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5600" windowHeight="7755" tabRatio="810" firstSheet="1" activeTab="4"/>
  </bookViews>
  <sheets>
    <sheet name="foxz" sheetId="34" state="veryHidden" r:id="rId1"/>
    <sheet name="PL II.2 SN (2022 )" sheetId="26" r:id="rId2"/>
    <sheet name="PL II.2 (SN 2023)" sheetId="22" r:id="rId3"/>
    <sheet name="PL II.2 (SN 2024)" sheetId="18" r:id="rId4"/>
    <sheet name="PL III.2 (VSN)" sheetId="33" r:id="rId5"/>
    <sheet name="Sheet1" sheetId="19" r:id="rId6"/>
  </sheets>
  <externalReferences>
    <externalReference r:id="rId7"/>
  </externalReferences>
  <definedNames>
    <definedName name="_xlnm._FilterDatabase" localSheetId="2" hidden="1">'PL II.2 (SN 2023)'!$A$2:$AF$113</definedName>
    <definedName name="_xlnm._FilterDatabase" localSheetId="3" hidden="1">'PL II.2 (SN 2024)'!$A$2:$AF$126</definedName>
    <definedName name="_xlnm._FilterDatabase" localSheetId="1" hidden="1">'PL II.2 SN (2022 )'!$A$2:$AF$89</definedName>
    <definedName name="Con_Function">'[1]Mã ngành'!$C$5:$C$210</definedName>
    <definedName name="_xlnm.Print_Area" localSheetId="2">'PL II.2 (SN 2023)'!$A$2:$AI$113</definedName>
    <definedName name="_xlnm.Print_Area" localSheetId="3">'PL II.2 (SN 2024)'!$A$3:$AI$126</definedName>
    <definedName name="_xlnm.Print_Area" localSheetId="1">'PL II.2 SN (2022 )'!$A$1:$AI$89</definedName>
    <definedName name="_xlnm.Print_Titles" localSheetId="2">'PL II.2 (SN 2023)'!$3:$5</definedName>
    <definedName name="_xlnm.Print_Titles" localSheetId="3">'PL II.2 (SN 2024)'!$3:$5</definedName>
    <definedName name="_xlnm.Print_Titles" localSheetId="1">'PL II.2 SN (2022 )'!$3:$5</definedName>
  </definedNames>
  <calcPr calcId="144525"/>
</workbook>
</file>

<file path=xl/calcChain.xml><?xml version="1.0" encoding="utf-8"?>
<calcChain xmlns="http://schemas.openxmlformats.org/spreadsheetml/2006/main">
  <c r="S14" i="18" l="1"/>
  <c r="T94" i="18"/>
  <c r="Y14" i="18"/>
  <c r="H14" i="18"/>
  <c r="AE14" i="18"/>
  <c r="M14" i="18"/>
  <c r="O94" i="18"/>
  <c r="T66" i="22"/>
  <c r="S14" i="26"/>
  <c r="T52" i="26"/>
  <c r="H52" i="26"/>
  <c r="T63" i="18" l="1"/>
  <c r="M13" i="22" l="1"/>
  <c r="M30" i="26"/>
  <c r="S30" i="26"/>
  <c r="L31" i="26"/>
  <c r="S74" i="26"/>
  <c r="M74" i="26"/>
  <c r="O44" i="26"/>
  <c r="G44" i="26"/>
  <c r="AX40" i="26"/>
  <c r="AY40" i="26" s="1"/>
  <c r="AY42" i="26"/>
  <c r="AY37" i="26"/>
  <c r="AX37" i="26"/>
  <c r="M37" i="26" l="1"/>
  <c r="G13" i="26"/>
  <c r="AV56" i="33"/>
  <c r="AV55" i="33"/>
  <c r="AO15" i="22"/>
  <c r="AN15" i="22"/>
  <c r="AV10" i="33"/>
  <c r="AO29" i="22"/>
  <c r="AN29" i="22"/>
  <c r="AM29" i="22"/>
  <c r="AQ10" i="33"/>
  <c r="AL10" i="33"/>
  <c r="AL87" i="33" l="1"/>
  <c r="BA88" i="33"/>
  <c r="BA89" i="33"/>
  <c r="BB87" i="33"/>
  <c r="AN30" i="18"/>
  <c r="AM30" i="18"/>
  <c r="AM26" i="22"/>
  <c r="AM25" i="22"/>
  <c r="AM24" i="22"/>
  <c r="AM23" i="22"/>
  <c r="AM22" i="22"/>
  <c r="AM21" i="22"/>
  <c r="AM20" i="22"/>
  <c r="AM19" i="22"/>
  <c r="AM18" i="22"/>
  <c r="AM28" i="18" l="1"/>
  <c r="AM27" i="18"/>
  <c r="AM26" i="18"/>
  <c r="AM25" i="18"/>
  <c r="AM24" i="18"/>
  <c r="AM23" i="18"/>
  <c r="AM22" i="18"/>
  <c r="AN88" i="33"/>
  <c r="AN89" i="33"/>
  <c r="AL89" i="33"/>
  <c r="AO89" i="33"/>
  <c r="AP89" i="33"/>
  <c r="AP88" i="33"/>
  <c r="AO88" i="33"/>
  <c r="AM89" i="33"/>
  <c r="AM88" i="33"/>
  <c r="AL88" i="33" l="1"/>
  <c r="AO74" i="33"/>
  <c r="AN74" i="33"/>
  <c r="C74" i="33"/>
  <c r="AP74" i="33"/>
  <c r="AM74" i="33"/>
  <c r="AV74" i="33"/>
  <c r="AQ74" i="33"/>
  <c r="BC74" i="33"/>
  <c r="BA74" i="33" s="1"/>
  <c r="AX74" i="33"/>
  <c r="AS74" i="33"/>
  <c r="AL74" i="33" l="1"/>
  <c r="X43" i="33" l="1"/>
  <c r="AO63" i="33" l="1"/>
  <c r="AN63" i="33"/>
  <c r="AL63" i="33" s="1"/>
  <c r="AP63" i="33"/>
  <c r="AM63" i="33"/>
  <c r="AL90" i="33"/>
  <c r="AX87" i="33"/>
  <c r="AW87" i="33"/>
  <c r="AO20" i="33"/>
  <c r="AN84" i="33"/>
  <c r="AN73" i="33"/>
  <c r="AN77" i="33"/>
  <c r="AN66" i="33"/>
  <c r="AN71" i="33"/>
  <c r="AL66" i="33"/>
  <c r="AO66" i="33"/>
  <c r="AM66" i="33"/>
  <c r="AO84" i="33" l="1"/>
  <c r="AO77" i="33"/>
  <c r="AO73" i="33"/>
  <c r="AO71" i="33"/>
  <c r="AP84" i="33"/>
  <c r="AP73" i="33"/>
  <c r="AP18" i="33"/>
  <c r="AP19" i="33"/>
  <c r="AE22" i="22" l="1"/>
  <c r="AE23" i="22"/>
  <c r="AE24" i="22"/>
  <c r="AE25" i="22"/>
  <c r="AE26" i="22"/>
  <c r="AE27" i="22"/>
  <c r="AE28" i="22"/>
  <c r="AE21" i="22"/>
  <c r="AQ39" i="22"/>
  <c r="AQ40" i="22"/>
  <c r="AQ41" i="22"/>
  <c r="AQ42" i="22"/>
  <c r="AQ43" i="22"/>
  <c r="AQ44" i="22"/>
  <c r="AQ45" i="22"/>
  <c r="AQ38" i="22"/>
  <c r="Y27" i="22"/>
  <c r="Y26" i="22"/>
  <c r="Y24" i="22"/>
  <c r="Y21" i="22"/>
  <c r="AP38" i="22"/>
  <c r="S22" i="22"/>
  <c r="S23" i="22"/>
  <c r="S24" i="22"/>
  <c r="S25" i="22"/>
  <c r="S26" i="22"/>
  <c r="S27" i="22"/>
  <c r="S28" i="22"/>
  <c r="S21" i="22"/>
  <c r="M28" i="22"/>
  <c r="M27" i="22"/>
  <c r="M26" i="22"/>
  <c r="M25" i="22"/>
  <c r="M24" i="22"/>
  <c r="M23" i="22"/>
  <c r="M22" i="22"/>
  <c r="M21" i="22"/>
  <c r="AP46" i="22"/>
  <c r="AN38" i="22"/>
  <c r="AN45" i="22"/>
  <c r="AO45" i="22" s="1"/>
  <c r="AM45" i="22" s="1"/>
  <c r="AN44" i="22"/>
  <c r="AO44" i="22" s="1"/>
  <c r="AM44" i="22" s="1"/>
  <c r="AN43" i="22"/>
  <c r="AO43" i="22" s="1"/>
  <c r="AN42" i="22"/>
  <c r="AO42" i="22" s="1"/>
  <c r="AM42" i="22" s="1"/>
  <c r="AN41" i="22"/>
  <c r="AN40" i="22"/>
  <c r="AO40" i="22" s="1"/>
  <c r="AM40" i="22" s="1"/>
  <c r="AN39" i="22"/>
  <c r="AO38" i="22"/>
  <c r="AW37" i="26"/>
  <c r="AQ46" i="22" l="1"/>
  <c r="AP47" i="22"/>
  <c r="AP43" i="22"/>
  <c r="AM43" i="22"/>
  <c r="AM38" i="22"/>
  <c r="AN46" i="22"/>
  <c r="AO39" i="22"/>
  <c r="AM39" i="22" s="1"/>
  <c r="AO41" i="22"/>
  <c r="AP41" i="22" s="1"/>
  <c r="AP44" i="22"/>
  <c r="S37" i="26"/>
  <c r="F56" i="26"/>
  <c r="F53" i="26"/>
  <c r="H59" i="26"/>
  <c r="Y25" i="26"/>
  <c r="Y24" i="26"/>
  <c r="Y22" i="26"/>
  <c r="Y19" i="26"/>
  <c r="S26" i="26"/>
  <c r="S25" i="26"/>
  <c r="S24" i="26"/>
  <c r="S23" i="26"/>
  <c r="S22" i="26"/>
  <c r="S21" i="26"/>
  <c r="S20" i="26"/>
  <c r="S19" i="26"/>
  <c r="AX38" i="26"/>
  <c r="AW40" i="26"/>
  <c r="M26" i="26"/>
  <c r="M25" i="26"/>
  <c r="G25" i="26" s="1"/>
  <c r="M24" i="26"/>
  <c r="M23" i="26"/>
  <c r="G23" i="26" s="1"/>
  <c r="M22" i="26"/>
  <c r="G22" i="26" s="1"/>
  <c r="M21" i="26"/>
  <c r="G21" i="26" s="1"/>
  <c r="M20" i="26"/>
  <c r="M19" i="26"/>
  <c r="G19" i="26" s="1"/>
  <c r="AZ45" i="26"/>
  <c r="AW44" i="26"/>
  <c r="AX44" i="26" s="1"/>
  <c r="AV44" i="26" s="1"/>
  <c r="AW43" i="26"/>
  <c r="AX43" i="26" s="1"/>
  <c r="AV43" i="26" s="1"/>
  <c r="AW42" i="26"/>
  <c r="AX42" i="26" s="1"/>
  <c r="AW41" i="26"/>
  <c r="AX41" i="26" s="1"/>
  <c r="AV41" i="26" s="1"/>
  <c r="AW39" i="26"/>
  <c r="AX39" i="26" s="1"/>
  <c r="AV39" i="26" s="1"/>
  <c r="AW38" i="26"/>
  <c r="G26" i="26"/>
  <c r="AO46" i="22" l="1"/>
  <c r="AM41" i="22"/>
  <c r="AM46" i="22" s="1"/>
  <c r="Y18" i="26"/>
  <c r="G24" i="26"/>
  <c r="G20" i="26"/>
  <c r="M18" i="26"/>
  <c r="AV42" i="26"/>
  <c r="AV37" i="26"/>
  <c r="AW45" i="26"/>
  <c r="AV38" i="26"/>
  <c r="AY43" i="26"/>
  <c r="AY45" i="26" l="1"/>
  <c r="AY46" i="26" s="1"/>
  <c r="AV40" i="26"/>
  <c r="AV45" i="26" s="1"/>
  <c r="AX45" i="26"/>
  <c r="AV29" i="26" l="1"/>
  <c r="G39" i="18"/>
  <c r="AR27" i="18"/>
  <c r="M39" i="18"/>
  <c r="M32" i="18"/>
  <c r="G32" i="18"/>
  <c r="AE39" i="18" l="1"/>
  <c r="Y39" i="18"/>
  <c r="S39" i="18"/>
  <c r="AM29" i="18"/>
  <c r="S44" i="18"/>
  <c r="M44" i="18"/>
  <c r="G44" i="18"/>
  <c r="H82" i="18"/>
  <c r="T66" i="18"/>
  <c r="H66" i="18"/>
  <c r="AL84" i="33"/>
  <c r="BA84" i="33"/>
  <c r="AM73" i="33"/>
  <c r="AL73" i="33"/>
  <c r="BA73" i="33"/>
  <c r="AQ73" i="33"/>
  <c r="AP66" i="33"/>
  <c r="BA66" i="33"/>
  <c r="AV28" i="26" l="1"/>
  <c r="AM71" i="33"/>
  <c r="AL71" i="33"/>
  <c r="AL70" i="33"/>
  <c r="AQ71" i="33"/>
  <c r="BA71" i="33"/>
  <c r="BA77" i="33"/>
  <c r="AQ77" i="33"/>
  <c r="AO30" i="18" l="1"/>
  <c r="AX34" i="26"/>
  <c r="AW34" i="26"/>
  <c r="BA58" i="33"/>
  <c r="Z56" i="18"/>
  <c r="Y56" i="18"/>
  <c r="S57" i="18"/>
  <c r="S56" i="18" s="1"/>
  <c r="N56" i="18"/>
  <c r="M56" i="18"/>
  <c r="K56" i="18"/>
  <c r="J56" i="18"/>
  <c r="S32" i="18"/>
  <c r="S98" i="18"/>
  <c r="M98" i="18"/>
  <c r="AL20" i="33" l="1"/>
  <c r="AP20" i="33"/>
  <c r="AO58" i="33"/>
  <c r="AO49" i="33"/>
  <c r="AN58" i="33"/>
  <c r="AN49" i="33"/>
  <c r="AN20" i="33"/>
  <c r="AM84" i="33"/>
  <c r="AM77" i="33"/>
  <c r="AM58" i="33"/>
  <c r="AL58" i="33" s="1"/>
  <c r="AM49" i="33"/>
  <c r="AM20" i="33"/>
  <c r="BA63" i="33"/>
  <c r="AV63" i="33"/>
  <c r="AQ63" i="33"/>
  <c r="AD56" i="18"/>
  <c r="AC56" i="18"/>
  <c r="X59" i="18"/>
  <c r="AA59" i="18" s="1"/>
  <c r="X57" i="18"/>
  <c r="R57" i="18" s="1"/>
  <c r="R56" i="18" s="1"/>
  <c r="T59" i="18"/>
  <c r="H59" i="18" s="1"/>
  <c r="G59" i="18"/>
  <c r="L59" i="18"/>
  <c r="E59" i="18"/>
  <c r="AM28" i="22"/>
  <c r="S44" i="22"/>
  <c r="M44" i="22"/>
  <c r="H48" i="22"/>
  <c r="O48" i="22"/>
  <c r="E48" i="22"/>
  <c r="H58" i="22"/>
  <c r="G58" i="22"/>
  <c r="AG58" i="22"/>
  <c r="AE58" i="22"/>
  <c r="S58" i="22" s="1"/>
  <c r="AD58" i="22"/>
  <c r="R58" i="22" s="1"/>
  <c r="X58" i="22"/>
  <c r="AA58" i="22" s="1"/>
  <c r="U58" i="22" s="1"/>
  <c r="L58" i="22"/>
  <c r="E58" i="22"/>
  <c r="D58" i="22"/>
  <c r="AV33" i="26"/>
  <c r="N43" i="26"/>
  <c r="AV88" i="33"/>
  <c r="AV87" i="33" s="1"/>
  <c r="AV84" i="33"/>
  <c r="AV77" i="33"/>
  <c r="AV73" i="33"/>
  <c r="AV71" i="33"/>
  <c r="AV66" i="33"/>
  <c r="AV58" i="33"/>
  <c r="AV20" i="33"/>
  <c r="AQ84" i="33"/>
  <c r="AQ66" i="33"/>
  <c r="AQ58" i="33"/>
  <c r="AQ20" i="33"/>
  <c r="AM87" i="33" l="1"/>
  <c r="AL49" i="33"/>
  <c r="AL77" i="33"/>
  <c r="U59" i="18"/>
  <c r="R59" i="18"/>
  <c r="F59" i="18"/>
  <c r="O59" i="18"/>
  <c r="I59" i="18" s="1"/>
  <c r="F58" i="22"/>
  <c r="O58" i="22"/>
  <c r="I58" i="22" s="1"/>
  <c r="X71" i="33"/>
  <c r="X68" i="33"/>
  <c r="W121" i="33"/>
  <c r="W120" i="33"/>
  <c r="W119" i="33"/>
  <c r="W118" i="33"/>
  <c r="W117" i="33"/>
  <c r="W116" i="33"/>
  <c r="W115" i="33"/>
  <c r="W114" i="33"/>
  <c r="W112" i="33"/>
  <c r="W111" i="33"/>
  <c r="W110" i="33"/>
  <c r="W109" i="33"/>
  <c r="W108" i="33"/>
  <c r="W105" i="33"/>
  <c r="W104" i="33"/>
  <c r="W103" i="33"/>
  <c r="W102" i="33"/>
  <c r="W101" i="33"/>
  <c r="W100" i="33"/>
  <c r="W99" i="33"/>
  <c r="W98" i="33"/>
  <c r="W96" i="33"/>
  <c r="W89" i="33"/>
  <c r="W88" i="33"/>
  <c r="W77" i="33"/>
  <c r="W85" i="33"/>
  <c r="W84" i="33"/>
  <c r="W83" i="33"/>
  <c r="W82" i="33"/>
  <c r="W81" i="33"/>
  <c r="W80" i="33"/>
  <c r="W79" i="33"/>
  <c r="W74" i="33"/>
  <c r="W73" i="33"/>
  <c r="W71" i="33"/>
  <c r="W68" i="33"/>
  <c r="W67" i="33"/>
  <c r="W66" i="33"/>
  <c r="W65" i="33"/>
  <c r="W64" i="33"/>
  <c r="W63" i="33"/>
  <c r="W62" i="33"/>
  <c r="W61" i="33"/>
  <c r="W58" i="33"/>
  <c r="W53" i="33"/>
  <c r="W52" i="33"/>
  <c r="W51" i="33"/>
  <c r="W50" i="33"/>
  <c r="W49" i="33"/>
  <c r="W48" i="33"/>
  <c r="W47" i="33"/>
  <c r="W45" i="33"/>
  <c r="W42" i="33"/>
  <c r="W41" i="33"/>
  <c r="W40" i="33"/>
  <c r="W39" i="33"/>
  <c r="W38" i="33"/>
  <c r="W36" i="33"/>
  <c r="W35" i="33"/>
  <c r="W33" i="33"/>
  <c r="W29" i="33"/>
  <c r="W28" i="33"/>
  <c r="W27" i="33"/>
  <c r="W26" i="33"/>
  <c r="W25" i="33"/>
  <c r="W24" i="33"/>
  <c r="W23" i="33"/>
  <c r="W22" i="33"/>
  <c r="W20" i="33"/>
  <c r="W17" i="33"/>
  <c r="W15" i="33"/>
  <c r="W14" i="33"/>
  <c r="Y121" i="33"/>
  <c r="Y120" i="33"/>
  <c r="Y119" i="33"/>
  <c r="Y118" i="33"/>
  <c r="Y117" i="33"/>
  <c r="Y116" i="33"/>
  <c r="Y115" i="33"/>
  <c r="Y114" i="33"/>
  <c r="Y112" i="33"/>
  <c r="Y111" i="33"/>
  <c r="Y110" i="33"/>
  <c r="Y109" i="33"/>
  <c r="Y108" i="33"/>
  <c r="Y105" i="33"/>
  <c r="Y104" i="33"/>
  <c r="Y103" i="33"/>
  <c r="Y102" i="33"/>
  <c r="Y101" i="33"/>
  <c r="Y100" i="33"/>
  <c r="Y99" i="33"/>
  <c r="Y98" i="33"/>
  <c r="Y96" i="33"/>
  <c r="Y93" i="33"/>
  <c r="Y89" i="33"/>
  <c r="Y88" i="33"/>
  <c r="Y85" i="33"/>
  <c r="Y84" i="33"/>
  <c r="Y83" i="33"/>
  <c r="Y82" i="33"/>
  <c r="Y81" i="33"/>
  <c r="Y80" i="33"/>
  <c r="Y79" i="33"/>
  <c r="Y77" i="33"/>
  <c r="Y74" i="33"/>
  <c r="Y73" i="33"/>
  <c r="Y71" i="33"/>
  <c r="Y68" i="33"/>
  <c r="Y67" i="33"/>
  <c r="Y66" i="33"/>
  <c r="Y65" i="33"/>
  <c r="Y64" i="33"/>
  <c r="Y63" i="33"/>
  <c r="Y62" i="33"/>
  <c r="Y61" i="33"/>
  <c r="Y58" i="33"/>
  <c r="Y53" i="33"/>
  <c r="Y52" i="33"/>
  <c r="Y51" i="33"/>
  <c r="Y50" i="33"/>
  <c r="Y49" i="33"/>
  <c r="Y48" i="33"/>
  <c r="Y47" i="33"/>
  <c r="Y45" i="33"/>
  <c r="Y42" i="33"/>
  <c r="Y41" i="33"/>
  <c r="Y40" i="33"/>
  <c r="Y39" i="33"/>
  <c r="Y38" i="33"/>
  <c r="Y37" i="33"/>
  <c r="W37" i="33" s="1"/>
  <c r="Y36" i="33"/>
  <c r="Y35" i="33"/>
  <c r="Y33" i="33"/>
  <c r="Y29" i="33"/>
  <c r="Y28" i="33"/>
  <c r="Y27" i="33"/>
  <c r="Y26" i="33"/>
  <c r="Y25" i="33"/>
  <c r="Y24" i="33"/>
  <c r="Y23" i="33"/>
  <c r="Y22" i="33"/>
  <c r="Y20" i="33"/>
  <c r="Y17" i="33"/>
  <c r="Y15" i="33"/>
  <c r="Y14" i="33"/>
  <c r="Z15" i="33"/>
  <c r="X15" i="33"/>
  <c r="X121" i="33"/>
  <c r="X120" i="33"/>
  <c r="X119" i="33"/>
  <c r="X118" i="33"/>
  <c r="X117" i="33"/>
  <c r="X116" i="33"/>
  <c r="X115" i="33"/>
  <c r="X114" i="33"/>
  <c r="X112" i="33"/>
  <c r="X111" i="33"/>
  <c r="X110" i="33"/>
  <c r="X109" i="33"/>
  <c r="X108" i="33"/>
  <c r="X105" i="33"/>
  <c r="X104" i="33"/>
  <c r="X103" i="33"/>
  <c r="X102" i="33"/>
  <c r="X101" i="33"/>
  <c r="X100" i="33"/>
  <c r="X99" i="33"/>
  <c r="X98" i="33"/>
  <c r="X96" i="33"/>
  <c r="X93" i="33"/>
  <c r="X89" i="33"/>
  <c r="X88" i="33"/>
  <c r="X86" i="33"/>
  <c r="X85" i="33"/>
  <c r="X84" i="33"/>
  <c r="X83" i="33"/>
  <c r="X82" i="33"/>
  <c r="X81" i="33"/>
  <c r="X80" i="33"/>
  <c r="X79" i="33"/>
  <c r="X77" i="33"/>
  <c r="X74" i="33"/>
  <c r="X73" i="33"/>
  <c r="X59" i="33"/>
  <c r="X67" i="33"/>
  <c r="X66" i="33"/>
  <c r="X65" i="33"/>
  <c r="X64" i="33"/>
  <c r="X63" i="33"/>
  <c r="X62" i="33"/>
  <c r="X61" i="33"/>
  <c r="X58" i="33"/>
  <c r="X54" i="33"/>
  <c r="X53" i="33"/>
  <c r="X52" i="33"/>
  <c r="X51" i="33"/>
  <c r="X50" i="33"/>
  <c r="X49" i="33"/>
  <c r="X48" i="33"/>
  <c r="X47" i="33"/>
  <c r="X45" i="33"/>
  <c r="X42" i="33"/>
  <c r="X41" i="33"/>
  <c r="X40" i="33"/>
  <c r="X39" i="33"/>
  <c r="X38" i="33"/>
  <c r="X37" i="33"/>
  <c r="X36" i="33"/>
  <c r="X33" i="33"/>
  <c r="X35" i="33"/>
  <c r="X29" i="33"/>
  <c r="X28" i="33"/>
  <c r="X27" i="33"/>
  <c r="X26" i="33"/>
  <c r="X25" i="33"/>
  <c r="X24" i="33"/>
  <c r="X23" i="33"/>
  <c r="X22" i="33"/>
  <c r="X20" i="33"/>
  <c r="X17" i="33"/>
  <c r="X14" i="33"/>
  <c r="Z121" i="33"/>
  <c r="Z120" i="33"/>
  <c r="Z119" i="33"/>
  <c r="Z118" i="33"/>
  <c r="Z117" i="33"/>
  <c r="Z116" i="33"/>
  <c r="Z115" i="33"/>
  <c r="Z114" i="33"/>
  <c r="Z108" i="33"/>
  <c r="Z105" i="33"/>
  <c r="Z104" i="33"/>
  <c r="Z103" i="33"/>
  <c r="Z102" i="33"/>
  <c r="Z101" i="33"/>
  <c r="Z100" i="33"/>
  <c r="Z99" i="33"/>
  <c r="Z98" i="33"/>
  <c r="Z93" i="33"/>
  <c r="Z96" i="33"/>
  <c r="Z86" i="33"/>
  <c r="Z85" i="33"/>
  <c r="Z84" i="33"/>
  <c r="Z83" i="33"/>
  <c r="Z82" i="33"/>
  <c r="Z81" i="33"/>
  <c r="Z80" i="33"/>
  <c r="Z79" i="33"/>
  <c r="Z77" i="33"/>
  <c r="Z71" i="33"/>
  <c r="Z68" i="33"/>
  <c r="Z67" i="33"/>
  <c r="Z66" i="33"/>
  <c r="Z65" i="33"/>
  <c r="Z64" i="33"/>
  <c r="Z63" i="33"/>
  <c r="Z62" i="33"/>
  <c r="Z61" i="33"/>
  <c r="Z58" i="33"/>
  <c r="Z54" i="33"/>
  <c r="Z53" i="33"/>
  <c r="Z52" i="33"/>
  <c r="Z51" i="33"/>
  <c r="Z50" i="33"/>
  <c r="Z49" i="33"/>
  <c r="Z48" i="33"/>
  <c r="Z47" i="33"/>
  <c r="Z45" i="33"/>
  <c r="Z42" i="33"/>
  <c r="Z41" i="33"/>
  <c r="Z40" i="33"/>
  <c r="Z39" i="33"/>
  <c r="Z38" i="33"/>
  <c r="Z37" i="33"/>
  <c r="Z36" i="33"/>
  <c r="Z35" i="33"/>
  <c r="Z33" i="33"/>
  <c r="Z29" i="33"/>
  <c r="Z28" i="33"/>
  <c r="Z27" i="33"/>
  <c r="Z26" i="33"/>
  <c r="Z25" i="33"/>
  <c r="Z24" i="33"/>
  <c r="Z23" i="33"/>
  <c r="Z22" i="33"/>
  <c r="Z14" i="33"/>
  <c r="Z13" i="33"/>
  <c r="AC115" i="33"/>
  <c r="AC116" i="33"/>
  <c r="AC117" i="33"/>
  <c r="AC118" i="33"/>
  <c r="AC119" i="33"/>
  <c r="AC120" i="33"/>
  <c r="AC121" i="33"/>
  <c r="AC114" i="33"/>
  <c r="AC109" i="33"/>
  <c r="AC110" i="33"/>
  <c r="AC111" i="33"/>
  <c r="AC112" i="33"/>
  <c r="AC107" i="33" s="1"/>
  <c r="AC108" i="33"/>
  <c r="AC99" i="33"/>
  <c r="AC97" i="33" s="1"/>
  <c r="AC100" i="33"/>
  <c r="AC101" i="33"/>
  <c r="AC102" i="33"/>
  <c r="AC103" i="33"/>
  <c r="AC104" i="33"/>
  <c r="AC105" i="33"/>
  <c r="AC98" i="33"/>
  <c r="AC96" i="33"/>
  <c r="AC93" i="33"/>
  <c r="AC89" i="33"/>
  <c r="AC87" i="33" s="1"/>
  <c r="AC88" i="33"/>
  <c r="AC80" i="33"/>
  <c r="AC78" i="33" s="1"/>
  <c r="AC81" i="33"/>
  <c r="AC82" i="33"/>
  <c r="AC83" i="33"/>
  <c r="AC84" i="33"/>
  <c r="AC85" i="33"/>
  <c r="AC86" i="33"/>
  <c r="AC79" i="33"/>
  <c r="AC77" i="33"/>
  <c r="AC76" i="33" s="1"/>
  <c r="AC71" i="33"/>
  <c r="AC70" i="33" s="1"/>
  <c r="AC74" i="33"/>
  <c r="AC73" i="33"/>
  <c r="AC72" i="33" s="1"/>
  <c r="AC62" i="33"/>
  <c r="AC63" i="33"/>
  <c r="AC64" i="33"/>
  <c r="AC60" i="33" s="1"/>
  <c r="AC65" i="33"/>
  <c r="AC66" i="33"/>
  <c r="AC67" i="33"/>
  <c r="AC68" i="33"/>
  <c r="AC61" i="33"/>
  <c r="AC58" i="33"/>
  <c r="AC57" i="33" s="1"/>
  <c r="AC48" i="33"/>
  <c r="AC49" i="33"/>
  <c r="AC50" i="33"/>
  <c r="AC51" i="33"/>
  <c r="AC52" i="33"/>
  <c r="AC53" i="33"/>
  <c r="AC54" i="33"/>
  <c r="AC47" i="33"/>
  <c r="AC45" i="33"/>
  <c r="AC42" i="33"/>
  <c r="AC36" i="33"/>
  <c r="AC37" i="33"/>
  <c r="AC38" i="33"/>
  <c r="AC39" i="33"/>
  <c r="AC40" i="33"/>
  <c r="AC41" i="33"/>
  <c r="AC35" i="33"/>
  <c r="AC33" i="33"/>
  <c r="AC23" i="33"/>
  <c r="AC24" i="33"/>
  <c r="AC25" i="33"/>
  <c r="AC26" i="33"/>
  <c r="AC21" i="33" s="1"/>
  <c r="AC27" i="33"/>
  <c r="AC28" i="33"/>
  <c r="AC29" i="33"/>
  <c r="AC22" i="33"/>
  <c r="AC20" i="33"/>
  <c r="AC19" i="33"/>
  <c r="AC17" i="33"/>
  <c r="AC15" i="33"/>
  <c r="AC13" i="33" s="1"/>
  <c r="AC12" i="33" s="1"/>
  <c r="AC14" i="33"/>
  <c r="AC16" i="33"/>
  <c r="AC32" i="33"/>
  <c r="AC44" i="33"/>
  <c r="AC92" i="33"/>
  <c r="AC91" i="33" s="1"/>
  <c r="AC95" i="33"/>
  <c r="AC113" i="33"/>
  <c r="O53" i="22"/>
  <c r="R53" i="22"/>
  <c r="Z11" i="33"/>
  <c r="Z12" i="33"/>
  <c r="Z16" i="33"/>
  <c r="Z17" i="33"/>
  <c r="Z18" i="33"/>
  <c r="Z19" i="33"/>
  <c r="Z20" i="33"/>
  <c r="Z21" i="33"/>
  <c r="Z32" i="33"/>
  <c r="Z44" i="33"/>
  <c r="Z57" i="33"/>
  <c r="Z59" i="33"/>
  <c r="Z69" i="33"/>
  <c r="Z70" i="33"/>
  <c r="Z72" i="33"/>
  <c r="Z73" i="33"/>
  <c r="Z74" i="33"/>
  <c r="Z75" i="33"/>
  <c r="Z76" i="33"/>
  <c r="Z78" i="33"/>
  <c r="Z88" i="33"/>
  <c r="Z89" i="33"/>
  <c r="Z90" i="33"/>
  <c r="Z91" i="33"/>
  <c r="Z92" i="33"/>
  <c r="Z94" i="33"/>
  <c r="Z95" i="33"/>
  <c r="Z97" i="33"/>
  <c r="Z106" i="33"/>
  <c r="Z107" i="33"/>
  <c r="Z109" i="33"/>
  <c r="Z110" i="33"/>
  <c r="Z111" i="33"/>
  <c r="Z112" i="33"/>
  <c r="Z113" i="33"/>
  <c r="K12" i="26"/>
  <c r="K11" i="26" s="1"/>
  <c r="K10" i="26" s="1"/>
  <c r="K16" i="26"/>
  <c r="K15" i="26" s="1"/>
  <c r="K18" i="26"/>
  <c r="K29" i="26"/>
  <c r="K31" i="26"/>
  <c r="K62" i="26"/>
  <c r="K42" i="26"/>
  <c r="K45" i="26"/>
  <c r="K41" i="26" s="1"/>
  <c r="K54" i="26"/>
  <c r="K56" i="26"/>
  <c r="K60" i="26"/>
  <c r="K59" i="26" s="1"/>
  <c r="K73" i="26"/>
  <c r="K72" i="26" s="1"/>
  <c r="K71" i="26" s="1"/>
  <c r="K76" i="26"/>
  <c r="K75" i="26" s="1"/>
  <c r="K79" i="26"/>
  <c r="K81" i="26"/>
  <c r="AA90" i="33"/>
  <c r="AA13" i="33"/>
  <c r="AA12" i="33" s="1"/>
  <c r="AA11" i="33" s="1"/>
  <c r="AA16" i="33"/>
  <c r="AA18" i="33"/>
  <c r="AA19" i="33"/>
  <c r="AA21" i="33"/>
  <c r="AA32" i="33"/>
  <c r="AA34" i="33"/>
  <c r="AB44" i="33"/>
  <c r="AB46" i="33"/>
  <c r="AA70" i="33"/>
  <c r="K53" i="26" l="1"/>
  <c r="K78" i="26"/>
  <c r="K28" i="26"/>
  <c r="K27" i="26" s="1"/>
  <c r="AA31" i="33"/>
  <c r="AC106" i="33"/>
  <c r="AC94" i="33"/>
  <c r="AC90" i="33" s="1"/>
  <c r="AC75" i="33"/>
  <c r="AC69" i="33"/>
  <c r="AC56" i="33"/>
  <c r="AC55" i="33" s="1"/>
  <c r="AC10" i="33" s="1"/>
  <c r="AC46" i="33"/>
  <c r="AC43" i="33"/>
  <c r="AC34" i="33"/>
  <c r="AC31" i="33"/>
  <c r="AC30" i="33" s="1"/>
  <c r="AC18" i="33"/>
  <c r="AC11" i="33"/>
  <c r="K40" i="26"/>
  <c r="AB43" i="33"/>
  <c r="H57" i="18"/>
  <c r="H56" i="18" s="1"/>
  <c r="G57" i="18"/>
  <c r="G56" i="18" s="1"/>
  <c r="Q94" i="18"/>
  <c r="E94" i="18" s="1"/>
  <c r="T32" i="18"/>
  <c r="H32" i="18" s="1"/>
  <c r="E98" i="18"/>
  <c r="L57" i="18"/>
  <c r="O57" i="18" s="1"/>
  <c r="O56" i="18" s="1"/>
  <c r="L44" i="18"/>
  <c r="O44" i="18" s="1"/>
  <c r="I44" i="18" s="1"/>
  <c r="L32" i="18"/>
  <c r="E126" i="18"/>
  <c r="E125" i="18"/>
  <c r="E124" i="18"/>
  <c r="E123" i="18"/>
  <c r="E122" i="18"/>
  <c r="E121" i="18"/>
  <c r="E120" i="18"/>
  <c r="E119" i="18"/>
  <c r="E117" i="18"/>
  <c r="E116" i="18"/>
  <c r="E115" i="18"/>
  <c r="E114" i="18"/>
  <c r="E113" i="18"/>
  <c r="E110" i="18"/>
  <c r="E109" i="18"/>
  <c r="E108" i="18"/>
  <c r="E107" i="18"/>
  <c r="E106" i="18"/>
  <c r="E105" i="18"/>
  <c r="E104" i="18"/>
  <c r="E103" i="18"/>
  <c r="E101" i="18"/>
  <c r="E93" i="18"/>
  <c r="E91" i="18"/>
  <c r="E90" i="18"/>
  <c r="E89" i="18"/>
  <c r="E88" i="18"/>
  <c r="E87" i="18"/>
  <c r="E86" i="18"/>
  <c r="E85" i="18"/>
  <c r="E84" i="18"/>
  <c r="E82" i="18"/>
  <c r="E79" i="18"/>
  <c r="E78" i="18"/>
  <c r="E71" i="18"/>
  <c r="E57" i="18"/>
  <c r="E68" i="18"/>
  <c r="E67" i="18"/>
  <c r="E66" i="18"/>
  <c r="E65" i="18"/>
  <c r="E64" i="18"/>
  <c r="H63" i="18"/>
  <c r="E63" i="18"/>
  <c r="E62" i="18"/>
  <c r="E61" i="18"/>
  <c r="H44" i="18"/>
  <c r="F44" i="18"/>
  <c r="E44" i="18"/>
  <c r="E41" i="18"/>
  <c r="E40" i="18"/>
  <c r="E39" i="18"/>
  <c r="E38" i="18"/>
  <c r="E37" i="18"/>
  <c r="E36" i="18"/>
  <c r="E35" i="18"/>
  <c r="E34" i="18"/>
  <c r="E32" i="18"/>
  <c r="E28" i="18"/>
  <c r="E27" i="18"/>
  <c r="E26" i="18"/>
  <c r="E25" i="18"/>
  <c r="E24" i="18"/>
  <c r="E23" i="18"/>
  <c r="E22" i="18"/>
  <c r="E21" i="18"/>
  <c r="E16" i="18"/>
  <c r="E14" i="18"/>
  <c r="L94" i="18"/>
  <c r="Q83" i="18"/>
  <c r="S82" i="18"/>
  <c r="G82" i="18" s="1"/>
  <c r="AD101" i="18"/>
  <c r="T101" i="18"/>
  <c r="H101" i="18" s="1"/>
  <c r="S101" i="18"/>
  <c r="G101" i="18" s="1"/>
  <c r="X82" i="18"/>
  <c r="AA82" i="18" s="1"/>
  <c r="AA57" i="18"/>
  <c r="U57" i="18" s="1"/>
  <c r="AD126" i="18"/>
  <c r="AG126" i="18" s="1"/>
  <c r="AD125" i="18"/>
  <c r="AG125" i="18" s="1"/>
  <c r="AD124" i="18"/>
  <c r="AG124" i="18" s="1"/>
  <c r="AD123" i="18"/>
  <c r="AG123" i="18" s="1"/>
  <c r="AD122" i="18"/>
  <c r="AD121" i="18"/>
  <c r="AG121" i="18" s="1"/>
  <c r="AD120" i="18"/>
  <c r="AG120" i="18" s="1"/>
  <c r="AD119" i="18"/>
  <c r="AD117" i="18"/>
  <c r="AD116" i="18"/>
  <c r="AG116" i="18" s="1"/>
  <c r="AD115" i="18"/>
  <c r="AG115" i="18" s="1"/>
  <c r="AD114" i="18"/>
  <c r="AD113" i="18"/>
  <c r="AG113" i="18" s="1"/>
  <c r="AD110" i="18"/>
  <c r="AD109" i="18"/>
  <c r="AG109" i="18" s="1"/>
  <c r="AD108" i="18"/>
  <c r="AG108" i="18" s="1"/>
  <c r="AD107" i="18"/>
  <c r="AD106" i="18"/>
  <c r="AG106" i="18" s="1"/>
  <c r="AD105" i="18"/>
  <c r="AG105" i="18" s="1"/>
  <c r="AD104" i="18"/>
  <c r="AD103" i="18"/>
  <c r="AG103" i="18" s="1"/>
  <c r="AD98" i="18"/>
  <c r="AD94" i="18"/>
  <c r="AG94" i="18" s="1"/>
  <c r="AG93" i="18"/>
  <c r="AD93" i="18"/>
  <c r="AD91" i="18"/>
  <c r="AG91" i="18" s="1"/>
  <c r="AD90" i="18"/>
  <c r="AG90" i="18" s="1"/>
  <c r="AD89" i="18"/>
  <c r="AG89" i="18" s="1"/>
  <c r="AG88" i="18"/>
  <c r="AD88" i="18"/>
  <c r="AD87" i="18"/>
  <c r="AG87" i="18" s="1"/>
  <c r="AD86" i="18"/>
  <c r="AG86" i="18" s="1"/>
  <c r="AD85" i="18"/>
  <c r="AG85" i="18" s="1"/>
  <c r="AD84" i="18"/>
  <c r="AG84" i="18" s="1"/>
  <c r="AD82" i="18"/>
  <c r="AG82" i="18" s="1"/>
  <c r="AD79" i="18"/>
  <c r="AG79" i="18" s="1"/>
  <c r="AD78" i="18"/>
  <c r="AD71" i="18"/>
  <c r="AG71" i="18" s="1"/>
  <c r="AD68" i="18"/>
  <c r="AG68" i="18" s="1"/>
  <c r="AD67" i="18"/>
  <c r="AG67" i="18" s="1"/>
  <c r="AD66" i="18"/>
  <c r="AG66" i="18" s="1"/>
  <c r="AD65" i="18"/>
  <c r="AG65" i="18" s="1"/>
  <c r="AD64" i="18"/>
  <c r="AG64" i="18" s="1"/>
  <c r="AD63" i="18"/>
  <c r="AG63" i="18" s="1"/>
  <c r="U63" i="18" s="1"/>
  <c r="AD62" i="18"/>
  <c r="AG62" i="18" s="1"/>
  <c r="AD61" i="18"/>
  <c r="AG61" i="18" s="1"/>
  <c r="AD44" i="18"/>
  <c r="AG44" i="18" s="1"/>
  <c r="AD32" i="18"/>
  <c r="AG32" i="18" s="1"/>
  <c r="AD41" i="18"/>
  <c r="AG41" i="18" s="1"/>
  <c r="AD40" i="18"/>
  <c r="AG40" i="18" s="1"/>
  <c r="AD39" i="18"/>
  <c r="AG39" i="18" s="1"/>
  <c r="AD38" i="18"/>
  <c r="AG38" i="18" s="1"/>
  <c r="AD37" i="18"/>
  <c r="AG37" i="18" s="1"/>
  <c r="AG36" i="18"/>
  <c r="AD36" i="18"/>
  <c r="AD35" i="18"/>
  <c r="AG35" i="18" s="1"/>
  <c r="AD34" i="18"/>
  <c r="AG34" i="18" s="1"/>
  <c r="AD28" i="18"/>
  <c r="AD27" i="18"/>
  <c r="AG27" i="18" s="1"/>
  <c r="AG26" i="18"/>
  <c r="AD26" i="18"/>
  <c r="AD25" i="18"/>
  <c r="AG25" i="18" s="1"/>
  <c r="AD24" i="18"/>
  <c r="AG24" i="18" s="1"/>
  <c r="AD23" i="18"/>
  <c r="AG23" i="18" s="1"/>
  <c r="AD22" i="18"/>
  <c r="AG22" i="18" s="1"/>
  <c r="AD21" i="18"/>
  <c r="L126" i="18"/>
  <c r="O126" i="18" s="1"/>
  <c r="L125" i="18"/>
  <c r="O125" i="18" s="1"/>
  <c r="L124" i="18"/>
  <c r="O124" i="18" s="1"/>
  <c r="L123" i="18"/>
  <c r="O123" i="18" s="1"/>
  <c r="L122" i="18"/>
  <c r="O122" i="18" s="1"/>
  <c r="L121" i="18"/>
  <c r="O121" i="18" s="1"/>
  <c r="L120" i="18"/>
  <c r="O120" i="18" s="1"/>
  <c r="L119" i="18"/>
  <c r="O119" i="18" s="1"/>
  <c r="L117" i="18"/>
  <c r="O117" i="18" s="1"/>
  <c r="L116" i="18"/>
  <c r="O116" i="18" s="1"/>
  <c r="L115" i="18"/>
  <c r="O115" i="18" s="1"/>
  <c r="L114" i="18"/>
  <c r="O114" i="18" s="1"/>
  <c r="L113" i="18"/>
  <c r="O113" i="18" s="1"/>
  <c r="L110" i="18"/>
  <c r="O110" i="18" s="1"/>
  <c r="L109" i="18"/>
  <c r="O109" i="18" s="1"/>
  <c r="L108" i="18"/>
  <c r="O108" i="18" s="1"/>
  <c r="L107" i="18"/>
  <c r="O107" i="18" s="1"/>
  <c r="L106" i="18"/>
  <c r="O106" i="18" s="1"/>
  <c r="L105" i="18"/>
  <c r="O105" i="18" s="1"/>
  <c r="L104" i="18"/>
  <c r="O104" i="18" s="1"/>
  <c r="L103" i="18"/>
  <c r="O103" i="18" s="1"/>
  <c r="L98" i="18"/>
  <c r="O98" i="18" s="1"/>
  <c r="L101" i="18"/>
  <c r="O101" i="18" s="1"/>
  <c r="L93" i="18"/>
  <c r="O93" i="18" s="1"/>
  <c r="L91" i="18"/>
  <c r="O91" i="18" s="1"/>
  <c r="L90" i="18"/>
  <c r="O90" i="18" s="1"/>
  <c r="L89" i="18"/>
  <c r="O89" i="18" s="1"/>
  <c r="L88" i="18"/>
  <c r="O88" i="18" s="1"/>
  <c r="L87" i="18"/>
  <c r="O87" i="18" s="1"/>
  <c r="L86" i="18"/>
  <c r="O86" i="18" s="1"/>
  <c r="L85" i="18"/>
  <c r="O85" i="18" s="1"/>
  <c r="L84" i="18"/>
  <c r="L82" i="18"/>
  <c r="O82" i="18" s="1"/>
  <c r="O81" i="18" s="1"/>
  <c r="L78" i="18"/>
  <c r="O78" i="18" s="1"/>
  <c r="L71" i="18"/>
  <c r="O71" i="18" s="1"/>
  <c r="L79" i="18"/>
  <c r="O79" i="18" s="1"/>
  <c r="M81" i="18"/>
  <c r="N81" i="18"/>
  <c r="M83" i="18"/>
  <c r="N83" i="18"/>
  <c r="L68" i="18"/>
  <c r="O68" i="18" s="1"/>
  <c r="L67" i="18"/>
  <c r="L66" i="18"/>
  <c r="O66" i="18" s="1"/>
  <c r="L65" i="18"/>
  <c r="O65" i="18" s="1"/>
  <c r="L64" i="18"/>
  <c r="L63" i="18"/>
  <c r="O63" i="18" s="1"/>
  <c r="L62" i="18"/>
  <c r="O62" i="18" s="1"/>
  <c r="L61" i="18"/>
  <c r="O61" i="18" s="1"/>
  <c r="L41" i="18"/>
  <c r="O41" i="18" s="1"/>
  <c r="L40" i="18"/>
  <c r="O40" i="18" s="1"/>
  <c r="L39" i="18"/>
  <c r="O39" i="18" s="1"/>
  <c r="L38" i="18"/>
  <c r="O38" i="18" s="1"/>
  <c r="L37" i="18"/>
  <c r="O37" i="18" s="1"/>
  <c r="L36" i="18"/>
  <c r="L35" i="18"/>
  <c r="O35" i="18" s="1"/>
  <c r="L34" i="18"/>
  <c r="O34" i="18" s="1"/>
  <c r="T126" i="18"/>
  <c r="H126" i="18" s="1"/>
  <c r="S126" i="18"/>
  <c r="G126" i="18" s="1"/>
  <c r="T125" i="18"/>
  <c r="H125" i="18" s="1"/>
  <c r="S125" i="18"/>
  <c r="G125" i="18" s="1"/>
  <c r="T124" i="18"/>
  <c r="H124" i="18" s="1"/>
  <c r="S124" i="18"/>
  <c r="G124" i="18" s="1"/>
  <c r="T123" i="18"/>
  <c r="H123" i="18" s="1"/>
  <c r="S123" i="18"/>
  <c r="G123" i="18" s="1"/>
  <c r="T122" i="18"/>
  <c r="H122" i="18" s="1"/>
  <c r="S122" i="18"/>
  <c r="G122" i="18" s="1"/>
  <c r="T121" i="18"/>
  <c r="H121" i="18" s="1"/>
  <c r="S121" i="18"/>
  <c r="G121" i="18" s="1"/>
  <c r="T120" i="18"/>
  <c r="H120" i="18" s="1"/>
  <c r="S120" i="18"/>
  <c r="G120" i="18" s="1"/>
  <c r="T119" i="18"/>
  <c r="H119" i="18" s="1"/>
  <c r="S119" i="18"/>
  <c r="G119" i="18" s="1"/>
  <c r="T117" i="18"/>
  <c r="H117" i="18" s="1"/>
  <c r="S117" i="18"/>
  <c r="G117" i="18" s="1"/>
  <c r="T116" i="18"/>
  <c r="H116" i="18" s="1"/>
  <c r="S116" i="18"/>
  <c r="G116" i="18" s="1"/>
  <c r="T115" i="18"/>
  <c r="H115" i="18" s="1"/>
  <c r="S115" i="18"/>
  <c r="G115" i="18" s="1"/>
  <c r="T114" i="18"/>
  <c r="H114" i="18" s="1"/>
  <c r="S114" i="18"/>
  <c r="G114" i="18" s="1"/>
  <c r="T113" i="18"/>
  <c r="H113" i="18" s="1"/>
  <c r="S113" i="18"/>
  <c r="G113" i="18" s="1"/>
  <c r="T110" i="18"/>
  <c r="H110" i="18" s="1"/>
  <c r="S110" i="18"/>
  <c r="G110" i="18" s="1"/>
  <c r="T109" i="18"/>
  <c r="H109" i="18" s="1"/>
  <c r="S109" i="18"/>
  <c r="G109" i="18" s="1"/>
  <c r="T108" i="18"/>
  <c r="H108" i="18" s="1"/>
  <c r="S108" i="18"/>
  <c r="G108" i="18" s="1"/>
  <c r="T107" i="18"/>
  <c r="H107" i="18" s="1"/>
  <c r="S107" i="18"/>
  <c r="G107" i="18" s="1"/>
  <c r="T106" i="18"/>
  <c r="H106" i="18" s="1"/>
  <c r="S106" i="18"/>
  <c r="G106" i="18" s="1"/>
  <c r="T105" i="18"/>
  <c r="H105" i="18" s="1"/>
  <c r="S105" i="18"/>
  <c r="G105" i="18" s="1"/>
  <c r="T104" i="18"/>
  <c r="H104" i="18" s="1"/>
  <c r="S104" i="18"/>
  <c r="G104" i="18" s="1"/>
  <c r="T103" i="18"/>
  <c r="H103" i="18" s="1"/>
  <c r="S103" i="18"/>
  <c r="G103" i="18" s="1"/>
  <c r="T98" i="18"/>
  <c r="H98" i="18" s="1"/>
  <c r="G98" i="18"/>
  <c r="H94" i="18"/>
  <c r="S94" i="18"/>
  <c r="G94" i="18" s="1"/>
  <c r="T93" i="18"/>
  <c r="H93" i="18" s="1"/>
  <c r="S93" i="18"/>
  <c r="G93" i="18" s="1"/>
  <c r="T91" i="18"/>
  <c r="H91" i="18" s="1"/>
  <c r="S91" i="18"/>
  <c r="G91" i="18" s="1"/>
  <c r="T90" i="18"/>
  <c r="H90" i="18" s="1"/>
  <c r="S90" i="18"/>
  <c r="G90" i="18" s="1"/>
  <c r="H89" i="18"/>
  <c r="S89" i="18"/>
  <c r="G89" i="18" s="1"/>
  <c r="T88" i="18"/>
  <c r="H88" i="18" s="1"/>
  <c r="S88" i="18"/>
  <c r="G88" i="18" s="1"/>
  <c r="T87" i="18"/>
  <c r="H87" i="18" s="1"/>
  <c r="S87" i="18"/>
  <c r="G87" i="18" s="1"/>
  <c r="T86" i="18"/>
  <c r="H86" i="18" s="1"/>
  <c r="S86" i="18"/>
  <c r="G86" i="18" s="1"/>
  <c r="T85" i="18"/>
  <c r="H85" i="18" s="1"/>
  <c r="S85" i="18"/>
  <c r="G85" i="18" s="1"/>
  <c r="T84" i="18"/>
  <c r="H84" i="18" s="1"/>
  <c r="S84" i="18"/>
  <c r="G84" i="18" s="1"/>
  <c r="T79" i="18"/>
  <c r="H79" i="18" s="1"/>
  <c r="S79" i="18"/>
  <c r="G79" i="18" s="1"/>
  <c r="H78" i="18"/>
  <c r="S78" i="18"/>
  <c r="G78" i="18" s="1"/>
  <c r="H71" i="18"/>
  <c r="S71" i="18"/>
  <c r="G71" i="18" s="1"/>
  <c r="T68" i="18"/>
  <c r="H68" i="18" s="1"/>
  <c r="S68" i="18"/>
  <c r="G68" i="18" s="1"/>
  <c r="T67" i="18"/>
  <c r="H67" i="18" s="1"/>
  <c r="S67" i="18"/>
  <c r="G67" i="18" s="1"/>
  <c r="S66" i="18"/>
  <c r="G66" i="18" s="1"/>
  <c r="T65" i="18"/>
  <c r="H65" i="18" s="1"/>
  <c r="S65" i="18"/>
  <c r="G65" i="18" s="1"/>
  <c r="T64" i="18"/>
  <c r="H64" i="18" s="1"/>
  <c r="S64" i="18"/>
  <c r="G64" i="18" s="1"/>
  <c r="S63" i="18"/>
  <c r="G63" i="18" s="1"/>
  <c r="T62" i="18"/>
  <c r="H62" i="18" s="1"/>
  <c r="S62" i="18"/>
  <c r="G62" i="18" s="1"/>
  <c r="T61" i="18"/>
  <c r="H61" i="18" s="1"/>
  <c r="S61" i="18"/>
  <c r="G61" i="18" s="1"/>
  <c r="T41" i="18"/>
  <c r="H41" i="18" s="1"/>
  <c r="S41" i="18"/>
  <c r="G41" i="18" s="1"/>
  <c r="T40" i="18"/>
  <c r="H40" i="18" s="1"/>
  <c r="S40" i="18"/>
  <c r="G40" i="18" s="1"/>
  <c r="T39" i="18"/>
  <c r="H39" i="18" s="1"/>
  <c r="T38" i="18"/>
  <c r="H38" i="18" s="1"/>
  <c r="S38" i="18"/>
  <c r="G38" i="18" s="1"/>
  <c r="T37" i="18"/>
  <c r="H37" i="18" s="1"/>
  <c r="S37" i="18"/>
  <c r="G37" i="18" s="1"/>
  <c r="T36" i="18"/>
  <c r="H36" i="18" s="1"/>
  <c r="S36" i="18"/>
  <c r="G36" i="18" s="1"/>
  <c r="T35" i="18"/>
  <c r="H35" i="18" s="1"/>
  <c r="S35" i="18"/>
  <c r="G35" i="18" s="1"/>
  <c r="T34" i="18"/>
  <c r="H34" i="18" s="1"/>
  <c r="S34" i="18"/>
  <c r="G34" i="18" s="1"/>
  <c r="X126" i="18"/>
  <c r="AA126" i="18" s="1"/>
  <c r="X125" i="18"/>
  <c r="AA125" i="18" s="1"/>
  <c r="X124" i="18"/>
  <c r="R124" i="18" s="1"/>
  <c r="X123" i="18"/>
  <c r="AA123" i="18" s="1"/>
  <c r="X122" i="18"/>
  <c r="AA122" i="18" s="1"/>
  <c r="X121" i="18"/>
  <c r="R121" i="18" s="1"/>
  <c r="X120" i="18"/>
  <c r="AA120" i="18" s="1"/>
  <c r="X119" i="18"/>
  <c r="AA119" i="18" s="1"/>
  <c r="X117" i="18"/>
  <c r="AA117" i="18" s="1"/>
  <c r="X116" i="18"/>
  <c r="R116" i="18" s="1"/>
  <c r="X115" i="18"/>
  <c r="AA115" i="18" s="1"/>
  <c r="X114" i="18"/>
  <c r="AA114" i="18" s="1"/>
  <c r="X113" i="18"/>
  <c r="AA113" i="18" s="1"/>
  <c r="X101" i="18"/>
  <c r="AA101" i="18" s="1"/>
  <c r="X110" i="18"/>
  <c r="AA110" i="18" s="1"/>
  <c r="X109" i="18"/>
  <c r="AA109" i="18" s="1"/>
  <c r="X108" i="18"/>
  <c r="R108" i="18" s="1"/>
  <c r="X107" i="18"/>
  <c r="AA107" i="18" s="1"/>
  <c r="X106" i="18"/>
  <c r="AA106" i="18" s="1"/>
  <c r="X105" i="18"/>
  <c r="R105" i="18" s="1"/>
  <c r="X104" i="18"/>
  <c r="AA104" i="18" s="1"/>
  <c r="X103" i="18"/>
  <c r="AA103" i="18" s="1"/>
  <c r="X98" i="18"/>
  <c r="AA98" i="18" s="1"/>
  <c r="X94" i="18"/>
  <c r="AA94" i="18" s="1"/>
  <c r="X93" i="18"/>
  <c r="AA93" i="18" s="1"/>
  <c r="U93" i="18" s="1"/>
  <c r="X91" i="18"/>
  <c r="AA91" i="18" s="1"/>
  <c r="X90" i="18"/>
  <c r="AA90" i="18" s="1"/>
  <c r="X89" i="18"/>
  <c r="AA89" i="18" s="1"/>
  <c r="X88" i="18"/>
  <c r="AA88" i="18" s="1"/>
  <c r="X87" i="18"/>
  <c r="AA87" i="18" s="1"/>
  <c r="X86" i="18"/>
  <c r="AA86" i="18" s="1"/>
  <c r="X85" i="18"/>
  <c r="AA85" i="18" s="1"/>
  <c r="X84" i="18"/>
  <c r="AA84" i="18" s="1"/>
  <c r="X79" i="18"/>
  <c r="AA79" i="18" s="1"/>
  <c r="X78" i="18"/>
  <c r="AA78" i="18" s="1"/>
  <c r="X71" i="18"/>
  <c r="AA71" i="18" s="1"/>
  <c r="X68" i="18"/>
  <c r="AA68" i="18" s="1"/>
  <c r="X67" i="18"/>
  <c r="AA67" i="18" s="1"/>
  <c r="X66" i="18"/>
  <c r="AA66" i="18" s="1"/>
  <c r="U66" i="18" s="1"/>
  <c r="X65" i="18"/>
  <c r="AA65" i="18" s="1"/>
  <c r="X64" i="18"/>
  <c r="AA64" i="18" s="1"/>
  <c r="X63" i="18"/>
  <c r="AA63" i="18" s="1"/>
  <c r="X62" i="18"/>
  <c r="AA62" i="18" s="1"/>
  <c r="X61" i="18"/>
  <c r="AA61" i="18" s="1"/>
  <c r="X44" i="18"/>
  <c r="AA44" i="18" s="1"/>
  <c r="X32" i="18"/>
  <c r="AA32" i="18" s="1"/>
  <c r="U32" i="18" s="1"/>
  <c r="X41" i="18"/>
  <c r="AA41" i="18" s="1"/>
  <c r="X40" i="18"/>
  <c r="AA40" i="18" s="1"/>
  <c r="X39" i="18"/>
  <c r="AA39" i="18" s="1"/>
  <c r="X38" i="18"/>
  <c r="AA38" i="18" s="1"/>
  <c r="X37" i="18"/>
  <c r="AA37" i="18" s="1"/>
  <c r="X36" i="18"/>
  <c r="AA36" i="18" s="1"/>
  <c r="X35" i="18"/>
  <c r="AA35" i="18" s="1"/>
  <c r="X34" i="18"/>
  <c r="AA34" i="18" s="1"/>
  <c r="X28" i="18"/>
  <c r="AA28" i="18" s="1"/>
  <c r="X27" i="18"/>
  <c r="AA27" i="18" s="1"/>
  <c r="X26" i="18"/>
  <c r="R26" i="18" s="1"/>
  <c r="X25" i="18"/>
  <c r="AA25" i="18" s="1"/>
  <c r="X24" i="18"/>
  <c r="AA24" i="18" s="1"/>
  <c r="X23" i="18"/>
  <c r="R23" i="18" s="1"/>
  <c r="X22" i="18"/>
  <c r="AA22" i="18" s="1"/>
  <c r="X21" i="18"/>
  <c r="AA21" i="18" s="1"/>
  <c r="T28" i="18"/>
  <c r="H28" i="18" s="1"/>
  <c r="S28" i="18"/>
  <c r="G28" i="18" s="1"/>
  <c r="T27" i="18"/>
  <c r="H27" i="18" s="1"/>
  <c r="S27" i="18"/>
  <c r="G27" i="18" s="1"/>
  <c r="T26" i="18"/>
  <c r="H26" i="18" s="1"/>
  <c r="S26" i="18"/>
  <c r="G26" i="18" s="1"/>
  <c r="T25" i="18"/>
  <c r="H25" i="18" s="1"/>
  <c r="S25" i="18"/>
  <c r="G25" i="18" s="1"/>
  <c r="T24" i="18"/>
  <c r="H24" i="18" s="1"/>
  <c r="S24" i="18"/>
  <c r="G24" i="18" s="1"/>
  <c r="T23" i="18"/>
  <c r="H23" i="18" s="1"/>
  <c r="S23" i="18"/>
  <c r="G23" i="18" s="1"/>
  <c r="T22" i="18"/>
  <c r="H22" i="18" s="1"/>
  <c r="S22" i="18"/>
  <c r="G22" i="18" s="1"/>
  <c r="T21" i="18"/>
  <c r="H21" i="18" s="1"/>
  <c r="S21" i="18"/>
  <c r="G21" i="18" s="1"/>
  <c r="L28" i="18"/>
  <c r="O28" i="18" s="1"/>
  <c r="L27" i="18"/>
  <c r="O27" i="18" s="1"/>
  <c r="L26" i="18"/>
  <c r="L25" i="18"/>
  <c r="L24" i="18"/>
  <c r="O24" i="18" s="1"/>
  <c r="L23" i="18"/>
  <c r="O23" i="18" s="1"/>
  <c r="L22" i="18"/>
  <c r="L21" i="18"/>
  <c r="O21" i="18" s="1"/>
  <c r="AD16" i="18"/>
  <c r="AG16" i="18" s="1"/>
  <c r="X16" i="18"/>
  <c r="T16" i="18"/>
  <c r="H16" i="18" s="1"/>
  <c r="S16" i="18"/>
  <c r="G16" i="18" s="1"/>
  <c r="R13" i="18"/>
  <c r="L16" i="18"/>
  <c r="O16" i="18" s="1"/>
  <c r="P16" i="18"/>
  <c r="AD14" i="18"/>
  <c r="AG14" i="18" s="1"/>
  <c r="X14" i="18"/>
  <c r="R14" i="18" s="1"/>
  <c r="G14" i="18"/>
  <c r="L14" i="18"/>
  <c r="AD13" i="18"/>
  <c r="AG13" i="18" s="1"/>
  <c r="X13" i="18"/>
  <c r="AA13" i="18" s="1"/>
  <c r="T13" i="18"/>
  <c r="H13" i="18" s="1"/>
  <c r="G13" i="18"/>
  <c r="Q13" i="18"/>
  <c r="E13" i="18" s="1"/>
  <c r="L13" i="18"/>
  <c r="O13" i="18" s="1"/>
  <c r="AJ12" i="18"/>
  <c r="AJ11" i="18" s="1"/>
  <c r="AK12" i="18"/>
  <c r="AK11" i="18" s="1"/>
  <c r="AJ15" i="18"/>
  <c r="AK15" i="18"/>
  <c r="AJ54" i="18"/>
  <c r="AK54" i="18"/>
  <c r="AJ100" i="18"/>
  <c r="AJ99" i="18" s="1"/>
  <c r="AK100" i="18"/>
  <c r="AK99" i="18" s="1"/>
  <c r="AL100" i="18"/>
  <c r="AL99" i="18" s="1"/>
  <c r="AM100" i="18"/>
  <c r="AM99" i="18" s="1"/>
  <c r="AJ112" i="18"/>
  <c r="AJ111" i="18" s="1"/>
  <c r="AJ9" i="18" s="1"/>
  <c r="AK112" i="18"/>
  <c r="AK111" i="18" s="1"/>
  <c r="AK9" i="18" s="1"/>
  <c r="AD113" i="22"/>
  <c r="AG113" i="22" s="1"/>
  <c r="AD112" i="22"/>
  <c r="AG112" i="22" s="1"/>
  <c r="AG111" i="22"/>
  <c r="AD111" i="22"/>
  <c r="AD110" i="22"/>
  <c r="AG110" i="22" s="1"/>
  <c r="AD109" i="22"/>
  <c r="R109" i="22" s="1"/>
  <c r="AG108" i="22"/>
  <c r="AD108" i="22"/>
  <c r="AD107" i="22"/>
  <c r="AG107" i="22" s="1"/>
  <c r="AD106" i="22"/>
  <c r="AG106" i="22" s="1"/>
  <c r="AD104" i="22"/>
  <c r="R104" i="22" s="1"/>
  <c r="F104" i="22" s="1"/>
  <c r="X113" i="22"/>
  <c r="AA113" i="22" s="1"/>
  <c r="X112" i="22"/>
  <c r="AA112" i="22" s="1"/>
  <c r="X111" i="22"/>
  <c r="AA111" i="22" s="1"/>
  <c r="X110" i="22"/>
  <c r="AA110" i="22" s="1"/>
  <c r="X109" i="22"/>
  <c r="AA109" i="22" s="1"/>
  <c r="X108" i="22"/>
  <c r="AA108" i="22" s="1"/>
  <c r="U108" i="22" s="1"/>
  <c r="X107" i="22"/>
  <c r="AA107" i="22" s="1"/>
  <c r="X106" i="22"/>
  <c r="AA106" i="22" s="1"/>
  <c r="R113" i="22"/>
  <c r="R111" i="22"/>
  <c r="F111" i="22" s="1"/>
  <c r="R110" i="22"/>
  <c r="F110" i="22" s="1"/>
  <c r="R108" i="22"/>
  <c r="R107" i="22"/>
  <c r="O113" i="22"/>
  <c r="L113" i="22"/>
  <c r="O112" i="22"/>
  <c r="O111" i="22" s="1"/>
  <c r="O110" i="22" s="1"/>
  <c r="O109" i="22" s="1"/>
  <c r="O108" i="22" s="1"/>
  <c r="O107" i="22" s="1"/>
  <c r="O106" i="22" s="1"/>
  <c r="L112" i="22"/>
  <c r="L111" i="22"/>
  <c r="L110" i="22"/>
  <c r="L109" i="22"/>
  <c r="L108" i="22"/>
  <c r="F108" i="22" s="1"/>
  <c r="L107" i="22"/>
  <c r="L106" i="22"/>
  <c r="L104" i="22"/>
  <c r="I113" i="22"/>
  <c r="E113" i="22"/>
  <c r="I112" i="22"/>
  <c r="I111" i="22" s="1"/>
  <c r="I110" i="22" s="1"/>
  <c r="I109" i="22" s="1"/>
  <c r="I108" i="22" s="1"/>
  <c r="I107" i="22" s="1"/>
  <c r="I106" i="22" s="1"/>
  <c r="E112" i="22"/>
  <c r="E111" i="22"/>
  <c r="E110" i="22"/>
  <c r="E109" i="22"/>
  <c r="E108" i="22"/>
  <c r="E107" i="22"/>
  <c r="E106" i="22"/>
  <c r="E104" i="22"/>
  <c r="X101" i="22"/>
  <c r="AA101" i="22" s="1"/>
  <c r="U101" i="22" s="1"/>
  <c r="R101" i="22"/>
  <c r="F101" i="22" s="1"/>
  <c r="L101" i="22"/>
  <c r="E101" i="22"/>
  <c r="AA98" i="22"/>
  <c r="X98" i="22"/>
  <c r="L98" i="22"/>
  <c r="H98" i="22"/>
  <c r="G98" i="22"/>
  <c r="E98" i="22"/>
  <c r="AA94" i="22"/>
  <c r="X94" i="22"/>
  <c r="S94" i="22"/>
  <c r="G94" i="22" s="1"/>
  <c r="L94" i="22"/>
  <c r="H94" i="22"/>
  <c r="E94" i="22"/>
  <c r="AD93" i="22"/>
  <c r="AG93" i="22" s="1"/>
  <c r="X93" i="22"/>
  <c r="AA93" i="22" s="1"/>
  <c r="S93" i="22"/>
  <c r="G93" i="22" s="1"/>
  <c r="R93" i="22"/>
  <c r="F93" i="22" s="1"/>
  <c r="O93" i="22"/>
  <c r="L93" i="22"/>
  <c r="E93" i="22"/>
  <c r="X91" i="22"/>
  <c r="AA91" i="22" s="1"/>
  <c r="X90" i="22"/>
  <c r="AA90" i="22" s="1"/>
  <c r="AA89" i="22"/>
  <c r="X89" i="22"/>
  <c r="X88" i="22"/>
  <c r="AA88" i="22" s="1"/>
  <c r="X87" i="22"/>
  <c r="R87" i="22" s="1"/>
  <c r="F87" i="22" s="1"/>
  <c r="AA86" i="22"/>
  <c r="X86" i="22"/>
  <c r="X85" i="22"/>
  <c r="AA85" i="22" s="1"/>
  <c r="X84" i="22"/>
  <c r="AA84" i="22" s="1"/>
  <c r="H91" i="22"/>
  <c r="E91" i="22"/>
  <c r="E90" i="22"/>
  <c r="R91" i="22"/>
  <c r="F91" i="22" s="1"/>
  <c r="R82" i="22"/>
  <c r="R86" i="22"/>
  <c r="F86" i="22" s="1"/>
  <c r="R85" i="22"/>
  <c r="F85" i="22" s="1"/>
  <c r="R84" i="22"/>
  <c r="F84" i="22" s="1"/>
  <c r="O89" i="22"/>
  <c r="L89" i="22"/>
  <c r="L91" i="22"/>
  <c r="O91" i="22" s="1"/>
  <c r="L90" i="22"/>
  <c r="L84" i="22"/>
  <c r="L88" i="22"/>
  <c r="L87" i="22"/>
  <c r="O87" i="22" s="1"/>
  <c r="L86" i="22"/>
  <c r="O86" i="22" s="1"/>
  <c r="L85" i="22"/>
  <c r="O85" i="22" s="1"/>
  <c r="E89" i="22"/>
  <c r="H90" i="22"/>
  <c r="G88" i="22"/>
  <c r="E88" i="22"/>
  <c r="G87" i="22"/>
  <c r="E87" i="22"/>
  <c r="G86" i="22"/>
  <c r="E86" i="22"/>
  <c r="G85" i="22"/>
  <c r="E85" i="22"/>
  <c r="G84" i="22"/>
  <c r="E84" i="22"/>
  <c r="S13" i="22"/>
  <c r="G13" i="22"/>
  <c r="G12" i="22" s="1"/>
  <c r="H93" i="22"/>
  <c r="H89" i="22"/>
  <c r="AA82" i="22"/>
  <c r="U82" i="22" s="1"/>
  <c r="I82" i="22" s="1"/>
  <c r="X82" i="22"/>
  <c r="F82" i="22"/>
  <c r="G82" i="22"/>
  <c r="H82" i="22"/>
  <c r="M83" i="22"/>
  <c r="H78" i="22"/>
  <c r="E82" i="22"/>
  <c r="S39" i="22"/>
  <c r="M39" i="22"/>
  <c r="X78" i="22"/>
  <c r="AA78" i="22" s="1"/>
  <c r="R77" i="22"/>
  <c r="S77" i="22"/>
  <c r="U77" i="22"/>
  <c r="L78" i="22"/>
  <c r="O78" i="22" s="1"/>
  <c r="E78" i="22"/>
  <c r="AM31" i="22"/>
  <c r="X77" i="22"/>
  <c r="AA77" i="22" s="1"/>
  <c r="K9" i="26" l="1"/>
  <c r="AA116" i="18"/>
  <c r="R126" i="18"/>
  <c r="R110" i="18"/>
  <c r="F22" i="18"/>
  <c r="U82" i="18"/>
  <c r="I82" i="18" s="1"/>
  <c r="U13" i="18"/>
  <c r="I13" i="18" s="1"/>
  <c r="R16" i="18"/>
  <c r="R22" i="18"/>
  <c r="R62" i="18"/>
  <c r="R86" i="18"/>
  <c r="F86" i="18" s="1"/>
  <c r="R93" i="18"/>
  <c r="F93" i="18" s="1"/>
  <c r="I93" i="18"/>
  <c r="I66" i="18"/>
  <c r="U39" i="18"/>
  <c r="I39" i="18" s="1"/>
  <c r="F26" i="18"/>
  <c r="O26" i="18"/>
  <c r="I68" i="18"/>
  <c r="I71" i="18"/>
  <c r="O22" i="18"/>
  <c r="AA105" i="18"/>
  <c r="U105" i="18" s="1"/>
  <c r="I105" i="18" s="1"/>
  <c r="AA121" i="18"/>
  <c r="R63" i="18"/>
  <c r="F63" i="18" s="1"/>
  <c r="R68" i="18"/>
  <c r="F68" i="18" s="1"/>
  <c r="R89" i="18"/>
  <c r="F89" i="18" s="1"/>
  <c r="R113" i="18"/>
  <c r="F113" i="18" s="1"/>
  <c r="I63" i="18"/>
  <c r="O67" i="18"/>
  <c r="U41" i="18"/>
  <c r="I41" i="18" s="1"/>
  <c r="U68" i="18"/>
  <c r="U89" i="18"/>
  <c r="I89" i="18" s="1"/>
  <c r="R107" i="18"/>
  <c r="F107" i="18" s="1"/>
  <c r="U115" i="18"/>
  <c r="I115" i="18" s="1"/>
  <c r="U121" i="18"/>
  <c r="I121" i="18" s="1"/>
  <c r="U126" i="18"/>
  <c r="I126" i="18" s="1"/>
  <c r="R101" i="18"/>
  <c r="F101" i="18" s="1"/>
  <c r="F62" i="18"/>
  <c r="F105" i="18"/>
  <c r="F126" i="18"/>
  <c r="R32" i="18"/>
  <c r="F32" i="18" s="1"/>
  <c r="F57" i="18"/>
  <c r="F56" i="18" s="1"/>
  <c r="R66" i="18"/>
  <c r="F66" i="18" s="1"/>
  <c r="R85" i="18"/>
  <c r="F85" i="18" s="1"/>
  <c r="R109" i="18"/>
  <c r="F109" i="18" s="1"/>
  <c r="R123" i="18"/>
  <c r="U64" i="18"/>
  <c r="U71" i="18"/>
  <c r="U85" i="18"/>
  <c r="I85" i="18" s="1"/>
  <c r="U90" i="18"/>
  <c r="I90" i="18" s="1"/>
  <c r="R98" i="18"/>
  <c r="F98" i="18" s="1"/>
  <c r="U116" i="18"/>
  <c r="I116" i="18" s="1"/>
  <c r="R122" i="18"/>
  <c r="R82" i="18"/>
  <c r="F110" i="18"/>
  <c r="F125" i="18"/>
  <c r="R37" i="18"/>
  <c r="R79" i="18"/>
  <c r="F79" i="18" s="1"/>
  <c r="O64" i="18"/>
  <c r="I64" i="18" s="1"/>
  <c r="U65" i="18"/>
  <c r="I65" i="18" s="1"/>
  <c r="R78" i="18"/>
  <c r="F78" i="18" s="1"/>
  <c r="U86" i="18"/>
  <c r="I86" i="18" s="1"/>
  <c r="U103" i="18"/>
  <c r="I103" i="18" s="1"/>
  <c r="U109" i="18"/>
  <c r="I109" i="18" s="1"/>
  <c r="R117" i="18"/>
  <c r="AG122" i="18"/>
  <c r="U122" i="18" s="1"/>
  <c r="I122" i="18" s="1"/>
  <c r="F61" i="18"/>
  <c r="F71" i="18"/>
  <c r="F117" i="18"/>
  <c r="F124" i="18"/>
  <c r="R71" i="18"/>
  <c r="R88" i="18"/>
  <c r="F88" i="18" s="1"/>
  <c r="O36" i="18"/>
  <c r="U61" i="18"/>
  <c r="I61" i="18" s="1"/>
  <c r="U79" i="18"/>
  <c r="I79" i="18" s="1"/>
  <c r="U87" i="18"/>
  <c r="I87" i="18" s="1"/>
  <c r="U91" i="18"/>
  <c r="I91" i="18" s="1"/>
  <c r="R104" i="18"/>
  <c r="F104" i="18" s="1"/>
  <c r="R119" i="18"/>
  <c r="F119" i="18" s="1"/>
  <c r="U123" i="18"/>
  <c r="I123" i="18" s="1"/>
  <c r="F16" i="18"/>
  <c r="F108" i="18"/>
  <c r="F116" i="18"/>
  <c r="F123" i="18"/>
  <c r="AA108" i="18"/>
  <c r="U108" i="18" s="1"/>
  <c r="I108" i="18" s="1"/>
  <c r="AA124" i="18"/>
  <c r="R65" i="18"/>
  <c r="F65" i="18" s="1"/>
  <c r="R103" i="18"/>
  <c r="F103" i="18" s="1"/>
  <c r="R120" i="18"/>
  <c r="F120" i="18" s="1"/>
  <c r="L83" i="18"/>
  <c r="U34" i="18"/>
  <c r="I34" i="18" s="1"/>
  <c r="U62" i="18"/>
  <c r="I62" i="18" s="1"/>
  <c r="U113" i="18"/>
  <c r="I113" i="18" s="1"/>
  <c r="AG119" i="18"/>
  <c r="U119" i="18" s="1"/>
  <c r="I119" i="18" s="1"/>
  <c r="U124" i="18"/>
  <c r="I124" i="18" s="1"/>
  <c r="F122" i="18"/>
  <c r="R36" i="18"/>
  <c r="F36" i="18" s="1"/>
  <c r="R91" i="18"/>
  <c r="F91" i="18" s="1"/>
  <c r="R115" i="18"/>
  <c r="F115" i="18" s="1"/>
  <c r="U67" i="18"/>
  <c r="U84" i="18"/>
  <c r="U88" i="18"/>
  <c r="I88" i="18" s="1"/>
  <c r="U106" i="18"/>
  <c r="I106" i="18" s="1"/>
  <c r="R114" i="18"/>
  <c r="F114" i="18" s="1"/>
  <c r="U120" i="18"/>
  <c r="I120" i="18" s="1"/>
  <c r="U125" i="18"/>
  <c r="I125" i="18" s="1"/>
  <c r="F82" i="18"/>
  <c r="F121" i="18"/>
  <c r="E92" i="18"/>
  <c r="F23" i="18"/>
  <c r="R34" i="18"/>
  <c r="F34" i="18" s="1"/>
  <c r="U37" i="18"/>
  <c r="I37" i="18" s="1"/>
  <c r="U36" i="18"/>
  <c r="R25" i="18"/>
  <c r="F25" i="18" s="1"/>
  <c r="R39" i="18"/>
  <c r="F39" i="18" s="1"/>
  <c r="R28" i="18"/>
  <c r="F28" i="18" s="1"/>
  <c r="U38" i="18"/>
  <c r="I38" i="18" s="1"/>
  <c r="O25" i="18"/>
  <c r="U35" i="18"/>
  <c r="I35" i="18" s="1"/>
  <c r="F37" i="18"/>
  <c r="R24" i="18"/>
  <c r="F24" i="18" s="1"/>
  <c r="R40" i="18"/>
  <c r="F40" i="18" s="1"/>
  <c r="R21" i="18"/>
  <c r="F21" i="18" s="1"/>
  <c r="U40" i="18"/>
  <c r="I40" i="18" s="1"/>
  <c r="AM30" i="22"/>
  <c r="AM32" i="22"/>
  <c r="I57" i="18"/>
  <c r="I56" i="18" s="1"/>
  <c r="Q92" i="18"/>
  <c r="O32" i="18"/>
  <c r="I32" i="18" s="1"/>
  <c r="U94" i="18"/>
  <c r="I94" i="18" s="1"/>
  <c r="R94" i="18"/>
  <c r="F94" i="18" s="1"/>
  <c r="AG101" i="18"/>
  <c r="U101" i="18" s="1"/>
  <c r="I101" i="18" s="1"/>
  <c r="R125" i="18"/>
  <c r="AG114" i="18"/>
  <c r="U114" i="18" s="1"/>
  <c r="I114" i="18" s="1"/>
  <c r="AG117" i="18"/>
  <c r="U117" i="18" s="1"/>
  <c r="I117" i="18" s="1"/>
  <c r="R106" i="18"/>
  <c r="F106" i="18" s="1"/>
  <c r="AG104" i="18"/>
  <c r="U104" i="18" s="1"/>
  <c r="I104" i="18" s="1"/>
  <c r="AG107" i="18"/>
  <c r="U107" i="18" s="1"/>
  <c r="I107" i="18" s="1"/>
  <c r="AG110" i="18"/>
  <c r="U110" i="18" s="1"/>
  <c r="I110" i="18" s="1"/>
  <c r="AG98" i="18"/>
  <c r="U98" i="18" s="1"/>
  <c r="I98" i="18" s="1"/>
  <c r="R84" i="18"/>
  <c r="F84" i="18" s="1"/>
  <c r="R87" i="18"/>
  <c r="F87" i="18" s="1"/>
  <c r="R90" i="18"/>
  <c r="F90" i="18" s="1"/>
  <c r="AG78" i="18"/>
  <c r="U78" i="18" s="1"/>
  <c r="I78" i="18" s="1"/>
  <c r="R61" i="18"/>
  <c r="R64" i="18"/>
  <c r="F64" i="18" s="1"/>
  <c r="R67" i="18"/>
  <c r="F67" i="18" s="1"/>
  <c r="R35" i="18"/>
  <c r="F35" i="18" s="1"/>
  <c r="R38" i="18"/>
  <c r="F38" i="18" s="1"/>
  <c r="R41" i="18"/>
  <c r="F41" i="18" s="1"/>
  <c r="U25" i="18"/>
  <c r="R27" i="18"/>
  <c r="F27" i="18" s="1"/>
  <c r="U27" i="18"/>
  <c r="I27" i="18" s="1"/>
  <c r="AG21" i="18"/>
  <c r="U21" i="18" s="1"/>
  <c r="I21" i="18" s="1"/>
  <c r="U22" i="18"/>
  <c r="AG28" i="18"/>
  <c r="U28" i="18" s="1"/>
  <c r="I28" i="18" s="1"/>
  <c r="U24" i="18"/>
  <c r="I24" i="18" s="1"/>
  <c r="O84" i="18"/>
  <c r="N80" i="18"/>
  <c r="L81" i="18"/>
  <c r="M80" i="18"/>
  <c r="AA23" i="18"/>
  <c r="U23" i="18" s="1"/>
  <c r="I23" i="18" s="1"/>
  <c r="AA26" i="18"/>
  <c r="U26" i="18" s="1"/>
  <c r="I26" i="18" s="1"/>
  <c r="AA16" i="18"/>
  <c r="U16" i="18" s="1"/>
  <c r="I16" i="18" s="1"/>
  <c r="F14" i="18"/>
  <c r="AA14" i="18"/>
  <c r="U14" i="18" s="1"/>
  <c r="O14" i="18"/>
  <c r="F13" i="18"/>
  <c r="R106" i="22"/>
  <c r="F106" i="22" s="1"/>
  <c r="R112" i="22"/>
  <c r="F112" i="22" s="1"/>
  <c r="U110" i="22"/>
  <c r="AG109" i="22"/>
  <c r="U109" i="22" s="1"/>
  <c r="U111" i="22"/>
  <c r="U106" i="22"/>
  <c r="U112" i="22"/>
  <c r="U107" i="22"/>
  <c r="U113" i="22"/>
  <c r="AG104" i="22"/>
  <c r="U104" i="22" s="1"/>
  <c r="F109" i="22"/>
  <c r="F107" i="22"/>
  <c r="F113" i="22"/>
  <c r="O94" i="22"/>
  <c r="U93" i="22"/>
  <c r="AA87" i="22"/>
  <c r="R88" i="22"/>
  <c r="F88" i="22" s="1"/>
  <c r="O90" i="22"/>
  <c r="O84" i="22"/>
  <c r="O88" i="22"/>
  <c r="L80" i="18" l="1"/>
  <c r="I36" i="18"/>
  <c r="I22" i="18"/>
  <c r="I25" i="18"/>
  <c r="O83" i="18"/>
  <c r="O80" i="18" s="1"/>
  <c r="I84" i="18"/>
  <c r="I67" i="18"/>
  <c r="I14" i="18"/>
  <c r="S66" i="22" l="1"/>
  <c r="L82" i="22"/>
  <c r="O82" i="22" s="1"/>
  <c r="S91" i="22"/>
  <c r="G91" i="22" s="1"/>
  <c r="S90" i="22"/>
  <c r="G90" i="22" s="1"/>
  <c r="S89" i="22"/>
  <c r="G89" i="22" s="1"/>
  <c r="R89" i="22"/>
  <c r="F89" i="22" s="1"/>
  <c r="U87" i="22"/>
  <c r="I87" i="22" s="1"/>
  <c r="U78" i="22"/>
  <c r="I78" i="22" s="1"/>
  <c r="S78" i="22"/>
  <c r="G78" i="22" s="1"/>
  <c r="G77" i="22"/>
  <c r="L77" i="22"/>
  <c r="O77" i="22" s="1"/>
  <c r="I77" i="22" s="1"/>
  <c r="AD103" i="22"/>
  <c r="AE103" i="22"/>
  <c r="AF103" i="22"/>
  <c r="AG103" i="22"/>
  <c r="AH103" i="22"/>
  <c r="AD101" i="22"/>
  <c r="AG101" i="22" s="1"/>
  <c r="AD98" i="22"/>
  <c r="AD94" i="22"/>
  <c r="AD91" i="22"/>
  <c r="AG91" i="22" s="1"/>
  <c r="U91" i="22" s="1"/>
  <c r="I91" i="22" s="1"/>
  <c r="AD90" i="22"/>
  <c r="AG90" i="22" s="1"/>
  <c r="U90" i="22" s="1"/>
  <c r="I90" i="22" s="1"/>
  <c r="AD89" i="22"/>
  <c r="AG89" i="22" s="1"/>
  <c r="U89" i="22" s="1"/>
  <c r="I89" i="22" s="1"/>
  <c r="AD88" i="22"/>
  <c r="AG88" i="22" s="1"/>
  <c r="U88" i="22" s="1"/>
  <c r="I88" i="22" s="1"/>
  <c r="AD87" i="22"/>
  <c r="AG87" i="22" s="1"/>
  <c r="AD86" i="22"/>
  <c r="AG86" i="22" s="1"/>
  <c r="U86" i="22" s="1"/>
  <c r="I86" i="22" s="1"/>
  <c r="AD85" i="22"/>
  <c r="AG85" i="22" s="1"/>
  <c r="U85" i="22" s="1"/>
  <c r="I85" i="22" s="1"/>
  <c r="AD84" i="22"/>
  <c r="AG84" i="22" s="1"/>
  <c r="U84" i="22" s="1"/>
  <c r="I84" i="22" s="1"/>
  <c r="AD82" i="22"/>
  <c r="AG82" i="22" s="1"/>
  <c r="AD61" i="22"/>
  <c r="AG61" i="22" s="1"/>
  <c r="AD78" i="22"/>
  <c r="AG78" i="22" s="1"/>
  <c r="AD77" i="22"/>
  <c r="AG77" i="22" s="1"/>
  <c r="AD70" i="22"/>
  <c r="AG70" i="22" s="1"/>
  <c r="AD60" i="22"/>
  <c r="AG60" i="22" s="1"/>
  <c r="X70" i="22"/>
  <c r="S70" i="22"/>
  <c r="G70" i="22" s="1"/>
  <c r="L70" i="22"/>
  <c r="H70" i="22"/>
  <c r="E70" i="22"/>
  <c r="H77" i="22"/>
  <c r="E77" i="22"/>
  <c r="T65" i="22"/>
  <c r="H65" i="22" s="1"/>
  <c r="AD65" i="22"/>
  <c r="S19" i="22"/>
  <c r="S16" i="22"/>
  <c r="G16" i="22" s="1"/>
  <c r="S14" i="22"/>
  <c r="G14" i="22" s="1"/>
  <c r="AG98" i="22" l="1"/>
  <c r="U98" i="22" s="1"/>
  <c r="R98" i="22"/>
  <c r="F98" i="22" s="1"/>
  <c r="AG94" i="22"/>
  <c r="U94" i="22" s="1"/>
  <c r="R94" i="22"/>
  <c r="F94" i="22" s="1"/>
  <c r="R78" i="22"/>
  <c r="F78" i="22" s="1"/>
  <c r="F77" i="22"/>
  <c r="R90" i="22"/>
  <c r="F90" i="22" s="1"/>
  <c r="R70" i="22"/>
  <c r="F70" i="22"/>
  <c r="AA70" i="22"/>
  <c r="U70" i="22" s="1"/>
  <c r="O70" i="22"/>
  <c r="X67" i="22" l="1"/>
  <c r="AA67" i="22" s="1"/>
  <c r="U67" i="22" s="1"/>
  <c r="X66" i="22"/>
  <c r="X65" i="22"/>
  <c r="AA65" i="22" s="1"/>
  <c r="U65" i="22" s="1"/>
  <c r="X64" i="22"/>
  <c r="AA64" i="22" s="1"/>
  <c r="U64" i="22" s="1"/>
  <c r="X63" i="22"/>
  <c r="R63" i="22" s="1"/>
  <c r="X62" i="22"/>
  <c r="AA62" i="22" s="1"/>
  <c r="U62" i="22" s="1"/>
  <c r="X61" i="22"/>
  <c r="AA61" i="22" s="1"/>
  <c r="U61" i="22" s="1"/>
  <c r="X60" i="22"/>
  <c r="AA60" i="22" s="1"/>
  <c r="U60" i="22" s="1"/>
  <c r="S67" i="22"/>
  <c r="G67" i="22" s="1"/>
  <c r="G66" i="22"/>
  <c r="S65" i="22"/>
  <c r="G65" i="22" s="1"/>
  <c r="R65" i="22"/>
  <c r="S64" i="22"/>
  <c r="R64" i="22"/>
  <c r="S63" i="22"/>
  <c r="G63" i="22" s="1"/>
  <c r="S62" i="22"/>
  <c r="S61" i="22"/>
  <c r="G61" i="22" s="1"/>
  <c r="S60" i="22"/>
  <c r="G60" i="22" s="1"/>
  <c r="R60" i="22"/>
  <c r="L67" i="22"/>
  <c r="O67" i="22" s="1"/>
  <c r="I67" i="22" s="1"/>
  <c r="L66" i="22"/>
  <c r="O66" i="22" s="1"/>
  <c r="L65" i="22"/>
  <c r="O65" i="22" s="1"/>
  <c r="L64" i="22"/>
  <c r="O64" i="22" s="1"/>
  <c r="L63" i="22"/>
  <c r="O63" i="22" s="1"/>
  <c r="L62" i="22"/>
  <c r="O62" i="22" s="1"/>
  <c r="L61" i="22"/>
  <c r="O61" i="22" s="1"/>
  <c r="L60" i="22"/>
  <c r="O60" i="22" s="1"/>
  <c r="H67" i="22"/>
  <c r="E67" i="22"/>
  <c r="H66" i="22"/>
  <c r="E66" i="22"/>
  <c r="E65" i="22"/>
  <c r="H64" i="22"/>
  <c r="G64" i="22"/>
  <c r="E64" i="22"/>
  <c r="H63" i="22"/>
  <c r="E63" i="22"/>
  <c r="H62" i="22"/>
  <c r="G62" i="22"/>
  <c r="E62" i="22"/>
  <c r="H61" i="22"/>
  <c r="E61" i="22"/>
  <c r="H60" i="22"/>
  <c r="E60" i="22"/>
  <c r="G44" i="22"/>
  <c r="AD57" i="22"/>
  <c r="AG57" i="22" s="1"/>
  <c r="X57" i="22"/>
  <c r="S57" i="22"/>
  <c r="G57" i="22" s="1"/>
  <c r="L57" i="22"/>
  <c r="O57" i="22" s="1"/>
  <c r="H57" i="22"/>
  <c r="E57" i="22"/>
  <c r="AA66" i="22" l="1"/>
  <c r="U66" i="22" s="1"/>
  <c r="R66" i="22"/>
  <c r="R62" i="22"/>
  <c r="F62" i="22" s="1"/>
  <c r="I62" i="22"/>
  <c r="I60" i="22"/>
  <c r="R57" i="22"/>
  <c r="F66" i="22"/>
  <c r="F63" i="22"/>
  <c r="F60" i="22"/>
  <c r="F65" i="22"/>
  <c r="I61" i="22"/>
  <c r="I64" i="22"/>
  <c r="I66" i="22"/>
  <c r="F64" i="22"/>
  <c r="I65" i="22"/>
  <c r="AA63" i="22"/>
  <c r="U63" i="22" s="1"/>
  <c r="I63" i="22" s="1"/>
  <c r="R61" i="22"/>
  <c r="F61" i="22" s="1"/>
  <c r="R67" i="22"/>
  <c r="F67" i="22" s="1"/>
  <c r="AA57" i="22"/>
  <c r="U57" i="22" s="1"/>
  <c r="I57" i="22" s="1"/>
  <c r="F57" i="22"/>
  <c r="AD53" i="22" l="1"/>
  <c r="AG53" i="22" s="1"/>
  <c r="AD52" i="22"/>
  <c r="AG52" i="22" s="1"/>
  <c r="AD51" i="22"/>
  <c r="AD50" i="22"/>
  <c r="AG50" i="22" s="1"/>
  <c r="AD49" i="22"/>
  <c r="AD48" i="22"/>
  <c r="AD47" i="22"/>
  <c r="AG47" i="22" s="1"/>
  <c r="AD46" i="22"/>
  <c r="X53" i="22"/>
  <c r="AA53" i="22" s="1"/>
  <c r="X52" i="22"/>
  <c r="AA52" i="22" s="1"/>
  <c r="X51" i="22"/>
  <c r="AA51" i="22" s="1"/>
  <c r="X50" i="22"/>
  <c r="R50" i="22" s="1"/>
  <c r="X49" i="22"/>
  <c r="AA49" i="22" s="1"/>
  <c r="X48" i="22"/>
  <c r="AA48" i="22" s="1"/>
  <c r="X47" i="22"/>
  <c r="AA47" i="22" s="1"/>
  <c r="X46" i="22"/>
  <c r="AA46" i="22" s="1"/>
  <c r="S53" i="22"/>
  <c r="S52" i="22"/>
  <c r="G52" i="22" s="1"/>
  <c r="S51" i="22"/>
  <c r="G51" i="22" s="1"/>
  <c r="S50" i="22"/>
  <c r="G50" i="22" s="1"/>
  <c r="S49" i="22"/>
  <c r="G49" i="22" s="1"/>
  <c r="S48" i="22"/>
  <c r="G48" i="22" s="1"/>
  <c r="S47" i="22"/>
  <c r="G47" i="22" s="1"/>
  <c r="S46" i="22"/>
  <c r="G46" i="22" s="1"/>
  <c r="L53" i="22"/>
  <c r="L52" i="22"/>
  <c r="O52" i="22" s="1"/>
  <c r="L51" i="22"/>
  <c r="O51" i="22" s="1"/>
  <c r="L50" i="22"/>
  <c r="O50" i="22" s="1"/>
  <c r="L49" i="22"/>
  <c r="O49" i="22" s="1"/>
  <c r="L48" i="22"/>
  <c r="L47" i="22"/>
  <c r="O47" i="22" s="1"/>
  <c r="L46" i="22"/>
  <c r="O46" i="22" s="1"/>
  <c r="H53" i="22"/>
  <c r="G53" i="22"/>
  <c r="E53" i="22"/>
  <c r="H52" i="22"/>
  <c r="E52" i="22"/>
  <c r="H51" i="22"/>
  <c r="E51" i="22"/>
  <c r="H50" i="22"/>
  <c r="E50" i="22"/>
  <c r="H49" i="22"/>
  <c r="E49" i="22"/>
  <c r="H47" i="22"/>
  <c r="E47" i="22"/>
  <c r="H46" i="22"/>
  <c r="E46" i="22"/>
  <c r="AD44" i="22"/>
  <c r="AG44" i="22" s="1"/>
  <c r="X44" i="22"/>
  <c r="AA44" i="22" s="1"/>
  <c r="R44" i="22"/>
  <c r="L44" i="22"/>
  <c r="O44" i="22" s="1"/>
  <c r="H44" i="22"/>
  <c r="E44" i="22"/>
  <c r="T43" i="26"/>
  <c r="H43" i="26" s="1"/>
  <c r="AG48" i="22" l="1"/>
  <c r="U48" i="22" s="1"/>
  <c r="I48" i="22" s="1"/>
  <c r="R48" i="22"/>
  <c r="F48" i="22" s="1"/>
  <c r="F44" i="22"/>
  <c r="R51" i="22"/>
  <c r="F51" i="22" s="1"/>
  <c r="R46" i="22"/>
  <c r="F46" i="22" s="1"/>
  <c r="AG51" i="22"/>
  <c r="U51" i="22" s="1"/>
  <c r="I51" i="22" s="1"/>
  <c r="F50" i="22"/>
  <c r="R49" i="22"/>
  <c r="F49" i="22" s="1"/>
  <c r="U47" i="22"/>
  <c r="I47" i="22" s="1"/>
  <c r="U53" i="22"/>
  <c r="I53" i="22" s="1"/>
  <c r="R52" i="22"/>
  <c r="F52" i="22" s="1"/>
  <c r="AG46" i="22"/>
  <c r="U46" i="22" s="1"/>
  <c r="I46" i="22" s="1"/>
  <c r="AG49" i="22"/>
  <c r="U49" i="22" s="1"/>
  <c r="I49" i="22" s="1"/>
  <c r="U52" i="22"/>
  <c r="I52" i="22" s="1"/>
  <c r="F53" i="22"/>
  <c r="AA50" i="22"/>
  <c r="U50" i="22" s="1"/>
  <c r="I50" i="22" s="1"/>
  <c r="R47" i="22"/>
  <c r="F47" i="22" s="1"/>
  <c r="U44" i="22"/>
  <c r="I44" i="22" s="1"/>
  <c r="AV27" i="26" l="1"/>
  <c r="AV30" i="26"/>
  <c r="AV31" i="26"/>
  <c r="AV32" i="26"/>
  <c r="AV26" i="26"/>
  <c r="AV34" i="26" l="1"/>
  <c r="AD41" i="22"/>
  <c r="AG41" i="22" s="1"/>
  <c r="AD40" i="22"/>
  <c r="AD39" i="22"/>
  <c r="AG39" i="22" s="1"/>
  <c r="AD38" i="22"/>
  <c r="AG38" i="22" s="1"/>
  <c r="AD37" i="22"/>
  <c r="AG37" i="22" s="1"/>
  <c r="AD36" i="22"/>
  <c r="AG36" i="22" s="1"/>
  <c r="AD35" i="22"/>
  <c r="AG35" i="22" s="1"/>
  <c r="AD34" i="22"/>
  <c r="AG34" i="22" s="1"/>
  <c r="X41" i="22"/>
  <c r="AA41" i="22" s="1"/>
  <c r="X40" i="22"/>
  <c r="AA40" i="22" s="1"/>
  <c r="X39" i="22"/>
  <c r="R39" i="22" s="1"/>
  <c r="X38" i="22"/>
  <c r="AA38" i="22" s="1"/>
  <c r="X37" i="22"/>
  <c r="X36" i="22"/>
  <c r="AA36" i="22" s="1"/>
  <c r="X35" i="22"/>
  <c r="AA35" i="22" s="1"/>
  <c r="X34" i="22"/>
  <c r="AA34" i="22" s="1"/>
  <c r="S41" i="22"/>
  <c r="G41" i="22" s="1"/>
  <c r="S40" i="22"/>
  <c r="G40" i="22" s="1"/>
  <c r="G39" i="22"/>
  <c r="S38" i="22"/>
  <c r="G38" i="22" s="1"/>
  <c r="S37" i="22"/>
  <c r="G37" i="22" s="1"/>
  <c r="S36" i="22"/>
  <c r="G36" i="22" s="1"/>
  <c r="S35" i="22"/>
  <c r="G35" i="22" s="1"/>
  <c r="S34" i="22"/>
  <c r="G34" i="22" s="1"/>
  <c r="L41" i="22"/>
  <c r="O41" i="22" s="1"/>
  <c r="L40" i="22"/>
  <c r="O40" i="22" s="1"/>
  <c r="L39" i="22"/>
  <c r="O39" i="22" s="1"/>
  <c r="L38" i="22"/>
  <c r="O38" i="22" s="1"/>
  <c r="L37" i="22"/>
  <c r="O37" i="22" s="1"/>
  <c r="L36" i="22"/>
  <c r="O36" i="22" s="1"/>
  <c r="L35" i="22"/>
  <c r="O35" i="22" s="1"/>
  <c r="L34" i="22"/>
  <c r="O34" i="22" s="1"/>
  <c r="H41" i="22"/>
  <c r="E41" i="22"/>
  <c r="H40" i="22"/>
  <c r="E40" i="22"/>
  <c r="H39" i="22"/>
  <c r="E39" i="22"/>
  <c r="H38" i="22"/>
  <c r="E38" i="22"/>
  <c r="H37" i="22"/>
  <c r="E37" i="22"/>
  <c r="H36" i="22"/>
  <c r="E36" i="22"/>
  <c r="H35" i="22"/>
  <c r="E35" i="22"/>
  <c r="H34" i="22"/>
  <c r="E34" i="22"/>
  <c r="AD32" i="22"/>
  <c r="X32" i="22"/>
  <c r="AA32" i="22" s="1"/>
  <c r="G32" i="22"/>
  <c r="L32" i="22"/>
  <c r="O32" i="22" s="1"/>
  <c r="H32" i="22"/>
  <c r="E32" i="22"/>
  <c r="AD28" i="22"/>
  <c r="AG28" i="22" s="1"/>
  <c r="AD27" i="22"/>
  <c r="AG27" i="22" s="1"/>
  <c r="AD26" i="22"/>
  <c r="AG26" i="22" s="1"/>
  <c r="AD25" i="22"/>
  <c r="AG25" i="22" s="1"/>
  <c r="AD24" i="22"/>
  <c r="AD23" i="22"/>
  <c r="AG23" i="22" s="1"/>
  <c r="AD22" i="22"/>
  <c r="AG22" i="22" s="1"/>
  <c r="AD21" i="22"/>
  <c r="AG21" i="22" s="1"/>
  <c r="X28" i="22"/>
  <c r="X27" i="22"/>
  <c r="X26" i="22"/>
  <c r="AA26" i="22" s="1"/>
  <c r="X25" i="22"/>
  <c r="AA25" i="22" s="1"/>
  <c r="X24" i="22"/>
  <c r="AA24" i="22" s="1"/>
  <c r="X23" i="22"/>
  <c r="AA23" i="22" s="1"/>
  <c r="X22" i="22"/>
  <c r="AA22" i="22" s="1"/>
  <c r="X21" i="22"/>
  <c r="AA21" i="22" s="1"/>
  <c r="U21" i="22" s="1"/>
  <c r="G26" i="22"/>
  <c r="R26" i="22"/>
  <c r="G24" i="22"/>
  <c r="R23" i="22"/>
  <c r="G22" i="22"/>
  <c r="L28" i="22"/>
  <c r="O28" i="22" s="1"/>
  <c r="L27" i="22"/>
  <c r="O27" i="22" s="1"/>
  <c r="L26" i="22"/>
  <c r="O26" i="22" s="1"/>
  <c r="L25" i="22"/>
  <c r="O25" i="22" s="1"/>
  <c r="L24" i="22"/>
  <c r="O24" i="22" s="1"/>
  <c r="L23" i="22"/>
  <c r="O23" i="22" s="1"/>
  <c r="L22" i="22"/>
  <c r="O22" i="22" s="1"/>
  <c r="L21" i="22"/>
  <c r="O21" i="22" s="1"/>
  <c r="H28" i="22"/>
  <c r="G28" i="22"/>
  <c r="E28" i="22"/>
  <c r="H27" i="22"/>
  <c r="G27" i="22"/>
  <c r="E27" i="22"/>
  <c r="H26" i="22"/>
  <c r="E26" i="22"/>
  <c r="H25" i="22"/>
  <c r="G25" i="22"/>
  <c r="E25" i="22"/>
  <c r="H24" i="22"/>
  <c r="E24" i="22"/>
  <c r="H23" i="22"/>
  <c r="G23" i="22"/>
  <c r="E23" i="22"/>
  <c r="H22" i="22"/>
  <c r="E22" i="22"/>
  <c r="H21" i="22"/>
  <c r="G21" i="22"/>
  <c r="E21" i="22"/>
  <c r="Z18" i="22"/>
  <c r="AD19" i="22"/>
  <c r="AG19" i="22" s="1"/>
  <c r="X19" i="22"/>
  <c r="AA19" i="22" s="1"/>
  <c r="H19" i="22"/>
  <c r="G19" i="22"/>
  <c r="L19" i="22"/>
  <c r="E19" i="22"/>
  <c r="AD16" i="22"/>
  <c r="AG16" i="22" s="1"/>
  <c r="X16" i="22"/>
  <c r="AA16" i="22" s="1"/>
  <c r="T16" i="22"/>
  <c r="H16" i="22" s="1"/>
  <c r="E16" i="22"/>
  <c r="AD13" i="22"/>
  <c r="AG13" i="22" s="1"/>
  <c r="X13" i="22"/>
  <c r="T13" i="22"/>
  <c r="H13" i="22" s="1"/>
  <c r="L13" i="22"/>
  <c r="O13" i="22" s="1"/>
  <c r="E13" i="22"/>
  <c r="AD14" i="22"/>
  <c r="AG14" i="22" s="1"/>
  <c r="X14" i="22"/>
  <c r="T14" i="22"/>
  <c r="H14" i="22" s="1"/>
  <c r="Q15" i="22"/>
  <c r="L14" i="22"/>
  <c r="O14" i="22" s="1"/>
  <c r="E14" i="22"/>
  <c r="X89" i="26"/>
  <c r="AA89" i="26" s="1"/>
  <c r="U89" i="26" s="1"/>
  <c r="X88" i="26"/>
  <c r="R88" i="26" s="1"/>
  <c r="X87" i="26"/>
  <c r="R87" i="26" s="1"/>
  <c r="X86" i="26"/>
  <c r="AA86" i="26" s="1"/>
  <c r="U86" i="26" s="1"/>
  <c r="X85" i="26"/>
  <c r="R85" i="26" s="1"/>
  <c r="X84" i="26"/>
  <c r="AA84" i="26" s="1"/>
  <c r="U84" i="26" s="1"/>
  <c r="X83" i="26"/>
  <c r="AA83" i="26" s="1"/>
  <c r="U83" i="26" s="1"/>
  <c r="X82" i="26"/>
  <c r="R82" i="26" s="1"/>
  <c r="T89" i="26"/>
  <c r="H89" i="26" s="1"/>
  <c r="S89" i="26"/>
  <c r="G89" i="26" s="1"/>
  <c r="T88" i="26"/>
  <c r="H88" i="26" s="1"/>
  <c r="S88" i="26"/>
  <c r="G88" i="26" s="1"/>
  <c r="T87" i="26"/>
  <c r="H87" i="26" s="1"/>
  <c r="S87" i="26"/>
  <c r="G87" i="26" s="1"/>
  <c r="T86" i="26"/>
  <c r="H86" i="26" s="1"/>
  <c r="S86" i="26"/>
  <c r="G86" i="26" s="1"/>
  <c r="R86" i="26"/>
  <c r="T85" i="26"/>
  <c r="S85" i="26"/>
  <c r="G85" i="26" s="1"/>
  <c r="T84" i="26"/>
  <c r="H84" i="26" s="1"/>
  <c r="S84" i="26"/>
  <c r="G84" i="26" s="1"/>
  <c r="T83" i="26"/>
  <c r="H83" i="26" s="1"/>
  <c r="S83" i="26"/>
  <c r="G83" i="26" s="1"/>
  <c r="T82" i="26"/>
  <c r="S82" i="26"/>
  <c r="G82" i="26" s="1"/>
  <c r="L89" i="26"/>
  <c r="O89" i="26" s="1"/>
  <c r="L88" i="26"/>
  <c r="L87" i="26"/>
  <c r="O87" i="26" s="1"/>
  <c r="L86" i="26"/>
  <c r="O86" i="26" s="1"/>
  <c r="L85" i="26"/>
  <c r="O85" i="26" s="1"/>
  <c r="L84" i="26"/>
  <c r="O84" i="26" s="1"/>
  <c r="L83" i="26"/>
  <c r="O83" i="26" s="1"/>
  <c r="L82" i="26"/>
  <c r="E89" i="26"/>
  <c r="E88" i="26"/>
  <c r="E87" i="26"/>
  <c r="E86" i="26"/>
  <c r="H85" i="26"/>
  <c r="E85" i="26"/>
  <c r="E84" i="26"/>
  <c r="E83" i="26"/>
  <c r="H82" i="26"/>
  <c r="E82" i="26"/>
  <c r="U80" i="26"/>
  <c r="W80" i="26" s="1"/>
  <c r="Z80" i="26" s="1"/>
  <c r="T80" i="26" s="1"/>
  <c r="H80" i="26" s="1"/>
  <c r="S80" i="26"/>
  <c r="G80" i="26" s="1"/>
  <c r="R80" i="26"/>
  <c r="L80" i="26"/>
  <c r="O80" i="26" s="1"/>
  <c r="E80" i="26"/>
  <c r="X77" i="26"/>
  <c r="R77" i="26" s="1"/>
  <c r="T77" i="26"/>
  <c r="H77" i="26" s="1"/>
  <c r="S77" i="26"/>
  <c r="G77" i="26" s="1"/>
  <c r="L77" i="26"/>
  <c r="E77" i="26"/>
  <c r="L74" i="26"/>
  <c r="X74" i="26"/>
  <c r="R74" i="26" s="1"/>
  <c r="T74" i="26"/>
  <c r="H74" i="26" s="1"/>
  <c r="G74" i="26"/>
  <c r="E74" i="26"/>
  <c r="X70" i="26"/>
  <c r="R70" i="26" s="1"/>
  <c r="X69" i="26"/>
  <c r="AA69" i="26" s="1"/>
  <c r="U69" i="26" s="1"/>
  <c r="X68" i="26"/>
  <c r="AA68" i="26" s="1"/>
  <c r="U68" i="26" s="1"/>
  <c r="X67" i="26"/>
  <c r="R67" i="26" s="1"/>
  <c r="X66" i="26"/>
  <c r="AA66" i="26" s="1"/>
  <c r="U66" i="26" s="1"/>
  <c r="X65" i="26"/>
  <c r="AA65" i="26" s="1"/>
  <c r="U65" i="26" s="1"/>
  <c r="X64" i="26"/>
  <c r="R64" i="26" s="1"/>
  <c r="T70" i="26"/>
  <c r="S70" i="26"/>
  <c r="G70" i="26" s="1"/>
  <c r="T69" i="26"/>
  <c r="H69" i="26" s="1"/>
  <c r="S69" i="26"/>
  <c r="G69" i="26" s="1"/>
  <c r="H68" i="26"/>
  <c r="S68" i="26"/>
  <c r="G68" i="26" s="1"/>
  <c r="R68" i="26"/>
  <c r="T67" i="26"/>
  <c r="H67" i="26" s="1"/>
  <c r="S67" i="26"/>
  <c r="G67" i="26" s="1"/>
  <c r="T66" i="26"/>
  <c r="H66" i="26" s="1"/>
  <c r="S66" i="26"/>
  <c r="G66" i="26" s="1"/>
  <c r="T65" i="26"/>
  <c r="H65" i="26" s="1"/>
  <c r="S65" i="26"/>
  <c r="T64" i="26"/>
  <c r="H64" i="26" s="1"/>
  <c r="S64" i="26"/>
  <c r="G64" i="26" s="1"/>
  <c r="L70" i="26"/>
  <c r="L69" i="26"/>
  <c r="O69" i="26" s="1"/>
  <c r="L68" i="26"/>
  <c r="O68" i="26" s="1"/>
  <c r="L67" i="26"/>
  <c r="O67" i="26" s="1"/>
  <c r="L66" i="26"/>
  <c r="L65" i="26"/>
  <c r="O65" i="26" s="1"/>
  <c r="L64" i="26"/>
  <c r="H70" i="26"/>
  <c r="E70" i="26"/>
  <c r="E69" i="26"/>
  <c r="E68" i="26"/>
  <c r="E67" i="26"/>
  <c r="E66" i="26"/>
  <c r="G65" i="26"/>
  <c r="E65" i="26"/>
  <c r="E64" i="26"/>
  <c r="X63" i="26"/>
  <c r="AA63" i="26" s="1"/>
  <c r="U63" i="26" s="1"/>
  <c r="T63" i="26"/>
  <c r="H63" i="26" s="1"/>
  <c r="S63" i="26"/>
  <c r="G63" i="26" s="1"/>
  <c r="L63" i="26"/>
  <c r="O63" i="26" s="1"/>
  <c r="E63" i="26"/>
  <c r="X61" i="26"/>
  <c r="R61" i="26" s="1"/>
  <c r="H61" i="26"/>
  <c r="S61" i="26"/>
  <c r="G61" i="26" s="1"/>
  <c r="L61" i="26"/>
  <c r="E61" i="26"/>
  <c r="I43" i="26"/>
  <c r="AX10" i="26"/>
  <c r="AW10" i="26"/>
  <c r="R69" i="26" l="1"/>
  <c r="R65" i="26"/>
  <c r="R83" i="26"/>
  <c r="R84" i="26"/>
  <c r="R89" i="26"/>
  <c r="F89" i="26" s="1"/>
  <c r="AA87" i="26"/>
  <c r="U87" i="26" s="1"/>
  <c r="I87" i="26" s="1"/>
  <c r="F86" i="26"/>
  <c r="F83" i="26"/>
  <c r="F80" i="26"/>
  <c r="F68" i="26"/>
  <c r="F23" i="22"/>
  <c r="F84" i="26"/>
  <c r="F87" i="26"/>
  <c r="F85" i="26"/>
  <c r="R40" i="22"/>
  <c r="R21" i="22"/>
  <c r="F65" i="26"/>
  <c r="R66" i="26"/>
  <c r="F66" i="26" s="1"/>
  <c r="F69" i="26"/>
  <c r="F67" i="26"/>
  <c r="I80" i="26"/>
  <c r="R14" i="22"/>
  <c r="F14" i="22" s="1"/>
  <c r="U23" i="22"/>
  <c r="I23" i="22" s="1"/>
  <c r="U16" i="22"/>
  <c r="U15" i="22" s="1"/>
  <c r="U19" i="22"/>
  <c r="R38" i="22"/>
  <c r="F38" i="22" s="1"/>
  <c r="I35" i="22"/>
  <c r="R37" i="22"/>
  <c r="F36" i="22"/>
  <c r="R24" i="22"/>
  <c r="F24" i="22" s="1"/>
  <c r="AA39" i="22"/>
  <c r="U39" i="22" s="1"/>
  <c r="I39" i="22" s="1"/>
  <c r="R28" i="22"/>
  <c r="F28" i="22" s="1"/>
  <c r="R13" i="22"/>
  <c r="F13" i="22" s="1"/>
  <c r="R36" i="22"/>
  <c r="R34" i="22"/>
  <c r="F34" i="22" s="1"/>
  <c r="F21" i="22"/>
  <c r="F40" i="22"/>
  <c r="AA14" i="22"/>
  <c r="U14" i="22" s="1"/>
  <c r="I14" i="22" s="1"/>
  <c r="R19" i="22"/>
  <c r="R22" i="22"/>
  <c r="F22" i="22" s="1"/>
  <c r="U38" i="22"/>
  <c r="I38" i="22" s="1"/>
  <c r="AG40" i="22"/>
  <c r="U40" i="22" s="1"/>
  <c r="I40" i="22" s="1"/>
  <c r="U34" i="22"/>
  <c r="I34" i="22" s="1"/>
  <c r="F39" i="22"/>
  <c r="U35" i="22"/>
  <c r="U36" i="22"/>
  <c r="I36" i="22" s="1"/>
  <c r="U41" i="22"/>
  <c r="I41" i="22" s="1"/>
  <c r="F37" i="22"/>
  <c r="AA37" i="22"/>
  <c r="U37" i="22" s="1"/>
  <c r="I37" i="22" s="1"/>
  <c r="R35" i="22"/>
  <c r="F35" i="22" s="1"/>
  <c r="R41" i="22"/>
  <c r="F41" i="22" s="1"/>
  <c r="R32" i="22"/>
  <c r="F32" i="22" s="1"/>
  <c r="AG32" i="22"/>
  <c r="U32" i="22" s="1"/>
  <c r="I32" i="22" s="1"/>
  <c r="U25" i="22"/>
  <c r="I25" i="22" s="1"/>
  <c r="AG24" i="22"/>
  <c r="U24" i="22" s="1"/>
  <c r="I24" i="22" s="1"/>
  <c r="I21" i="22"/>
  <c r="U22" i="22"/>
  <c r="I22" i="22" s="1"/>
  <c r="U26" i="22"/>
  <c r="I26" i="22" s="1"/>
  <c r="R27" i="22"/>
  <c r="F27" i="22" s="1"/>
  <c r="AA27" i="22"/>
  <c r="U27" i="22" s="1"/>
  <c r="I27" i="22" s="1"/>
  <c r="R25" i="22"/>
  <c r="F25" i="22" s="1"/>
  <c r="AA28" i="22"/>
  <c r="U28" i="22" s="1"/>
  <c r="I28" i="22" s="1"/>
  <c r="G20" i="22"/>
  <c r="F26" i="22"/>
  <c r="F19" i="22"/>
  <c r="O19" i="22"/>
  <c r="I19" i="22" s="1"/>
  <c r="X15" i="22"/>
  <c r="R16" i="22"/>
  <c r="R15" i="22" s="1"/>
  <c r="T15" i="22"/>
  <c r="AA13" i="22"/>
  <c r="I86" i="26"/>
  <c r="I83" i="26"/>
  <c r="AA82" i="26"/>
  <c r="U82" i="26" s="1"/>
  <c r="AA85" i="26"/>
  <c r="U85" i="26" s="1"/>
  <c r="I85" i="26" s="1"/>
  <c r="AA88" i="26"/>
  <c r="U88" i="26" s="1"/>
  <c r="F88" i="26"/>
  <c r="I84" i="26"/>
  <c r="I89" i="26"/>
  <c r="F82" i="26"/>
  <c r="O82" i="26"/>
  <c r="O88" i="26"/>
  <c r="AA77" i="26"/>
  <c r="U77" i="26" s="1"/>
  <c r="F77" i="26"/>
  <c r="O77" i="26"/>
  <c r="F74" i="26"/>
  <c r="AA74" i="26"/>
  <c r="U74" i="26" s="1"/>
  <c r="O74" i="26"/>
  <c r="I69" i="26"/>
  <c r="AA64" i="26"/>
  <c r="U64" i="26" s="1"/>
  <c r="AA67" i="26"/>
  <c r="U67" i="26" s="1"/>
  <c r="I67" i="26" s="1"/>
  <c r="AA70" i="26"/>
  <c r="U70" i="26" s="1"/>
  <c r="I65" i="26"/>
  <c r="F70" i="26"/>
  <c r="F64" i="26"/>
  <c r="I68" i="26"/>
  <c r="O66" i="26"/>
  <c r="I66" i="26" s="1"/>
  <c r="O64" i="26"/>
  <c r="O70" i="26"/>
  <c r="R63" i="26"/>
  <c r="F63" i="26" s="1"/>
  <c r="I63" i="26"/>
  <c r="F61" i="26"/>
  <c r="AA61" i="26"/>
  <c r="U61" i="26" s="1"/>
  <c r="O61" i="26"/>
  <c r="I74" i="26" l="1"/>
  <c r="I88" i="26"/>
  <c r="I61" i="26"/>
  <c r="I77" i="26"/>
  <c r="U13" i="22"/>
  <c r="I13" i="22" s="1"/>
  <c r="I82" i="26"/>
  <c r="I70" i="26"/>
  <c r="I64" i="26"/>
  <c r="X52" i="26" l="1"/>
  <c r="AA52" i="26" s="1"/>
  <c r="X58" i="26"/>
  <c r="AA58" i="26" s="1"/>
  <c r="U58" i="26" s="1"/>
  <c r="X57" i="26"/>
  <c r="AA57" i="26" s="1"/>
  <c r="U57" i="26" s="1"/>
  <c r="T58" i="26"/>
  <c r="H58" i="26" s="1"/>
  <c r="S58" i="26"/>
  <c r="G58" i="26" s="1"/>
  <c r="R58" i="26"/>
  <c r="R52" i="26"/>
  <c r="L58" i="26"/>
  <c r="O58" i="26" s="1"/>
  <c r="L57" i="26"/>
  <c r="E58" i="26"/>
  <c r="E57" i="26"/>
  <c r="F58" i="26" l="1"/>
  <c r="R57" i="26"/>
  <c r="F57" i="26" s="1"/>
  <c r="S57" i="26"/>
  <c r="G57" i="26" s="1"/>
  <c r="I58" i="26"/>
  <c r="H57" i="26"/>
  <c r="O57" i="26"/>
  <c r="I57" i="26" s="1"/>
  <c r="X55" i="26"/>
  <c r="AA55" i="26" s="1"/>
  <c r="U55" i="26" s="1"/>
  <c r="H55" i="26"/>
  <c r="S55" i="26"/>
  <c r="G55" i="26" s="1"/>
  <c r="L55" i="26"/>
  <c r="E55" i="26"/>
  <c r="S52" i="26"/>
  <c r="G52" i="26" s="1"/>
  <c r="E52" i="26"/>
  <c r="L52" i="26"/>
  <c r="O52" i="26" s="1"/>
  <c r="X51" i="26"/>
  <c r="R51" i="26" s="1"/>
  <c r="H51" i="26"/>
  <c r="S51" i="26"/>
  <c r="G51" i="26" s="1"/>
  <c r="E51" i="26"/>
  <c r="L51" i="26"/>
  <c r="O51" i="26" s="1"/>
  <c r="X50" i="26"/>
  <c r="R50" i="26" s="1"/>
  <c r="T50" i="26"/>
  <c r="H50" i="26" s="1"/>
  <c r="S50" i="26"/>
  <c r="G50" i="26" s="1"/>
  <c r="E50" i="26"/>
  <c r="L50" i="26"/>
  <c r="O50" i="26" s="1"/>
  <c r="X49" i="26"/>
  <c r="AA49" i="26" s="1"/>
  <c r="U49" i="26" s="1"/>
  <c r="T49" i="26"/>
  <c r="H49" i="26" s="1"/>
  <c r="S49" i="26"/>
  <c r="G49" i="26" s="1"/>
  <c r="E49" i="26"/>
  <c r="L49" i="26"/>
  <c r="O49" i="26" s="1"/>
  <c r="X48" i="26"/>
  <c r="R48" i="26" s="1"/>
  <c r="T48" i="26"/>
  <c r="H48" i="26" s="1"/>
  <c r="S48" i="26"/>
  <c r="G48" i="26" s="1"/>
  <c r="E48" i="26"/>
  <c r="E47" i="26"/>
  <c r="E46" i="26"/>
  <c r="L48" i="26"/>
  <c r="O48" i="26" s="1"/>
  <c r="X47" i="26"/>
  <c r="R47" i="26" s="1"/>
  <c r="X46" i="26"/>
  <c r="AA46" i="26" s="1"/>
  <c r="U46" i="26" s="1"/>
  <c r="T47" i="26"/>
  <c r="H47" i="26" s="1"/>
  <c r="S47" i="26"/>
  <c r="G47" i="26" s="1"/>
  <c r="L47" i="26"/>
  <c r="S46" i="26"/>
  <c r="G46" i="26" s="1"/>
  <c r="T46" i="26"/>
  <c r="H46" i="26" s="1"/>
  <c r="L46" i="26"/>
  <c r="O46" i="26" s="1"/>
  <c r="R49" i="26" l="1"/>
  <c r="R46" i="26"/>
  <c r="F46" i="26" s="1"/>
  <c r="F52" i="26"/>
  <c r="I46" i="26"/>
  <c r="I49" i="26"/>
  <c r="R55" i="26"/>
  <c r="F55" i="26" s="1"/>
  <c r="F49" i="26"/>
  <c r="F50" i="26"/>
  <c r="F51" i="26"/>
  <c r="O55" i="26"/>
  <c r="I55" i="26" s="1"/>
  <c r="U52" i="26"/>
  <c r="I52" i="26" s="1"/>
  <c r="AA51" i="26"/>
  <c r="U51" i="26" s="1"/>
  <c r="I51" i="26" s="1"/>
  <c r="AA50" i="26"/>
  <c r="U50" i="26" s="1"/>
  <c r="I50" i="26" s="1"/>
  <c r="F48" i="26"/>
  <c r="AA48" i="26"/>
  <c r="U48" i="26" s="1"/>
  <c r="I48" i="26" s="1"/>
  <c r="F47" i="26"/>
  <c r="AA47" i="26"/>
  <c r="U47" i="26" s="1"/>
  <c r="O47" i="26"/>
  <c r="AA44" i="26"/>
  <c r="X43" i="26"/>
  <c r="P43" i="26"/>
  <c r="R43" i="26" s="1"/>
  <c r="L44" i="26"/>
  <c r="L43" i="26"/>
  <c r="H44" i="26"/>
  <c r="E44" i="26"/>
  <c r="G43" i="26"/>
  <c r="E43" i="26"/>
  <c r="I47" i="26" l="1"/>
  <c r="F43" i="26"/>
  <c r="E42" i="26"/>
  <c r="X37" i="26" l="1"/>
  <c r="AA37" i="26"/>
  <c r="H39" i="26"/>
  <c r="G39" i="26"/>
  <c r="E39" i="26"/>
  <c r="L39" i="26"/>
  <c r="O39" i="26" s="1"/>
  <c r="L38" i="26"/>
  <c r="O38" i="26" s="1"/>
  <c r="H38" i="26"/>
  <c r="G38" i="26"/>
  <c r="E38" i="26"/>
  <c r="X34" i="26"/>
  <c r="X33" i="26"/>
  <c r="Y33" i="26" s="1"/>
  <c r="AA33" i="26" s="1"/>
  <c r="X38" i="26"/>
  <c r="H37" i="26"/>
  <c r="G37" i="26"/>
  <c r="E37" i="26"/>
  <c r="L37" i="26"/>
  <c r="O37" i="26" s="1"/>
  <c r="O35" i="26"/>
  <c r="H36" i="26"/>
  <c r="G36" i="26"/>
  <c r="H35" i="26"/>
  <c r="G35" i="26"/>
  <c r="E36" i="26"/>
  <c r="L36" i="26"/>
  <c r="O36" i="26" s="1"/>
  <c r="X35" i="26"/>
  <c r="E35" i="26"/>
  <c r="L35" i="26"/>
  <c r="L34" i="26"/>
  <c r="H34" i="26"/>
  <c r="G34" i="26"/>
  <c r="E34" i="26"/>
  <c r="E33" i="26"/>
  <c r="L33" i="26"/>
  <c r="H33" i="26"/>
  <c r="G33" i="26"/>
  <c r="H32" i="26"/>
  <c r="G32" i="26"/>
  <c r="E32" i="26"/>
  <c r="X32" i="26"/>
  <c r="AA32" i="26" s="1"/>
  <c r="L32" i="26"/>
  <c r="O32" i="26" s="1"/>
  <c r="H30" i="26"/>
  <c r="G30" i="26"/>
  <c r="E30" i="26"/>
  <c r="X30" i="26"/>
  <c r="L30" i="26"/>
  <c r="O30" i="26" s="1"/>
  <c r="AA38" i="26" l="1"/>
  <c r="Y34" i="26"/>
  <c r="AA34" i="26" s="1"/>
  <c r="AA35" i="26"/>
  <c r="O34" i="26"/>
  <c r="O33" i="26"/>
  <c r="AA30" i="26"/>
  <c r="X14" i="26"/>
  <c r="X13" i="26"/>
  <c r="L14" i="26"/>
  <c r="I14" i="26"/>
  <c r="I13" i="26"/>
  <c r="H14" i="26"/>
  <c r="H13" i="26"/>
  <c r="G14" i="26"/>
  <c r="E14" i="26"/>
  <c r="E13" i="26"/>
  <c r="L13" i="26"/>
  <c r="L22" i="26"/>
  <c r="O22" i="26" s="1"/>
  <c r="L21" i="26"/>
  <c r="O21" i="26" s="1"/>
  <c r="X21" i="26"/>
  <c r="X22" i="26"/>
  <c r="X23" i="26"/>
  <c r="X24" i="26"/>
  <c r="AA24" i="26" s="1"/>
  <c r="X25" i="26"/>
  <c r="AA25" i="26" s="1"/>
  <c r="X26" i="26"/>
  <c r="AA26" i="26" s="1"/>
  <c r="X20" i="26"/>
  <c r="L19" i="26"/>
  <c r="O19" i="26" s="1"/>
  <c r="I19" i="26" s="1"/>
  <c r="L20" i="26"/>
  <c r="O20" i="26" s="1"/>
  <c r="L23" i="26"/>
  <c r="O23" i="26" s="1"/>
  <c r="L24" i="26"/>
  <c r="O24" i="26" s="1"/>
  <c r="L25" i="26"/>
  <c r="O25" i="26" s="1"/>
  <c r="L26" i="26"/>
  <c r="E20" i="26"/>
  <c r="E21" i="26"/>
  <c r="E22" i="26"/>
  <c r="E23" i="26"/>
  <c r="E24" i="26"/>
  <c r="E25" i="26"/>
  <c r="E26" i="26"/>
  <c r="H19" i="26"/>
  <c r="H20" i="26"/>
  <c r="H21" i="26"/>
  <c r="H22" i="26"/>
  <c r="H23" i="26"/>
  <c r="H24" i="26"/>
  <c r="H25" i="26"/>
  <c r="H26" i="26"/>
  <c r="E19" i="26"/>
  <c r="AA19" i="26"/>
  <c r="F19" i="26" l="1"/>
  <c r="AA21" i="26"/>
  <c r="AA22" i="26"/>
  <c r="AA20" i="26"/>
  <c r="O26" i="26"/>
  <c r="AA23" i="26"/>
  <c r="G18" i="26"/>
  <c r="D115" i="33" l="1"/>
  <c r="D82" i="33"/>
  <c r="D108" i="33"/>
  <c r="O109" i="33"/>
  <c r="M109" i="33" s="1"/>
  <c r="O110" i="33"/>
  <c r="O111" i="33"/>
  <c r="M111" i="33" s="1"/>
  <c r="O112" i="33"/>
  <c r="M112" i="33" s="1"/>
  <c r="O108" i="33"/>
  <c r="M108" i="33" s="1"/>
  <c r="J109" i="33"/>
  <c r="H109" i="33" s="1"/>
  <c r="J110" i="33"/>
  <c r="J111" i="33"/>
  <c r="H111" i="33" s="1"/>
  <c r="J112" i="33"/>
  <c r="H112" i="33" s="1"/>
  <c r="J108" i="33"/>
  <c r="H108" i="33" s="1"/>
  <c r="T114" i="33"/>
  <c r="I107" i="33"/>
  <c r="K107" i="33"/>
  <c r="L107" i="33"/>
  <c r="N107" i="33"/>
  <c r="P107" i="33"/>
  <c r="Q107" i="33"/>
  <c r="S107" i="33"/>
  <c r="U107" i="33"/>
  <c r="V107" i="33"/>
  <c r="W107" i="33"/>
  <c r="X107" i="33"/>
  <c r="Y107" i="33"/>
  <c r="AA107" i="33"/>
  <c r="AB107" i="33"/>
  <c r="AD107" i="33"/>
  <c r="AE107" i="33"/>
  <c r="AF107" i="33"/>
  <c r="AG107" i="33"/>
  <c r="AH107" i="33"/>
  <c r="AI107" i="33"/>
  <c r="AJ107" i="33"/>
  <c r="AK107" i="33"/>
  <c r="AL107" i="33"/>
  <c r="AM107" i="33"/>
  <c r="AN107" i="33"/>
  <c r="AO107" i="33"/>
  <c r="AP107" i="33"/>
  <c r="AQ107" i="33"/>
  <c r="AR107" i="33"/>
  <c r="AS107" i="33"/>
  <c r="AT107" i="33"/>
  <c r="AU107" i="33"/>
  <c r="AV107" i="33"/>
  <c r="AW107" i="33"/>
  <c r="AX107" i="33"/>
  <c r="AY107" i="33"/>
  <c r="AZ107" i="33"/>
  <c r="BA107" i="33"/>
  <c r="BB107" i="33"/>
  <c r="BC107" i="33"/>
  <c r="BD107" i="33"/>
  <c r="BE107" i="33"/>
  <c r="BF107" i="33"/>
  <c r="BG107" i="33"/>
  <c r="T109" i="33"/>
  <c r="R109" i="33" s="1"/>
  <c r="T110" i="33"/>
  <c r="R110" i="33" s="1"/>
  <c r="T111" i="33"/>
  <c r="R111" i="33" s="1"/>
  <c r="T112" i="33"/>
  <c r="R112" i="33" s="1"/>
  <c r="T108" i="33"/>
  <c r="R108" i="33" s="1"/>
  <c r="F108" i="33"/>
  <c r="G108" i="33"/>
  <c r="D109" i="33"/>
  <c r="F109" i="33"/>
  <c r="G109" i="33"/>
  <c r="D110" i="33"/>
  <c r="F110" i="33"/>
  <c r="G110" i="33"/>
  <c r="D111" i="33"/>
  <c r="F111" i="33"/>
  <c r="G111" i="33"/>
  <c r="D112" i="33"/>
  <c r="F112" i="33"/>
  <c r="G112" i="33"/>
  <c r="H97" i="33"/>
  <c r="I97" i="33"/>
  <c r="J97" i="33"/>
  <c r="K97" i="33"/>
  <c r="L97" i="33"/>
  <c r="M97" i="33"/>
  <c r="N97" i="33"/>
  <c r="O97" i="33"/>
  <c r="P97" i="33"/>
  <c r="Q97" i="33"/>
  <c r="S97" i="33"/>
  <c r="U97" i="33"/>
  <c r="V97" i="33"/>
  <c r="W97" i="33"/>
  <c r="X97" i="33"/>
  <c r="Y97" i="33"/>
  <c r="AA97" i="33"/>
  <c r="AB97" i="33"/>
  <c r="AD97" i="33"/>
  <c r="AE97" i="33"/>
  <c r="AF97" i="33"/>
  <c r="AG97" i="33"/>
  <c r="AH97" i="33"/>
  <c r="AI97" i="33"/>
  <c r="AJ97" i="33"/>
  <c r="AK97" i="33"/>
  <c r="AL97" i="33"/>
  <c r="AM97" i="33"/>
  <c r="AN97" i="33"/>
  <c r="AO97" i="33"/>
  <c r="AP97" i="33"/>
  <c r="AQ97" i="33"/>
  <c r="AR97" i="33"/>
  <c r="AS97" i="33"/>
  <c r="AT97" i="33"/>
  <c r="AU97" i="33"/>
  <c r="AV97" i="33"/>
  <c r="AW97" i="33"/>
  <c r="AX97" i="33"/>
  <c r="AY97" i="33"/>
  <c r="AZ97" i="33"/>
  <c r="BA97" i="33"/>
  <c r="BB97" i="33"/>
  <c r="BC97" i="33"/>
  <c r="BD97" i="33"/>
  <c r="BE97" i="33"/>
  <c r="BF97" i="33"/>
  <c r="BG97" i="33"/>
  <c r="BG94" i="33" s="1"/>
  <c r="D98" i="33"/>
  <c r="F98" i="33"/>
  <c r="G98" i="33"/>
  <c r="D99" i="33"/>
  <c r="F99" i="33"/>
  <c r="G99" i="33"/>
  <c r="D100" i="33"/>
  <c r="F100" i="33"/>
  <c r="G100" i="33"/>
  <c r="D101" i="33"/>
  <c r="F101" i="33"/>
  <c r="G101" i="33"/>
  <c r="D102" i="33"/>
  <c r="F102" i="33"/>
  <c r="G102" i="33"/>
  <c r="D103" i="33"/>
  <c r="F103" i="33"/>
  <c r="G103" i="33"/>
  <c r="D104" i="33"/>
  <c r="F104" i="33"/>
  <c r="G104" i="33"/>
  <c r="D105" i="33"/>
  <c r="F105" i="33"/>
  <c r="G105" i="33"/>
  <c r="T98" i="33"/>
  <c r="R98" i="33" s="1"/>
  <c r="T99" i="33"/>
  <c r="R99" i="33" s="1"/>
  <c r="T100" i="33"/>
  <c r="R100" i="33" s="1"/>
  <c r="T101" i="33"/>
  <c r="R101" i="33" s="1"/>
  <c r="T102" i="33"/>
  <c r="R102" i="33" s="1"/>
  <c r="T103" i="33"/>
  <c r="R103" i="33" s="1"/>
  <c r="T104" i="33"/>
  <c r="R104" i="33" s="1"/>
  <c r="T105" i="33"/>
  <c r="R105" i="33" s="1"/>
  <c r="T68" i="33"/>
  <c r="R68" i="33" s="1"/>
  <c r="T48" i="33"/>
  <c r="T49" i="33"/>
  <c r="T50" i="33"/>
  <c r="T51" i="33"/>
  <c r="T52" i="33"/>
  <c r="T53" i="33"/>
  <c r="T54" i="33"/>
  <c r="T47" i="33"/>
  <c r="T45" i="33"/>
  <c r="T36" i="33"/>
  <c r="T37" i="33"/>
  <c r="T38" i="33"/>
  <c r="T39" i="33"/>
  <c r="T40" i="33"/>
  <c r="T41" i="33"/>
  <c r="T42" i="33"/>
  <c r="T35" i="33"/>
  <c r="T33" i="33"/>
  <c r="T23" i="33"/>
  <c r="T24" i="33"/>
  <c r="T25" i="33"/>
  <c r="T26" i="33"/>
  <c r="T27" i="33"/>
  <c r="T28" i="33"/>
  <c r="T29" i="33"/>
  <c r="T22" i="33"/>
  <c r="T20" i="33"/>
  <c r="T17" i="33"/>
  <c r="T15" i="33"/>
  <c r="T14" i="33"/>
  <c r="J15" i="33"/>
  <c r="H15" i="33" s="1"/>
  <c r="J17" i="33"/>
  <c r="H17" i="33" s="1"/>
  <c r="H16" i="33" s="1"/>
  <c r="J20" i="33"/>
  <c r="H20" i="33" s="1"/>
  <c r="H19" i="33" s="1"/>
  <c r="J22" i="33"/>
  <c r="H22" i="33" s="1"/>
  <c r="J23" i="33"/>
  <c r="H23" i="33" s="1"/>
  <c r="J24" i="33"/>
  <c r="H24" i="33" s="1"/>
  <c r="J25" i="33"/>
  <c r="H25" i="33" s="1"/>
  <c r="J26" i="33"/>
  <c r="H26" i="33" s="1"/>
  <c r="J27" i="33"/>
  <c r="H27" i="33" s="1"/>
  <c r="J28" i="33"/>
  <c r="H28" i="33" s="1"/>
  <c r="J29" i="33"/>
  <c r="H29" i="33" s="1"/>
  <c r="J33" i="33"/>
  <c r="H33" i="33" s="1"/>
  <c r="J35" i="33"/>
  <c r="H35" i="33" s="1"/>
  <c r="J36" i="33"/>
  <c r="H36" i="33" s="1"/>
  <c r="J37" i="33"/>
  <c r="H37" i="33" s="1"/>
  <c r="J38" i="33"/>
  <c r="H38" i="33" s="1"/>
  <c r="J39" i="33"/>
  <c r="H39" i="33" s="1"/>
  <c r="J40" i="33"/>
  <c r="H40" i="33" s="1"/>
  <c r="J41" i="33"/>
  <c r="H41" i="33" s="1"/>
  <c r="J42" i="33"/>
  <c r="H42" i="33" s="1"/>
  <c r="J45" i="33"/>
  <c r="J47" i="33"/>
  <c r="H47" i="33" s="1"/>
  <c r="J48" i="33"/>
  <c r="H48" i="33" s="1"/>
  <c r="J49" i="33"/>
  <c r="H49" i="33" s="1"/>
  <c r="J50" i="33"/>
  <c r="H50" i="33" s="1"/>
  <c r="J51" i="33"/>
  <c r="H51" i="33" s="1"/>
  <c r="J52" i="33"/>
  <c r="H52" i="33" s="1"/>
  <c r="J53" i="33"/>
  <c r="H53" i="33" s="1"/>
  <c r="J54" i="33"/>
  <c r="H54" i="33" s="1"/>
  <c r="J58" i="33"/>
  <c r="J59" i="33"/>
  <c r="J61" i="33"/>
  <c r="J62" i="33"/>
  <c r="J63" i="33"/>
  <c r="J64" i="33"/>
  <c r="J65" i="33"/>
  <c r="J66" i="33"/>
  <c r="J67" i="33"/>
  <c r="J68" i="33"/>
  <c r="H68" i="33" s="1"/>
  <c r="J71" i="33"/>
  <c r="J73" i="33"/>
  <c r="J74" i="33"/>
  <c r="J77" i="33"/>
  <c r="J79" i="33"/>
  <c r="J80" i="33"/>
  <c r="J81" i="33"/>
  <c r="J82" i="33"/>
  <c r="J83" i="33"/>
  <c r="J84" i="33"/>
  <c r="J85" i="33"/>
  <c r="J86" i="33"/>
  <c r="J88" i="33"/>
  <c r="H88" i="33" s="1"/>
  <c r="J89" i="33"/>
  <c r="H89" i="33" s="1"/>
  <c r="J93" i="33"/>
  <c r="J96" i="33"/>
  <c r="J114" i="33"/>
  <c r="J115" i="33"/>
  <c r="J116" i="33"/>
  <c r="J117" i="33"/>
  <c r="J118" i="33"/>
  <c r="J119" i="33"/>
  <c r="J120" i="33"/>
  <c r="J121" i="33"/>
  <c r="J14" i="33"/>
  <c r="H14" i="33" s="1"/>
  <c r="I113" i="33"/>
  <c r="K113" i="33"/>
  <c r="L113" i="33"/>
  <c r="N113" i="33"/>
  <c r="P113" i="33"/>
  <c r="Q113" i="33"/>
  <c r="S113" i="33"/>
  <c r="U113" i="33"/>
  <c r="V113" i="33"/>
  <c r="W113" i="33"/>
  <c r="X113" i="33"/>
  <c r="Y113" i="33"/>
  <c r="AA113" i="33"/>
  <c r="AB113" i="33"/>
  <c r="AD113" i="33"/>
  <c r="AE113" i="33"/>
  <c r="AF113" i="33"/>
  <c r="AG113" i="33"/>
  <c r="AH113" i="33"/>
  <c r="AI113" i="33"/>
  <c r="AJ113" i="33"/>
  <c r="AK113" i="33"/>
  <c r="AL113" i="33"/>
  <c r="AM113" i="33"/>
  <c r="AN113" i="33"/>
  <c r="AO113" i="33"/>
  <c r="AP113" i="33"/>
  <c r="AQ113" i="33"/>
  <c r="AR113" i="33"/>
  <c r="AS113" i="33"/>
  <c r="AT113" i="33"/>
  <c r="AU113" i="33"/>
  <c r="AV113" i="33"/>
  <c r="AW113" i="33"/>
  <c r="AX113" i="33"/>
  <c r="AY113" i="33"/>
  <c r="AZ113" i="33"/>
  <c r="BA113" i="33"/>
  <c r="BB113" i="33"/>
  <c r="BC113" i="33"/>
  <c r="BD113" i="33"/>
  <c r="BE113" i="33"/>
  <c r="BF113" i="33"/>
  <c r="BG113" i="33"/>
  <c r="I95" i="33"/>
  <c r="K95" i="33"/>
  <c r="L95" i="33"/>
  <c r="N95" i="33"/>
  <c r="P95" i="33"/>
  <c r="P94" i="33" s="1"/>
  <c r="Q95" i="33"/>
  <c r="S95" i="33"/>
  <c r="S94" i="33" s="1"/>
  <c r="U95" i="33"/>
  <c r="U94" i="33" s="1"/>
  <c r="V95" i="33"/>
  <c r="V94" i="33" s="1"/>
  <c r="W95" i="33"/>
  <c r="X95" i="33"/>
  <c r="X94" i="33" s="1"/>
  <c r="Y95" i="33"/>
  <c r="AA95" i="33"/>
  <c r="AB95" i="33"/>
  <c r="AD95" i="33"/>
  <c r="AD94" i="33" s="1"/>
  <c r="AE95" i="33"/>
  <c r="AF95" i="33"/>
  <c r="AF94" i="33" s="1"/>
  <c r="AG95" i="33"/>
  <c r="AG94" i="33" s="1"/>
  <c r="AH95" i="33"/>
  <c r="AH94" i="33" s="1"/>
  <c r="AI95" i="33"/>
  <c r="AJ95" i="33"/>
  <c r="AJ94" i="33" s="1"/>
  <c r="AK95" i="33"/>
  <c r="AL95" i="33"/>
  <c r="AL94" i="33" s="1"/>
  <c r="AM95" i="33"/>
  <c r="AN95" i="33"/>
  <c r="AN94" i="33" s="1"/>
  <c r="AO95" i="33"/>
  <c r="AP95" i="33"/>
  <c r="AP94" i="33" s="1"/>
  <c r="AQ95" i="33"/>
  <c r="AR95" i="33"/>
  <c r="AR94" i="33" s="1"/>
  <c r="AS95" i="33"/>
  <c r="AS94" i="33" s="1"/>
  <c r="AT95" i="33"/>
  <c r="AT94" i="33" s="1"/>
  <c r="AU95" i="33"/>
  <c r="AV95" i="33"/>
  <c r="AV94" i="33" s="1"/>
  <c r="AW95" i="33"/>
  <c r="AX95" i="33"/>
  <c r="AX94" i="33" s="1"/>
  <c r="AY95" i="33"/>
  <c r="AZ95" i="33"/>
  <c r="AZ94" i="33" s="1"/>
  <c r="BA95" i="33"/>
  <c r="BB95" i="33"/>
  <c r="BB94" i="33" s="1"/>
  <c r="BC95" i="33"/>
  <c r="BD95" i="33"/>
  <c r="BD94" i="33" s="1"/>
  <c r="BE95" i="33"/>
  <c r="BE94" i="33" s="1"/>
  <c r="BF95" i="33"/>
  <c r="BF94" i="33" s="1"/>
  <c r="I92" i="33"/>
  <c r="I91" i="33" s="1"/>
  <c r="K92" i="33"/>
  <c r="K91" i="33" s="1"/>
  <c r="L92" i="33"/>
  <c r="L91" i="33" s="1"/>
  <c r="N92" i="33"/>
  <c r="N91" i="33" s="1"/>
  <c r="P92" i="33"/>
  <c r="P91" i="33" s="1"/>
  <c r="Q92" i="33"/>
  <c r="Q91" i="33" s="1"/>
  <c r="S92" i="33"/>
  <c r="S91" i="33" s="1"/>
  <c r="U92" i="33"/>
  <c r="U91" i="33" s="1"/>
  <c r="V92" i="33"/>
  <c r="V91" i="33" s="1"/>
  <c r="W92" i="33"/>
  <c r="W91" i="33" s="1"/>
  <c r="X92" i="33"/>
  <c r="X91" i="33" s="1"/>
  <c r="Y92" i="33"/>
  <c r="Y91" i="33" s="1"/>
  <c r="AA92" i="33"/>
  <c r="AA91" i="33" s="1"/>
  <c r="AB92" i="33"/>
  <c r="AB91" i="33" s="1"/>
  <c r="AD92" i="33"/>
  <c r="AD91" i="33" s="1"/>
  <c r="AE92" i="33"/>
  <c r="AE91" i="33" s="1"/>
  <c r="AF92" i="33"/>
  <c r="AF91" i="33" s="1"/>
  <c r="AG92" i="33"/>
  <c r="AG91" i="33" s="1"/>
  <c r="AH92" i="33"/>
  <c r="AH91" i="33" s="1"/>
  <c r="AI92" i="33"/>
  <c r="AI91" i="33" s="1"/>
  <c r="AJ92" i="33"/>
  <c r="AJ91" i="33" s="1"/>
  <c r="AK92" i="33"/>
  <c r="AK91" i="33" s="1"/>
  <c r="AL92" i="33"/>
  <c r="AL91" i="33" s="1"/>
  <c r="AM92" i="33"/>
  <c r="AM91" i="33" s="1"/>
  <c r="AN92" i="33"/>
  <c r="AN91" i="33" s="1"/>
  <c r="AO92" i="33"/>
  <c r="AO91" i="33" s="1"/>
  <c r="AP92" i="33"/>
  <c r="AP91" i="33" s="1"/>
  <c r="AQ92" i="33"/>
  <c r="AQ91" i="33" s="1"/>
  <c r="AR92" i="33"/>
  <c r="AR91" i="33" s="1"/>
  <c r="AS92" i="33"/>
  <c r="AS91" i="33" s="1"/>
  <c r="AT92" i="33"/>
  <c r="AT91" i="33" s="1"/>
  <c r="AU92" i="33"/>
  <c r="AU91" i="33" s="1"/>
  <c r="AV92" i="33"/>
  <c r="AV91" i="33" s="1"/>
  <c r="AW92" i="33"/>
  <c r="AW91" i="33" s="1"/>
  <c r="AX92" i="33"/>
  <c r="AX91" i="33" s="1"/>
  <c r="AY92" i="33"/>
  <c r="AY91" i="33" s="1"/>
  <c r="AZ92" i="33"/>
  <c r="AZ91" i="33" s="1"/>
  <c r="BA92" i="33"/>
  <c r="BA91" i="33" s="1"/>
  <c r="BB92" i="33"/>
  <c r="BB91" i="33" s="1"/>
  <c r="BC92" i="33"/>
  <c r="BC91" i="33" s="1"/>
  <c r="BD92" i="33"/>
  <c r="BD91" i="33" s="1"/>
  <c r="BE92" i="33"/>
  <c r="BE91" i="33" s="1"/>
  <c r="BF92" i="33"/>
  <c r="BF91" i="33" s="1"/>
  <c r="BG92" i="33"/>
  <c r="BG91" i="33" s="1"/>
  <c r="BH92" i="33"/>
  <c r="BH91" i="33" s="1"/>
  <c r="BH90" i="33" s="1"/>
  <c r="I87" i="33"/>
  <c r="K87" i="33"/>
  <c r="L87" i="33"/>
  <c r="N87" i="33"/>
  <c r="P87" i="33"/>
  <c r="Q87" i="33"/>
  <c r="S87" i="33"/>
  <c r="U87" i="33"/>
  <c r="V87" i="33"/>
  <c r="W87" i="33"/>
  <c r="X87" i="33"/>
  <c r="Y87" i="33"/>
  <c r="AA87" i="33"/>
  <c r="AB87" i="33"/>
  <c r="Z87" i="33" s="1"/>
  <c r="AD87" i="33"/>
  <c r="AE87" i="33"/>
  <c r="AF87" i="33"/>
  <c r="AG87" i="33"/>
  <c r="AH87" i="33"/>
  <c r="Y86" i="33" s="1"/>
  <c r="W86" i="33" s="1"/>
  <c r="AI87" i="33"/>
  <c r="AJ87" i="33"/>
  <c r="AK87" i="33"/>
  <c r="AN87" i="33"/>
  <c r="AO87" i="33"/>
  <c r="AP87" i="33"/>
  <c r="AQ87" i="33"/>
  <c r="AR87" i="33"/>
  <c r="AS87" i="33"/>
  <c r="AT87" i="33"/>
  <c r="AU87" i="33"/>
  <c r="AY87" i="33"/>
  <c r="AZ87" i="33"/>
  <c r="BA87" i="33"/>
  <c r="BA10" i="33" s="1"/>
  <c r="BC87" i="33"/>
  <c r="BD87" i="33"/>
  <c r="BE87" i="33"/>
  <c r="BF87" i="33"/>
  <c r="BG87" i="33"/>
  <c r="I76" i="33"/>
  <c r="K76" i="33"/>
  <c r="L76" i="33"/>
  <c r="N76" i="33"/>
  <c r="P76" i="33"/>
  <c r="Q76" i="33"/>
  <c r="S76" i="33"/>
  <c r="U76" i="33"/>
  <c r="V76" i="33"/>
  <c r="W76" i="33"/>
  <c r="X76" i="33"/>
  <c r="Y76" i="33"/>
  <c r="AA76" i="33"/>
  <c r="AB76" i="33"/>
  <c r="AD76" i="33"/>
  <c r="AE76" i="33"/>
  <c r="AF76" i="33"/>
  <c r="AG76" i="33"/>
  <c r="AH76" i="33"/>
  <c r="AI76" i="33"/>
  <c r="AJ76" i="33"/>
  <c r="AK76" i="33"/>
  <c r="AL76" i="33"/>
  <c r="AM76" i="33"/>
  <c r="AN76" i="33"/>
  <c r="AO76" i="33"/>
  <c r="AQ76" i="33"/>
  <c r="AR76" i="33"/>
  <c r="AS76" i="33"/>
  <c r="AT76" i="33"/>
  <c r="AU76" i="33"/>
  <c r="AV76" i="33"/>
  <c r="AW76" i="33"/>
  <c r="AX76" i="33"/>
  <c r="AY76" i="33"/>
  <c r="AZ76" i="33"/>
  <c r="BA76" i="33"/>
  <c r="BB76" i="33"/>
  <c r="BC76" i="33"/>
  <c r="BD76" i="33"/>
  <c r="BE76" i="33"/>
  <c r="BF76" i="33"/>
  <c r="BG76" i="33"/>
  <c r="BG75" i="33" s="1"/>
  <c r="I78" i="33"/>
  <c r="K78" i="33"/>
  <c r="L78" i="33"/>
  <c r="N78" i="33"/>
  <c r="P78" i="33"/>
  <c r="Q78" i="33"/>
  <c r="S78" i="33"/>
  <c r="U78" i="33"/>
  <c r="V78" i="33"/>
  <c r="W78" i="33"/>
  <c r="X78" i="33"/>
  <c r="Y78" i="33"/>
  <c r="AA78" i="33"/>
  <c r="AB78" i="33"/>
  <c r="AD78" i="33"/>
  <c r="AE78" i="33"/>
  <c r="AF78" i="33"/>
  <c r="AG78" i="33"/>
  <c r="AH78" i="33"/>
  <c r="AI78" i="33"/>
  <c r="AJ78" i="33"/>
  <c r="AK78" i="33"/>
  <c r="AL78" i="33"/>
  <c r="AM78" i="33"/>
  <c r="AN78" i="33"/>
  <c r="AO78" i="33"/>
  <c r="AP78" i="33"/>
  <c r="AP76" i="33" s="1"/>
  <c r="AQ78" i="33"/>
  <c r="AR78" i="33"/>
  <c r="AS78" i="33"/>
  <c r="AT78" i="33"/>
  <c r="AU78" i="33"/>
  <c r="AV78" i="33"/>
  <c r="AW78" i="33"/>
  <c r="AX78" i="33"/>
  <c r="AY78" i="33"/>
  <c r="AZ78" i="33"/>
  <c r="BA78" i="33"/>
  <c r="BB78" i="33"/>
  <c r="BC78" i="33"/>
  <c r="BD78" i="33"/>
  <c r="BE78" i="33"/>
  <c r="BF78" i="33"/>
  <c r="I72" i="33"/>
  <c r="K72" i="33"/>
  <c r="L72" i="33"/>
  <c r="N72" i="33"/>
  <c r="P72" i="33"/>
  <c r="Q72" i="33"/>
  <c r="S72" i="33"/>
  <c r="U72" i="33"/>
  <c r="V72" i="33"/>
  <c r="W72" i="33"/>
  <c r="X72" i="33"/>
  <c r="Y72" i="33"/>
  <c r="AA72" i="33"/>
  <c r="AA69" i="33" s="1"/>
  <c r="AB72" i="33"/>
  <c r="AD72" i="33"/>
  <c r="AE72" i="33"/>
  <c r="AF72" i="33"/>
  <c r="AG72" i="33"/>
  <c r="AH72" i="33"/>
  <c r="AI72" i="33"/>
  <c r="AJ72" i="33"/>
  <c r="AK72" i="33"/>
  <c r="AL72" i="33"/>
  <c r="AM72" i="33"/>
  <c r="AN72" i="33"/>
  <c r="AO72" i="33"/>
  <c r="AQ72" i="33"/>
  <c r="AR72" i="33"/>
  <c r="AS72" i="33"/>
  <c r="AT72" i="33"/>
  <c r="AU72" i="33"/>
  <c r="AV72" i="33"/>
  <c r="AW72" i="33"/>
  <c r="AX72" i="33"/>
  <c r="AY72" i="33"/>
  <c r="AZ72" i="33"/>
  <c r="BA72" i="33"/>
  <c r="BB72" i="33"/>
  <c r="BC72" i="33"/>
  <c r="BD72" i="33"/>
  <c r="BE72" i="33"/>
  <c r="BF72" i="33"/>
  <c r="BG72" i="33"/>
  <c r="G14" i="33"/>
  <c r="G15" i="33"/>
  <c r="G17" i="33"/>
  <c r="G16" i="33" s="1"/>
  <c r="G20" i="33"/>
  <c r="G19" i="33" s="1"/>
  <c r="G22" i="33"/>
  <c r="G23" i="33"/>
  <c r="G24" i="33"/>
  <c r="G25" i="33"/>
  <c r="G26" i="33"/>
  <c r="G27" i="33"/>
  <c r="G28" i="33"/>
  <c r="G29" i="33"/>
  <c r="G33" i="33"/>
  <c r="G32" i="33" s="1"/>
  <c r="G35" i="33"/>
  <c r="G36" i="33"/>
  <c r="G37" i="33"/>
  <c r="G38" i="33"/>
  <c r="G39" i="33"/>
  <c r="G40" i="33"/>
  <c r="G41" i="33"/>
  <c r="G42" i="33"/>
  <c r="G45" i="33"/>
  <c r="G44" i="33" s="1"/>
  <c r="G47" i="33"/>
  <c r="G48" i="33"/>
  <c r="G49" i="33"/>
  <c r="G50" i="33"/>
  <c r="G51" i="33"/>
  <c r="G52" i="33"/>
  <c r="G53" i="33"/>
  <c r="G54" i="33"/>
  <c r="G58" i="33"/>
  <c r="G59" i="33"/>
  <c r="G61" i="33"/>
  <c r="G62" i="33"/>
  <c r="G63" i="33"/>
  <c r="I70" i="33"/>
  <c r="K70" i="33"/>
  <c r="L70" i="33"/>
  <c r="N70" i="33"/>
  <c r="P70" i="33"/>
  <c r="Q70" i="33"/>
  <c r="S70" i="33"/>
  <c r="U70" i="33"/>
  <c r="V70" i="33"/>
  <c r="W70" i="33"/>
  <c r="X70" i="33"/>
  <c r="Y70" i="33"/>
  <c r="AB70" i="33"/>
  <c r="AD70" i="33"/>
  <c r="AE70" i="33"/>
  <c r="AF70" i="33"/>
  <c r="AG70" i="33"/>
  <c r="AH70" i="33"/>
  <c r="AI70" i="33"/>
  <c r="AJ70" i="33"/>
  <c r="AK70" i="33"/>
  <c r="AM70" i="33"/>
  <c r="AN70" i="33"/>
  <c r="AO70" i="33"/>
  <c r="AP70" i="33"/>
  <c r="AQ70" i="33"/>
  <c r="AR70" i="33"/>
  <c r="AS70" i="33"/>
  <c r="AT70" i="33"/>
  <c r="AU70" i="33"/>
  <c r="AV70" i="33"/>
  <c r="AW70" i="33"/>
  <c r="AX70" i="33"/>
  <c r="AY70" i="33"/>
  <c r="AZ70" i="33"/>
  <c r="BA70" i="33"/>
  <c r="BB70" i="33"/>
  <c r="BC70" i="33"/>
  <c r="BD70" i="33"/>
  <c r="BE70" i="33"/>
  <c r="BF70" i="33"/>
  <c r="I60" i="33"/>
  <c r="K60" i="33"/>
  <c r="L60" i="33"/>
  <c r="N60" i="33"/>
  <c r="P60" i="33"/>
  <c r="Q60" i="33"/>
  <c r="S60" i="33"/>
  <c r="U60" i="33"/>
  <c r="V60" i="33"/>
  <c r="W60" i="33"/>
  <c r="X60" i="33"/>
  <c r="Y60" i="33"/>
  <c r="AA60" i="33"/>
  <c r="AB60" i="33"/>
  <c r="Z60" i="33" s="1"/>
  <c r="AD60" i="33"/>
  <c r="AE60" i="33"/>
  <c r="AF60" i="33"/>
  <c r="AG60" i="33"/>
  <c r="AH60" i="33"/>
  <c r="Y59" i="33" s="1"/>
  <c r="W59" i="33" s="1"/>
  <c r="AI60" i="33"/>
  <c r="AJ60" i="33"/>
  <c r="AK60" i="33"/>
  <c r="AL60" i="33"/>
  <c r="AM60" i="33"/>
  <c r="AN60" i="33"/>
  <c r="AO60" i="33"/>
  <c r="AQ60" i="33"/>
  <c r="AR60" i="33"/>
  <c r="AS60" i="33"/>
  <c r="AT60" i="33"/>
  <c r="AU60" i="33"/>
  <c r="AV60" i="33"/>
  <c r="AW60" i="33"/>
  <c r="AX60" i="33"/>
  <c r="AY60" i="33"/>
  <c r="AZ60" i="33"/>
  <c r="BA60" i="33"/>
  <c r="BB60" i="33"/>
  <c r="BC60" i="33"/>
  <c r="BD60" i="33"/>
  <c r="BE60" i="33"/>
  <c r="BF60" i="33"/>
  <c r="BG60" i="33"/>
  <c r="I57" i="33"/>
  <c r="K57" i="33"/>
  <c r="L57" i="33"/>
  <c r="N57" i="33"/>
  <c r="P57" i="33"/>
  <c r="Q57" i="33"/>
  <c r="S57" i="33"/>
  <c r="U57" i="33"/>
  <c r="V57" i="33"/>
  <c r="W57" i="33"/>
  <c r="X57" i="33"/>
  <c r="Y57" i="33"/>
  <c r="AA57" i="33"/>
  <c r="AB57" i="33"/>
  <c r="AD57" i="33"/>
  <c r="AE57" i="33"/>
  <c r="AF57" i="33"/>
  <c r="AG57" i="33"/>
  <c r="AH57" i="33"/>
  <c r="AI57" i="33"/>
  <c r="AJ57" i="33"/>
  <c r="AK57" i="33"/>
  <c r="AL57" i="33"/>
  <c r="AM57" i="33"/>
  <c r="AN57" i="33"/>
  <c r="AO57" i="33"/>
  <c r="AQ57" i="33"/>
  <c r="AR57" i="33"/>
  <c r="AS57" i="33"/>
  <c r="AT57" i="33"/>
  <c r="AU57" i="33"/>
  <c r="AV57" i="33"/>
  <c r="AW57" i="33"/>
  <c r="AX57" i="33"/>
  <c r="AY57" i="33"/>
  <c r="AZ57" i="33"/>
  <c r="BA57" i="33"/>
  <c r="BB57" i="33"/>
  <c r="BC57" i="33"/>
  <c r="BD57" i="33"/>
  <c r="BE57" i="33"/>
  <c r="BF57" i="33"/>
  <c r="BG57" i="33"/>
  <c r="I46" i="33"/>
  <c r="K46" i="33"/>
  <c r="L46" i="33"/>
  <c r="N46" i="33"/>
  <c r="P46" i="33"/>
  <c r="Q46" i="33"/>
  <c r="S46" i="33"/>
  <c r="U46" i="33"/>
  <c r="V46" i="33"/>
  <c r="X46" i="33"/>
  <c r="AA46" i="33"/>
  <c r="Z46" i="33" s="1"/>
  <c r="AD46" i="33"/>
  <c r="AE46" i="33"/>
  <c r="AF46" i="33"/>
  <c r="AG46" i="33"/>
  <c r="AH46" i="33"/>
  <c r="AI46" i="33"/>
  <c r="AJ46" i="33"/>
  <c r="AK46" i="33"/>
  <c r="AL46" i="33"/>
  <c r="AM46" i="33"/>
  <c r="AM43" i="33" s="1"/>
  <c r="AM30" i="33" s="1"/>
  <c r="AN46" i="33"/>
  <c r="AO46" i="33"/>
  <c r="AQ46" i="33"/>
  <c r="AR46" i="33"/>
  <c r="AS46" i="33"/>
  <c r="AT46" i="33"/>
  <c r="AU46" i="33"/>
  <c r="AV46" i="33"/>
  <c r="AW46" i="33"/>
  <c r="AX46" i="33"/>
  <c r="AY46" i="33"/>
  <c r="AZ46" i="33"/>
  <c r="BA46" i="33"/>
  <c r="BB46" i="33"/>
  <c r="BC46" i="33"/>
  <c r="BD46" i="33"/>
  <c r="BE46" i="33"/>
  <c r="BF46" i="33"/>
  <c r="BG46" i="33"/>
  <c r="I44" i="33"/>
  <c r="K44" i="33"/>
  <c r="L44" i="33"/>
  <c r="N44" i="33"/>
  <c r="P44" i="33"/>
  <c r="Q44" i="33"/>
  <c r="S44" i="33"/>
  <c r="U44" i="33"/>
  <c r="V44" i="33"/>
  <c r="W44" i="33"/>
  <c r="X44" i="33"/>
  <c r="Y44" i="33"/>
  <c r="AA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I34" i="33"/>
  <c r="K34" i="33"/>
  <c r="L34" i="33"/>
  <c r="N34" i="33"/>
  <c r="P34" i="33"/>
  <c r="Q34" i="33"/>
  <c r="S34" i="33"/>
  <c r="U34" i="33"/>
  <c r="V34" i="33"/>
  <c r="W34" i="33"/>
  <c r="X34" i="33"/>
  <c r="Y34" i="33"/>
  <c r="AB34" i="33"/>
  <c r="Z34" i="33" s="1"/>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I32" i="33"/>
  <c r="K32" i="33"/>
  <c r="L32" i="33"/>
  <c r="N32" i="33"/>
  <c r="P32" i="33"/>
  <c r="Q32" i="33"/>
  <c r="S32" i="33"/>
  <c r="U32" i="33"/>
  <c r="V32" i="33"/>
  <c r="W32" i="33"/>
  <c r="X32" i="33"/>
  <c r="Y32" i="33"/>
  <c r="AB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I21" i="33"/>
  <c r="K21" i="33"/>
  <c r="L21" i="33"/>
  <c r="N21" i="33"/>
  <c r="P21" i="33"/>
  <c r="Q21" i="33"/>
  <c r="S21" i="33"/>
  <c r="U21" i="33"/>
  <c r="V21" i="33"/>
  <c r="W21" i="33"/>
  <c r="X21" i="33"/>
  <c r="Y21" i="33"/>
  <c r="AB21" i="33"/>
  <c r="AD21" i="33"/>
  <c r="AE21" i="33"/>
  <c r="AF21" i="33"/>
  <c r="AG21" i="33"/>
  <c r="AH21" i="33"/>
  <c r="AI21" i="33"/>
  <c r="AJ21" i="33"/>
  <c r="AK21" i="33"/>
  <c r="AL21" i="33"/>
  <c r="AM21" i="33"/>
  <c r="AN21" i="33"/>
  <c r="AO21" i="33"/>
  <c r="AP21" i="33"/>
  <c r="AQ21" i="33"/>
  <c r="AR21" i="33"/>
  <c r="AS21" i="33"/>
  <c r="AT21" i="33"/>
  <c r="AU21" i="33"/>
  <c r="AV21" i="33"/>
  <c r="AW21" i="33"/>
  <c r="AX21" i="33"/>
  <c r="AY21" i="33"/>
  <c r="AZ21" i="33"/>
  <c r="BA21" i="33"/>
  <c r="BB21" i="33"/>
  <c r="BC21" i="33"/>
  <c r="BD21" i="33"/>
  <c r="BE21" i="33"/>
  <c r="BF21" i="33"/>
  <c r="BG21" i="33"/>
  <c r="I19" i="33"/>
  <c r="K19" i="33"/>
  <c r="L19" i="33"/>
  <c r="N19" i="33"/>
  <c r="P19" i="33"/>
  <c r="Q19" i="33"/>
  <c r="S19" i="33"/>
  <c r="U19" i="33"/>
  <c r="V19" i="33"/>
  <c r="W19" i="33"/>
  <c r="X19" i="33"/>
  <c r="Y19" i="33"/>
  <c r="AB19" i="33"/>
  <c r="AD19" i="33"/>
  <c r="AE19" i="33"/>
  <c r="AF19" i="33"/>
  <c r="AG19" i="33"/>
  <c r="AH19" i="33"/>
  <c r="AI19" i="33"/>
  <c r="AJ19" i="33"/>
  <c r="AK19" i="33"/>
  <c r="AL19" i="33"/>
  <c r="AM19" i="33"/>
  <c r="AN19" i="33"/>
  <c r="AO19" i="33"/>
  <c r="AQ19" i="33"/>
  <c r="AR19" i="33"/>
  <c r="AS19" i="33"/>
  <c r="AT19" i="33"/>
  <c r="AU19" i="33"/>
  <c r="AV19" i="33"/>
  <c r="AW19" i="33"/>
  <c r="AX19" i="33"/>
  <c r="AY19" i="33"/>
  <c r="AZ19" i="33"/>
  <c r="BA19" i="33"/>
  <c r="BB19" i="33"/>
  <c r="BC19" i="33"/>
  <c r="BD19" i="33"/>
  <c r="BE19" i="33"/>
  <c r="BF19" i="33"/>
  <c r="I16" i="33"/>
  <c r="K16" i="33"/>
  <c r="L16" i="33"/>
  <c r="N16" i="33"/>
  <c r="P16" i="33"/>
  <c r="Q16" i="33"/>
  <c r="S16" i="33"/>
  <c r="U16" i="33"/>
  <c r="V16" i="33"/>
  <c r="W16" i="33"/>
  <c r="X16" i="33"/>
  <c r="Y16" i="33"/>
  <c r="AB16" i="33"/>
  <c r="AD16" i="33"/>
  <c r="AE16" i="33"/>
  <c r="AF16" i="33"/>
  <c r="AG16" i="33"/>
  <c r="AH16" i="33"/>
  <c r="AI16" i="33"/>
  <c r="AJ16" i="33"/>
  <c r="AK16" i="33"/>
  <c r="AL16" i="33"/>
  <c r="AM16" i="33"/>
  <c r="AN16" i="33"/>
  <c r="AO16" i="33"/>
  <c r="AP16" i="33"/>
  <c r="AQ16" i="33"/>
  <c r="AR16" i="33"/>
  <c r="AS16" i="33"/>
  <c r="AT16" i="33"/>
  <c r="AU16" i="33"/>
  <c r="AV16" i="33"/>
  <c r="AW16" i="33"/>
  <c r="AX16" i="33"/>
  <c r="AY16" i="33"/>
  <c r="AZ16" i="33"/>
  <c r="BA16" i="33"/>
  <c r="BB16" i="33"/>
  <c r="BC16" i="33"/>
  <c r="BD16" i="33"/>
  <c r="BE16" i="33"/>
  <c r="BF16" i="33"/>
  <c r="BG16" i="33"/>
  <c r="I13" i="33"/>
  <c r="I12" i="33" s="1"/>
  <c r="K13" i="33"/>
  <c r="K12" i="33" s="1"/>
  <c r="L13" i="33"/>
  <c r="L12" i="33" s="1"/>
  <c r="N13" i="33"/>
  <c r="N12" i="33" s="1"/>
  <c r="P13" i="33"/>
  <c r="P12" i="33" s="1"/>
  <c r="Q13" i="33"/>
  <c r="Q12" i="33" s="1"/>
  <c r="S13" i="33"/>
  <c r="S12" i="33" s="1"/>
  <c r="U13" i="33"/>
  <c r="U12" i="33" s="1"/>
  <c r="V13" i="33"/>
  <c r="V12" i="33" s="1"/>
  <c r="W13" i="33"/>
  <c r="W12" i="33" s="1"/>
  <c r="X13" i="33"/>
  <c r="X12" i="33" s="1"/>
  <c r="Y13" i="33"/>
  <c r="Y12" i="33" s="1"/>
  <c r="AB13" i="33"/>
  <c r="AB12" i="33" s="1"/>
  <c r="AD13" i="33"/>
  <c r="AD12" i="33" s="1"/>
  <c r="AE13" i="33"/>
  <c r="AE12" i="33" s="1"/>
  <c r="AF13" i="33"/>
  <c r="AF12" i="33" s="1"/>
  <c r="AG13" i="33"/>
  <c r="AG12" i="33" s="1"/>
  <c r="AH13" i="33"/>
  <c r="AH12" i="33" s="1"/>
  <c r="AI13" i="33"/>
  <c r="AI12" i="33" s="1"/>
  <c r="AJ13" i="33"/>
  <c r="AJ12" i="33" s="1"/>
  <c r="AK13" i="33"/>
  <c r="AK12" i="33" s="1"/>
  <c r="AL13" i="33"/>
  <c r="AL12" i="33" s="1"/>
  <c r="AM13" i="33"/>
  <c r="AM12" i="33" s="1"/>
  <c r="AN13" i="33"/>
  <c r="AN12" i="33" s="1"/>
  <c r="AO13" i="33"/>
  <c r="AO12" i="33" s="1"/>
  <c r="AP13" i="33"/>
  <c r="AP12" i="33" s="1"/>
  <c r="AQ13" i="33"/>
  <c r="AQ12" i="33" s="1"/>
  <c r="AR13" i="33"/>
  <c r="AR12" i="33" s="1"/>
  <c r="AS13" i="33"/>
  <c r="AS12" i="33" s="1"/>
  <c r="AT13" i="33"/>
  <c r="AT12" i="33" s="1"/>
  <c r="AU13" i="33"/>
  <c r="AU12" i="33" s="1"/>
  <c r="AV13" i="33"/>
  <c r="AV12" i="33" s="1"/>
  <c r="AW13" i="33"/>
  <c r="AW12" i="33" s="1"/>
  <c r="AX13" i="33"/>
  <c r="AX12" i="33" s="1"/>
  <c r="AY13" i="33"/>
  <c r="AY12" i="33" s="1"/>
  <c r="AZ13" i="33"/>
  <c r="AZ12" i="33" s="1"/>
  <c r="BA13" i="33"/>
  <c r="BA12" i="33" s="1"/>
  <c r="BB13" i="33"/>
  <c r="BB12" i="33" s="1"/>
  <c r="BC13" i="33"/>
  <c r="BC12" i="33" s="1"/>
  <c r="BD13" i="33"/>
  <c r="BD12" i="33" s="1"/>
  <c r="BE13" i="33"/>
  <c r="BE12" i="33" s="1"/>
  <c r="BF13" i="33"/>
  <c r="BF12" i="33" s="1"/>
  <c r="BG13" i="33"/>
  <c r="BG12" i="33" s="1"/>
  <c r="G86" i="33"/>
  <c r="G88" i="33"/>
  <c r="G89" i="33"/>
  <c r="D85" i="33"/>
  <c r="F85" i="33"/>
  <c r="D86" i="33"/>
  <c r="F86" i="33"/>
  <c r="D88" i="33"/>
  <c r="F88" i="33"/>
  <c r="D89" i="33"/>
  <c r="F89" i="33"/>
  <c r="T86" i="33"/>
  <c r="R86" i="33" s="1"/>
  <c r="T88" i="33"/>
  <c r="T89" i="33"/>
  <c r="R89" i="33" s="1"/>
  <c r="O88" i="33"/>
  <c r="M88" i="33" s="1"/>
  <c r="O89" i="33"/>
  <c r="M89" i="33" s="1"/>
  <c r="D68" i="33"/>
  <c r="F68" i="33"/>
  <c r="G68" i="33"/>
  <c r="D45" i="33"/>
  <c r="D44" i="33" s="1"/>
  <c r="F45" i="33"/>
  <c r="F44" i="33" s="1"/>
  <c r="D47" i="33"/>
  <c r="F47" i="33"/>
  <c r="D48" i="33"/>
  <c r="F48" i="33"/>
  <c r="D49" i="33"/>
  <c r="F49" i="33"/>
  <c r="D50" i="33"/>
  <c r="F50" i="33"/>
  <c r="D51" i="33"/>
  <c r="F51" i="33"/>
  <c r="D52" i="33"/>
  <c r="F52" i="33"/>
  <c r="D53" i="33"/>
  <c r="F53" i="33"/>
  <c r="D54" i="33"/>
  <c r="F54" i="33"/>
  <c r="O45" i="33"/>
  <c r="O47" i="33"/>
  <c r="O48" i="33"/>
  <c r="M48" i="33" s="1"/>
  <c r="O49" i="33"/>
  <c r="M49" i="33" s="1"/>
  <c r="O50" i="33"/>
  <c r="M50" i="33" s="1"/>
  <c r="O51" i="33"/>
  <c r="M51" i="33" s="1"/>
  <c r="O52" i="33"/>
  <c r="M52" i="33" s="1"/>
  <c r="O53" i="33"/>
  <c r="M53" i="33" s="1"/>
  <c r="O54" i="33"/>
  <c r="M54" i="33" s="1"/>
  <c r="AN69" i="33" l="1"/>
  <c r="AN56" i="33"/>
  <c r="Y75" i="33"/>
  <c r="AD106" i="33"/>
  <c r="AB75" i="33"/>
  <c r="AB94" i="33"/>
  <c r="AA94" i="33"/>
  <c r="BA94" i="33"/>
  <c r="AO94" i="33"/>
  <c r="AW94" i="33"/>
  <c r="AW90" i="33" s="1"/>
  <c r="AK94" i="33"/>
  <c r="AK90" i="33" s="1"/>
  <c r="Y94" i="33"/>
  <c r="BA106" i="33"/>
  <c r="AK106" i="33"/>
  <c r="U106" i="33"/>
  <c r="I106" i="33"/>
  <c r="N94" i="33"/>
  <c r="BE106" i="33"/>
  <c r="AW106" i="33"/>
  <c r="AS106" i="33"/>
  <c r="AO106" i="33"/>
  <c r="AG106" i="33"/>
  <c r="Y106" i="33"/>
  <c r="Q18" i="33"/>
  <c r="S106" i="33"/>
  <c r="L106" i="33"/>
  <c r="BB56" i="33"/>
  <c r="AH56" i="33"/>
  <c r="AA56" i="33"/>
  <c r="P56" i="33"/>
  <c r="BF18" i="33"/>
  <c r="AX18" i="33"/>
  <c r="AH18" i="33"/>
  <c r="BF56" i="33"/>
  <c r="AX56" i="33"/>
  <c r="AT56" i="33"/>
  <c r="AL56" i="33"/>
  <c r="AD56" i="33"/>
  <c r="V56" i="33"/>
  <c r="I56" i="33"/>
  <c r="BF106" i="33"/>
  <c r="BB106" i="33"/>
  <c r="AX106" i="33"/>
  <c r="AT106" i="33"/>
  <c r="AP106" i="33"/>
  <c r="AL106" i="33"/>
  <c r="AH106" i="33"/>
  <c r="AA106" i="33"/>
  <c r="V106" i="33"/>
  <c r="E103" i="33"/>
  <c r="C103" i="33" s="1"/>
  <c r="E99" i="33"/>
  <c r="C99" i="33" s="1"/>
  <c r="E111" i="33"/>
  <c r="C111" i="33" s="1"/>
  <c r="H110" i="33"/>
  <c r="H107" i="33" s="1"/>
  <c r="J107" i="33"/>
  <c r="G107" i="33"/>
  <c r="BG106" i="33"/>
  <c r="BC106" i="33"/>
  <c r="AY106" i="33"/>
  <c r="AU106" i="33"/>
  <c r="AQ106" i="33"/>
  <c r="AM106" i="33"/>
  <c r="AI106" i="33"/>
  <c r="AE106" i="33"/>
  <c r="W106" i="33"/>
  <c r="Q106" i="33"/>
  <c r="K94" i="33"/>
  <c r="K90" i="33" s="1"/>
  <c r="BF69" i="33"/>
  <c r="BB69" i="33"/>
  <c r="AX69" i="33"/>
  <c r="AT69" i="33"/>
  <c r="AL69" i="33"/>
  <c r="AH69" i="33"/>
  <c r="AD69" i="33"/>
  <c r="V69" i="33"/>
  <c r="P69" i="33"/>
  <c r="I94" i="33"/>
  <c r="I90" i="33" s="1"/>
  <c r="BD106" i="33"/>
  <c r="AZ106" i="33"/>
  <c r="AV106" i="33"/>
  <c r="AR106" i="33"/>
  <c r="AN106" i="33"/>
  <c r="AJ106" i="33"/>
  <c r="AF106" i="33"/>
  <c r="AB106" i="33"/>
  <c r="X106" i="33"/>
  <c r="E109" i="33"/>
  <c r="C109" i="33" s="1"/>
  <c r="E89" i="33"/>
  <c r="C89" i="33" s="1"/>
  <c r="K106" i="33"/>
  <c r="F97" i="33"/>
  <c r="P106" i="33"/>
  <c r="BC94" i="33"/>
  <c r="BC90" i="33" s="1"/>
  <c r="AY94" i="33"/>
  <c r="AY90" i="33" s="1"/>
  <c r="AU94" i="33"/>
  <c r="AU90" i="33" s="1"/>
  <c r="AQ94" i="33"/>
  <c r="AQ90" i="33" s="1"/>
  <c r="AM94" i="33"/>
  <c r="AM90" i="33" s="1"/>
  <c r="AI94" i="33"/>
  <c r="AI90" i="33" s="1"/>
  <c r="AE94" i="33"/>
  <c r="AE90" i="33" s="1"/>
  <c r="W94" i="33"/>
  <c r="W90" i="33" s="1"/>
  <c r="Q94" i="33"/>
  <c r="Q90" i="33" s="1"/>
  <c r="E104" i="33"/>
  <c r="C104" i="33" s="1"/>
  <c r="E100" i="33"/>
  <c r="C100" i="33" s="1"/>
  <c r="D97" i="33"/>
  <c r="E110" i="33"/>
  <c r="C110" i="33" s="1"/>
  <c r="T107" i="33"/>
  <c r="N106" i="33"/>
  <c r="O107" i="33"/>
  <c r="M110" i="33"/>
  <c r="M107" i="33" s="1"/>
  <c r="D107" i="33"/>
  <c r="F107" i="33"/>
  <c r="R107" i="33"/>
  <c r="E112" i="33"/>
  <c r="C112" i="33" s="1"/>
  <c r="E108" i="33"/>
  <c r="I11" i="33"/>
  <c r="BD69" i="33"/>
  <c r="AZ69" i="33"/>
  <c r="AV69" i="33"/>
  <c r="AR69" i="33"/>
  <c r="AJ69" i="33"/>
  <c r="AF69" i="33"/>
  <c r="AB69" i="33"/>
  <c r="X69" i="33"/>
  <c r="AY69" i="33"/>
  <c r="AU69" i="33"/>
  <c r="BG90" i="33"/>
  <c r="E105" i="33"/>
  <c r="C105" i="33" s="1"/>
  <c r="E101" i="33"/>
  <c r="C101" i="33" s="1"/>
  <c r="L94" i="33"/>
  <c r="L90" i="33" s="1"/>
  <c r="R97" i="33"/>
  <c r="E102" i="33"/>
  <c r="C102" i="33" s="1"/>
  <c r="G97" i="33"/>
  <c r="E98" i="33"/>
  <c r="AY18" i="33"/>
  <c r="AQ18" i="33"/>
  <c r="AI18" i="33"/>
  <c r="G13" i="33"/>
  <c r="G12" i="33" s="1"/>
  <c r="G11" i="33" s="1"/>
  <c r="N75" i="33"/>
  <c r="J87" i="33"/>
  <c r="Q11" i="33"/>
  <c r="AY31" i="33"/>
  <c r="AQ31" i="33"/>
  <c r="AI31" i="33"/>
  <c r="Q31" i="33"/>
  <c r="BG43" i="33"/>
  <c r="AY43" i="33"/>
  <c r="AQ43" i="33"/>
  <c r="AI43" i="33"/>
  <c r="K43" i="33"/>
  <c r="BG31" i="33"/>
  <c r="BC31" i="33"/>
  <c r="AU31" i="33"/>
  <c r="AM31" i="33"/>
  <c r="AE31" i="33"/>
  <c r="W31" i="33"/>
  <c r="BC43" i="33"/>
  <c r="AU43" i="33"/>
  <c r="AE43" i="33"/>
  <c r="Q43" i="33"/>
  <c r="T97" i="33"/>
  <c r="N69" i="33"/>
  <c r="F46" i="33"/>
  <c r="BE18" i="33"/>
  <c r="AW18" i="33"/>
  <c r="AO18" i="33"/>
  <c r="AG18" i="33"/>
  <c r="Y18" i="33"/>
  <c r="N18" i="33"/>
  <c r="N31" i="33"/>
  <c r="N43" i="33"/>
  <c r="BE56" i="33"/>
  <c r="BA56" i="33"/>
  <c r="AW56" i="33"/>
  <c r="AS56" i="33"/>
  <c r="AO56" i="33"/>
  <c r="AK56" i="33"/>
  <c r="AG56" i="33"/>
  <c r="Y56" i="33"/>
  <c r="U56" i="33"/>
  <c r="N56" i="33"/>
  <c r="J60" i="33"/>
  <c r="L69" i="33"/>
  <c r="J113" i="33"/>
  <c r="AF11" i="33"/>
  <c r="S43" i="33"/>
  <c r="L43" i="33"/>
  <c r="S56" i="33"/>
  <c r="L56" i="33"/>
  <c r="J91" i="33"/>
  <c r="BC75" i="33"/>
  <c r="AY75" i="33"/>
  <c r="AU75" i="33"/>
  <c r="AQ75" i="33"/>
  <c r="AM75" i="33"/>
  <c r="AI75" i="33"/>
  <c r="W75" i="33"/>
  <c r="K75" i="33"/>
  <c r="G87" i="33"/>
  <c r="AQ69" i="33"/>
  <c r="AM69" i="33"/>
  <c r="W69" i="33"/>
  <c r="Q69" i="33"/>
  <c r="BF75" i="33"/>
  <c r="BB75" i="33"/>
  <c r="AX75" i="33"/>
  <c r="AT75" i="33"/>
  <c r="AP75" i="33"/>
  <c r="AL75" i="33"/>
  <c r="AH75" i="33"/>
  <c r="AD75" i="33"/>
  <c r="AA75" i="33"/>
  <c r="V75" i="33"/>
  <c r="I75" i="33"/>
  <c r="AT18" i="33"/>
  <c r="AD18" i="33"/>
  <c r="V18" i="33"/>
  <c r="BE11" i="33"/>
  <c r="AW11" i="33"/>
  <c r="AO11" i="33"/>
  <c r="AK11" i="33"/>
  <c r="U11" i="33"/>
  <c r="S18" i="33"/>
  <c r="I43" i="33"/>
  <c r="BC56" i="33"/>
  <c r="AU56" i="33"/>
  <c r="AQ56" i="33"/>
  <c r="AI56" i="33"/>
  <c r="AE56" i="33"/>
  <c r="Q56" i="33"/>
  <c r="BB18" i="33"/>
  <c r="AL18" i="33"/>
  <c r="I18" i="33"/>
  <c r="BA11" i="33"/>
  <c r="AS11" i="33"/>
  <c r="AG11" i="33"/>
  <c r="Y11" i="33"/>
  <c r="BG56" i="33"/>
  <c r="BG55" i="33" s="1"/>
  <c r="AY56" i="33"/>
  <c r="AM56" i="33"/>
  <c r="W56" i="33"/>
  <c r="J19" i="33"/>
  <c r="J46" i="33"/>
  <c r="BE69" i="33"/>
  <c r="BA69" i="33"/>
  <c r="AW69" i="33"/>
  <c r="AS69" i="33"/>
  <c r="AO69" i="33"/>
  <c r="AK69" i="33"/>
  <c r="AG69" i="33"/>
  <c r="Y69" i="33"/>
  <c r="U69" i="33"/>
  <c r="J72" i="33"/>
  <c r="S75" i="33"/>
  <c r="M45" i="33"/>
  <c r="M44" i="33" s="1"/>
  <c r="O44" i="33"/>
  <c r="D87" i="33"/>
  <c r="BD11" i="33"/>
  <c r="AZ11" i="33"/>
  <c r="AR11" i="33"/>
  <c r="AN11" i="33"/>
  <c r="AJ11" i="33"/>
  <c r="AB11" i="33"/>
  <c r="X11" i="33"/>
  <c r="L11" i="33"/>
  <c r="K18" i="33"/>
  <c r="BD31" i="33"/>
  <c r="AZ31" i="33"/>
  <c r="AV31" i="33"/>
  <c r="AR31" i="33"/>
  <c r="AN31" i="33"/>
  <c r="AJ31" i="33"/>
  <c r="AF31" i="33"/>
  <c r="AB31" i="33"/>
  <c r="Z31" i="33" s="1"/>
  <c r="X31" i="33"/>
  <c r="S31" i="33"/>
  <c r="S30" i="33" s="1"/>
  <c r="L31" i="33"/>
  <c r="J32" i="33"/>
  <c r="BF43" i="33"/>
  <c r="BB43" i="33"/>
  <c r="AX43" i="33"/>
  <c r="AT43" i="33"/>
  <c r="AL43" i="33"/>
  <c r="AH43" i="33"/>
  <c r="AD43" i="33"/>
  <c r="AA43" i="33"/>
  <c r="V43" i="33"/>
  <c r="P43" i="33"/>
  <c r="BC69" i="33"/>
  <c r="D46" i="33"/>
  <c r="D43" i="33" s="1"/>
  <c r="R88" i="33"/>
  <c r="R87" i="33" s="1"/>
  <c r="T87" i="33"/>
  <c r="K69" i="33"/>
  <c r="J70" i="33"/>
  <c r="F43" i="33"/>
  <c r="M87" i="33"/>
  <c r="J16" i="33"/>
  <c r="BF31" i="33"/>
  <c r="BB31" i="33"/>
  <c r="AX31" i="33"/>
  <c r="AT31" i="33"/>
  <c r="AP31" i="33"/>
  <c r="AL31" i="33"/>
  <c r="AH31" i="33"/>
  <c r="AD31" i="33"/>
  <c r="V31" i="33"/>
  <c r="P31" i="33"/>
  <c r="I31" i="33"/>
  <c r="BD43" i="33"/>
  <c r="AZ43" i="33"/>
  <c r="AV43" i="33"/>
  <c r="AR43" i="33"/>
  <c r="AN43" i="33"/>
  <c r="AJ43" i="33"/>
  <c r="AF43" i="33"/>
  <c r="AI69" i="33"/>
  <c r="AE69" i="33"/>
  <c r="H87" i="33"/>
  <c r="M47" i="33"/>
  <c r="M46" i="33" s="1"/>
  <c r="O46" i="33"/>
  <c r="O87" i="33"/>
  <c r="E86" i="33"/>
  <c r="C86" i="33" s="1"/>
  <c r="BD18" i="33"/>
  <c r="AZ18" i="33"/>
  <c r="AV18" i="33"/>
  <c r="AR18" i="33"/>
  <c r="AN18" i="33"/>
  <c r="AJ18" i="33"/>
  <c r="AF18" i="33"/>
  <c r="AB18" i="33"/>
  <c r="X18" i="33"/>
  <c r="BC18" i="33"/>
  <c r="AU18" i="33"/>
  <c r="AM18" i="33"/>
  <c r="AE18" i="33"/>
  <c r="W18" i="33"/>
  <c r="BE31" i="33"/>
  <c r="BA31" i="33"/>
  <c r="AW31" i="33"/>
  <c r="AS31" i="33"/>
  <c r="AO31" i="33"/>
  <c r="AK31" i="33"/>
  <c r="AG31" i="33"/>
  <c r="Y31" i="33"/>
  <c r="U31" i="33"/>
  <c r="K31" i="33"/>
  <c r="BE43" i="33"/>
  <c r="BA43" i="33"/>
  <c r="AW43" i="33"/>
  <c r="AS43" i="33"/>
  <c r="AO43" i="33"/>
  <c r="AK43" i="33"/>
  <c r="AG43" i="33"/>
  <c r="U43" i="33"/>
  <c r="BD56" i="33"/>
  <c r="AZ56" i="33"/>
  <c r="AR56" i="33"/>
  <c r="AJ56" i="33"/>
  <c r="AF56" i="33"/>
  <c r="AB56" i="33"/>
  <c r="Z56" i="33" s="1"/>
  <c r="X56" i="33"/>
  <c r="J78" i="33"/>
  <c r="J13" i="33"/>
  <c r="J92" i="33"/>
  <c r="E88" i="33"/>
  <c r="F87" i="33"/>
  <c r="P18" i="33"/>
  <c r="L18" i="33"/>
  <c r="BA18" i="33"/>
  <c r="AS18" i="33"/>
  <c r="AK18" i="33"/>
  <c r="U18" i="33"/>
  <c r="J21" i="33"/>
  <c r="J34" i="33"/>
  <c r="G57" i="33"/>
  <c r="G46" i="33"/>
  <c r="G43" i="33" s="1"/>
  <c r="S69" i="33"/>
  <c r="J95" i="33"/>
  <c r="J94" i="33" s="1"/>
  <c r="J76" i="33"/>
  <c r="J44" i="33"/>
  <c r="K56" i="33"/>
  <c r="G34" i="33"/>
  <c r="G31" i="33" s="1"/>
  <c r="BE75" i="33"/>
  <c r="BA75" i="33"/>
  <c r="AW75" i="33"/>
  <c r="AS75" i="33"/>
  <c r="AO75" i="33"/>
  <c r="AK75" i="33"/>
  <c r="AG75" i="33"/>
  <c r="U75" i="33"/>
  <c r="Q75" i="33"/>
  <c r="G21" i="33"/>
  <c r="G18" i="33" s="1"/>
  <c r="BD75" i="33"/>
  <c r="AZ75" i="33"/>
  <c r="AV75" i="33"/>
  <c r="AR75" i="33"/>
  <c r="AN75" i="33"/>
  <c r="AN55" i="33" s="1"/>
  <c r="AJ75" i="33"/>
  <c r="AF75" i="33"/>
  <c r="X75" i="33"/>
  <c r="P75" i="33"/>
  <c r="L75" i="33"/>
  <c r="J57" i="33"/>
  <c r="I69" i="33"/>
  <c r="BF90" i="33"/>
  <c r="AX90" i="33"/>
  <c r="AP90" i="33"/>
  <c r="AH90" i="33"/>
  <c r="BE90" i="33"/>
  <c r="BA90" i="33"/>
  <c r="AS90" i="33"/>
  <c r="AO90" i="33"/>
  <c r="AG90" i="33"/>
  <c r="Y90" i="33"/>
  <c r="U90" i="33"/>
  <c r="BD90" i="33"/>
  <c r="AV90" i="33"/>
  <c r="AN90" i="33"/>
  <c r="AF90" i="33"/>
  <c r="X90" i="33"/>
  <c r="P90" i="33"/>
  <c r="BB90" i="33"/>
  <c r="AT90" i="33"/>
  <c r="AD90" i="33"/>
  <c r="V90" i="33"/>
  <c r="N90" i="33"/>
  <c r="S90" i="33"/>
  <c r="AZ90" i="33"/>
  <c r="AR90" i="33"/>
  <c r="AJ90" i="33"/>
  <c r="AB90" i="33"/>
  <c r="E52" i="33"/>
  <c r="C52" i="33" s="1"/>
  <c r="E48" i="33"/>
  <c r="C48" i="33" s="1"/>
  <c r="BG11" i="33"/>
  <c r="BC11" i="33"/>
  <c r="AY11" i="33"/>
  <c r="AU11" i="33"/>
  <c r="AQ11" i="33"/>
  <c r="AM11" i="33"/>
  <c r="AI11" i="33"/>
  <c r="AE11" i="33"/>
  <c r="W11" i="33"/>
  <c r="S11" i="33"/>
  <c r="K11" i="33"/>
  <c r="BF11" i="33"/>
  <c r="BB11" i="33"/>
  <c r="AX11" i="33"/>
  <c r="AT11" i="33"/>
  <c r="AP11" i="33"/>
  <c r="AL11" i="33"/>
  <c r="AH11" i="33"/>
  <c r="AD11" i="33"/>
  <c r="V11" i="33"/>
  <c r="N11" i="33"/>
  <c r="AV11" i="33"/>
  <c r="P11" i="33"/>
  <c r="E53" i="33"/>
  <c r="C53" i="33" s="1"/>
  <c r="E49" i="33"/>
  <c r="C49" i="33" s="1"/>
  <c r="E45" i="33"/>
  <c r="E44" i="33" s="1"/>
  <c r="E68" i="33"/>
  <c r="C68" i="33" s="1"/>
  <c r="E51" i="33"/>
  <c r="C51" i="33" s="1"/>
  <c r="E54" i="33"/>
  <c r="C54" i="33" s="1"/>
  <c r="E47" i="33"/>
  <c r="E50" i="33"/>
  <c r="C50" i="33" s="1"/>
  <c r="BA55" i="33" l="1"/>
  <c r="AL55" i="33"/>
  <c r="AP72" i="33"/>
  <c r="Z43" i="33"/>
  <c r="AA30" i="33"/>
  <c r="J56" i="33"/>
  <c r="AL30" i="33"/>
  <c r="BB30" i="33"/>
  <c r="AH30" i="33"/>
  <c r="V30" i="33"/>
  <c r="J43" i="33"/>
  <c r="V55" i="33"/>
  <c r="AU30" i="33"/>
  <c r="AY55" i="33"/>
  <c r="J106" i="33"/>
  <c r="AE30" i="33"/>
  <c r="BG30" i="33"/>
  <c r="BG10" i="33" s="1"/>
  <c r="AA55" i="33"/>
  <c r="P55" i="33"/>
  <c r="AZ55" i="33"/>
  <c r="E87" i="33"/>
  <c r="BB55" i="33"/>
  <c r="BB10" i="33" s="1"/>
  <c r="BF55" i="33"/>
  <c r="BD30" i="33"/>
  <c r="BC55" i="33"/>
  <c r="AB55" i="33"/>
  <c r="Z55" i="33" s="1"/>
  <c r="W55" i="33"/>
  <c r="AD55" i="33"/>
  <c r="AT55" i="33"/>
  <c r="AQ30" i="33"/>
  <c r="J31" i="33"/>
  <c r="AH55" i="33"/>
  <c r="Y54" i="33" s="1"/>
  <c r="AX55" i="33"/>
  <c r="AI30" i="33"/>
  <c r="AY30" i="33"/>
  <c r="AG30" i="33"/>
  <c r="X30" i="33"/>
  <c r="N30" i="33"/>
  <c r="Q30" i="33"/>
  <c r="AR30" i="33"/>
  <c r="AB30" i="33"/>
  <c r="AR55" i="33"/>
  <c r="AR10" i="33" s="1"/>
  <c r="E107" i="33"/>
  <c r="C108" i="33"/>
  <c r="C107" i="33" s="1"/>
  <c r="AJ55" i="33"/>
  <c r="AN30" i="33"/>
  <c r="AN10" i="33" s="1"/>
  <c r="P30" i="33"/>
  <c r="AX30" i="33"/>
  <c r="AG55" i="33"/>
  <c r="J75" i="33"/>
  <c r="I30" i="33"/>
  <c r="AF55" i="33"/>
  <c r="AF10" i="33" s="1"/>
  <c r="AO30" i="33"/>
  <c r="BE30" i="33"/>
  <c r="AS30" i="33"/>
  <c r="AI55" i="33"/>
  <c r="AQ55" i="33"/>
  <c r="AS55" i="33"/>
  <c r="AS10" i="33" s="1"/>
  <c r="BC30" i="33"/>
  <c r="X55" i="33"/>
  <c r="BD55" i="33"/>
  <c r="L55" i="33"/>
  <c r="AW55" i="33"/>
  <c r="N55" i="33"/>
  <c r="E97" i="33"/>
  <c r="C98" i="33"/>
  <c r="C97" i="33" s="1"/>
  <c r="U55" i="33"/>
  <c r="AK55" i="33"/>
  <c r="J69" i="33"/>
  <c r="S55" i="33"/>
  <c r="S10" i="33" s="1"/>
  <c r="AW30" i="33"/>
  <c r="L30" i="33"/>
  <c r="AM55" i="33"/>
  <c r="AM10" i="33" s="1"/>
  <c r="AU55" i="33"/>
  <c r="Q55" i="33"/>
  <c r="I55" i="33"/>
  <c r="Y55" i="33"/>
  <c r="AO55" i="33"/>
  <c r="BE55" i="33"/>
  <c r="U30" i="33"/>
  <c r="AK30" i="33"/>
  <c r="BA30" i="33"/>
  <c r="AE55" i="33"/>
  <c r="AF30" i="33"/>
  <c r="AV30" i="33"/>
  <c r="BF30" i="33"/>
  <c r="C88" i="33"/>
  <c r="C87" i="33" s="1"/>
  <c r="K30" i="33"/>
  <c r="J90" i="33"/>
  <c r="AJ30" i="33"/>
  <c r="AZ30" i="33"/>
  <c r="AD30" i="33"/>
  <c r="AT30" i="33"/>
  <c r="J18" i="33"/>
  <c r="O43" i="33"/>
  <c r="K55" i="33"/>
  <c r="M43" i="33"/>
  <c r="G30" i="33"/>
  <c r="C45" i="33"/>
  <c r="C44" i="33" s="1"/>
  <c r="C47" i="33"/>
  <c r="C46" i="33" s="1"/>
  <c r="E46" i="33"/>
  <c r="E43" i="33" s="1"/>
  <c r="R53" i="33"/>
  <c r="J12" i="33"/>
  <c r="J11" i="33" s="1"/>
  <c r="L10" i="33" l="1"/>
  <c r="W54" i="33"/>
  <c r="W46" i="33" s="1"/>
  <c r="W43" i="33" s="1"/>
  <c r="W30" i="33" s="1"/>
  <c r="W10" i="33" s="1"/>
  <c r="Y46" i="33"/>
  <c r="Y43" i="33" s="1"/>
  <c r="Y30" i="33" s="1"/>
  <c r="Y10" i="33" s="1"/>
  <c r="AP60" i="33"/>
  <c r="AP57" i="33" s="1"/>
  <c r="AP56" i="33" s="1"/>
  <c r="AP69" i="33"/>
  <c r="AA10" i="33"/>
  <c r="Z30" i="33"/>
  <c r="Z10" i="33" s="1"/>
  <c r="AH10" i="33"/>
  <c r="V10" i="33"/>
  <c r="AZ10" i="33"/>
  <c r="AI10" i="33"/>
  <c r="AE10" i="33"/>
  <c r="AU10" i="33"/>
  <c r="I10" i="33"/>
  <c r="AY10" i="33"/>
  <c r="AK10" i="33"/>
  <c r="J55" i="33"/>
  <c r="AX10" i="33"/>
  <c r="N10" i="33"/>
  <c r="AJ10" i="33"/>
  <c r="AT10" i="33"/>
  <c r="Q10" i="33"/>
  <c r="BD10" i="33"/>
  <c r="BC10" i="33"/>
  <c r="P10" i="33"/>
  <c r="AB10" i="33"/>
  <c r="BF10" i="33"/>
  <c r="X10" i="33"/>
  <c r="BE10" i="33"/>
  <c r="U10" i="33"/>
  <c r="AD10" i="33"/>
  <c r="AG10" i="33"/>
  <c r="AW10" i="33"/>
  <c r="AO10" i="33"/>
  <c r="C43" i="33"/>
  <c r="J30" i="33"/>
  <c r="K10" i="33"/>
  <c r="AP55" i="33" l="1"/>
  <c r="AP46" i="33" s="1"/>
  <c r="AP43" i="33" s="1"/>
  <c r="AP30" i="33" s="1"/>
  <c r="AP10" i="33" s="1"/>
  <c r="J10" i="33"/>
  <c r="R52" i="33"/>
  <c r="D14" i="33"/>
  <c r="F14" i="33"/>
  <c r="D15" i="33"/>
  <c r="F15" i="33"/>
  <c r="D17" i="33"/>
  <c r="D16" i="33" s="1"/>
  <c r="F17" i="33"/>
  <c r="F16" i="33" s="1"/>
  <c r="D20" i="33"/>
  <c r="D19" i="33" s="1"/>
  <c r="F20" i="33"/>
  <c r="F19" i="33" s="1"/>
  <c r="D22" i="33"/>
  <c r="F22" i="33"/>
  <c r="D23" i="33"/>
  <c r="F23" i="33"/>
  <c r="D24" i="33"/>
  <c r="F24" i="33"/>
  <c r="D25" i="33"/>
  <c r="F25" i="33"/>
  <c r="D26" i="33"/>
  <c r="F26" i="33"/>
  <c r="D27" i="33"/>
  <c r="F27" i="33"/>
  <c r="D28" i="33"/>
  <c r="F28" i="33"/>
  <c r="D29" i="33"/>
  <c r="F29" i="33"/>
  <c r="D33" i="33"/>
  <c r="D32" i="33" s="1"/>
  <c r="F33" i="33"/>
  <c r="F32" i="33" s="1"/>
  <c r="D35" i="33"/>
  <c r="F35" i="33"/>
  <c r="D36" i="33"/>
  <c r="F36" i="33"/>
  <c r="D37" i="33"/>
  <c r="F37" i="33"/>
  <c r="D38" i="33"/>
  <c r="F38" i="33"/>
  <c r="D39" i="33"/>
  <c r="F39" i="33"/>
  <c r="D40" i="33"/>
  <c r="F40" i="33"/>
  <c r="D41" i="33"/>
  <c r="F41" i="33"/>
  <c r="D42" i="33"/>
  <c r="F42" i="33"/>
  <c r="D58" i="33"/>
  <c r="F58" i="33"/>
  <c r="D59" i="33"/>
  <c r="F59" i="33"/>
  <c r="D61" i="33"/>
  <c r="F61" i="33"/>
  <c r="D62" i="33"/>
  <c r="F62" i="33"/>
  <c r="D63" i="33"/>
  <c r="F63" i="33"/>
  <c r="D64" i="33"/>
  <c r="F64" i="33"/>
  <c r="G64" i="33"/>
  <c r="D65" i="33"/>
  <c r="F65" i="33"/>
  <c r="G65" i="33"/>
  <c r="D66" i="33"/>
  <c r="F66" i="33"/>
  <c r="G66" i="33"/>
  <c r="D67" i="33"/>
  <c r="F67" i="33"/>
  <c r="G67" i="33"/>
  <c r="D71" i="33"/>
  <c r="D70" i="33" s="1"/>
  <c r="F71" i="33"/>
  <c r="F70" i="33" s="1"/>
  <c r="G71" i="33"/>
  <c r="G70" i="33" s="1"/>
  <c r="D73" i="33"/>
  <c r="F73" i="33"/>
  <c r="G73" i="33"/>
  <c r="D74" i="33"/>
  <c r="F74" i="33"/>
  <c r="G74" i="33"/>
  <c r="D77" i="33"/>
  <c r="D76" i="33" s="1"/>
  <c r="F77" i="33"/>
  <c r="F76" i="33" s="1"/>
  <c r="G77" i="33"/>
  <c r="G76" i="33" s="1"/>
  <c r="D79" i="33"/>
  <c r="F79" i="33"/>
  <c r="G79" i="33"/>
  <c r="D80" i="33"/>
  <c r="F80" i="33"/>
  <c r="G80" i="33"/>
  <c r="D81" i="33"/>
  <c r="F81" i="33"/>
  <c r="G81" i="33"/>
  <c r="F82" i="33"/>
  <c r="G82" i="33"/>
  <c r="D83" i="33"/>
  <c r="F83" i="33"/>
  <c r="G83" i="33"/>
  <c r="D84" i="33"/>
  <c r="F84" i="33"/>
  <c r="G84" i="33"/>
  <c r="G85" i="33"/>
  <c r="E85" i="33" s="1"/>
  <c r="C85" i="33" s="1"/>
  <c r="D93" i="33"/>
  <c r="D92" i="33" s="1"/>
  <c r="D91" i="33" s="1"/>
  <c r="F93" i="33"/>
  <c r="F92" i="33" s="1"/>
  <c r="F91" i="33" s="1"/>
  <c r="G93" i="33"/>
  <c r="G92" i="33" s="1"/>
  <c r="G91" i="33" s="1"/>
  <c r="D96" i="33"/>
  <c r="D95" i="33" s="1"/>
  <c r="D94" i="33" s="1"/>
  <c r="F96" i="33"/>
  <c r="F95" i="33" s="1"/>
  <c r="F94" i="33" s="1"/>
  <c r="G96" i="33"/>
  <c r="G95" i="33" s="1"/>
  <c r="G94" i="33" s="1"/>
  <c r="D114" i="33"/>
  <c r="F114" i="33"/>
  <c r="G114" i="33"/>
  <c r="F115" i="33"/>
  <c r="G115" i="33"/>
  <c r="D116" i="33"/>
  <c r="F116" i="33"/>
  <c r="G116" i="33"/>
  <c r="D117" i="33"/>
  <c r="F117" i="33"/>
  <c r="G117" i="33"/>
  <c r="D118" i="33"/>
  <c r="F118" i="33"/>
  <c r="G118" i="33"/>
  <c r="D119" i="33"/>
  <c r="F119" i="33"/>
  <c r="G119" i="33"/>
  <c r="D120" i="33"/>
  <c r="F120" i="33"/>
  <c r="G120" i="33"/>
  <c r="D121" i="33"/>
  <c r="F121" i="33"/>
  <c r="G121" i="33"/>
  <c r="H59" i="33"/>
  <c r="H61" i="33"/>
  <c r="H62" i="33"/>
  <c r="H63" i="33"/>
  <c r="H64" i="33"/>
  <c r="H65" i="33"/>
  <c r="H66" i="33"/>
  <c r="H67" i="33"/>
  <c r="H71" i="33"/>
  <c r="H70" i="33" s="1"/>
  <c r="H73" i="33"/>
  <c r="H74" i="33"/>
  <c r="H77" i="33"/>
  <c r="H76" i="33" s="1"/>
  <c r="H80" i="33"/>
  <c r="H81" i="33"/>
  <c r="H82" i="33"/>
  <c r="H83" i="33"/>
  <c r="H85" i="33"/>
  <c r="H86" i="33"/>
  <c r="H93" i="33"/>
  <c r="H92" i="33" s="1"/>
  <c r="H91" i="33" s="1"/>
  <c r="H96" i="33"/>
  <c r="H95" i="33" s="1"/>
  <c r="H94" i="33" s="1"/>
  <c r="H114" i="33"/>
  <c r="H115" i="33"/>
  <c r="H116" i="33"/>
  <c r="H117" i="33"/>
  <c r="H118" i="33"/>
  <c r="H119" i="33"/>
  <c r="H120" i="33"/>
  <c r="H121" i="33"/>
  <c r="H58" i="33"/>
  <c r="H79" i="33"/>
  <c r="O14" i="33"/>
  <c r="O15" i="33"/>
  <c r="M15" i="33" s="1"/>
  <c r="O17" i="33"/>
  <c r="O20" i="33"/>
  <c r="O22" i="33"/>
  <c r="O23" i="33"/>
  <c r="M23" i="33" s="1"/>
  <c r="O24" i="33"/>
  <c r="M24" i="33" s="1"/>
  <c r="O25" i="33"/>
  <c r="M25" i="33" s="1"/>
  <c r="O26" i="33"/>
  <c r="M26" i="33" s="1"/>
  <c r="O27" i="33"/>
  <c r="M27" i="33" s="1"/>
  <c r="O28" i="33"/>
  <c r="M28" i="33" s="1"/>
  <c r="O29" i="33"/>
  <c r="M29" i="33" s="1"/>
  <c r="O33" i="33"/>
  <c r="O35" i="33"/>
  <c r="O36" i="33"/>
  <c r="M36" i="33" s="1"/>
  <c r="O37" i="33"/>
  <c r="M37" i="33" s="1"/>
  <c r="O38" i="33"/>
  <c r="M38" i="33" s="1"/>
  <c r="O39" i="33"/>
  <c r="M39" i="33" s="1"/>
  <c r="O40" i="33"/>
  <c r="M40" i="33" s="1"/>
  <c r="O41" i="33"/>
  <c r="M41" i="33" s="1"/>
  <c r="O42" i="33"/>
  <c r="M42" i="33" s="1"/>
  <c r="O58" i="33"/>
  <c r="O59" i="33"/>
  <c r="M59" i="33" s="1"/>
  <c r="O61" i="33"/>
  <c r="O62" i="33"/>
  <c r="M62" i="33" s="1"/>
  <c r="O63" i="33"/>
  <c r="M63" i="33" s="1"/>
  <c r="O64" i="33"/>
  <c r="M64" i="33" s="1"/>
  <c r="O65" i="33"/>
  <c r="M65" i="33" s="1"/>
  <c r="O66" i="33"/>
  <c r="M66" i="33" s="1"/>
  <c r="O67" i="33"/>
  <c r="M67" i="33" s="1"/>
  <c r="O68" i="33"/>
  <c r="M68" i="33" s="1"/>
  <c r="O71" i="33"/>
  <c r="O73" i="33"/>
  <c r="O74" i="33"/>
  <c r="M74" i="33" s="1"/>
  <c r="O77" i="33"/>
  <c r="O79" i="33"/>
  <c r="O80" i="33"/>
  <c r="M80" i="33" s="1"/>
  <c r="O81" i="33"/>
  <c r="M81" i="33" s="1"/>
  <c r="O82" i="33"/>
  <c r="M82" i="33" s="1"/>
  <c r="O83" i="33"/>
  <c r="M83" i="33" s="1"/>
  <c r="O84" i="33"/>
  <c r="M84" i="33" s="1"/>
  <c r="O85" i="33"/>
  <c r="M85" i="33" s="1"/>
  <c r="O86" i="33"/>
  <c r="M86" i="33" s="1"/>
  <c r="O93" i="33"/>
  <c r="O96" i="33"/>
  <c r="O114" i="33"/>
  <c r="O115" i="33"/>
  <c r="M115" i="33" s="1"/>
  <c r="O116" i="33"/>
  <c r="M116" i="33" s="1"/>
  <c r="O117" i="33"/>
  <c r="M117" i="33" s="1"/>
  <c r="O118" i="33"/>
  <c r="M118" i="33" s="1"/>
  <c r="O119" i="33"/>
  <c r="M119" i="33" s="1"/>
  <c r="O120" i="33"/>
  <c r="M120" i="33" s="1"/>
  <c r="O121" i="33"/>
  <c r="M121" i="33" s="1"/>
  <c r="T58" i="33"/>
  <c r="T59" i="33"/>
  <c r="R59" i="33" s="1"/>
  <c r="T61" i="33"/>
  <c r="T62" i="33"/>
  <c r="R62" i="33" s="1"/>
  <c r="T63" i="33"/>
  <c r="R63" i="33" s="1"/>
  <c r="T64" i="33"/>
  <c r="R64" i="33" s="1"/>
  <c r="T65" i="33"/>
  <c r="R65" i="33" s="1"/>
  <c r="T66" i="33"/>
  <c r="R66" i="33" s="1"/>
  <c r="T67" i="33"/>
  <c r="R67" i="33" s="1"/>
  <c r="T71" i="33"/>
  <c r="T73" i="33"/>
  <c r="T74" i="33"/>
  <c r="R74" i="33" s="1"/>
  <c r="T77" i="33"/>
  <c r="T79" i="33"/>
  <c r="T80" i="33"/>
  <c r="R80" i="33" s="1"/>
  <c r="T81" i="33"/>
  <c r="R81" i="33" s="1"/>
  <c r="T82" i="33"/>
  <c r="R82" i="33" s="1"/>
  <c r="T83" i="33"/>
  <c r="R83" i="33" s="1"/>
  <c r="T84" i="33"/>
  <c r="R84" i="33" s="1"/>
  <c r="T85" i="33"/>
  <c r="R85" i="33" s="1"/>
  <c r="T93" i="33"/>
  <c r="T96" i="33"/>
  <c r="T115" i="33"/>
  <c r="T116" i="33"/>
  <c r="R116" i="33" s="1"/>
  <c r="T117" i="33"/>
  <c r="R117" i="33" s="1"/>
  <c r="T118" i="33"/>
  <c r="R118" i="33" s="1"/>
  <c r="T119" i="33"/>
  <c r="R119" i="33" s="1"/>
  <c r="T120" i="33"/>
  <c r="R120" i="33" s="1"/>
  <c r="T121" i="33"/>
  <c r="R121" i="33" s="1"/>
  <c r="G72" i="33" l="1"/>
  <c r="G69" i="33" s="1"/>
  <c r="H57" i="33"/>
  <c r="R115" i="33"/>
  <c r="T113" i="33"/>
  <c r="T106" i="33" s="1"/>
  <c r="D13" i="33"/>
  <c r="D12" i="33" s="1"/>
  <c r="D11" i="33" s="1"/>
  <c r="F57" i="33"/>
  <c r="M73" i="33"/>
  <c r="M72" i="33" s="1"/>
  <c r="O72" i="33"/>
  <c r="F90" i="33"/>
  <c r="F72" i="33"/>
  <c r="F69" i="33" s="1"/>
  <c r="G113" i="33"/>
  <c r="G106" i="33" s="1"/>
  <c r="G78" i="33"/>
  <c r="G75" i="33" s="1"/>
  <c r="G60" i="33"/>
  <c r="G56" i="33" s="1"/>
  <c r="D60" i="33"/>
  <c r="D57" i="33"/>
  <c r="D34" i="33"/>
  <c r="D31" i="33" s="1"/>
  <c r="D30" i="33" s="1"/>
  <c r="R73" i="33"/>
  <c r="R72" i="33" s="1"/>
  <c r="T72" i="33"/>
  <c r="R61" i="33"/>
  <c r="R60" i="33" s="1"/>
  <c r="T60" i="33"/>
  <c r="M58" i="33"/>
  <c r="M57" i="33" s="1"/>
  <c r="O57" i="33"/>
  <c r="M35" i="33"/>
  <c r="M34" i="33" s="1"/>
  <c r="O34" i="33"/>
  <c r="F113" i="33"/>
  <c r="F106" i="33" s="1"/>
  <c r="G90" i="33"/>
  <c r="F78" i="33"/>
  <c r="F75" i="33" s="1"/>
  <c r="F21" i="33"/>
  <c r="F18" i="33" s="1"/>
  <c r="F13" i="33"/>
  <c r="F12" i="33" s="1"/>
  <c r="F11" i="33" s="1"/>
  <c r="R114" i="33"/>
  <c r="M77" i="33"/>
  <c r="M76" i="33" s="1"/>
  <c r="O76" i="33"/>
  <c r="M33" i="33"/>
  <c r="M32" i="33" s="1"/>
  <c r="O32" i="33"/>
  <c r="M22" i="33"/>
  <c r="M21" i="33" s="1"/>
  <c r="O21" i="33"/>
  <c r="M14" i="33"/>
  <c r="M13" i="33" s="1"/>
  <c r="M12" i="33" s="1"/>
  <c r="O13" i="33"/>
  <c r="O12" i="33" s="1"/>
  <c r="D78" i="33"/>
  <c r="D75" i="33" s="1"/>
  <c r="M114" i="33"/>
  <c r="M113" i="33" s="1"/>
  <c r="M106" i="33" s="1"/>
  <c r="O113" i="33"/>
  <c r="O106" i="33" s="1"/>
  <c r="M17" i="33"/>
  <c r="M16" i="33" s="1"/>
  <c r="O16" i="33"/>
  <c r="R96" i="33"/>
  <c r="R95" i="33" s="1"/>
  <c r="R94" i="33" s="1"/>
  <c r="T95" i="33"/>
  <c r="T94" i="33" s="1"/>
  <c r="R79" i="33"/>
  <c r="R78" i="33" s="1"/>
  <c r="T78" i="33"/>
  <c r="R71" i="33"/>
  <c r="R70" i="33" s="1"/>
  <c r="T70" i="33"/>
  <c r="M96" i="33"/>
  <c r="M95" i="33" s="1"/>
  <c r="M94" i="33" s="1"/>
  <c r="O95" i="33"/>
  <c r="O94" i="33" s="1"/>
  <c r="D113" i="33"/>
  <c r="D106" i="33" s="1"/>
  <c r="D21" i="33"/>
  <c r="D18" i="33" s="1"/>
  <c r="R93" i="33"/>
  <c r="R92" i="33" s="1"/>
  <c r="R91" i="33" s="1"/>
  <c r="T92" i="33"/>
  <c r="T91" i="33" s="1"/>
  <c r="R77" i="33"/>
  <c r="R76" i="33" s="1"/>
  <c r="T76" i="33"/>
  <c r="R58" i="33"/>
  <c r="R57" i="33" s="1"/>
  <c r="T57" i="33"/>
  <c r="M93" i="33"/>
  <c r="M92" i="33" s="1"/>
  <c r="M91" i="33" s="1"/>
  <c r="O92" i="33"/>
  <c r="O91" i="33" s="1"/>
  <c r="M79" i="33"/>
  <c r="M78" i="33" s="1"/>
  <c r="O78" i="33"/>
  <c r="M71" i="33"/>
  <c r="M70" i="33" s="1"/>
  <c r="O70" i="33"/>
  <c r="M61" i="33"/>
  <c r="M60" i="33" s="1"/>
  <c r="O60" i="33"/>
  <c r="M20" i="33"/>
  <c r="M19" i="33" s="1"/>
  <c r="O19" i="33"/>
  <c r="D90" i="33"/>
  <c r="D72" i="33"/>
  <c r="D69" i="33" s="1"/>
  <c r="F60" i="33"/>
  <c r="F34" i="33"/>
  <c r="F31" i="33" s="1"/>
  <c r="F30" i="33" s="1"/>
  <c r="H72" i="33"/>
  <c r="H69" i="33" s="1"/>
  <c r="H113" i="33"/>
  <c r="H106" i="33" s="1"/>
  <c r="H60" i="33"/>
  <c r="H90" i="33"/>
  <c r="R51" i="33"/>
  <c r="E96" i="33"/>
  <c r="E71" i="33"/>
  <c r="E70" i="33" s="1"/>
  <c r="E58" i="33"/>
  <c r="E40" i="33"/>
  <c r="C40" i="33" s="1"/>
  <c r="E27" i="33"/>
  <c r="C27" i="33" s="1"/>
  <c r="E24" i="33"/>
  <c r="C24" i="33" s="1"/>
  <c r="E23" i="33"/>
  <c r="C23" i="33" s="1"/>
  <c r="E14" i="33"/>
  <c r="E64" i="33"/>
  <c r="C64" i="33" s="1"/>
  <c r="H84" i="33"/>
  <c r="H78" i="33" s="1"/>
  <c r="H75" i="33" s="1"/>
  <c r="E67" i="33"/>
  <c r="C67" i="33" s="1"/>
  <c r="E84" i="33"/>
  <c r="C84" i="33" s="1"/>
  <c r="E80" i="33"/>
  <c r="C80" i="33" s="1"/>
  <c r="E62" i="33"/>
  <c r="C62" i="33" s="1"/>
  <c r="E36" i="33"/>
  <c r="C36" i="33" s="1"/>
  <c r="E26" i="33"/>
  <c r="C26" i="33" s="1"/>
  <c r="E121" i="33"/>
  <c r="C121" i="33" s="1"/>
  <c r="E120" i="33"/>
  <c r="C120" i="33" s="1"/>
  <c r="E116" i="33"/>
  <c r="C116" i="33" s="1"/>
  <c r="E59" i="33"/>
  <c r="C59" i="33" s="1"/>
  <c r="E42" i="33"/>
  <c r="C42" i="33" s="1"/>
  <c r="E20" i="33"/>
  <c r="E35" i="33"/>
  <c r="E119" i="33"/>
  <c r="C119" i="33" s="1"/>
  <c r="E115" i="33"/>
  <c r="C115" i="33" s="1"/>
  <c r="E117" i="33"/>
  <c r="C117" i="33" s="1"/>
  <c r="E83" i="33"/>
  <c r="C83" i="33" s="1"/>
  <c r="E79" i="33"/>
  <c r="E81" i="33"/>
  <c r="C81" i="33" s="1"/>
  <c r="E77" i="33"/>
  <c r="E73" i="33"/>
  <c r="E66" i="33"/>
  <c r="C66" i="33" s="1"/>
  <c r="E63" i="33"/>
  <c r="C63" i="33" s="1"/>
  <c r="E38" i="33"/>
  <c r="C38" i="33" s="1"/>
  <c r="E39" i="33"/>
  <c r="C39" i="33" s="1"/>
  <c r="E28" i="33"/>
  <c r="C28" i="33" s="1"/>
  <c r="E22" i="33"/>
  <c r="E15" i="33"/>
  <c r="C15" i="33" s="1"/>
  <c r="E118" i="33"/>
  <c r="C118" i="33" s="1"/>
  <c r="E61" i="33"/>
  <c r="E41" i="33"/>
  <c r="C41" i="33" s="1"/>
  <c r="E33" i="33"/>
  <c r="E25" i="33"/>
  <c r="C25" i="33" s="1"/>
  <c r="E17" i="33"/>
  <c r="E114" i="33"/>
  <c r="E93" i="33"/>
  <c r="E82" i="33"/>
  <c r="C82" i="33" s="1"/>
  <c r="E74" i="33"/>
  <c r="E65" i="33"/>
  <c r="C65" i="33" s="1"/>
  <c r="E37" i="33"/>
  <c r="C37" i="33" s="1"/>
  <c r="E29" i="33"/>
  <c r="C29" i="33" s="1"/>
  <c r="H56" i="33" l="1"/>
  <c r="H55" i="33" s="1"/>
  <c r="F56" i="33"/>
  <c r="F55" i="33" s="1"/>
  <c r="F10" i="33" s="1"/>
  <c r="R90" i="33"/>
  <c r="R113" i="33"/>
  <c r="R106" i="33" s="1"/>
  <c r="O90" i="33"/>
  <c r="T75" i="33"/>
  <c r="M90" i="33"/>
  <c r="R75" i="33"/>
  <c r="T90" i="33"/>
  <c r="T56" i="33"/>
  <c r="T69" i="33"/>
  <c r="M69" i="33"/>
  <c r="M11" i="33"/>
  <c r="M31" i="33"/>
  <c r="M30" i="33" s="1"/>
  <c r="M56" i="33"/>
  <c r="O69" i="33"/>
  <c r="M18" i="33"/>
  <c r="M75" i="33"/>
  <c r="C79" i="33"/>
  <c r="C78" i="33" s="1"/>
  <c r="E78" i="33"/>
  <c r="C71" i="33"/>
  <c r="C70" i="33" s="1"/>
  <c r="C73" i="33"/>
  <c r="C72" i="33" s="1"/>
  <c r="E72" i="33"/>
  <c r="E69" i="33" s="1"/>
  <c r="C96" i="33"/>
  <c r="C95" i="33" s="1"/>
  <c r="C94" i="33" s="1"/>
  <c r="E95" i="33"/>
  <c r="E94" i="33" s="1"/>
  <c r="O11" i="33"/>
  <c r="O31" i="33"/>
  <c r="O30" i="33" s="1"/>
  <c r="O56" i="33"/>
  <c r="D56" i="33"/>
  <c r="D55" i="33" s="1"/>
  <c r="D10" i="33" s="1"/>
  <c r="C93" i="33"/>
  <c r="C92" i="33" s="1"/>
  <c r="C91" i="33" s="1"/>
  <c r="E92" i="33"/>
  <c r="E91" i="33" s="1"/>
  <c r="C77" i="33"/>
  <c r="C76" i="33" s="1"/>
  <c r="E76" i="33"/>
  <c r="C114" i="33"/>
  <c r="C113" i="33" s="1"/>
  <c r="C106" i="33" s="1"/>
  <c r="E113" i="33"/>
  <c r="E106" i="33" s="1"/>
  <c r="R56" i="33"/>
  <c r="R69" i="33"/>
  <c r="O18" i="33"/>
  <c r="O75" i="33"/>
  <c r="G55" i="33"/>
  <c r="G10" i="33" s="1"/>
  <c r="G9" i="33" s="1"/>
  <c r="H46" i="33"/>
  <c r="H45" i="33" s="1"/>
  <c r="H44" i="33" s="1"/>
  <c r="H43" i="33" s="1"/>
  <c r="H34" i="33" s="1"/>
  <c r="H32" i="33" s="1"/>
  <c r="H31" i="33" s="1"/>
  <c r="H30" i="33" s="1"/>
  <c r="H21" i="33" s="1"/>
  <c r="H18" i="33" s="1"/>
  <c r="H13" i="33" s="1"/>
  <c r="H12" i="33" s="1"/>
  <c r="H11" i="33" s="1"/>
  <c r="C58" i="33"/>
  <c r="C57" i="33" s="1"/>
  <c r="E57" i="33"/>
  <c r="C20" i="33"/>
  <c r="C19" i="33" s="1"/>
  <c r="E19" i="33"/>
  <c r="C14" i="33"/>
  <c r="C13" i="33" s="1"/>
  <c r="C12" i="33" s="1"/>
  <c r="E13" i="33"/>
  <c r="E12" i="33" s="1"/>
  <c r="C17" i="33"/>
  <c r="C16" i="33" s="1"/>
  <c r="E16" i="33"/>
  <c r="C61" i="33"/>
  <c r="C60" i="33" s="1"/>
  <c r="E60" i="33"/>
  <c r="C33" i="33"/>
  <c r="C32" i="33" s="1"/>
  <c r="E32" i="33"/>
  <c r="C35" i="33"/>
  <c r="C34" i="33" s="1"/>
  <c r="E34" i="33"/>
  <c r="C22" i="33"/>
  <c r="C21" i="33" s="1"/>
  <c r="C18" i="33" s="1"/>
  <c r="E21" i="33"/>
  <c r="E18" i="33" s="1"/>
  <c r="R50" i="33"/>
  <c r="T55" i="33" l="1"/>
  <c r="R54" i="33" s="1"/>
  <c r="E75" i="33"/>
  <c r="C75" i="33"/>
  <c r="R55" i="33"/>
  <c r="M55" i="33"/>
  <c r="M10" i="33" s="1"/>
  <c r="O55" i="33"/>
  <c r="O10" i="33" s="1"/>
  <c r="C69" i="33"/>
  <c r="E90" i="33"/>
  <c r="H10" i="33"/>
  <c r="C90" i="33"/>
  <c r="E31" i="33"/>
  <c r="E30" i="33" s="1"/>
  <c r="E11" i="33"/>
  <c r="E56" i="33"/>
  <c r="C31" i="33"/>
  <c r="C30" i="33" s="1"/>
  <c r="C11" i="33"/>
  <c r="C56" i="33"/>
  <c r="R49" i="33"/>
  <c r="E55" i="33" l="1"/>
  <c r="E10" i="33" s="1"/>
  <c r="C55" i="33"/>
  <c r="C10" i="33" s="1"/>
  <c r="R48" i="33"/>
  <c r="T46" i="33" l="1"/>
  <c r="T44" i="33" s="1"/>
  <c r="T43" i="33" s="1"/>
  <c r="R47" i="33"/>
  <c r="R46" i="33" s="1"/>
  <c r="R45" i="33" l="1"/>
  <c r="R44" i="33" s="1"/>
  <c r="R43" i="33" s="1"/>
  <c r="R42" i="33" l="1"/>
  <c r="R41" i="33" l="1"/>
  <c r="R40" i="33" l="1"/>
  <c r="H9" i="33" l="1"/>
  <c r="J9" i="33"/>
  <c r="R39" i="33"/>
  <c r="R38" i="33" l="1"/>
  <c r="R37" i="33" l="1"/>
  <c r="T34" i="33" l="1"/>
  <c r="R36" i="33"/>
  <c r="R35" i="33" l="1"/>
  <c r="R34" i="33" s="1"/>
  <c r="T32" i="33" l="1"/>
  <c r="T31" i="33" s="1"/>
  <c r="T30" i="33" s="1"/>
  <c r="R33" i="33" l="1"/>
  <c r="R32" i="33" s="1"/>
  <c r="R31" i="33" s="1"/>
  <c r="R30" i="33" s="1"/>
  <c r="R29" i="33" l="1"/>
  <c r="R28" i="33" l="1"/>
  <c r="R27" i="33" l="1"/>
  <c r="R26" i="33" l="1"/>
  <c r="AH9" i="33"/>
  <c r="R25" i="33" l="1"/>
  <c r="AG9" i="33"/>
  <c r="R24" i="33" l="1"/>
  <c r="AF9" i="33"/>
  <c r="T21" i="33" l="1"/>
  <c r="R23" i="33"/>
  <c r="AE9" i="33"/>
  <c r="R22" i="33" l="1"/>
  <c r="R21" i="33" s="1"/>
  <c r="AD9" i="33"/>
  <c r="T19" i="33" l="1"/>
  <c r="T18" i="33" s="1"/>
  <c r="AC9" i="33"/>
  <c r="R20" i="33" l="1"/>
  <c r="R19" i="33" s="1"/>
  <c r="R18" i="33" s="1"/>
  <c r="AB9" i="33"/>
  <c r="AA9" i="33" l="1"/>
  <c r="T16" i="33" l="1"/>
  <c r="Z9" i="33"/>
  <c r="R17" i="33" l="1"/>
  <c r="R16" i="33" s="1"/>
  <c r="Y9" i="33"/>
  <c r="X9" i="33" l="1"/>
  <c r="T13" i="33" l="1"/>
  <c r="T12" i="33" s="1"/>
  <c r="T11" i="33" s="1"/>
  <c r="T10" i="33" s="1"/>
  <c r="R15" i="33"/>
  <c r="W9" i="33"/>
  <c r="R14" i="33" l="1"/>
  <c r="R13" i="33" s="1"/>
  <c r="R12" i="33" s="1"/>
  <c r="R11" i="33" s="1"/>
  <c r="R10" i="33" s="1"/>
  <c r="V9" i="33"/>
  <c r="U9" i="33" l="1"/>
  <c r="S9" i="33" l="1"/>
  <c r="Q9" i="33" l="1"/>
  <c r="P9" i="33" l="1"/>
  <c r="O9" i="33" l="1"/>
  <c r="N9" i="33" l="1"/>
  <c r="M9" i="33" l="1"/>
  <c r="L9" i="33" l="1"/>
  <c r="K9" i="33" l="1"/>
  <c r="I9" i="33" l="1"/>
  <c r="F9" i="33" l="1"/>
  <c r="E9" i="33" l="1"/>
  <c r="C9" i="33"/>
  <c r="D9" i="33" l="1"/>
  <c r="B121" i="33"/>
  <c r="B42" i="33"/>
  <c r="B34" i="33"/>
  <c r="B60" i="33" s="1"/>
  <c r="B72" i="33" s="1"/>
  <c r="B78" i="33" s="1"/>
  <c r="B32" i="33"/>
  <c r="B57" i="33" s="1"/>
  <c r="B70" i="33" s="1"/>
  <c r="BE9" i="33"/>
  <c r="BD9" i="33"/>
  <c r="BB9" i="33"/>
  <c r="BA9" i="33"/>
  <c r="AZ9" i="33"/>
  <c r="AY9" i="33"/>
  <c r="AW9" i="33"/>
  <c r="AV9" i="33"/>
  <c r="AU9" i="33"/>
  <c r="AT9" i="33"/>
  <c r="AR9" i="33"/>
  <c r="AQ9" i="33"/>
  <c r="AK9" i="33"/>
  <c r="AJ9" i="33"/>
  <c r="AI9" i="33"/>
  <c r="AM9" i="33" l="1"/>
  <c r="B113" i="33"/>
  <c r="B97" i="33"/>
  <c r="AS9" i="33"/>
  <c r="BC9" i="33"/>
  <c r="AO9" i="33"/>
  <c r="AX9" i="33"/>
  <c r="AP9" i="33"/>
  <c r="B76" i="33"/>
  <c r="B92" i="33" s="1"/>
  <c r="B95" i="33" s="1"/>
  <c r="B107" i="33" s="1"/>
  <c r="AN9" i="33" l="1"/>
  <c r="AL9" i="33" s="1"/>
  <c r="W60" i="26" l="1"/>
  <c r="X60" i="26"/>
  <c r="Y60" i="26"/>
  <c r="Z60" i="26"/>
  <c r="AA60" i="26"/>
  <c r="AB60" i="26"/>
  <c r="AB59" i="26" s="1"/>
  <c r="AC60" i="26"/>
  <c r="AD60" i="26"/>
  <c r="AE60" i="26"/>
  <c r="AF60" i="26"/>
  <c r="AG60" i="26"/>
  <c r="V60" i="26"/>
  <c r="P89" i="26" l="1"/>
  <c r="D89" i="26" s="1"/>
  <c r="B89" i="26"/>
  <c r="P88" i="26"/>
  <c r="D88" i="26" s="1"/>
  <c r="P87" i="26"/>
  <c r="D87" i="26" s="1"/>
  <c r="P86" i="26"/>
  <c r="D86" i="26" s="1"/>
  <c r="P85" i="26"/>
  <c r="D85" i="26" s="1"/>
  <c r="P84" i="26"/>
  <c r="D84" i="26" s="1"/>
  <c r="P83" i="26"/>
  <c r="P82" i="26"/>
  <c r="D82" i="26" s="1"/>
  <c r="AI81" i="26"/>
  <c r="AH81" i="26"/>
  <c r="AG81" i="26"/>
  <c r="AF81" i="26"/>
  <c r="AE81" i="26"/>
  <c r="AD81" i="26"/>
  <c r="AC81" i="26"/>
  <c r="AB81" i="26"/>
  <c r="AA81" i="26"/>
  <c r="Z81" i="26"/>
  <c r="Y81" i="26"/>
  <c r="X81" i="26"/>
  <c r="W81" i="26"/>
  <c r="V81" i="26"/>
  <c r="U81" i="26"/>
  <c r="T81" i="26"/>
  <c r="S81" i="26"/>
  <c r="R81" i="26"/>
  <c r="Q81" i="26"/>
  <c r="O81" i="26"/>
  <c r="N81" i="26"/>
  <c r="M81" i="26"/>
  <c r="L81" i="26"/>
  <c r="J81" i="26"/>
  <c r="I81" i="26"/>
  <c r="H81" i="26"/>
  <c r="G81" i="26"/>
  <c r="F81" i="26"/>
  <c r="E81" i="26"/>
  <c r="P80" i="26"/>
  <c r="D80" i="26" s="1"/>
  <c r="D79" i="26" s="1"/>
  <c r="AH79" i="26"/>
  <c r="AG79" i="26"/>
  <c r="AF79" i="26"/>
  <c r="AE79" i="26"/>
  <c r="AD79" i="26"/>
  <c r="AC79" i="26"/>
  <c r="AB79" i="26"/>
  <c r="AA79" i="26"/>
  <c r="Z79" i="26"/>
  <c r="Y79" i="26"/>
  <c r="X79" i="26"/>
  <c r="W79" i="26"/>
  <c r="V79" i="26"/>
  <c r="U79" i="26"/>
  <c r="T79" i="26"/>
  <c r="S79" i="26"/>
  <c r="R79" i="26"/>
  <c r="Q79" i="26"/>
  <c r="O79" i="26"/>
  <c r="N79" i="26"/>
  <c r="M79" i="26"/>
  <c r="L79" i="26"/>
  <c r="J79" i="26"/>
  <c r="I79" i="26"/>
  <c r="H79" i="26"/>
  <c r="G79" i="26"/>
  <c r="F79" i="26"/>
  <c r="E79" i="26"/>
  <c r="P77" i="26"/>
  <c r="D77" i="26" s="1"/>
  <c r="AH76" i="26"/>
  <c r="AH75" i="26" s="1"/>
  <c r="AG76" i="26"/>
  <c r="AG75" i="26" s="1"/>
  <c r="AF76" i="26"/>
  <c r="AF75" i="26" s="1"/>
  <c r="AE76" i="26"/>
  <c r="AE75" i="26" s="1"/>
  <c r="AD76" i="26"/>
  <c r="AD75" i="26" s="1"/>
  <c r="AC76" i="26"/>
  <c r="AC75" i="26" s="1"/>
  <c r="AB76" i="26"/>
  <c r="AB75" i="26" s="1"/>
  <c r="AA76" i="26"/>
  <c r="AA75" i="26" s="1"/>
  <c r="Z76" i="26"/>
  <c r="Z75" i="26" s="1"/>
  <c r="Y76" i="26"/>
  <c r="Y75" i="26" s="1"/>
  <c r="X76" i="26"/>
  <c r="X75" i="26" s="1"/>
  <c r="W76" i="26"/>
  <c r="W75" i="26" s="1"/>
  <c r="V76" i="26"/>
  <c r="V75" i="26" s="1"/>
  <c r="U76" i="26"/>
  <c r="U75" i="26" s="1"/>
  <c r="T76" i="26"/>
  <c r="T75" i="26" s="1"/>
  <c r="S76" i="26"/>
  <c r="S75" i="26" s="1"/>
  <c r="R76" i="26"/>
  <c r="R75" i="26" s="1"/>
  <c r="Q76" i="26"/>
  <c r="Q75" i="26" s="1"/>
  <c r="O76" i="26"/>
  <c r="O75" i="26" s="1"/>
  <c r="N76" i="26"/>
  <c r="N75" i="26" s="1"/>
  <c r="M76" i="26"/>
  <c r="M75" i="26" s="1"/>
  <c r="L76" i="26"/>
  <c r="L75" i="26" s="1"/>
  <c r="J76" i="26"/>
  <c r="J75" i="26" s="1"/>
  <c r="I76" i="26"/>
  <c r="I75" i="26" s="1"/>
  <c r="H76" i="26"/>
  <c r="H75" i="26" s="1"/>
  <c r="G76" i="26"/>
  <c r="G75" i="26" s="1"/>
  <c r="F76" i="26"/>
  <c r="F75" i="26" s="1"/>
  <c r="E76" i="26"/>
  <c r="E75" i="26" s="1"/>
  <c r="P74" i="26"/>
  <c r="P73" i="26" s="1"/>
  <c r="P72" i="26" s="1"/>
  <c r="AI73" i="26"/>
  <c r="AI72" i="26" s="1"/>
  <c r="AI71" i="26" s="1"/>
  <c r="AH73" i="26"/>
  <c r="AH72" i="26" s="1"/>
  <c r="AG73" i="26"/>
  <c r="AG72" i="26" s="1"/>
  <c r="AF73" i="26"/>
  <c r="AF72" i="26" s="1"/>
  <c r="AE73" i="26"/>
  <c r="AE72" i="26" s="1"/>
  <c r="AD73" i="26"/>
  <c r="AD72" i="26" s="1"/>
  <c r="AC73" i="26"/>
  <c r="AC72" i="26" s="1"/>
  <c r="AB73" i="26"/>
  <c r="AB72" i="26" s="1"/>
  <c r="AA73" i="26"/>
  <c r="AA72" i="26" s="1"/>
  <c r="Z73" i="26"/>
  <c r="Z72" i="26" s="1"/>
  <c r="Y73" i="26"/>
  <c r="Y72" i="26" s="1"/>
  <c r="X73" i="26"/>
  <c r="X72" i="26" s="1"/>
  <c r="W73" i="26"/>
  <c r="W72" i="26" s="1"/>
  <c r="V73" i="26"/>
  <c r="V72" i="26" s="1"/>
  <c r="U73" i="26"/>
  <c r="U72" i="26" s="1"/>
  <c r="T73" i="26"/>
  <c r="T72" i="26" s="1"/>
  <c r="S73" i="26"/>
  <c r="S72" i="26" s="1"/>
  <c r="R73" i="26"/>
  <c r="R72" i="26" s="1"/>
  <c r="Q73" i="26"/>
  <c r="Q72" i="26" s="1"/>
  <c r="O73" i="26"/>
  <c r="O72" i="26" s="1"/>
  <c r="N73" i="26"/>
  <c r="N72" i="26" s="1"/>
  <c r="M73" i="26"/>
  <c r="M72" i="26" s="1"/>
  <c r="L73" i="26"/>
  <c r="L72" i="26" s="1"/>
  <c r="J73" i="26"/>
  <c r="J72" i="26" s="1"/>
  <c r="I73" i="26"/>
  <c r="I72" i="26" s="1"/>
  <c r="H73" i="26"/>
  <c r="H72" i="26" s="1"/>
  <c r="G73" i="26"/>
  <c r="G72" i="26" s="1"/>
  <c r="F73" i="26"/>
  <c r="F72" i="26" s="1"/>
  <c r="E73" i="26"/>
  <c r="E72" i="26" s="1"/>
  <c r="P70" i="26"/>
  <c r="D70" i="26" s="1"/>
  <c r="P69" i="26"/>
  <c r="D69" i="26" s="1"/>
  <c r="P68" i="26"/>
  <c r="D68" i="26" s="1"/>
  <c r="P67" i="26"/>
  <c r="D67" i="26" s="1"/>
  <c r="P66" i="26"/>
  <c r="D66" i="26" s="1"/>
  <c r="P65" i="26"/>
  <c r="D65" i="26" s="1"/>
  <c r="P64" i="26"/>
  <c r="D64" i="26" s="1"/>
  <c r="P63" i="26"/>
  <c r="AI62" i="26"/>
  <c r="AI59" i="26" s="1"/>
  <c r="AH62" i="26"/>
  <c r="AG62" i="26"/>
  <c r="AG59" i="26" s="1"/>
  <c r="AF62" i="26"/>
  <c r="AF59" i="26" s="1"/>
  <c r="AE62" i="26"/>
  <c r="AE59" i="26" s="1"/>
  <c r="AD62" i="26"/>
  <c r="AD59" i="26" s="1"/>
  <c r="AC62" i="26"/>
  <c r="AC59" i="26" s="1"/>
  <c r="AA62" i="26"/>
  <c r="AA59" i="26" s="1"/>
  <c r="Z62" i="26"/>
  <c r="Z59" i="26" s="1"/>
  <c r="Y62" i="26"/>
  <c r="Y59" i="26" s="1"/>
  <c r="X62" i="26"/>
  <c r="X59" i="26" s="1"/>
  <c r="W62" i="26"/>
  <c r="W59" i="26" s="1"/>
  <c r="V62" i="26"/>
  <c r="V59" i="26" s="1"/>
  <c r="U62" i="26"/>
  <c r="T62" i="26"/>
  <c r="S62" i="26"/>
  <c r="R62" i="26"/>
  <c r="Q62" i="26"/>
  <c r="O62" i="26"/>
  <c r="N62" i="26"/>
  <c r="M62" i="26"/>
  <c r="L62" i="26"/>
  <c r="I62" i="26"/>
  <c r="H62" i="26"/>
  <c r="G62" i="26"/>
  <c r="F62" i="26"/>
  <c r="E62" i="26"/>
  <c r="P61" i="26"/>
  <c r="P60" i="26" s="1"/>
  <c r="AH60" i="26"/>
  <c r="U60" i="26"/>
  <c r="T60" i="26"/>
  <c r="S60" i="26"/>
  <c r="R60" i="26"/>
  <c r="Q60" i="26"/>
  <c r="O60" i="26"/>
  <c r="N60" i="26"/>
  <c r="M60" i="26"/>
  <c r="L60" i="26"/>
  <c r="I60" i="26"/>
  <c r="H60" i="26"/>
  <c r="G60" i="26"/>
  <c r="F60" i="26"/>
  <c r="E60" i="26"/>
  <c r="P58" i="26"/>
  <c r="P57" i="26"/>
  <c r="D57" i="26" s="1"/>
  <c r="AH56" i="26"/>
  <c r="AG56" i="26"/>
  <c r="AF56" i="26"/>
  <c r="AE56" i="26"/>
  <c r="AD56" i="26"/>
  <c r="AC56" i="26"/>
  <c r="AA56" i="26"/>
  <c r="Z56" i="26"/>
  <c r="Y56" i="26"/>
  <c r="X56" i="26"/>
  <c r="W56" i="26"/>
  <c r="V56" i="26"/>
  <c r="U56" i="26"/>
  <c r="T56" i="26"/>
  <c r="S56" i="26"/>
  <c r="R56" i="26"/>
  <c r="Q56" i="26"/>
  <c r="O56" i="26"/>
  <c r="N56" i="26"/>
  <c r="M56" i="26"/>
  <c r="L56" i="26"/>
  <c r="I56" i="26"/>
  <c r="H56" i="26"/>
  <c r="G56" i="26"/>
  <c r="E56" i="26"/>
  <c r="P55" i="26"/>
  <c r="AI54" i="26"/>
  <c r="AI53" i="26" s="1"/>
  <c r="AH54" i="26"/>
  <c r="AG54" i="26"/>
  <c r="AF54" i="26"/>
  <c r="AE54" i="26"/>
  <c r="AD54" i="26"/>
  <c r="AC54" i="26"/>
  <c r="AA54" i="26"/>
  <c r="Z54" i="26"/>
  <c r="Y54" i="26"/>
  <c r="X54" i="26"/>
  <c r="W54" i="26"/>
  <c r="V54" i="26"/>
  <c r="U54" i="26"/>
  <c r="T54" i="26"/>
  <c r="S54" i="26"/>
  <c r="R54" i="26"/>
  <c r="Q54" i="26"/>
  <c r="O54" i="26"/>
  <c r="N54" i="26"/>
  <c r="M54" i="26"/>
  <c r="L54" i="26"/>
  <c r="I54" i="26"/>
  <c r="H54" i="26"/>
  <c r="G54" i="26"/>
  <c r="F54" i="26"/>
  <c r="E54" i="26"/>
  <c r="P52" i="26"/>
  <c r="D52" i="26" s="1"/>
  <c r="P51" i="26"/>
  <c r="D51" i="26" s="1"/>
  <c r="P50" i="26"/>
  <c r="D50" i="26" s="1"/>
  <c r="P49" i="26"/>
  <c r="D49" i="26" s="1"/>
  <c r="P48" i="26"/>
  <c r="D48" i="26" s="1"/>
  <c r="P47" i="26"/>
  <c r="D47" i="26" s="1"/>
  <c r="P46" i="26"/>
  <c r="AI45" i="26"/>
  <c r="AH45" i="26"/>
  <c r="AG45" i="26"/>
  <c r="AF45" i="26"/>
  <c r="AE45" i="26"/>
  <c r="AD45" i="26"/>
  <c r="AC45" i="26"/>
  <c r="AB45" i="26"/>
  <c r="AA45" i="26"/>
  <c r="Z45" i="26"/>
  <c r="Y45" i="26"/>
  <c r="X45" i="26"/>
  <c r="V45" i="26"/>
  <c r="U45" i="26"/>
  <c r="T45" i="26"/>
  <c r="S45" i="26"/>
  <c r="R45" i="26"/>
  <c r="Q45" i="26"/>
  <c r="O45" i="26"/>
  <c r="N45" i="26"/>
  <c r="M45" i="26"/>
  <c r="L45" i="26"/>
  <c r="J45" i="26"/>
  <c r="I45" i="26"/>
  <c r="H45" i="26"/>
  <c r="H41" i="26" s="1"/>
  <c r="H40" i="26" s="1"/>
  <c r="H9" i="26" s="1"/>
  <c r="G45" i="26"/>
  <c r="F45" i="26"/>
  <c r="E45" i="26"/>
  <c r="P44" i="26"/>
  <c r="AI42" i="26"/>
  <c r="AH42" i="26"/>
  <c r="AG42" i="26"/>
  <c r="AF42" i="26"/>
  <c r="AE42" i="26"/>
  <c r="AD42" i="26"/>
  <c r="AC42" i="26"/>
  <c r="AB42" i="26"/>
  <c r="AA42" i="26"/>
  <c r="Z42" i="26"/>
  <c r="Y42" i="26"/>
  <c r="X42" i="26"/>
  <c r="W42" i="26"/>
  <c r="V42" i="26"/>
  <c r="T42" i="26"/>
  <c r="S42" i="26"/>
  <c r="Q42" i="26"/>
  <c r="O42" i="26"/>
  <c r="N42" i="26"/>
  <c r="M42" i="26"/>
  <c r="L42" i="26"/>
  <c r="J42" i="26"/>
  <c r="H42" i="26"/>
  <c r="G42" i="26"/>
  <c r="P39" i="26"/>
  <c r="B39" i="26"/>
  <c r="P38" i="26"/>
  <c r="P37" i="26"/>
  <c r="P36" i="26"/>
  <c r="P35" i="26"/>
  <c r="P34" i="26"/>
  <c r="P33" i="26"/>
  <c r="P32" i="26"/>
  <c r="R32" i="26" s="1"/>
  <c r="AI31" i="26"/>
  <c r="AH31" i="26"/>
  <c r="AG31" i="26"/>
  <c r="AF31" i="26"/>
  <c r="AE31" i="26"/>
  <c r="AD31" i="26"/>
  <c r="AC31" i="26"/>
  <c r="AB31" i="26"/>
  <c r="AA31" i="26"/>
  <c r="Z31" i="26"/>
  <c r="Y31" i="26"/>
  <c r="X31" i="26"/>
  <c r="W31" i="26"/>
  <c r="V31" i="26"/>
  <c r="T31" i="26"/>
  <c r="S31" i="26"/>
  <c r="Q31" i="26"/>
  <c r="O31" i="26"/>
  <c r="N31" i="26"/>
  <c r="M31" i="26"/>
  <c r="J31" i="26"/>
  <c r="H31" i="26"/>
  <c r="G31" i="26"/>
  <c r="E31" i="26"/>
  <c r="B31" i="26"/>
  <c r="B45" i="26" s="1"/>
  <c r="B56" i="26" s="1"/>
  <c r="B62" i="26" s="1"/>
  <c r="B81" i="26" s="1"/>
  <c r="P30" i="26"/>
  <c r="AI29" i="26"/>
  <c r="AH29" i="26"/>
  <c r="AG29" i="26"/>
  <c r="AF29" i="26"/>
  <c r="AE29" i="26"/>
  <c r="AD29" i="26"/>
  <c r="AC29" i="26"/>
  <c r="AB29" i="26"/>
  <c r="AA29" i="26"/>
  <c r="Z29" i="26"/>
  <c r="Y29" i="26"/>
  <c r="X29" i="26"/>
  <c r="W29" i="26"/>
  <c r="V29" i="26"/>
  <c r="T29" i="26"/>
  <c r="S29" i="26"/>
  <c r="Q29" i="26"/>
  <c r="O29" i="26"/>
  <c r="N29" i="26"/>
  <c r="M29" i="26"/>
  <c r="L29" i="26"/>
  <c r="J29" i="26"/>
  <c r="H29" i="26"/>
  <c r="G29" i="26"/>
  <c r="E29" i="26"/>
  <c r="B29" i="26"/>
  <c r="B42" i="26" s="1"/>
  <c r="B60" i="26" s="1"/>
  <c r="B73" i="26" s="1"/>
  <c r="B76" i="26" s="1"/>
  <c r="B79" i="26" s="1"/>
  <c r="P26" i="26"/>
  <c r="P25" i="26"/>
  <c r="P24" i="26"/>
  <c r="P23" i="26"/>
  <c r="P22" i="26"/>
  <c r="P21" i="26"/>
  <c r="P20" i="26"/>
  <c r="P19" i="26"/>
  <c r="AI18" i="26"/>
  <c r="AH18" i="26"/>
  <c r="AG18" i="26"/>
  <c r="AF18" i="26"/>
  <c r="AE18" i="26"/>
  <c r="AD18" i="26"/>
  <c r="AC18" i="26"/>
  <c r="AB18" i="26"/>
  <c r="AA18" i="26"/>
  <c r="Z18" i="26"/>
  <c r="X18" i="26"/>
  <c r="W18" i="26"/>
  <c r="V18" i="26"/>
  <c r="T18" i="26"/>
  <c r="S18" i="26"/>
  <c r="Q18" i="26"/>
  <c r="O18" i="26"/>
  <c r="N18" i="26"/>
  <c r="L18" i="26"/>
  <c r="J18" i="26"/>
  <c r="H18" i="26"/>
  <c r="E18" i="26"/>
  <c r="P17" i="26"/>
  <c r="AI16" i="26"/>
  <c r="AH16" i="26"/>
  <c r="AG16" i="26"/>
  <c r="AF16" i="26"/>
  <c r="AE16" i="26"/>
  <c r="AD16" i="26"/>
  <c r="AC16" i="26"/>
  <c r="AB16" i="26"/>
  <c r="AA16" i="26"/>
  <c r="Z16" i="26"/>
  <c r="Y16" i="26"/>
  <c r="X16" i="26"/>
  <c r="W16" i="26"/>
  <c r="V16" i="26"/>
  <c r="U16" i="26"/>
  <c r="T16" i="26"/>
  <c r="S16" i="26"/>
  <c r="R16" i="26"/>
  <c r="Q16" i="26"/>
  <c r="O16" i="26"/>
  <c r="N16" i="26"/>
  <c r="M16" i="26"/>
  <c r="L16" i="26"/>
  <c r="J16" i="26"/>
  <c r="I16" i="26"/>
  <c r="H16" i="26"/>
  <c r="G16" i="26"/>
  <c r="F16" i="26"/>
  <c r="E16" i="26"/>
  <c r="P14" i="26"/>
  <c r="P13" i="26"/>
  <c r="R13" i="26" s="1"/>
  <c r="F13" i="26" s="1"/>
  <c r="AI12" i="26"/>
  <c r="AI11" i="26" s="1"/>
  <c r="AI10" i="26" s="1"/>
  <c r="AH12" i="26"/>
  <c r="AH11" i="26" s="1"/>
  <c r="AH10" i="26" s="1"/>
  <c r="AG12" i="26"/>
  <c r="AG11" i="26" s="1"/>
  <c r="AG10" i="26" s="1"/>
  <c r="AF12" i="26"/>
  <c r="AF11" i="26" s="1"/>
  <c r="AF10" i="26" s="1"/>
  <c r="AE12" i="26"/>
  <c r="AE11" i="26" s="1"/>
  <c r="AE10" i="26" s="1"/>
  <c r="AD12" i="26"/>
  <c r="AD11" i="26" s="1"/>
  <c r="AD10" i="26" s="1"/>
  <c r="AC12" i="26"/>
  <c r="AC11" i="26" s="1"/>
  <c r="AC10" i="26" s="1"/>
  <c r="AB12" i="26"/>
  <c r="AB11" i="26" s="1"/>
  <c r="AB10" i="26" s="1"/>
  <c r="AA12" i="26"/>
  <c r="AA11" i="26" s="1"/>
  <c r="AA10" i="26" s="1"/>
  <c r="Z12" i="26"/>
  <c r="Z11" i="26" s="1"/>
  <c r="Z10" i="26" s="1"/>
  <c r="Y12" i="26"/>
  <c r="Y11" i="26" s="1"/>
  <c r="Y10" i="26" s="1"/>
  <c r="X12" i="26"/>
  <c r="X11" i="26" s="1"/>
  <c r="X10" i="26" s="1"/>
  <c r="W12" i="26"/>
  <c r="W11" i="26" s="1"/>
  <c r="W10" i="26" s="1"/>
  <c r="V12" i="26"/>
  <c r="V11" i="26" s="1"/>
  <c r="V10" i="26" s="1"/>
  <c r="U12" i="26"/>
  <c r="U11" i="26" s="1"/>
  <c r="U10" i="26" s="1"/>
  <c r="T12" i="26"/>
  <c r="T11" i="26" s="1"/>
  <c r="T10" i="26" s="1"/>
  <c r="S12" i="26"/>
  <c r="S11" i="26" s="1"/>
  <c r="S10" i="26" s="1"/>
  <c r="Q12" i="26"/>
  <c r="Q11" i="26" s="1"/>
  <c r="Q10" i="26" s="1"/>
  <c r="O12" i="26"/>
  <c r="O11" i="26" s="1"/>
  <c r="O10" i="26" s="1"/>
  <c r="N12" i="26"/>
  <c r="N11" i="26" s="1"/>
  <c r="N10" i="26" s="1"/>
  <c r="M12" i="26"/>
  <c r="M11" i="26" s="1"/>
  <c r="M10" i="26" s="1"/>
  <c r="L12" i="26"/>
  <c r="L11" i="26" s="1"/>
  <c r="L10" i="26" s="1"/>
  <c r="J12" i="26"/>
  <c r="J11" i="26" s="1"/>
  <c r="J10" i="26" s="1"/>
  <c r="I12" i="26"/>
  <c r="I11" i="26" s="1"/>
  <c r="I10" i="26" s="1"/>
  <c r="H12" i="26"/>
  <c r="H11" i="26" s="1"/>
  <c r="H10" i="26" s="1"/>
  <c r="G12" i="26"/>
  <c r="G11" i="26" s="1"/>
  <c r="G10" i="26" s="1"/>
  <c r="E12" i="26"/>
  <c r="E11" i="26" s="1"/>
  <c r="E10" i="26" s="1"/>
  <c r="S41" i="26" l="1"/>
  <c r="AF71" i="26"/>
  <c r="D74" i="26"/>
  <c r="D73" i="26" s="1"/>
  <c r="D72" i="26" s="1"/>
  <c r="Q71" i="26"/>
  <c r="AA41" i="26"/>
  <c r="X41" i="26"/>
  <c r="AE41" i="26"/>
  <c r="N41" i="26"/>
  <c r="P29" i="26"/>
  <c r="R30" i="26"/>
  <c r="D44" i="26"/>
  <c r="R44" i="26"/>
  <c r="U44" i="26" s="1"/>
  <c r="I44" i="26" s="1"/>
  <c r="H71" i="26"/>
  <c r="D34" i="26"/>
  <c r="R34" i="26"/>
  <c r="D35" i="26"/>
  <c r="R35" i="26"/>
  <c r="D36" i="26"/>
  <c r="R36" i="26"/>
  <c r="F32" i="26"/>
  <c r="U32" i="26"/>
  <c r="I32" i="26" s="1"/>
  <c r="D38" i="26"/>
  <c r="R38" i="26"/>
  <c r="D33" i="26"/>
  <c r="R33" i="26"/>
  <c r="D37" i="26"/>
  <c r="R37" i="26"/>
  <c r="D39" i="26"/>
  <c r="R39" i="26"/>
  <c r="X28" i="26"/>
  <c r="X27" i="26" s="1"/>
  <c r="T28" i="26"/>
  <c r="T27" i="26" s="1"/>
  <c r="D25" i="26"/>
  <c r="R25" i="26"/>
  <c r="D14" i="26"/>
  <c r="R14" i="26"/>
  <c r="D22" i="26"/>
  <c r="R22" i="26"/>
  <c r="D24" i="26"/>
  <c r="R24" i="26"/>
  <c r="Z28" i="26"/>
  <c r="Z27" i="26" s="1"/>
  <c r="AF28" i="26"/>
  <c r="AF27" i="26" s="1"/>
  <c r="D26" i="26"/>
  <c r="R26" i="26"/>
  <c r="D23" i="26"/>
  <c r="R23" i="26"/>
  <c r="D20" i="26"/>
  <c r="R20" i="26"/>
  <c r="D21" i="26"/>
  <c r="R21" i="26"/>
  <c r="O41" i="26"/>
  <c r="V41" i="26"/>
  <c r="D30" i="26"/>
  <c r="D29" i="26" s="1"/>
  <c r="AI41" i="26"/>
  <c r="AI40" i="26" s="1"/>
  <c r="Q53" i="26"/>
  <c r="W53" i="26"/>
  <c r="AD53" i="26"/>
  <c r="X15" i="26"/>
  <c r="Y53" i="26"/>
  <c r="Q15" i="26"/>
  <c r="AB71" i="26"/>
  <c r="O78" i="26"/>
  <c r="J41" i="26"/>
  <c r="J40" i="26" s="1"/>
  <c r="W41" i="26"/>
  <c r="U53" i="26"/>
  <c r="AH53" i="26"/>
  <c r="AE71" i="26"/>
  <c r="T15" i="26"/>
  <c r="AF15" i="26"/>
  <c r="Y71" i="26"/>
  <c r="AB15" i="26"/>
  <c r="G41" i="26"/>
  <c r="T41" i="26"/>
  <c r="Z41" i="26"/>
  <c r="AF41" i="26"/>
  <c r="F59" i="26"/>
  <c r="AH28" i="26"/>
  <c r="AH27" i="26" s="1"/>
  <c r="AG15" i="26"/>
  <c r="H28" i="26"/>
  <c r="H27" i="26" s="1"/>
  <c r="L28" i="26"/>
  <c r="L27" i="26" s="1"/>
  <c r="J28" i="26"/>
  <c r="J27" i="26" s="1"/>
  <c r="O53" i="26"/>
  <c r="X53" i="26"/>
  <c r="AC53" i="26"/>
  <c r="AA78" i="26"/>
  <c r="E15" i="26"/>
  <c r="M15" i="26"/>
  <c r="V15" i="26"/>
  <c r="Z15" i="26"/>
  <c r="AD15" i="26"/>
  <c r="AH15" i="26"/>
  <c r="H53" i="26"/>
  <c r="M53" i="26"/>
  <c r="R53" i="26"/>
  <c r="V53" i="26"/>
  <c r="Z53" i="26"/>
  <c r="AE53" i="26"/>
  <c r="S71" i="26"/>
  <c r="R71" i="26"/>
  <c r="AD71" i="26"/>
  <c r="AH71" i="26"/>
  <c r="S28" i="26"/>
  <c r="S27" i="26" s="1"/>
  <c r="W28" i="26"/>
  <c r="W27" i="26" s="1"/>
  <c r="AA28" i="26"/>
  <c r="AA27" i="26" s="1"/>
  <c r="AE28" i="26"/>
  <c r="AE27" i="26" s="1"/>
  <c r="G28" i="26"/>
  <c r="G27" i="26" s="1"/>
  <c r="O28" i="26"/>
  <c r="O27" i="26" s="1"/>
  <c r="E53" i="26"/>
  <c r="I53" i="26"/>
  <c r="N53" i="26"/>
  <c r="S53" i="26"/>
  <c r="AF53" i="26"/>
  <c r="D61" i="26"/>
  <c r="D60" i="26" s="1"/>
  <c r="G53" i="26"/>
  <c r="V28" i="26"/>
  <c r="V27" i="26" s="1"/>
  <c r="AD28" i="26"/>
  <c r="AD27" i="26" s="1"/>
  <c r="O59" i="26"/>
  <c r="T59" i="26"/>
  <c r="AA71" i="26"/>
  <c r="W71" i="26"/>
  <c r="Q78" i="26"/>
  <c r="U78" i="26"/>
  <c r="Y78" i="26"/>
  <c r="AC78" i="26"/>
  <c r="AG78" i="26"/>
  <c r="F78" i="26"/>
  <c r="S78" i="26"/>
  <c r="W78" i="26"/>
  <c r="AE78" i="26"/>
  <c r="D13" i="26"/>
  <c r="P12" i="26"/>
  <c r="P11" i="26" s="1"/>
  <c r="P10" i="26" s="1"/>
  <c r="S15" i="26"/>
  <c r="W15" i="26"/>
  <c r="AA15" i="26"/>
  <c r="AE15" i="26"/>
  <c r="AI15" i="26"/>
  <c r="E71" i="26"/>
  <c r="I71" i="26"/>
  <c r="M71" i="26"/>
  <c r="D55" i="26"/>
  <c r="D54" i="26" s="1"/>
  <c r="P54" i="26"/>
  <c r="G71" i="26"/>
  <c r="J78" i="26"/>
  <c r="H78" i="26"/>
  <c r="L78" i="26"/>
  <c r="M59" i="26"/>
  <c r="R59" i="26"/>
  <c r="AH59" i="26"/>
  <c r="Y15" i="26"/>
  <c r="AC15" i="26"/>
  <c r="AA53" i="26"/>
  <c r="G59" i="26"/>
  <c r="L59" i="26"/>
  <c r="Q59" i="26"/>
  <c r="U59" i="26"/>
  <c r="N71" i="26"/>
  <c r="E78" i="26"/>
  <c r="I78" i="26"/>
  <c r="M78" i="26"/>
  <c r="R78" i="26"/>
  <c r="V78" i="26"/>
  <c r="Z78" i="26"/>
  <c r="AD78" i="26"/>
  <c r="AH78" i="26"/>
  <c r="D46" i="26"/>
  <c r="D45" i="26" s="1"/>
  <c r="P45" i="26"/>
  <c r="D17" i="26"/>
  <c r="D16" i="26" s="1"/>
  <c r="P16" i="26"/>
  <c r="AB28" i="26"/>
  <c r="AB27" i="26" s="1"/>
  <c r="N78" i="26"/>
  <c r="J15" i="26"/>
  <c r="N15" i="26"/>
  <c r="L71" i="26"/>
  <c r="T71" i="26"/>
  <c r="X71" i="26"/>
  <c r="Q41" i="26"/>
  <c r="Y41" i="26"/>
  <c r="AC41" i="26"/>
  <c r="AG41" i="26"/>
  <c r="AG71" i="26"/>
  <c r="U71" i="26"/>
  <c r="AC71" i="26"/>
  <c r="N28" i="26"/>
  <c r="N27" i="26" s="1"/>
  <c r="Q28" i="26"/>
  <c r="Q27" i="26" s="1"/>
  <c r="Y28" i="26"/>
  <c r="Y27" i="26" s="1"/>
  <c r="AC28" i="26"/>
  <c r="AC27" i="26" s="1"/>
  <c r="AG28" i="26"/>
  <c r="AG27" i="26" s="1"/>
  <c r="L53" i="26"/>
  <c r="T53" i="26"/>
  <c r="AG53" i="26"/>
  <c r="E59" i="26"/>
  <c r="I59" i="26"/>
  <c r="N59" i="26"/>
  <c r="S59" i="26"/>
  <c r="O71" i="26"/>
  <c r="Z71" i="26"/>
  <c r="P79" i="26"/>
  <c r="H15" i="26"/>
  <c r="L15" i="26"/>
  <c r="O15" i="26"/>
  <c r="E28" i="26"/>
  <c r="E27" i="26" s="1"/>
  <c r="M28" i="26"/>
  <c r="M27" i="26" s="1"/>
  <c r="E41" i="26"/>
  <c r="M41" i="26"/>
  <c r="AD41" i="26"/>
  <c r="AH41" i="26"/>
  <c r="L41" i="26"/>
  <c r="AB41" i="26"/>
  <c r="AB40" i="26" s="1"/>
  <c r="G78" i="26"/>
  <c r="T78" i="26"/>
  <c r="X78" i="26"/>
  <c r="AB78" i="26"/>
  <c r="AF78" i="26"/>
  <c r="D19" i="26"/>
  <c r="P18" i="26"/>
  <c r="D32" i="26"/>
  <c r="P31" i="26"/>
  <c r="D58" i="26"/>
  <c r="D56" i="26" s="1"/>
  <c r="P56" i="26"/>
  <c r="J71" i="26"/>
  <c r="D76" i="26"/>
  <c r="D75" i="26" s="1"/>
  <c r="D71" i="26" s="1"/>
  <c r="P76" i="26"/>
  <c r="P75" i="26" s="1"/>
  <c r="P71" i="26" s="1"/>
  <c r="G15" i="26"/>
  <c r="D43" i="26"/>
  <c r="D42" i="26" s="1"/>
  <c r="P42" i="26"/>
  <c r="D63" i="26"/>
  <c r="D62" i="26" s="1"/>
  <c r="P62" i="26"/>
  <c r="P59" i="26" s="1"/>
  <c r="D83" i="26"/>
  <c r="D81" i="26" s="1"/>
  <c r="D78" i="26" s="1"/>
  <c r="P81" i="26"/>
  <c r="B54" i="26"/>
  <c r="F71" i="26"/>
  <c r="V71" i="26"/>
  <c r="T40" i="26" l="1"/>
  <c r="T9" i="26" s="1"/>
  <c r="X40" i="26"/>
  <c r="X9" i="26" s="1"/>
  <c r="AA40" i="26"/>
  <c r="AA9" i="26" s="1"/>
  <c r="P28" i="26"/>
  <c r="P27" i="26" s="1"/>
  <c r="AE40" i="26"/>
  <c r="AE9" i="26" s="1"/>
  <c r="F44" i="26"/>
  <c r="F42" i="26" s="1"/>
  <c r="F41" i="26" s="1"/>
  <c r="F40" i="26" s="1"/>
  <c r="R42" i="26"/>
  <c r="R41" i="26" s="1"/>
  <c r="R40" i="26" s="1"/>
  <c r="W40" i="26"/>
  <c r="W9" i="26" s="1"/>
  <c r="AC40" i="26"/>
  <c r="AC9" i="26" s="1"/>
  <c r="U30" i="26"/>
  <c r="F30" i="26"/>
  <c r="F29" i="26" s="1"/>
  <c r="R29" i="26"/>
  <c r="Y40" i="26"/>
  <c r="Y9" i="26" s="1"/>
  <c r="S40" i="26"/>
  <c r="S9" i="26" s="1"/>
  <c r="U38" i="26"/>
  <c r="I38" i="26" s="1"/>
  <c r="F38" i="26"/>
  <c r="U35" i="26"/>
  <c r="I35" i="26" s="1"/>
  <c r="F35" i="26"/>
  <c r="F36" i="26"/>
  <c r="U36" i="26"/>
  <c r="I36" i="26" s="1"/>
  <c r="D31" i="26"/>
  <c r="D28" i="26" s="1"/>
  <c r="D27" i="26" s="1"/>
  <c r="U34" i="26"/>
  <c r="I34" i="26" s="1"/>
  <c r="I31" i="26" s="1"/>
  <c r="F34" i="26"/>
  <c r="U33" i="26"/>
  <c r="I33" i="26" s="1"/>
  <c r="F33" i="26"/>
  <c r="U37" i="26"/>
  <c r="I37" i="26" s="1"/>
  <c r="F37" i="26"/>
  <c r="U39" i="26"/>
  <c r="I39" i="26" s="1"/>
  <c r="F39" i="26"/>
  <c r="R31" i="26"/>
  <c r="R28" i="26" s="1"/>
  <c r="R27" i="26" s="1"/>
  <c r="V40" i="26"/>
  <c r="V9" i="26" s="1"/>
  <c r="V8" i="26" s="1"/>
  <c r="AD40" i="26"/>
  <c r="AD9" i="26" s="1"/>
  <c r="U25" i="26"/>
  <c r="I25" i="26" s="1"/>
  <c r="F25" i="26"/>
  <c r="Z40" i="26"/>
  <c r="Z9" i="26" s="1"/>
  <c r="F14" i="26"/>
  <c r="F12" i="26" s="1"/>
  <c r="F11" i="26" s="1"/>
  <c r="F10" i="26" s="1"/>
  <c r="R12" i="26"/>
  <c r="R11" i="26" s="1"/>
  <c r="R10" i="26" s="1"/>
  <c r="U24" i="26"/>
  <c r="I24" i="26" s="1"/>
  <c r="F24" i="26"/>
  <c r="D18" i="26"/>
  <c r="D15" i="26" s="1"/>
  <c r="D12" i="26"/>
  <c r="D11" i="26" s="1"/>
  <c r="D10" i="26" s="1"/>
  <c r="U22" i="26"/>
  <c r="I22" i="26" s="1"/>
  <c r="F22" i="26"/>
  <c r="U26" i="26"/>
  <c r="I26" i="26" s="1"/>
  <c r="F26" i="26"/>
  <c r="U23" i="26"/>
  <c r="I23" i="26" s="1"/>
  <c r="F23" i="26"/>
  <c r="U20" i="26"/>
  <c r="I20" i="26" s="1"/>
  <c r="F20" i="26"/>
  <c r="U21" i="26"/>
  <c r="F21" i="26"/>
  <c r="R18" i="26"/>
  <c r="R15" i="26" s="1"/>
  <c r="P15" i="26"/>
  <c r="M40" i="26"/>
  <c r="M9" i="26" s="1"/>
  <c r="E40" i="26"/>
  <c r="E9" i="26" s="1"/>
  <c r="N40" i="26"/>
  <c r="N9" i="26" s="1"/>
  <c r="AF40" i="26"/>
  <c r="AF9" i="26" s="1"/>
  <c r="AH40" i="26"/>
  <c r="AH9" i="26" s="1"/>
  <c r="G40" i="26"/>
  <c r="G9" i="26" s="1"/>
  <c r="O40" i="26"/>
  <c r="O9" i="26" s="1"/>
  <c r="D41" i="26"/>
  <c r="AG40" i="26"/>
  <c r="AG9" i="26" s="1"/>
  <c r="D59" i="26"/>
  <c r="J9" i="26"/>
  <c r="J8" i="26" s="1"/>
  <c r="P53" i="26"/>
  <c r="AI9" i="26"/>
  <c r="Q40" i="26"/>
  <c r="Q9" i="26" s="1"/>
  <c r="AB9" i="26"/>
  <c r="AB8" i="26" s="1"/>
  <c r="P78" i="26"/>
  <c r="P41" i="26"/>
  <c r="D53" i="26"/>
  <c r="L40" i="26"/>
  <c r="L9" i="26" s="1"/>
  <c r="I42" i="26" l="1"/>
  <c r="I41" i="26" s="1"/>
  <c r="I40" i="26" s="1"/>
  <c r="U42" i="26"/>
  <c r="U41" i="26" s="1"/>
  <c r="U40" i="26" s="1"/>
  <c r="I30" i="26"/>
  <c r="I29" i="26" s="1"/>
  <c r="U29" i="26"/>
  <c r="F31" i="26"/>
  <c r="F28" i="26" s="1"/>
  <c r="F27" i="26" s="1"/>
  <c r="U31" i="26"/>
  <c r="F18" i="26"/>
  <c r="F15" i="26" s="1"/>
  <c r="R9" i="26"/>
  <c r="I21" i="26"/>
  <c r="I18" i="26" s="1"/>
  <c r="I15" i="26" s="1"/>
  <c r="U18" i="26"/>
  <c r="U15" i="26" s="1"/>
  <c r="D40" i="26"/>
  <c r="D9" i="26" s="1"/>
  <c r="D8" i="26" s="1"/>
  <c r="P40" i="26"/>
  <c r="P9" i="26" s="1"/>
  <c r="P8" i="26" s="1"/>
  <c r="F9" i="26" l="1"/>
  <c r="U28" i="26"/>
  <c r="U27" i="26" s="1"/>
  <c r="U9" i="26" s="1"/>
  <c r="I28" i="26"/>
  <c r="I27" i="26" s="1"/>
  <c r="I9" i="26" s="1"/>
  <c r="E105" i="22"/>
  <c r="F105" i="22"/>
  <c r="G105" i="22"/>
  <c r="H105" i="22"/>
  <c r="I105" i="22"/>
  <c r="I104" i="22" s="1"/>
  <c r="J105" i="22"/>
  <c r="K105" i="22"/>
  <c r="L105" i="22"/>
  <c r="M105" i="22"/>
  <c r="N105" i="22"/>
  <c r="O105" i="22"/>
  <c r="O104" i="22" s="1"/>
  <c r="Q105" i="22"/>
  <c r="R105" i="22"/>
  <c r="S105" i="22"/>
  <c r="T105" i="22"/>
  <c r="U105" i="22"/>
  <c r="V105" i="22"/>
  <c r="W105" i="22"/>
  <c r="X105" i="22"/>
  <c r="Y105" i="22"/>
  <c r="Z105" i="22"/>
  <c r="AA105" i="22"/>
  <c r="AB105" i="22"/>
  <c r="AC105" i="22"/>
  <c r="AD105" i="22"/>
  <c r="AE105" i="22"/>
  <c r="AF105" i="22"/>
  <c r="AG105" i="22"/>
  <c r="AH105" i="22"/>
  <c r="AI105" i="22"/>
  <c r="E103" i="22"/>
  <c r="F103" i="22"/>
  <c r="G103" i="22"/>
  <c r="H103" i="22"/>
  <c r="I103" i="22"/>
  <c r="J103" i="22"/>
  <c r="K103" i="22"/>
  <c r="L103" i="22"/>
  <c r="M103" i="22"/>
  <c r="N103" i="22"/>
  <c r="O103" i="22"/>
  <c r="Q103" i="22"/>
  <c r="R103" i="22"/>
  <c r="S103" i="22"/>
  <c r="T103" i="22"/>
  <c r="U103" i="22"/>
  <c r="V103" i="22"/>
  <c r="W103" i="22"/>
  <c r="X103" i="22"/>
  <c r="Y103" i="22"/>
  <c r="Z103" i="22"/>
  <c r="AA103" i="22"/>
  <c r="AB103" i="22"/>
  <c r="AC103" i="22"/>
  <c r="E100" i="22"/>
  <c r="E99" i="22" s="1"/>
  <c r="F100" i="22"/>
  <c r="F99" i="22" s="1"/>
  <c r="G100" i="22"/>
  <c r="G99" i="22" s="1"/>
  <c r="H100" i="22"/>
  <c r="H99" i="22" s="1"/>
  <c r="J100" i="22"/>
  <c r="J99" i="22" s="1"/>
  <c r="K100" i="22"/>
  <c r="K99" i="22" s="1"/>
  <c r="L100" i="22"/>
  <c r="L99" i="22" s="1"/>
  <c r="M100" i="22"/>
  <c r="M99" i="22" s="1"/>
  <c r="N100" i="22"/>
  <c r="N99" i="22" s="1"/>
  <c r="Q100" i="22"/>
  <c r="Q99" i="22" s="1"/>
  <c r="R100" i="22"/>
  <c r="R99" i="22" s="1"/>
  <c r="S100" i="22"/>
  <c r="S99" i="22" s="1"/>
  <c r="T100" i="22"/>
  <c r="T99" i="22" s="1"/>
  <c r="U100" i="22"/>
  <c r="U99" i="22" s="1"/>
  <c r="V100" i="22"/>
  <c r="V99" i="22" s="1"/>
  <c r="W100" i="22"/>
  <c r="W99" i="22" s="1"/>
  <c r="X100" i="22"/>
  <c r="X99" i="22" s="1"/>
  <c r="Y100" i="22"/>
  <c r="Y99" i="22" s="1"/>
  <c r="Z100" i="22"/>
  <c r="Z99" i="22" s="1"/>
  <c r="AA100" i="22"/>
  <c r="AA99" i="22" s="1"/>
  <c r="AB100" i="22"/>
  <c r="AC100" i="22"/>
  <c r="AC99" i="22" s="1"/>
  <c r="E97" i="22"/>
  <c r="E96" i="22" s="1"/>
  <c r="F97" i="22"/>
  <c r="F96" i="22" s="1"/>
  <c r="G97" i="22"/>
  <c r="G96" i="22" s="1"/>
  <c r="H97" i="22"/>
  <c r="H96" i="22" s="1"/>
  <c r="J97" i="22"/>
  <c r="J96" i="22" s="1"/>
  <c r="K97" i="22"/>
  <c r="K96" i="22" s="1"/>
  <c r="L97" i="22"/>
  <c r="L96" i="22" s="1"/>
  <c r="M97" i="22"/>
  <c r="M96" i="22" s="1"/>
  <c r="N97" i="22"/>
  <c r="N96" i="22" s="1"/>
  <c r="Q97" i="22"/>
  <c r="Q96" i="22" s="1"/>
  <c r="R97" i="22"/>
  <c r="R96" i="22" s="1"/>
  <c r="S97" i="22"/>
  <c r="S96" i="22" s="1"/>
  <c r="T97" i="22"/>
  <c r="T96" i="22" s="1"/>
  <c r="U97" i="22"/>
  <c r="U96" i="22" s="1"/>
  <c r="V97" i="22"/>
  <c r="V96" i="22" s="1"/>
  <c r="W97" i="22"/>
  <c r="W96" i="22" s="1"/>
  <c r="X97" i="22"/>
  <c r="X96" i="22" s="1"/>
  <c r="Y97" i="22"/>
  <c r="Y96" i="22" s="1"/>
  <c r="Z97" i="22"/>
  <c r="Z96" i="22" s="1"/>
  <c r="AA97" i="22"/>
  <c r="AA96" i="22" s="1"/>
  <c r="AB97" i="22"/>
  <c r="AC97" i="22"/>
  <c r="AC96" i="22" s="1"/>
  <c r="E92" i="22"/>
  <c r="F92" i="22"/>
  <c r="G92" i="22"/>
  <c r="H92" i="22"/>
  <c r="J92" i="22"/>
  <c r="K92" i="22"/>
  <c r="L92" i="22"/>
  <c r="M92" i="22"/>
  <c r="N92" i="22"/>
  <c r="O92" i="22"/>
  <c r="Q92" i="22"/>
  <c r="R92" i="22"/>
  <c r="S92" i="22"/>
  <c r="T92" i="22"/>
  <c r="U92" i="22"/>
  <c r="V92" i="22"/>
  <c r="W92" i="22"/>
  <c r="X92" i="22"/>
  <c r="Y92" i="22"/>
  <c r="Z92" i="22"/>
  <c r="AA92" i="22"/>
  <c r="AB92" i="22"/>
  <c r="AC92" i="22"/>
  <c r="AD92" i="22"/>
  <c r="AE92" i="22"/>
  <c r="AF92" i="22"/>
  <c r="AG92" i="22"/>
  <c r="AH92" i="22"/>
  <c r="E83" i="22"/>
  <c r="F83" i="22"/>
  <c r="G83" i="22"/>
  <c r="H83" i="22"/>
  <c r="I83" i="22"/>
  <c r="J83" i="22"/>
  <c r="K83" i="22"/>
  <c r="L83" i="22"/>
  <c r="N83" i="22"/>
  <c r="O83" i="22"/>
  <c r="Q83" i="22"/>
  <c r="R83" i="22"/>
  <c r="S83" i="22"/>
  <c r="T83" i="22"/>
  <c r="U83" i="22"/>
  <c r="V83" i="22"/>
  <c r="W83" i="22"/>
  <c r="X83" i="22"/>
  <c r="Y83" i="22"/>
  <c r="Z83" i="22"/>
  <c r="AA83" i="22"/>
  <c r="AB83" i="22"/>
  <c r="AC83" i="22"/>
  <c r="AD83" i="22"/>
  <c r="AE83" i="22"/>
  <c r="AF83" i="22"/>
  <c r="AG83" i="22"/>
  <c r="AH83" i="22"/>
  <c r="E81" i="22"/>
  <c r="F81" i="22"/>
  <c r="G81" i="22"/>
  <c r="H81" i="22"/>
  <c r="I81" i="22"/>
  <c r="J81" i="22"/>
  <c r="K81" i="22"/>
  <c r="L81" i="22"/>
  <c r="M81" i="22"/>
  <c r="N81" i="22"/>
  <c r="O81" i="22"/>
  <c r="Q81" i="22"/>
  <c r="R81" i="22"/>
  <c r="S81" i="22"/>
  <c r="T81" i="22"/>
  <c r="U81" i="22"/>
  <c r="V81" i="22"/>
  <c r="W81" i="22"/>
  <c r="X81" i="22"/>
  <c r="Y81" i="22"/>
  <c r="Z81" i="22"/>
  <c r="AA81" i="22"/>
  <c r="AB81" i="22"/>
  <c r="AC81" i="22"/>
  <c r="AD81" i="22"/>
  <c r="AE81" i="22"/>
  <c r="AF81" i="22"/>
  <c r="AG81" i="22"/>
  <c r="AH81" i="22"/>
  <c r="E71" i="22"/>
  <c r="F71" i="22"/>
  <c r="G71" i="22"/>
  <c r="H71" i="22"/>
  <c r="I71" i="22"/>
  <c r="J71" i="22"/>
  <c r="K71" i="22"/>
  <c r="L71" i="22"/>
  <c r="M71" i="22"/>
  <c r="N71" i="22"/>
  <c r="O71" i="22"/>
  <c r="Q71" i="22"/>
  <c r="R71" i="22"/>
  <c r="S71" i="22"/>
  <c r="T71" i="22"/>
  <c r="U71" i="22"/>
  <c r="V71" i="22"/>
  <c r="W71" i="22"/>
  <c r="X71" i="22"/>
  <c r="Y71" i="22"/>
  <c r="Z71" i="22"/>
  <c r="AA71" i="22"/>
  <c r="AB71" i="22"/>
  <c r="AC71" i="22"/>
  <c r="AD71" i="22"/>
  <c r="AE71" i="22"/>
  <c r="AF71" i="22"/>
  <c r="AG71" i="22"/>
  <c r="AH71" i="22"/>
  <c r="AI71" i="22"/>
  <c r="E69" i="22"/>
  <c r="E68" i="22" s="1"/>
  <c r="F69" i="22"/>
  <c r="G69" i="22"/>
  <c r="H69" i="22"/>
  <c r="I69" i="22"/>
  <c r="J69" i="22"/>
  <c r="K69" i="22"/>
  <c r="L69" i="22"/>
  <c r="M69" i="22"/>
  <c r="M68" i="22" s="1"/>
  <c r="N69" i="22"/>
  <c r="O69" i="22"/>
  <c r="Q69" i="22"/>
  <c r="R69" i="22"/>
  <c r="S69" i="22"/>
  <c r="T69" i="22"/>
  <c r="U69" i="22"/>
  <c r="V69" i="22"/>
  <c r="W69" i="22"/>
  <c r="X69" i="22"/>
  <c r="Y69" i="22"/>
  <c r="Z69" i="22"/>
  <c r="AA69" i="22"/>
  <c r="AB69" i="22"/>
  <c r="AC69" i="22"/>
  <c r="AD69" i="22"/>
  <c r="AE69" i="22"/>
  <c r="AF69" i="22"/>
  <c r="AG69" i="22"/>
  <c r="AH69" i="22"/>
  <c r="E59" i="22"/>
  <c r="F59" i="22"/>
  <c r="G59" i="22"/>
  <c r="H59" i="22"/>
  <c r="I59" i="22"/>
  <c r="J59" i="22"/>
  <c r="K59" i="22"/>
  <c r="L59" i="22"/>
  <c r="M59" i="22"/>
  <c r="N59" i="22"/>
  <c r="O59" i="22"/>
  <c r="Q59" i="22"/>
  <c r="R59" i="22"/>
  <c r="S59" i="22"/>
  <c r="T59" i="22"/>
  <c r="U59" i="22"/>
  <c r="V59" i="22"/>
  <c r="W59" i="22"/>
  <c r="X59" i="22"/>
  <c r="Y59" i="22"/>
  <c r="Z59" i="22"/>
  <c r="AA59" i="22"/>
  <c r="AB59" i="22"/>
  <c r="AC59" i="22"/>
  <c r="AD59" i="22"/>
  <c r="AE59" i="22"/>
  <c r="AF59" i="22"/>
  <c r="AF58" i="22" s="1"/>
  <c r="AF56" i="22" s="1"/>
  <c r="AG59" i="22"/>
  <c r="AH59" i="22"/>
  <c r="E56" i="22"/>
  <c r="F56" i="22"/>
  <c r="G56" i="22"/>
  <c r="H56" i="22"/>
  <c r="I56" i="22"/>
  <c r="J56" i="22"/>
  <c r="K56" i="22"/>
  <c r="L56" i="22"/>
  <c r="M56" i="22"/>
  <c r="N56" i="22"/>
  <c r="O56" i="22"/>
  <c r="Q56" i="22"/>
  <c r="R56" i="22"/>
  <c r="S56" i="22"/>
  <c r="T56" i="22"/>
  <c r="U56" i="22"/>
  <c r="V56" i="22"/>
  <c r="W56" i="22"/>
  <c r="X56" i="22"/>
  <c r="Y56" i="22"/>
  <c r="Z56" i="22"/>
  <c r="AA56" i="22"/>
  <c r="AB56" i="22"/>
  <c r="AC56" i="22"/>
  <c r="AD56" i="22"/>
  <c r="AE56" i="22"/>
  <c r="AG56" i="22"/>
  <c r="AH56" i="22"/>
  <c r="E45" i="22"/>
  <c r="F45" i="22"/>
  <c r="G45" i="22"/>
  <c r="H45" i="22"/>
  <c r="I45" i="22"/>
  <c r="J45" i="22"/>
  <c r="K45" i="22"/>
  <c r="L45" i="22"/>
  <c r="M45" i="22"/>
  <c r="N45" i="22"/>
  <c r="Q45" i="22"/>
  <c r="R45" i="22"/>
  <c r="S45" i="22"/>
  <c r="T45" i="22"/>
  <c r="U45" i="22"/>
  <c r="V45" i="22"/>
  <c r="W45" i="22"/>
  <c r="X45" i="22"/>
  <c r="Y45" i="22"/>
  <c r="Z45" i="22"/>
  <c r="AA45" i="22"/>
  <c r="AB45" i="22"/>
  <c r="AC45" i="22"/>
  <c r="AD45" i="22"/>
  <c r="AE45" i="22"/>
  <c r="AF45" i="22"/>
  <c r="AG45" i="22"/>
  <c r="AH45" i="22"/>
  <c r="E43" i="22"/>
  <c r="F43" i="22"/>
  <c r="G43" i="22"/>
  <c r="H43" i="22"/>
  <c r="I43" i="22"/>
  <c r="J43" i="22"/>
  <c r="K43" i="22"/>
  <c r="L43" i="22"/>
  <c r="M43" i="22"/>
  <c r="N43" i="22"/>
  <c r="O43" i="22"/>
  <c r="Q43" i="22"/>
  <c r="R43" i="22"/>
  <c r="S43" i="22"/>
  <c r="T43" i="22"/>
  <c r="U43" i="22"/>
  <c r="V43" i="22"/>
  <c r="W43" i="22"/>
  <c r="X43" i="22"/>
  <c r="Y43" i="22"/>
  <c r="Z43" i="22"/>
  <c r="AA43" i="22"/>
  <c r="AB43" i="22"/>
  <c r="AC43" i="22"/>
  <c r="AD43" i="22"/>
  <c r="AE43" i="22"/>
  <c r="AF43" i="22"/>
  <c r="AG43" i="22"/>
  <c r="AH43" i="22"/>
  <c r="E33" i="22"/>
  <c r="F33" i="22"/>
  <c r="G33" i="22"/>
  <c r="H33" i="22"/>
  <c r="I33" i="22"/>
  <c r="J33" i="22"/>
  <c r="K33" i="22"/>
  <c r="L33" i="22"/>
  <c r="M33" i="22"/>
  <c r="M30" i="22" s="1"/>
  <c r="N33" i="22"/>
  <c r="O33" i="22"/>
  <c r="Q33" i="22"/>
  <c r="R33" i="22"/>
  <c r="S33" i="22"/>
  <c r="T33" i="22"/>
  <c r="U33" i="22"/>
  <c r="V33" i="22"/>
  <c r="W33" i="22"/>
  <c r="X33" i="22"/>
  <c r="Y33" i="22"/>
  <c r="Z33" i="22"/>
  <c r="AA33" i="22"/>
  <c r="AB33" i="22"/>
  <c r="AC33" i="22"/>
  <c r="AD33" i="22"/>
  <c r="AE33" i="22"/>
  <c r="AF33" i="22"/>
  <c r="AG33" i="22"/>
  <c r="AH33" i="22"/>
  <c r="E31" i="22"/>
  <c r="F31" i="22"/>
  <c r="G31" i="22"/>
  <c r="H31" i="22"/>
  <c r="I31" i="22"/>
  <c r="J31" i="22"/>
  <c r="K31" i="22"/>
  <c r="L31" i="22"/>
  <c r="M31" i="22"/>
  <c r="N31" i="22"/>
  <c r="O31" i="22"/>
  <c r="Q31" i="22"/>
  <c r="R31" i="22"/>
  <c r="S31" i="22"/>
  <c r="T31" i="22"/>
  <c r="U31" i="22"/>
  <c r="V31" i="22"/>
  <c r="W31" i="22"/>
  <c r="X31" i="22"/>
  <c r="Y31" i="22"/>
  <c r="Z31" i="22"/>
  <c r="AA31" i="22"/>
  <c r="AB31" i="22"/>
  <c r="AC31" i="22"/>
  <c r="AD31" i="22"/>
  <c r="AE31" i="22"/>
  <c r="AF31" i="22"/>
  <c r="AG31" i="22"/>
  <c r="AH31" i="22"/>
  <c r="E20" i="22"/>
  <c r="F20" i="22"/>
  <c r="H20" i="22"/>
  <c r="I20" i="22"/>
  <c r="J20" i="22"/>
  <c r="K20" i="22"/>
  <c r="L20" i="22"/>
  <c r="M20" i="22"/>
  <c r="N20" i="22"/>
  <c r="O20" i="22"/>
  <c r="Q20" i="22"/>
  <c r="R20" i="22"/>
  <c r="S20" i="22"/>
  <c r="T20" i="22"/>
  <c r="U20" i="22"/>
  <c r="V20" i="22"/>
  <c r="W20" i="22"/>
  <c r="X20" i="22"/>
  <c r="Y20" i="22"/>
  <c r="Z20" i="22"/>
  <c r="AA20" i="22"/>
  <c r="AB20" i="22"/>
  <c r="AC20" i="22"/>
  <c r="AD20" i="22"/>
  <c r="AE20" i="22"/>
  <c r="AF20" i="22"/>
  <c r="AG20" i="22"/>
  <c r="AH20" i="22"/>
  <c r="E18" i="22"/>
  <c r="F18" i="22"/>
  <c r="G18" i="22"/>
  <c r="G17" i="22" s="1"/>
  <c r="H18" i="22"/>
  <c r="I18" i="22"/>
  <c r="J18" i="22"/>
  <c r="K18" i="22"/>
  <c r="L18" i="22"/>
  <c r="M18" i="22"/>
  <c r="N18" i="22"/>
  <c r="O18" i="22"/>
  <c r="Q18" i="22"/>
  <c r="R18" i="22"/>
  <c r="S18" i="22"/>
  <c r="T18" i="22"/>
  <c r="U18" i="22"/>
  <c r="V18" i="22"/>
  <c r="W18" i="22"/>
  <c r="X18" i="22"/>
  <c r="Y18" i="22"/>
  <c r="AA18" i="22"/>
  <c r="AB18" i="22"/>
  <c r="AC18" i="22"/>
  <c r="AD18" i="22"/>
  <c r="AE18" i="22"/>
  <c r="AF18" i="22"/>
  <c r="AG18" i="22"/>
  <c r="AH18" i="22"/>
  <c r="AI18" i="22"/>
  <c r="AI17" i="22" s="1"/>
  <c r="E15" i="22"/>
  <c r="G15" i="22"/>
  <c r="H15" i="22"/>
  <c r="K15" i="22"/>
  <c r="M15" i="22"/>
  <c r="N15" i="22"/>
  <c r="S15" i="22"/>
  <c r="V15" i="22"/>
  <c r="W15" i="22"/>
  <c r="Y15" i="22"/>
  <c r="Z15" i="22"/>
  <c r="AA15" i="22"/>
  <c r="AB15" i="22"/>
  <c r="AC15" i="22"/>
  <c r="AD15" i="22"/>
  <c r="AE15" i="22"/>
  <c r="AF15" i="22"/>
  <c r="AG15" i="22"/>
  <c r="AH15" i="22"/>
  <c r="E12" i="22"/>
  <c r="E11" i="22" s="1"/>
  <c r="F12" i="22"/>
  <c r="F11" i="22" s="1"/>
  <c r="G11" i="22"/>
  <c r="H12" i="22"/>
  <c r="H11" i="22" s="1"/>
  <c r="I12" i="22"/>
  <c r="I11" i="22" s="1"/>
  <c r="J12" i="22"/>
  <c r="J11" i="22" s="1"/>
  <c r="K12" i="22"/>
  <c r="K11" i="22" s="1"/>
  <c r="L12" i="22"/>
  <c r="L11" i="22" s="1"/>
  <c r="M12" i="22"/>
  <c r="M11" i="22" s="1"/>
  <c r="N12" i="22"/>
  <c r="N11" i="22" s="1"/>
  <c r="O12" i="22"/>
  <c r="O11" i="22" s="1"/>
  <c r="Q12" i="22"/>
  <c r="Q11" i="22" s="1"/>
  <c r="R12" i="22"/>
  <c r="R11" i="22" s="1"/>
  <c r="S12" i="22"/>
  <c r="S11" i="22" s="1"/>
  <c r="T12" i="22"/>
  <c r="T11" i="22" s="1"/>
  <c r="U12" i="22"/>
  <c r="U11" i="22" s="1"/>
  <c r="V12" i="22"/>
  <c r="V11" i="22" s="1"/>
  <c r="W12" i="22"/>
  <c r="W11" i="22" s="1"/>
  <c r="X12" i="22"/>
  <c r="X11" i="22" s="1"/>
  <c r="Y11" i="22"/>
  <c r="Z12" i="22"/>
  <c r="Z11" i="22" s="1"/>
  <c r="AA12" i="22"/>
  <c r="AA11" i="22" s="1"/>
  <c r="AB12" i="22"/>
  <c r="AB11" i="22" s="1"/>
  <c r="AC12" i="22"/>
  <c r="AC11" i="22" s="1"/>
  <c r="AD12" i="22"/>
  <c r="AD11" i="22" s="1"/>
  <c r="AE11" i="22"/>
  <c r="AF12" i="22"/>
  <c r="AF11" i="22" s="1"/>
  <c r="AG12" i="22"/>
  <c r="AG11" i="22" s="1"/>
  <c r="AH12" i="22"/>
  <c r="AH11" i="22" s="1"/>
  <c r="AI12" i="22"/>
  <c r="AI11" i="22" s="1"/>
  <c r="AI10" i="22" s="1"/>
  <c r="P113" i="22"/>
  <c r="D113" i="22" s="1"/>
  <c r="P112" i="22"/>
  <c r="D112" i="22" s="1"/>
  <c r="P111" i="22"/>
  <c r="D111" i="22" s="1"/>
  <c r="P110" i="22"/>
  <c r="D110" i="22" s="1"/>
  <c r="P109" i="22"/>
  <c r="D109" i="22" s="1"/>
  <c r="P108" i="22"/>
  <c r="D108" i="22" s="1"/>
  <c r="P107" i="22"/>
  <c r="D107" i="22" s="1"/>
  <c r="P106" i="22"/>
  <c r="P104" i="22"/>
  <c r="P103" i="22" s="1"/>
  <c r="P101" i="22"/>
  <c r="P98" i="22"/>
  <c r="P94" i="22"/>
  <c r="D94" i="22" s="1"/>
  <c r="P93" i="22"/>
  <c r="AI92" i="22"/>
  <c r="P91" i="22"/>
  <c r="D91" i="22" s="1"/>
  <c r="P90" i="22"/>
  <c r="D90" i="22" s="1"/>
  <c r="P89" i="22"/>
  <c r="D89" i="22" s="1"/>
  <c r="P88" i="22"/>
  <c r="D88" i="22" s="1"/>
  <c r="P87" i="22"/>
  <c r="D87" i="22" s="1"/>
  <c r="P86" i="22"/>
  <c r="D86" i="22" s="1"/>
  <c r="P85" i="22"/>
  <c r="D85" i="22" s="1"/>
  <c r="P84" i="22"/>
  <c r="D84" i="22" s="1"/>
  <c r="AI83" i="22"/>
  <c r="P82" i="22"/>
  <c r="P79" i="22"/>
  <c r="D79" i="22" s="1"/>
  <c r="P78" i="22"/>
  <c r="D78" i="22" s="1"/>
  <c r="P77" i="22"/>
  <c r="D77" i="22" s="1"/>
  <c r="P76" i="22"/>
  <c r="D76" i="22" s="1"/>
  <c r="P75" i="22"/>
  <c r="D75" i="22" s="1"/>
  <c r="P74" i="22"/>
  <c r="D74" i="22" s="1"/>
  <c r="P73" i="22"/>
  <c r="D73" i="22" s="1"/>
  <c r="P72" i="22"/>
  <c r="D72" i="22" s="1"/>
  <c r="P70" i="22"/>
  <c r="P69" i="22" s="1"/>
  <c r="AI69" i="22"/>
  <c r="P67" i="22"/>
  <c r="D67" i="22" s="1"/>
  <c r="P66" i="22"/>
  <c r="D66" i="22" s="1"/>
  <c r="P65" i="22"/>
  <c r="D65" i="22" s="1"/>
  <c r="P64" i="22"/>
  <c r="D64" i="22" s="1"/>
  <c r="P63" i="22"/>
  <c r="D63" i="22" s="1"/>
  <c r="P62" i="22"/>
  <c r="D62" i="22" s="1"/>
  <c r="P61" i="22"/>
  <c r="D61" i="22" s="1"/>
  <c r="P60" i="22"/>
  <c r="P58" i="22"/>
  <c r="P57" i="22"/>
  <c r="P53" i="22"/>
  <c r="D53" i="22" s="1"/>
  <c r="P52" i="22"/>
  <c r="D52" i="22" s="1"/>
  <c r="P51" i="22"/>
  <c r="D51" i="22" s="1"/>
  <c r="P50" i="22"/>
  <c r="D50" i="22" s="1"/>
  <c r="P49" i="22"/>
  <c r="D49" i="22" s="1"/>
  <c r="P48" i="22"/>
  <c r="D48" i="22" s="1"/>
  <c r="P47" i="22"/>
  <c r="D47" i="22" s="1"/>
  <c r="P46" i="22"/>
  <c r="P44" i="22"/>
  <c r="D44" i="22" s="1"/>
  <c r="AI43" i="22"/>
  <c r="AI42" i="22" s="1"/>
  <c r="P41" i="22"/>
  <c r="D41" i="22" s="1"/>
  <c r="B41" i="22"/>
  <c r="B67" i="22" s="1"/>
  <c r="B91" i="22" s="1"/>
  <c r="B113" i="22" s="1"/>
  <c r="P40" i="22"/>
  <c r="D40" i="22" s="1"/>
  <c r="P39" i="22"/>
  <c r="D39" i="22" s="1"/>
  <c r="P38" i="22"/>
  <c r="D38" i="22" s="1"/>
  <c r="P37" i="22"/>
  <c r="D37" i="22" s="1"/>
  <c r="P36" i="22"/>
  <c r="D36" i="22" s="1"/>
  <c r="P35" i="22"/>
  <c r="D35" i="22" s="1"/>
  <c r="P34" i="22"/>
  <c r="B33" i="22"/>
  <c r="B59" i="22" s="1"/>
  <c r="B71" i="22" s="1"/>
  <c r="B83" i="22" s="1"/>
  <c r="B105" i="22" s="1"/>
  <c r="P32" i="22"/>
  <c r="B31" i="22"/>
  <c r="B56" i="22" s="1"/>
  <c r="B69" i="22" s="1"/>
  <c r="P28" i="22"/>
  <c r="D28" i="22" s="1"/>
  <c r="P27" i="22"/>
  <c r="D27" i="22" s="1"/>
  <c r="P26" i="22"/>
  <c r="D26" i="22" s="1"/>
  <c r="P25" i="22"/>
  <c r="D25" i="22" s="1"/>
  <c r="P24" i="22"/>
  <c r="D24" i="22" s="1"/>
  <c r="P23" i="22"/>
  <c r="D23" i="22" s="1"/>
  <c r="P22" i="22"/>
  <c r="P21" i="22"/>
  <c r="D21" i="22" s="1"/>
  <c r="P19" i="22"/>
  <c r="P18" i="22" s="1"/>
  <c r="P16" i="22"/>
  <c r="P14" i="22"/>
  <c r="D14" i="22" s="1"/>
  <c r="P13" i="22"/>
  <c r="D13" i="22" s="1"/>
  <c r="I68" i="22" l="1"/>
  <c r="AB96" i="22"/>
  <c r="AD96" i="22" s="1"/>
  <c r="AG96" i="22" s="1"/>
  <c r="AD97" i="22"/>
  <c r="AG97" i="22" s="1"/>
  <c r="AB99" i="22"/>
  <c r="AD99" i="22" s="1"/>
  <c r="AG99" i="22" s="1"/>
  <c r="AD100" i="22"/>
  <c r="AG100" i="22" s="1"/>
  <c r="G68" i="22"/>
  <c r="S10" i="22"/>
  <c r="P15" i="22"/>
  <c r="J16" i="22"/>
  <c r="N42" i="22"/>
  <c r="AH17" i="22"/>
  <c r="V17" i="22"/>
  <c r="Z17" i="22"/>
  <c r="R30" i="22"/>
  <c r="AE55" i="22"/>
  <c r="AD17" i="22"/>
  <c r="R17" i="22"/>
  <c r="AF68" i="22"/>
  <c r="AB68" i="22"/>
  <c r="X68" i="22"/>
  <c r="T68" i="22"/>
  <c r="O68" i="22"/>
  <c r="K68" i="22"/>
  <c r="H80" i="22"/>
  <c r="AH10" i="22"/>
  <c r="AD10" i="22"/>
  <c r="Z10" i="22"/>
  <c r="V10" i="22"/>
  <c r="R10" i="22"/>
  <c r="Z30" i="22"/>
  <c r="P56" i="22"/>
  <c r="N30" i="22"/>
  <c r="J30" i="22"/>
  <c r="L80" i="22"/>
  <c r="N10" i="22"/>
  <c r="X17" i="22"/>
  <c r="AH30" i="22"/>
  <c r="AD30" i="22"/>
  <c r="V30" i="22"/>
  <c r="I30" i="22"/>
  <c r="E30" i="22"/>
  <c r="AE68" i="22"/>
  <c r="N80" i="22"/>
  <c r="J80" i="22"/>
  <c r="F80" i="22"/>
  <c r="AB80" i="22"/>
  <c r="T80" i="22"/>
  <c r="N102" i="22"/>
  <c r="J102" i="22"/>
  <c r="F102" i="22"/>
  <c r="L102" i="22"/>
  <c r="H102" i="22"/>
  <c r="AF10" i="22"/>
  <c r="F30" i="22"/>
  <c r="AA17" i="22"/>
  <c r="W17" i="22"/>
  <c r="S17" i="22"/>
  <c r="N17" i="22"/>
  <c r="J17" i="22"/>
  <c r="F17" i="22"/>
  <c r="AG42" i="22"/>
  <c r="AC42" i="22"/>
  <c r="Y42" i="22"/>
  <c r="W55" i="22"/>
  <c r="N55" i="22"/>
  <c r="AH80" i="22"/>
  <c r="AD80" i="22"/>
  <c r="Z80" i="22"/>
  <c r="V80" i="22"/>
  <c r="R80" i="22"/>
  <c r="M80" i="22"/>
  <c r="I80" i="22"/>
  <c r="E80" i="22"/>
  <c r="AH102" i="22"/>
  <c r="AD102" i="22"/>
  <c r="Z102" i="22"/>
  <c r="V102" i="22"/>
  <c r="R102" i="22"/>
  <c r="M102" i="22"/>
  <c r="I102" i="22"/>
  <c r="I101" i="22" s="1"/>
  <c r="I100" i="22" s="1"/>
  <c r="I99" i="22" s="1"/>
  <c r="I98" i="22" s="1"/>
  <c r="I97" i="22" s="1"/>
  <c r="I96" i="22" s="1"/>
  <c r="I95" i="22" s="1"/>
  <c r="I94" i="22" s="1"/>
  <c r="I93" i="22" s="1"/>
  <c r="I92" i="22" s="1"/>
  <c r="E102" i="22"/>
  <c r="AF102" i="22"/>
  <c r="AB102" i="22"/>
  <c r="X102" i="22"/>
  <c r="T102" i="22"/>
  <c r="B81" i="22"/>
  <c r="B97" i="22" s="1"/>
  <c r="B100" i="22" s="1"/>
  <c r="B103" i="22" s="1"/>
  <c r="D32" i="22"/>
  <c r="D31" i="22" s="1"/>
  <c r="P31" i="22"/>
  <c r="D43" i="22"/>
  <c r="P43" i="22"/>
  <c r="P33" i="22"/>
  <c r="AG10" i="22"/>
  <c r="Q10" i="22"/>
  <c r="H10" i="22"/>
  <c r="AH55" i="22"/>
  <c r="AD55" i="22"/>
  <c r="Z55" i="22"/>
  <c r="R55" i="22"/>
  <c r="Y10" i="22"/>
  <c r="L17" i="22"/>
  <c r="H17" i="22"/>
  <c r="AG30" i="22"/>
  <c r="AC30" i="22"/>
  <c r="Y30" i="22"/>
  <c r="U30" i="22"/>
  <c r="Q30" i="22"/>
  <c r="AF42" i="22"/>
  <c r="X42" i="22"/>
  <c r="H42" i="22"/>
  <c r="AG80" i="22"/>
  <c r="AC80" i="22"/>
  <c r="Y80" i="22"/>
  <c r="U80" i="22"/>
  <c r="Q80" i="22"/>
  <c r="AG102" i="22"/>
  <c r="AC102" i="22"/>
  <c r="Y102" i="22"/>
  <c r="U102" i="22"/>
  <c r="Q102" i="22"/>
  <c r="X10" i="22"/>
  <c r="K10" i="22"/>
  <c r="G10" i="22"/>
  <c r="AB17" i="22"/>
  <c r="K17" i="22"/>
  <c r="AE42" i="22"/>
  <c r="W42" i="22"/>
  <c r="G42" i="22"/>
  <c r="O55" i="22"/>
  <c r="G55" i="22"/>
  <c r="J55" i="22"/>
  <c r="F55" i="22"/>
  <c r="P105" i="22"/>
  <c r="P102" i="22" s="1"/>
  <c r="D101" i="22"/>
  <c r="D100" i="22" s="1"/>
  <c r="D99" i="22" s="1"/>
  <c r="P100" i="22"/>
  <c r="P99" i="22" s="1"/>
  <c r="D12" i="22"/>
  <c r="D11" i="22" s="1"/>
  <c r="P12" i="22"/>
  <c r="P11" i="22" s="1"/>
  <c r="D60" i="22"/>
  <c r="D59" i="22" s="1"/>
  <c r="P59" i="22"/>
  <c r="O17" i="22"/>
  <c r="AE10" i="22"/>
  <c r="AA10" i="22"/>
  <c r="W10" i="22"/>
  <c r="AB10" i="22"/>
  <c r="T10" i="22"/>
  <c r="AE17" i="22"/>
  <c r="P83" i="22"/>
  <c r="AF80" i="22"/>
  <c r="X80" i="22"/>
  <c r="D82" i="22"/>
  <c r="D81" i="22" s="1"/>
  <c r="P81" i="22"/>
  <c r="D93" i="22"/>
  <c r="D92" i="22" s="1"/>
  <c r="P92" i="22"/>
  <c r="D98" i="22"/>
  <c r="D97" i="22" s="1"/>
  <c r="D96" i="22" s="1"/>
  <c r="P97" i="22"/>
  <c r="P96" i="22" s="1"/>
  <c r="V55" i="22"/>
  <c r="D46" i="22"/>
  <c r="D45" i="22" s="1"/>
  <c r="P45" i="22"/>
  <c r="AC10" i="22"/>
  <c r="U10" i="22"/>
  <c r="M10" i="22"/>
  <c r="E10" i="22"/>
  <c r="AF17" i="22"/>
  <c r="T17" i="22"/>
  <c r="P20" i="22"/>
  <c r="P17" i="22" s="1"/>
  <c r="L68" i="22"/>
  <c r="H68" i="22"/>
  <c r="AH42" i="22"/>
  <c r="AD42" i="22"/>
  <c r="Z42" i="22"/>
  <c r="V42" i="22"/>
  <c r="R42" i="22"/>
  <c r="J42" i="22"/>
  <c r="F42" i="22"/>
  <c r="F29" i="22" s="1"/>
  <c r="AB42" i="22"/>
  <c r="T42" i="22"/>
  <c r="L42" i="22"/>
  <c r="AA68" i="22"/>
  <c r="W68" i="22"/>
  <c r="S68" i="22"/>
  <c r="U42" i="22"/>
  <c r="Q42" i="22"/>
  <c r="M42" i="22"/>
  <c r="I42" i="22"/>
  <c r="E42" i="22"/>
  <c r="AA42" i="22"/>
  <c r="S42" i="22"/>
  <c r="K42" i="22"/>
  <c r="AG55" i="22"/>
  <c r="AC55" i="22"/>
  <c r="Y55" i="22"/>
  <c r="U55" i="22"/>
  <c r="Q55" i="22"/>
  <c r="M55" i="22"/>
  <c r="I55" i="22"/>
  <c r="E55" i="22"/>
  <c r="AA55" i="22"/>
  <c r="S55" i="22"/>
  <c r="K55" i="22"/>
  <c r="AE80" i="22"/>
  <c r="AA80" i="22"/>
  <c r="W80" i="22"/>
  <c r="S80" i="22"/>
  <c r="O80" i="22"/>
  <c r="K80" i="22"/>
  <c r="G80" i="22"/>
  <c r="AE102" i="22"/>
  <c r="AA102" i="22"/>
  <c r="W102" i="22"/>
  <c r="S102" i="22"/>
  <c r="O102" i="22"/>
  <c r="O101" i="22" s="1"/>
  <c r="O100" i="22" s="1"/>
  <c r="O99" i="22" s="1"/>
  <c r="O98" i="22" s="1"/>
  <c r="O97" i="22" s="1"/>
  <c r="O96" i="22" s="1"/>
  <c r="K102" i="22"/>
  <c r="G102" i="22"/>
  <c r="Z95" i="22"/>
  <c r="V95" i="22"/>
  <c r="R95" i="22"/>
  <c r="N95" i="22"/>
  <c r="J95" i="22"/>
  <c r="F95" i="22"/>
  <c r="W95" i="22"/>
  <c r="G95" i="22"/>
  <c r="AC95" i="22"/>
  <c r="Y95" i="22"/>
  <c r="U95" i="22"/>
  <c r="Q95" i="22"/>
  <c r="M95" i="22"/>
  <c r="E95" i="22"/>
  <c r="S95" i="22"/>
  <c r="AB95" i="22"/>
  <c r="AD95" i="22" s="1"/>
  <c r="AG95" i="22" s="1"/>
  <c r="X95" i="22"/>
  <c r="T95" i="22"/>
  <c r="L95" i="22"/>
  <c r="H95" i="22"/>
  <c r="O95" i="22"/>
  <c r="AA95" i="22"/>
  <c r="K95" i="22"/>
  <c r="AG68" i="22"/>
  <c r="AC68" i="22"/>
  <c r="Y68" i="22"/>
  <c r="U68" i="22"/>
  <c r="Q68" i="22"/>
  <c r="P71" i="22"/>
  <c r="P68" i="22" s="1"/>
  <c r="AI68" i="22"/>
  <c r="AH68" i="22"/>
  <c r="AD68" i="22"/>
  <c r="Z68" i="22"/>
  <c r="V68" i="22"/>
  <c r="R68" i="22"/>
  <c r="N68" i="22"/>
  <c r="J68" i="22"/>
  <c r="F68" i="22"/>
  <c r="AF55" i="22"/>
  <c r="AB55" i="22"/>
  <c r="X55" i="22"/>
  <c r="T55" i="22"/>
  <c r="L55" i="22"/>
  <c r="H55" i="22"/>
  <c r="AF30" i="22"/>
  <c r="AB30" i="22"/>
  <c r="X30" i="22"/>
  <c r="T30" i="22"/>
  <c r="L30" i="22"/>
  <c r="H30" i="22"/>
  <c r="AE30" i="22"/>
  <c r="AA30" i="22"/>
  <c r="W30" i="22"/>
  <c r="W29" i="22" s="1"/>
  <c r="S30" i="22"/>
  <c r="O30" i="22"/>
  <c r="K30" i="22"/>
  <c r="G30" i="22"/>
  <c r="AG17" i="22"/>
  <c r="AC17" i="22"/>
  <c r="Y17" i="22"/>
  <c r="U17" i="22"/>
  <c r="Q17" i="22"/>
  <c r="M17" i="22"/>
  <c r="I17" i="22"/>
  <c r="E17" i="22"/>
  <c r="AI9" i="22"/>
  <c r="D70" i="22"/>
  <c r="D69" i="22" s="1"/>
  <c r="D104" i="22"/>
  <c r="D103" i="22" s="1"/>
  <c r="D19" i="22"/>
  <c r="D18" i="22" s="1"/>
  <c r="D83" i="22"/>
  <c r="D71" i="22"/>
  <c r="D22" i="22"/>
  <c r="D20" i="22" s="1"/>
  <c r="D106" i="22"/>
  <c r="D105" i="22" s="1"/>
  <c r="D34" i="22"/>
  <c r="D33" i="22" s="1"/>
  <c r="D57" i="22"/>
  <c r="D56" i="22" s="1"/>
  <c r="M54" i="22" l="1"/>
  <c r="P80" i="22"/>
  <c r="G29" i="22"/>
  <c r="AD54" i="22"/>
  <c r="D30" i="22"/>
  <c r="P55" i="22"/>
  <c r="J29" i="22"/>
  <c r="P10" i="22"/>
  <c r="U29" i="22"/>
  <c r="L16" i="22"/>
  <c r="D16" i="22"/>
  <c r="D15" i="22" s="1"/>
  <c r="D10" i="22" s="1"/>
  <c r="J15" i="22"/>
  <c r="J10" i="22" s="1"/>
  <c r="T54" i="22"/>
  <c r="R29" i="22"/>
  <c r="AA54" i="22"/>
  <c r="W54" i="22"/>
  <c r="W9" i="22" s="1"/>
  <c r="W8" i="22" s="1"/>
  <c r="AD29" i="22"/>
  <c r="AB54" i="22"/>
  <c r="AH29" i="22"/>
  <c r="D95" i="22"/>
  <c r="I29" i="22"/>
  <c r="N54" i="22"/>
  <c r="Q29" i="22"/>
  <c r="AA29" i="22"/>
  <c r="X54" i="22"/>
  <c r="AE29" i="22"/>
  <c r="O54" i="22"/>
  <c r="O45" i="22" s="1"/>
  <c r="O42" i="22" s="1"/>
  <c r="O29" i="22" s="1"/>
  <c r="Z29" i="22"/>
  <c r="P95" i="22"/>
  <c r="V29" i="22"/>
  <c r="K54" i="22"/>
  <c r="I54" i="22"/>
  <c r="Y54" i="22"/>
  <c r="M29" i="22"/>
  <c r="M9" i="22" s="1"/>
  <c r="N29" i="22"/>
  <c r="Y29" i="22"/>
  <c r="Y9" i="22" s="1"/>
  <c r="E29" i="22"/>
  <c r="T29" i="22"/>
  <c r="D102" i="22"/>
  <c r="D42" i="22"/>
  <c r="X29" i="22"/>
  <c r="F54" i="22"/>
  <c r="F9" i="22" s="1"/>
  <c r="AB8" i="22"/>
  <c r="P42" i="22"/>
  <c r="G54" i="22"/>
  <c r="AC29" i="22"/>
  <c r="P30" i="22"/>
  <c r="R54" i="22"/>
  <c r="H29" i="22"/>
  <c r="AB29" i="22"/>
  <c r="H54" i="22"/>
  <c r="J54" i="22"/>
  <c r="Z54" i="22"/>
  <c r="Z9" i="22" s="1"/>
  <c r="AC54" i="22"/>
  <c r="AE54" i="22"/>
  <c r="E54" i="22"/>
  <c r="U54" i="22"/>
  <c r="U9" i="22" s="1"/>
  <c r="AG29" i="22"/>
  <c r="L29" i="22"/>
  <c r="AH54" i="22"/>
  <c r="S54" i="22"/>
  <c r="K29" i="22"/>
  <c r="AF29" i="22"/>
  <c r="AF54" i="22"/>
  <c r="V54" i="22"/>
  <c r="Q54" i="22"/>
  <c r="AG54" i="22"/>
  <c r="D68" i="22"/>
  <c r="D80" i="22"/>
  <c r="S29" i="22"/>
  <c r="L54" i="22"/>
  <c r="AD9" i="22"/>
  <c r="D55" i="22"/>
  <c r="D17" i="22"/>
  <c r="E9" i="22" l="1"/>
  <c r="I9" i="22"/>
  <c r="Q9" i="22"/>
  <c r="Q8" i="22" s="1"/>
  <c r="K9" i="22"/>
  <c r="G9" i="22"/>
  <c r="G8" i="22" s="1"/>
  <c r="D29" i="22"/>
  <c r="T9" i="22"/>
  <c r="T8" i="22" s="1"/>
  <c r="P54" i="22"/>
  <c r="P29" i="22"/>
  <c r="J9" i="22"/>
  <c r="J8" i="22" s="1"/>
  <c r="N9" i="22"/>
  <c r="N8" i="22" s="1"/>
  <c r="O16" i="22"/>
  <c r="F16" i="22"/>
  <c r="F15" i="22" s="1"/>
  <c r="F10" i="22" s="1"/>
  <c r="F8" i="22" s="1"/>
  <c r="L15" i="22"/>
  <c r="L10" i="22" s="1"/>
  <c r="L9" i="22" s="1"/>
  <c r="L8" i="22" s="1"/>
  <c r="K8" i="22"/>
  <c r="R9" i="22"/>
  <c r="R8" i="22" s="1"/>
  <c r="AA9" i="22"/>
  <c r="AA8" i="22" s="1"/>
  <c r="AC9" i="22"/>
  <c r="AC8" i="22" s="1"/>
  <c r="E8" i="22"/>
  <c r="AF9" i="22"/>
  <c r="AF8" i="22" s="1"/>
  <c r="AH9" i="22"/>
  <c r="AH8" i="22" s="1"/>
  <c r="X9" i="22"/>
  <c r="X8" i="22" s="1"/>
  <c r="Y8" i="22"/>
  <c r="AG9" i="22"/>
  <c r="AG8" i="22" s="1"/>
  <c r="H9" i="22"/>
  <c r="H8" i="22" s="1"/>
  <c r="AE9" i="22"/>
  <c r="AE8" i="22" s="1"/>
  <c r="D54" i="22"/>
  <c r="D9" i="22" s="1"/>
  <c r="Z8" i="22"/>
  <c r="U8" i="22"/>
  <c r="S9" i="22"/>
  <c r="S8" i="22" s="1"/>
  <c r="M8" i="22"/>
  <c r="V8" i="22"/>
  <c r="AD8" i="22"/>
  <c r="P9" i="22" l="1"/>
  <c r="P8" i="22" s="1"/>
  <c r="I16" i="22"/>
  <c r="I15" i="22" s="1"/>
  <c r="I10" i="22" s="1"/>
  <c r="I8" i="22" s="1"/>
  <c r="O15" i="22"/>
  <c r="O10" i="22" s="1"/>
  <c r="O9" i="22" s="1"/>
  <c r="O8" i="22" s="1"/>
  <c r="D8" i="22"/>
  <c r="P14" i="18" l="1"/>
  <c r="D14" i="18" s="1"/>
  <c r="P13" i="18"/>
  <c r="E12" i="18"/>
  <c r="E11" i="18" s="1"/>
  <c r="F12" i="18"/>
  <c r="F11" i="18" s="1"/>
  <c r="G12" i="18"/>
  <c r="G11" i="18" s="1"/>
  <c r="H12" i="18"/>
  <c r="H11" i="18" s="1"/>
  <c r="I12" i="18"/>
  <c r="I11" i="18" s="1"/>
  <c r="J12" i="18"/>
  <c r="J11" i="18" s="1"/>
  <c r="K12" i="18"/>
  <c r="K11" i="18" s="1"/>
  <c r="L12" i="18"/>
  <c r="L11" i="18" s="1"/>
  <c r="M12" i="18"/>
  <c r="M11" i="18" s="1"/>
  <c r="N12" i="18"/>
  <c r="N11" i="18" s="1"/>
  <c r="O12" i="18"/>
  <c r="O11" i="18" s="1"/>
  <c r="Q12" i="18"/>
  <c r="Q11" i="18" s="1"/>
  <c r="R12" i="18"/>
  <c r="R11" i="18" s="1"/>
  <c r="S12" i="18"/>
  <c r="S11" i="18" s="1"/>
  <c r="T12" i="18"/>
  <c r="T11" i="18" s="1"/>
  <c r="U12" i="18"/>
  <c r="U11" i="18" s="1"/>
  <c r="V12" i="18"/>
  <c r="V11" i="18" s="1"/>
  <c r="W12" i="18"/>
  <c r="W11" i="18" s="1"/>
  <c r="X12" i="18"/>
  <c r="X11" i="18" s="1"/>
  <c r="Y12" i="18"/>
  <c r="Y11" i="18" s="1"/>
  <c r="Z12" i="18"/>
  <c r="Z11" i="18" s="1"/>
  <c r="AA12" i="18"/>
  <c r="AA11" i="18" s="1"/>
  <c r="AB12" i="18"/>
  <c r="AB11" i="18" s="1"/>
  <c r="AC12" i="18"/>
  <c r="AC11" i="18" s="1"/>
  <c r="AD12" i="18"/>
  <c r="AD11" i="18" s="1"/>
  <c r="AE12" i="18"/>
  <c r="AE11" i="18" s="1"/>
  <c r="AF12" i="18"/>
  <c r="AF11" i="18" s="1"/>
  <c r="AG12" i="18"/>
  <c r="AG11" i="18" s="1"/>
  <c r="AH12" i="18"/>
  <c r="AH11" i="18" s="1"/>
  <c r="AI12" i="18"/>
  <c r="AI11" i="18" s="1"/>
  <c r="J100" i="18"/>
  <c r="E43" i="18"/>
  <c r="F43" i="18"/>
  <c r="G43" i="18"/>
  <c r="H43" i="18"/>
  <c r="I43" i="18"/>
  <c r="J43" i="18"/>
  <c r="K43" i="18"/>
  <c r="L43" i="18"/>
  <c r="M43" i="18"/>
  <c r="N43" i="18"/>
  <c r="E15" i="18"/>
  <c r="F15" i="18"/>
  <c r="G15" i="18"/>
  <c r="H15" i="18"/>
  <c r="I15" i="18"/>
  <c r="J15" i="18"/>
  <c r="K15" i="18"/>
  <c r="L15" i="18"/>
  <c r="M15" i="18"/>
  <c r="N15" i="18"/>
  <c r="O15" i="18"/>
  <c r="Q15" i="18"/>
  <c r="R15" i="18"/>
  <c r="S15" i="18"/>
  <c r="T15" i="18"/>
  <c r="U15" i="18"/>
  <c r="V15" i="18"/>
  <c r="W15" i="18"/>
  <c r="X15" i="18"/>
  <c r="Y15" i="18"/>
  <c r="Z15" i="18"/>
  <c r="AA15" i="18"/>
  <c r="AB15" i="18"/>
  <c r="AC15" i="18"/>
  <c r="AD15" i="18"/>
  <c r="AE15" i="18"/>
  <c r="AF15" i="18"/>
  <c r="AG15" i="18"/>
  <c r="AH15" i="18"/>
  <c r="AI15" i="18"/>
  <c r="E118" i="18"/>
  <c r="F118" i="18"/>
  <c r="G118" i="18"/>
  <c r="H118" i="18"/>
  <c r="I118" i="18"/>
  <c r="J118" i="18"/>
  <c r="K118" i="18"/>
  <c r="L118" i="18"/>
  <c r="M118" i="18"/>
  <c r="N118" i="18"/>
  <c r="O118" i="18"/>
  <c r="Q118" i="18"/>
  <c r="R118" i="18"/>
  <c r="S118" i="18"/>
  <c r="T118" i="18"/>
  <c r="U118" i="18"/>
  <c r="V118" i="18"/>
  <c r="W118" i="18"/>
  <c r="X118" i="18"/>
  <c r="Y118" i="18"/>
  <c r="Z118" i="18"/>
  <c r="AA118" i="18"/>
  <c r="AB118" i="18"/>
  <c r="AC118" i="18"/>
  <c r="AD118" i="18"/>
  <c r="AE118" i="18"/>
  <c r="AF118" i="18"/>
  <c r="AG118" i="18"/>
  <c r="E112" i="18"/>
  <c r="F112" i="18"/>
  <c r="G112" i="18"/>
  <c r="H112" i="18"/>
  <c r="I112" i="18"/>
  <c r="J112" i="18"/>
  <c r="K112" i="18"/>
  <c r="L112" i="18"/>
  <c r="M112" i="18"/>
  <c r="N112" i="18"/>
  <c r="O112" i="18"/>
  <c r="Q112" i="18"/>
  <c r="R112" i="18"/>
  <c r="S112" i="18"/>
  <c r="T112" i="18"/>
  <c r="U112" i="18"/>
  <c r="V112" i="18"/>
  <c r="W112" i="18"/>
  <c r="X112" i="18"/>
  <c r="Y112" i="18"/>
  <c r="Z112" i="18"/>
  <c r="AA112" i="18"/>
  <c r="AB112" i="18"/>
  <c r="AC112" i="18"/>
  <c r="AD112" i="18"/>
  <c r="AE112" i="18"/>
  <c r="AF112" i="18"/>
  <c r="AG112" i="18"/>
  <c r="AH112" i="18"/>
  <c r="AH111" i="18" s="1"/>
  <c r="AI112" i="18"/>
  <c r="AI111" i="18" s="1"/>
  <c r="E100" i="18"/>
  <c r="F100" i="18"/>
  <c r="G100" i="18"/>
  <c r="H100" i="18"/>
  <c r="I100" i="18"/>
  <c r="K100" i="18"/>
  <c r="L100" i="18"/>
  <c r="M100" i="18"/>
  <c r="N100" i="18"/>
  <c r="O100" i="18"/>
  <c r="Q100" i="18"/>
  <c r="R100" i="18"/>
  <c r="S100" i="18"/>
  <c r="T100" i="18"/>
  <c r="U100" i="18"/>
  <c r="V100" i="18"/>
  <c r="W100" i="18"/>
  <c r="X100" i="18"/>
  <c r="Y100" i="18"/>
  <c r="Z100" i="18"/>
  <c r="AA100" i="18"/>
  <c r="AB100" i="18"/>
  <c r="AC100" i="18"/>
  <c r="AD100" i="18"/>
  <c r="AE100" i="18"/>
  <c r="AF100" i="18"/>
  <c r="AG100" i="18"/>
  <c r="AH100" i="18"/>
  <c r="AI100" i="18"/>
  <c r="E102" i="18"/>
  <c r="F102" i="18"/>
  <c r="G102" i="18"/>
  <c r="H102" i="18"/>
  <c r="I102" i="18"/>
  <c r="J102" i="18"/>
  <c r="K102" i="18"/>
  <c r="L102" i="18"/>
  <c r="M102" i="18"/>
  <c r="N102" i="18"/>
  <c r="O102" i="18"/>
  <c r="Q102" i="18"/>
  <c r="R102" i="18"/>
  <c r="S102" i="18"/>
  <c r="T102" i="18"/>
  <c r="U102" i="18"/>
  <c r="V102" i="18"/>
  <c r="W102" i="18"/>
  <c r="X102" i="18"/>
  <c r="Y102" i="18"/>
  <c r="Z102" i="18"/>
  <c r="AA102" i="18"/>
  <c r="AB102" i="18"/>
  <c r="AC102" i="18"/>
  <c r="AD102" i="18"/>
  <c r="AE102" i="18"/>
  <c r="AF102" i="18"/>
  <c r="AG102" i="18"/>
  <c r="AH102" i="18"/>
  <c r="AI102" i="18"/>
  <c r="E97" i="18"/>
  <c r="E96" i="18" s="1"/>
  <c r="F97" i="18"/>
  <c r="F96" i="18" s="1"/>
  <c r="G97" i="18"/>
  <c r="G96" i="18" s="1"/>
  <c r="H97" i="18"/>
  <c r="H96" i="18" s="1"/>
  <c r="I97" i="18"/>
  <c r="I96" i="18" s="1"/>
  <c r="J97" i="18"/>
  <c r="J96" i="18" s="1"/>
  <c r="K97" i="18"/>
  <c r="K96" i="18" s="1"/>
  <c r="L97" i="18"/>
  <c r="L96" i="18" s="1"/>
  <c r="M97" i="18"/>
  <c r="M96" i="18" s="1"/>
  <c r="N97" i="18"/>
  <c r="N96" i="18" s="1"/>
  <c r="O97" i="18"/>
  <c r="O96" i="18" s="1"/>
  <c r="Q97" i="18"/>
  <c r="Q96" i="18" s="1"/>
  <c r="R97" i="18"/>
  <c r="R96" i="18" s="1"/>
  <c r="S97" i="18"/>
  <c r="S96" i="18" s="1"/>
  <c r="T97" i="18"/>
  <c r="T96" i="18" s="1"/>
  <c r="U97" i="18"/>
  <c r="U96" i="18" s="1"/>
  <c r="V97" i="18"/>
  <c r="V96" i="18" s="1"/>
  <c r="W97" i="18"/>
  <c r="W96" i="18" s="1"/>
  <c r="X97" i="18"/>
  <c r="X96" i="18" s="1"/>
  <c r="Y97" i="18"/>
  <c r="Y96" i="18" s="1"/>
  <c r="Z97" i="18"/>
  <c r="Z96" i="18" s="1"/>
  <c r="AA97" i="18"/>
  <c r="AA96" i="18" s="1"/>
  <c r="AB97" i="18"/>
  <c r="AB96" i="18" s="1"/>
  <c r="AC97" i="18"/>
  <c r="AC96" i="18" s="1"/>
  <c r="AD97" i="18"/>
  <c r="AD96" i="18" s="1"/>
  <c r="AE97" i="18"/>
  <c r="AE96" i="18" s="1"/>
  <c r="AF97" i="18"/>
  <c r="AF96" i="18" s="1"/>
  <c r="AG97" i="18"/>
  <c r="AG96" i="18" s="1"/>
  <c r="AH97" i="18"/>
  <c r="AH96" i="18" s="1"/>
  <c r="AI97" i="18"/>
  <c r="AI96" i="18" s="1"/>
  <c r="F92" i="18"/>
  <c r="G92" i="18"/>
  <c r="H92" i="18"/>
  <c r="I92" i="18"/>
  <c r="J92" i="18"/>
  <c r="K92" i="18"/>
  <c r="L92" i="18"/>
  <c r="M92" i="18"/>
  <c r="N92" i="18"/>
  <c r="O92" i="18"/>
  <c r="R92" i="18"/>
  <c r="S92" i="18"/>
  <c r="T92" i="18"/>
  <c r="U92" i="18"/>
  <c r="V92" i="18"/>
  <c r="W92" i="18"/>
  <c r="X92" i="18"/>
  <c r="Y92" i="18"/>
  <c r="Z92" i="18"/>
  <c r="AA92" i="18"/>
  <c r="AB92" i="18"/>
  <c r="AC92" i="18"/>
  <c r="AD92" i="18"/>
  <c r="AE92" i="18"/>
  <c r="AF92" i="18"/>
  <c r="AG92" i="18"/>
  <c r="AH92" i="18"/>
  <c r="AI92" i="18"/>
  <c r="E81" i="18"/>
  <c r="F81" i="18"/>
  <c r="G81" i="18"/>
  <c r="H81" i="18"/>
  <c r="I81" i="18"/>
  <c r="J81" i="18"/>
  <c r="K81" i="18"/>
  <c r="Q81" i="18"/>
  <c r="R81" i="18"/>
  <c r="S81" i="18"/>
  <c r="T81" i="18"/>
  <c r="U81" i="18"/>
  <c r="V81" i="18"/>
  <c r="W81" i="18"/>
  <c r="X81" i="18"/>
  <c r="Y81" i="18"/>
  <c r="Z81" i="18"/>
  <c r="AA81" i="18"/>
  <c r="AB81" i="18"/>
  <c r="AC81" i="18"/>
  <c r="AD81" i="18"/>
  <c r="AE81" i="18"/>
  <c r="AF81" i="18"/>
  <c r="AG81" i="18"/>
  <c r="AH81" i="18"/>
  <c r="AI81" i="18"/>
  <c r="D16" i="18"/>
  <c r="D15" i="18" s="1"/>
  <c r="P19" i="18"/>
  <c r="P21" i="18"/>
  <c r="D21" i="18" s="1"/>
  <c r="P22" i="18"/>
  <c r="D22" i="18" s="1"/>
  <c r="P23" i="18"/>
  <c r="D23" i="18" s="1"/>
  <c r="P24" i="18"/>
  <c r="D24" i="18" s="1"/>
  <c r="P25" i="18"/>
  <c r="D25" i="18" s="1"/>
  <c r="P26" i="18"/>
  <c r="D26" i="18" s="1"/>
  <c r="P27" i="18"/>
  <c r="D27" i="18" s="1"/>
  <c r="P28" i="18"/>
  <c r="D28" i="18" s="1"/>
  <c r="P32" i="18"/>
  <c r="D32" i="18" s="1"/>
  <c r="D31" i="18" s="1"/>
  <c r="P34" i="18"/>
  <c r="D34" i="18" s="1"/>
  <c r="P35" i="18"/>
  <c r="D35" i="18" s="1"/>
  <c r="P36" i="18"/>
  <c r="D36" i="18" s="1"/>
  <c r="P37" i="18"/>
  <c r="D37" i="18" s="1"/>
  <c r="P38" i="18"/>
  <c r="D38" i="18" s="1"/>
  <c r="P39" i="18"/>
  <c r="D39" i="18" s="1"/>
  <c r="P40" i="18"/>
  <c r="D40" i="18" s="1"/>
  <c r="P41" i="18"/>
  <c r="D41" i="18" s="1"/>
  <c r="P44" i="18"/>
  <c r="D44" i="18" s="1"/>
  <c r="D43" i="18" s="1"/>
  <c r="P46" i="18"/>
  <c r="D46" i="18" s="1"/>
  <c r="P47" i="18"/>
  <c r="D47" i="18" s="1"/>
  <c r="P48" i="18"/>
  <c r="D48" i="18" s="1"/>
  <c r="P49" i="18"/>
  <c r="D49" i="18" s="1"/>
  <c r="P50" i="18"/>
  <c r="D50" i="18" s="1"/>
  <c r="P51" i="18"/>
  <c r="D51" i="18" s="1"/>
  <c r="P52" i="18"/>
  <c r="D52" i="18" s="1"/>
  <c r="P53" i="18"/>
  <c r="D53" i="18" s="1"/>
  <c r="P57" i="18"/>
  <c r="P58" i="18"/>
  <c r="D58" i="18" s="1"/>
  <c r="P61" i="18"/>
  <c r="D61" i="18" s="1"/>
  <c r="P62" i="18"/>
  <c r="D62" i="18" s="1"/>
  <c r="P63" i="18"/>
  <c r="D63" i="18" s="1"/>
  <c r="P64" i="18"/>
  <c r="D64" i="18" s="1"/>
  <c r="P65" i="18"/>
  <c r="D65" i="18" s="1"/>
  <c r="P66" i="18"/>
  <c r="D66" i="18" s="1"/>
  <c r="P67" i="18"/>
  <c r="D67" i="18" s="1"/>
  <c r="P68" i="18"/>
  <c r="D68" i="18" s="1"/>
  <c r="P71" i="18"/>
  <c r="D71" i="18" s="1"/>
  <c r="D70" i="18" s="1"/>
  <c r="P73" i="18"/>
  <c r="D73" i="18" s="1"/>
  <c r="P74" i="18"/>
  <c r="D74" i="18" s="1"/>
  <c r="P75" i="18"/>
  <c r="D75" i="18" s="1"/>
  <c r="P76" i="18"/>
  <c r="D76" i="18" s="1"/>
  <c r="P77" i="18"/>
  <c r="D77" i="18" s="1"/>
  <c r="P78" i="18"/>
  <c r="D78" i="18" s="1"/>
  <c r="P79" i="18"/>
  <c r="D79" i="18" s="1"/>
  <c r="P82" i="18"/>
  <c r="P84" i="18"/>
  <c r="D84" i="18" s="1"/>
  <c r="P85" i="18"/>
  <c r="D85" i="18" s="1"/>
  <c r="P86" i="18"/>
  <c r="D86" i="18" s="1"/>
  <c r="P87" i="18"/>
  <c r="D87" i="18" s="1"/>
  <c r="P88" i="18"/>
  <c r="D88" i="18" s="1"/>
  <c r="P89" i="18"/>
  <c r="D89" i="18" s="1"/>
  <c r="P90" i="18"/>
  <c r="D90" i="18" s="1"/>
  <c r="P91" i="18"/>
  <c r="D91" i="18" s="1"/>
  <c r="P93" i="18"/>
  <c r="P94" i="18"/>
  <c r="D94" i="18" s="1"/>
  <c r="P98" i="18"/>
  <c r="P101" i="18"/>
  <c r="P100" i="18" s="1"/>
  <c r="P103" i="18"/>
  <c r="P104" i="18"/>
  <c r="D104" i="18" s="1"/>
  <c r="P105" i="18"/>
  <c r="D105" i="18" s="1"/>
  <c r="P106" i="18"/>
  <c r="D106" i="18" s="1"/>
  <c r="P107" i="18"/>
  <c r="D107" i="18" s="1"/>
  <c r="P108" i="18"/>
  <c r="D108" i="18" s="1"/>
  <c r="P109" i="18"/>
  <c r="D109" i="18" s="1"/>
  <c r="P110" i="18"/>
  <c r="D110" i="18" s="1"/>
  <c r="P113" i="18"/>
  <c r="D113" i="18" s="1"/>
  <c r="P114" i="18"/>
  <c r="D114" i="18" s="1"/>
  <c r="P115" i="18"/>
  <c r="D115" i="18" s="1"/>
  <c r="P116" i="18"/>
  <c r="D116" i="18" s="1"/>
  <c r="P117" i="18"/>
  <c r="D117" i="18" s="1"/>
  <c r="P119" i="18"/>
  <c r="D119" i="18" s="1"/>
  <c r="P120" i="18"/>
  <c r="D120" i="18" s="1"/>
  <c r="P121" i="18"/>
  <c r="P122" i="18"/>
  <c r="D122" i="18" s="1"/>
  <c r="P123" i="18"/>
  <c r="D123" i="18" s="1"/>
  <c r="P124" i="18"/>
  <c r="D124" i="18" s="1"/>
  <c r="P125" i="18"/>
  <c r="D125" i="18" s="1"/>
  <c r="P126" i="18"/>
  <c r="D126" i="18" s="1"/>
  <c r="D19" i="18"/>
  <c r="D18" i="18" s="1"/>
  <c r="E83" i="18"/>
  <c r="F83" i="18"/>
  <c r="G83" i="18"/>
  <c r="H83" i="18"/>
  <c r="I83" i="18"/>
  <c r="J83" i="18"/>
  <c r="K83" i="18"/>
  <c r="R83" i="18"/>
  <c r="S83" i="18"/>
  <c r="T83" i="18"/>
  <c r="U83" i="18"/>
  <c r="V83" i="18"/>
  <c r="W83" i="18"/>
  <c r="X83" i="18"/>
  <c r="Y83" i="18"/>
  <c r="Z83" i="18"/>
  <c r="AA83" i="18"/>
  <c r="AB83" i="18"/>
  <c r="AC83" i="18"/>
  <c r="AD83" i="18"/>
  <c r="AE83" i="18"/>
  <c r="AF83" i="18"/>
  <c r="AG83" i="18"/>
  <c r="AH83" i="18"/>
  <c r="AI83" i="18"/>
  <c r="E72" i="18"/>
  <c r="F72" i="18"/>
  <c r="G72" i="18"/>
  <c r="H72" i="18"/>
  <c r="I72" i="18"/>
  <c r="J72" i="18"/>
  <c r="K72" i="18"/>
  <c r="L72" i="18"/>
  <c r="M72" i="18"/>
  <c r="N72" i="18"/>
  <c r="O72" i="18"/>
  <c r="Q72" i="18"/>
  <c r="R72" i="18"/>
  <c r="S72" i="18"/>
  <c r="T72" i="18"/>
  <c r="U72" i="18"/>
  <c r="V72" i="18"/>
  <c r="W72" i="18"/>
  <c r="X72" i="18"/>
  <c r="Y72" i="18"/>
  <c r="Z72" i="18"/>
  <c r="AA72" i="18"/>
  <c r="AB72" i="18"/>
  <c r="AC72" i="18"/>
  <c r="AD72" i="18"/>
  <c r="AE72" i="18"/>
  <c r="AF72" i="18"/>
  <c r="AG72" i="18"/>
  <c r="AH72" i="18"/>
  <c r="AI72" i="18"/>
  <c r="E70" i="18"/>
  <c r="F70" i="18"/>
  <c r="G70" i="18"/>
  <c r="H70" i="18"/>
  <c r="I70" i="18"/>
  <c r="J70" i="18"/>
  <c r="K70" i="18"/>
  <c r="L70" i="18"/>
  <c r="M70" i="18"/>
  <c r="N70" i="18"/>
  <c r="O70" i="18"/>
  <c r="Q70" i="18"/>
  <c r="R70" i="18"/>
  <c r="S70" i="18"/>
  <c r="T70" i="18"/>
  <c r="U70" i="18"/>
  <c r="V70" i="18"/>
  <c r="W70" i="18"/>
  <c r="X70" i="18"/>
  <c r="Y70" i="18"/>
  <c r="Z70" i="18"/>
  <c r="AA70" i="18"/>
  <c r="AB70" i="18"/>
  <c r="AC70" i="18"/>
  <c r="AD70" i="18"/>
  <c r="AE70" i="18"/>
  <c r="AF70" i="18"/>
  <c r="AG70" i="18"/>
  <c r="AH70" i="18"/>
  <c r="AI70" i="18"/>
  <c r="E56" i="18"/>
  <c r="L56" i="18"/>
  <c r="T56" i="18"/>
  <c r="U56" i="18"/>
  <c r="V56" i="18"/>
  <c r="W56" i="18"/>
  <c r="X56" i="18"/>
  <c r="AA56" i="18"/>
  <c r="AB56" i="18"/>
  <c r="AE56" i="18"/>
  <c r="AF56" i="18"/>
  <c r="AG56" i="18"/>
  <c r="AH56" i="18"/>
  <c r="AI56" i="18"/>
  <c r="E60" i="18"/>
  <c r="F60" i="18"/>
  <c r="G60" i="18"/>
  <c r="G55" i="18" s="1"/>
  <c r="H60" i="18"/>
  <c r="I60" i="18"/>
  <c r="J60" i="18"/>
  <c r="K60" i="18"/>
  <c r="L60" i="18"/>
  <c r="M60" i="18"/>
  <c r="N60" i="18"/>
  <c r="O60" i="18"/>
  <c r="Q60" i="18"/>
  <c r="R60" i="18"/>
  <c r="S60" i="18"/>
  <c r="S55" i="18" s="1"/>
  <c r="T60" i="18"/>
  <c r="U60" i="18"/>
  <c r="V60" i="18"/>
  <c r="W60" i="18"/>
  <c r="X60" i="18"/>
  <c r="Y60" i="18"/>
  <c r="Z60" i="18"/>
  <c r="AA60" i="18"/>
  <c r="AB60" i="18"/>
  <c r="AC60" i="18"/>
  <c r="AD60" i="18"/>
  <c r="AE60" i="18"/>
  <c r="AF60" i="18"/>
  <c r="AG60" i="18"/>
  <c r="AH60" i="18"/>
  <c r="AI60" i="18"/>
  <c r="O43" i="18"/>
  <c r="Q43" i="18"/>
  <c r="R43" i="18"/>
  <c r="S43" i="18"/>
  <c r="T43" i="18"/>
  <c r="U43" i="18"/>
  <c r="V43" i="18"/>
  <c r="W43" i="18"/>
  <c r="X43" i="18"/>
  <c r="Y43" i="18"/>
  <c r="Z43" i="18"/>
  <c r="AA43" i="18"/>
  <c r="AB43" i="18"/>
  <c r="AC43" i="18"/>
  <c r="AD43" i="18"/>
  <c r="AE43" i="18"/>
  <c r="AF43" i="18"/>
  <c r="AG43" i="18"/>
  <c r="AH43" i="18"/>
  <c r="AI43" i="18"/>
  <c r="E45" i="18"/>
  <c r="F45" i="18"/>
  <c r="G45" i="18"/>
  <c r="H45" i="18"/>
  <c r="I45" i="18"/>
  <c r="J45" i="18"/>
  <c r="K45" i="18"/>
  <c r="L45" i="18"/>
  <c r="M45" i="18"/>
  <c r="N45" i="18"/>
  <c r="O45" i="18"/>
  <c r="Q45" i="18"/>
  <c r="R45" i="18"/>
  <c r="S45" i="18"/>
  <c r="T45" i="18"/>
  <c r="U45" i="18"/>
  <c r="V45" i="18"/>
  <c r="W45" i="18"/>
  <c r="X45" i="18"/>
  <c r="Y45" i="18"/>
  <c r="Z45" i="18"/>
  <c r="AA45" i="18"/>
  <c r="AB45" i="18"/>
  <c r="AC45" i="18"/>
  <c r="AD45" i="18"/>
  <c r="AE45" i="18"/>
  <c r="AF45" i="18"/>
  <c r="AG45" i="18"/>
  <c r="AH45" i="18"/>
  <c r="AI45" i="18"/>
  <c r="E31" i="18"/>
  <c r="F31" i="18"/>
  <c r="G31" i="18"/>
  <c r="H31" i="18"/>
  <c r="I31" i="18"/>
  <c r="J31" i="18"/>
  <c r="K31" i="18"/>
  <c r="L31" i="18"/>
  <c r="M31" i="18"/>
  <c r="N31" i="18"/>
  <c r="O31" i="18"/>
  <c r="Q31" i="18"/>
  <c r="R31" i="18"/>
  <c r="S31" i="18"/>
  <c r="T31" i="18"/>
  <c r="U31" i="18"/>
  <c r="V31" i="18"/>
  <c r="W31" i="18"/>
  <c r="X31" i="18"/>
  <c r="Y31" i="18"/>
  <c r="Z31" i="18"/>
  <c r="AA31" i="18"/>
  <c r="AB31" i="18"/>
  <c r="AC31" i="18"/>
  <c r="AD31" i="18"/>
  <c r="AE31" i="18"/>
  <c r="AF31" i="18"/>
  <c r="AG31" i="18"/>
  <c r="AH31" i="18"/>
  <c r="AI31" i="18"/>
  <c r="E33" i="18"/>
  <c r="F33" i="18"/>
  <c r="G33" i="18"/>
  <c r="H33" i="18"/>
  <c r="I33" i="18"/>
  <c r="J33" i="18"/>
  <c r="K33" i="18"/>
  <c r="K30" i="18" s="1"/>
  <c r="L33" i="18"/>
  <c r="M33" i="18"/>
  <c r="N33" i="18"/>
  <c r="O33" i="18"/>
  <c r="Q33" i="18"/>
  <c r="R33" i="18"/>
  <c r="S33" i="18"/>
  <c r="T33" i="18"/>
  <c r="T30" i="18" s="1"/>
  <c r="U33" i="18"/>
  <c r="V33" i="18"/>
  <c r="W33" i="18"/>
  <c r="X33" i="18"/>
  <c r="Y33" i="18"/>
  <c r="Z33" i="18"/>
  <c r="AA33" i="18"/>
  <c r="AB33" i="18"/>
  <c r="AB30" i="18" s="1"/>
  <c r="AC33" i="18"/>
  <c r="AD33" i="18"/>
  <c r="AE33" i="18"/>
  <c r="AF33" i="18"/>
  <c r="AG33" i="18"/>
  <c r="AH33" i="18"/>
  <c r="AI33" i="18"/>
  <c r="E20" i="18"/>
  <c r="E17" i="18" s="1"/>
  <c r="F20" i="18"/>
  <c r="F17" i="18" s="1"/>
  <c r="G20" i="18"/>
  <c r="G17" i="18" s="1"/>
  <c r="H20" i="18"/>
  <c r="H17" i="18" s="1"/>
  <c r="I20" i="18"/>
  <c r="I17" i="18" s="1"/>
  <c r="J20" i="18"/>
  <c r="J17" i="18" s="1"/>
  <c r="K20" i="18"/>
  <c r="K17" i="18" s="1"/>
  <c r="L20" i="18"/>
  <c r="L17" i="18" s="1"/>
  <c r="M20" i="18"/>
  <c r="M17" i="18" s="1"/>
  <c r="N20" i="18"/>
  <c r="N17" i="18" s="1"/>
  <c r="O20" i="18"/>
  <c r="O17" i="18" s="1"/>
  <c r="Q20" i="18"/>
  <c r="Q17" i="18" s="1"/>
  <c r="R20" i="18"/>
  <c r="R17" i="18" s="1"/>
  <c r="S20" i="18"/>
  <c r="S17" i="18" s="1"/>
  <c r="T20" i="18"/>
  <c r="T17" i="18" s="1"/>
  <c r="U20" i="18"/>
  <c r="U17" i="18" s="1"/>
  <c r="V20" i="18"/>
  <c r="W20" i="18"/>
  <c r="W17" i="18" s="1"/>
  <c r="X20" i="18"/>
  <c r="X17" i="18" s="1"/>
  <c r="Y20" i="18"/>
  <c r="Y17" i="18" s="1"/>
  <c r="Z20" i="18"/>
  <c r="Z17" i="18" s="1"/>
  <c r="AA20" i="18"/>
  <c r="AA17" i="18" s="1"/>
  <c r="AB20" i="18"/>
  <c r="AC20" i="18"/>
  <c r="AC17" i="18" s="1"/>
  <c r="AD20" i="18"/>
  <c r="AD17" i="18" s="1"/>
  <c r="AE20" i="18"/>
  <c r="AE17" i="18" s="1"/>
  <c r="AF20" i="18"/>
  <c r="AF17" i="18" s="1"/>
  <c r="AG20" i="18"/>
  <c r="AG17" i="18" s="1"/>
  <c r="AH20" i="18"/>
  <c r="AH17" i="18" s="1"/>
  <c r="AI20" i="18"/>
  <c r="AI17" i="18" s="1"/>
  <c r="AB18" i="18"/>
  <c r="B116" i="18"/>
  <c r="B115" i="18"/>
  <c r="B114" i="18"/>
  <c r="B41" i="18"/>
  <c r="B68" i="18" s="1"/>
  <c r="B91" i="18" s="1"/>
  <c r="B126" i="18" s="1"/>
  <c r="B33" i="18"/>
  <c r="B60" i="18" s="1"/>
  <c r="B72" i="18" s="1"/>
  <c r="B83" i="18" s="1"/>
  <c r="B31" i="18"/>
  <c r="B56" i="18" s="1"/>
  <c r="B81" i="18" s="1"/>
  <c r="B97" i="18" s="1"/>
  <c r="B100" i="18" s="1"/>
  <c r="B112" i="18" s="1"/>
  <c r="D57" i="18" l="1"/>
  <c r="D56" i="18" s="1"/>
  <c r="P56" i="18"/>
  <c r="AE111" i="18"/>
  <c r="S111" i="18"/>
  <c r="F111" i="18"/>
  <c r="W111" i="18"/>
  <c r="AA111" i="18"/>
  <c r="Q55" i="18"/>
  <c r="AI69" i="18"/>
  <c r="AE69" i="18"/>
  <c r="AA69" i="18"/>
  <c r="W69" i="18"/>
  <c r="S69" i="18"/>
  <c r="N69" i="18"/>
  <c r="U30" i="18"/>
  <c r="V80" i="18"/>
  <c r="AA80" i="18"/>
  <c r="F80" i="18"/>
  <c r="AD10" i="18"/>
  <c r="V10" i="18"/>
  <c r="M10" i="18"/>
  <c r="E10" i="18"/>
  <c r="AA30" i="18"/>
  <c r="AG30" i="18"/>
  <c r="Y30" i="18"/>
  <c r="Q30" i="18"/>
  <c r="AF42" i="18"/>
  <c r="AB42" i="18"/>
  <c r="AB29" i="18" s="1"/>
  <c r="X42" i="18"/>
  <c r="T42" i="18"/>
  <c r="T29" i="18" s="1"/>
  <c r="O42" i="18"/>
  <c r="I55" i="18"/>
  <c r="U99" i="18"/>
  <c r="Z111" i="18"/>
  <c r="R111" i="18"/>
  <c r="M42" i="18"/>
  <c r="L10" i="18"/>
  <c r="P15" i="18"/>
  <c r="AH10" i="18"/>
  <c r="Z10" i="18"/>
  <c r="R10" i="18"/>
  <c r="I10" i="18"/>
  <c r="AI42" i="18"/>
  <c r="F42" i="18"/>
  <c r="L69" i="18"/>
  <c r="H69" i="18"/>
  <c r="G80" i="18"/>
  <c r="F99" i="18"/>
  <c r="AF80" i="18"/>
  <c r="AB80" i="18"/>
  <c r="T80" i="18"/>
  <c r="AH99" i="18"/>
  <c r="AH95" i="18" s="1"/>
  <c r="P102" i="18"/>
  <c r="P99" i="18" s="1"/>
  <c r="P72" i="18"/>
  <c r="P97" i="18"/>
  <c r="P96" i="18" s="1"/>
  <c r="D98" i="18"/>
  <c r="D97" i="18" s="1"/>
  <c r="D96" i="18" s="1"/>
  <c r="AD55" i="18"/>
  <c r="H30" i="18"/>
  <c r="AE42" i="18"/>
  <c r="AA42" i="18"/>
  <c r="W42" i="18"/>
  <c r="S42" i="18"/>
  <c r="W55" i="18"/>
  <c r="AD69" i="18"/>
  <c r="AC99" i="18"/>
  <c r="AC95" i="18" s="1"/>
  <c r="N99" i="18"/>
  <c r="E99" i="18"/>
  <c r="H10" i="18"/>
  <c r="AD99" i="18"/>
  <c r="AD95" i="18" s="1"/>
  <c r="Z99" i="18"/>
  <c r="Z95" i="18" s="1"/>
  <c r="V99" i="18"/>
  <c r="R99" i="18"/>
  <c r="M99" i="18"/>
  <c r="AF10" i="18"/>
  <c r="AF9" i="18" s="1"/>
  <c r="AB10" i="18"/>
  <c r="X10" i="18"/>
  <c r="T10" i="18"/>
  <c r="O10" i="18"/>
  <c r="K10" i="18"/>
  <c r="G10" i="18"/>
  <c r="AF69" i="18"/>
  <c r="AB69" i="18"/>
  <c r="X69" i="18"/>
  <c r="O69" i="18"/>
  <c r="K69" i="18"/>
  <c r="G69" i="18"/>
  <c r="AI55" i="18"/>
  <c r="AE55" i="18"/>
  <c r="AA55" i="18"/>
  <c r="N55" i="18"/>
  <c r="F55" i="18"/>
  <c r="AI30" i="18"/>
  <c r="AE30" i="18"/>
  <c r="W30" i="18"/>
  <c r="S30" i="18"/>
  <c r="N30" i="18"/>
  <c r="F30" i="18"/>
  <c r="AH55" i="18"/>
  <c r="R55" i="18"/>
  <c r="AE80" i="18"/>
  <c r="W80" i="18"/>
  <c r="O111" i="18"/>
  <c r="K111" i="18"/>
  <c r="G111" i="18"/>
  <c r="K42" i="18"/>
  <c r="K29" i="18" s="1"/>
  <c r="G42" i="18"/>
  <c r="AG10" i="18"/>
  <c r="AC10" i="18"/>
  <c r="Y10" i="18"/>
  <c r="U10" i="18"/>
  <c r="Q10" i="18"/>
  <c r="AH30" i="18"/>
  <c r="AD30" i="18"/>
  <c r="Z30" i="18"/>
  <c r="R30" i="18"/>
  <c r="M30" i="18"/>
  <c r="I30" i="18"/>
  <c r="E30" i="18"/>
  <c r="N42" i="18"/>
  <c r="AB17" i="18"/>
  <c r="AC30" i="18"/>
  <c r="L30" i="18"/>
  <c r="P43" i="18"/>
  <c r="P60" i="18"/>
  <c r="AF55" i="18"/>
  <c r="AB55" i="18"/>
  <c r="X55" i="18"/>
  <c r="T55" i="18"/>
  <c r="O55" i="18"/>
  <c r="K55" i="18"/>
  <c r="P118" i="18"/>
  <c r="P81" i="18"/>
  <c r="D82" i="18"/>
  <c r="D81" i="18" s="1"/>
  <c r="D121" i="18"/>
  <c r="D118" i="18" s="1"/>
  <c r="AG80" i="18"/>
  <c r="AC80" i="18"/>
  <c r="Y80" i="18"/>
  <c r="U80" i="18"/>
  <c r="Q80" i="18"/>
  <c r="H80" i="18"/>
  <c r="O99" i="18"/>
  <c r="K99" i="18"/>
  <c r="I42" i="18"/>
  <c r="E42" i="18"/>
  <c r="AI10" i="18"/>
  <c r="AE10" i="18"/>
  <c r="AA10" i="18"/>
  <c r="W10" i="18"/>
  <c r="S10" i="18"/>
  <c r="N10" i="18"/>
  <c r="J10" i="18"/>
  <c r="F10" i="18"/>
  <c r="P92" i="18"/>
  <c r="AH80" i="18"/>
  <c r="AD80" i="18"/>
  <c r="Z80" i="18"/>
  <c r="R80" i="18"/>
  <c r="I80" i="18"/>
  <c r="E80" i="18"/>
  <c r="D103" i="18"/>
  <c r="D102" i="18" s="1"/>
  <c r="AI99" i="18"/>
  <c r="AI95" i="18" s="1"/>
  <c r="AE99" i="18"/>
  <c r="AE95" i="18" s="1"/>
  <c r="AA99" i="18"/>
  <c r="AA95" i="18" s="1"/>
  <c r="W99" i="18"/>
  <c r="W95" i="18" s="1"/>
  <c r="S99" i="18"/>
  <c r="S95" i="18" s="1"/>
  <c r="I99" i="18"/>
  <c r="P112" i="18"/>
  <c r="L42" i="18"/>
  <c r="H42" i="18"/>
  <c r="P12" i="18"/>
  <c r="P11" i="18" s="1"/>
  <c r="P83" i="18"/>
  <c r="X80" i="18"/>
  <c r="K80" i="18"/>
  <c r="D93" i="18"/>
  <c r="D92" i="18" s="1"/>
  <c r="AG99" i="18"/>
  <c r="AG95" i="18" s="1"/>
  <c r="Y99" i="18"/>
  <c r="Y95" i="18" s="1"/>
  <c r="Q99" i="18"/>
  <c r="G99" i="18"/>
  <c r="J42" i="18"/>
  <c r="D13" i="18"/>
  <c r="J99" i="18"/>
  <c r="J80" i="18"/>
  <c r="D72" i="18"/>
  <c r="D69" i="18" s="1"/>
  <c r="J55" i="18"/>
  <c r="J30" i="18"/>
  <c r="D20" i="18"/>
  <c r="D17" i="18" s="1"/>
  <c r="D60" i="18"/>
  <c r="V30" i="18"/>
  <c r="P30" i="18" s="1"/>
  <c r="P31" i="18"/>
  <c r="P18" i="18"/>
  <c r="V111" i="18"/>
  <c r="N111" i="18"/>
  <c r="P20" i="18"/>
  <c r="V17" i="18"/>
  <c r="AF30" i="18"/>
  <c r="O30" i="18"/>
  <c r="D112" i="18"/>
  <c r="D83" i="18"/>
  <c r="P70" i="18"/>
  <c r="D33" i="18"/>
  <c r="D30" i="18" s="1"/>
  <c r="P33" i="18"/>
  <c r="X30" i="18"/>
  <c r="G30" i="18"/>
  <c r="AH42" i="18"/>
  <c r="AD42" i="18"/>
  <c r="Z42" i="18"/>
  <c r="P45" i="18"/>
  <c r="D45" i="18" s="1"/>
  <c r="D42" i="18" s="1"/>
  <c r="R42" i="18"/>
  <c r="Z55" i="18"/>
  <c r="V55" i="18"/>
  <c r="M55" i="18"/>
  <c r="E55" i="18"/>
  <c r="T69" i="18"/>
  <c r="D101" i="18"/>
  <c r="D100" i="18" s="1"/>
  <c r="AD111" i="18"/>
  <c r="J111" i="18"/>
  <c r="J69" i="18"/>
  <c r="F69" i="18"/>
  <c r="AI80" i="18"/>
  <c r="S80" i="18"/>
  <c r="AF99" i="18"/>
  <c r="AF95" i="18" s="1"/>
  <c r="AB99" i="18"/>
  <c r="X99" i="18"/>
  <c r="T99" i="18"/>
  <c r="L99" i="18"/>
  <c r="H99" i="18"/>
  <c r="AG111" i="18"/>
  <c r="AC111" i="18"/>
  <c r="Y111" i="18"/>
  <c r="U111" i="18"/>
  <c r="Q111" i="18"/>
  <c r="M111" i="18"/>
  <c r="I111" i="18"/>
  <c r="E111" i="18"/>
  <c r="AG55" i="18"/>
  <c r="AC55" i="18"/>
  <c r="Y55" i="18"/>
  <c r="U55" i="18"/>
  <c r="L55" i="18"/>
  <c r="H55" i="18"/>
  <c r="AH69" i="18"/>
  <c r="Z69" i="18"/>
  <c r="V69" i="18"/>
  <c r="R69" i="18"/>
  <c r="AF111" i="18"/>
  <c r="AB111" i="18"/>
  <c r="X111" i="18"/>
  <c r="T111" i="18"/>
  <c r="L111" i="18"/>
  <c r="H111" i="18"/>
  <c r="V42" i="18"/>
  <c r="AG42" i="18"/>
  <c r="AC42" i="18"/>
  <c r="Y42" i="18"/>
  <c r="Y29" i="18" s="1"/>
  <c r="U42" i="18"/>
  <c r="Q42" i="18"/>
  <c r="AG69" i="18"/>
  <c r="AC69" i="18"/>
  <c r="Y69" i="18"/>
  <c r="U69" i="18"/>
  <c r="Q69" i="18"/>
  <c r="M69" i="18"/>
  <c r="I69" i="18"/>
  <c r="E69" i="18"/>
  <c r="B70" i="18"/>
  <c r="B102" i="18"/>
  <c r="B118" i="18"/>
  <c r="U29" i="18" l="1"/>
  <c r="X29" i="18"/>
  <c r="AI29" i="18"/>
  <c r="G54" i="18"/>
  <c r="I54" i="18"/>
  <c r="O54" i="18"/>
  <c r="AA54" i="18"/>
  <c r="AI54" i="18"/>
  <c r="Q29" i="18"/>
  <c r="W54" i="18"/>
  <c r="AE29" i="18"/>
  <c r="M29" i="18"/>
  <c r="P111" i="18"/>
  <c r="F29" i="18"/>
  <c r="F54" i="18"/>
  <c r="AF29" i="18"/>
  <c r="P10" i="18"/>
  <c r="AH29" i="18"/>
  <c r="P69" i="18"/>
  <c r="N54" i="18"/>
  <c r="Z29" i="18"/>
  <c r="AG29" i="18"/>
  <c r="P42" i="18"/>
  <c r="P29" i="18" s="1"/>
  <c r="AD29" i="18"/>
  <c r="H29" i="18"/>
  <c r="D80" i="18"/>
  <c r="X54" i="18"/>
  <c r="AF54" i="18"/>
  <c r="N29" i="18"/>
  <c r="R29" i="18"/>
  <c r="S29" i="18"/>
  <c r="AA29" i="18"/>
  <c r="T54" i="18"/>
  <c r="H54" i="18"/>
  <c r="O29" i="18"/>
  <c r="W29" i="18"/>
  <c r="AH54" i="18"/>
  <c r="J29" i="18"/>
  <c r="AE54" i="18"/>
  <c r="AC29" i="18"/>
  <c r="S54" i="18"/>
  <c r="S9" i="18" s="1"/>
  <c r="R54" i="18"/>
  <c r="AD54" i="18"/>
  <c r="P80" i="18"/>
  <c r="AB54" i="18"/>
  <c r="Y54" i="18"/>
  <c r="Y9" i="18" s="1"/>
  <c r="Z54" i="18"/>
  <c r="K54" i="18"/>
  <c r="I29" i="18"/>
  <c r="V29" i="18"/>
  <c r="L54" i="18"/>
  <c r="E54" i="18"/>
  <c r="U54" i="18"/>
  <c r="P17" i="18"/>
  <c r="L29" i="18"/>
  <c r="E29" i="18"/>
  <c r="G29" i="18"/>
  <c r="D12" i="18"/>
  <c r="D11" i="18" s="1"/>
  <c r="D10" i="18" s="1"/>
  <c r="D111" i="18"/>
  <c r="J54" i="18"/>
  <c r="D29" i="18"/>
  <c r="AC54" i="18"/>
  <c r="D55" i="18"/>
  <c r="M54" i="18"/>
  <c r="D99" i="18"/>
  <c r="Q54" i="18"/>
  <c r="AG54" i="18"/>
  <c r="P55" i="18"/>
  <c r="V54" i="18"/>
  <c r="G95" i="18"/>
  <c r="M95" i="18"/>
  <c r="U95" i="18"/>
  <c r="T95" i="18"/>
  <c r="X95" i="18"/>
  <c r="Q95" i="18"/>
  <c r="AB95" i="18"/>
  <c r="Q9" i="18" l="1"/>
  <c r="AE9" i="18"/>
  <c r="AE8" i="18" s="1"/>
  <c r="D54" i="18"/>
  <c r="AA9" i="18"/>
  <c r="AA8" i="18" s="1"/>
  <c r="AD9" i="18"/>
  <c r="AD8" i="18" s="1"/>
  <c r="AI9" i="18"/>
  <c r="AI8" i="18" s="1"/>
  <c r="AG9" i="18"/>
  <c r="Z9" i="18"/>
  <c r="Z8" i="18" s="1"/>
  <c r="X9" i="18"/>
  <c r="X8" i="18" s="1"/>
  <c r="AH9" i="18"/>
  <c r="W9" i="18"/>
  <c r="AF8" i="18"/>
  <c r="T9" i="18"/>
  <c r="T8" i="18" s="1"/>
  <c r="AC9" i="18"/>
  <c r="U9" i="18"/>
  <c r="U8" i="18" s="1"/>
  <c r="P54" i="18"/>
  <c r="G9" i="18"/>
  <c r="Y8" i="18"/>
  <c r="M9" i="18"/>
  <c r="O95" i="18"/>
  <c r="O9" i="18" s="1"/>
  <c r="I95" i="18"/>
  <c r="I9" i="18" s="1"/>
  <c r="V95" i="18"/>
  <c r="V9" i="18" s="1"/>
  <c r="K95" i="18"/>
  <c r="E95" i="18"/>
  <c r="N95" i="18"/>
  <c r="N9" i="18" s="1"/>
  <c r="H95" i="18"/>
  <c r="H9" i="18" s="1"/>
  <c r="R95" i="18"/>
  <c r="R9" i="18" s="1"/>
  <c r="AB9" i="18"/>
  <c r="E9" i="18" l="1"/>
  <c r="E8" i="18" s="1"/>
  <c r="K9" i="18"/>
  <c r="K8" i="18" s="1"/>
  <c r="O8" i="18"/>
  <c r="AB8" i="18"/>
  <c r="H8" i="18"/>
  <c r="G8" i="18"/>
  <c r="AH8" i="18"/>
  <c r="AG8" i="18"/>
  <c r="R8" i="18"/>
  <c r="S8" i="18"/>
  <c r="AC8" i="18"/>
  <c r="I8" i="18"/>
  <c r="M8" i="18"/>
  <c r="Q8" i="18"/>
  <c r="W8" i="18"/>
  <c r="V8" i="18"/>
  <c r="N8" i="18"/>
  <c r="P9" i="18"/>
  <c r="L95" i="18"/>
  <c r="L9" i="18" s="1"/>
  <c r="L8" i="18" s="1"/>
  <c r="F95" i="18"/>
  <c r="F9" i="18" s="1"/>
  <c r="F8" i="18" s="1"/>
  <c r="P95" i="18"/>
  <c r="P8" i="18" l="1"/>
  <c r="J95" i="18"/>
  <c r="J9" i="18" s="1"/>
  <c r="J8" i="18" s="1"/>
  <c r="D95" i="18"/>
  <c r="D9" i="18" s="1"/>
  <c r="D8" i="18" s="1"/>
  <c r="T9" i="33" l="1"/>
  <c r="R9" i="33"/>
</calcChain>
</file>

<file path=xl/sharedStrings.xml><?xml version="1.0" encoding="utf-8"?>
<sst xmlns="http://schemas.openxmlformats.org/spreadsheetml/2006/main" count="1067" uniqueCount="192">
  <si>
    <t>TT</t>
  </si>
  <si>
    <t>Tổng vốn đã được phân bổ</t>
  </si>
  <si>
    <t>Năm 2023 (QĐ số 2115/QĐ-UBND)</t>
  </si>
  <si>
    <t>Tổng</t>
  </si>
  <si>
    <t>STT</t>
  </si>
  <si>
    <t>Tổng cộng</t>
  </si>
  <si>
    <t>Tên Dự án/Tiểu dự án</t>
  </si>
  <si>
    <t xml:space="preserve">Đơn vị nhận </t>
  </si>
  <si>
    <t>Lý do điều chuyển</t>
  </si>
  <si>
    <t>Đề xuất điều chuyển để thực hiện</t>
  </si>
  <si>
    <t>Tổng vốn đề xuất điều chuyển</t>
  </si>
  <si>
    <t>Ghi chú</t>
  </si>
  <si>
    <t xml:space="preserve">Cơ sở pháp lý </t>
  </si>
  <si>
    <t>Tên Dự án/Tiểu dự án đề nghị điều chuyển</t>
  </si>
  <si>
    <t xml:space="preserve">Tổng </t>
  </si>
  <si>
    <t>NSTW</t>
  </si>
  <si>
    <t>NSĐP</t>
  </si>
  <si>
    <t>Kết quả giải ngân đến 31/01/2024</t>
  </si>
  <si>
    <t>B</t>
  </si>
  <si>
    <t>TỔNG CỘNG = A + B + C</t>
  </si>
  <si>
    <t>ĐVT: Triệu đồng</t>
  </si>
  <si>
    <t>Ngân sách Trung ương</t>
  </si>
  <si>
    <t>Ngân sách huyện</t>
  </si>
  <si>
    <t>Ngân sách tỉnh</t>
  </si>
  <si>
    <t>Chương trình/Dự án, tiểu dự án</t>
  </si>
  <si>
    <t>NS tỉnh</t>
  </si>
  <si>
    <t>NS huyện</t>
  </si>
  <si>
    <t>Giảm</t>
  </si>
  <si>
    <t>Lĩnh vực chi</t>
  </si>
  <si>
    <t xml:space="preserve">Tăng </t>
  </si>
  <si>
    <t xml:space="preserve"> Ngân sách địa phương </t>
  </si>
  <si>
    <t>Cơ sở pháp lý đề nghị điều chuyển</t>
  </si>
  <si>
    <t>TỔNG CỘNG = A +B+C</t>
  </si>
  <si>
    <t>Dự toán sau điều chuyển</t>
  </si>
  <si>
    <t>Dự toán được giao</t>
  </si>
  <si>
    <t>Điều chỉnh dự toán</t>
  </si>
  <si>
    <t>Kết quả giải ngân</t>
  </si>
  <si>
    <t>4=10+16</t>
  </si>
  <si>
    <t>5=11+17</t>
  </si>
  <si>
    <t>6=12+18</t>
  </si>
  <si>
    <t>7=13+19</t>
  </si>
  <si>
    <t>8=14+20</t>
  </si>
  <si>
    <t>9=15+21</t>
  </si>
  <si>
    <t>12=10-11</t>
  </si>
  <si>
    <t>15=12+13-14</t>
  </si>
  <si>
    <t>24=22-23</t>
  </si>
  <si>
    <t>27=24+25-26</t>
  </si>
  <si>
    <t>30=28-29</t>
  </si>
  <si>
    <t>33=30+31-32</t>
  </si>
  <si>
    <t>16=22+28</t>
  </si>
  <si>
    <t>17=23+29</t>
  </si>
  <si>
    <t>18=24+30</t>
  </si>
  <si>
    <t>19=25+31</t>
  </si>
  <si>
    <t>20=26+32</t>
  </si>
  <si>
    <t>21=27+33</t>
  </si>
  <si>
    <t xml:space="preserve">Dự toán còn lại </t>
  </si>
  <si>
    <t>I</t>
  </si>
  <si>
    <t>*</t>
  </si>
  <si>
    <t>Phân cấp cho cấp huyện</t>
  </si>
  <si>
    <t>UBND huyện Krông Nô</t>
  </si>
  <si>
    <t xml:space="preserve"> UBND huyện Cư Jút</t>
  </si>
  <si>
    <t xml:space="preserve"> UBND huyện Đắk Mil</t>
  </si>
  <si>
    <t xml:space="preserve"> UBND huyện Đắk Song</t>
  </si>
  <si>
    <t xml:space="preserve"> UBND huyện Tuy Đức</t>
  </si>
  <si>
    <t xml:space="preserve"> UBND huyện Đắk Glong</t>
  </si>
  <si>
    <t xml:space="preserve"> UBND thành phố Gia Nghĩa</t>
  </si>
  <si>
    <t>II</t>
  </si>
  <si>
    <t>UBND huyện Đắk Mil</t>
  </si>
  <si>
    <t>UBND huyện Đắk Song</t>
  </si>
  <si>
    <t>UBND huyện Đắk Glong</t>
  </si>
  <si>
    <t>III</t>
  </si>
  <si>
    <t>IV</t>
  </si>
  <si>
    <t>UBND huyện Cư Jút</t>
  </si>
  <si>
    <t>UBND huyện Tuy Đức</t>
  </si>
  <si>
    <t>V</t>
  </si>
  <si>
    <t>Các Sở, ban, ngành</t>
  </si>
  <si>
    <t>VI</t>
  </si>
  <si>
    <t>UBND thành phố Gia Nghĩa</t>
  </si>
  <si>
    <t>VII</t>
  </si>
  <si>
    <t>Dự án 1: Hỗ trợ đầu tư phát triển hạ tầng kinh tế - xã hội các huyện nghèo</t>
  </si>
  <si>
    <t>Hoạt động 1. Hỗ trợ đầu tư cơ sở hạ tầng tại các huyện nghèo</t>
  </si>
  <si>
    <t xml:space="preserve">Tiểu dự án 2: Đề án hỗ trợ một số huyện nghèo thoát khỏi tình trạng nghèo, đặc biệt khó khăn </t>
  </si>
  <si>
    <t>Dự án 4: Phát triển giáo dục nghề nghiệp, việc làm bền vững</t>
  </si>
  <si>
    <t>Tiểu dự án 1: Phát triển giáo dục nghề nghiệp vùng nghèo, vùng khó khăn</t>
  </si>
  <si>
    <t>1</t>
  </si>
  <si>
    <t>Trường Cao đẳng cộng đồng Đắk Nông</t>
  </si>
  <si>
    <t xml:space="preserve"> UBND huyện Krông Nô</t>
  </si>
  <si>
    <t>2</t>
  </si>
  <si>
    <t>3</t>
  </si>
  <si>
    <t>4</t>
  </si>
  <si>
    <t>5</t>
  </si>
  <si>
    <t>6</t>
  </si>
  <si>
    <t>7</t>
  </si>
  <si>
    <t>Tiểu dự án 3: Hỗ trợ việc làm bền vững</t>
  </si>
  <si>
    <t>Sở Lao động - Thương binh và Xã hội</t>
  </si>
  <si>
    <t xml:space="preserve"> UBND huyện Đắk R'lấp</t>
  </si>
  <si>
    <t>8</t>
  </si>
  <si>
    <t>UBND huyện Đắk R'lấp</t>
  </si>
  <si>
    <t>UBND huyện Đắk G'long</t>
  </si>
  <si>
    <t>TW</t>
  </si>
  <si>
    <t>ĐP</t>
  </si>
  <si>
    <t>PHỤ LỤC II.1
DỰ TOÁN KINH PHÍ SỰ NGHIỆP NGÂN SÁCH NHÀ NƯỚC THỰC HIỆN 03 CHƯƠNG TRÌNH MỤC TIÊU QUỐC GIA 
NĂM 2024</t>
  </si>
  <si>
    <t>Sở Nông nghiệp và Phát triển nông thôn</t>
  </si>
  <si>
    <t>Sở Y tế</t>
  </si>
  <si>
    <t>Sở Thông tin và Truyền thông</t>
  </si>
  <si>
    <t>TONG</t>
  </si>
  <si>
    <t>Sự nghiệp
kinh tế</t>
  </si>
  <si>
    <t>Dự án 2: Đa dạng hóa sinh kế, phát triển mô hình giảm nghèo</t>
  </si>
  <si>
    <t xml:space="preserve">Dự án 3: Hỗ trợ phát triển sản xuất, cải thiện dinh dưỡng </t>
  </si>
  <si>
    <t>Tiểu dự án 1: Hỗ trợ phát triển sản xuất trong lĩnh vực nông nghiệp</t>
  </si>
  <si>
    <t>Tiểu dự án 2: Cải thiện dinh dưỡng</t>
  </si>
  <si>
    <t>Sự nghiệp
y tế, dân số và gia đình</t>
  </si>
  <si>
    <t>Sự nghiệp giáo dục - đào tạo và dạy nghề</t>
  </si>
  <si>
    <t xml:space="preserve">Tiểu dự án 2: Hỗ trợ người lao động đi làm việc ở nước ngoài theo hợp đồng </t>
  </si>
  <si>
    <t>Sự nghiệp kinh tế</t>
  </si>
  <si>
    <t>Dự án 5. Hỗ trợ nhà ở cho hộ nghèo, hộ cận nghèo trên địa bàn các huyện nghèo</t>
  </si>
  <si>
    <t>Dự án 6: Truyền thông và giảm nghèo về thông tin</t>
  </si>
  <si>
    <t>Sự nghiệp văn hóa thông tin</t>
  </si>
  <si>
    <t>Tiểu dự án 1: Giảm nghèo về thông tin</t>
  </si>
  <si>
    <t>Tiểu dự án 2: Truyền thông về giảm nghèo đa chiều</t>
  </si>
  <si>
    <t>Dự án 7: Nâng cao năng lực, giám sát và đánh giá chương trình</t>
  </si>
  <si>
    <t>Sự nghiệp giáo dục -đào tạo và dạy nghề</t>
  </si>
  <si>
    <t>Sở Xây dựng</t>
  </si>
  <si>
    <t>*+185:193185:192</t>
  </si>
  <si>
    <t>PHỤ LỤC II.2
DỰ TOÁN KINH PHÍ SỰ NGHIỆP NGÂN SÁCH NHÀ NƯỚC THỰC HIỆN 03 CHƯƠNG TRÌNH MỤC TIÊU QUỐC GIA 
NĂM 2023</t>
  </si>
  <si>
    <t xml:space="preserve"> UBND huyện Đắk R'Lấp</t>
  </si>
  <si>
    <t>PHỤ LỤC II.2
DỰ TOÁN KINH PHÍ SỰ NGHIỆP NGÂN SÁCH NHÀ NƯỚC THỰC HIỆN 03 CHƯƠNG TRÌNH MỤC TIÊU QUỐC GIA 
NĂM 2022</t>
  </si>
  <si>
    <t>Năm 2022 (QĐ số 1078/QĐ-UBND  và QĐ số 2185/QĐ-UBND)</t>
  </si>
  <si>
    <t>Năm 2022 (QĐ số 1078/QĐ-UBND và QĐ số 2185/QĐ-UBND)</t>
  </si>
  <si>
    <t>CHƯƠNG TRÌNH MTQG GIẢM NGHÈO BỀN VỮNG (TỔNG CỘNG = I + II+ III+IV+V+VI)</t>
  </si>
  <si>
    <t>PHỤ LỤC III.2: BẢNG TỔNG HỢP NGUỒN KINH PHÍ SỰ NGHIỆP NGÂN SÁCH NHÀ NƯỚC HÀNG NĂM ĐỐI VỚI CÁC DỰ ÁN, TIỂU DỰ ÁN THÀNH PHẦN KHÔNG CÒN ĐỐI TƯỢNG HỖ TRỢ HOẶC KHÔNG ĐỦ ĐIỀU KIỆN GIẢI NGÂN, HOẶC CÓ TỶ LỆ GIẢI NGÂN THẤP THỰC HIỆN 03 CHƯƠNG TRÌNH MỤC TIÊU QUỐC GIA TRÊN ĐỊA BÀN TỈNH ĐẮK NÔNGTƯỢNG HỖ TRỢ HOẶC KHÔNG ĐỦ ĐIỀU KIỆN GIẢI NGÂN, HOẶC CÓ TỶ LỆ GIẢI NGÂN THẤP THỰC HIỆN 03 CHƯƠNG TRÌNH MỤC TIÊU QUỐC GIA TRÊN ĐỊA BÀN TỈNH ĐẮK NÔNG</t>
  </si>
  <si>
    <t>Dự toán</t>
  </si>
  <si>
    <t>CHƯƠNG TRÌNH MTQG GIẢM NGHÈO BỀN VỮNG  (TỔNG CỘNG = I + II+ III+IV+V+VI)</t>
  </si>
  <si>
    <t>Năm 2024 (QĐ số 1712/QĐ-UBND )</t>
  </si>
  <si>
    <t>CHƯƠNG TRÌNH MTQG GIẢM NGHÈO BỀN VỮNG (TỔNG CỘNG = I + II +III +IV + V+ VI+VII)</t>
  </si>
  <si>
    <t>CHƯƠNG TRÌNH MTQG GIẢM NGHÈO BỀN VỮNG (TỔNG CỘNG = I + II+ III+IV+V+VI+VII)</t>
  </si>
  <si>
    <t>Năm 2023 (QĐ số 2115/QĐ-UBND; 999/QĐ-UBND và 1536/QĐ-UBND)</t>
  </si>
  <si>
    <t>Trung ương</t>
  </si>
  <si>
    <t>Địa phương</t>
  </si>
  <si>
    <t>Dự án 2
 đa dạng hóa sinh kế</t>
  </si>
  <si>
    <t>Tiểu dự án 1,DA4</t>
  </si>
  <si>
    <t>Tiểu dự án 2, DA4</t>
  </si>
  <si>
    <t>Đơn vị</t>
  </si>
  <si>
    <t>Chuyển vốn</t>
  </si>
  <si>
    <t>Nhận vốn</t>
  </si>
  <si>
    <t>Sở Lao động - TB&amp;XH</t>
  </si>
  <si>
    <t>8 huyện,tp</t>
  </si>
  <si>
    <t>Trường CĐ CĐ</t>
  </si>
  <si>
    <t>TDA3, DA4</t>
  </si>
  <si>
    <t>TDA1, Da4</t>
  </si>
  <si>
    <t>Tổng KP điều chuyển</t>
  </si>
  <si>
    <t>Tên dự án chuyển vốn</t>
  </si>
  <si>
    <t>Tuy Đức (đề nghị chuyển từ TDA1 thuộc DA4 sang TDA1 thuộc DA1)</t>
  </si>
  <si>
    <t>Tuy Đức (đề nghị chuyển từ TDA2 thuộc DA4 sang TDA1 thuộc DA3 - hỗ trợ nông nghiệp)</t>
  </si>
  <si>
    <t>Tuy Đức (đề nghị chuyển từ TDA3 thuộc DA4 sang TDA1 thuộc DA3 - hỗ trợ nông nghiệp)</t>
  </si>
  <si>
    <t>Dự án 2 đa dạng hóa sinh kế</t>
  </si>
  <si>
    <t>Sở Thông tin &amp;TT TDA1DA3 là (1176 và 151; và Sở Nông nghiệp PTNT TDA1DA6 là 1176 và 151)</t>
  </si>
  <si>
    <t xml:space="preserve">Sở Lao động: </t>
  </si>
  <si>
    <t>Tuy Đức</t>
  </si>
  <si>
    <t>TDA2DA4</t>
  </si>
  <si>
    <t>DA3DA4</t>
  </si>
  <si>
    <t>8 huyện,tp 820 và 82</t>
  </si>
  <si>
    <t>Dự án 5 nhà ở</t>
  </si>
  <si>
    <t>Tuy Đức điều chuyển nhà TDA1DA1</t>
  </si>
  <si>
    <t>Tổng chuyển</t>
  </si>
  <si>
    <t>TDA1,DA4</t>
  </si>
  <si>
    <t>Huyện Đăk Mil</t>
  </si>
  <si>
    <t>Cao đẳng cd</t>
  </si>
  <si>
    <t xml:space="preserve">TDA1,Dự án 4 Đăk mil </t>
  </si>
  <si>
    <t>Đăkmil</t>
  </si>
  <si>
    <t>CĐ Cộng đồng</t>
  </si>
  <si>
    <t>Trường Cao đẳng Cộng đồng</t>
  </si>
  <si>
    <t>Tiểu dự án 1, DA4</t>
  </si>
  <si>
    <t>Đăk Mil</t>
  </si>
  <si>
    <t>2 sở Y tế và TT&amp;TT</t>
  </si>
  <si>
    <t>các huyện:</t>
  </si>
  <si>
    <t>Tuy Đức từ TDA1DA4 sang TDA1DA1</t>
  </si>
  <si>
    <t>Sở LĐ chuyển Sở Y Tế</t>
  </si>
  <si>
    <t xml:space="preserve">TDA3DA4 </t>
  </si>
  <si>
    <t>TDA3DA4</t>
  </si>
  <si>
    <t>Tuy Đức từ TDA3DA4 sang TDA1DA3 (nông nghiệp)</t>
  </si>
  <si>
    <t>Tuy Đức từ TDA2DA4 sang TDA1DA3 (nông nghiệp)</t>
  </si>
  <si>
    <t>Sở Nông nghiệp PTNT</t>
  </si>
  <si>
    <t>Sở TT và TT</t>
  </si>
  <si>
    <t>UBND TP Gia Nghĩa</t>
  </si>
  <si>
    <t>DA2</t>
  </si>
  <si>
    <t>Tỉnh</t>
  </si>
  <si>
    <t>Huyện đối ứng</t>
  </si>
  <si>
    <t>DA5</t>
  </si>
  <si>
    <t>Đăk Glong tự điều chuyển qua TDA1</t>
  </si>
  <si>
    <t>TDA1DA4</t>
  </si>
  <si>
    <t>Đăk Glong chuyển TDA1DA1 trên địa bàn huyện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</si>
</sst>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 _₫_-;\-* #,##0.00\ _₫_-;_-* &quot;-&quot;??\ _₫_-;_-@_-"/>
    <numFmt numFmtId="165" formatCode="#,##0.000"/>
    <numFmt numFmtId="166" formatCode="_(* #,##0_);_(* \(#,##0\);_(* &quot;-&quot;??_);_(@_)"/>
    <numFmt numFmtId="167" formatCode="0.0%"/>
    <numFmt numFmtId="168" formatCode="_-* #,##0.00_-;\-* #,##0.00_-;_-* &quot;-&quot;??_-;_-@_-"/>
  </numFmts>
  <fonts count="29" x14ac:knownFonts="1">
    <font>
      <sz val="11"/>
      <color theme="1"/>
      <name val="Calibri"/>
      <family val="2"/>
      <scheme val="minor"/>
    </font>
    <font>
      <sz val="11"/>
      <color theme="1"/>
      <name val="Calibri"/>
      <family val="2"/>
      <scheme val="minor"/>
    </font>
    <font>
      <sz val="12"/>
      <color indexed="8"/>
      <name val="Times New Roman"/>
      <family val="2"/>
    </font>
    <font>
      <b/>
      <sz val="12"/>
      <name val="Times New Roman"/>
      <family val="1"/>
    </font>
    <font>
      <sz val="12"/>
      <name val="Times New Roman"/>
      <family val="1"/>
    </font>
    <font>
      <sz val="10"/>
      <name val="Arial"/>
      <family val="2"/>
    </font>
    <font>
      <sz val="10"/>
      <name val="Times New Roman"/>
      <family val="1"/>
    </font>
    <font>
      <b/>
      <sz val="10"/>
      <name val="Times New Roman"/>
      <family val="1"/>
    </font>
    <font>
      <sz val="13"/>
      <name val="Times New Roman"/>
      <family val="1"/>
    </font>
    <font>
      <i/>
      <sz val="10"/>
      <name val="Times New Roman"/>
      <family val="1"/>
    </font>
    <font>
      <sz val="11"/>
      <name val="Times New Roman"/>
      <family val="1"/>
    </font>
    <font>
      <sz val="10"/>
      <color rgb="FFFF0000"/>
      <name val="Times New Roman"/>
      <family val="1"/>
    </font>
    <font>
      <sz val="11"/>
      <color theme="1"/>
      <name val="Calibri"/>
      <family val="2"/>
      <charset val="163"/>
      <scheme val="minor"/>
    </font>
    <font>
      <b/>
      <i/>
      <sz val="10"/>
      <name val="Times New Roman"/>
      <family val="1"/>
    </font>
    <font>
      <b/>
      <sz val="10"/>
      <color rgb="FFFF0000"/>
      <name val="Times New Roman"/>
      <family val="1"/>
    </font>
    <font>
      <b/>
      <sz val="7"/>
      <name val="Times New Roman"/>
      <family val="1"/>
    </font>
    <font>
      <sz val="7"/>
      <name val="Times New Roman"/>
      <family val="1"/>
    </font>
    <font>
      <i/>
      <sz val="7"/>
      <name val="Times New Roman"/>
      <family val="1"/>
    </font>
    <font>
      <i/>
      <sz val="10"/>
      <color rgb="FFFF0000"/>
      <name val="Times New Roman"/>
      <family val="1"/>
    </font>
    <font>
      <sz val="8"/>
      <name val="Times New Roman"/>
      <family val="1"/>
    </font>
    <font>
      <b/>
      <sz val="8"/>
      <name val="Times New Roman"/>
      <family val="1"/>
    </font>
    <font>
      <b/>
      <i/>
      <sz val="8"/>
      <name val="Times New Roman"/>
      <family val="1"/>
    </font>
    <font>
      <sz val="10"/>
      <color rgb="FF7030A0"/>
      <name val="Times New Roman"/>
      <family val="1"/>
    </font>
    <font>
      <i/>
      <sz val="10"/>
      <color rgb="FF7030A0"/>
      <name val="Times New Roman"/>
      <family val="1"/>
    </font>
    <font>
      <b/>
      <sz val="13"/>
      <name val="Times New Roman"/>
      <family val="1"/>
    </font>
    <font>
      <b/>
      <sz val="7"/>
      <color rgb="FFFF0000"/>
      <name val="Times New Roman"/>
      <family val="1"/>
    </font>
    <font>
      <i/>
      <sz val="7"/>
      <color rgb="FFFF0000"/>
      <name val="Times New Roman"/>
      <family val="1"/>
    </font>
    <font>
      <sz val="7"/>
      <color rgb="FFFF0000"/>
      <name val="Times New Roman"/>
      <family val="1"/>
    </font>
    <font>
      <sz val="8"/>
      <color rgb="FFFF0000"/>
      <name val="Times New Roman"/>
      <family val="1"/>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43" fontId="1" fillId="0" borderId="0" applyFont="0" applyFill="0" applyBorder="0" applyAlignment="0" applyProtection="0"/>
    <xf numFmtId="0" fontId="2" fillId="0" borderId="0"/>
    <xf numFmtId="167" fontId="1" fillId="0" borderId="0" applyFont="0" applyFill="0" applyBorder="0" applyAlignment="0" applyProtection="0"/>
    <xf numFmtId="43" fontId="2" fillId="0" borderId="0" applyFont="0" applyFill="0" applyBorder="0" applyAlignment="0" applyProtection="0"/>
    <xf numFmtId="0" fontId="5" fillId="0" borderId="0"/>
    <xf numFmtId="164" fontId="5" fillId="0" borderId="0" applyFont="0" applyFill="0" applyBorder="0" applyAlignment="0" applyProtection="0"/>
    <xf numFmtId="0" fontId="4" fillId="0" borderId="0"/>
    <xf numFmtId="168" fontId="1" fillId="0" borderId="0" applyFont="0" applyFill="0" applyBorder="0" applyAlignment="0" applyProtection="0"/>
    <xf numFmtId="0" fontId="4" fillId="0" borderId="0"/>
    <xf numFmtId="43" fontId="1" fillId="0" borderId="0" applyFont="0" applyFill="0" applyBorder="0" applyAlignment="0" applyProtection="0"/>
    <xf numFmtId="0" fontId="5" fillId="0" borderId="0"/>
    <xf numFmtId="0" fontId="12" fillId="0" borderId="0"/>
    <xf numFmtId="43" fontId="5" fillId="0" borderId="0" applyFont="0" applyFill="0" applyBorder="0" applyAlignment="0" applyProtection="0"/>
  </cellStyleXfs>
  <cellXfs count="363">
    <xf numFmtId="0" fontId="0" fillId="0" borderId="0" xfId="0"/>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3" fontId="9" fillId="0" borderId="2" xfId="0" applyNumberFormat="1" applyFont="1" applyFill="1" applyBorder="1" applyAlignment="1">
      <alignment horizontal="center" vertical="center" wrapText="1"/>
    </xf>
    <xf numFmtId="3" fontId="7" fillId="0" borderId="2" xfId="0" applyNumberFormat="1" applyFont="1" applyFill="1" applyBorder="1" applyAlignment="1">
      <alignment vertical="center"/>
    </xf>
    <xf numFmtId="3" fontId="7" fillId="0" borderId="0" xfId="0" applyNumberFormat="1" applyFont="1" applyFill="1" applyAlignment="1">
      <alignment vertical="center"/>
    </xf>
    <xf numFmtId="3" fontId="6" fillId="0" borderId="0" xfId="0" applyNumberFormat="1" applyFont="1" applyFill="1" applyAlignment="1">
      <alignment vertical="center"/>
    </xf>
    <xf numFmtId="3" fontId="6" fillId="0" borderId="0" xfId="0" applyNumberFormat="1" applyFont="1" applyFill="1" applyAlignment="1">
      <alignment horizontal="center" vertical="center"/>
    </xf>
    <xf numFmtId="3" fontId="9" fillId="0" borderId="0" xfId="0" applyNumberFormat="1" applyFont="1" applyFill="1" applyAlignment="1">
      <alignment horizontal="right" vertical="center"/>
    </xf>
    <xf numFmtId="3" fontId="7" fillId="0" borderId="2" xfId="0" applyNumberFormat="1" applyFont="1" applyFill="1" applyBorder="1" applyAlignment="1">
      <alignment vertical="center" wrapText="1"/>
    </xf>
    <xf numFmtId="166" fontId="6" fillId="0" borderId="2" xfId="1" applyNumberFormat="1" applyFont="1" applyFill="1" applyBorder="1" applyAlignment="1">
      <alignment vertical="center"/>
    </xf>
    <xf numFmtId="166" fontId="7" fillId="0" borderId="2" xfId="1" applyNumberFormat="1" applyFont="1" applyFill="1" applyBorder="1" applyAlignment="1">
      <alignment vertical="center"/>
    </xf>
    <xf numFmtId="0" fontId="7" fillId="0" borderId="2" xfId="0" applyFont="1" applyFill="1" applyBorder="1" applyAlignment="1">
      <alignment horizontal="center" vertical="center"/>
    </xf>
    <xf numFmtId="0" fontId="7" fillId="0" borderId="2" xfId="0" quotePrefix="1" applyFont="1" applyFill="1" applyBorder="1" applyAlignment="1">
      <alignment horizontal="justify" vertical="center" wrapText="1"/>
    </xf>
    <xf numFmtId="0" fontId="6" fillId="0" borderId="2" xfId="0" applyFont="1" applyFill="1" applyBorder="1" applyAlignment="1">
      <alignment horizontal="center" vertical="center"/>
    </xf>
    <xf numFmtId="0" fontId="6" fillId="0" borderId="2" xfId="7" applyFont="1" applyFill="1" applyBorder="1" applyAlignment="1">
      <alignment vertical="center"/>
    </xf>
    <xf numFmtId="1" fontId="7" fillId="0" borderId="2" xfId="11"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xf>
    <xf numFmtId="166" fontId="7" fillId="0" borderId="2" xfId="0" quotePrefix="1" applyNumberFormat="1" applyFont="1" applyFill="1" applyBorder="1" applyAlignment="1">
      <alignment horizontal="justify" vertical="center" wrapText="1"/>
    </xf>
    <xf numFmtId="49" fontId="6" fillId="0" borderId="2" xfId="0" applyNumberFormat="1" applyFont="1" applyFill="1" applyBorder="1" applyAlignment="1">
      <alignment horizontal="center" vertical="center"/>
    </xf>
    <xf numFmtId="0" fontId="6" fillId="0" borderId="2" xfId="0" quotePrefix="1" applyFont="1" applyFill="1" applyBorder="1" applyAlignment="1">
      <alignment horizontal="justify" vertical="center" wrapText="1"/>
    </xf>
    <xf numFmtId="0" fontId="6" fillId="0" borderId="2" xfId="2" applyFont="1" applyFill="1" applyBorder="1" applyAlignment="1">
      <alignment horizontal="left" vertical="center" wrapText="1"/>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166" fontId="14" fillId="2" borderId="2" xfId="1" applyNumberFormat="1" applyFont="1" applyFill="1" applyBorder="1" applyAlignment="1">
      <alignment vertical="center" wrapText="1"/>
    </xf>
    <xf numFmtId="166" fontId="7" fillId="0" borderId="2" xfId="1" applyNumberFormat="1" applyFont="1" applyFill="1" applyBorder="1" applyAlignment="1" applyProtection="1">
      <alignment vertical="center" wrapText="1"/>
      <protection locked="0"/>
    </xf>
    <xf numFmtId="166" fontId="7" fillId="0" borderId="2" xfId="1" applyNumberFormat="1" applyFont="1" applyFill="1" applyBorder="1" applyAlignment="1" applyProtection="1">
      <alignment vertical="center"/>
      <protection locked="0"/>
    </xf>
    <xf numFmtId="166" fontId="6" fillId="0" borderId="2" xfId="1" applyNumberFormat="1" applyFont="1" applyFill="1" applyBorder="1" applyAlignment="1" applyProtection="1">
      <alignment vertical="center"/>
      <protection locked="0"/>
    </xf>
    <xf numFmtId="3" fontId="9" fillId="0" borderId="2" xfId="0" applyNumberFormat="1" applyFont="1" applyFill="1" applyBorder="1" applyAlignment="1" applyProtection="1">
      <alignment horizontal="center" vertical="center" wrapText="1"/>
      <protection locked="0"/>
    </xf>
    <xf numFmtId="166" fontId="6" fillId="0" borderId="2" xfId="1" applyNumberFormat="1" applyFont="1" applyFill="1" applyBorder="1" applyAlignment="1" applyProtection="1">
      <alignment horizontal="center" vertical="center" wrapText="1"/>
      <protection locked="0"/>
    </xf>
    <xf numFmtId="166" fontId="7" fillId="0" borderId="2" xfId="1" applyNumberFormat="1" applyFont="1" applyFill="1" applyBorder="1" applyAlignment="1" applyProtection="1">
      <alignment horizontal="center" vertical="center" wrapText="1"/>
      <protection locked="0"/>
    </xf>
    <xf numFmtId="3" fontId="10" fillId="0" borderId="2" xfId="0" applyNumberFormat="1" applyFont="1" applyFill="1" applyBorder="1" applyAlignment="1" applyProtection="1">
      <alignment vertical="center"/>
      <protection locked="0"/>
    </xf>
    <xf numFmtId="0" fontId="7" fillId="2" borderId="2" xfId="0" applyFont="1" applyFill="1" applyBorder="1" applyAlignment="1">
      <alignment horizontal="center" vertical="center" wrapText="1"/>
    </xf>
    <xf numFmtId="0" fontId="7" fillId="2" borderId="2" xfId="0" applyFont="1" applyFill="1" applyBorder="1" applyAlignment="1">
      <alignment vertical="center" wrapText="1"/>
    </xf>
    <xf numFmtId="166" fontId="7" fillId="0" borderId="2" xfId="10" applyNumberFormat="1" applyFont="1" applyFill="1" applyBorder="1" applyAlignment="1">
      <alignment vertical="center" wrapText="1"/>
    </xf>
    <xf numFmtId="0" fontId="6" fillId="2" borderId="2" xfId="0" applyFont="1" applyFill="1" applyBorder="1" applyAlignment="1">
      <alignment vertical="center" wrapText="1"/>
    </xf>
    <xf numFmtId="0" fontId="6" fillId="2" borderId="2" xfId="0" applyFont="1" applyFill="1" applyBorder="1" applyAlignment="1">
      <alignment horizontal="justify" vertical="center" wrapText="1"/>
    </xf>
    <xf numFmtId="166" fontId="6" fillId="2" borderId="2" xfId="1" applyNumberFormat="1" applyFont="1" applyFill="1" applyBorder="1" applyAlignment="1">
      <alignment horizontal="center" vertical="center" wrapText="1"/>
    </xf>
    <xf numFmtId="166" fontId="7" fillId="2" borderId="2" xfId="1"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166" fontId="7" fillId="2" borderId="2" xfId="1" applyNumberFormat="1" applyFont="1" applyFill="1" applyBorder="1" applyAlignment="1">
      <alignment vertical="center" wrapText="1"/>
    </xf>
    <xf numFmtId="3" fontId="7" fillId="0" borderId="0" xfId="0" applyNumberFormat="1" applyFont="1" applyFill="1" applyAlignment="1">
      <alignment horizontal="center" vertical="center" wrapText="1"/>
    </xf>
    <xf numFmtId="166" fontId="6" fillId="2" borderId="2" xfId="1" applyNumberFormat="1" applyFont="1" applyFill="1" applyBorder="1" applyAlignment="1">
      <alignment vertical="center" wrapText="1"/>
    </xf>
    <xf numFmtId="166" fontId="6" fillId="2" borderId="2" xfId="1" applyNumberFormat="1" applyFont="1" applyFill="1" applyBorder="1" applyAlignment="1">
      <alignment vertical="center"/>
    </xf>
    <xf numFmtId="166" fontId="6" fillId="2" borderId="0" xfId="1" applyNumberFormat="1" applyFont="1" applyFill="1" applyAlignment="1">
      <alignment vertical="center"/>
    </xf>
    <xf numFmtId="3" fontId="7" fillId="2" borderId="2" xfId="0" applyNumberFormat="1" applyFont="1" applyFill="1" applyBorder="1" applyAlignment="1">
      <alignment horizontal="center" vertical="center" wrapText="1"/>
    </xf>
    <xf numFmtId="3" fontId="9" fillId="2" borderId="2" xfId="0" applyNumberFormat="1" applyFont="1" applyFill="1" applyBorder="1" applyAlignment="1">
      <alignment horizontal="center" vertical="center" wrapText="1"/>
    </xf>
    <xf numFmtId="166" fontId="7" fillId="2" borderId="3" xfId="1" applyNumberFormat="1" applyFont="1" applyFill="1" applyBorder="1" applyAlignment="1">
      <alignment vertical="center" wrapText="1"/>
    </xf>
    <xf numFmtId="0" fontId="7" fillId="2" borderId="2" xfId="0" applyFont="1" applyFill="1" applyBorder="1" applyAlignment="1">
      <alignment horizontal="center" vertical="center"/>
    </xf>
    <xf numFmtId="166" fontId="7" fillId="2" borderId="2" xfId="10" applyNumberFormat="1" applyFont="1" applyFill="1" applyBorder="1" applyAlignment="1">
      <alignment vertical="center" wrapText="1"/>
    </xf>
    <xf numFmtId="3" fontId="6" fillId="2" borderId="2" xfId="0" applyNumberFormat="1" applyFont="1" applyFill="1" applyBorder="1" applyAlignment="1">
      <alignment vertical="center"/>
    </xf>
    <xf numFmtId="49" fontId="7" fillId="2" borderId="2" xfId="0" applyNumberFormat="1" applyFont="1" applyFill="1" applyBorder="1" applyAlignment="1">
      <alignment horizontal="center" vertical="center"/>
    </xf>
    <xf numFmtId="166" fontId="7" fillId="2" borderId="2" xfId="0" quotePrefix="1" applyNumberFormat="1" applyFont="1" applyFill="1" applyBorder="1" applyAlignment="1">
      <alignment horizontal="justify" vertical="center" wrapText="1"/>
    </xf>
    <xf numFmtId="166" fontId="7" fillId="2" borderId="2" xfId="1" applyNumberFormat="1" applyFont="1" applyFill="1" applyBorder="1" applyAlignment="1">
      <alignment vertical="center"/>
    </xf>
    <xf numFmtId="3" fontId="7" fillId="2" borderId="0" xfId="0" applyNumberFormat="1" applyFont="1" applyFill="1" applyBorder="1" applyAlignment="1">
      <alignment vertical="center"/>
    </xf>
    <xf numFmtId="3" fontId="7" fillId="2" borderId="2" xfId="0" applyNumberFormat="1" applyFont="1" applyFill="1" applyBorder="1" applyAlignment="1">
      <alignment vertical="center"/>
    </xf>
    <xf numFmtId="49" fontId="6" fillId="2" borderId="2" xfId="0" applyNumberFormat="1" applyFont="1" applyFill="1" applyBorder="1" applyAlignment="1">
      <alignment horizontal="center" vertical="center"/>
    </xf>
    <xf numFmtId="0" fontId="6" fillId="2" borderId="2" xfId="0" quotePrefix="1" applyFont="1" applyFill="1" applyBorder="1" applyAlignment="1">
      <alignment horizontal="justify" vertical="center" wrapText="1"/>
    </xf>
    <xf numFmtId="3" fontId="6" fillId="2" borderId="0" xfId="0" applyNumberFormat="1" applyFont="1" applyFill="1" applyBorder="1" applyAlignment="1">
      <alignment vertical="center"/>
    </xf>
    <xf numFmtId="0" fontId="6" fillId="2" borderId="2" xfId="2" applyFont="1" applyFill="1" applyBorder="1" applyAlignment="1">
      <alignment horizontal="left" vertical="center" wrapText="1"/>
    </xf>
    <xf numFmtId="0" fontId="6" fillId="2" borderId="2" xfId="7" applyFont="1" applyFill="1" applyBorder="1"/>
    <xf numFmtId="0" fontId="6" fillId="2" borderId="2" xfId="2" applyFont="1" applyFill="1" applyBorder="1"/>
    <xf numFmtId="49" fontId="7" fillId="2" borderId="2" xfId="0" applyNumberFormat="1" applyFont="1" applyFill="1" applyBorder="1" applyAlignment="1">
      <alignment vertical="center"/>
    </xf>
    <xf numFmtId="0" fontId="7" fillId="2" borderId="2" xfId="2" applyFont="1" applyFill="1" applyBorder="1" applyAlignment="1"/>
    <xf numFmtId="49" fontId="6" fillId="2" borderId="2" xfId="0" applyNumberFormat="1" applyFont="1" applyFill="1" applyBorder="1" applyAlignment="1">
      <alignment vertical="center"/>
    </xf>
    <xf numFmtId="166" fontId="7" fillId="2" borderId="2" xfId="0" quotePrefix="1" applyNumberFormat="1" applyFont="1" applyFill="1" applyBorder="1" applyAlignment="1">
      <alignment vertical="center" wrapText="1"/>
    </xf>
    <xf numFmtId="0" fontId="6" fillId="2" borderId="2" xfId="0" quotePrefix="1" applyFont="1" applyFill="1" applyBorder="1" applyAlignment="1">
      <alignment vertical="center" wrapText="1"/>
    </xf>
    <xf numFmtId="0" fontId="6" fillId="2" borderId="2" xfId="2" applyFont="1" applyFill="1" applyBorder="1" applyAlignment="1"/>
    <xf numFmtId="3" fontId="6" fillId="2" borderId="0" xfId="0" applyNumberFormat="1" applyFont="1" applyFill="1" applyAlignment="1">
      <alignment vertical="center"/>
    </xf>
    <xf numFmtId="3" fontId="6" fillId="2" borderId="0" xfId="0" applyNumberFormat="1" applyFont="1" applyFill="1" applyAlignment="1">
      <alignment horizontal="center" vertical="center"/>
    </xf>
    <xf numFmtId="166" fontId="6" fillId="2" borderId="0" xfId="1" applyNumberFormat="1" applyFont="1" applyFill="1" applyAlignment="1">
      <alignment horizontal="center" vertical="center"/>
    </xf>
    <xf numFmtId="166" fontId="7" fillId="2" borderId="0" xfId="1" applyNumberFormat="1" applyFont="1" applyFill="1" applyAlignment="1">
      <alignment vertical="center"/>
    </xf>
    <xf numFmtId="3" fontId="9" fillId="2" borderId="0" xfId="0" applyNumberFormat="1" applyFont="1" applyFill="1" applyAlignment="1">
      <alignment horizontal="right" vertical="center"/>
    </xf>
    <xf numFmtId="3" fontId="7" fillId="2" borderId="0" xfId="0" applyNumberFormat="1" applyFont="1" applyFill="1" applyBorder="1" applyAlignment="1">
      <alignment horizontal="center" vertical="center" wrapText="1"/>
    </xf>
    <xf numFmtId="3" fontId="7" fillId="2" borderId="0" xfId="0" applyNumberFormat="1" applyFont="1" applyFill="1" applyAlignment="1">
      <alignment horizontal="center" vertical="center" wrapText="1"/>
    </xf>
    <xf numFmtId="166" fontId="9" fillId="2" borderId="2" xfId="1"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7" fillId="2" borderId="3" xfId="0" applyNumberFormat="1" applyFont="1" applyFill="1" applyBorder="1" applyAlignment="1">
      <alignment vertical="center" wrapText="1"/>
    </xf>
    <xf numFmtId="166" fontId="6" fillId="2" borderId="3" xfId="1" applyNumberFormat="1" applyFont="1" applyFill="1" applyBorder="1" applyAlignment="1">
      <alignment vertical="center" wrapText="1"/>
    </xf>
    <xf numFmtId="43" fontId="7" fillId="2" borderId="3" xfId="1" applyFont="1" applyFill="1" applyBorder="1" applyAlignment="1">
      <alignment vertical="center" wrapText="1"/>
    </xf>
    <xf numFmtId="49" fontId="7" fillId="2" borderId="2" xfId="0" applyNumberFormat="1" applyFont="1" applyFill="1" applyBorder="1" applyAlignment="1">
      <alignment horizontal="center" vertical="center" wrapText="1"/>
    </xf>
    <xf numFmtId="0" fontId="7" fillId="2" borderId="2" xfId="0" quotePrefix="1" applyFont="1" applyFill="1" applyBorder="1" applyAlignment="1">
      <alignment horizontal="justify" vertical="center" wrapText="1"/>
    </xf>
    <xf numFmtId="0" fontId="6" fillId="2" borderId="2" xfId="0" applyFont="1" applyFill="1" applyBorder="1" applyAlignment="1">
      <alignment horizontal="center" vertical="center"/>
    </xf>
    <xf numFmtId="3" fontId="7" fillId="2" borderId="2" xfId="0" applyNumberFormat="1" applyFont="1" applyFill="1" applyBorder="1" applyAlignment="1">
      <alignment vertical="center" wrapText="1"/>
    </xf>
    <xf numFmtId="1" fontId="7" fillId="2" borderId="2" xfId="11" applyNumberFormat="1" applyFont="1" applyFill="1" applyBorder="1" applyAlignment="1">
      <alignment horizontal="center" vertical="center" wrapText="1"/>
    </xf>
    <xf numFmtId="166" fontId="13" fillId="2" borderId="2" xfId="1" applyNumberFormat="1" applyFont="1" applyFill="1" applyBorder="1" applyAlignment="1">
      <alignment horizontal="center" vertical="center"/>
    </xf>
    <xf numFmtId="166" fontId="6" fillId="0" borderId="2" xfId="1" applyNumberFormat="1" applyFont="1" applyFill="1" applyBorder="1" applyAlignment="1" applyProtection="1">
      <alignment vertical="center" wrapText="1"/>
      <protection locked="0"/>
    </xf>
    <xf numFmtId="0" fontId="6" fillId="0" borderId="2" xfId="0" applyFont="1" applyFill="1" applyBorder="1" applyAlignment="1">
      <alignment horizontal="justify" vertical="center" wrapText="1"/>
    </xf>
    <xf numFmtId="0" fontId="6" fillId="0" borderId="2" xfId="2" applyFont="1" applyFill="1" applyBorder="1" applyAlignment="1">
      <alignment vertical="center"/>
    </xf>
    <xf numFmtId="0" fontId="7" fillId="0" borderId="2" xfId="2" applyFont="1" applyFill="1" applyBorder="1" applyAlignment="1">
      <alignment vertical="center"/>
    </xf>
    <xf numFmtId="3" fontId="7" fillId="2" borderId="0" xfId="0" applyNumberFormat="1" applyFont="1" applyFill="1" applyAlignment="1">
      <alignment horizontal="center" vertical="center" wrapText="1"/>
    </xf>
    <xf numFmtId="3" fontId="7" fillId="2" borderId="2" xfId="0" applyNumberFormat="1" applyFont="1" applyFill="1" applyBorder="1" applyAlignment="1">
      <alignment horizontal="center" vertical="center" wrapText="1"/>
    </xf>
    <xf numFmtId="166" fontId="7" fillId="2" borderId="2" xfId="1"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wrapText="1"/>
    </xf>
    <xf numFmtId="166" fontId="11" fillId="2" borderId="0" xfId="1" applyNumberFormat="1" applyFont="1" applyFill="1" applyAlignment="1">
      <alignment vertical="center"/>
    </xf>
    <xf numFmtId="3" fontId="14" fillId="2" borderId="2" xfId="0" applyNumberFormat="1" applyFont="1" applyFill="1" applyBorder="1" applyAlignment="1">
      <alignment horizontal="center" vertical="center" wrapText="1"/>
    </xf>
    <xf numFmtId="3" fontId="18" fillId="2" borderId="2" xfId="0" applyNumberFormat="1" applyFont="1" applyFill="1" applyBorder="1" applyAlignment="1">
      <alignment horizontal="center" vertical="center" wrapText="1"/>
    </xf>
    <xf numFmtId="166" fontId="14" fillId="2" borderId="3" xfId="1" applyNumberFormat="1" applyFont="1" applyFill="1" applyBorder="1" applyAlignment="1">
      <alignment vertical="center" wrapText="1"/>
    </xf>
    <xf numFmtId="166" fontId="11" fillId="2" borderId="2" xfId="1" applyNumberFormat="1" applyFont="1" applyFill="1" applyBorder="1" applyAlignment="1">
      <alignment vertical="center"/>
    </xf>
    <xf numFmtId="166" fontId="14" fillId="2" borderId="2" xfId="1" applyNumberFormat="1" applyFont="1" applyFill="1" applyBorder="1" applyAlignment="1">
      <alignment vertical="center"/>
    </xf>
    <xf numFmtId="3" fontId="7" fillId="2" borderId="2" xfId="0" applyNumberFormat="1" applyFont="1" applyFill="1" applyBorder="1" applyAlignment="1">
      <alignment horizontal="center" vertical="center" wrapText="1"/>
    </xf>
    <xf numFmtId="3" fontId="14" fillId="2" borderId="2"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3" fontId="11" fillId="2" borderId="2" xfId="0" applyNumberFormat="1" applyFont="1" applyFill="1" applyBorder="1" applyAlignment="1">
      <alignment vertical="center"/>
    </xf>
    <xf numFmtId="3" fontId="7" fillId="2" borderId="0" xfId="0" applyNumberFormat="1"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166" fontId="11" fillId="2" borderId="3" xfId="1" applyNumberFormat="1" applyFont="1" applyFill="1" applyBorder="1" applyAlignment="1">
      <alignment vertical="center" wrapText="1"/>
    </xf>
    <xf numFmtId="166" fontId="11" fillId="2" borderId="2" xfId="1" applyNumberFormat="1" applyFont="1" applyFill="1" applyBorder="1" applyAlignment="1">
      <alignment horizontal="center" vertical="center" wrapText="1"/>
    </xf>
    <xf numFmtId="166" fontId="14" fillId="2" borderId="2" xfId="1" applyNumberFormat="1"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2" xfId="0" quotePrefix="1" applyFont="1" applyFill="1" applyBorder="1" applyAlignment="1">
      <alignment horizontal="justify" vertical="center" wrapText="1"/>
    </xf>
    <xf numFmtId="0" fontId="6" fillId="3" borderId="2" xfId="0" applyFont="1" applyFill="1" applyBorder="1" applyAlignment="1">
      <alignment vertical="center" wrapText="1"/>
    </xf>
    <xf numFmtId="166" fontId="7" fillId="3" borderId="2" xfId="1" applyNumberFormat="1" applyFont="1" applyFill="1" applyBorder="1" applyAlignment="1">
      <alignment horizontal="center" vertical="center" wrapText="1"/>
    </xf>
    <xf numFmtId="166" fontId="6" fillId="3" borderId="2" xfId="1" applyNumberFormat="1" applyFont="1" applyFill="1" applyBorder="1" applyAlignment="1">
      <alignment horizontal="center" vertical="center" wrapText="1"/>
    </xf>
    <xf numFmtId="166" fontId="11" fillId="3" borderId="2" xfId="1" applyNumberFormat="1" applyFont="1" applyFill="1" applyBorder="1" applyAlignment="1">
      <alignment horizontal="center" vertical="center" wrapText="1"/>
    </xf>
    <xf numFmtId="166" fontId="7" fillId="3" borderId="2" xfId="1" applyNumberFormat="1" applyFont="1" applyFill="1" applyBorder="1" applyAlignment="1">
      <alignment horizontal="center" vertical="center"/>
    </xf>
    <xf numFmtId="3" fontId="6" fillId="3" borderId="0" xfId="0" applyNumberFormat="1" applyFont="1" applyFill="1" applyBorder="1" applyAlignment="1">
      <alignment vertical="center"/>
    </xf>
    <xf numFmtId="3" fontId="6" fillId="3" borderId="2" xfId="0" applyNumberFormat="1" applyFont="1" applyFill="1" applyBorder="1" applyAlignment="1">
      <alignment vertical="center"/>
    </xf>
    <xf numFmtId="49" fontId="11" fillId="2" borderId="2" xfId="0" applyNumberFormat="1" applyFont="1" applyFill="1" applyBorder="1" applyAlignment="1">
      <alignment horizontal="center" vertical="center"/>
    </xf>
    <xf numFmtId="0" fontId="11" fillId="2" borderId="2" xfId="7" applyFont="1" applyFill="1" applyBorder="1"/>
    <xf numFmtId="0" fontId="11" fillId="2" borderId="2" xfId="0" applyFont="1" applyFill="1" applyBorder="1" applyAlignment="1">
      <alignment vertical="center" wrapText="1"/>
    </xf>
    <xf numFmtId="166" fontId="14" fillId="2" borderId="2" xfId="1" applyNumberFormat="1" applyFont="1" applyFill="1" applyBorder="1" applyAlignment="1">
      <alignment horizontal="center" vertical="center"/>
    </xf>
    <xf numFmtId="3" fontId="11" fillId="2" borderId="0" xfId="0" applyNumberFormat="1" applyFont="1" applyFill="1" applyBorder="1" applyAlignment="1">
      <alignment vertical="center"/>
    </xf>
    <xf numFmtId="166" fontId="11" fillId="4" borderId="2" xfId="1"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xf>
    <xf numFmtId="0" fontId="6" fillId="4" borderId="2" xfId="0" quotePrefix="1" applyFont="1" applyFill="1" applyBorder="1" applyAlignment="1">
      <alignment horizontal="justify" vertical="center" wrapText="1"/>
    </xf>
    <xf numFmtId="0" fontId="6" fillId="4" borderId="2" xfId="0" applyFont="1" applyFill="1" applyBorder="1" applyAlignment="1">
      <alignment vertical="center" wrapText="1"/>
    </xf>
    <xf numFmtId="166" fontId="7" fillId="4" borderId="2" xfId="1" applyNumberFormat="1" applyFont="1" applyFill="1" applyBorder="1" applyAlignment="1">
      <alignment horizontal="center" vertical="center" wrapText="1"/>
    </xf>
    <xf numFmtId="166" fontId="6" fillId="4" borderId="2" xfId="1" applyNumberFormat="1" applyFont="1" applyFill="1" applyBorder="1" applyAlignment="1">
      <alignment horizontal="center" vertical="center" wrapText="1"/>
    </xf>
    <xf numFmtId="166" fontId="7" fillId="4" borderId="2" xfId="1" applyNumberFormat="1" applyFont="1" applyFill="1" applyBorder="1" applyAlignment="1">
      <alignment horizontal="center" vertical="center"/>
    </xf>
    <xf numFmtId="3" fontId="6" fillId="4" borderId="0" xfId="0" applyNumberFormat="1" applyFont="1" applyFill="1" applyBorder="1" applyAlignment="1">
      <alignment vertical="center"/>
    </xf>
    <xf numFmtId="3" fontId="6" fillId="4" borderId="2" xfId="0" applyNumberFormat="1" applyFont="1" applyFill="1" applyBorder="1" applyAlignment="1">
      <alignment vertical="center"/>
    </xf>
    <xf numFmtId="0" fontId="6" fillId="4" borderId="2" xfId="7" applyFont="1" applyFill="1" applyBorder="1"/>
    <xf numFmtId="166" fontId="6" fillId="4" borderId="2" xfId="1" applyNumberFormat="1" applyFont="1" applyFill="1" applyBorder="1" applyAlignment="1">
      <alignment vertical="center" wrapText="1"/>
    </xf>
    <xf numFmtId="166" fontId="6" fillId="4" borderId="2" xfId="1" applyNumberFormat="1" applyFont="1" applyFill="1" applyBorder="1" applyAlignment="1">
      <alignment vertical="center"/>
    </xf>
    <xf numFmtId="166" fontId="11" fillId="4" borderId="2" xfId="1" applyNumberFormat="1" applyFont="1" applyFill="1" applyBorder="1" applyAlignment="1">
      <alignment vertical="center"/>
    </xf>
    <xf numFmtId="166" fontId="22" fillId="3" borderId="2" xfId="1" applyNumberFormat="1" applyFont="1" applyFill="1" applyBorder="1" applyAlignment="1">
      <alignment horizontal="center" vertical="center" wrapText="1"/>
    </xf>
    <xf numFmtId="3" fontId="6" fillId="4" borderId="0" xfId="0" applyNumberFormat="1" applyFont="1" applyFill="1" applyAlignment="1">
      <alignment vertical="center"/>
    </xf>
    <xf numFmtId="3" fontId="7" fillId="4" borderId="2" xfId="0" applyNumberFormat="1" applyFont="1" applyFill="1" applyBorder="1" applyAlignment="1">
      <alignment horizontal="center" vertical="center" wrapText="1"/>
    </xf>
    <xf numFmtId="3" fontId="9" fillId="4" borderId="2" xfId="0" applyNumberFormat="1" applyFont="1" applyFill="1" applyBorder="1" applyAlignment="1">
      <alignment horizontal="center" vertical="center" wrapText="1"/>
    </xf>
    <xf numFmtId="166" fontId="7" fillId="4" borderId="2" xfId="1" applyNumberFormat="1" applyFont="1" applyFill="1" applyBorder="1" applyAlignment="1" applyProtection="1">
      <alignment vertical="center" wrapText="1"/>
      <protection locked="0"/>
    </xf>
    <xf numFmtId="166" fontId="7" fillId="4" borderId="2" xfId="1" applyNumberFormat="1" applyFont="1" applyFill="1" applyBorder="1" applyAlignment="1" applyProtection="1">
      <alignment vertical="center"/>
      <protection locked="0"/>
    </xf>
    <xf numFmtId="166" fontId="6" fillId="4" borderId="2" xfId="1" applyNumberFormat="1" applyFont="1" applyFill="1" applyBorder="1" applyAlignment="1" applyProtection="1">
      <alignment vertical="center"/>
      <protection locked="0"/>
    </xf>
    <xf numFmtId="3" fontId="8" fillId="4" borderId="0" xfId="0" applyNumberFormat="1" applyFont="1" applyFill="1" applyAlignment="1">
      <alignment vertical="center"/>
    </xf>
    <xf numFmtId="166" fontId="9" fillId="0" borderId="2" xfId="1" applyNumberFormat="1" applyFont="1" applyFill="1" applyBorder="1" applyAlignment="1" applyProtection="1">
      <alignment horizontal="center" vertical="center" wrapText="1"/>
      <protection locked="0"/>
    </xf>
    <xf numFmtId="166" fontId="7" fillId="2" borderId="2" xfId="1" applyNumberFormat="1" applyFont="1" applyFill="1" applyBorder="1" applyAlignment="1" applyProtection="1">
      <alignment vertical="center" wrapText="1"/>
      <protection locked="0"/>
    </xf>
    <xf numFmtId="166" fontId="7" fillId="2" borderId="2" xfId="1" applyNumberFormat="1" applyFont="1" applyFill="1" applyBorder="1" applyAlignment="1" applyProtection="1">
      <alignment vertical="center"/>
      <protection locked="0"/>
    </xf>
    <xf numFmtId="166" fontId="6" fillId="2" borderId="2" xfId="1" applyNumberFormat="1" applyFont="1" applyFill="1" applyBorder="1" applyAlignment="1" applyProtection="1">
      <alignment vertical="center" wrapText="1"/>
      <protection locked="0"/>
    </xf>
    <xf numFmtId="166" fontId="6" fillId="2" borderId="2" xfId="1" applyNumberFormat="1" applyFont="1" applyFill="1" applyBorder="1" applyAlignment="1" applyProtection="1">
      <alignment vertical="center"/>
      <protection locked="0"/>
    </xf>
    <xf numFmtId="3" fontId="8" fillId="2" borderId="0" xfId="0" applyNumberFormat="1" applyFont="1" applyFill="1" applyAlignment="1">
      <alignment vertical="center"/>
    </xf>
    <xf numFmtId="3" fontId="6" fillId="5" borderId="0" xfId="0" applyNumberFormat="1" applyFont="1" applyFill="1" applyAlignment="1">
      <alignment vertical="center"/>
    </xf>
    <xf numFmtId="3" fontId="7" fillId="5" borderId="2"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166" fontId="7" fillId="5" borderId="2" xfId="1" applyNumberFormat="1" applyFont="1" applyFill="1" applyBorder="1" applyAlignment="1" applyProtection="1">
      <alignment vertical="center" wrapText="1"/>
      <protection locked="0"/>
    </xf>
    <xf numFmtId="166" fontId="7" fillId="5" borderId="2" xfId="1" applyNumberFormat="1" applyFont="1" applyFill="1" applyBorder="1" applyAlignment="1" applyProtection="1">
      <alignment vertical="center"/>
      <protection locked="0"/>
    </xf>
    <xf numFmtId="166" fontId="6" fillId="5" borderId="2" xfId="1" applyNumberFormat="1" applyFont="1" applyFill="1" applyBorder="1" applyAlignment="1" applyProtection="1">
      <alignment vertical="center" wrapText="1"/>
      <protection locked="0"/>
    </xf>
    <xf numFmtId="166" fontId="6" fillId="5" borderId="2" xfId="1" applyNumberFormat="1" applyFont="1" applyFill="1" applyBorder="1" applyAlignment="1" applyProtection="1">
      <alignment vertical="center"/>
      <protection locked="0"/>
    </xf>
    <xf numFmtId="3" fontId="8" fillId="5" borderId="0" xfId="0" applyNumberFormat="1" applyFont="1" applyFill="1" applyAlignment="1">
      <alignment vertical="center"/>
    </xf>
    <xf numFmtId="49" fontId="6" fillId="5" borderId="2" xfId="0" applyNumberFormat="1" applyFont="1" applyFill="1" applyBorder="1" applyAlignment="1">
      <alignment horizontal="center" vertical="center"/>
    </xf>
    <xf numFmtId="0" fontId="6" fillId="5" borderId="2" xfId="7" applyFont="1" applyFill="1" applyBorder="1" applyAlignment="1">
      <alignment vertical="center"/>
    </xf>
    <xf numFmtId="0" fontId="6" fillId="5" borderId="2" xfId="0" applyFont="1" applyFill="1" applyBorder="1" applyAlignment="1">
      <alignment horizontal="center" vertical="center" wrapText="1"/>
    </xf>
    <xf numFmtId="166" fontId="6" fillId="5" borderId="2" xfId="1" applyNumberFormat="1" applyFont="1" applyFill="1" applyBorder="1" applyAlignment="1" applyProtection="1">
      <alignment horizontal="center" vertical="center" wrapText="1"/>
      <protection locked="0"/>
    </xf>
    <xf numFmtId="0" fontId="6" fillId="5" borderId="2" xfId="0" quotePrefix="1" applyFont="1" applyFill="1" applyBorder="1" applyAlignment="1">
      <alignment horizontal="justify" vertical="center" wrapText="1"/>
    </xf>
    <xf numFmtId="166" fontId="22" fillId="3" borderId="0" xfId="1" applyNumberFormat="1" applyFont="1" applyFill="1" applyAlignment="1">
      <alignment vertical="center"/>
    </xf>
    <xf numFmtId="3" fontId="22" fillId="3" borderId="2" xfId="0" applyNumberFormat="1" applyFont="1" applyFill="1" applyBorder="1" applyAlignment="1">
      <alignment horizontal="center" vertical="center" wrapText="1"/>
    </xf>
    <xf numFmtId="3" fontId="23" fillId="3" borderId="2" xfId="0" applyNumberFormat="1" applyFont="1" applyFill="1" applyBorder="1" applyAlignment="1">
      <alignment horizontal="center" vertical="center" wrapText="1"/>
    </xf>
    <xf numFmtId="166" fontId="22" fillId="3" borderId="3" xfId="1" applyNumberFormat="1" applyFont="1" applyFill="1" applyBorder="1" applyAlignment="1">
      <alignment vertical="center" wrapText="1"/>
    </xf>
    <xf numFmtId="166" fontId="6" fillId="3" borderId="0" xfId="1" applyNumberFormat="1" applyFont="1" applyFill="1" applyAlignment="1">
      <alignment vertical="center"/>
    </xf>
    <xf numFmtId="3" fontId="7" fillId="3" borderId="2" xfId="0" applyNumberFormat="1" applyFont="1" applyFill="1" applyBorder="1" applyAlignment="1">
      <alignment horizontal="center" vertical="center" wrapText="1"/>
    </xf>
    <xf numFmtId="3" fontId="9" fillId="3" borderId="2" xfId="0" applyNumberFormat="1" applyFont="1" applyFill="1" applyBorder="1" applyAlignment="1">
      <alignment horizontal="center" vertical="center" wrapText="1"/>
    </xf>
    <xf numFmtId="166" fontId="7" fillId="3" borderId="3" xfId="1" applyNumberFormat="1" applyFont="1" applyFill="1" applyBorder="1" applyAlignment="1">
      <alignment vertical="center" wrapText="1"/>
    </xf>
    <xf numFmtId="166" fontId="11" fillId="3" borderId="0" xfId="1" applyNumberFormat="1" applyFont="1" applyFill="1" applyAlignment="1">
      <alignment vertical="center"/>
    </xf>
    <xf numFmtId="3" fontId="14" fillId="3" borderId="2" xfId="0" applyNumberFormat="1" applyFont="1" applyFill="1" applyBorder="1" applyAlignment="1">
      <alignment horizontal="center" vertical="center" wrapText="1"/>
    </xf>
    <xf numFmtId="3" fontId="18" fillId="3" borderId="2" xfId="0" applyNumberFormat="1" applyFont="1" applyFill="1" applyBorder="1" applyAlignment="1">
      <alignment horizontal="center" vertical="center" wrapText="1"/>
    </xf>
    <xf numFmtId="166" fontId="14" fillId="3" borderId="3" xfId="1" applyNumberFormat="1" applyFont="1" applyFill="1" applyBorder="1" applyAlignment="1">
      <alignment vertical="center" wrapText="1"/>
    </xf>
    <xf numFmtId="166" fontId="14" fillId="3" borderId="2" xfId="1" applyNumberFormat="1" applyFont="1" applyFill="1" applyBorder="1" applyAlignment="1">
      <alignment horizontal="center" vertical="center" wrapText="1"/>
    </xf>
    <xf numFmtId="166" fontId="11" fillId="6" borderId="2" xfId="1" applyNumberFormat="1" applyFont="1" applyFill="1" applyBorder="1" applyAlignment="1">
      <alignment horizontal="center" vertical="center" wrapText="1"/>
    </xf>
    <xf numFmtId="1" fontId="24" fillId="0" borderId="0" xfId="0" applyNumberFormat="1" applyFont="1" applyFill="1" applyAlignment="1">
      <alignment vertical="center"/>
    </xf>
    <xf numFmtId="1" fontId="8" fillId="0" borderId="2" xfId="0" applyNumberFormat="1" applyFont="1" applyFill="1" applyBorder="1" applyAlignment="1">
      <alignment vertical="center"/>
    </xf>
    <xf numFmtId="0" fontId="8" fillId="0" borderId="2" xfId="0" applyFont="1" applyFill="1" applyBorder="1" applyAlignment="1">
      <alignment vertical="center"/>
    </xf>
    <xf numFmtId="1" fontId="24" fillId="0" borderId="2" xfId="0" applyNumberFormat="1" applyFont="1" applyFill="1" applyBorder="1" applyAlignment="1">
      <alignment vertical="center"/>
    </xf>
    <xf numFmtId="166" fontId="6" fillId="6" borderId="0" xfId="1" applyNumberFormat="1" applyFont="1" applyFill="1" applyAlignment="1">
      <alignment vertical="center"/>
    </xf>
    <xf numFmtId="3" fontId="7" fillId="6" borderId="2" xfId="0" applyNumberFormat="1" applyFont="1" applyFill="1" applyBorder="1" applyAlignment="1">
      <alignment horizontal="center" vertical="center" wrapText="1"/>
    </xf>
    <xf numFmtId="3" fontId="9" fillId="6" borderId="2" xfId="0" applyNumberFormat="1" applyFont="1" applyFill="1" applyBorder="1" applyAlignment="1">
      <alignment horizontal="center" vertical="center" wrapText="1"/>
    </xf>
    <xf numFmtId="166" fontId="7" fillId="6" borderId="3" xfId="1" applyNumberFormat="1" applyFont="1" applyFill="1" applyBorder="1" applyAlignment="1">
      <alignment vertical="center" wrapText="1"/>
    </xf>
    <xf numFmtId="166" fontId="6" fillId="6" borderId="2"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2" xfId="0" quotePrefix="1" applyFont="1" applyFill="1" applyBorder="1" applyAlignment="1">
      <alignment horizontal="justify" vertical="center" wrapText="1"/>
    </xf>
    <xf numFmtId="0" fontId="7" fillId="3" borderId="2" xfId="0" applyFont="1" applyFill="1" applyBorder="1" applyAlignment="1">
      <alignment vertical="center" wrapText="1"/>
    </xf>
    <xf numFmtId="166" fontId="7" fillId="3" borderId="2" xfId="1" applyNumberFormat="1" applyFont="1" applyFill="1" applyBorder="1" applyAlignment="1">
      <alignment vertical="center" wrapText="1"/>
    </xf>
    <xf numFmtId="166" fontId="14" fillId="3" borderId="2" xfId="1" applyNumberFormat="1" applyFont="1" applyFill="1" applyBorder="1" applyAlignment="1">
      <alignment vertical="center" wrapText="1"/>
    </xf>
    <xf numFmtId="3" fontId="7" fillId="3" borderId="0" xfId="0" applyNumberFormat="1" applyFont="1" applyFill="1" applyBorder="1" applyAlignment="1">
      <alignment vertical="center"/>
    </xf>
    <xf numFmtId="3" fontId="7" fillId="3" borderId="2" xfId="0" applyNumberFormat="1" applyFont="1" applyFill="1" applyBorder="1" applyAlignment="1">
      <alignment vertical="center"/>
    </xf>
    <xf numFmtId="166" fontId="7" fillId="3" borderId="2" xfId="0" quotePrefix="1" applyNumberFormat="1" applyFont="1" applyFill="1" applyBorder="1" applyAlignment="1">
      <alignment horizontal="justify" vertical="center" wrapText="1"/>
    </xf>
    <xf numFmtId="166" fontId="6" fillId="3" borderId="2" xfId="1" applyNumberFormat="1" applyFont="1" applyFill="1" applyBorder="1" applyAlignment="1">
      <alignment vertical="center" wrapText="1"/>
    </xf>
    <xf numFmtId="166" fontId="6" fillId="3" borderId="2" xfId="1" applyNumberFormat="1" applyFont="1" applyFill="1" applyBorder="1" applyAlignment="1">
      <alignment vertical="center"/>
    </xf>
    <xf numFmtId="166" fontId="11" fillId="3" borderId="2" xfId="1" applyNumberFormat="1" applyFont="1" applyFill="1" applyBorder="1" applyAlignment="1">
      <alignment vertical="center"/>
    </xf>
    <xf numFmtId="166" fontId="7" fillId="3" borderId="2" xfId="1" applyNumberFormat="1" applyFont="1" applyFill="1" applyBorder="1" applyAlignment="1">
      <alignment vertical="center"/>
    </xf>
    <xf numFmtId="0" fontId="6" fillId="3" borderId="2" xfId="0" applyFont="1" applyFill="1" applyBorder="1" applyAlignment="1">
      <alignment horizontal="justify" vertical="center" wrapText="1"/>
    </xf>
    <xf numFmtId="3" fontId="8" fillId="0" borderId="2" xfId="0" applyNumberFormat="1" applyFont="1" applyFill="1" applyBorder="1" applyAlignment="1">
      <alignment vertical="center"/>
    </xf>
    <xf numFmtId="1" fontId="8" fillId="3" borderId="2" xfId="0" applyNumberFormat="1" applyFont="1" applyFill="1" applyBorder="1" applyAlignment="1">
      <alignment vertical="center"/>
    </xf>
    <xf numFmtId="166" fontId="7" fillId="2" borderId="2" xfId="0" applyNumberFormat="1" applyFont="1" applyFill="1" applyBorder="1" applyAlignment="1">
      <alignment vertical="center" wrapText="1"/>
    </xf>
    <xf numFmtId="1" fontId="11" fillId="0" borderId="2" xfId="0" applyNumberFormat="1" applyFont="1" applyFill="1" applyBorder="1" applyAlignment="1">
      <alignment vertical="center"/>
    </xf>
    <xf numFmtId="3" fontId="6" fillId="2" borderId="2" xfId="0" applyNumberFormat="1" applyFont="1" applyFill="1" applyBorder="1" applyAlignment="1">
      <alignment vertical="center" wrapText="1"/>
    </xf>
    <xf numFmtId="3" fontId="6" fillId="2" borderId="8" xfId="0" applyNumberFormat="1" applyFont="1" applyFill="1" applyBorder="1" applyAlignment="1">
      <alignment horizontal="center" vertical="center"/>
    </xf>
    <xf numFmtId="3" fontId="6" fillId="2" borderId="10" xfId="0" applyNumberFormat="1" applyFont="1" applyFill="1" applyBorder="1" applyAlignment="1">
      <alignment horizontal="center" vertical="center"/>
    </xf>
    <xf numFmtId="3" fontId="6" fillId="0" borderId="2" xfId="0" applyNumberFormat="1" applyFont="1" applyFill="1" applyBorder="1" applyAlignment="1">
      <alignment vertical="center"/>
    </xf>
    <xf numFmtId="3" fontId="7" fillId="2"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0" fontId="6" fillId="3" borderId="2" xfId="7" applyFont="1" applyFill="1" applyBorder="1" applyAlignment="1">
      <alignment vertical="center"/>
    </xf>
    <xf numFmtId="0" fontId="6" fillId="3" borderId="2" xfId="0" applyFont="1" applyFill="1" applyBorder="1" applyAlignment="1">
      <alignment horizontal="center" vertical="center" wrapText="1"/>
    </xf>
    <xf numFmtId="166" fontId="6" fillId="3" borderId="2" xfId="1" applyNumberFormat="1" applyFont="1" applyFill="1" applyBorder="1" applyAlignment="1" applyProtection="1">
      <alignment vertical="center"/>
      <protection locked="0"/>
    </xf>
    <xf numFmtId="166" fontId="6" fillId="3" borderId="2" xfId="1" applyNumberFormat="1" applyFont="1" applyFill="1" applyBorder="1" applyAlignment="1" applyProtection="1">
      <alignment horizontal="center" vertical="center" wrapText="1"/>
      <protection locked="0"/>
    </xf>
    <xf numFmtId="166" fontId="6" fillId="3" borderId="2" xfId="1" applyNumberFormat="1" applyFont="1" applyFill="1" applyBorder="1" applyAlignment="1" applyProtection="1">
      <alignment vertical="center" wrapText="1"/>
      <protection locked="0"/>
    </xf>
    <xf numFmtId="3" fontId="6" fillId="3" borderId="0" xfId="0" applyNumberFormat="1" applyFont="1" applyFill="1" applyAlignment="1">
      <alignment vertical="center"/>
    </xf>
    <xf numFmtId="0" fontId="19" fillId="0" borderId="0" xfId="0" applyFont="1" applyFill="1"/>
    <xf numFmtId="0" fontId="20" fillId="0" borderId="0" xfId="0" applyFont="1" applyFill="1" applyBorder="1" applyAlignment="1">
      <alignment horizontal="center" vertical="center" wrapText="1"/>
    </xf>
    <xf numFmtId="165" fontId="20" fillId="0" borderId="0" xfId="0" applyNumberFormat="1" applyFont="1" applyFill="1" applyBorder="1" applyAlignment="1">
      <alignment horizontal="center" vertical="center" wrapText="1"/>
    </xf>
    <xf numFmtId="0" fontId="16" fillId="0" borderId="0" xfId="0" applyFont="1" applyFill="1"/>
    <xf numFmtId="0" fontId="15" fillId="0" borderId="2" xfId="0" applyFont="1" applyFill="1" applyBorder="1" applyAlignment="1" applyProtection="1">
      <alignment horizontal="center" vertical="center" wrapText="1"/>
    </xf>
    <xf numFmtId="0" fontId="15"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166" fontId="17" fillId="0" borderId="2" xfId="1" applyNumberFormat="1"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protection locked="0"/>
    </xf>
    <xf numFmtId="166" fontId="15" fillId="0" borderId="2" xfId="1" applyNumberFormat="1" applyFont="1" applyFill="1" applyBorder="1" applyAlignment="1" applyProtection="1">
      <alignment vertical="center" wrapText="1"/>
    </xf>
    <xf numFmtId="166" fontId="15" fillId="0" borderId="2" xfId="1" applyNumberFormat="1" applyFont="1" applyFill="1" applyBorder="1" applyAlignment="1" applyProtection="1">
      <alignment vertical="center" wrapText="1"/>
      <protection locked="0"/>
    </xf>
    <xf numFmtId="166" fontId="15" fillId="0" borderId="2" xfId="1" applyNumberFormat="1" applyFont="1" applyFill="1" applyBorder="1" applyAlignment="1" applyProtection="1">
      <alignment horizontal="center" vertical="center" wrapText="1"/>
      <protection locked="0"/>
    </xf>
    <xf numFmtId="166" fontId="16" fillId="0" borderId="0" xfId="1" applyNumberFormat="1" applyFont="1" applyFill="1"/>
    <xf numFmtId="166" fontId="15" fillId="0" borderId="2" xfId="1" applyNumberFormat="1" applyFont="1" applyFill="1" applyBorder="1" applyAlignment="1">
      <alignment horizontal="center" vertical="center" wrapText="1"/>
    </xf>
    <xf numFmtId="166" fontId="15" fillId="0" borderId="0" xfId="1" applyNumberFormat="1" applyFont="1" applyFill="1"/>
    <xf numFmtId="166" fontId="15" fillId="0" borderId="2" xfId="1" applyNumberFormat="1" applyFont="1" applyFill="1" applyBorder="1" applyAlignment="1">
      <alignment horizontal="center" vertical="center"/>
    </xf>
    <xf numFmtId="166" fontId="15" fillId="0" borderId="2" xfId="1" quotePrefix="1" applyNumberFormat="1" applyFont="1" applyFill="1" applyBorder="1" applyAlignment="1">
      <alignment horizontal="justify" vertical="center" wrapText="1"/>
    </xf>
    <xf numFmtId="166" fontId="15" fillId="0" borderId="2" xfId="1" applyNumberFormat="1" applyFont="1" applyFill="1" applyBorder="1"/>
    <xf numFmtId="166" fontId="15" fillId="0" borderId="2" xfId="1" applyNumberFormat="1" applyFont="1" applyFill="1" applyBorder="1" applyAlignment="1">
      <alignment vertical="center" wrapText="1"/>
    </xf>
    <xf numFmtId="166" fontId="16" fillId="0" borderId="2" xfId="1" applyNumberFormat="1" applyFont="1" applyFill="1" applyBorder="1" applyAlignment="1">
      <alignment horizontal="center" vertical="center"/>
    </xf>
    <xf numFmtId="166" fontId="16" fillId="0" borderId="2" xfId="1" applyNumberFormat="1" applyFont="1" applyFill="1" applyBorder="1"/>
    <xf numFmtId="166" fontId="16" fillId="0" borderId="2" xfId="1" applyNumberFormat="1" applyFont="1" applyFill="1" applyBorder="1" applyAlignment="1" applyProtection="1">
      <alignment vertical="center" wrapText="1"/>
    </xf>
    <xf numFmtId="166" fontId="16" fillId="0" borderId="2" xfId="1" applyNumberFormat="1" applyFont="1" applyFill="1" applyBorder="1" applyAlignment="1" applyProtection="1">
      <alignment horizontal="center" vertical="center" wrapText="1"/>
    </xf>
    <xf numFmtId="166" fontId="16" fillId="0" borderId="2" xfId="1" applyNumberFormat="1" applyFont="1" applyFill="1" applyBorder="1" applyAlignment="1" applyProtection="1">
      <alignment vertical="center"/>
    </xf>
    <xf numFmtId="166" fontId="16" fillId="0" borderId="2" xfId="1" applyNumberFormat="1" applyFont="1" applyFill="1" applyBorder="1" applyAlignment="1" applyProtection="1">
      <alignment horizontal="center" vertical="center" wrapText="1"/>
      <protection locked="0"/>
    </xf>
    <xf numFmtId="166" fontId="16" fillId="0" borderId="4" xfId="1" applyNumberFormat="1" applyFont="1" applyFill="1" applyBorder="1" applyAlignment="1" applyProtection="1">
      <alignment horizontal="center" vertical="center" wrapText="1"/>
      <protection locked="0"/>
    </xf>
    <xf numFmtId="166" fontId="15" fillId="0" borderId="2" xfId="1" quotePrefix="1" applyNumberFormat="1" applyFont="1" applyFill="1" applyBorder="1" applyAlignment="1">
      <alignment horizontal="center" vertical="center" wrapText="1"/>
    </xf>
    <xf numFmtId="166" fontId="16" fillId="0" borderId="2" xfId="1" quotePrefix="1" applyNumberFormat="1" applyFont="1" applyFill="1" applyBorder="1" applyAlignment="1">
      <alignment horizontal="center" vertical="center" wrapText="1"/>
    </xf>
    <xf numFmtId="166" fontId="16" fillId="0" borderId="2" xfId="1" quotePrefix="1" applyNumberFormat="1" applyFont="1" applyFill="1" applyBorder="1" applyAlignment="1">
      <alignment horizontal="justify" vertical="center" wrapText="1"/>
    </xf>
    <xf numFmtId="166" fontId="16" fillId="0" borderId="2" xfId="1" applyNumberFormat="1" applyFont="1" applyFill="1" applyBorder="1" applyAlignment="1">
      <alignment horizontal="justify" vertical="center" wrapText="1"/>
    </xf>
    <xf numFmtId="166" fontId="16" fillId="0" borderId="2" xfId="1" applyNumberFormat="1" applyFont="1" applyFill="1" applyBorder="1" applyAlignment="1">
      <alignment horizontal="left" vertical="center" wrapText="1"/>
    </xf>
    <xf numFmtId="3" fontId="16" fillId="0" borderId="2" xfId="0" applyNumberFormat="1" applyFont="1" applyFill="1" applyBorder="1" applyAlignment="1" applyProtection="1">
      <alignment vertical="center"/>
    </xf>
    <xf numFmtId="49" fontId="15" fillId="0" borderId="2" xfId="0" applyNumberFormat="1" applyFont="1" applyFill="1" applyBorder="1" applyAlignment="1">
      <alignment horizontal="center" vertical="center"/>
    </xf>
    <xf numFmtId="0" fontId="15" fillId="0" borderId="2" xfId="2" applyFont="1" applyFill="1" applyBorder="1"/>
    <xf numFmtId="166" fontId="15" fillId="0" borderId="2" xfId="0" quotePrefix="1" applyNumberFormat="1" applyFont="1" applyFill="1" applyBorder="1" applyAlignment="1">
      <alignment horizontal="justify" vertical="center" wrapText="1"/>
    </xf>
    <xf numFmtId="49" fontId="16" fillId="0" borderId="2" xfId="0" applyNumberFormat="1" applyFont="1" applyFill="1" applyBorder="1" applyAlignment="1">
      <alignment horizontal="center" vertical="center"/>
    </xf>
    <xf numFmtId="0" fontId="16" fillId="0" borderId="2" xfId="0" quotePrefix="1" applyFont="1" applyFill="1" applyBorder="1" applyAlignment="1">
      <alignment horizontal="justify" vertical="center" wrapText="1"/>
    </xf>
    <xf numFmtId="0" fontId="16" fillId="0" borderId="2" xfId="2" applyFont="1" applyFill="1" applyBorder="1"/>
    <xf numFmtId="0" fontId="16" fillId="0" borderId="2" xfId="0" applyFont="1" applyFill="1" applyBorder="1" applyAlignment="1">
      <alignment horizontal="justify" vertical="center" wrapText="1"/>
    </xf>
    <xf numFmtId="0" fontId="15" fillId="0" borderId="2" xfId="0" applyFont="1" applyFill="1" applyBorder="1" applyAlignment="1">
      <alignment horizontal="center" vertical="center"/>
    </xf>
    <xf numFmtId="0" fontId="15" fillId="0" borderId="2" xfId="0" quotePrefix="1" applyFont="1" applyFill="1" applyBorder="1" applyAlignment="1">
      <alignment horizontal="justify" vertical="center" wrapText="1"/>
    </xf>
    <xf numFmtId="0" fontId="16" fillId="0" borderId="2" xfId="7" applyFont="1" applyFill="1" applyBorder="1"/>
    <xf numFmtId="166" fontId="16" fillId="0" borderId="2" xfId="1" applyNumberFormat="1" applyFont="1" applyFill="1" applyBorder="1" applyAlignment="1" applyProtection="1">
      <alignment horizontal="right" vertical="center"/>
    </xf>
    <xf numFmtId="0" fontId="16" fillId="0" borderId="2" xfId="2" applyFont="1" applyFill="1" applyBorder="1" applyAlignment="1">
      <alignment horizontal="left" vertical="center" wrapText="1"/>
    </xf>
    <xf numFmtId="0" fontId="16" fillId="0" borderId="2" xfId="7" applyFont="1" applyFill="1" applyBorder="1" applyAlignment="1">
      <alignment vertical="center"/>
    </xf>
    <xf numFmtId="166" fontId="16" fillId="0" borderId="2" xfId="1" applyNumberFormat="1" applyFont="1" applyFill="1" applyBorder="1" applyAlignment="1" applyProtection="1">
      <alignment vertical="center" wrapText="1"/>
      <protection locked="0"/>
    </xf>
    <xf numFmtId="166" fontId="16" fillId="0" borderId="4" xfId="1" applyNumberFormat="1" applyFont="1" applyFill="1" applyBorder="1" applyAlignment="1" applyProtection="1">
      <alignment vertical="center" wrapText="1"/>
      <protection locked="0"/>
    </xf>
    <xf numFmtId="166" fontId="19" fillId="0" borderId="0" xfId="1" applyNumberFormat="1" applyFont="1" applyFill="1"/>
    <xf numFmtId="165" fontId="19" fillId="0" borderId="0" xfId="0" applyNumberFormat="1" applyFont="1" applyFill="1"/>
    <xf numFmtId="0" fontId="19" fillId="0" borderId="0" xfId="0" applyFont="1" applyFill="1" applyAlignment="1">
      <alignment horizontal="center"/>
    </xf>
    <xf numFmtId="166" fontId="16" fillId="6" borderId="2" xfId="1" applyNumberFormat="1" applyFont="1" applyFill="1" applyBorder="1" applyAlignment="1">
      <alignment horizontal="center" vertical="center"/>
    </xf>
    <xf numFmtId="166" fontId="16" fillId="6" borderId="2" xfId="1" applyNumberFormat="1" applyFont="1" applyFill="1" applyBorder="1"/>
    <xf numFmtId="166" fontId="16" fillId="6" borderId="2" xfId="1" applyNumberFormat="1" applyFont="1" applyFill="1" applyBorder="1" applyAlignment="1" applyProtection="1">
      <alignment vertical="center" wrapText="1"/>
    </xf>
    <xf numFmtId="166" fontId="16" fillId="6" borderId="2" xfId="1" applyNumberFormat="1" applyFont="1" applyFill="1" applyBorder="1" applyAlignment="1" applyProtection="1">
      <alignment horizontal="center" vertical="center" wrapText="1"/>
    </xf>
    <xf numFmtId="166" fontId="16" fillId="6" borderId="2" xfId="1" applyNumberFormat="1" applyFont="1" applyFill="1" applyBorder="1" applyAlignment="1" applyProtection="1">
      <alignment vertical="center"/>
    </xf>
    <xf numFmtId="166" fontId="16" fillId="6" borderId="2" xfId="1" applyNumberFormat="1" applyFont="1" applyFill="1" applyBorder="1" applyAlignment="1" applyProtection="1">
      <alignment horizontal="center" vertical="center" wrapText="1"/>
      <protection locked="0"/>
    </xf>
    <xf numFmtId="166" fontId="16" fillId="6" borderId="4" xfId="1" applyNumberFormat="1" applyFont="1" applyFill="1" applyBorder="1" applyAlignment="1" applyProtection="1">
      <alignment horizontal="center" vertical="center" wrapText="1"/>
      <protection locked="0"/>
    </xf>
    <xf numFmtId="166" fontId="16" fillId="6" borderId="0" xfId="1" applyNumberFormat="1" applyFont="1" applyFill="1"/>
    <xf numFmtId="166" fontId="25" fillId="0" borderId="2" xfId="1" applyNumberFormat="1" applyFont="1" applyFill="1" applyBorder="1" applyAlignment="1" applyProtection="1">
      <alignment vertical="center" wrapText="1"/>
      <protection locked="0"/>
    </xf>
    <xf numFmtId="166" fontId="16" fillId="3" borderId="2" xfId="1" applyNumberFormat="1" applyFont="1" applyFill="1" applyBorder="1" applyAlignment="1" applyProtection="1">
      <alignment horizontal="center" vertical="center" wrapText="1"/>
      <protection locked="0"/>
    </xf>
    <xf numFmtId="49" fontId="6" fillId="6" borderId="2" xfId="0" applyNumberFormat="1" applyFont="1" applyFill="1" applyBorder="1" applyAlignment="1">
      <alignment horizontal="center" vertical="center"/>
    </xf>
    <xf numFmtId="0" fontId="6" fillId="6" borderId="2" xfId="7" applyFont="1" applyFill="1" applyBorder="1"/>
    <xf numFmtId="0" fontId="6" fillId="6" borderId="2" xfId="0" applyFont="1" applyFill="1" applyBorder="1" applyAlignment="1">
      <alignment vertical="center" wrapText="1"/>
    </xf>
    <xf numFmtId="166" fontId="7" fillId="6" borderId="2" xfId="1" applyNumberFormat="1" applyFont="1" applyFill="1" applyBorder="1" applyAlignment="1">
      <alignment horizontal="center" vertical="center" wrapText="1"/>
    </xf>
    <xf numFmtId="166" fontId="22" fillId="6" borderId="2" xfId="1" applyNumberFormat="1" applyFont="1" applyFill="1" applyBorder="1" applyAlignment="1">
      <alignment horizontal="center" vertical="center" wrapText="1"/>
    </xf>
    <xf numFmtId="166" fontId="7" fillId="6" borderId="2" xfId="1" applyNumberFormat="1" applyFont="1" applyFill="1" applyBorder="1" applyAlignment="1">
      <alignment horizontal="center" vertical="center"/>
    </xf>
    <xf numFmtId="3" fontId="6" fillId="6" borderId="0" xfId="0" applyNumberFormat="1" applyFont="1" applyFill="1" applyBorder="1" applyAlignment="1">
      <alignment vertical="center"/>
    </xf>
    <xf numFmtId="3" fontId="7" fillId="6" borderId="2" xfId="0" applyNumberFormat="1" applyFont="1" applyFill="1" applyBorder="1" applyAlignment="1">
      <alignment vertical="center"/>
    </xf>
    <xf numFmtId="3" fontId="14" fillId="6" borderId="2" xfId="0" applyNumberFormat="1" applyFont="1" applyFill="1" applyBorder="1" applyAlignment="1">
      <alignment vertical="center"/>
    </xf>
    <xf numFmtId="3" fontId="6" fillId="6" borderId="2" xfId="0" applyNumberFormat="1" applyFont="1" applyFill="1" applyBorder="1" applyAlignment="1">
      <alignment vertical="center"/>
    </xf>
    <xf numFmtId="0" fontId="6" fillId="6" borderId="2" xfId="7" applyFont="1" applyFill="1" applyBorder="1" applyAlignment="1">
      <alignment vertical="center"/>
    </xf>
    <xf numFmtId="0" fontId="6" fillId="6" borderId="2" xfId="0" applyFont="1" applyFill="1" applyBorder="1" applyAlignment="1">
      <alignment horizontal="center" vertical="center" wrapText="1"/>
    </xf>
    <xf numFmtId="166" fontId="6" fillId="6" borderId="2" xfId="1" applyNumberFormat="1" applyFont="1" applyFill="1" applyBorder="1" applyAlignment="1" applyProtection="1">
      <alignment vertical="center"/>
      <protection locked="0"/>
    </xf>
    <xf numFmtId="166" fontId="6" fillId="6" borderId="2" xfId="1" applyNumberFormat="1" applyFont="1" applyFill="1" applyBorder="1" applyAlignment="1" applyProtection="1">
      <alignment horizontal="center" vertical="center" wrapText="1"/>
      <protection locked="0"/>
    </xf>
    <xf numFmtId="166" fontId="6" fillId="6" borderId="2" xfId="1" applyNumberFormat="1" applyFont="1" applyFill="1" applyBorder="1" applyAlignment="1" applyProtection="1">
      <alignment vertical="center" wrapText="1"/>
      <protection locked="0"/>
    </xf>
    <xf numFmtId="3" fontId="6" fillId="6" borderId="0" xfId="0" applyNumberFormat="1" applyFont="1" applyFill="1" applyAlignment="1">
      <alignment vertical="center"/>
    </xf>
    <xf numFmtId="0" fontId="26" fillId="0" borderId="2" xfId="0" applyFont="1" applyFill="1" applyBorder="1" applyAlignment="1" applyProtection="1">
      <alignment horizontal="center" vertical="center" wrapText="1"/>
      <protection locked="0"/>
    </xf>
    <xf numFmtId="166" fontId="27" fillId="0" borderId="2" xfId="1" applyNumberFormat="1" applyFont="1" applyFill="1" applyBorder="1" applyAlignment="1" applyProtection="1">
      <alignment horizontal="center" vertical="center" wrapText="1"/>
      <protection locked="0"/>
    </xf>
    <xf numFmtId="166" fontId="27" fillId="6" borderId="2" xfId="1" applyNumberFormat="1" applyFont="1" applyFill="1" applyBorder="1" applyAlignment="1" applyProtection="1">
      <alignment horizontal="center" vertical="center" wrapText="1"/>
      <protection locked="0"/>
    </xf>
    <xf numFmtId="166" fontId="27" fillId="0" borderId="2" xfId="1" applyNumberFormat="1" applyFont="1" applyFill="1" applyBorder="1" applyAlignment="1" applyProtection="1">
      <alignment vertical="center" wrapText="1"/>
      <protection locked="0"/>
    </xf>
    <xf numFmtId="0" fontId="28" fillId="0" borderId="0" xfId="0" applyFont="1" applyFill="1"/>
    <xf numFmtId="0" fontId="6" fillId="3" borderId="2" xfId="7" applyFont="1" applyFill="1" applyBorder="1"/>
    <xf numFmtId="49" fontId="11" fillId="0" borderId="2" xfId="0" applyNumberFormat="1" applyFont="1" applyFill="1" applyBorder="1" applyAlignment="1">
      <alignment horizontal="center" vertical="center"/>
    </xf>
    <xf numFmtId="0" fontId="11" fillId="0" borderId="2" xfId="7" applyFont="1" applyFill="1" applyBorder="1" applyAlignment="1">
      <alignment vertical="center"/>
    </xf>
    <xf numFmtId="0" fontId="11" fillId="0" borderId="2" xfId="0" applyFont="1" applyFill="1" applyBorder="1" applyAlignment="1">
      <alignment horizontal="center" vertical="center" wrapText="1"/>
    </xf>
    <xf numFmtId="166" fontId="11" fillId="0" borderId="2" xfId="1" applyNumberFormat="1" applyFont="1" applyFill="1" applyBorder="1" applyAlignment="1" applyProtection="1">
      <alignment vertical="center"/>
      <protection locked="0"/>
    </xf>
    <xf numFmtId="166" fontId="11" fillId="0" borderId="2" xfId="1" applyNumberFormat="1" applyFont="1" applyFill="1" applyBorder="1" applyAlignment="1" applyProtection="1">
      <alignment horizontal="center" vertical="center" wrapText="1"/>
      <protection locked="0"/>
    </xf>
    <xf numFmtId="166" fontId="11" fillId="4" borderId="2" xfId="1" applyNumberFormat="1" applyFont="1" applyFill="1" applyBorder="1" applyAlignment="1" applyProtection="1">
      <alignment vertical="center"/>
      <protection locked="0"/>
    </xf>
    <xf numFmtId="166" fontId="11" fillId="0" borderId="2" xfId="1" applyNumberFormat="1" applyFont="1" applyFill="1" applyBorder="1" applyAlignment="1" applyProtection="1">
      <alignment vertical="center" wrapText="1"/>
      <protection locked="0"/>
    </xf>
    <xf numFmtId="166" fontId="11" fillId="2" borderId="2" xfId="1" applyNumberFormat="1" applyFont="1" applyFill="1" applyBorder="1" applyAlignment="1" applyProtection="1">
      <alignment vertical="center" wrapText="1"/>
      <protection locked="0"/>
    </xf>
    <xf numFmtId="166" fontId="11" fillId="5" borderId="2" xfId="1" applyNumberFormat="1" applyFont="1" applyFill="1" applyBorder="1" applyAlignment="1" applyProtection="1">
      <alignment vertical="center" wrapText="1"/>
      <protection locked="0"/>
    </xf>
    <xf numFmtId="3" fontId="11" fillId="0" borderId="0" xfId="0" applyNumberFormat="1" applyFont="1" applyFill="1" applyAlignment="1">
      <alignment vertical="center"/>
    </xf>
    <xf numFmtId="0" fontId="11" fillId="0" borderId="2" xfId="0" applyFont="1" applyFill="1" applyBorder="1" applyAlignment="1">
      <alignment horizontal="center" vertical="center"/>
    </xf>
    <xf numFmtId="3" fontId="7" fillId="2" borderId="0" xfId="0" applyNumberFormat="1" applyFont="1" applyFill="1" applyAlignment="1">
      <alignment horizontal="center" vertical="center" wrapText="1"/>
    </xf>
    <xf numFmtId="3" fontId="7" fillId="2" borderId="2" xfId="0" applyNumberFormat="1" applyFont="1" applyFill="1" applyBorder="1" applyAlignment="1">
      <alignment horizontal="center" vertical="center" wrapText="1"/>
    </xf>
    <xf numFmtId="166" fontId="7" fillId="2" borderId="2" xfId="1"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3" fontId="7" fillId="2" borderId="4" xfId="0" applyNumberFormat="1" applyFont="1" applyFill="1" applyBorder="1" applyAlignment="1">
      <alignment horizontal="center" vertical="center" wrapText="1"/>
    </xf>
    <xf numFmtId="3" fontId="7" fillId="2" borderId="8" xfId="0" applyNumberFormat="1" applyFont="1" applyFill="1" applyBorder="1" applyAlignment="1">
      <alignment horizontal="center" vertical="center" wrapText="1"/>
    </xf>
    <xf numFmtId="3" fontId="7" fillId="2" borderId="10" xfId="0" applyNumberFormat="1"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14" fillId="2" borderId="2" xfId="0" applyNumberFormat="1" applyFont="1" applyFill="1" applyBorder="1" applyAlignment="1">
      <alignment horizontal="center" vertical="center" wrapText="1"/>
    </xf>
    <xf numFmtId="3" fontId="7" fillId="2" borderId="8" xfId="0"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3" fontId="7" fillId="2" borderId="0" xfId="0" applyNumberFormat="1" applyFont="1" applyFill="1" applyBorder="1" applyAlignment="1">
      <alignment horizontal="center" vertical="center" wrapText="1"/>
    </xf>
    <xf numFmtId="3" fontId="3" fillId="0" borderId="0" xfId="0" applyNumberFormat="1" applyFont="1" applyFill="1" applyAlignment="1">
      <alignment horizontal="center" vertical="center" wrapText="1"/>
    </xf>
    <xf numFmtId="3" fontId="7" fillId="0" borderId="2"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3" fontId="7" fillId="0" borderId="8" xfId="0" applyNumberFormat="1" applyFont="1" applyFill="1" applyBorder="1" applyAlignment="1">
      <alignment horizontal="center" vertical="center" wrapText="1"/>
    </xf>
    <xf numFmtId="3" fontId="7" fillId="0" borderId="1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right"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2" xfId="0" applyFont="1" applyFill="1" applyBorder="1" applyAlignment="1">
      <alignment horizontal="center"/>
    </xf>
    <xf numFmtId="0" fontId="15" fillId="0" borderId="8" xfId="0" applyFont="1" applyFill="1" applyBorder="1" applyAlignment="1">
      <alignment horizontal="center"/>
    </xf>
    <xf numFmtId="0" fontId="15" fillId="0" borderId="9" xfId="0" applyFont="1" applyFill="1" applyBorder="1" applyAlignment="1">
      <alignment horizontal="center"/>
    </xf>
    <xf numFmtId="0" fontId="15" fillId="0" borderId="10" xfId="0" applyFont="1" applyFill="1" applyBorder="1" applyAlignment="1">
      <alignment horizontal="center"/>
    </xf>
    <xf numFmtId="0" fontId="15" fillId="0" borderId="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8"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166" fontId="15" fillId="0" borderId="3" xfId="1" applyNumberFormat="1" applyFont="1" applyFill="1" applyBorder="1" applyAlignment="1" applyProtection="1">
      <alignment horizontal="center" vertical="center" wrapText="1"/>
    </xf>
    <xf numFmtId="166" fontId="15" fillId="0" borderId="4" xfId="1" applyNumberFormat="1"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 xfId="0" applyFont="1" applyFill="1" applyBorder="1" applyAlignment="1">
      <alignment horizontal="center" vertical="center" wrapText="1"/>
    </xf>
    <xf numFmtId="165" fontId="15" fillId="0" borderId="8" xfId="0" applyNumberFormat="1" applyFont="1" applyFill="1" applyBorder="1" applyAlignment="1">
      <alignment horizontal="center" vertical="center" wrapText="1"/>
    </xf>
    <xf numFmtId="165" fontId="15" fillId="0" borderId="9" xfId="0" applyNumberFormat="1" applyFont="1" applyFill="1" applyBorder="1" applyAlignment="1">
      <alignment horizontal="center" vertical="center" wrapText="1"/>
    </xf>
    <xf numFmtId="165" fontId="15" fillId="0" borderId="10" xfId="0" applyNumberFormat="1"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166" fontId="15" fillId="0" borderId="8" xfId="1" applyNumberFormat="1" applyFont="1" applyFill="1" applyBorder="1" applyAlignment="1">
      <alignment horizontal="center" vertical="center" wrapText="1"/>
    </xf>
    <xf numFmtId="166" fontId="15" fillId="0" borderId="9" xfId="1" applyNumberFormat="1" applyFont="1" applyFill="1" applyBorder="1" applyAlignment="1">
      <alignment horizontal="center" vertical="center" wrapText="1"/>
    </xf>
  </cellXfs>
  <cellStyles count="14">
    <cellStyle name="Comma" xfId="1" builtinId="3"/>
    <cellStyle name="Comma 2" xfId="3"/>
    <cellStyle name="Comma 2 3" xfId="10"/>
    <cellStyle name="Comma 3" xfId="8"/>
    <cellStyle name="Comma 3 2" xfId="13"/>
    <cellStyle name="Comma 4" xfId="6"/>
    <cellStyle name="Comma 5" xfId="4"/>
    <cellStyle name="Ledger 17 x 11 in" xfId="7"/>
    <cellStyle name="Normal" xfId="0" builtinId="0"/>
    <cellStyle name="Normal 2" xfId="2"/>
    <cellStyle name="Normal 2 2" xfId="5"/>
    <cellStyle name="Normal 2 3" xfId="9"/>
    <cellStyle name="Normal 6" xfId="12"/>
    <cellStyle name="Normal_Bieu mau (CV )" xfId="11"/>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Downloads\Documents%20and%20Settings\Computer\Desktop\giao%20von%20theo%20tabmis\Tabmis%20%20Goi%202%20Van%20phong%20KB%20&#272;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óm tắt"/>
      <sheetName val="Dự toán còn lại năm trước"/>
      <sheetName val="Dự toán ứng trước còn lại"/>
      <sheetName val="Dự toán còn lại năm nay"/>
      <sheetName val="Nhà cung cấp"/>
      <sheetName val="Hợp đồng khung"/>
      <sheetName val="COA_TKTN"/>
      <sheetName val="Mã chương"/>
      <sheetName val="Mã ngành"/>
      <sheetName val="CTMT"/>
      <sheetName val="XL4Test5"/>
      <sheetName va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011_Trồng trọt</v>
          </cell>
        </row>
        <row r="6">
          <cell r="C6" t="str">
            <v>012_Chăn nuôi</v>
          </cell>
        </row>
        <row r="7">
          <cell r="C7" t="str">
            <v>013_Trồng trọt và chăn nuôi hỗn hợp</v>
          </cell>
        </row>
        <row r="8">
          <cell r="C8" t="str">
            <v>014_Hoạt động dịch vụ nông nghiệp</v>
          </cell>
        </row>
        <row r="9">
          <cell r="C9" t="str">
            <v>015_Hoạt động thú y</v>
          </cell>
        </row>
        <row r="10">
          <cell r="C10" t="str">
            <v>016_Thuỷ lợi và các hoạt động dịch vụ có liên quan</v>
          </cell>
        </row>
        <row r="11">
          <cell r="C11" t="str">
            <v>017_Trồng rừng và chăm sóc rừng</v>
          </cell>
        </row>
        <row r="12">
          <cell r="C12" t="str">
            <v>018_Hoạt động dịch vụ lâm nghiệp</v>
          </cell>
        </row>
        <row r="13">
          <cell r="C13" t="str">
            <v>021_Hoạt động định canh, định cư và kinh tế mới</v>
          </cell>
        </row>
        <row r="14">
          <cell r="C14" t="str">
            <v>022_Khai thác thủy sản</v>
          </cell>
        </row>
        <row r="15">
          <cell r="C15" t="str">
            <v>023_Nuôi trồng thuỷ sản</v>
          </cell>
        </row>
        <row r="16">
          <cell r="C16" t="str">
            <v>024_Khai thác gỗ và lâm sản khác; thu nhặt sản phẩm từ rừng;... và dịch vụ liên quan</v>
          </cell>
        </row>
        <row r="18">
          <cell r="C18" t="str">
            <v>041_Khai thác và thu gom than cứng, than non và than bùn</v>
          </cell>
        </row>
        <row r="19">
          <cell r="C19" t="str">
            <v>042_Khai thác dầu thô và khí đốt tự nhiên</v>
          </cell>
        </row>
        <row r="20">
          <cell r="C20" t="str">
            <v>043_Khai thác quặng sắt</v>
          </cell>
        </row>
        <row r="21">
          <cell r="C21" t="str">
            <v>044_Khai thác quặng không chứa sắt (trừ quặng kim loại quý hiếm)</v>
          </cell>
        </row>
        <row r="22">
          <cell r="C22" t="str">
            <v>045_Khai thác quặng kim loại quý hiếm</v>
          </cell>
        </row>
        <row r="23">
          <cell r="C23" t="str">
            <v>046_Khai thác đá, cát, sỏi, đất sét</v>
          </cell>
        </row>
        <row r="24">
          <cell r="C24" t="str">
            <v>047_Khai khoáng chưa được phân vào đâu</v>
          </cell>
        </row>
        <row r="25">
          <cell r="C25" t="str">
            <v>048_Hoạt động dịch vụ hỗ trợ khai thác dầu thô và khí đốt tự nhiên</v>
          </cell>
        </row>
        <row r="26">
          <cell r="C26" t="str">
            <v>069_Hoạt động dịch vụ hỗ trợ khai thác mỏ và quặng khác</v>
          </cell>
        </row>
        <row r="28">
          <cell r="C28" t="str">
            <v>071_Sản xuất chế biến thực phẩm.</v>
          </cell>
        </row>
        <row r="29">
          <cell r="C29" t="str">
            <v>072_Sản xuất đồ uống</v>
          </cell>
        </row>
        <row r="30">
          <cell r="C30" t="str">
            <v>073_Sản xuất sản phẩm thuốc lá</v>
          </cell>
        </row>
        <row r="31">
          <cell r="C31" t="str">
            <v>074_Sản xuất sợi, dệt vải, sản xuất hàng dệt khác và hoàn thiện sản phẩm dệt</v>
          </cell>
        </row>
        <row r="32">
          <cell r="C32" t="str">
            <v>075_Sản xuất trang phục</v>
          </cell>
        </row>
        <row r="33">
          <cell r="C33" t="str">
            <v>076_Sản xuất da và các sản phẩm có liên quan</v>
          </cell>
        </row>
        <row r="34">
          <cell r="C34" t="str">
            <v>077_Sản xuất các sản phẩm từ gỗ, tre, nứa, rơm, rạ và vật liệu tết, bện</v>
          </cell>
        </row>
        <row r="35">
          <cell r="C35" t="str">
            <v>078_Sản xuất giấy và sản phẩm từ giấy</v>
          </cell>
        </row>
        <row r="36">
          <cell r="C36" t="str">
            <v>081_In, sao chép bản ghi các loại</v>
          </cell>
        </row>
        <row r="37">
          <cell r="C37" t="str">
            <v>082_Sản xuất than cốc, sản phẩm dầu mỏ tinh chế</v>
          </cell>
        </row>
        <row r="38">
          <cell r="C38" t="str">
            <v>083_Sản xuất hoá chất và sản phẩm hoá chất</v>
          </cell>
        </row>
        <row r="39">
          <cell r="C39" t="str">
            <v>084_Sản xuất thuốc, hoá dược và dược liệu</v>
          </cell>
        </row>
        <row r="40">
          <cell r="C40" t="str">
            <v>085_Sản xuất các sản phẩm từ cao su</v>
          </cell>
        </row>
        <row r="41">
          <cell r="C41" t="str">
            <v>086_Sản xuất các sản phẩm từ nhựa (plastic)</v>
          </cell>
        </row>
        <row r="42">
          <cell r="C42" t="str">
            <v>087_Sản xuất sản phẩm từ chất khoáng phi kim loại khác</v>
          </cell>
        </row>
        <row r="43">
          <cell r="C43" t="str">
            <v>088_Sản xuất kim loại</v>
          </cell>
        </row>
        <row r="44">
          <cell r="C44" t="str">
            <v>091_Sản xuất sản phẩm từ kim loại đúc sẵn (trừ máy móc, thiết bị)</v>
          </cell>
        </row>
        <row r="45">
          <cell r="C45" t="str">
            <v>092_Sản xuất sản phẩm điện tử, và sản phẩm quang học</v>
          </cell>
        </row>
        <row r="46">
          <cell r="C46" t="str">
            <v>093_Sản xuất thiết bị điện</v>
          </cell>
        </row>
        <row r="47">
          <cell r="C47" t="str">
            <v>094_Sản xuất máy móc, thiết bị chưa phân được vào đâu</v>
          </cell>
        </row>
        <row r="48">
          <cell r="C48" t="str">
            <v>095_Sản xuất xe có động cơ</v>
          </cell>
        </row>
        <row r="49">
          <cell r="C49" t="str">
            <v>096_Sản xuất phương tiện vận tải khác</v>
          </cell>
        </row>
        <row r="50">
          <cell r="C50" t="str">
            <v>097_Sản xuất giường, tủ, bàn, ghế</v>
          </cell>
        </row>
        <row r="51">
          <cell r="C51" t="str">
            <v>099_Công nghiệp chế biến, chế tạo khác</v>
          </cell>
        </row>
        <row r="52">
          <cell r="C52" t="str">
            <v>101_Sửa chữa, bảo dưỡng và lắp đặt máy móc và thiết bị</v>
          </cell>
        </row>
        <row r="53">
          <cell r="C53" t="str">
            <v>102_Hoạt động khuyến công</v>
          </cell>
        </row>
        <row r="55">
          <cell r="C55" t="str">
            <v>131_Sản xuất, truyền tải và phân phối điện</v>
          </cell>
        </row>
        <row r="56">
          <cell r="C56" t="str">
            <v>132_Sản xuất khí đốt, phân phối nhiên liệu khí bằng đường ống</v>
          </cell>
        </row>
        <row r="57">
          <cell r="C57" t="str">
            <v>133_Sản xuất, phân phối hơi nước, nước nóng, điều hoà không khí và sản xuất nước đá</v>
          </cell>
        </row>
        <row r="58">
          <cell r="C58" t="str">
            <v>134_Khai thác lọc và phân phối nước</v>
          </cell>
        </row>
        <row r="59">
          <cell r="C59" t="str">
            <v>159_Các hoạt động khác có liên quan</v>
          </cell>
        </row>
        <row r="61">
          <cell r="C61" t="str">
            <v>161_Xây dựng nhà các loại</v>
          </cell>
        </row>
        <row r="62">
          <cell r="C62" t="str">
            <v>162_Xây dựng công trình đường sắt</v>
          </cell>
        </row>
        <row r="63">
          <cell r="C63" t="str">
            <v>163_Xây dựng công trình đường bộ</v>
          </cell>
        </row>
        <row r="64">
          <cell r="C64" t="str">
            <v>164_Xây dựng công trình công ích</v>
          </cell>
        </row>
        <row r="65">
          <cell r="C65" t="str">
            <v>165_Xây dựng công trình kỹ thuật dân dụng khác</v>
          </cell>
        </row>
        <row r="66">
          <cell r="C66" t="str">
            <v>166_Phá dỡ và chuẩn bị mặt bằng</v>
          </cell>
        </row>
        <row r="67">
          <cell r="C67" t="str">
            <v>167_Kiến thiết thị chính</v>
          </cell>
        </row>
        <row r="68">
          <cell r="C68" t="str">
            <v>168_Lắp đặt hệ thống điện, hệ thống cấp thoát nước và lắp đặt xây dựng khác</v>
          </cell>
        </row>
        <row r="69">
          <cell r="C69" t="str">
            <v>171_Hoàn thiện công trình xây dựng</v>
          </cell>
        </row>
        <row r="70">
          <cell r="C70" t="str">
            <v>189_Hoạt động xây dựng chuyên dụng khác</v>
          </cell>
        </row>
        <row r="72">
          <cell r="C72" t="str">
            <v>191_Hoạt động kinh doanh xuất, nhập khẩu</v>
          </cell>
        </row>
        <row r="73">
          <cell r="C73" t="str">
            <v>192_Dự trữ vật tư, thiết bị, hàng hóa và dịch vụ bảo quản</v>
          </cell>
        </row>
        <row r="74">
          <cell r="C74" t="str">
            <v>193_Bán, sửa chữa ô tô, mô tô, xe máy và xe có động cơ khác</v>
          </cell>
        </row>
        <row r="75">
          <cell r="C75" t="str">
            <v>194_Bán buôn (trừ ô tô, mô tô, xe máy và xe có động cơ khác)</v>
          </cell>
        </row>
        <row r="76">
          <cell r="C76" t="str">
            <v>195_Bán lẻ (trừ ô tô, mô tô, xe máy và xe có động cơ khác)</v>
          </cell>
        </row>
        <row r="77">
          <cell r="C77" t="str">
            <v>220_VẬN TẢI, KHO BÃI</v>
          </cell>
        </row>
        <row r="78">
          <cell r="C78" t="str">
            <v>221_Vận tải đường sắt</v>
          </cell>
        </row>
        <row r="79">
          <cell r="C79" t="str">
            <v>222_Vận tải bằng xe buýt</v>
          </cell>
        </row>
        <row r="80">
          <cell r="C80" t="str">
            <v>223_Vận tải đường bộ khác</v>
          </cell>
        </row>
        <row r="81">
          <cell r="C81" t="str">
            <v>224_Vận tải đường ống</v>
          </cell>
        </row>
        <row r="82">
          <cell r="C82" t="str">
            <v>225_Vận tải ven biển và viễn dương</v>
          </cell>
        </row>
        <row r="83">
          <cell r="C83" t="str">
            <v>226_Vận tải đường thuỷ nội địa</v>
          </cell>
        </row>
        <row r="84">
          <cell r="C84" t="str">
            <v>227_Vận tải hàng không</v>
          </cell>
        </row>
        <row r="85">
          <cell r="C85" t="str">
            <v>228_Kho bãi và lưu giữ hàng hoá</v>
          </cell>
        </row>
        <row r="86">
          <cell r="C86" t="str">
            <v>231_Hoạt động dịch vụ hỗ trợ cho vận tải</v>
          </cell>
        </row>
        <row r="88">
          <cell r="C88" t="str">
            <v>251_Xuất bản sách, ấn phẩm định kỳ và các hoạt động xuất bản khác</v>
          </cell>
        </row>
        <row r="89">
          <cell r="C89" t="str">
            <v>252_Hoạt động phát thanh</v>
          </cell>
        </row>
        <row r="90">
          <cell r="C90" t="str">
            <v>253_Hoạt động truyền hình</v>
          </cell>
        </row>
        <row r="91">
          <cell r="C91" t="str">
            <v>254_Hoạt động thông tấn</v>
          </cell>
        </row>
        <row r="92">
          <cell r="C92" t="str">
            <v>255_Hoạt động viễn thông</v>
          </cell>
        </row>
        <row r="93">
          <cell r="C93" t="str">
            <v>256_Hoạt động bưu chính và chuyển phát</v>
          </cell>
        </row>
        <row r="94">
          <cell r="C94" t="str">
            <v xml:space="preserve">257_Hoạt động sản xuất phần cứng máy vi tính </v>
          </cell>
        </row>
        <row r="95">
          <cell r="C95" t="str">
            <v xml:space="preserve">258_Hoạt động sản xuất phần mềm máy vi tính </v>
          </cell>
        </row>
        <row r="96">
          <cell r="C96" t="str">
            <v>261_Hoạt động sản xuất các phương tiện phục vụ hoạt động công nghệ thông tin</v>
          </cell>
        </row>
        <row r="97">
          <cell r="C97" t="str">
            <v>262_Hoạt động sản xuất thiết bị truyền dẫn, linh kiện, phụ kiện phục vụ hoạt động công nghệ thông tin</v>
          </cell>
        </row>
        <row r="98">
          <cell r="C98" t="str">
            <v>263_Sản xuất lưu trữ thông tin điện tử</v>
          </cell>
        </row>
        <row r="99">
          <cell r="C99" t="str">
            <v>279_Dịch vụ tư vấn và các hoạt động khác liên quan công nghệ thông tin</v>
          </cell>
        </row>
        <row r="101">
          <cell r="C101" t="str">
            <v>281_Hoạt động điều tra, quan trắc, áp dụng tiến bộ kỹ thuật, mô hình quản lý về phát triển và bảo vệ môi trường</v>
          </cell>
        </row>
        <row r="102">
          <cell r="C102" t="str">
            <v xml:space="preserve">282_Hoạt động xử lý chất thải rắn </v>
          </cell>
        </row>
        <row r="103">
          <cell r="C103" t="str">
            <v>283_Hoạt động xử lý chất thải lỏng</v>
          </cell>
        </row>
        <row r="104">
          <cell r="C104" t="str">
            <v>284_Hoạt động xử lý chất thải khí, khắc phục ô nhiễm không khí</v>
          </cell>
        </row>
        <row r="105">
          <cell r="C105" t="str">
            <v>285_Hoạt động bảo vệ môi trường do tác động của tiếng ồn</v>
          </cell>
        </row>
        <row r="106">
          <cell r="C106" t="str">
            <v>286_Hoạt động bảo vệ môi trường do tác động của phóng xạ, xử lý chất độc hoá học và ô nhiễm chất độc hoá học</v>
          </cell>
        </row>
        <row r="107">
          <cell r="C107" t="str">
            <v>287_Hoạt động bảo tồn thiên nhiên và đa dạng sinh học (Khu bảo tồn thiên nhiên, Vườn quốc gia)</v>
          </cell>
        </row>
        <row r="108">
          <cell r="C108" t="str">
            <v>309_Hoạt động bảo vệ môi trường khác</v>
          </cell>
        </row>
        <row r="110">
          <cell r="C110" t="str">
            <v>311_Dịch vụ lưu trú ngắn ngày</v>
          </cell>
        </row>
        <row r="111">
          <cell r="C111" t="str">
            <v>312_Cơ sở lưu trú khác</v>
          </cell>
        </row>
        <row r="112">
          <cell r="C112" t="str">
            <v>313_Nhà hàng và các dịch vụ ăn uống phục vụ lưu động</v>
          </cell>
        </row>
        <row r="113">
          <cell r="C113" t="str">
            <v>314_Cung cấp dịch vụ ăn uống theo hợp đồng không thường xuyên và dịch vụ ăn uống khác</v>
          </cell>
        </row>
        <row r="114">
          <cell r="C114" t="str">
            <v>315_Dịch vụ phục vụ đồ uống</v>
          </cell>
        </row>
        <row r="116">
          <cell r="C116" t="str">
            <v>341_Hoạt động của ngành ngân hàng</v>
          </cell>
        </row>
        <row r="117">
          <cell r="C117" t="str">
            <v>342_Hoạt động của thị trường chứng khoán</v>
          </cell>
        </row>
        <row r="118">
          <cell r="C118" t="str">
            <v>343_Các hoạt động trung gian tài chính khác</v>
          </cell>
        </row>
        <row r="119">
          <cell r="C119" t="str">
            <v>344_Hoạt động của kinh doanh bảo hiểm</v>
          </cell>
        </row>
        <row r="120">
          <cell r="C120" t="str">
            <v>345_Các biện pháp tài chính</v>
          </cell>
        </row>
        <row r="121">
          <cell r="C121" t="str">
            <v xml:space="preserve">346_Quan hệ giữa các cấp ngân sách </v>
          </cell>
        </row>
        <row r="122">
          <cell r="C122" t="str">
            <v xml:space="preserve">347_Kết dư ngân sách </v>
          </cell>
        </row>
        <row r="123">
          <cell r="C123" t="str">
            <v>348_Quan hệ tài chính với nước ngoài</v>
          </cell>
        </row>
        <row r="124">
          <cell r="C124" t="str">
            <v>351_Quan hệ tài chính với các tổ chức và cá nhân nước ngoài</v>
          </cell>
        </row>
        <row r="125">
          <cell r="C125" t="str">
            <v>353_Hoạt động quản lý quỹ dự trữ quốc gia</v>
          </cell>
        </row>
        <row r="126">
          <cell r="C126" t="str">
            <v>369_Quan hệ tài chính khác</v>
          </cell>
        </row>
        <row r="128">
          <cell r="C128" t="str">
            <v>371_Nghiên cứu và phát triển thực nghiệm khoa học tự nhiên và kỹ thuật</v>
          </cell>
        </row>
        <row r="129">
          <cell r="C129" t="str">
            <v>372_Nghiên cứu và phát triển thực nghiệm khoa học xã hội và nhân văn</v>
          </cell>
        </row>
        <row r="130">
          <cell r="C130" t="str">
            <v>373_Hoạt động khoa học - công nghệ khác</v>
          </cell>
        </row>
        <row r="131">
          <cell r="C131" t="str">
            <v>374_Hoạt động nghiên cứu về môi trường</v>
          </cell>
        </row>
        <row r="133">
          <cell r="C133" t="str">
            <v>401_Kinh doanh bất động sản</v>
          </cell>
        </row>
        <row r="134">
          <cell r="C134" t="str">
            <v>402_Tư vấn, môi giới, đấu giá bất động sản</v>
          </cell>
        </row>
        <row r="136">
          <cell r="C136" t="str">
            <v xml:space="preserve">431_Các hoạt động tư vấn về pháp luật, kế toán, kiểm toán, thuế, thẩm định giá tài sản, nghiên cứu thị trường, thăm dò dư luận xã hội, tư vấn về quản lý và kinh doanh </v>
          </cell>
        </row>
        <row r="137">
          <cell r="C137" t="str">
            <v>432_Các hoạt động điều tra, thăm dò, khảo sát, tư vấn trong các lĩnh vực: kinh tế, xã hội, nhân văn và điều tra khác</v>
          </cell>
        </row>
        <row r="138">
          <cell r="C138" t="str">
            <v>433_Quảng cáo (trừ in quảng cáo)</v>
          </cell>
        </row>
        <row r="139">
          <cell r="C139" t="str">
            <v>434_Cho thuê các loại phương tiện vận tải</v>
          </cell>
        </row>
        <row r="140">
          <cell r="C140" t="str">
            <v>435_Cho thuê máy móc, thiết bị các loại</v>
          </cell>
        </row>
        <row r="141">
          <cell r="C141" t="str">
            <v>436_Cho thuê đồ dùng cá nhân và gia đình khác</v>
          </cell>
        </row>
        <row r="142">
          <cell r="C142" t="str">
            <v>437_Xử lý dữ liệu và các hoạt động có liên quan</v>
          </cell>
        </row>
        <row r="143">
          <cell r="C143" t="str">
            <v>438_Hoạt động dịch vụ lao động và việc làm</v>
          </cell>
        </row>
        <row r="144">
          <cell r="C144" t="str">
            <v>441_Hoạt động của các đại lý du lịch, kinh doanh tua du lịch và các dịch vụ hỗ trợ, liên quan đến quảng bá và tổ chức tua du lịch</v>
          </cell>
        </row>
        <row r="145">
          <cell r="C145" t="str">
            <v>442_Hoạt động dịch vụ vệ sinh nhà cửa, công trình và cảnh quan</v>
          </cell>
        </row>
        <row r="146">
          <cell r="C146" t="str">
            <v>459_Hoạt động hành chính, hỗ trợ văn phòng và các hoạt động hỗ trợ kinh doanh khác</v>
          </cell>
        </row>
        <row r="148">
          <cell r="C148" t="str">
            <v>461_Hoạt động của Đảng Cộng sản Việt Nam</v>
          </cell>
        </row>
        <row r="149">
          <cell r="C149" t="str">
            <v>462_Hoạt động của tổ chức chính trị - xã hội</v>
          </cell>
        </row>
        <row r="150">
          <cell r="C150" t="str">
            <v>463_Các hoạt động quản lý hành chính nhà nước</v>
          </cell>
        </row>
        <row r="151">
          <cell r="C151" t="str">
            <v>464_Hoạt động quản lý nhà nước thuộc lĩnh vực y tế, giáo dục - đào tạo, văn hóa, xã hội</v>
          </cell>
        </row>
        <row r="152">
          <cell r="C152" t="str">
            <v>465_Hoạt động quản lý nhà nước thuộc lĩnh vực khác</v>
          </cell>
        </row>
        <row r="153">
          <cell r="C153" t="str">
            <v>466_Hoạt động quản lý nhà nước thuộc lĩnh vực điều phối và hỗ trợ các hoạt động kinh tế - xã hội có hiệu quả hơn</v>
          </cell>
        </row>
        <row r="154">
          <cell r="C154" t="str">
            <v>467_Hoạt động ngoại giao</v>
          </cell>
        </row>
        <row r="155">
          <cell r="C155" t="str">
            <v>468_Hoạt động quốc phòng</v>
          </cell>
        </row>
        <row r="156">
          <cell r="C156" t="str">
            <v>471_Hoạt động trật tự, an ninh - xã hội</v>
          </cell>
        </row>
        <row r="157">
          <cell r="C157" t="str">
            <v>472_Hoạt động của các tổ chức xã hội</v>
          </cell>
        </row>
        <row r="158">
          <cell r="C158" t="str">
            <v>473_Hoạt động của các tổ chức xã hội - nghề nghiệp</v>
          </cell>
        </row>
        <row r="159">
          <cell r="C159" t="str">
            <v>474_Hoạt động bảo đảm xã hội, bảo hiểm xã hội và bảo hiểm y tế bắt buộc</v>
          </cell>
        </row>
        <row r="160">
          <cell r="C160" t="str">
            <v>490_GIÁO DỤC VÀ ĐÀO TẠO</v>
          </cell>
        </row>
        <row r="161">
          <cell r="C161" t="str">
            <v>491_Giáo dục mầm non</v>
          </cell>
        </row>
        <row r="162">
          <cell r="C162" t="str">
            <v>492_Giáo dục tiểu học</v>
          </cell>
        </row>
        <row r="163">
          <cell r="C163" t="str">
            <v>493_Giáo dục phổ thông trung học cơ sở</v>
          </cell>
        </row>
        <row r="164">
          <cell r="C164" t="str">
            <v>494_Giáo dục trung học phổ thông</v>
          </cell>
        </row>
        <row r="165">
          <cell r="C165" t="str">
            <v>495_Giáo dục thường xuyên và hoạt động phục vụ cho giáo dục</v>
          </cell>
        </row>
        <row r="166">
          <cell r="C166" t="str">
            <v>496_Giáo dục kỹ thuật tổng hợp, hướng nghiệp dạy nghề trong các trường phổ thông</v>
          </cell>
        </row>
        <row r="167">
          <cell r="C167" t="str">
            <v>497_Giáo dục trung học chuyên nghiệp</v>
          </cell>
        </row>
        <row r="168">
          <cell r="C168" t="str">
            <v>498_Dạy nghề</v>
          </cell>
        </row>
        <row r="169">
          <cell r="C169" t="str">
            <v>501_Đào tạo cao đẳng</v>
          </cell>
        </row>
        <row r="170">
          <cell r="C170" t="str">
            <v>502_Đào tạo đại học</v>
          </cell>
        </row>
        <row r="171">
          <cell r="C171" t="str">
            <v>503_Đào tạo sau đại học</v>
          </cell>
        </row>
        <row r="172">
          <cell r="C172" t="str">
            <v>504_Đào tạo lại và bồi dưỡng nghiệp vụ khác cho cán bộ, công nhân viên</v>
          </cell>
        </row>
        <row r="173">
          <cell r="C173" t="str">
            <v>505_Đào tạo khác trong nước</v>
          </cell>
        </row>
        <row r="174">
          <cell r="C174" t="str">
            <v>506_Đào tạo ngoài nước</v>
          </cell>
        </row>
        <row r="176">
          <cell r="C176" t="str">
            <v>521_Hoạt động của các bệnh viện, trạm xá</v>
          </cell>
        </row>
        <row r="177">
          <cell r="C177" t="str">
            <v>522_Hoạt động của các phòng khám, chữa bệnh</v>
          </cell>
        </row>
        <row r="178">
          <cell r="C178" t="str">
            <v>523_Hoạt động y tế dự phòng</v>
          </cell>
        </row>
        <row r="179">
          <cell r="C179" t="str">
            <v>524_Hoạt động của hệ thống cơ sở chỉnh hình, phục hồi chức năng</v>
          </cell>
        </row>
        <row r="180">
          <cell r="C180" t="str">
            <v>525_Hoạt động điều dưỡng</v>
          </cell>
        </row>
        <row r="181">
          <cell r="C181" t="str">
            <v>526_Hoạt động y tế khác</v>
          </cell>
        </row>
        <row r="182">
          <cell r="C182" t="str">
            <v>527_Hoạt động thực hiện chính sách người có công với cách mạng</v>
          </cell>
        </row>
        <row r="183">
          <cell r="C183" t="str">
            <v>528_Hoạt động xã hội khác</v>
          </cell>
        </row>
        <row r="184">
          <cell r="C184" t="str">
            <v>531_Sự nghiệp bảo vệ và chăm sóc trẻ em</v>
          </cell>
        </row>
        <row r="185">
          <cell r="C185" t="str">
            <v>532_Hoạt động khám, chữa bệnh cho trẻ em dưới 6 tuổi theo quy định của Luật bảo vệ, chăm sóc và giáo dục trẻ em</v>
          </cell>
        </row>
        <row r="186">
          <cell r="C186" t="str">
            <v>533_Sự nghiệp gia đình</v>
          </cell>
        </row>
        <row r="188">
          <cell r="C188" t="str">
            <v>551_Hoạt động điện ảnh và sản xuất chương trình truyền hình</v>
          </cell>
        </row>
        <row r="189">
          <cell r="C189" t="str">
            <v>552_Hoạt động ghi âm và xuất bản âm nhạc</v>
          </cell>
        </row>
        <row r="190">
          <cell r="C190" t="str">
            <v>553_Hoạt động sáng tác, nghệ thuật và giải trí</v>
          </cell>
        </row>
        <row r="191">
          <cell r="C191" t="str">
            <v>554_Hoạt động triển lãm, thông tin thuộc lĩnh vực văn hóa, nhà văn hóa</v>
          </cell>
        </row>
        <row r="192">
          <cell r="C192" t="str">
            <v>555_Hoạt động thư viện và lưu trữ</v>
          </cell>
        </row>
        <row r="193">
          <cell r="C193" t="str">
            <v>556_Hoạt động bảo tồn, bảo tàng</v>
          </cell>
        </row>
        <row r="194">
          <cell r="C194" t="str">
            <v>557_Hoạt động của các vườn bách thảo, bách thú</v>
          </cell>
        </row>
        <row r="195">
          <cell r="C195" t="str">
            <v>558_Hoạt động xổ số</v>
          </cell>
        </row>
        <row r="196">
          <cell r="C196" t="str">
            <v>561_Hoạt động cá cược và đánh bạc</v>
          </cell>
        </row>
        <row r="197">
          <cell r="C197" t="str">
            <v>562_Hoạt động thể thao</v>
          </cell>
        </row>
        <row r="198">
          <cell r="C198" t="str">
            <v>564_Hoạt động nhiếp ảnh</v>
          </cell>
        </row>
        <row r="199">
          <cell r="C199" t="str">
            <v>579_Hoạt động vui chơi giải trí khác</v>
          </cell>
        </row>
        <row r="201">
          <cell r="C201" t="str">
            <v>581_Hoạt động của các hiệp hội, tổ chức khác</v>
          </cell>
        </row>
        <row r="202">
          <cell r="C202" t="str">
            <v>582_Sửa chữa máy vi tính, đồ dùng cá nhân và gia đình</v>
          </cell>
        </row>
        <row r="203">
          <cell r="C203" t="str">
            <v>583_Hoạt động dịch vụ phục vụ cá nhân khác</v>
          </cell>
        </row>
        <row r="205">
          <cell r="C205" t="str">
            <v>611_Hoạt động làm thuê công việc gia đình trong các hộ gia đình</v>
          </cell>
        </row>
        <row r="206">
          <cell r="C206" t="str">
            <v>611_Hoạt động sản xuất sản phẩm vật chất và dịch vụ tự tiêu dùng của hộ gia đình</v>
          </cell>
        </row>
        <row r="208">
          <cell r="C208" t="str">
            <v>641_Hoạt động của các tổ chức và cơ quan quốc tế</v>
          </cell>
        </row>
        <row r="209">
          <cell r="C209" t="str">
            <v>*_Tất cả</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Z89"/>
  <sheetViews>
    <sheetView topLeftCell="A4" zoomScaleNormal="100" zoomScaleSheetLayoutView="100" workbookViewId="0">
      <pane ySplit="6" topLeftCell="A64" activePane="bottomLeft" state="frozen"/>
      <selection activeCell="A4" sqref="A4"/>
      <selection pane="bottomLeft" activeCell="A57" sqref="A57:XFD57"/>
    </sheetView>
  </sheetViews>
  <sheetFormatPr defaultColWidth="9.140625" defaultRowHeight="12.75" x14ac:dyDescent="0.25"/>
  <cols>
    <col min="1" max="1" width="3.140625" style="71" customWidth="1"/>
    <col min="2" max="2" width="50.28515625" style="70" customWidth="1"/>
    <col min="3" max="3" width="4.42578125" style="72" customWidth="1"/>
    <col min="4" max="4" width="9.5703125" style="46" customWidth="1"/>
    <col min="5" max="5" width="8.5703125" style="46" customWidth="1"/>
    <col min="6" max="6" width="7.28515625" style="46" customWidth="1"/>
    <col min="7" max="7" width="7.28515625" style="96" customWidth="1"/>
    <col min="8" max="8" width="7.28515625" style="165" customWidth="1"/>
    <col min="9" max="9" width="7.28515625" style="46" customWidth="1"/>
    <col min="10" max="10" width="8.85546875" style="73" customWidth="1"/>
    <col min="11" max="11" width="7.28515625" style="46" customWidth="1"/>
    <col min="12" max="12" width="7.7109375" style="46" customWidth="1"/>
    <col min="13" max="13" width="7.28515625" style="183" customWidth="1"/>
    <col min="14" max="14" width="7.28515625" style="169" customWidth="1"/>
    <col min="15" max="15" width="8.28515625" style="46" customWidth="1"/>
    <col min="16" max="16" width="8.140625" style="73" customWidth="1"/>
    <col min="17" max="17" width="8.140625" style="46" customWidth="1"/>
    <col min="18" max="18" width="7.28515625" style="46" customWidth="1"/>
    <col min="19" max="19" width="7.28515625" style="96" customWidth="1"/>
    <col min="20" max="20" width="7.28515625" style="173" customWidth="1"/>
    <col min="21" max="21" width="7.28515625" style="46" customWidth="1"/>
    <col min="22" max="22" width="9.140625" style="73" customWidth="1"/>
    <col min="23" max="24" width="7.28515625" style="46" customWidth="1"/>
    <col min="25" max="25" width="7.28515625" style="96" customWidth="1"/>
    <col min="26" max="26" width="7.28515625" style="173" customWidth="1"/>
    <col min="27" max="27" width="7.5703125" style="46" customWidth="1"/>
    <col min="28" max="28" width="9.7109375" style="73" customWidth="1"/>
    <col min="29" max="30" width="7.28515625" style="70" hidden="1" customWidth="1"/>
    <col min="31" max="31" width="5.85546875" style="70" hidden="1" customWidth="1"/>
    <col min="32" max="32" width="6.140625" style="70" hidden="1" customWidth="1"/>
    <col min="33" max="33" width="8" style="70" hidden="1" customWidth="1"/>
    <col min="34" max="34" width="7" style="70" hidden="1" customWidth="1"/>
    <col min="35" max="35" width="7.28515625" style="70" customWidth="1"/>
    <col min="36" max="46" width="9.140625" style="60"/>
    <col min="47" max="47" width="23" style="60" customWidth="1"/>
    <col min="48" max="48" width="18" style="60" customWidth="1"/>
    <col min="49" max="49" width="15.28515625" style="60" customWidth="1"/>
    <col min="50" max="50" width="11.7109375" style="60" customWidth="1"/>
    <col min="51" max="51" width="30.5703125" style="60" customWidth="1"/>
    <col min="52" max="52" width="46.5703125" style="60" customWidth="1"/>
    <col min="53" max="5434" width="9.140625" style="60"/>
    <col min="5435" max="16384" width="9.140625" style="70"/>
  </cols>
  <sheetData>
    <row r="1" spans="1:5434" ht="46.5" customHeight="1" x14ac:dyDescent="0.25">
      <c r="A1" s="311" t="s">
        <v>126</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row>
    <row r="2" spans="1:5434" x14ac:dyDescent="0.25">
      <c r="AF2" s="74" t="s">
        <v>20</v>
      </c>
    </row>
    <row r="3" spans="1:5434" s="92" customFormat="1" ht="11.25" customHeight="1" x14ac:dyDescent="0.25">
      <c r="A3" s="312" t="s">
        <v>4</v>
      </c>
      <c r="B3" s="312" t="s">
        <v>24</v>
      </c>
      <c r="C3" s="313" t="s">
        <v>28</v>
      </c>
      <c r="D3" s="313" t="s">
        <v>5</v>
      </c>
      <c r="E3" s="313"/>
      <c r="F3" s="313"/>
      <c r="G3" s="313"/>
      <c r="H3" s="313"/>
      <c r="I3" s="313"/>
      <c r="J3" s="313" t="s">
        <v>21</v>
      </c>
      <c r="K3" s="313"/>
      <c r="L3" s="313"/>
      <c r="M3" s="313"/>
      <c r="N3" s="313"/>
      <c r="O3" s="313"/>
      <c r="P3" s="312" t="s">
        <v>30</v>
      </c>
      <c r="Q3" s="312"/>
      <c r="R3" s="312"/>
      <c r="S3" s="312"/>
      <c r="T3" s="312"/>
      <c r="U3" s="312"/>
      <c r="V3" s="312"/>
      <c r="W3" s="312"/>
      <c r="X3" s="312"/>
      <c r="Y3" s="312"/>
      <c r="Z3" s="312"/>
      <c r="AA3" s="312"/>
      <c r="AB3" s="312"/>
      <c r="AC3" s="312"/>
      <c r="AD3" s="312"/>
      <c r="AE3" s="312"/>
      <c r="AF3" s="312"/>
      <c r="AG3" s="312"/>
      <c r="AH3" s="312" t="s">
        <v>31</v>
      </c>
      <c r="AI3" s="312" t="s">
        <v>11</v>
      </c>
      <c r="AJ3" s="95"/>
      <c r="AK3" s="95"/>
      <c r="AL3" s="106"/>
      <c r="AM3" s="106"/>
      <c r="AN3" s="106"/>
      <c r="AO3" s="106"/>
      <c r="AP3" s="106"/>
      <c r="AQ3" s="106"/>
      <c r="AR3" s="106"/>
      <c r="AS3" s="95"/>
      <c r="AT3" s="95"/>
      <c r="AU3" s="95"/>
      <c r="AV3" s="95"/>
      <c r="AW3" s="95"/>
      <c r="AX3" s="95"/>
      <c r="AY3" s="95"/>
      <c r="AZ3" s="95"/>
      <c r="BA3" s="95"/>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c r="CJR3" s="106"/>
      <c r="CJS3" s="106"/>
      <c r="CJT3" s="106"/>
      <c r="CJU3" s="106"/>
      <c r="CJV3" s="106"/>
      <c r="CJW3" s="106"/>
      <c r="CJX3" s="106"/>
      <c r="CJY3" s="106"/>
      <c r="CJZ3" s="106"/>
      <c r="CKA3" s="106"/>
      <c r="CKB3" s="106"/>
      <c r="CKC3" s="106"/>
      <c r="CKD3" s="106"/>
      <c r="CKE3" s="106"/>
      <c r="CKF3" s="106"/>
      <c r="CKG3" s="106"/>
      <c r="CKH3" s="106"/>
      <c r="CKI3" s="106"/>
      <c r="CKJ3" s="106"/>
      <c r="CKK3" s="106"/>
      <c r="CKL3" s="106"/>
      <c r="CKM3" s="106"/>
      <c r="CKN3" s="106"/>
      <c r="CKO3" s="106"/>
      <c r="CKP3" s="106"/>
      <c r="CKQ3" s="106"/>
      <c r="CKR3" s="106"/>
      <c r="CKS3" s="106"/>
      <c r="CKT3" s="106"/>
      <c r="CKU3" s="106"/>
      <c r="CKV3" s="106"/>
      <c r="CKW3" s="106"/>
      <c r="CKX3" s="106"/>
      <c r="CKY3" s="106"/>
      <c r="CKZ3" s="106"/>
      <c r="CLA3" s="106"/>
      <c r="CLB3" s="106"/>
      <c r="CLC3" s="106"/>
      <c r="CLD3" s="106"/>
      <c r="CLE3" s="106"/>
      <c r="CLF3" s="106"/>
      <c r="CLG3" s="106"/>
      <c r="CLH3" s="106"/>
      <c r="CLI3" s="106"/>
      <c r="CLJ3" s="106"/>
      <c r="CLK3" s="106"/>
      <c r="CLL3" s="106"/>
      <c r="CLM3" s="106"/>
      <c r="CLN3" s="106"/>
      <c r="CLO3" s="106"/>
      <c r="CLP3" s="106"/>
      <c r="CLQ3" s="106"/>
      <c r="CLR3" s="106"/>
      <c r="CLS3" s="106"/>
      <c r="CLT3" s="106"/>
      <c r="CLU3" s="106"/>
      <c r="CLV3" s="106"/>
      <c r="CLW3" s="106"/>
      <c r="CLX3" s="106"/>
      <c r="CLY3" s="106"/>
      <c r="CLZ3" s="106"/>
      <c r="CMA3" s="106"/>
      <c r="CMB3" s="106"/>
      <c r="CMC3" s="106"/>
      <c r="CMD3" s="106"/>
      <c r="CME3" s="106"/>
      <c r="CMF3" s="106"/>
      <c r="CMG3" s="106"/>
      <c r="CMH3" s="106"/>
      <c r="CMI3" s="106"/>
      <c r="CMJ3" s="106"/>
      <c r="CMK3" s="106"/>
      <c r="CML3" s="106"/>
      <c r="CMM3" s="106"/>
      <c r="CMN3" s="106"/>
      <c r="CMO3" s="106"/>
      <c r="CMP3" s="106"/>
      <c r="CMQ3" s="106"/>
      <c r="CMR3" s="106"/>
      <c r="CMS3" s="106"/>
      <c r="CMT3" s="106"/>
      <c r="CMU3" s="106"/>
      <c r="CMV3" s="106"/>
      <c r="CMW3" s="106"/>
      <c r="CMX3" s="106"/>
      <c r="CMY3" s="106"/>
      <c r="CMZ3" s="106"/>
      <c r="CNA3" s="106"/>
      <c r="CNB3" s="106"/>
      <c r="CNC3" s="106"/>
      <c r="CND3" s="106"/>
      <c r="CNE3" s="106"/>
      <c r="CNF3" s="106"/>
      <c r="CNG3" s="106"/>
      <c r="CNH3" s="106"/>
      <c r="CNI3" s="106"/>
      <c r="CNJ3" s="106"/>
      <c r="CNK3" s="106"/>
      <c r="CNL3" s="106"/>
      <c r="CNM3" s="106"/>
      <c r="CNN3" s="106"/>
      <c r="CNO3" s="106"/>
      <c r="CNP3" s="106"/>
      <c r="CNQ3" s="106"/>
      <c r="CNR3" s="106"/>
      <c r="CNS3" s="106"/>
      <c r="CNT3" s="106"/>
      <c r="CNU3" s="106"/>
      <c r="CNV3" s="106"/>
      <c r="CNW3" s="106"/>
      <c r="CNX3" s="106"/>
      <c r="CNY3" s="106"/>
      <c r="CNZ3" s="106"/>
      <c r="COA3" s="106"/>
      <c r="COB3" s="106"/>
      <c r="COC3" s="106"/>
      <c r="COD3" s="106"/>
      <c r="COE3" s="106"/>
      <c r="COF3" s="106"/>
      <c r="COG3" s="106"/>
      <c r="COH3" s="106"/>
      <c r="COI3" s="106"/>
      <c r="COJ3" s="106"/>
      <c r="COK3" s="106"/>
      <c r="COL3" s="106"/>
      <c r="COM3" s="106"/>
      <c r="CON3" s="106"/>
      <c r="COO3" s="106"/>
      <c r="COP3" s="106"/>
      <c r="COQ3" s="106"/>
      <c r="COR3" s="106"/>
      <c r="COS3" s="106"/>
      <c r="COT3" s="106"/>
      <c r="COU3" s="106"/>
      <c r="COV3" s="106"/>
      <c r="COW3" s="106"/>
      <c r="COX3" s="106"/>
      <c r="COY3" s="106"/>
      <c r="COZ3" s="106"/>
      <c r="CPA3" s="106"/>
      <c r="CPB3" s="106"/>
      <c r="CPC3" s="106"/>
      <c r="CPD3" s="106"/>
      <c r="CPE3" s="106"/>
      <c r="CPF3" s="106"/>
      <c r="CPG3" s="106"/>
      <c r="CPH3" s="106"/>
      <c r="CPI3" s="106"/>
      <c r="CPJ3" s="106"/>
      <c r="CPK3" s="106"/>
      <c r="CPL3" s="106"/>
      <c r="CPM3" s="106"/>
      <c r="CPN3" s="106"/>
      <c r="CPO3" s="106"/>
      <c r="CPP3" s="106"/>
      <c r="CPQ3" s="106"/>
      <c r="CPR3" s="106"/>
      <c r="CPS3" s="106"/>
      <c r="CPT3" s="106"/>
      <c r="CPU3" s="106"/>
      <c r="CPV3" s="106"/>
      <c r="CPW3" s="106"/>
      <c r="CPX3" s="106"/>
      <c r="CPY3" s="106"/>
      <c r="CPZ3" s="106"/>
      <c r="CQA3" s="106"/>
      <c r="CQB3" s="106"/>
      <c r="CQC3" s="106"/>
      <c r="CQD3" s="106"/>
      <c r="CQE3" s="106"/>
      <c r="CQF3" s="106"/>
      <c r="CQG3" s="106"/>
      <c r="CQH3" s="106"/>
      <c r="CQI3" s="106"/>
      <c r="CQJ3" s="106"/>
      <c r="CQK3" s="106"/>
      <c r="CQL3" s="106"/>
      <c r="CQM3" s="106"/>
      <c r="CQN3" s="106"/>
      <c r="CQO3" s="106"/>
      <c r="CQP3" s="106"/>
      <c r="CQQ3" s="106"/>
      <c r="CQR3" s="106"/>
      <c r="CQS3" s="106"/>
      <c r="CQT3" s="106"/>
      <c r="CQU3" s="106"/>
      <c r="CQV3" s="106"/>
      <c r="CQW3" s="106"/>
      <c r="CQX3" s="106"/>
      <c r="CQY3" s="106"/>
      <c r="CQZ3" s="106"/>
      <c r="CRA3" s="106"/>
      <c r="CRB3" s="106"/>
      <c r="CRC3" s="106"/>
      <c r="CRD3" s="106"/>
      <c r="CRE3" s="106"/>
      <c r="CRF3" s="106"/>
      <c r="CRG3" s="106"/>
      <c r="CRH3" s="106"/>
      <c r="CRI3" s="106"/>
      <c r="CRJ3" s="106"/>
      <c r="CRK3" s="106"/>
      <c r="CRL3" s="106"/>
      <c r="CRM3" s="106"/>
      <c r="CRN3" s="106"/>
      <c r="CRO3" s="106"/>
      <c r="CRP3" s="106"/>
      <c r="CRQ3" s="106"/>
      <c r="CRR3" s="106"/>
      <c r="CRS3" s="106"/>
      <c r="CRT3" s="106"/>
      <c r="CRU3" s="106"/>
      <c r="CRV3" s="106"/>
      <c r="CRW3" s="106"/>
      <c r="CRX3" s="106"/>
      <c r="CRY3" s="106"/>
      <c r="CRZ3" s="106"/>
      <c r="CSA3" s="106"/>
      <c r="CSB3" s="106"/>
      <c r="CSC3" s="106"/>
      <c r="CSD3" s="106"/>
      <c r="CSE3" s="106"/>
      <c r="CSF3" s="106"/>
      <c r="CSG3" s="106"/>
      <c r="CSH3" s="106"/>
      <c r="CSI3" s="106"/>
      <c r="CSJ3" s="106"/>
      <c r="CSK3" s="106"/>
      <c r="CSL3" s="106"/>
      <c r="CSM3" s="106"/>
      <c r="CSN3" s="106"/>
      <c r="CSO3" s="106"/>
      <c r="CSP3" s="106"/>
      <c r="CSQ3" s="106"/>
      <c r="CSR3" s="106"/>
      <c r="CSS3" s="106"/>
      <c r="CST3" s="106"/>
      <c r="CSU3" s="106"/>
      <c r="CSV3" s="106"/>
      <c r="CSW3" s="106"/>
      <c r="CSX3" s="106"/>
      <c r="CSY3" s="106"/>
      <c r="CSZ3" s="106"/>
      <c r="CTA3" s="106"/>
      <c r="CTB3" s="106"/>
      <c r="CTC3" s="106"/>
      <c r="CTD3" s="106"/>
      <c r="CTE3" s="106"/>
      <c r="CTF3" s="106"/>
      <c r="CTG3" s="106"/>
      <c r="CTH3" s="106"/>
      <c r="CTI3" s="106"/>
      <c r="CTJ3" s="106"/>
      <c r="CTK3" s="106"/>
      <c r="CTL3" s="106"/>
      <c r="CTM3" s="106"/>
      <c r="CTN3" s="106"/>
      <c r="CTO3" s="106"/>
      <c r="CTP3" s="106"/>
      <c r="CTQ3" s="106"/>
      <c r="CTR3" s="106"/>
      <c r="CTS3" s="106"/>
      <c r="CTT3" s="106"/>
      <c r="CTU3" s="106"/>
      <c r="CTV3" s="106"/>
      <c r="CTW3" s="106"/>
      <c r="CTX3" s="106"/>
      <c r="CTY3" s="106"/>
      <c r="CTZ3" s="106"/>
      <c r="CUA3" s="106"/>
      <c r="CUB3" s="106"/>
      <c r="CUC3" s="106"/>
      <c r="CUD3" s="106"/>
      <c r="CUE3" s="106"/>
      <c r="CUF3" s="106"/>
      <c r="CUG3" s="106"/>
      <c r="CUH3" s="106"/>
      <c r="CUI3" s="106"/>
      <c r="CUJ3" s="106"/>
      <c r="CUK3" s="106"/>
      <c r="CUL3" s="106"/>
      <c r="CUM3" s="106"/>
      <c r="CUN3" s="106"/>
      <c r="CUO3" s="106"/>
      <c r="CUP3" s="106"/>
      <c r="CUQ3" s="106"/>
      <c r="CUR3" s="106"/>
      <c r="CUS3" s="106"/>
      <c r="CUT3" s="106"/>
      <c r="CUU3" s="106"/>
      <c r="CUV3" s="106"/>
      <c r="CUW3" s="106"/>
      <c r="CUX3" s="106"/>
      <c r="CUY3" s="106"/>
      <c r="CUZ3" s="106"/>
      <c r="CVA3" s="106"/>
      <c r="CVB3" s="106"/>
      <c r="CVC3" s="106"/>
      <c r="CVD3" s="106"/>
      <c r="CVE3" s="106"/>
      <c r="CVF3" s="106"/>
      <c r="CVG3" s="106"/>
      <c r="CVH3" s="106"/>
      <c r="CVI3" s="106"/>
      <c r="CVJ3" s="106"/>
      <c r="CVK3" s="106"/>
      <c r="CVL3" s="106"/>
      <c r="CVM3" s="106"/>
      <c r="CVN3" s="106"/>
      <c r="CVO3" s="106"/>
      <c r="CVP3" s="106"/>
      <c r="CVQ3" s="106"/>
      <c r="CVR3" s="106"/>
      <c r="CVS3" s="106"/>
      <c r="CVT3" s="106"/>
      <c r="CVU3" s="106"/>
      <c r="CVV3" s="106"/>
      <c r="CVW3" s="106"/>
      <c r="CVX3" s="106"/>
      <c r="CVY3" s="106"/>
      <c r="CVZ3" s="106"/>
      <c r="CWA3" s="106"/>
      <c r="CWB3" s="106"/>
      <c r="CWC3" s="106"/>
      <c r="CWD3" s="106"/>
      <c r="CWE3" s="106"/>
      <c r="CWF3" s="106"/>
      <c r="CWG3" s="106"/>
      <c r="CWH3" s="106"/>
      <c r="CWI3" s="106"/>
      <c r="CWJ3" s="106"/>
      <c r="CWK3" s="106"/>
      <c r="CWL3" s="106"/>
      <c r="CWM3" s="106"/>
      <c r="CWN3" s="106"/>
      <c r="CWO3" s="106"/>
      <c r="CWP3" s="106"/>
      <c r="CWQ3" s="106"/>
      <c r="CWR3" s="106"/>
      <c r="CWS3" s="106"/>
      <c r="CWT3" s="106"/>
      <c r="CWU3" s="106"/>
      <c r="CWV3" s="106"/>
      <c r="CWW3" s="106"/>
      <c r="CWX3" s="106"/>
      <c r="CWY3" s="106"/>
      <c r="CWZ3" s="106"/>
      <c r="CXA3" s="106"/>
      <c r="CXB3" s="106"/>
      <c r="CXC3" s="106"/>
      <c r="CXD3" s="106"/>
      <c r="CXE3" s="106"/>
      <c r="CXF3" s="106"/>
      <c r="CXG3" s="106"/>
      <c r="CXH3" s="106"/>
      <c r="CXI3" s="106"/>
      <c r="CXJ3" s="106"/>
      <c r="CXK3" s="106"/>
      <c r="CXL3" s="106"/>
      <c r="CXM3" s="106"/>
      <c r="CXN3" s="106"/>
      <c r="CXO3" s="106"/>
      <c r="CXP3" s="106"/>
      <c r="CXQ3" s="106"/>
      <c r="CXR3" s="106"/>
      <c r="CXS3" s="106"/>
      <c r="CXT3" s="106"/>
      <c r="CXU3" s="106"/>
      <c r="CXV3" s="106"/>
      <c r="CXW3" s="106"/>
      <c r="CXX3" s="106"/>
      <c r="CXY3" s="106"/>
      <c r="CXZ3" s="106"/>
      <c r="CYA3" s="106"/>
      <c r="CYB3" s="106"/>
      <c r="CYC3" s="106"/>
      <c r="CYD3" s="106"/>
      <c r="CYE3" s="106"/>
      <c r="CYF3" s="106"/>
      <c r="CYG3" s="106"/>
      <c r="CYH3" s="106"/>
      <c r="CYI3" s="106"/>
      <c r="CYJ3" s="106"/>
      <c r="CYK3" s="106"/>
      <c r="CYL3" s="106"/>
      <c r="CYM3" s="106"/>
      <c r="CYN3" s="106"/>
      <c r="CYO3" s="106"/>
      <c r="CYP3" s="106"/>
      <c r="CYQ3" s="106"/>
      <c r="CYR3" s="106"/>
      <c r="CYS3" s="106"/>
      <c r="CYT3" s="106"/>
      <c r="CYU3" s="106"/>
      <c r="CYV3" s="106"/>
      <c r="CYW3" s="106"/>
      <c r="CYX3" s="106"/>
      <c r="CYY3" s="106"/>
      <c r="CYZ3" s="106"/>
      <c r="CZA3" s="106"/>
      <c r="CZB3" s="106"/>
      <c r="CZC3" s="106"/>
      <c r="CZD3" s="106"/>
      <c r="CZE3" s="106"/>
      <c r="CZF3" s="106"/>
      <c r="CZG3" s="106"/>
      <c r="CZH3" s="106"/>
      <c r="CZI3" s="106"/>
      <c r="CZJ3" s="106"/>
      <c r="CZK3" s="106"/>
      <c r="CZL3" s="106"/>
      <c r="CZM3" s="106"/>
      <c r="CZN3" s="106"/>
      <c r="CZO3" s="106"/>
      <c r="CZP3" s="106"/>
      <c r="CZQ3" s="106"/>
      <c r="CZR3" s="106"/>
      <c r="CZS3" s="106"/>
      <c r="CZT3" s="106"/>
      <c r="CZU3" s="106"/>
      <c r="CZV3" s="106"/>
      <c r="CZW3" s="106"/>
      <c r="CZX3" s="106"/>
      <c r="CZY3" s="106"/>
      <c r="CZZ3" s="106"/>
      <c r="DAA3" s="106"/>
      <c r="DAB3" s="106"/>
      <c r="DAC3" s="106"/>
      <c r="DAD3" s="106"/>
      <c r="DAE3" s="106"/>
      <c r="DAF3" s="106"/>
      <c r="DAG3" s="106"/>
      <c r="DAH3" s="106"/>
      <c r="DAI3" s="106"/>
      <c r="DAJ3" s="106"/>
      <c r="DAK3" s="106"/>
      <c r="DAL3" s="106"/>
      <c r="DAM3" s="106"/>
      <c r="DAN3" s="106"/>
      <c r="DAO3" s="106"/>
      <c r="DAP3" s="106"/>
      <c r="DAQ3" s="106"/>
      <c r="DAR3" s="106"/>
      <c r="DAS3" s="106"/>
      <c r="DAT3" s="106"/>
      <c r="DAU3" s="106"/>
      <c r="DAV3" s="106"/>
      <c r="DAW3" s="106"/>
      <c r="DAX3" s="106"/>
      <c r="DAY3" s="106"/>
      <c r="DAZ3" s="106"/>
      <c r="DBA3" s="106"/>
      <c r="DBB3" s="106"/>
      <c r="DBC3" s="106"/>
      <c r="DBD3" s="106"/>
      <c r="DBE3" s="106"/>
      <c r="DBF3" s="106"/>
      <c r="DBG3" s="106"/>
      <c r="DBH3" s="106"/>
      <c r="DBI3" s="106"/>
      <c r="DBJ3" s="106"/>
      <c r="DBK3" s="106"/>
      <c r="DBL3" s="106"/>
      <c r="DBM3" s="106"/>
      <c r="DBN3" s="106"/>
      <c r="DBO3" s="106"/>
      <c r="DBP3" s="106"/>
      <c r="DBQ3" s="106"/>
      <c r="DBR3" s="106"/>
      <c r="DBS3" s="106"/>
      <c r="DBT3" s="106"/>
      <c r="DBU3" s="106"/>
      <c r="DBV3" s="106"/>
      <c r="DBW3" s="106"/>
      <c r="DBX3" s="106"/>
      <c r="DBY3" s="106"/>
      <c r="DBZ3" s="106"/>
      <c r="DCA3" s="106"/>
      <c r="DCB3" s="106"/>
      <c r="DCC3" s="106"/>
      <c r="DCD3" s="106"/>
      <c r="DCE3" s="106"/>
      <c r="DCF3" s="106"/>
      <c r="DCG3" s="106"/>
      <c r="DCH3" s="106"/>
      <c r="DCI3" s="106"/>
      <c r="DCJ3" s="106"/>
      <c r="DCK3" s="106"/>
      <c r="DCL3" s="106"/>
      <c r="DCM3" s="106"/>
      <c r="DCN3" s="106"/>
      <c r="DCO3" s="106"/>
      <c r="DCP3" s="106"/>
      <c r="DCQ3" s="106"/>
      <c r="DCR3" s="106"/>
      <c r="DCS3" s="106"/>
      <c r="DCT3" s="106"/>
      <c r="DCU3" s="106"/>
      <c r="DCV3" s="106"/>
      <c r="DCW3" s="106"/>
      <c r="DCX3" s="106"/>
      <c r="DCY3" s="106"/>
      <c r="DCZ3" s="106"/>
      <c r="DDA3" s="106"/>
      <c r="DDB3" s="106"/>
      <c r="DDC3" s="106"/>
      <c r="DDD3" s="106"/>
      <c r="DDE3" s="106"/>
      <c r="DDF3" s="106"/>
      <c r="DDG3" s="106"/>
      <c r="DDH3" s="106"/>
      <c r="DDI3" s="106"/>
      <c r="DDJ3" s="106"/>
      <c r="DDK3" s="106"/>
      <c r="DDL3" s="106"/>
      <c r="DDM3" s="106"/>
      <c r="DDN3" s="106"/>
      <c r="DDO3" s="106"/>
      <c r="DDP3" s="106"/>
      <c r="DDQ3" s="106"/>
      <c r="DDR3" s="106"/>
      <c r="DDS3" s="106"/>
      <c r="DDT3" s="106"/>
      <c r="DDU3" s="106"/>
      <c r="DDV3" s="106"/>
      <c r="DDW3" s="106"/>
      <c r="DDX3" s="106"/>
      <c r="DDY3" s="106"/>
      <c r="DDZ3" s="106"/>
      <c r="DEA3" s="106"/>
      <c r="DEB3" s="106"/>
      <c r="DEC3" s="106"/>
      <c r="DED3" s="106"/>
      <c r="DEE3" s="106"/>
      <c r="DEF3" s="106"/>
      <c r="DEG3" s="106"/>
      <c r="DEH3" s="106"/>
      <c r="DEI3" s="106"/>
      <c r="DEJ3" s="106"/>
      <c r="DEK3" s="106"/>
      <c r="DEL3" s="106"/>
      <c r="DEM3" s="106"/>
      <c r="DEN3" s="106"/>
      <c r="DEO3" s="106"/>
      <c r="DEP3" s="106"/>
      <c r="DEQ3" s="106"/>
      <c r="DER3" s="106"/>
      <c r="DES3" s="106"/>
      <c r="DET3" s="106"/>
      <c r="DEU3" s="106"/>
      <c r="DEV3" s="106"/>
      <c r="DEW3" s="106"/>
      <c r="DEX3" s="106"/>
      <c r="DEY3" s="106"/>
      <c r="DEZ3" s="106"/>
      <c r="DFA3" s="106"/>
      <c r="DFB3" s="106"/>
      <c r="DFC3" s="106"/>
      <c r="DFD3" s="106"/>
      <c r="DFE3" s="106"/>
      <c r="DFF3" s="106"/>
      <c r="DFG3" s="106"/>
      <c r="DFH3" s="106"/>
      <c r="DFI3" s="106"/>
      <c r="DFJ3" s="106"/>
      <c r="DFK3" s="106"/>
      <c r="DFL3" s="106"/>
      <c r="DFM3" s="106"/>
      <c r="DFN3" s="106"/>
      <c r="DFO3" s="106"/>
      <c r="DFP3" s="106"/>
      <c r="DFQ3" s="106"/>
      <c r="DFR3" s="106"/>
      <c r="DFS3" s="106"/>
      <c r="DFT3" s="106"/>
      <c r="DFU3" s="106"/>
      <c r="DFV3" s="106"/>
      <c r="DFW3" s="106"/>
      <c r="DFX3" s="106"/>
      <c r="DFY3" s="106"/>
      <c r="DFZ3" s="106"/>
      <c r="DGA3" s="106"/>
      <c r="DGB3" s="106"/>
      <c r="DGC3" s="106"/>
      <c r="DGD3" s="106"/>
      <c r="DGE3" s="106"/>
      <c r="DGF3" s="106"/>
      <c r="DGG3" s="106"/>
      <c r="DGH3" s="106"/>
      <c r="DGI3" s="106"/>
      <c r="DGJ3" s="106"/>
      <c r="DGK3" s="106"/>
      <c r="DGL3" s="106"/>
      <c r="DGM3" s="106"/>
      <c r="DGN3" s="106"/>
      <c r="DGO3" s="106"/>
      <c r="DGP3" s="106"/>
      <c r="DGQ3" s="106"/>
      <c r="DGR3" s="106"/>
      <c r="DGS3" s="106"/>
      <c r="DGT3" s="106"/>
      <c r="DGU3" s="106"/>
      <c r="DGV3" s="106"/>
      <c r="DGW3" s="106"/>
      <c r="DGX3" s="106"/>
      <c r="DGY3" s="106"/>
      <c r="DGZ3" s="106"/>
      <c r="DHA3" s="106"/>
      <c r="DHB3" s="106"/>
      <c r="DHC3" s="106"/>
      <c r="DHD3" s="106"/>
      <c r="DHE3" s="106"/>
      <c r="DHF3" s="106"/>
      <c r="DHG3" s="106"/>
      <c r="DHH3" s="106"/>
      <c r="DHI3" s="106"/>
      <c r="DHJ3" s="106"/>
      <c r="DHK3" s="106"/>
      <c r="DHL3" s="106"/>
      <c r="DHM3" s="106"/>
      <c r="DHN3" s="106"/>
      <c r="DHO3" s="106"/>
      <c r="DHP3" s="106"/>
      <c r="DHQ3" s="106"/>
      <c r="DHR3" s="106"/>
      <c r="DHS3" s="106"/>
      <c r="DHT3" s="106"/>
      <c r="DHU3" s="106"/>
      <c r="DHV3" s="106"/>
      <c r="DHW3" s="106"/>
      <c r="DHX3" s="106"/>
      <c r="DHY3" s="106"/>
      <c r="DHZ3" s="106"/>
      <c r="DIA3" s="106"/>
      <c r="DIB3" s="106"/>
      <c r="DIC3" s="106"/>
      <c r="DID3" s="106"/>
      <c r="DIE3" s="106"/>
      <c r="DIF3" s="106"/>
      <c r="DIG3" s="106"/>
      <c r="DIH3" s="106"/>
      <c r="DII3" s="106"/>
      <c r="DIJ3" s="106"/>
      <c r="DIK3" s="106"/>
      <c r="DIL3" s="106"/>
      <c r="DIM3" s="106"/>
      <c r="DIN3" s="106"/>
      <c r="DIO3" s="106"/>
      <c r="DIP3" s="106"/>
      <c r="DIQ3" s="106"/>
      <c r="DIR3" s="106"/>
      <c r="DIS3" s="106"/>
      <c r="DIT3" s="106"/>
      <c r="DIU3" s="106"/>
      <c r="DIV3" s="106"/>
      <c r="DIW3" s="106"/>
      <c r="DIX3" s="106"/>
      <c r="DIY3" s="106"/>
      <c r="DIZ3" s="106"/>
      <c r="DJA3" s="106"/>
      <c r="DJB3" s="106"/>
      <c r="DJC3" s="106"/>
      <c r="DJD3" s="106"/>
      <c r="DJE3" s="106"/>
      <c r="DJF3" s="106"/>
      <c r="DJG3" s="106"/>
      <c r="DJH3" s="106"/>
      <c r="DJI3" s="106"/>
      <c r="DJJ3" s="106"/>
      <c r="DJK3" s="106"/>
      <c r="DJL3" s="106"/>
      <c r="DJM3" s="106"/>
      <c r="DJN3" s="106"/>
      <c r="DJO3" s="106"/>
      <c r="DJP3" s="106"/>
      <c r="DJQ3" s="106"/>
      <c r="DJR3" s="106"/>
      <c r="DJS3" s="106"/>
      <c r="DJT3" s="106"/>
      <c r="DJU3" s="106"/>
      <c r="DJV3" s="106"/>
      <c r="DJW3" s="106"/>
      <c r="DJX3" s="106"/>
      <c r="DJY3" s="106"/>
      <c r="DJZ3" s="106"/>
      <c r="DKA3" s="106"/>
      <c r="DKB3" s="106"/>
      <c r="DKC3" s="106"/>
      <c r="DKD3" s="106"/>
      <c r="DKE3" s="106"/>
      <c r="DKF3" s="106"/>
      <c r="DKG3" s="106"/>
      <c r="DKH3" s="106"/>
      <c r="DKI3" s="106"/>
      <c r="DKJ3" s="106"/>
      <c r="DKK3" s="106"/>
      <c r="DKL3" s="106"/>
      <c r="DKM3" s="106"/>
      <c r="DKN3" s="106"/>
      <c r="DKO3" s="106"/>
      <c r="DKP3" s="106"/>
      <c r="DKQ3" s="106"/>
      <c r="DKR3" s="106"/>
      <c r="DKS3" s="106"/>
      <c r="DKT3" s="106"/>
      <c r="DKU3" s="106"/>
      <c r="DKV3" s="106"/>
      <c r="DKW3" s="106"/>
      <c r="DKX3" s="106"/>
      <c r="DKY3" s="106"/>
      <c r="DKZ3" s="106"/>
      <c r="DLA3" s="106"/>
      <c r="DLB3" s="106"/>
      <c r="DLC3" s="106"/>
      <c r="DLD3" s="106"/>
      <c r="DLE3" s="106"/>
      <c r="DLF3" s="106"/>
      <c r="DLG3" s="106"/>
      <c r="DLH3" s="106"/>
      <c r="DLI3" s="106"/>
      <c r="DLJ3" s="106"/>
      <c r="DLK3" s="106"/>
      <c r="DLL3" s="106"/>
      <c r="DLM3" s="106"/>
      <c r="DLN3" s="106"/>
      <c r="DLO3" s="106"/>
      <c r="DLP3" s="106"/>
      <c r="DLQ3" s="106"/>
      <c r="DLR3" s="106"/>
      <c r="DLS3" s="106"/>
      <c r="DLT3" s="106"/>
      <c r="DLU3" s="106"/>
      <c r="DLV3" s="106"/>
      <c r="DLW3" s="106"/>
      <c r="DLX3" s="106"/>
      <c r="DLY3" s="106"/>
      <c r="DLZ3" s="106"/>
      <c r="DMA3" s="106"/>
      <c r="DMB3" s="106"/>
      <c r="DMC3" s="106"/>
      <c r="DMD3" s="106"/>
      <c r="DME3" s="106"/>
      <c r="DMF3" s="106"/>
      <c r="DMG3" s="106"/>
      <c r="DMH3" s="106"/>
      <c r="DMI3" s="106"/>
      <c r="DMJ3" s="106"/>
      <c r="DMK3" s="106"/>
      <c r="DML3" s="106"/>
      <c r="DMM3" s="106"/>
      <c r="DMN3" s="106"/>
      <c r="DMO3" s="106"/>
      <c r="DMP3" s="106"/>
      <c r="DMQ3" s="106"/>
      <c r="DMR3" s="106"/>
      <c r="DMS3" s="106"/>
      <c r="DMT3" s="106"/>
      <c r="DMU3" s="106"/>
      <c r="DMV3" s="106"/>
      <c r="DMW3" s="106"/>
      <c r="DMX3" s="106"/>
      <c r="DMY3" s="106"/>
      <c r="DMZ3" s="106"/>
      <c r="DNA3" s="106"/>
      <c r="DNB3" s="106"/>
      <c r="DNC3" s="106"/>
      <c r="DND3" s="106"/>
      <c r="DNE3" s="106"/>
      <c r="DNF3" s="106"/>
      <c r="DNG3" s="106"/>
      <c r="DNH3" s="106"/>
      <c r="DNI3" s="106"/>
      <c r="DNJ3" s="106"/>
      <c r="DNK3" s="106"/>
      <c r="DNL3" s="106"/>
      <c r="DNM3" s="106"/>
      <c r="DNN3" s="106"/>
      <c r="DNO3" s="106"/>
      <c r="DNP3" s="106"/>
      <c r="DNQ3" s="106"/>
      <c r="DNR3" s="106"/>
      <c r="DNS3" s="106"/>
      <c r="DNT3" s="106"/>
      <c r="DNU3" s="106"/>
      <c r="DNV3" s="106"/>
      <c r="DNW3" s="106"/>
      <c r="DNX3" s="106"/>
      <c r="DNY3" s="106"/>
      <c r="DNZ3" s="106"/>
      <c r="DOA3" s="106"/>
      <c r="DOB3" s="106"/>
      <c r="DOC3" s="106"/>
      <c r="DOD3" s="106"/>
      <c r="DOE3" s="106"/>
      <c r="DOF3" s="106"/>
      <c r="DOG3" s="106"/>
      <c r="DOH3" s="106"/>
      <c r="DOI3" s="106"/>
      <c r="DOJ3" s="106"/>
      <c r="DOK3" s="106"/>
      <c r="DOL3" s="106"/>
      <c r="DOM3" s="106"/>
      <c r="DON3" s="106"/>
      <c r="DOO3" s="106"/>
      <c r="DOP3" s="106"/>
      <c r="DOQ3" s="106"/>
      <c r="DOR3" s="106"/>
      <c r="DOS3" s="106"/>
      <c r="DOT3" s="106"/>
      <c r="DOU3" s="106"/>
      <c r="DOV3" s="106"/>
      <c r="DOW3" s="106"/>
      <c r="DOX3" s="106"/>
      <c r="DOY3" s="106"/>
      <c r="DOZ3" s="106"/>
      <c r="DPA3" s="106"/>
      <c r="DPB3" s="106"/>
      <c r="DPC3" s="106"/>
      <c r="DPD3" s="106"/>
      <c r="DPE3" s="106"/>
      <c r="DPF3" s="106"/>
      <c r="DPG3" s="106"/>
      <c r="DPH3" s="106"/>
      <c r="DPI3" s="106"/>
      <c r="DPJ3" s="106"/>
      <c r="DPK3" s="106"/>
      <c r="DPL3" s="106"/>
      <c r="DPM3" s="106"/>
      <c r="DPN3" s="106"/>
      <c r="DPO3" s="106"/>
      <c r="DPP3" s="106"/>
      <c r="DPQ3" s="106"/>
      <c r="DPR3" s="106"/>
      <c r="DPS3" s="106"/>
      <c r="DPT3" s="106"/>
      <c r="DPU3" s="106"/>
      <c r="DPV3" s="106"/>
      <c r="DPW3" s="106"/>
      <c r="DPX3" s="106"/>
      <c r="DPY3" s="106"/>
      <c r="DPZ3" s="106"/>
      <c r="DQA3" s="106"/>
      <c r="DQB3" s="106"/>
      <c r="DQC3" s="106"/>
      <c r="DQD3" s="106"/>
      <c r="DQE3" s="106"/>
      <c r="DQF3" s="106"/>
      <c r="DQG3" s="106"/>
      <c r="DQH3" s="106"/>
      <c r="DQI3" s="106"/>
      <c r="DQJ3" s="106"/>
      <c r="DQK3" s="106"/>
      <c r="DQL3" s="106"/>
      <c r="DQM3" s="106"/>
      <c r="DQN3" s="106"/>
      <c r="DQO3" s="106"/>
      <c r="DQP3" s="106"/>
      <c r="DQQ3" s="106"/>
      <c r="DQR3" s="106"/>
      <c r="DQS3" s="106"/>
      <c r="DQT3" s="106"/>
      <c r="DQU3" s="106"/>
      <c r="DQV3" s="106"/>
      <c r="DQW3" s="106"/>
      <c r="DQX3" s="106"/>
      <c r="DQY3" s="106"/>
      <c r="DQZ3" s="106"/>
      <c r="DRA3" s="106"/>
      <c r="DRB3" s="106"/>
      <c r="DRC3" s="106"/>
      <c r="DRD3" s="106"/>
      <c r="DRE3" s="106"/>
      <c r="DRF3" s="106"/>
      <c r="DRG3" s="106"/>
      <c r="DRH3" s="106"/>
      <c r="DRI3" s="106"/>
      <c r="DRJ3" s="106"/>
      <c r="DRK3" s="106"/>
      <c r="DRL3" s="106"/>
      <c r="DRM3" s="106"/>
      <c r="DRN3" s="106"/>
      <c r="DRO3" s="106"/>
      <c r="DRP3" s="106"/>
      <c r="DRQ3" s="106"/>
      <c r="DRR3" s="106"/>
      <c r="DRS3" s="106"/>
      <c r="DRT3" s="106"/>
      <c r="DRU3" s="106"/>
      <c r="DRV3" s="106"/>
      <c r="DRW3" s="106"/>
      <c r="DRX3" s="106"/>
      <c r="DRY3" s="106"/>
      <c r="DRZ3" s="106"/>
      <c r="DSA3" s="106"/>
      <c r="DSB3" s="106"/>
      <c r="DSC3" s="106"/>
      <c r="DSD3" s="106"/>
      <c r="DSE3" s="106"/>
      <c r="DSF3" s="106"/>
      <c r="DSG3" s="106"/>
      <c r="DSH3" s="106"/>
      <c r="DSI3" s="106"/>
      <c r="DSJ3" s="106"/>
      <c r="DSK3" s="106"/>
      <c r="DSL3" s="106"/>
      <c r="DSM3" s="106"/>
      <c r="DSN3" s="106"/>
      <c r="DSO3" s="106"/>
      <c r="DSP3" s="106"/>
      <c r="DSQ3" s="106"/>
      <c r="DSR3" s="106"/>
      <c r="DSS3" s="106"/>
      <c r="DST3" s="106"/>
      <c r="DSU3" s="106"/>
      <c r="DSV3" s="106"/>
      <c r="DSW3" s="106"/>
      <c r="DSX3" s="106"/>
      <c r="DSY3" s="106"/>
      <c r="DSZ3" s="106"/>
      <c r="DTA3" s="106"/>
      <c r="DTB3" s="106"/>
      <c r="DTC3" s="106"/>
      <c r="DTD3" s="106"/>
      <c r="DTE3" s="106"/>
      <c r="DTF3" s="106"/>
      <c r="DTG3" s="106"/>
      <c r="DTH3" s="106"/>
      <c r="DTI3" s="106"/>
      <c r="DTJ3" s="106"/>
      <c r="DTK3" s="106"/>
      <c r="DTL3" s="106"/>
      <c r="DTM3" s="106"/>
      <c r="DTN3" s="106"/>
      <c r="DTO3" s="106"/>
      <c r="DTP3" s="106"/>
      <c r="DTQ3" s="106"/>
      <c r="DTR3" s="106"/>
      <c r="DTS3" s="106"/>
      <c r="DTT3" s="106"/>
      <c r="DTU3" s="106"/>
      <c r="DTV3" s="106"/>
      <c r="DTW3" s="106"/>
      <c r="DTX3" s="106"/>
      <c r="DTY3" s="106"/>
      <c r="DTZ3" s="106"/>
      <c r="DUA3" s="106"/>
      <c r="DUB3" s="106"/>
      <c r="DUC3" s="106"/>
      <c r="DUD3" s="106"/>
      <c r="DUE3" s="106"/>
      <c r="DUF3" s="106"/>
      <c r="DUG3" s="106"/>
      <c r="DUH3" s="106"/>
      <c r="DUI3" s="106"/>
      <c r="DUJ3" s="106"/>
      <c r="DUK3" s="106"/>
      <c r="DUL3" s="106"/>
      <c r="DUM3" s="106"/>
      <c r="DUN3" s="106"/>
      <c r="DUO3" s="106"/>
      <c r="DUP3" s="106"/>
      <c r="DUQ3" s="106"/>
      <c r="DUR3" s="106"/>
      <c r="DUS3" s="106"/>
      <c r="DUT3" s="106"/>
      <c r="DUU3" s="106"/>
      <c r="DUV3" s="106"/>
      <c r="DUW3" s="106"/>
      <c r="DUX3" s="106"/>
      <c r="DUY3" s="106"/>
      <c r="DUZ3" s="106"/>
      <c r="DVA3" s="106"/>
      <c r="DVB3" s="106"/>
      <c r="DVC3" s="106"/>
      <c r="DVD3" s="106"/>
      <c r="DVE3" s="106"/>
      <c r="DVF3" s="106"/>
      <c r="DVG3" s="106"/>
      <c r="DVH3" s="106"/>
      <c r="DVI3" s="106"/>
      <c r="DVJ3" s="106"/>
      <c r="DVK3" s="106"/>
      <c r="DVL3" s="106"/>
      <c r="DVM3" s="106"/>
      <c r="DVN3" s="106"/>
      <c r="DVO3" s="106"/>
      <c r="DVP3" s="106"/>
      <c r="DVQ3" s="106"/>
      <c r="DVR3" s="106"/>
      <c r="DVS3" s="106"/>
      <c r="DVT3" s="106"/>
      <c r="DVU3" s="106"/>
      <c r="DVV3" s="106"/>
      <c r="DVW3" s="106"/>
      <c r="DVX3" s="106"/>
      <c r="DVY3" s="106"/>
      <c r="DVZ3" s="106"/>
      <c r="DWA3" s="106"/>
      <c r="DWB3" s="106"/>
      <c r="DWC3" s="106"/>
      <c r="DWD3" s="106"/>
      <c r="DWE3" s="106"/>
      <c r="DWF3" s="106"/>
      <c r="DWG3" s="106"/>
      <c r="DWH3" s="106"/>
      <c r="DWI3" s="106"/>
      <c r="DWJ3" s="106"/>
      <c r="DWK3" s="106"/>
      <c r="DWL3" s="106"/>
      <c r="DWM3" s="106"/>
      <c r="DWN3" s="106"/>
      <c r="DWO3" s="106"/>
      <c r="DWP3" s="106"/>
      <c r="DWQ3" s="106"/>
      <c r="DWR3" s="106"/>
      <c r="DWS3" s="106"/>
      <c r="DWT3" s="106"/>
      <c r="DWU3" s="106"/>
      <c r="DWV3" s="106"/>
      <c r="DWW3" s="106"/>
      <c r="DWX3" s="106"/>
      <c r="DWY3" s="106"/>
      <c r="DWZ3" s="106"/>
      <c r="DXA3" s="106"/>
      <c r="DXB3" s="106"/>
      <c r="DXC3" s="106"/>
      <c r="DXD3" s="106"/>
      <c r="DXE3" s="106"/>
      <c r="DXF3" s="106"/>
      <c r="DXG3" s="106"/>
      <c r="DXH3" s="106"/>
      <c r="DXI3" s="106"/>
      <c r="DXJ3" s="106"/>
      <c r="DXK3" s="106"/>
      <c r="DXL3" s="106"/>
      <c r="DXM3" s="106"/>
      <c r="DXN3" s="106"/>
      <c r="DXO3" s="106"/>
      <c r="DXP3" s="106"/>
      <c r="DXQ3" s="106"/>
      <c r="DXR3" s="106"/>
      <c r="DXS3" s="106"/>
      <c r="DXT3" s="106"/>
      <c r="DXU3" s="106"/>
      <c r="DXV3" s="106"/>
      <c r="DXW3" s="106"/>
      <c r="DXX3" s="106"/>
      <c r="DXY3" s="106"/>
      <c r="DXZ3" s="106"/>
      <c r="DYA3" s="106"/>
      <c r="DYB3" s="106"/>
      <c r="DYC3" s="106"/>
      <c r="DYD3" s="106"/>
      <c r="DYE3" s="106"/>
      <c r="DYF3" s="106"/>
      <c r="DYG3" s="106"/>
      <c r="DYH3" s="106"/>
      <c r="DYI3" s="106"/>
      <c r="DYJ3" s="106"/>
      <c r="DYK3" s="106"/>
      <c r="DYL3" s="106"/>
      <c r="DYM3" s="106"/>
      <c r="DYN3" s="106"/>
      <c r="DYO3" s="106"/>
      <c r="DYP3" s="106"/>
      <c r="DYQ3" s="106"/>
      <c r="DYR3" s="106"/>
      <c r="DYS3" s="106"/>
      <c r="DYT3" s="106"/>
      <c r="DYU3" s="106"/>
      <c r="DYV3" s="106"/>
      <c r="DYW3" s="106"/>
      <c r="DYX3" s="106"/>
      <c r="DYY3" s="106"/>
      <c r="DYZ3" s="106"/>
      <c r="DZA3" s="106"/>
      <c r="DZB3" s="106"/>
      <c r="DZC3" s="106"/>
      <c r="DZD3" s="106"/>
      <c r="DZE3" s="106"/>
      <c r="DZF3" s="106"/>
      <c r="DZG3" s="106"/>
      <c r="DZH3" s="106"/>
      <c r="DZI3" s="106"/>
      <c r="DZJ3" s="106"/>
      <c r="DZK3" s="106"/>
      <c r="DZL3" s="106"/>
      <c r="DZM3" s="106"/>
      <c r="DZN3" s="106"/>
      <c r="DZO3" s="106"/>
      <c r="DZP3" s="106"/>
      <c r="DZQ3" s="106"/>
      <c r="DZR3" s="106"/>
      <c r="DZS3" s="106"/>
      <c r="DZT3" s="106"/>
      <c r="DZU3" s="106"/>
      <c r="DZV3" s="106"/>
      <c r="DZW3" s="106"/>
      <c r="DZX3" s="106"/>
      <c r="DZY3" s="106"/>
      <c r="DZZ3" s="106"/>
      <c r="EAA3" s="106"/>
      <c r="EAB3" s="106"/>
      <c r="EAC3" s="106"/>
      <c r="EAD3" s="106"/>
      <c r="EAE3" s="106"/>
      <c r="EAF3" s="106"/>
      <c r="EAG3" s="106"/>
      <c r="EAH3" s="106"/>
      <c r="EAI3" s="106"/>
      <c r="EAJ3" s="106"/>
      <c r="EAK3" s="106"/>
      <c r="EAL3" s="106"/>
      <c r="EAM3" s="106"/>
      <c r="EAN3" s="106"/>
      <c r="EAO3" s="106"/>
      <c r="EAP3" s="106"/>
      <c r="EAQ3" s="106"/>
      <c r="EAR3" s="106"/>
      <c r="EAS3" s="106"/>
      <c r="EAT3" s="106"/>
      <c r="EAU3" s="106"/>
      <c r="EAV3" s="106"/>
      <c r="EAW3" s="106"/>
      <c r="EAX3" s="106"/>
      <c r="EAY3" s="106"/>
      <c r="EAZ3" s="106"/>
      <c r="EBA3" s="106"/>
      <c r="EBB3" s="106"/>
      <c r="EBC3" s="106"/>
      <c r="EBD3" s="106"/>
      <c r="EBE3" s="106"/>
      <c r="EBF3" s="106"/>
      <c r="EBG3" s="106"/>
      <c r="EBH3" s="106"/>
      <c r="EBI3" s="106"/>
      <c r="EBJ3" s="106"/>
      <c r="EBK3" s="106"/>
      <c r="EBL3" s="106"/>
      <c r="EBM3" s="106"/>
      <c r="EBN3" s="106"/>
      <c r="EBO3" s="106"/>
      <c r="EBP3" s="106"/>
      <c r="EBQ3" s="106"/>
      <c r="EBR3" s="106"/>
      <c r="EBS3" s="106"/>
      <c r="EBT3" s="106"/>
      <c r="EBU3" s="106"/>
      <c r="EBV3" s="106"/>
      <c r="EBW3" s="106"/>
      <c r="EBX3" s="106"/>
      <c r="EBY3" s="106"/>
      <c r="EBZ3" s="106"/>
      <c r="ECA3" s="106"/>
      <c r="ECB3" s="106"/>
      <c r="ECC3" s="106"/>
      <c r="ECD3" s="106"/>
      <c r="ECE3" s="106"/>
      <c r="ECF3" s="106"/>
      <c r="ECG3" s="106"/>
      <c r="ECH3" s="106"/>
      <c r="ECI3" s="106"/>
      <c r="ECJ3" s="106"/>
      <c r="ECK3" s="106"/>
      <c r="ECL3" s="106"/>
      <c r="ECM3" s="106"/>
      <c r="ECN3" s="106"/>
      <c r="ECO3" s="106"/>
      <c r="ECP3" s="106"/>
      <c r="ECQ3" s="106"/>
      <c r="ECR3" s="106"/>
      <c r="ECS3" s="106"/>
      <c r="ECT3" s="106"/>
      <c r="ECU3" s="106"/>
      <c r="ECV3" s="106"/>
      <c r="ECW3" s="106"/>
      <c r="ECX3" s="106"/>
      <c r="ECY3" s="106"/>
      <c r="ECZ3" s="106"/>
      <c r="EDA3" s="106"/>
      <c r="EDB3" s="106"/>
      <c r="EDC3" s="106"/>
      <c r="EDD3" s="106"/>
      <c r="EDE3" s="106"/>
      <c r="EDF3" s="106"/>
      <c r="EDG3" s="106"/>
      <c r="EDH3" s="106"/>
      <c r="EDI3" s="106"/>
      <c r="EDJ3" s="106"/>
      <c r="EDK3" s="106"/>
      <c r="EDL3" s="106"/>
      <c r="EDM3" s="106"/>
      <c r="EDN3" s="106"/>
      <c r="EDO3" s="106"/>
      <c r="EDP3" s="106"/>
      <c r="EDQ3" s="106"/>
      <c r="EDR3" s="106"/>
      <c r="EDS3" s="106"/>
      <c r="EDT3" s="106"/>
      <c r="EDU3" s="106"/>
      <c r="EDV3" s="106"/>
      <c r="EDW3" s="106"/>
      <c r="EDX3" s="106"/>
      <c r="EDY3" s="106"/>
      <c r="EDZ3" s="106"/>
      <c r="EEA3" s="106"/>
      <c r="EEB3" s="106"/>
      <c r="EEC3" s="106"/>
      <c r="EED3" s="106"/>
      <c r="EEE3" s="106"/>
      <c r="EEF3" s="106"/>
      <c r="EEG3" s="106"/>
      <c r="EEH3" s="106"/>
      <c r="EEI3" s="106"/>
      <c r="EEJ3" s="106"/>
      <c r="EEK3" s="106"/>
      <c r="EEL3" s="106"/>
      <c r="EEM3" s="106"/>
      <c r="EEN3" s="106"/>
      <c r="EEO3" s="106"/>
      <c r="EEP3" s="106"/>
      <c r="EEQ3" s="106"/>
      <c r="EER3" s="106"/>
      <c r="EES3" s="106"/>
      <c r="EET3" s="106"/>
      <c r="EEU3" s="106"/>
      <c r="EEV3" s="106"/>
      <c r="EEW3" s="106"/>
      <c r="EEX3" s="106"/>
      <c r="EEY3" s="106"/>
      <c r="EEZ3" s="106"/>
      <c r="EFA3" s="106"/>
      <c r="EFB3" s="106"/>
      <c r="EFC3" s="106"/>
      <c r="EFD3" s="106"/>
      <c r="EFE3" s="106"/>
      <c r="EFF3" s="106"/>
      <c r="EFG3" s="106"/>
      <c r="EFH3" s="106"/>
      <c r="EFI3" s="106"/>
      <c r="EFJ3" s="106"/>
      <c r="EFK3" s="106"/>
      <c r="EFL3" s="106"/>
      <c r="EFM3" s="106"/>
      <c r="EFN3" s="106"/>
      <c r="EFO3" s="106"/>
      <c r="EFP3" s="106"/>
      <c r="EFQ3" s="106"/>
      <c r="EFR3" s="106"/>
      <c r="EFS3" s="106"/>
      <c r="EFT3" s="106"/>
      <c r="EFU3" s="106"/>
      <c r="EFV3" s="106"/>
      <c r="EFW3" s="106"/>
      <c r="EFX3" s="106"/>
      <c r="EFY3" s="106"/>
      <c r="EFZ3" s="106"/>
      <c r="EGA3" s="106"/>
      <c r="EGB3" s="106"/>
      <c r="EGC3" s="106"/>
      <c r="EGD3" s="106"/>
      <c r="EGE3" s="106"/>
      <c r="EGF3" s="106"/>
      <c r="EGG3" s="106"/>
      <c r="EGH3" s="106"/>
      <c r="EGI3" s="106"/>
      <c r="EGJ3" s="106"/>
      <c r="EGK3" s="106"/>
      <c r="EGL3" s="106"/>
      <c r="EGM3" s="106"/>
      <c r="EGN3" s="106"/>
      <c r="EGO3" s="106"/>
      <c r="EGP3" s="106"/>
      <c r="EGQ3" s="106"/>
      <c r="EGR3" s="106"/>
      <c r="EGS3" s="106"/>
      <c r="EGT3" s="106"/>
      <c r="EGU3" s="106"/>
      <c r="EGV3" s="106"/>
      <c r="EGW3" s="106"/>
      <c r="EGX3" s="106"/>
      <c r="EGY3" s="106"/>
      <c r="EGZ3" s="106"/>
      <c r="EHA3" s="106"/>
      <c r="EHB3" s="106"/>
      <c r="EHC3" s="106"/>
      <c r="EHD3" s="106"/>
      <c r="EHE3" s="106"/>
      <c r="EHF3" s="106"/>
      <c r="EHG3" s="106"/>
      <c r="EHH3" s="106"/>
      <c r="EHI3" s="106"/>
      <c r="EHJ3" s="106"/>
      <c r="EHK3" s="106"/>
      <c r="EHL3" s="106"/>
      <c r="EHM3" s="106"/>
      <c r="EHN3" s="106"/>
      <c r="EHO3" s="106"/>
      <c r="EHP3" s="106"/>
      <c r="EHQ3" s="106"/>
      <c r="EHR3" s="106"/>
      <c r="EHS3" s="106"/>
      <c r="EHT3" s="106"/>
      <c r="EHU3" s="106"/>
      <c r="EHV3" s="106"/>
      <c r="EHW3" s="106"/>
      <c r="EHX3" s="106"/>
      <c r="EHY3" s="106"/>
      <c r="EHZ3" s="106"/>
      <c r="EIA3" s="106"/>
      <c r="EIB3" s="106"/>
      <c r="EIC3" s="106"/>
      <c r="EID3" s="106"/>
      <c r="EIE3" s="106"/>
      <c r="EIF3" s="106"/>
      <c r="EIG3" s="106"/>
      <c r="EIH3" s="106"/>
      <c r="EII3" s="106"/>
      <c r="EIJ3" s="106"/>
      <c r="EIK3" s="106"/>
      <c r="EIL3" s="106"/>
      <c r="EIM3" s="106"/>
      <c r="EIN3" s="106"/>
      <c r="EIO3" s="106"/>
      <c r="EIP3" s="106"/>
      <c r="EIQ3" s="106"/>
      <c r="EIR3" s="106"/>
      <c r="EIS3" s="106"/>
      <c r="EIT3" s="106"/>
      <c r="EIU3" s="106"/>
      <c r="EIV3" s="106"/>
      <c r="EIW3" s="106"/>
      <c r="EIX3" s="106"/>
      <c r="EIY3" s="106"/>
      <c r="EIZ3" s="106"/>
      <c r="EJA3" s="106"/>
      <c r="EJB3" s="106"/>
      <c r="EJC3" s="106"/>
      <c r="EJD3" s="106"/>
      <c r="EJE3" s="106"/>
      <c r="EJF3" s="106"/>
      <c r="EJG3" s="106"/>
      <c r="EJH3" s="106"/>
      <c r="EJI3" s="106"/>
      <c r="EJJ3" s="106"/>
      <c r="EJK3" s="106"/>
      <c r="EJL3" s="106"/>
      <c r="EJM3" s="106"/>
      <c r="EJN3" s="106"/>
      <c r="EJO3" s="106"/>
      <c r="EJP3" s="106"/>
      <c r="EJQ3" s="106"/>
      <c r="EJR3" s="106"/>
      <c r="EJS3" s="106"/>
      <c r="EJT3" s="106"/>
      <c r="EJU3" s="106"/>
      <c r="EJV3" s="106"/>
      <c r="EJW3" s="106"/>
      <c r="EJX3" s="106"/>
      <c r="EJY3" s="106"/>
      <c r="EJZ3" s="106"/>
      <c r="EKA3" s="106"/>
      <c r="EKB3" s="106"/>
      <c r="EKC3" s="106"/>
      <c r="EKD3" s="106"/>
      <c r="EKE3" s="106"/>
      <c r="EKF3" s="106"/>
      <c r="EKG3" s="106"/>
      <c r="EKH3" s="106"/>
      <c r="EKI3" s="106"/>
      <c r="EKJ3" s="106"/>
      <c r="EKK3" s="106"/>
      <c r="EKL3" s="106"/>
      <c r="EKM3" s="106"/>
      <c r="EKN3" s="106"/>
      <c r="EKO3" s="106"/>
      <c r="EKP3" s="106"/>
      <c r="EKQ3" s="106"/>
      <c r="EKR3" s="106"/>
      <c r="EKS3" s="106"/>
      <c r="EKT3" s="106"/>
      <c r="EKU3" s="106"/>
      <c r="EKV3" s="106"/>
      <c r="EKW3" s="106"/>
      <c r="EKX3" s="106"/>
      <c r="EKY3" s="106"/>
      <c r="EKZ3" s="106"/>
      <c r="ELA3" s="106"/>
      <c r="ELB3" s="106"/>
      <c r="ELC3" s="106"/>
      <c r="ELD3" s="106"/>
      <c r="ELE3" s="106"/>
      <c r="ELF3" s="106"/>
      <c r="ELG3" s="106"/>
      <c r="ELH3" s="106"/>
      <c r="ELI3" s="106"/>
      <c r="ELJ3" s="106"/>
      <c r="ELK3" s="106"/>
      <c r="ELL3" s="106"/>
      <c r="ELM3" s="106"/>
      <c r="ELN3" s="106"/>
      <c r="ELO3" s="106"/>
      <c r="ELP3" s="106"/>
      <c r="ELQ3" s="106"/>
      <c r="ELR3" s="106"/>
      <c r="ELS3" s="106"/>
      <c r="ELT3" s="106"/>
      <c r="ELU3" s="106"/>
      <c r="ELV3" s="106"/>
      <c r="ELW3" s="106"/>
      <c r="ELX3" s="106"/>
      <c r="ELY3" s="106"/>
      <c r="ELZ3" s="106"/>
      <c r="EMA3" s="106"/>
      <c r="EMB3" s="106"/>
      <c r="EMC3" s="106"/>
      <c r="EMD3" s="106"/>
      <c r="EME3" s="106"/>
      <c r="EMF3" s="106"/>
      <c r="EMG3" s="106"/>
      <c r="EMH3" s="106"/>
      <c r="EMI3" s="106"/>
      <c r="EMJ3" s="106"/>
      <c r="EMK3" s="106"/>
      <c r="EML3" s="106"/>
      <c r="EMM3" s="106"/>
      <c r="EMN3" s="106"/>
      <c r="EMO3" s="106"/>
      <c r="EMP3" s="106"/>
      <c r="EMQ3" s="106"/>
      <c r="EMR3" s="106"/>
      <c r="EMS3" s="106"/>
      <c r="EMT3" s="106"/>
      <c r="EMU3" s="106"/>
      <c r="EMV3" s="106"/>
      <c r="EMW3" s="106"/>
      <c r="EMX3" s="106"/>
      <c r="EMY3" s="106"/>
      <c r="EMZ3" s="106"/>
      <c r="ENA3" s="106"/>
      <c r="ENB3" s="106"/>
      <c r="ENC3" s="106"/>
      <c r="END3" s="106"/>
      <c r="ENE3" s="106"/>
      <c r="ENF3" s="106"/>
      <c r="ENG3" s="106"/>
      <c r="ENH3" s="106"/>
      <c r="ENI3" s="106"/>
      <c r="ENJ3" s="106"/>
      <c r="ENK3" s="106"/>
      <c r="ENL3" s="106"/>
      <c r="ENM3" s="106"/>
      <c r="ENN3" s="106"/>
      <c r="ENO3" s="106"/>
      <c r="ENP3" s="106"/>
      <c r="ENQ3" s="106"/>
      <c r="ENR3" s="106"/>
      <c r="ENS3" s="106"/>
      <c r="ENT3" s="106"/>
      <c r="ENU3" s="106"/>
      <c r="ENV3" s="106"/>
      <c r="ENW3" s="106"/>
      <c r="ENX3" s="106"/>
      <c r="ENY3" s="106"/>
      <c r="ENZ3" s="106"/>
      <c r="EOA3" s="106"/>
      <c r="EOB3" s="106"/>
      <c r="EOC3" s="106"/>
      <c r="EOD3" s="106"/>
      <c r="EOE3" s="106"/>
      <c r="EOF3" s="106"/>
      <c r="EOG3" s="106"/>
      <c r="EOH3" s="106"/>
      <c r="EOI3" s="106"/>
      <c r="EOJ3" s="106"/>
      <c r="EOK3" s="106"/>
      <c r="EOL3" s="106"/>
      <c r="EOM3" s="106"/>
      <c r="EON3" s="106"/>
      <c r="EOO3" s="106"/>
      <c r="EOP3" s="106"/>
      <c r="EOQ3" s="106"/>
      <c r="EOR3" s="106"/>
      <c r="EOS3" s="106"/>
      <c r="EOT3" s="106"/>
      <c r="EOU3" s="106"/>
      <c r="EOV3" s="106"/>
      <c r="EOW3" s="106"/>
      <c r="EOX3" s="106"/>
      <c r="EOY3" s="106"/>
      <c r="EOZ3" s="106"/>
      <c r="EPA3" s="106"/>
      <c r="EPB3" s="106"/>
      <c r="EPC3" s="106"/>
      <c r="EPD3" s="106"/>
      <c r="EPE3" s="106"/>
      <c r="EPF3" s="106"/>
      <c r="EPG3" s="106"/>
      <c r="EPH3" s="106"/>
      <c r="EPI3" s="106"/>
      <c r="EPJ3" s="106"/>
      <c r="EPK3" s="106"/>
      <c r="EPL3" s="106"/>
      <c r="EPM3" s="106"/>
      <c r="EPN3" s="106"/>
      <c r="EPO3" s="106"/>
      <c r="EPP3" s="106"/>
      <c r="EPQ3" s="106"/>
      <c r="EPR3" s="106"/>
      <c r="EPS3" s="106"/>
      <c r="EPT3" s="106"/>
      <c r="EPU3" s="106"/>
      <c r="EPV3" s="106"/>
      <c r="EPW3" s="106"/>
      <c r="EPX3" s="106"/>
      <c r="EPY3" s="106"/>
      <c r="EPZ3" s="106"/>
      <c r="EQA3" s="106"/>
      <c r="EQB3" s="106"/>
      <c r="EQC3" s="106"/>
      <c r="EQD3" s="106"/>
      <c r="EQE3" s="106"/>
      <c r="EQF3" s="106"/>
      <c r="EQG3" s="106"/>
      <c r="EQH3" s="106"/>
      <c r="EQI3" s="106"/>
      <c r="EQJ3" s="106"/>
      <c r="EQK3" s="106"/>
      <c r="EQL3" s="106"/>
      <c r="EQM3" s="106"/>
      <c r="EQN3" s="106"/>
      <c r="EQO3" s="106"/>
      <c r="EQP3" s="106"/>
      <c r="EQQ3" s="106"/>
      <c r="EQR3" s="106"/>
      <c r="EQS3" s="106"/>
      <c r="EQT3" s="106"/>
      <c r="EQU3" s="106"/>
      <c r="EQV3" s="106"/>
      <c r="EQW3" s="106"/>
      <c r="EQX3" s="106"/>
      <c r="EQY3" s="106"/>
      <c r="EQZ3" s="106"/>
      <c r="ERA3" s="106"/>
      <c r="ERB3" s="106"/>
      <c r="ERC3" s="106"/>
      <c r="ERD3" s="106"/>
      <c r="ERE3" s="106"/>
      <c r="ERF3" s="106"/>
      <c r="ERG3" s="106"/>
      <c r="ERH3" s="106"/>
      <c r="ERI3" s="106"/>
      <c r="ERJ3" s="106"/>
      <c r="ERK3" s="106"/>
      <c r="ERL3" s="106"/>
      <c r="ERM3" s="106"/>
      <c r="ERN3" s="106"/>
      <c r="ERO3" s="106"/>
      <c r="ERP3" s="106"/>
      <c r="ERQ3" s="106"/>
      <c r="ERR3" s="106"/>
      <c r="ERS3" s="106"/>
      <c r="ERT3" s="106"/>
      <c r="ERU3" s="106"/>
      <c r="ERV3" s="106"/>
      <c r="ERW3" s="106"/>
      <c r="ERX3" s="106"/>
      <c r="ERY3" s="106"/>
      <c r="ERZ3" s="106"/>
      <c r="ESA3" s="106"/>
      <c r="ESB3" s="106"/>
      <c r="ESC3" s="106"/>
      <c r="ESD3" s="106"/>
      <c r="ESE3" s="106"/>
      <c r="ESF3" s="106"/>
      <c r="ESG3" s="106"/>
      <c r="ESH3" s="106"/>
      <c r="ESI3" s="106"/>
      <c r="ESJ3" s="106"/>
      <c r="ESK3" s="106"/>
      <c r="ESL3" s="106"/>
      <c r="ESM3" s="106"/>
      <c r="ESN3" s="106"/>
      <c r="ESO3" s="106"/>
      <c r="ESP3" s="106"/>
      <c r="ESQ3" s="106"/>
      <c r="ESR3" s="106"/>
      <c r="ESS3" s="106"/>
      <c r="EST3" s="106"/>
      <c r="ESU3" s="106"/>
      <c r="ESV3" s="106"/>
      <c r="ESW3" s="106"/>
      <c r="ESX3" s="106"/>
      <c r="ESY3" s="106"/>
      <c r="ESZ3" s="106"/>
      <c r="ETA3" s="106"/>
      <c r="ETB3" s="106"/>
      <c r="ETC3" s="106"/>
      <c r="ETD3" s="106"/>
      <c r="ETE3" s="106"/>
      <c r="ETF3" s="106"/>
      <c r="ETG3" s="106"/>
      <c r="ETH3" s="106"/>
      <c r="ETI3" s="106"/>
      <c r="ETJ3" s="106"/>
      <c r="ETK3" s="106"/>
      <c r="ETL3" s="106"/>
      <c r="ETM3" s="106"/>
      <c r="ETN3" s="106"/>
      <c r="ETO3" s="106"/>
      <c r="ETP3" s="106"/>
      <c r="ETQ3" s="106"/>
      <c r="ETR3" s="106"/>
      <c r="ETS3" s="106"/>
      <c r="ETT3" s="106"/>
      <c r="ETU3" s="106"/>
      <c r="ETV3" s="106"/>
      <c r="ETW3" s="106"/>
      <c r="ETX3" s="106"/>
      <c r="ETY3" s="106"/>
      <c r="ETZ3" s="106"/>
      <c r="EUA3" s="106"/>
      <c r="EUB3" s="106"/>
      <c r="EUC3" s="106"/>
      <c r="EUD3" s="106"/>
      <c r="EUE3" s="106"/>
      <c r="EUF3" s="106"/>
      <c r="EUG3" s="106"/>
      <c r="EUH3" s="106"/>
      <c r="EUI3" s="106"/>
      <c r="EUJ3" s="106"/>
      <c r="EUK3" s="106"/>
      <c r="EUL3" s="106"/>
      <c r="EUM3" s="106"/>
      <c r="EUN3" s="106"/>
      <c r="EUO3" s="106"/>
      <c r="EUP3" s="106"/>
      <c r="EUQ3" s="106"/>
      <c r="EUR3" s="106"/>
      <c r="EUS3" s="106"/>
      <c r="EUT3" s="106"/>
      <c r="EUU3" s="106"/>
      <c r="EUV3" s="106"/>
      <c r="EUW3" s="106"/>
      <c r="EUX3" s="106"/>
      <c r="EUY3" s="106"/>
      <c r="EUZ3" s="106"/>
      <c r="EVA3" s="106"/>
      <c r="EVB3" s="106"/>
      <c r="EVC3" s="106"/>
      <c r="EVD3" s="106"/>
      <c r="EVE3" s="106"/>
      <c r="EVF3" s="106"/>
      <c r="EVG3" s="106"/>
      <c r="EVH3" s="106"/>
      <c r="EVI3" s="106"/>
      <c r="EVJ3" s="106"/>
      <c r="EVK3" s="106"/>
      <c r="EVL3" s="106"/>
      <c r="EVM3" s="106"/>
      <c r="EVN3" s="106"/>
      <c r="EVO3" s="106"/>
      <c r="EVP3" s="106"/>
      <c r="EVQ3" s="106"/>
      <c r="EVR3" s="106"/>
      <c r="EVS3" s="106"/>
      <c r="EVT3" s="106"/>
      <c r="EVU3" s="106"/>
      <c r="EVV3" s="106"/>
      <c r="EVW3" s="106"/>
      <c r="EVX3" s="106"/>
      <c r="EVY3" s="106"/>
      <c r="EVZ3" s="106"/>
      <c r="EWA3" s="106"/>
      <c r="EWB3" s="106"/>
      <c r="EWC3" s="106"/>
      <c r="EWD3" s="106"/>
      <c r="EWE3" s="106"/>
      <c r="EWF3" s="106"/>
      <c r="EWG3" s="106"/>
      <c r="EWH3" s="106"/>
      <c r="EWI3" s="106"/>
      <c r="EWJ3" s="106"/>
      <c r="EWK3" s="106"/>
      <c r="EWL3" s="106"/>
      <c r="EWM3" s="106"/>
      <c r="EWN3" s="106"/>
      <c r="EWO3" s="106"/>
      <c r="EWP3" s="106"/>
      <c r="EWQ3" s="106"/>
      <c r="EWR3" s="106"/>
      <c r="EWS3" s="106"/>
      <c r="EWT3" s="106"/>
      <c r="EWU3" s="106"/>
      <c r="EWV3" s="106"/>
      <c r="EWW3" s="106"/>
      <c r="EWX3" s="106"/>
      <c r="EWY3" s="106"/>
      <c r="EWZ3" s="106"/>
      <c r="EXA3" s="106"/>
      <c r="EXB3" s="106"/>
      <c r="EXC3" s="106"/>
      <c r="EXD3" s="106"/>
      <c r="EXE3" s="106"/>
      <c r="EXF3" s="106"/>
      <c r="EXG3" s="106"/>
      <c r="EXH3" s="106"/>
      <c r="EXI3" s="106"/>
      <c r="EXJ3" s="106"/>
      <c r="EXK3" s="106"/>
      <c r="EXL3" s="106"/>
      <c r="EXM3" s="106"/>
      <c r="EXN3" s="106"/>
      <c r="EXO3" s="106"/>
      <c r="EXP3" s="106"/>
      <c r="EXQ3" s="106"/>
      <c r="EXR3" s="106"/>
      <c r="EXS3" s="106"/>
      <c r="EXT3" s="106"/>
      <c r="EXU3" s="106"/>
      <c r="EXV3" s="106"/>
      <c r="EXW3" s="106"/>
      <c r="EXX3" s="106"/>
      <c r="EXY3" s="106"/>
      <c r="EXZ3" s="106"/>
      <c r="EYA3" s="106"/>
      <c r="EYB3" s="106"/>
      <c r="EYC3" s="106"/>
      <c r="EYD3" s="106"/>
      <c r="EYE3" s="106"/>
      <c r="EYF3" s="106"/>
      <c r="EYG3" s="106"/>
      <c r="EYH3" s="106"/>
      <c r="EYI3" s="106"/>
      <c r="EYJ3" s="106"/>
      <c r="EYK3" s="106"/>
      <c r="EYL3" s="106"/>
      <c r="EYM3" s="106"/>
      <c r="EYN3" s="106"/>
      <c r="EYO3" s="106"/>
      <c r="EYP3" s="106"/>
      <c r="EYQ3" s="106"/>
      <c r="EYR3" s="106"/>
      <c r="EYS3" s="106"/>
      <c r="EYT3" s="106"/>
      <c r="EYU3" s="106"/>
      <c r="EYV3" s="106"/>
      <c r="EYW3" s="106"/>
      <c r="EYX3" s="106"/>
      <c r="EYY3" s="106"/>
      <c r="EYZ3" s="106"/>
      <c r="EZA3" s="106"/>
      <c r="EZB3" s="106"/>
      <c r="EZC3" s="106"/>
      <c r="EZD3" s="106"/>
      <c r="EZE3" s="106"/>
      <c r="EZF3" s="106"/>
      <c r="EZG3" s="106"/>
      <c r="EZH3" s="106"/>
      <c r="EZI3" s="106"/>
      <c r="EZJ3" s="106"/>
      <c r="EZK3" s="106"/>
      <c r="EZL3" s="106"/>
      <c r="EZM3" s="106"/>
      <c r="EZN3" s="106"/>
      <c r="EZO3" s="106"/>
      <c r="EZP3" s="106"/>
      <c r="EZQ3" s="106"/>
      <c r="EZR3" s="106"/>
      <c r="EZS3" s="106"/>
      <c r="EZT3" s="106"/>
      <c r="EZU3" s="106"/>
      <c r="EZV3" s="106"/>
      <c r="EZW3" s="106"/>
      <c r="EZX3" s="106"/>
      <c r="EZY3" s="106"/>
      <c r="EZZ3" s="106"/>
      <c r="FAA3" s="106"/>
      <c r="FAB3" s="106"/>
      <c r="FAC3" s="106"/>
      <c r="FAD3" s="106"/>
      <c r="FAE3" s="106"/>
      <c r="FAF3" s="106"/>
      <c r="FAG3" s="106"/>
      <c r="FAH3" s="106"/>
      <c r="FAI3" s="106"/>
      <c r="FAJ3" s="106"/>
      <c r="FAK3" s="106"/>
      <c r="FAL3" s="106"/>
      <c r="FAM3" s="106"/>
      <c r="FAN3" s="106"/>
      <c r="FAO3" s="106"/>
      <c r="FAP3" s="106"/>
      <c r="FAQ3" s="106"/>
      <c r="FAR3" s="106"/>
      <c r="FAS3" s="106"/>
      <c r="FAT3" s="106"/>
      <c r="FAU3" s="106"/>
      <c r="FAV3" s="106"/>
      <c r="FAW3" s="106"/>
      <c r="FAX3" s="106"/>
      <c r="FAY3" s="106"/>
      <c r="FAZ3" s="106"/>
      <c r="FBA3" s="106"/>
      <c r="FBB3" s="106"/>
      <c r="FBC3" s="106"/>
      <c r="FBD3" s="106"/>
      <c r="FBE3" s="106"/>
      <c r="FBF3" s="106"/>
      <c r="FBG3" s="106"/>
      <c r="FBH3" s="106"/>
      <c r="FBI3" s="106"/>
      <c r="FBJ3" s="106"/>
      <c r="FBK3" s="106"/>
      <c r="FBL3" s="106"/>
      <c r="FBM3" s="106"/>
      <c r="FBN3" s="106"/>
      <c r="FBO3" s="106"/>
      <c r="FBP3" s="106"/>
      <c r="FBQ3" s="106"/>
      <c r="FBR3" s="106"/>
      <c r="FBS3" s="106"/>
      <c r="FBT3" s="106"/>
      <c r="FBU3" s="106"/>
      <c r="FBV3" s="106"/>
      <c r="FBW3" s="106"/>
      <c r="FBX3" s="106"/>
      <c r="FBY3" s="106"/>
      <c r="FBZ3" s="106"/>
      <c r="FCA3" s="106"/>
      <c r="FCB3" s="106"/>
      <c r="FCC3" s="106"/>
      <c r="FCD3" s="106"/>
      <c r="FCE3" s="106"/>
      <c r="FCF3" s="106"/>
      <c r="FCG3" s="106"/>
      <c r="FCH3" s="106"/>
      <c r="FCI3" s="106"/>
      <c r="FCJ3" s="106"/>
      <c r="FCK3" s="106"/>
      <c r="FCL3" s="106"/>
      <c r="FCM3" s="106"/>
      <c r="FCN3" s="106"/>
      <c r="FCO3" s="106"/>
      <c r="FCP3" s="106"/>
      <c r="FCQ3" s="106"/>
      <c r="FCR3" s="106"/>
      <c r="FCS3" s="106"/>
      <c r="FCT3" s="106"/>
      <c r="FCU3" s="106"/>
      <c r="FCV3" s="106"/>
      <c r="FCW3" s="106"/>
      <c r="FCX3" s="106"/>
      <c r="FCY3" s="106"/>
      <c r="FCZ3" s="106"/>
      <c r="FDA3" s="106"/>
      <c r="FDB3" s="106"/>
      <c r="FDC3" s="106"/>
      <c r="FDD3" s="106"/>
      <c r="FDE3" s="106"/>
      <c r="FDF3" s="106"/>
      <c r="FDG3" s="106"/>
      <c r="FDH3" s="106"/>
      <c r="FDI3" s="106"/>
      <c r="FDJ3" s="106"/>
      <c r="FDK3" s="106"/>
      <c r="FDL3" s="106"/>
      <c r="FDM3" s="106"/>
      <c r="FDN3" s="106"/>
      <c r="FDO3" s="106"/>
      <c r="FDP3" s="106"/>
      <c r="FDQ3" s="106"/>
      <c r="FDR3" s="106"/>
      <c r="FDS3" s="106"/>
      <c r="FDT3" s="106"/>
      <c r="FDU3" s="106"/>
      <c r="FDV3" s="106"/>
      <c r="FDW3" s="106"/>
      <c r="FDX3" s="106"/>
      <c r="FDY3" s="106"/>
      <c r="FDZ3" s="106"/>
      <c r="FEA3" s="106"/>
      <c r="FEB3" s="106"/>
      <c r="FEC3" s="106"/>
      <c r="FED3" s="106"/>
      <c r="FEE3" s="106"/>
      <c r="FEF3" s="106"/>
      <c r="FEG3" s="106"/>
      <c r="FEH3" s="106"/>
      <c r="FEI3" s="106"/>
      <c r="FEJ3" s="106"/>
      <c r="FEK3" s="106"/>
      <c r="FEL3" s="106"/>
      <c r="FEM3" s="106"/>
      <c r="FEN3" s="106"/>
      <c r="FEO3" s="106"/>
      <c r="FEP3" s="106"/>
      <c r="FEQ3" s="106"/>
      <c r="FER3" s="106"/>
      <c r="FES3" s="106"/>
      <c r="FET3" s="106"/>
      <c r="FEU3" s="106"/>
      <c r="FEV3" s="106"/>
      <c r="FEW3" s="106"/>
      <c r="FEX3" s="106"/>
      <c r="FEY3" s="106"/>
      <c r="FEZ3" s="106"/>
      <c r="FFA3" s="106"/>
      <c r="FFB3" s="106"/>
      <c r="FFC3" s="106"/>
      <c r="FFD3" s="106"/>
      <c r="FFE3" s="106"/>
      <c r="FFF3" s="106"/>
      <c r="FFG3" s="106"/>
      <c r="FFH3" s="106"/>
      <c r="FFI3" s="106"/>
      <c r="FFJ3" s="106"/>
      <c r="FFK3" s="106"/>
      <c r="FFL3" s="106"/>
      <c r="FFM3" s="106"/>
      <c r="FFN3" s="106"/>
      <c r="FFO3" s="106"/>
      <c r="FFP3" s="106"/>
      <c r="FFQ3" s="106"/>
      <c r="FFR3" s="106"/>
      <c r="FFS3" s="106"/>
      <c r="FFT3" s="106"/>
      <c r="FFU3" s="106"/>
      <c r="FFV3" s="106"/>
      <c r="FFW3" s="106"/>
      <c r="FFX3" s="106"/>
      <c r="FFY3" s="106"/>
      <c r="FFZ3" s="106"/>
      <c r="FGA3" s="106"/>
      <c r="FGB3" s="106"/>
      <c r="FGC3" s="106"/>
      <c r="FGD3" s="106"/>
      <c r="FGE3" s="106"/>
      <c r="FGF3" s="106"/>
      <c r="FGG3" s="106"/>
      <c r="FGH3" s="106"/>
      <c r="FGI3" s="106"/>
      <c r="FGJ3" s="106"/>
      <c r="FGK3" s="106"/>
      <c r="FGL3" s="106"/>
      <c r="FGM3" s="106"/>
      <c r="FGN3" s="106"/>
      <c r="FGO3" s="106"/>
      <c r="FGP3" s="106"/>
      <c r="FGQ3" s="106"/>
      <c r="FGR3" s="106"/>
      <c r="FGS3" s="106"/>
      <c r="FGT3" s="106"/>
      <c r="FGU3" s="106"/>
      <c r="FGV3" s="106"/>
      <c r="FGW3" s="106"/>
      <c r="FGX3" s="106"/>
      <c r="FGY3" s="106"/>
      <c r="FGZ3" s="106"/>
      <c r="FHA3" s="106"/>
      <c r="FHB3" s="106"/>
      <c r="FHC3" s="106"/>
      <c r="FHD3" s="106"/>
      <c r="FHE3" s="106"/>
      <c r="FHF3" s="106"/>
      <c r="FHG3" s="106"/>
      <c r="FHH3" s="106"/>
      <c r="FHI3" s="106"/>
      <c r="FHJ3" s="106"/>
      <c r="FHK3" s="106"/>
      <c r="FHL3" s="106"/>
      <c r="FHM3" s="106"/>
      <c r="FHN3" s="106"/>
      <c r="FHO3" s="106"/>
      <c r="FHP3" s="106"/>
      <c r="FHQ3" s="106"/>
      <c r="FHR3" s="106"/>
      <c r="FHS3" s="106"/>
      <c r="FHT3" s="106"/>
      <c r="FHU3" s="106"/>
      <c r="FHV3" s="106"/>
      <c r="FHW3" s="106"/>
      <c r="FHX3" s="106"/>
      <c r="FHY3" s="106"/>
      <c r="FHZ3" s="106"/>
      <c r="FIA3" s="106"/>
      <c r="FIB3" s="106"/>
      <c r="FIC3" s="106"/>
      <c r="FID3" s="106"/>
      <c r="FIE3" s="106"/>
      <c r="FIF3" s="106"/>
      <c r="FIG3" s="106"/>
      <c r="FIH3" s="106"/>
      <c r="FII3" s="106"/>
      <c r="FIJ3" s="106"/>
      <c r="FIK3" s="106"/>
      <c r="FIL3" s="106"/>
      <c r="FIM3" s="106"/>
      <c r="FIN3" s="106"/>
      <c r="FIO3" s="106"/>
      <c r="FIP3" s="106"/>
      <c r="FIQ3" s="106"/>
      <c r="FIR3" s="106"/>
      <c r="FIS3" s="106"/>
      <c r="FIT3" s="106"/>
      <c r="FIU3" s="106"/>
      <c r="FIV3" s="106"/>
      <c r="FIW3" s="106"/>
      <c r="FIX3" s="106"/>
      <c r="FIY3" s="106"/>
      <c r="FIZ3" s="106"/>
      <c r="FJA3" s="106"/>
      <c r="FJB3" s="106"/>
      <c r="FJC3" s="106"/>
      <c r="FJD3" s="106"/>
      <c r="FJE3" s="106"/>
      <c r="FJF3" s="106"/>
      <c r="FJG3" s="106"/>
      <c r="FJH3" s="106"/>
      <c r="FJI3" s="106"/>
      <c r="FJJ3" s="106"/>
      <c r="FJK3" s="106"/>
      <c r="FJL3" s="106"/>
      <c r="FJM3" s="106"/>
      <c r="FJN3" s="106"/>
      <c r="FJO3" s="106"/>
      <c r="FJP3" s="106"/>
      <c r="FJQ3" s="106"/>
      <c r="FJR3" s="106"/>
      <c r="FJS3" s="106"/>
      <c r="FJT3" s="106"/>
      <c r="FJU3" s="106"/>
      <c r="FJV3" s="106"/>
      <c r="FJW3" s="106"/>
      <c r="FJX3" s="106"/>
      <c r="FJY3" s="106"/>
      <c r="FJZ3" s="106"/>
      <c r="FKA3" s="106"/>
      <c r="FKB3" s="106"/>
      <c r="FKC3" s="106"/>
      <c r="FKD3" s="106"/>
      <c r="FKE3" s="106"/>
      <c r="FKF3" s="106"/>
      <c r="FKG3" s="106"/>
      <c r="FKH3" s="106"/>
      <c r="FKI3" s="106"/>
      <c r="FKJ3" s="106"/>
      <c r="FKK3" s="106"/>
      <c r="FKL3" s="106"/>
      <c r="FKM3" s="106"/>
      <c r="FKN3" s="106"/>
      <c r="FKO3" s="106"/>
      <c r="FKP3" s="106"/>
      <c r="FKQ3" s="106"/>
      <c r="FKR3" s="106"/>
      <c r="FKS3" s="106"/>
      <c r="FKT3" s="106"/>
      <c r="FKU3" s="106"/>
      <c r="FKV3" s="106"/>
      <c r="FKW3" s="106"/>
      <c r="FKX3" s="106"/>
      <c r="FKY3" s="106"/>
      <c r="FKZ3" s="106"/>
      <c r="FLA3" s="106"/>
      <c r="FLB3" s="106"/>
      <c r="FLC3" s="106"/>
      <c r="FLD3" s="106"/>
      <c r="FLE3" s="106"/>
      <c r="FLF3" s="106"/>
      <c r="FLG3" s="106"/>
      <c r="FLH3" s="106"/>
      <c r="FLI3" s="106"/>
      <c r="FLJ3" s="106"/>
      <c r="FLK3" s="106"/>
      <c r="FLL3" s="106"/>
      <c r="FLM3" s="106"/>
      <c r="FLN3" s="106"/>
      <c r="FLO3" s="106"/>
      <c r="FLP3" s="106"/>
      <c r="FLQ3" s="106"/>
      <c r="FLR3" s="106"/>
      <c r="FLS3" s="106"/>
      <c r="FLT3" s="106"/>
      <c r="FLU3" s="106"/>
      <c r="FLV3" s="106"/>
      <c r="FLW3" s="106"/>
      <c r="FLX3" s="106"/>
      <c r="FLY3" s="106"/>
      <c r="FLZ3" s="106"/>
      <c r="FMA3" s="106"/>
      <c r="FMB3" s="106"/>
      <c r="FMC3" s="106"/>
      <c r="FMD3" s="106"/>
      <c r="FME3" s="106"/>
      <c r="FMF3" s="106"/>
      <c r="FMG3" s="106"/>
      <c r="FMH3" s="106"/>
      <c r="FMI3" s="106"/>
      <c r="FMJ3" s="106"/>
      <c r="FMK3" s="106"/>
      <c r="FML3" s="106"/>
      <c r="FMM3" s="106"/>
      <c r="FMN3" s="106"/>
      <c r="FMO3" s="106"/>
      <c r="FMP3" s="106"/>
      <c r="FMQ3" s="106"/>
      <c r="FMR3" s="106"/>
      <c r="FMS3" s="106"/>
      <c r="FMT3" s="106"/>
      <c r="FMU3" s="106"/>
      <c r="FMV3" s="106"/>
      <c r="FMW3" s="106"/>
      <c r="FMX3" s="106"/>
      <c r="FMY3" s="106"/>
      <c r="FMZ3" s="106"/>
      <c r="FNA3" s="106"/>
      <c r="FNB3" s="106"/>
      <c r="FNC3" s="106"/>
      <c r="FND3" s="106"/>
      <c r="FNE3" s="106"/>
      <c r="FNF3" s="106"/>
      <c r="FNG3" s="106"/>
      <c r="FNH3" s="106"/>
      <c r="FNI3" s="106"/>
      <c r="FNJ3" s="106"/>
      <c r="FNK3" s="106"/>
      <c r="FNL3" s="106"/>
      <c r="FNM3" s="106"/>
      <c r="FNN3" s="106"/>
      <c r="FNO3" s="106"/>
      <c r="FNP3" s="106"/>
      <c r="FNQ3" s="106"/>
      <c r="FNR3" s="106"/>
      <c r="FNS3" s="106"/>
      <c r="FNT3" s="106"/>
      <c r="FNU3" s="106"/>
      <c r="FNV3" s="106"/>
      <c r="FNW3" s="106"/>
      <c r="FNX3" s="106"/>
      <c r="FNY3" s="106"/>
      <c r="FNZ3" s="106"/>
      <c r="FOA3" s="106"/>
      <c r="FOB3" s="106"/>
      <c r="FOC3" s="106"/>
      <c r="FOD3" s="106"/>
      <c r="FOE3" s="106"/>
      <c r="FOF3" s="106"/>
      <c r="FOG3" s="106"/>
      <c r="FOH3" s="106"/>
      <c r="FOI3" s="106"/>
      <c r="FOJ3" s="106"/>
      <c r="FOK3" s="106"/>
      <c r="FOL3" s="106"/>
      <c r="FOM3" s="106"/>
      <c r="FON3" s="106"/>
      <c r="FOO3" s="106"/>
      <c r="FOP3" s="106"/>
      <c r="FOQ3" s="106"/>
      <c r="FOR3" s="106"/>
      <c r="FOS3" s="106"/>
      <c r="FOT3" s="106"/>
      <c r="FOU3" s="106"/>
      <c r="FOV3" s="106"/>
      <c r="FOW3" s="106"/>
      <c r="FOX3" s="106"/>
      <c r="FOY3" s="106"/>
      <c r="FOZ3" s="106"/>
      <c r="FPA3" s="106"/>
      <c r="FPB3" s="106"/>
      <c r="FPC3" s="106"/>
      <c r="FPD3" s="106"/>
      <c r="FPE3" s="106"/>
      <c r="FPF3" s="106"/>
      <c r="FPG3" s="106"/>
      <c r="FPH3" s="106"/>
      <c r="FPI3" s="106"/>
      <c r="FPJ3" s="106"/>
      <c r="FPK3" s="106"/>
      <c r="FPL3" s="106"/>
      <c r="FPM3" s="106"/>
      <c r="FPN3" s="106"/>
      <c r="FPO3" s="106"/>
      <c r="FPP3" s="106"/>
      <c r="FPQ3" s="106"/>
      <c r="FPR3" s="106"/>
      <c r="FPS3" s="106"/>
      <c r="FPT3" s="106"/>
      <c r="FPU3" s="106"/>
      <c r="FPV3" s="106"/>
      <c r="FPW3" s="106"/>
      <c r="FPX3" s="106"/>
      <c r="FPY3" s="106"/>
      <c r="FPZ3" s="106"/>
      <c r="FQA3" s="106"/>
      <c r="FQB3" s="106"/>
      <c r="FQC3" s="106"/>
      <c r="FQD3" s="106"/>
      <c r="FQE3" s="106"/>
      <c r="FQF3" s="106"/>
      <c r="FQG3" s="106"/>
      <c r="FQH3" s="106"/>
      <c r="FQI3" s="106"/>
      <c r="FQJ3" s="106"/>
      <c r="FQK3" s="106"/>
      <c r="FQL3" s="106"/>
      <c r="FQM3" s="106"/>
      <c r="FQN3" s="106"/>
      <c r="FQO3" s="106"/>
      <c r="FQP3" s="106"/>
      <c r="FQQ3" s="106"/>
      <c r="FQR3" s="106"/>
      <c r="FQS3" s="106"/>
      <c r="FQT3" s="106"/>
      <c r="FQU3" s="106"/>
      <c r="FQV3" s="106"/>
      <c r="FQW3" s="106"/>
      <c r="FQX3" s="106"/>
      <c r="FQY3" s="106"/>
      <c r="FQZ3" s="106"/>
      <c r="FRA3" s="106"/>
      <c r="FRB3" s="106"/>
      <c r="FRC3" s="106"/>
      <c r="FRD3" s="106"/>
      <c r="FRE3" s="106"/>
      <c r="FRF3" s="106"/>
      <c r="FRG3" s="106"/>
      <c r="FRH3" s="106"/>
      <c r="FRI3" s="106"/>
      <c r="FRJ3" s="106"/>
      <c r="FRK3" s="106"/>
      <c r="FRL3" s="106"/>
      <c r="FRM3" s="106"/>
      <c r="FRN3" s="106"/>
      <c r="FRO3" s="106"/>
      <c r="FRP3" s="106"/>
      <c r="FRQ3" s="106"/>
      <c r="FRR3" s="106"/>
      <c r="FRS3" s="106"/>
      <c r="FRT3" s="106"/>
      <c r="FRU3" s="106"/>
      <c r="FRV3" s="106"/>
      <c r="FRW3" s="106"/>
      <c r="FRX3" s="106"/>
      <c r="FRY3" s="106"/>
      <c r="FRZ3" s="106"/>
      <c r="FSA3" s="106"/>
      <c r="FSB3" s="106"/>
      <c r="FSC3" s="106"/>
      <c r="FSD3" s="106"/>
      <c r="FSE3" s="106"/>
      <c r="FSF3" s="106"/>
      <c r="FSG3" s="106"/>
      <c r="FSH3" s="106"/>
      <c r="FSI3" s="106"/>
      <c r="FSJ3" s="106"/>
      <c r="FSK3" s="106"/>
      <c r="FSL3" s="106"/>
      <c r="FSM3" s="106"/>
      <c r="FSN3" s="106"/>
      <c r="FSO3" s="106"/>
      <c r="FSP3" s="106"/>
      <c r="FSQ3" s="106"/>
      <c r="FSR3" s="106"/>
      <c r="FSS3" s="106"/>
      <c r="FST3" s="106"/>
      <c r="FSU3" s="106"/>
      <c r="FSV3" s="106"/>
      <c r="FSW3" s="106"/>
      <c r="FSX3" s="106"/>
      <c r="FSY3" s="106"/>
      <c r="FSZ3" s="106"/>
      <c r="FTA3" s="106"/>
      <c r="FTB3" s="106"/>
      <c r="FTC3" s="106"/>
      <c r="FTD3" s="106"/>
      <c r="FTE3" s="106"/>
      <c r="FTF3" s="106"/>
      <c r="FTG3" s="106"/>
      <c r="FTH3" s="106"/>
      <c r="FTI3" s="106"/>
      <c r="FTJ3" s="106"/>
      <c r="FTK3" s="106"/>
      <c r="FTL3" s="106"/>
      <c r="FTM3" s="106"/>
      <c r="FTN3" s="106"/>
      <c r="FTO3" s="106"/>
      <c r="FTP3" s="106"/>
      <c r="FTQ3" s="106"/>
      <c r="FTR3" s="106"/>
      <c r="FTS3" s="106"/>
      <c r="FTT3" s="106"/>
      <c r="FTU3" s="106"/>
      <c r="FTV3" s="106"/>
      <c r="FTW3" s="106"/>
      <c r="FTX3" s="106"/>
      <c r="FTY3" s="106"/>
      <c r="FTZ3" s="106"/>
      <c r="FUA3" s="106"/>
      <c r="FUB3" s="106"/>
      <c r="FUC3" s="106"/>
      <c r="FUD3" s="106"/>
      <c r="FUE3" s="106"/>
      <c r="FUF3" s="106"/>
      <c r="FUG3" s="106"/>
      <c r="FUH3" s="106"/>
      <c r="FUI3" s="106"/>
      <c r="FUJ3" s="106"/>
      <c r="FUK3" s="106"/>
      <c r="FUL3" s="106"/>
      <c r="FUM3" s="106"/>
      <c r="FUN3" s="106"/>
      <c r="FUO3" s="106"/>
      <c r="FUP3" s="106"/>
      <c r="FUQ3" s="106"/>
      <c r="FUR3" s="106"/>
      <c r="FUS3" s="106"/>
      <c r="FUT3" s="106"/>
      <c r="FUU3" s="106"/>
      <c r="FUV3" s="106"/>
      <c r="FUW3" s="106"/>
      <c r="FUX3" s="106"/>
      <c r="FUY3" s="106"/>
      <c r="FUZ3" s="106"/>
      <c r="FVA3" s="106"/>
      <c r="FVB3" s="106"/>
      <c r="FVC3" s="106"/>
      <c r="FVD3" s="106"/>
      <c r="FVE3" s="106"/>
      <c r="FVF3" s="106"/>
      <c r="FVG3" s="106"/>
      <c r="FVH3" s="106"/>
      <c r="FVI3" s="106"/>
      <c r="FVJ3" s="106"/>
      <c r="FVK3" s="106"/>
      <c r="FVL3" s="106"/>
      <c r="FVM3" s="106"/>
      <c r="FVN3" s="106"/>
      <c r="FVO3" s="106"/>
      <c r="FVP3" s="106"/>
      <c r="FVQ3" s="106"/>
      <c r="FVR3" s="106"/>
      <c r="FVS3" s="106"/>
      <c r="FVT3" s="106"/>
      <c r="FVU3" s="106"/>
      <c r="FVV3" s="106"/>
      <c r="FVW3" s="106"/>
      <c r="FVX3" s="106"/>
      <c r="FVY3" s="106"/>
      <c r="FVZ3" s="106"/>
      <c r="FWA3" s="106"/>
      <c r="FWB3" s="106"/>
      <c r="FWC3" s="106"/>
      <c r="FWD3" s="106"/>
      <c r="FWE3" s="106"/>
      <c r="FWF3" s="106"/>
      <c r="FWG3" s="106"/>
      <c r="FWH3" s="106"/>
      <c r="FWI3" s="106"/>
      <c r="FWJ3" s="106"/>
      <c r="FWK3" s="106"/>
      <c r="FWL3" s="106"/>
      <c r="FWM3" s="106"/>
      <c r="FWN3" s="106"/>
      <c r="FWO3" s="106"/>
      <c r="FWP3" s="106"/>
      <c r="FWQ3" s="106"/>
      <c r="FWR3" s="106"/>
      <c r="FWS3" s="106"/>
      <c r="FWT3" s="106"/>
      <c r="FWU3" s="106"/>
      <c r="FWV3" s="106"/>
      <c r="FWW3" s="106"/>
      <c r="FWX3" s="106"/>
      <c r="FWY3" s="106"/>
      <c r="FWZ3" s="106"/>
      <c r="FXA3" s="106"/>
      <c r="FXB3" s="106"/>
      <c r="FXC3" s="106"/>
      <c r="FXD3" s="106"/>
      <c r="FXE3" s="106"/>
      <c r="FXF3" s="106"/>
      <c r="FXG3" s="106"/>
      <c r="FXH3" s="106"/>
      <c r="FXI3" s="106"/>
      <c r="FXJ3" s="106"/>
      <c r="FXK3" s="106"/>
      <c r="FXL3" s="106"/>
      <c r="FXM3" s="106"/>
      <c r="FXN3" s="106"/>
      <c r="FXO3" s="106"/>
      <c r="FXP3" s="106"/>
      <c r="FXQ3" s="106"/>
      <c r="FXR3" s="106"/>
      <c r="FXS3" s="106"/>
      <c r="FXT3" s="106"/>
      <c r="FXU3" s="106"/>
      <c r="FXV3" s="106"/>
      <c r="FXW3" s="106"/>
      <c r="FXX3" s="106"/>
      <c r="FXY3" s="106"/>
      <c r="FXZ3" s="106"/>
      <c r="FYA3" s="106"/>
      <c r="FYB3" s="106"/>
      <c r="FYC3" s="106"/>
      <c r="FYD3" s="106"/>
      <c r="FYE3" s="106"/>
      <c r="FYF3" s="106"/>
      <c r="FYG3" s="106"/>
      <c r="FYH3" s="106"/>
      <c r="FYI3" s="106"/>
      <c r="FYJ3" s="106"/>
      <c r="FYK3" s="106"/>
      <c r="FYL3" s="106"/>
      <c r="FYM3" s="106"/>
      <c r="FYN3" s="106"/>
      <c r="FYO3" s="106"/>
      <c r="FYP3" s="106"/>
      <c r="FYQ3" s="106"/>
      <c r="FYR3" s="106"/>
      <c r="FYS3" s="106"/>
      <c r="FYT3" s="106"/>
      <c r="FYU3" s="106"/>
      <c r="FYV3" s="106"/>
      <c r="FYW3" s="106"/>
      <c r="FYX3" s="106"/>
      <c r="FYY3" s="106"/>
      <c r="FYZ3" s="106"/>
      <c r="FZA3" s="106"/>
      <c r="FZB3" s="106"/>
      <c r="FZC3" s="106"/>
      <c r="FZD3" s="106"/>
      <c r="FZE3" s="106"/>
      <c r="FZF3" s="106"/>
      <c r="FZG3" s="106"/>
      <c r="FZH3" s="106"/>
      <c r="FZI3" s="106"/>
      <c r="FZJ3" s="106"/>
      <c r="FZK3" s="106"/>
      <c r="FZL3" s="106"/>
      <c r="FZM3" s="106"/>
      <c r="FZN3" s="106"/>
      <c r="FZO3" s="106"/>
      <c r="FZP3" s="106"/>
      <c r="FZQ3" s="106"/>
      <c r="FZR3" s="106"/>
      <c r="FZS3" s="106"/>
      <c r="FZT3" s="106"/>
      <c r="FZU3" s="106"/>
      <c r="FZV3" s="106"/>
      <c r="FZW3" s="106"/>
      <c r="FZX3" s="106"/>
      <c r="FZY3" s="106"/>
      <c r="FZZ3" s="106"/>
      <c r="GAA3" s="106"/>
      <c r="GAB3" s="106"/>
      <c r="GAC3" s="106"/>
      <c r="GAD3" s="106"/>
      <c r="GAE3" s="106"/>
      <c r="GAF3" s="106"/>
      <c r="GAG3" s="106"/>
      <c r="GAH3" s="106"/>
      <c r="GAI3" s="106"/>
      <c r="GAJ3" s="106"/>
      <c r="GAK3" s="106"/>
      <c r="GAL3" s="106"/>
      <c r="GAM3" s="106"/>
      <c r="GAN3" s="106"/>
      <c r="GAO3" s="106"/>
      <c r="GAP3" s="106"/>
      <c r="GAQ3" s="106"/>
      <c r="GAR3" s="106"/>
      <c r="GAS3" s="106"/>
      <c r="GAT3" s="106"/>
      <c r="GAU3" s="106"/>
      <c r="GAV3" s="106"/>
      <c r="GAW3" s="106"/>
      <c r="GAX3" s="106"/>
      <c r="GAY3" s="106"/>
      <c r="GAZ3" s="106"/>
      <c r="GBA3" s="106"/>
      <c r="GBB3" s="106"/>
      <c r="GBC3" s="106"/>
      <c r="GBD3" s="106"/>
      <c r="GBE3" s="106"/>
      <c r="GBF3" s="106"/>
      <c r="GBG3" s="106"/>
      <c r="GBH3" s="106"/>
      <c r="GBI3" s="106"/>
      <c r="GBJ3" s="106"/>
      <c r="GBK3" s="106"/>
      <c r="GBL3" s="106"/>
      <c r="GBM3" s="106"/>
      <c r="GBN3" s="106"/>
      <c r="GBO3" s="106"/>
      <c r="GBP3" s="106"/>
      <c r="GBQ3" s="106"/>
      <c r="GBR3" s="106"/>
      <c r="GBS3" s="106"/>
      <c r="GBT3" s="106"/>
      <c r="GBU3" s="106"/>
      <c r="GBV3" s="106"/>
      <c r="GBW3" s="106"/>
      <c r="GBX3" s="106"/>
      <c r="GBY3" s="106"/>
      <c r="GBZ3" s="106"/>
      <c r="GCA3" s="106"/>
      <c r="GCB3" s="106"/>
      <c r="GCC3" s="106"/>
      <c r="GCD3" s="106"/>
      <c r="GCE3" s="106"/>
      <c r="GCF3" s="106"/>
      <c r="GCG3" s="106"/>
      <c r="GCH3" s="106"/>
      <c r="GCI3" s="106"/>
      <c r="GCJ3" s="106"/>
      <c r="GCK3" s="106"/>
      <c r="GCL3" s="106"/>
      <c r="GCM3" s="106"/>
      <c r="GCN3" s="106"/>
      <c r="GCO3" s="106"/>
      <c r="GCP3" s="106"/>
      <c r="GCQ3" s="106"/>
      <c r="GCR3" s="106"/>
      <c r="GCS3" s="106"/>
      <c r="GCT3" s="106"/>
      <c r="GCU3" s="106"/>
      <c r="GCV3" s="106"/>
      <c r="GCW3" s="106"/>
      <c r="GCX3" s="106"/>
      <c r="GCY3" s="106"/>
      <c r="GCZ3" s="106"/>
      <c r="GDA3" s="106"/>
      <c r="GDB3" s="106"/>
      <c r="GDC3" s="106"/>
      <c r="GDD3" s="106"/>
      <c r="GDE3" s="106"/>
      <c r="GDF3" s="106"/>
      <c r="GDG3" s="106"/>
      <c r="GDH3" s="106"/>
      <c r="GDI3" s="106"/>
      <c r="GDJ3" s="106"/>
      <c r="GDK3" s="106"/>
      <c r="GDL3" s="106"/>
      <c r="GDM3" s="106"/>
      <c r="GDN3" s="106"/>
      <c r="GDO3" s="106"/>
      <c r="GDP3" s="106"/>
      <c r="GDQ3" s="106"/>
      <c r="GDR3" s="106"/>
      <c r="GDS3" s="106"/>
      <c r="GDT3" s="106"/>
      <c r="GDU3" s="106"/>
      <c r="GDV3" s="106"/>
      <c r="GDW3" s="106"/>
      <c r="GDX3" s="106"/>
      <c r="GDY3" s="106"/>
      <c r="GDZ3" s="106"/>
      <c r="GEA3" s="106"/>
      <c r="GEB3" s="106"/>
      <c r="GEC3" s="106"/>
      <c r="GED3" s="106"/>
      <c r="GEE3" s="106"/>
      <c r="GEF3" s="106"/>
      <c r="GEG3" s="106"/>
      <c r="GEH3" s="106"/>
      <c r="GEI3" s="106"/>
      <c r="GEJ3" s="106"/>
      <c r="GEK3" s="106"/>
      <c r="GEL3" s="106"/>
      <c r="GEM3" s="106"/>
      <c r="GEN3" s="106"/>
      <c r="GEO3" s="106"/>
      <c r="GEP3" s="106"/>
      <c r="GEQ3" s="106"/>
      <c r="GER3" s="106"/>
      <c r="GES3" s="106"/>
      <c r="GET3" s="106"/>
      <c r="GEU3" s="106"/>
      <c r="GEV3" s="106"/>
      <c r="GEW3" s="106"/>
      <c r="GEX3" s="106"/>
      <c r="GEY3" s="106"/>
      <c r="GEZ3" s="106"/>
      <c r="GFA3" s="106"/>
      <c r="GFB3" s="106"/>
      <c r="GFC3" s="106"/>
      <c r="GFD3" s="106"/>
      <c r="GFE3" s="106"/>
      <c r="GFF3" s="106"/>
      <c r="GFG3" s="106"/>
      <c r="GFH3" s="106"/>
      <c r="GFI3" s="106"/>
      <c r="GFJ3" s="106"/>
      <c r="GFK3" s="106"/>
      <c r="GFL3" s="106"/>
      <c r="GFM3" s="106"/>
      <c r="GFN3" s="106"/>
      <c r="GFO3" s="106"/>
      <c r="GFP3" s="106"/>
      <c r="GFQ3" s="106"/>
      <c r="GFR3" s="106"/>
      <c r="GFS3" s="106"/>
      <c r="GFT3" s="106"/>
      <c r="GFU3" s="106"/>
      <c r="GFV3" s="106"/>
      <c r="GFW3" s="106"/>
      <c r="GFX3" s="106"/>
      <c r="GFY3" s="106"/>
      <c r="GFZ3" s="106"/>
      <c r="GGA3" s="106"/>
      <c r="GGB3" s="106"/>
      <c r="GGC3" s="106"/>
      <c r="GGD3" s="106"/>
      <c r="GGE3" s="106"/>
      <c r="GGF3" s="106"/>
      <c r="GGG3" s="106"/>
      <c r="GGH3" s="106"/>
      <c r="GGI3" s="106"/>
      <c r="GGJ3" s="106"/>
      <c r="GGK3" s="106"/>
      <c r="GGL3" s="106"/>
      <c r="GGM3" s="106"/>
      <c r="GGN3" s="106"/>
      <c r="GGO3" s="106"/>
      <c r="GGP3" s="106"/>
      <c r="GGQ3" s="106"/>
      <c r="GGR3" s="106"/>
      <c r="GGS3" s="106"/>
      <c r="GGT3" s="106"/>
      <c r="GGU3" s="106"/>
      <c r="GGV3" s="106"/>
      <c r="GGW3" s="106"/>
      <c r="GGX3" s="106"/>
      <c r="GGY3" s="106"/>
      <c r="GGZ3" s="106"/>
      <c r="GHA3" s="106"/>
      <c r="GHB3" s="106"/>
      <c r="GHC3" s="106"/>
      <c r="GHD3" s="106"/>
      <c r="GHE3" s="106"/>
      <c r="GHF3" s="106"/>
      <c r="GHG3" s="106"/>
      <c r="GHH3" s="106"/>
      <c r="GHI3" s="106"/>
      <c r="GHJ3" s="106"/>
      <c r="GHK3" s="106"/>
      <c r="GHL3" s="106"/>
      <c r="GHM3" s="106"/>
      <c r="GHN3" s="106"/>
      <c r="GHO3" s="106"/>
      <c r="GHP3" s="106"/>
      <c r="GHQ3" s="106"/>
      <c r="GHR3" s="106"/>
      <c r="GHS3" s="106"/>
      <c r="GHT3" s="106"/>
      <c r="GHU3" s="106"/>
      <c r="GHV3" s="106"/>
      <c r="GHW3" s="106"/>
      <c r="GHX3" s="106"/>
      <c r="GHY3" s="106"/>
      <c r="GHZ3" s="106"/>
      <c r="GIA3" s="106"/>
      <c r="GIB3" s="106"/>
      <c r="GIC3" s="106"/>
      <c r="GID3" s="106"/>
      <c r="GIE3" s="106"/>
      <c r="GIF3" s="106"/>
      <c r="GIG3" s="106"/>
      <c r="GIH3" s="106"/>
      <c r="GII3" s="106"/>
      <c r="GIJ3" s="106"/>
      <c r="GIK3" s="106"/>
      <c r="GIL3" s="106"/>
      <c r="GIM3" s="106"/>
      <c r="GIN3" s="106"/>
      <c r="GIO3" s="106"/>
      <c r="GIP3" s="106"/>
      <c r="GIQ3" s="106"/>
      <c r="GIR3" s="106"/>
      <c r="GIS3" s="106"/>
      <c r="GIT3" s="106"/>
      <c r="GIU3" s="106"/>
      <c r="GIV3" s="106"/>
      <c r="GIW3" s="106"/>
      <c r="GIX3" s="106"/>
      <c r="GIY3" s="106"/>
      <c r="GIZ3" s="106"/>
      <c r="GJA3" s="106"/>
      <c r="GJB3" s="106"/>
      <c r="GJC3" s="106"/>
      <c r="GJD3" s="106"/>
      <c r="GJE3" s="106"/>
      <c r="GJF3" s="106"/>
      <c r="GJG3" s="106"/>
      <c r="GJH3" s="106"/>
      <c r="GJI3" s="106"/>
      <c r="GJJ3" s="106"/>
      <c r="GJK3" s="106"/>
      <c r="GJL3" s="106"/>
      <c r="GJM3" s="106"/>
      <c r="GJN3" s="106"/>
      <c r="GJO3" s="106"/>
      <c r="GJP3" s="106"/>
      <c r="GJQ3" s="106"/>
      <c r="GJR3" s="106"/>
      <c r="GJS3" s="106"/>
      <c r="GJT3" s="106"/>
      <c r="GJU3" s="106"/>
      <c r="GJV3" s="106"/>
      <c r="GJW3" s="106"/>
      <c r="GJX3" s="106"/>
      <c r="GJY3" s="106"/>
      <c r="GJZ3" s="106"/>
      <c r="GKA3" s="106"/>
      <c r="GKB3" s="106"/>
      <c r="GKC3" s="106"/>
      <c r="GKD3" s="106"/>
      <c r="GKE3" s="106"/>
      <c r="GKF3" s="106"/>
      <c r="GKG3" s="106"/>
      <c r="GKH3" s="106"/>
      <c r="GKI3" s="106"/>
      <c r="GKJ3" s="106"/>
      <c r="GKK3" s="106"/>
      <c r="GKL3" s="106"/>
      <c r="GKM3" s="106"/>
      <c r="GKN3" s="106"/>
      <c r="GKO3" s="106"/>
      <c r="GKP3" s="106"/>
      <c r="GKQ3" s="106"/>
      <c r="GKR3" s="106"/>
      <c r="GKS3" s="106"/>
      <c r="GKT3" s="106"/>
      <c r="GKU3" s="106"/>
      <c r="GKV3" s="106"/>
      <c r="GKW3" s="106"/>
      <c r="GKX3" s="106"/>
      <c r="GKY3" s="106"/>
      <c r="GKZ3" s="106"/>
      <c r="GLA3" s="106"/>
      <c r="GLB3" s="106"/>
      <c r="GLC3" s="106"/>
      <c r="GLD3" s="106"/>
      <c r="GLE3" s="106"/>
      <c r="GLF3" s="106"/>
      <c r="GLG3" s="106"/>
      <c r="GLH3" s="106"/>
      <c r="GLI3" s="106"/>
      <c r="GLJ3" s="106"/>
      <c r="GLK3" s="106"/>
      <c r="GLL3" s="106"/>
      <c r="GLM3" s="106"/>
      <c r="GLN3" s="106"/>
      <c r="GLO3" s="106"/>
      <c r="GLP3" s="106"/>
      <c r="GLQ3" s="106"/>
      <c r="GLR3" s="106"/>
      <c r="GLS3" s="106"/>
      <c r="GLT3" s="106"/>
      <c r="GLU3" s="106"/>
      <c r="GLV3" s="106"/>
      <c r="GLW3" s="106"/>
      <c r="GLX3" s="106"/>
      <c r="GLY3" s="106"/>
      <c r="GLZ3" s="106"/>
      <c r="GMA3" s="106"/>
      <c r="GMB3" s="106"/>
      <c r="GMC3" s="106"/>
      <c r="GMD3" s="106"/>
      <c r="GME3" s="106"/>
      <c r="GMF3" s="106"/>
      <c r="GMG3" s="106"/>
      <c r="GMH3" s="106"/>
      <c r="GMI3" s="106"/>
      <c r="GMJ3" s="106"/>
      <c r="GMK3" s="106"/>
      <c r="GML3" s="106"/>
      <c r="GMM3" s="106"/>
      <c r="GMN3" s="106"/>
      <c r="GMO3" s="106"/>
      <c r="GMP3" s="106"/>
      <c r="GMQ3" s="106"/>
      <c r="GMR3" s="106"/>
      <c r="GMS3" s="106"/>
      <c r="GMT3" s="106"/>
      <c r="GMU3" s="106"/>
      <c r="GMV3" s="106"/>
      <c r="GMW3" s="106"/>
      <c r="GMX3" s="106"/>
      <c r="GMY3" s="106"/>
      <c r="GMZ3" s="106"/>
      <c r="GNA3" s="106"/>
      <c r="GNB3" s="106"/>
      <c r="GNC3" s="106"/>
      <c r="GND3" s="106"/>
      <c r="GNE3" s="106"/>
      <c r="GNF3" s="106"/>
      <c r="GNG3" s="106"/>
      <c r="GNH3" s="106"/>
      <c r="GNI3" s="106"/>
      <c r="GNJ3" s="106"/>
      <c r="GNK3" s="106"/>
      <c r="GNL3" s="106"/>
      <c r="GNM3" s="106"/>
      <c r="GNN3" s="106"/>
      <c r="GNO3" s="106"/>
      <c r="GNP3" s="106"/>
      <c r="GNQ3" s="106"/>
      <c r="GNR3" s="106"/>
      <c r="GNS3" s="106"/>
      <c r="GNT3" s="106"/>
      <c r="GNU3" s="106"/>
      <c r="GNV3" s="106"/>
      <c r="GNW3" s="106"/>
      <c r="GNX3" s="106"/>
      <c r="GNY3" s="106"/>
      <c r="GNZ3" s="106"/>
      <c r="GOA3" s="106"/>
      <c r="GOB3" s="106"/>
      <c r="GOC3" s="106"/>
      <c r="GOD3" s="106"/>
      <c r="GOE3" s="106"/>
      <c r="GOF3" s="106"/>
      <c r="GOG3" s="106"/>
      <c r="GOH3" s="106"/>
      <c r="GOI3" s="106"/>
      <c r="GOJ3" s="106"/>
      <c r="GOK3" s="106"/>
      <c r="GOL3" s="106"/>
      <c r="GOM3" s="106"/>
      <c r="GON3" s="106"/>
      <c r="GOO3" s="106"/>
      <c r="GOP3" s="106"/>
      <c r="GOQ3" s="106"/>
      <c r="GOR3" s="106"/>
      <c r="GOS3" s="106"/>
      <c r="GOT3" s="106"/>
      <c r="GOU3" s="106"/>
      <c r="GOV3" s="106"/>
      <c r="GOW3" s="106"/>
      <c r="GOX3" s="106"/>
      <c r="GOY3" s="106"/>
      <c r="GOZ3" s="106"/>
      <c r="GPA3" s="106"/>
      <c r="GPB3" s="106"/>
      <c r="GPC3" s="106"/>
      <c r="GPD3" s="106"/>
      <c r="GPE3" s="106"/>
      <c r="GPF3" s="106"/>
      <c r="GPG3" s="106"/>
      <c r="GPH3" s="106"/>
      <c r="GPI3" s="106"/>
      <c r="GPJ3" s="106"/>
      <c r="GPK3" s="106"/>
      <c r="GPL3" s="106"/>
      <c r="GPM3" s="106"/>
      <c r="GPN3" s="106"/>
      <c r="GPO3" s="106"/>
      <c r="GPP3" s="106"/>
      <c r="GPQ3" s="106"/>
      <c r="GPR3" s="106"/>
      <c r="GPS3" s="106"/>
      <c r="GPT3" s="106"/>
      <c r="GPU3" s="106"/>
      <c r="GPV3" s="106"/>
      <c r="GPW3" s="106"/>
      <c r="GPX3" s="106"/>
      <c r="GPY3" s="106"/>
      <c r="GPZ3" s="106"/>
      <c r="GQA3" s="106"/>
      <c r="GQB3" s="106"/>
      <c r="GQC3" s="106"/>
      <c r="GQD3" s="106"/>
      <c r="GQE3" s="106"/>
      <c r="GQF3" s="106"/>
      <c r="GQG3" s="106"/>
      <c r="GQH3" s="106"/>
      <c r="GQI3" s="106"/>
      <c r="GQJ3" s="106"/>
      <c r="GQK3" s="106"/>
      <c r="GQL3" s="106"/>
      <c r="GQM3" s="106"/>
      <c r="GQN3" s="106"/>
      <c r="GQO3" s="106"/>
      <c r="GQP3" s="106"/>
      <c r="GQQ3" s="106"/>
      <c r="GQR3" s="106"/>
      <c r="GQS3" s="106"/>
      <c r="GQT3" s="106"/>
      <c r="GQU3" s="106"/>
      <c r="GQV3" s="106"/>
      <c r="GQW3" s="106"/>
      <c r="GQX3" s="106"/>
      <c r="GQY3" s="106"/>
      <c r="GQZ3" s="106"/>
      <c r="GRA3" s="106"/>
      <c r="GRB3" s="106"/>
      <c r="GRC3" s="106"/>
      <c r="GRD3" s="106"/>
      <c r="GRE3" s="106"/>
      <c r="GRF3" s="106"/>
      <c r="GRG3" s="106"/>
      <c r="GRH3" s="106"/>
      <c r="GRI3" s="106"/>
      <c r="GRJ3" s="106"/>
      <c r="GRK3" s="106"/>
      <c r="GRL3" s="106"/>
      <c r="GRM3" s="106"/>
      <c r="GRN3" s="106"/>
      <c r="GRO3" s="106"/>
      <c r="GRP3" s="106"/>
      <c r="GRQ3" s="106"/>
      <c r="GRR3" s="106"/>
      <c r="GRS3" s="106"/>
      <c r="GRT3" s="106"/>
      <c r="GRU3" s="106"/>
      <c r="GRV3" s="106"/>
      <c r="GRW3" s="106"/>
      <c r="GRX3" s="106"/>
      <c r="GRY3" s="106"/>
      <c r="GRZ3" s="106"/>
      <c r="GSA3" s="106"/>
      <c r="GSB3" s="106"/>
      <c r="GSC3" s="106"/>
      <c r="GSD3" s="106"/>
      <c r="GSE3" s="106"/>
      <c r="GSF3" s="106"/>
      <c r="GSG3" s="106"/>
      <c r="GSH3" s="106"/>
      <c r="GSI3" s="106"/>
      <c r="GSJ3" s="106"/>
      <c r="GSK3" s="106"/>
      <c r="GSL3" s="106"/>
      <c r="GSM3" s="106"/>
      <c r="GSN3" s="106"/>
      <c r="GSO3" s="106"/>
      <c r="GSP3" s="106"/>
      <c r="GSQ3" s="106"/>
      <c r="GSR3" s="106"/>
      <c r="GSS3" s="106"/>
      <c r="GST3" s="106"/>
      <c r="GSU3" s="106"/>
      <c r="GSV3" s="106"/>
      <c r="GSW3" s="106"/>
      <c r="GSX3" s="106"/>
      <c r="GSY3" s="106"/>
      <c r="GSZ3" s="106"/>
      <c r="GTA3" s="106"/>
      <c r="GTB3" s="106"/>
      <c r="GTC3" s="106"/>
      <c r="GTD3" s="106"/>
      <c r="GTE3" s="106"/>
      <c r="GTF3" s="106"/>
      <c r="GTG3" s="106"/>
      <c r="GTH3" s="106"/>
      <c r="GTI3" s="106"/>
      <c r="GTJ3" s="106"/>
      <c r="GTK3" s="106"/>
      <c r="GTL3" s="106"/>
      <c r="GTM3" s="106"/>
      <c r="GTN3" s="106"/>
      <c r="GTO3" s="106"/>
      <c r="GTP3" s="106"/>
      <c r="GTQ3" s="106"/>
      <c r="GTR3" s="106"/>
      <c r="GTS3" s="106"/>
      <c r="GTT3" s="106"/>
      <c r="GTU3" s="106"/>
      <c r="GTV3" s="106"/>
      <c r="GTW3" s="106"/>
      <c r="GTX3" s="106"/>
      <c r="GTY3" s="106"/>
      <c r="GTZ3" s="106"/>
      <c r="GUA3" s="106"/>
      <c r="GUB3" s="106"/>
      <c r="GUC3" s="106"/>
      <c r="GUD3" s="106"/>
      <c r="GUE3" s="106"/>
      <c r="GUF3" s="106"/>
      <c r="GUG3" s="106"/>
      <c r="GUH3" s="106"/>
      <c r="GUI3" s="106"/>
      <c r="GUJ3" s="106"/>
      <c r="GUK3" s="106"/>
      <c r="GUL3" s="106"/>
      <c r="GUM3" s="106"/>
      <c r="GUN3" s="106"/>
      <c r="GUO3" s="106"/>
      <c r="GUP3" s="106"/>
      <c r="GUQ3" s="106"/>
      <c r="GUR3" s="106"/>
      <c r="GUS3" s="106"/>
      <c r="GUT3" s="106"/>
      <c r="GUU3" s="106"/>
      <c r="GUV3" s="106"/>
      <c r="GUW3" s="106"/>
      <c r="GUX3" s="106"/>
      <c r="GUY3" s="106"/>
      <c r="GUZ3" s="106"/>
      <c r="GVA3" s="106"/>
      <c r="GVB3" s="106"/>
      <c r="GVC3" s="106"/>
      <c r="GVD3" s="106"/>
      <c r="GVE3" s="106"/>
      <c r="GVF3" s="106"/>
      <c r="GVG3" s="106"/>
      <c r="GVH3" s="106"/>
      <c r="GVI3" s="106"/>
      <c r="GVJ3" s="106"/>
      <c r="GVK3" s="106"/>
      <c r="GVL3" s="106"/>
      <c r="GVM3" s="106"/>
      <c r="GVN3" s="106"/>
      <c r="GVO3" s="106"/>
      <c r="GVP3" s="106"/>
      <c r="GVQ3" s="106"/>
      <c r="GVR3" s="106"/>
      <c r="GVS3" s="106"/>
      <c r="GVT3" s="106"/>
      <c r="GVU3" s="106"/>
      <c r="GVV3" s="106"/>
      <c r="GVW3" s="106"/>
      <c r="GVX3" s="106"/>
      <c r="GVY3" s="106"/>
      <c r="GVZ3" s="106"/>
      <c r="GWA3" s="106"/>
      <c r="GWB3" s="106"/>
      <c r="GWC3" s="106"/>
      <c r="GWD3" s="106"/>
      <c r="GWE3" s="106"/>
      <c r="GWF3" s="106"/>
      <c r="GWG3" s="106"/>
      <c r="GWH3" s="106"/>
      <c r="GWI3" s="106"/>
      <c r="GWJ3" s="106"/>
      <c r="GWK3" s="106"/>
      <c r="GWL3" s="106"/>
      <c r="GWM3" s="106"/>
      <c r="GWN3" s="106"/>
      <c r="GWO3" s="106"/>
      <c r="GWP3" s="106"/>
      <c r="GWQ3" s="106"/>
      <c r="GWR3" s="106"/>
      <c r="GWS3" s="106"/>
      <c r="GWT3" s="106"/>
      <c r="GWU3" s="106"/>
      <c r="GWV3" s="106"/>
      <c r="GWW3" s="106"/>
      <c r="GWX3" s="106"/>
      <c r="GWY3" s="106"/>
      <c r="GWZ3" s="106"/>
      <c r="GXA3" s="106"/>
      <c r="GXB3" s="106"/>
      <c r="GXC3" s="106"/>
      <c r="GXD3" s="106"/>
      <c r="GXE3" s="106"/>
      <c r="GXF3" s="106"/>
      <c r="GXG3" s="106"/>
      <c r="GXH3" s="106"/>
      <c r="GXI3" s="106"/>
      <c r="GXJ3" s="106"/>
      <c r="GXK3" s="106"/>
      <c r="GXL3" s="106"/>
      <c r="GXM3" s="106"/>
      <c r="GXN3" s="106"/>
      <c r="GXO3" s="106"/>
      <c r="GXP3" s="106"/>
      <c r="GXQ3" s="106"/>
      <c r="GXR3" s="106"/>
      <c r="GXS3" s="106"/>
      <c r="GXT3" s="106"/>
      <c r="GXU3" s="106"/>
      <c r="GXV3" s="106"/>
      <c r="GXW3" s="106"/>
      <c r="GXX3" s="106"/>
      <c r="GXY3" s="106"/>
      <c r="GXZ3" s="106"/>
      <c r="GYA3" s="106"/>
      <c r="GYB3" s="106"/>
      <c r="GYC3" s="106"/>
      <c r="GYD3" s="106"/>
      <c r="GYE3" s="106"/>
      <c r="GYF3" s="106"/>
      <c r="GYG3" s="106"/>
      <c r="GYH3" s="106"/>
      <c r="GYI3" s="106"/>
      <c r="GYJ3" s="106"/>
      <c r="GYK3" s="106"/>
      <c r="GYL3" s="106"/>
      <c r="GYM3" s="106"/>
      <c r="GYN3" s="106"/>
      <c r="GYO3" s="106"/>
      <c r="GYP3" s="106"/>
      <c r="GYQ3" s="106"/>
      <c r="GYR3" s="106"/>
      <c r="GYS3" s="106"/>
      <c r="GYT3" s="106"/>
      <c r="GYU3" s="106"/>
      <c r="GYV3" s="106"/>
      <c r="GYW3" s="106"/>
      <c r="GYX3" s="106"/>
      <c r="GYY3" s="106"/>
      <c r="GYZ3" s="106"/>
      <c r="GZA3" s="106"/>
      <c r="GZB3" s="106"/>
      <c r="GZC3" s="106"/>
      <c r="GZD3" s="106"/>
      <c r="GZE3" s="106"/>
      <c r="GZF3" s="106"/>
      <c r="GZG3" s="106"/>
      <c r="GZH3" s="106"/>
      <c r="GZI3" s="106"/>
      <c r="GZJ3" s="106"/>
      <c r="GZK3" s="106"/>
      <c r="GZL3" s="106"/>
      <c r="GZM3" s="106"/>
      <c r="GZN3" s="106"/>
      <c r="GZO3" s="106"/>
      <c r="GZP3" s="106"/>
      <c r="GZQ3" s="106"/>
      <c r="GZR3" s="106"/>
      <c r="GZS3" s="106"/>
      <c r="GZT3" s="106"/>
      <c r="GZU3" s="106"/>
      <c r="GZV3" s="106"/>
      <c r="GZW3" s="106"/>
      <c r="GZX3" s="106"/>
      <c r="GZY3" s="106"/>
      <c r="GZZ3" s="106"/>
    </row>
    <row r="4" spans="1:5434" s="92" customFormat="1" ht="18" customHeight="1" x14ac:dyDescent="0.25">
      <c r="A4" s="312"/>
      <c r="B4" s="312"/>
      <c r="C4" s="313"/>
      <c r="D4" s="313"/>
      <c r="E4" s="313"/>
      <c r="F4" s="313"/>
      <c r="G4" s="313"/>
      <c r="H4" s="313"/>
      <c r="I4" s="313"/>
      <c r="J4" s="313"/>
      <c r="K4" s="313"/>
      <c r="L4" s="313"/>
      <c r="M4" s="313"/>
      <c r="N4" s="313"/>
      <c r="O4" s="313"/>
      <c r="P4" s="313" t="s">
        <v>5</v>
      </c>
      <c r="Q4" s="313"/>
      <c r="R4" s="313"/>
      <c r="S4" s="313"/>
      <c r="T4" s="313"/>
      <c r="U4" s="313"/>
      <c r="V4" s="313" t="s">
        <v>23</v>
      </c>
      <c r="W4" s="313"/>
      <c r="X4" s="313"/>
      <c r="Y4" s="313"/>
      <c r="Z4" s="313"/>
      <c r="AA4" s="313"/>
      <c r="AB4" s="312" t="s">
        <v>22</v>
      </c>
      <c r="AC4" s="312"/>
      <c r="AD4" s="312"/>
      <c r="AE4" s="312"/>
      <c r="AF4" s="312"/>
      <c r="AG4" s="312"/>
      <c r="AH4" s="312"/>
      <c r="AI4" s="312"/>
      <c r="AJ4" s="95"/>
      <c r="AK4" s="95"/>
      <c r="AL4" s="106"/>
      <c r="AM4" s="106"/>
      <c r="AN4" s="106"/>
      <c r="AO4" s="106"/>
      <c r="AP4" s="106"/>
      <c r="AQ4" s="106"/>
      <c r="AR4" s="106"/>
      <c r="AS4" s="95"/>
      <c r="AT4" s="95"/>
      <c r="AU4" s="95"/>
      <c r="AV4" s="95"/>
      <c r="AW4" s="95"/>
      <c r="AX4" s="95"/>
      <c r="AY4" s="95"/>
      <c r="AZ4" s="95"/>
      <c r="BA4" s="95"/>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c r="HQ4" s="106"/>
      <c r="HR4" s="106"/>
      <c r="HS4" s="106"/>
      <c r="HT4" s="106"/>
      <c r="HU4" s="106"/>
      <c r="HV4" s="106"/>
      <c r="HW4" s="106"/>
      <c r="HX4" s="106"/>
      <c r="HY4" s="106"/>
      <c r="HZ4" s="106"/>
      <c r="IA4" s="106"/>
      <c r="IB4" s="106"/>
      <c r="IC4" s="106"/>
      <c r="ID4" s="106"/>
      <c r="IE4" s="106"/>
      <c r="IF4" s="106"/>
      <c r="IG4" s="106"/>
      <c r="IH4" s="106"/>
      <c r="II4" s="106"/>
      <c r="IJ4" s="106"/>
      <c r="IK4" s="106"/>
      <c r="IL4" s="106"/>
      <c r="IM4" s="106"/>
      <c r="IN4" s="106"/>
      <c r="IO4" s="106"/>
      <c r="IP4" s="106"/>
      <c r="IQ4" s="106"/>
      <c r="IR4" s="106"/>
      <c r="IS4" s="106"/>
      <c r="IT4" s="106"/>
      <c r="IU4" s="106"/>
      <c r="IV4" s="106"/>
      <c r="IW4" s="106"/>
      <c r="IX4" s="106"/>
      <c r="IY4" s="106"/>
      <c r="IZ4" s="106"/>
      <c r="JA4" s="106"/>
      <c r="JB4" s="106"/>
      <c r="JC4" s="106"/>
      <c r="JD4" s="106"/>
      <c r="JE4" s="106"/>
      <c r="JF4" s="106"/>
      <c r="JG4" s="106"/>
      <c r="JH4" s="106"/>
      <c r="JI4" s="106"/>
      <c r="JJ4" s="106"/>
      <c r="JK4" s="106"/>
      <c r="JL4" s="106"/>
      <c r="JM4" s="106"/>
      <c r="JN4" s="106"/>
      <c r="JO4" s="106"/>
      <c r="JP4" s="106"/>
      <c r="JQ4" s="106"/>
      <c r="JR4" s="106"/>
      <c r="JS4" s="106"/>
      <c r="JT4" s="106"/>
      <c r="JU4" s="106"/>
      <c r="JV4" s="106"/>
      <c r="JW4" s="106"/>
      <c r="JX4" s="106"/>
      <c r="JY4" s="106"/>
      <c r="JZ4" s="106"/>
      <c r="KA4" s="106"/>
      <c r="KB4" s="106"/>
      <c r="KC4" s="106"/>
      <c r="KD4" s="106"/>
      <c r="KE4" s="106"/>
      <c r="KF4" s="106"/>
      <c r="KG4" s="106"/>
      <c r="KH4" s="106"/>
      <c r="KI4" s="106"/>
      <c r="KJ4" s="106"/>
      <c r="KK4" s="106"/>
      <c r="KL4" s="106"/>
      <c r="KM4" s="106"/>
      <c r="KN4" s="106"/>
      <c r="KO4" s="106"/>
      <c r="KP4" s="106"/>
      <c r="KQ4" s="106"/>
      <c r="KR4" s="106"/>
      <c r="KS4" s="106"/>
      <c r="KT4" s="106"/>
      <c r="KU4" s="106"/>
      <c r="KV4" s="106"/>
      <c r="KW4" s="106"/>
      <c r="KX4" s="106"/>
      <c r="KY4" s="106"/>
      <c r="KZ4" s="106"/>
      <c r="LA4" s="106"/>
      <c r="LB4" s="106"/>
      <c r="LC4" s="106"/>
      <c r="LD4" s="106"/>
      <c r="LE4" s="106"/>
      <c r="LF4" s="106"/>
      <c r="LG4" s="106"/>
      <c r="LH4" s="106"/>
      <c r="LI4" s="106"/>
      <c r="LJ4" s="106"/>
      <c r="LK4" s="106"/>
      <c r="LL4" s="106"/>
      <c r="LM4" s="106"/>
      <c r="LN4" s="106"/>
      <c r="LO4" s="106"/>
      <c r="LP4" s="106"/>
      <c r="LQ4" s="106"/>
      <c r="LR4" s="106"/>
      <c r="LS4" s="106"/>
      <c r="LT4" s="106"/>
      <c r="LU4" s="106"/>
      <c r="LV4" s="106"/>
      <c r="LW4" s="106"/>
      <c r="LX4" s="106"/>
      <c r="LY4" s="106"/>
      <c r="LZ4" s="106"/>
      <c r="MA4" s="106"/>
      <c r="MB4" s="106"/>
      <c r="MC4" s="106"/>
      <c r="MD4" s="106"/>
      <c r="ME4" s="106"/>
      <c r="MF4" s="106"/>
      <c r="MG4" s="106"/>
      <c r="MH4" s="106"/>
      <c r="MI4" s="106"/>
      <c r="MJ4" s="106"/>
      <c r="MK4" s="106"/>
      <c r="ML4" s="106"/>
      <c r="MM4" s="106"/>
      <c r="MN4" s="106"/>
      <c r="MO4" s="106"/>
      <c r="MP4" s="106"/>
      <c r="MQ4" s="106"/>
      <c r="MR4" s="106"/>
      <c r="MS4" s="106"/>
      <c r="MT4" s="106"/>
      <c r="MU4" s="106"/>
      <c r="MV4" s="106"/>
      <c r="MW4" s="106"/>
      <c r="MX4" s="106"/>
      <c r="MY4" s="106"/>
      <c r="MZ4" s="106"/>
      <c r="NA4" s="106"/>
      <c r="NB4" s="106"/>
      <c r="NC4" s="106"/>
      <c r="ND4" s="106"/>
      <c r="NE4" s="106"/>
      <c r="NF4" s="106"/>
      <c r="NG4" s="106"/>
      <c r="NH4" s="106"/>
      <c r="NI4" s="106"/>
      <c r="NJ4" s="106"/>
      <c r="NK4" s="106"/>
      <c r="NL4" s="106"/>
      <c r="NM4" s="106"/>
      <c r="NN4" s="106"/>
      <c r="NO4" s="106"/>
      <c r="NP4" s="106"/>
      <c r="NQ4" s="106"/>
      <c r="NR4" s="106"/>
      <c r="NS4" s="106"/>
      <c r="NT4" s="106"/>
      <c r="NU4" s="106"/>
      <c r="NV4" s="106"/>
      <c r="NW4" s="106"/>
      <c r="NX4" s="106"/>
      <c r="NY4" s="106"/>
      <c r="NZ4" s="106"/>
      <c r="OA4" s="106"/>
      <c r="OB4" s="106"/>
      <c r="OC4" s="106"/>
      <c r="OD4" s="106"/>
      <c r="OE4" s="106"/>
      <c r="OF4" s="106"/>
      <c r="OG4" s="106"/>
      <c r="OH4" s="106"/>
      <c r="OI4" s="106"/>
      <c r="OJ4" s="106"/>
      <c r="OK4" s="106"/>
      <c r="OL4" s="106"/>
      <c r="OM4" s="106"/>
      <c r="ON4" s="106"/>
      <c r="OO4" s="106"/>
      <c r="OP4" s="106"/>
      <c r="OQ4" s="106"/>
      <c r="OR4" s="106"/>
      <c r="OS4" s="106"/>
      <c r="OT4" s="106"/>
      <c r="OU4" s="106"/>
      <c r="OV4" s="106"/>
      <c r="OW4" s="106"/>
      <c r="OX4" s="106"/>
      <c r="OY4" s="106"/>
      <c r="OZ4" s="106"/>
      <c r="PA4" s="106"/>
      <c r="PB4" s="106"/>
      <c r="PC4" s="106"/>
      <c r="PD4" s="106"/>
      <c r="PE4" s="106"/>
      <c r="PF4" s="106"/>
      <c r="PG4" s="106"/>
      <c r="PH4" s="106"/>
      <c r="PI4" s="106"/>
      <c r="PJ4" s="106"/>
      <c r="PK4" s="106"/>
      <c r="PL4" s="106"/>
      <c r="PM4" s="106"/>
      <c r="PN4" s="106"/>
      <c r="PO4" s="106"/>
      <c r="PP4" s="106"/>
      <c r="PQ4" s="106"/>
      <c r="PR4" s="106"/>
      <c r="PS4" s="106"/>
      <c r="PT4" s="106"/>
      <c r="PU4" s="106"/>
      <c r="PV4" s="106"/>
      <c r="PW4" s="106"/>
      <c r="PX4" s="106"/>
      <c r="PY4" s="106"/>
      <c r="PZ4" s="106"/>
      <c r="QA4" s="106"/>
      <c r="QB4" s="106"/>
      <c r="QC4" s="106"/>
      <c r="QD4" s="106"/>
      <c r="QE4" s="106"/>
      <c r="QF4" s="106"/>
      <c r="QG4" s="106"/>
      <c r="QH4" s="106"/>
      <c r="QI4" s="106"/>
      <c r="QJ4" s="106"/>
      <c r="QK4" s="106"/>
      <c r="QL4" s="106"/>
      <c r="QM4" s="106"/>
      <c r="QN4" s="106"/>
      <c r="QO4" s="106"/>
      <c r="QP4" s="106"/>
      <c r="QQ4" s="106"/>
      <c r="QR4" s="106"/>
      <c r="QS4" s="106"/>
      <c r="QT4" s="106"/>
      <c r="QU4" s="106"/>
      <c r="QV4" s="106"/>
      <c r="QW4" s="106"/>
      <c r="QX4" s="106"/>
      <c r="QY4" s="106"/>
      <c r="QZ4" s="106"/>
      <c r="RA4" s="106"/>
      <c r="RB4" s="106"/>
      <c r="RC4" s="106"/>
      <c r="RD4" s="106"/>
      <c r="RE4" s="106"/>
      <c r="RF4" s="106"/>
      <c r="RG4" s="106"/>
      <c r="RH4" s="106"/>
      <c r="RI4" s="106"/>
      <c r="RJ4" s="106"/>
      <c r="RK4" s="106"/>
      <c r="RL4" s="106"/>
      <c r="RM4" s="106"/>
      <c r="RN4" s="106"/>
      <c r="RO4" s="106"/>
      <c r="RP4" s="106"/>
      <c r="RQ4" s="106"/>
      <c r="RR4" s="106"/>
      <c r="RS4" s="106"/>
      <c r="RT4" s="106"/>
      <c r="RU4" s="106"/>
      <c r="RV4" s="106"/>
      <c r="RW4" s="106"/>
      <c r="RX4" s="106"/>
      <c r="RY4" s="106"/>
      <c r="RZ4" s="106"/>
      <c r="SA4" s="106"/>
      <c r="SB4" s="106"/>
      <c r="SC4" s="106"/>
      <c r="SD4" s="106"/>
      <c r="SE4" s="106"/>
      <c r="SF4" s="106"/>
      <c r="SG4" s="106"/>
      <c r="SH4" s="106"/>
      <c r="SI4" s="106"/>
      <c r="SJ4" s="106"/>
      <c r="SK4" s="106"/>
      <c r="SL4" s="106"/>
      <c r="SM4" s="106"/>
      <c r="SN4" s="106"/>
      <c r="SO4" s="106"/>
      <c r="SP4" s="106"/>
      <c r="SQ4" s="106"/>
      <c r="SR4" s="106"/>
      <c r="SS4" s="106"/>
      <c r="ST4" s="106"/>
      <c r="SU4" s="106"/>
      <c r="SV4" s="106"/>
      <c r="SW4" s="106"/>
      <c r="SX4" s="106"/>
      <c r="SY4" s="106"/>
      <c r="SZ4" s="106"/>
      <c r="TA4" s="106"/>
      <c r="TB4" s="106"/>
      <c r="TC4" s="106"/>
      <c r="TD4" s="106"/>
      <c r="TE4" s="106"/>
      <c r="TF4" s="106"/>
      <c r="TG4" s="106"/>
      <c r="TH4" s="106"/>
      <c r="TI4" s="106"/>
      <c r="TJ4" s="106"/>
      <c r="TK4" s="106"/>
      <c r="TL4" s="106"/>
      <c r="TM4" s="106"/>
      <c r="TN4" s="106"/>
      <c r="TO4" s="106"/>
      <c r="TP4" s="106"/>
      <c r="TQ4" s="106"/>
      <c r="TR4" s="106"/>
      <c r="TS4" s="106"/>
      <c r="TT4" s="106"/>
      <c r="TU4" s="106"/>
      <c r="TV4" s="106"/>
      <c r="TW4" s="106"/>
      <c r="TX4" s="106"/>
      <c r="TY4" s="106"/>
      <c r="TZ4" s="106"/>
      <c r="UA4" s="106"/>
      <c r="UB4" s="106"/>
      <c r="UC4" s="106"/>
      <c r="UD4" s="106"/>
      <c r="UE4" s="106"/>
      <c r="UF4" s="106"/>
      <c r="UG4" s="106"/>
      <c r="UH4" s="106"/>
      <c r="UI4" s="106"/>
      <c r="UJ4" s="106"/>
      <c r="UK4" s="106"/>
      <c r="UL4" s="106"/>
      <c r="UM4" s="106"/>
      <c r="UN4" s="106"/>
      <c r="UO4" s="106"/>
      <c r="UP4" s="106"/>
      <c r="UQ4" s="106"/>
      <c r="UR4" s="106"/>
      <c r="US4" s="106"/>
      <c r="UT4" s="106"/>
      <c r="UU4" s="106"/>
      <c r="UV4" s="106"/>
      <c r="UW4" s="106"/>
      <c r="UX4" s="106"/>
      <c r="UY4" s="106"/>
      <c r="UZ4" s="106"/>
      <c r="VA4" s="106"/>
      <c r="VB4" s="106"/>
      <c r="VC4" s="106"/>
      <c r="VD4" s="106"/>
      <c r="VE4" s="106"/>
      <c r="VF4" s="106"/>
      <c r="VG4" s="106"/>
      <c r="VH4" s="106"/>
      <c r="VI4" s="106"/>
      <c r="VJ4" s="106"/>
      <c r="VK4" s="106"/>
      <c r="VL4" s="106"/>
      <c r="VM4" s="106"/>
      <c r="VN4" s="106"/>
      <c r="VO4" s="106"/>
      <c r="VP4" s="106"/>
      <c r="VQ4" s="106"/>
      <c r="VR4" s="106"/>
      <c r="VS4" s="106"/>
      <c r="VT4" s="106"/>
      <c r="VU4" s="106"/>
      <c r="VV4" s="106"/>
      <c r="VW4" s="106"/>
      <c r="VX4" s="106"/>
      <c r="VY4" s="106"/>
      <c r="VZ4" s="106"/>
      <c r="WA4" s="106"/>
      <c r="WB4" s="106"/>
      <c r="WC4" s="106"/>
      <c r="WD4" s="106"/>
      <c r="WE4" s="106"/>
      <c r="WF4" s="106"/>
      <c r="WG4" s="106"/>
      <c r="WH4" s="106"/>
      <c r="WI4" s="106"/>
      <c r="WJ4" s="106"/>
      <c r="WK4" s="106"/>
      <c r="WL4" s="106"/>
      <c r="WM4" s="106"/>
      <c r="WN4" s="106"/>
      <c r="WO4" s="106"/>
      <c r="WP4" s="106"/>
      <c r="WQ4" s="106"/>
      <c r="WR4" s="106"/>
      <c r="WS4" s="106"/>
      <c r="WT4" s="106"/>
      <c r="WU4" s="106"/>
      <c r="WV4" s="106"/>
      <c r="WW4" s="106"/>
      <c r="WX4" s="106"/>
      <c r="WY4" s="106"/>
      <c r="WZ4" s="106"/>
      <c r="XA4" s="106"/>
      <c r="XB4" s="106"/>
      <c r="XC4" s="106"/>
      <c r="XD4" s="106"/>
      <c r="XE4" s="106"/>
      <c r="XF4" s="106"/>
      <c r="XG4" s="106"/>
      <c r="XH4" s="106"/>
      <c r="XI4" s="106"/>
      <c r="XJ4" s="106"/>
      <c r="XK4" s="106"/>
      <c r="XL4" s="106"/>
      <c r="XM4" s="106"/>
      <c r="XN4" s="106"/>
      <c r="XO4" s="106"/>
      <c r="XP4" s="106"/>
      <c r="XQ4" s="106"/>
      <c r="XR4" s="106"/>
      <c r="XS4" s="106"/>
      <c r="XT4" s="106"/>
      <c r="XU4" s="106"/>
      <c r="XV4" s="106"/>
      <c r="XW4" s="106"/>
      <c r="XX4" s="106"/>
      <c r="XY4" s="106"/>
      <c r="XZ4" s="106"/>
      <c r="YA4" s="106"/>
      <c r="YB4" s="106"/>
      <c r="YC4" s="106"/>
      <c r="YD4" s="106"/>
      <c r="YE4" s="106"/>
      <c r="YF4" s="106"/>
      <c r="YG4" s="106"/>
      <c r="YH4" s="106"/>
      <c r="YI4" s="106"/>
      <c r="YJ4" s="106"/>
      <c r="YK4" s="106"/>
      <c r="YL4" s="106"/>
      <c r="YM4" s="106"/>
      <c r="YN4" s="106"/>
      <c r="YO4" s="106"/>
      <c r="YP4" s="106"/>
      <c r="YQ4" s="106"/>
      <c r="YR4" s="106"/>
      <c r="YS4" s="106"/>
      <c r="YT4" s="106"/>
      <c r="YU4" s="106"/>
      <c r="YV4" s="106"/>
      <c r="YW4" s="106"/>
      <c r="YX4" s="106"/>
      <c r="YY4" s="106"/>
      <c r="YZ4" s="106"/>
      <c r="ZA4" s="106"/>
      <c r="ZB4" s="106"/>
      <c r="ZC4" s="106"/>
      <c r="ZD4" s="106"/>
      <c r="ZE4" s="106"/>
      <c r="ZF4" s="106"/>
      <c r="ZG4" s="106"/>
      <c r="ZH4" s="106"/>
      <c r="ZI4" s="106"/>
      <c r="ZJ4" s="106"/>
      <c r="ZK4" s="106"/>
      <c r="ZL4" s="106"/>
      <c r="ZM4" s="106"/>
      <c r="ZN4" s="106"/>
      <c r="ZO4" s="106"/>
      <c r="ZP4" s="106"/>
      <c r="ZQ4" s="106"/>
      <c r="ZR4" s="106"/>
      <c r="ZS4" s="106"/>
      <c r="ZT4" s="106"/>
      <c r="ZU4" s="106"/>
      <c r="ZV4" s="106"/>
      <c r="ZW4" s="106"/>
      <c r="ZX4" s="106"/>
      <c r="ZY4" s="106"/>
      <c r="ZZ4" s="106"/>
      <c r="AAA4" s="106"/>
      <c r="AAB4" s="106"/>
      <c r="AAC4" s="106"/>
      <c r="AAD4" s="106"/>
      <c r="AAE4" s="106"/>
      <c r="AAF4" s="106"/>
      <c r="AAG4" s="106"/>
      <c r="AAH4" s="106"/>
      <c r="AAI4" s="106"/>
      <c r="AAJ4" s="106"/>
      <c r="AAK4" s="106"/>
      <c r="AAL4" s="106"/>
      <c r="AAM4" s="106"/>
      <c r="AAN4" s="106"/>
      <c r="AAO4" s="106"/>
      <c r="AAP4" s="106"/>
      <c r="AAQ4" s="106"/>
      <c r="AAR4" s="106"/>
      <c r="AAS4" s="106"/>
      <c r="AAT4" s="106"/>
      <c r="AAU4" s="106"/>
      <c r="AAV4" s="106"/>
      <c r="AAW4" s="106"/>
      <c r="AAX4" s="106"/>
      <c r="AAY4" s="106"/>
      <c r="AAZ4" s="106"/>
      <c r="ABA4" s="106"/>
      <c r="ABB4" s="106"/>
      <c r="ABC4" s="106"/>
      <c r="ABD4" s="106"/>
      <c r="ABE4" s="106"/>
      <c r="ABF4" s="106"/>
      <c r="ABG4" s="106"/>
      <c r="ABH4" s="106"/>
      <c r="ABI4" s="106"/>
      <c r="ABJ4" s="106"/>
      <c r="ABK4" s="106"/>
      <c r="ABL4" s="106"/>
      <c r="ABM4" s="106"/>
      <c r="ABN4" s="106"/>
      <c r="ABO4" s="106"/>
      <c r="ABP4" s="106"/>
      <c r="ABQ4" s="106"/>
      <c r="ABR4" s="106"/>
      <c r="ABS4" s="106"/>
      <c r="ABT4" s="106"/>
      <c r="ABU4" s="106"/>
      <c r="ABV4" s="106"/>
      <c r="ABW4" s="106"/>
      <c r="ABX4" s="106"/>
      <c r="ABY4" s="106"/>
      <c r="ABZ4" s="106"/>
      <c r="ACA4" s="106"/>
      <c r="ACB4" s="106"/>
      <c r="ACC4" s="106"/>
      <c r="ACD4" s="106"/>
      <c r="ACE4" s="106"/>
      <c r="ACF4" s="106"/>
      <c r="ACG4" s="106"/>
      <c r="ACH4" s="106"/>
      <c r="ACI4" s="106"/>
      <c r="ACJ4" s="106"/>
      <c r="ACK4" s="106"/>
      <c r="ACL4" s="106"/>
      <c r="ACM4" s="106"/>
      <c r="ACN4" s="106"/>
      <c r="ACO4" s="106"/>
      <c r="ACP4" s="106"/>
      <c r="ACQ4" s="106"/>
      <c r="ACR4" s="106"/>
      <c r="ACS4" s="106"/>
      <c r="ACT4" s="106"/>
      <c r="ACU4" s="106"/>
      <c r="ACV4" s="106"/>
      <c r="ACW4" s="106"/>
      <c r="ACX4" s="106"/>
      <c r="ACY4" s="106"/>
      <c r="ACZ4" s="106"/>
      <c r="ADA4" s="106"/>
      <c r="ADB4" s="106"/>
      <c r="ADC4" s="106"/>
      <c r="ADD4" s="106"/>
      <c r="ADE4" s="106"/>
      <c r="ADF4" s="106"/>
      <c r="ADG4" s="106"/>
      <c r="ADH4" s="106"/>
      <c r="ADI4" s="106"/>
      <c r="ADJ4" s="106"/>
      <c r="ADK4" s="106"/>
      <c r="ADL4" s="106"/>
      <c r="ADM4" s="106"/>
      <c r="ADN4" s="106"/>
      <c r="ADO4" s="106"/>
      <c r="ADP4" s="106"/>
      <c r="ADQ4" s="106"/>
      <c r="ADR4" s="106"/>
      <c r="ADS4" s="106"/>
      <c r="ADT4" s="106"/>
      <c r="ADU4" s="106"/>
      <c r="ADV4" s="106"/>
      <c r="ADW4" s="106"/>
      <c r="ADX4" s="106"/>
      <c r="ADY4" s="106"/>
      <c r="ADZ4" s="106"/>
      <c r="AEA4" s="106"/>
      <c r="AEB4" s="106"/>
      <c r="AEC4" s="106"/>
      <c r="AED4" s="106"/>
      <c r="AEE4" s="106"/>
      <c r="AEF4" s="106"/>
      <c r="AEG4" s="106"/>
      <c r="AEH4" s="106"/>
      <c r="AEI4" s="106"/>
      <c r="AEJ4" s="106"/>
      <c r="AEK4" s="106"/>
      <c r="AEL4" s="106"/>
      <c r="AEM4" s="106"/>
      <c r="AEN4" s="106"/>
      <c r="AEO4" s="106"/>
      <c r="AEP4" s="106"/>
      <c r="AEQ4" s="106"/>
      <c r="AER4" s="106"/>
      <c r="AES4" s="106"/>
      <c r="AET4" s="106"/>
      <c r="AEU4" s="106"/>
      <c r="AEV4" s="106"/>
      <c r="AEW4" s="106"/>
      <c r="AEX4" s="106"/>
      <c r="AEY4" s="106"/>
      <c r="AEZ4" s="106"/>
      <c r="AFA4" s="106"/>
      <c r="AFB4" s="106"/>
      <c r="AFC4" s="106"/>
      <c r="AFD4" s="106"/>
      <c r="AFE4" s="106"/>
      <c r="AFF4" s="106"/>
      <c r="AFG4" s="106"/>
      <c r="AFH4" s="106"/>
      <c r="AFI4" s="106"/>
      <c r="AFJ4" s="106"/>
      <c r="AFK4" s="106"/>
      <c r="AFL4" s="106"/>
      <c r="AFM4" s="106"/>
      <c r="AFN4" s="106"/>
      <c r="AFO4" s="106"/>
      <c r="AFP4" s="106"/>
      <c r="AFQ4" s="106"/>
      <c r="AFR4" s="106"/>
      <c r="AFS4" s="106"/>
      <c r="AFT4" s="106"/>
      <c r="AFU4" s="106"/>
      <c r="AFV4" s="106"/>
      <c r="AFW4" s="106"/>
      <c r="AFX4" s="106"/>
      <c r="AFY4" s="106"/>
      <c r="AFZ4" s="106"/>
      <c r="AGA4" s="106"/>
      <c r="AGB4" s="106"/>
      <c r="AGC4" s="106"/>
      <c r="AGD4" s="106"/>
      <c r="AGE4" s="106"/>
      <c r="AGF4" s="106"/>
      <c r="AGG4" s="106"/>
      <c r="AGH4" s="106"/>
      <c r="AGI4" s="106"/>
      <c r="AGJ4" s="106"/>
      <c r="AGK4" s="106"/>
      <c r="AGL4" s="106"/>
      <c r="AGM4" s="106"/>
      <c r="AGN4" s="106"/>
      <c r="AGO4" s="106"/>
      <c r="AGP4" s="106"/>
      <c r="AGQ4" s="106"/>
      <c r="AGR4" s="106"/>
      <c r="AGS4" s="106"/>
      <c r="AGT4" s="106"/>
      <c r="AGU4" s="106"/>
      <c r="AGV4" s="106"/>
      <c r="AGW4" s="106"/>
      <c r="AGX4" s="106"/>
      <c r="AGY4" s="106"/>
      <c r="AGZ4" s="106"/>
      <c r="AHA4" s="106"/>
      <c r="AHB4" s="106"/>
      <c r="AHC4" s="106"/>
      <c r="AHD4" s="106"/>
      <c r="AHE4" s="106"/>
      <c r="AHF4" s="106"/>
      <c r="AHG4" s="106"/>
      <c r="AHH4" s="106"/>
      <c r="AHI4" s="106"/>
      <c r="AHJ4" s="106"/>
      <c r="AHK4" s="106"/>
      <c r="AHL4" s="106"/>
      <c r="AHM4" s="106"/>
      <c r="AHN4" s="106"/>
      <c r="AHO4" s="106"/>
      <c r="AHP4" s="106"/>
      <c r="AHQ4" s="106"/>
      <c r="AHR4" s="106"/>
      <c r="AHS4" s="106"/>
      <c r="AHT4" s="106"/>
      <c r="AHU4" s="106"/>
      <c r="AHV4" s="106"/>
      <c r="AHW4" s="106"/>
      <c r="AHX4" s="106"/>
      <c r="AHY4" s="106"/>
      <c r="AHZ4" s="106"/>
      <c r="AIA4" s="106"/>
      <c r="AIB4" s="106"/>
      <c r="AIC4" s="106"/>
      <c r="AID4" s="106"/>
      <c r="AIE4" s="106"/>
      <c r="AIF4" s="106"/>
      <c r="AIG4" s="106"/>
      <c r="AIH4" s="106"/>
      <c r="AII4" s="106"/>
      <c r="AIJ4" s="106"/>
      <c r="AIK4" s="106"/>
      <c r="AIL4" s="106"/>
      <c r="AIM4" s="106"/>
      <c r="AIN4" s="106"/>
      <c r="AIO4" s="106"/>
      <c r="AIP4" s="106"/>
      <c r="AIQ4" s="106"/>
      <c r="AIR4" s="106"/>
      <c r="AIS4" s="106"/>
      <c r="AIT4" s="106"/>
      <c r="AIU4" s="106"/>
      <c r="AIV4" s="106"/>
      <c r="AIW4" s="106"/>
      <c r="AIX4" s="106"/>
      <c r="AIY4" s="106"/>
      <c r="AIZ4" s="106"/>
      <c r="AJA4" s="106"/>
      <c r="AJB4" s="106"/>
      <c r="AJC4" s="106"/>
      <c r="AJD4" s="106"/>
      <c r="AJE4" s="106"/>
      <c r="AJF4" s="106"/>
      <c r="AJG4" s="106"/>
      <c r="AJH4" s="106"/>
      <c r="AJI4" s="106"/>
      <c r="AJJ4" s="106"/>
      <c r="AJK4" s="106"/>
      <c r="AJL4" s="106"/>
      <c r="AJM4" s="106"/>
      <c r="AJN4" s="106"/>
      <c r="AJO4" s="106"/>
      <c r="AJP4" s="106"/>
      <c r="AJQ4" s="106"/>
      <c r="AJR4" s="106"/>
      <c r="AJS4" s="106"/>
      <c r="AJT4" s="106"/>
      <c r="AJU4" s="106"/>
      <c r="AJV4" s="106"/>
      <c r="AJW4" s="106"/>
      <c r="AJX4" s="106"/>
      <c r="AJY4" s="106"/>
      <c r="AJZ4" s="106"/>
      <c r="AKA4" s="106"/>
      <c r="AKB4" s="106"/>
      <c r="AKC4" s="106"/>
      <c r="AKD4" s="106"/>
      <c r="AKE4" s="106"/>
      <c r="AKF4" s="106"/>
      <c r="AKG4" s="106"/>
      <c r="AKH4" s="106"/>
      <c r="AKI4" s="106"/>
      <c r="AKJ4" s="106"/>
      <c r="AKK4" s="106"/>
      <c r="AKL4" s="106"/>
      <c r="AKM4" s="106"/>
      <c r="AKN4" s="106"/>
      <c r="AKO4" s="106"/>
      <c r="AKP4" s="106"/>
      <c r="AKQ4" s="106"/>
      <c r="AKR4" s="106"/>
      <c r="AKS4" s="106"/>
      <c r="AKT4" s="106"/>
      <c r="AKU4" s="106"/>
      <c r="AKV4" s="106"/>
      <c r="AKW4" s="106"/>
      <c r="AKX4" s="106"/>
      <c r="AKY4" s="106"/>
      <c r="AKZ4" s="106"/>
      <c r="ALA4" s="106"/>
      <c r="ALB4" s="106"/>
      <c r="ALC4" s="106"/>
      <c r="ALD4" s="106"/>
      <c r="ALE4" s="106"/>
      <c r="ALF4" s="106"/>
      <c r="ALG4" s="106"/>
      <c r="ALH4" s="106"/>
      <c r="ALI4" s="106"/>
      <c r="ALJ4" s="106"/>
      <c r="ALK4" s="106"/>
      <c r="ALL4" s="106"/>
      <c r="ALM4" s="106"/>
      <c r="ALN4" s="106"/>
      <c r="ALO4" s="106"/>
      <c r="ALP4" s="106"/>
      <c r="ALQ4" s="106"/>
      <c r="ALR4" s="106"/>
      <c r="ALS4" s="106"/>
      <c r="ALT4" s="106"/>
      <c r="ALU4" s="106"/>
      <c r="ALV4" s="106"/>
      <c r="ALW4" s="106"/>
      <c r="ALX4" s="106"/>
      <c r="ALY4" s="106"/>
      <c r="ALZ4" s="106"/>
      <c r="AMA4" s="106"/>
      <c r="AMB4" s="106"/>
      <c r="AMC4" s="106"/>
      <c r="AMD4" s="106"/>
      <c r="AME4" s="106"/>
      <c r="AMF4" s="106"/>
      <c r="AMG4" s="106"/>
      <c r="AMH4" s="106"/>
      <c r="AMI4" s="106"/>
      <c r="AMJ4" s="106"/>
      <c r="AMK4" s="106"/>
      <c r="AML4" s="106"/>
      <c r="AMM4" s="106"/>
      <c r="AMN4" s="106"/>
      <c r="AMO4" s="106"/>
      <c r="AMP4" s="106"/>
      <c r="AMQ4" s="106"/>
      <c r="AMR4" s="106"/>
      <c r="AMS4" s="106"/>
      <c r="AMT4" s="106"/>
      <c r="AMU4" s="106"/>
      <c r="AMV4" s="106"/>
      <c r="AMW4" s="106"/>
      <c r="AMX4" s="106"/>
      <c r="AMY4" s="106"/>
      <c r="AMZ4" s="106"/>
      <c r="ANA4" s="106"/>
      <c r="ANB4" s="106"/>
      <c r="ANC4" s="106"/>
      <c r="AND4" s="106"/>
      <c r="ANE4" s="106"/>
      <c r="ANF4" s="106"/>
      <c r="ANG4" s="106"/>
      <c r="ANH4" s="106"/>
      <c r="ANI4" s="106"/>
      <c r="ANJ4" s="106"/>
      <c r="ANK4" s="106"/>
      <c r="ANL4" s="106"/>
      <c r="ANM4" s="106"/>
      <c r="ANN4" s="106"/>
      <c r="ANO4" s="106"/>
      <c r="ANP4" s="106"/>
      <c r="ANQ4" s="106"/>
      <c r="ANR4" s="106"/>
      <c r="ANS4" s="106"/>
      <c r="ANT4" s="106"/>
      <c r="ANU4" s="106"/>
      <c r="ANV4" s="106"/>
      <c r="ANW4" s="106"/>
      <c r="ANX4" s="106"/>
      <c r="ANY4" s="106"/>
      <c r="ANZ4" s="106"/>
      <c r="AOA4" s="106"/>
      <c r="AOB4" s="106"/>
      <c r="AOC4" s="106"/>
      <c r="AOD4" s="106"/>
      <c r="AOE4" s="106"/>
      <c r="AOF4" s="106"/>
      <c r="AOG4" s="106"/>
      <c r="AOH4" s="106"/>
      <c r="AOI4" s="106"/>
      <c r="AOJ4" s="106"/>
      <c r="AOK4" s="106"/>
      <c r="AOL4" s="106"/>
      <c r="AOM4" s="106"/>
      <c r="AON4" s="106"/>
      <c r="AOO4" s="106"/>
      <c r="AOP4" s="106"/>
      <c r="AOQ4" s="106"/>
      <c r="AOR4" s="106"/>
      <c r="AOS4" s="106"/>
      <c r="AOT4" s="106"/>
      <c r="AOU4" s="106"/>
      <c r="AOV4" s="106"/>
      <c r="AOW4" s="106"/>
      <c r="AOX4" s="106"/>
      <c r="AOY4" s="106"/>
      <c r="AOZ4" s="106"/>
      <c r="APA4" s="106"/>
      <c r="APB4" s="106"/>
      <c r="APC4" s="106"/>
      <c r="APD4" s="106"/>
      <c r="APE4" s="106"/>
      <c r="APF4" s="106"/>
      <c r="APG4" s="106"/>
      <c r="APH4" s="106"/>
      <c r="API4" s="106"/>
      <c r="APJ4" s="106"/>
      <c r="APK4" s="106"/>
      <c r="APL4" s="106"/>
      <c r="APM4" s="106"/>
      <c r="APN4" s="106"/>
      <c r="APO4" s="106"/>
      <c r="APP4" s="106"/>
      <c r="APQ4" s="106"/>
      <c r="APR4" s="106"/>
      <c r="APS4" s="106"/>
      <c r="APT4" s="106"/>
      <c r="APU4" s="106"/>
      <c r="APV4" s="106"/>
      <c r="APW4" s="106"/>
      <c r="APX4" s="106"/>
      <c r="APY4" s="106"/>
      <c r="APZ4" s="106"/>
      <c r="AQA4" s="106"/>
      <c r="AQB4" s="106"/>
      <c r="AQC4" s="106"/>
      <c r="AQD4" s="106"/>
      <c r="AQE4" s="106"/>
      <c r="AQF4" s="106"/>
      <c r="AQG4" s="106"/>
      <c r="AQH4" s="106"/>
      <c r="AQI4" s="106"/>
      <c r="AQJ4" s="106"/>
      <c r="AQK4" s="106"/>
      <c r="AQL4" s="106"/>
      <c r="AQM4" s="106"/>
      <c r="AQN4" s="106"/>
      <c r="AQO4" s="106"/>
      <c r="AQP4" s="106"/>
      <c r="AQQ4" s="106"/>
      <c r="AQR4" s="106"/>
      <c r="AQS4" s="106"/>
      <c r="AQT4" s="106"/>
      <c r="AQU4" s="106"/>
      <c r="AQV4" s="106"/>
      <c r="AQW4" s="106"/>
      <c r="AQX4" s="106"/>
      <c r="AQY4" s="106"/>
      <c r="AQZ4" s="106"/>
      <c r="ARA4" s="106"/>
      <c r="ARB4" s="106"/>
      <c r="ARC4" s="106"/>
      <c r="ARD4" s="106"/>
      <c r="ARE4" s="106"/>
      <c r="ARF4" s="106"/>
      <c r="ARG4" s="106"/>
      <c r="ARH4" s="106"/>
      <c r="ARI4" s="106"/>
      <c r="ARJ4" s="106"/>
      <c r="ARK4" s="106"/>
      <c r="ARL4" s="106"/>
      <c r="ARM4" s="106"/>
      <c r="ARN4" s="106"/>
      <c r="ARO4" s="106"/>
      <c r="ARP4" s="106"/>
      <c r="ARQ4" s="106"/>
      <c r="ARR4" s="106"/>
      <c r="ARS4" s="106"/>
      <c r="ART4" s="106"/>
      <c r="ARU4" s="106"/>
      <c r="ARV4" s="106"/>
      <c r="ARW4" s="106"/>
      <c r="ARX4" s="106"/>
      <c r="ARY4" s="106"/>
      <c r="ARZ4" s="106"/>
      <c r="ASA4" s="106"/>
      <c r="ASB4" s="106"/>
      <c r="ASC4" s="106"/>
      <c r="ASD4" s="106"/>
      <c r="ASE4" s="106"/>
      <c r="ASF4" s="106"/>
      <c r="ASG4" s="106"/>
      <c r="ASH4" s="106"/>
      <c r="ASI4" s="106"/>
      <c r="ASJ4" s="106"/>
      <c r="ASK4" s="106"/>
      <c r="ASL4" s="106"/>
      <c r="ASM4" s="106"/>
      <c r="ASN4" s="106"/>
      <c r="ASO4" s="106"/>
      <c r="ASP4" s="106"/>
      <c r="ASQ4" s="106"/>
      <c r="ASR4" s="106"/>
      <c r="ASS4" s="106"/>
      <c r="AST4" s="106"/>
      <c r="ASU4" s="106"/>
      <c r="ASV4" s="106"/>
      <c r="ASW4" s="106"/>
      <c r="ASX4" s="106"/>
      <c r="ASY4" s="106"/>
      <c r="ASZ4" s="106"/>
      <c r="ATA4" s="106"/>
      <c r="ATB4" s="106"/>
      <c r="ATC4" s="106"/>
      <c r="ATD4" s="106"/>
      <c r="ATE4" s="106"/>
      <c r="ATF4" s="106"/>
      <c r="ATG4" s="106"/>
      <c r="ATH4" s="106"/>
      <c r="ATI4" s="106"/>
      <c r="ATJ4" s="106"/>
      <c r="ATK4" s="106"/>
      <c r="ATL4" s="106"/>
      <c r="ATM4" s="106"/>
      <c r="ATN4" s="106"/>
      <c r="ATO4" s="106"/>
      <c r="ATP4" s="106"/>
      <c r="ATQ4" s="106"/>
      <c r="ATR4" s="106"/>
      <c r="ATS4" s="106"/>
      <c r="ATT4" s="106"/>
      <c r="ATU4" s="106"/>
      <c r="ATV4" s="106"/>
      <c r="ATW4" s="106"/>
      <c r="ATX4" s="106"/>
      <c r="ATY4" s="106"/>
      <c r="ATZ4" s="106"/>
      <c r="AUA4" s="106"/>
      <c r="AUB4" s="106"/>
      <c r="AUC4" s="106"/>
      <c r="AUD4" s="106"/>
      <c r="AUE4" s="106"/>
      <c r="AUF4" s="106"/>
      <c r="AUG4" s="106"/>
      <c r="AUH4" s="106"/>
      <c r="AUI4" s="106"/>
      <c r="AUJ4" s="106"/>
      <c r="AUK4" s="106"/>
      <c r="AUL4" s="106"/>
      <c r="AUM4" s="106"/>
      <c r="AUN4" s="106"/>
      <c r="AUO4" s="106"/>
      <c r="AUP4" s="106"/>
      <c r="AUQ4" s="106"/>
      <c r="AUR4" s="106"/>
      <c r="AUS4" s="106"/>
      <c r="AUT4" s="106"/>
      <c r="AUU4" s="106"/>
      <c r="AUV4" s="106"/>
      <c r="AUW4" s="106"/>
      <c r="AUX4" s="106"/>
      <c r="AUY4" s="106"/>
      <c r="AUZ4" s="106"/>
      <c r="AVA4" s="106"/>
      <c r="AVB4" s="106"/>
      <c r="AVC4" s="106"/>
      <c r="AVD4" s="106"/>
      <c r="AVE4" s="106"/>
      <c r="AVF4" s="106"/>
      <c r="AVG4" s="106"/>
      <c r="AVH4" s="106"/>
      <c r="AVI4" s="106"/>
      <c r="AVJ4" s="106"/>
      <c r="AVK4" s="106"/>
      <c r="AVL4" s="106"/>
      <c r="AVM4" s="106"/>
      <c r="AVN4" s="106"/>
      <c r="AVO4" s="106"/>
      <c r="AVP4" s="106"/>
      <c r="AVQ4" s="106"/>
      <c r="AVR4" s="106"/>
      <c r="AVS4" s="106"/>
      <c r="AVT4" s="106"/>
      <c r="AVU4" s="106"/>
      <c r="AVV4" s="106"/>
      <c r="AVW4" s="106"/>
      <c r="AVX4" s="106"/>
      <c r="AVY4" s="106"/>
      <c r="AVZ4" s="106"/>
      <c r="AWA4" s="106"/>
      <c r="AWB4" s="106"/>
      <c r="AWC4" s="106"/>
      <c r="AWD4" s="106"/>
      <c r="AWE4" s="106"/>
      <c r="AWF4" s="106"/>
      <c r="AWG4" s="106"/>
      <c r="AWH4" s="106"/>
      <c r="AWI4" s="106"/>
      <c r="AWJ4" s="106"/>
      <c r="AWK4" s="106"/>
      <c r="AWL4" s="106"/>
      <c r="AWM4" s="106"/>
      <c r="AWN4" s="106"/>
      <c r="AWO4" s="106"/>
      <c r="AWP4" s="106"/>
      <c r="AWQ4" s="106"/>
      <c r="AWR4" s="106"/>
      <c r="AWS4" s="106"/>
      <c r="AWT4" s="106"/>
      <c r="AWU4" s="106"/>
      <c r="AWV4" s="106"/>
      <c r="AWW4" s="106"/>
      <c r="AWX4" s="106"/>
      <c r="AWY4" s="106"/>
      <c r="AWZ4" s="106"/>
      <c r="AXA4" s="106"/>
      <c r="AXB4" s="106"/>
      <c r="AXC4" s="106"/>
      <c r="AXD4" s="106"/>
      <c r="AXE4" s="106"/>
      <c r="AXF4" s="106"/>
      <c r="AXG4" s="106"/>
      <c r="AXH4" s="106"/>
      <c r="AXI4" s="106"/>
      <c r="AXJ4" s="106"/>
      <c r="AXK4" s="106"/>
      <c r="AXL4" s="106"/>
      <c r="AXM4" s="106"/>
      <c r="AXN4" s="106"/>
      <c r="AXO4" s="106"/>
      <c r="AXP4" s="106"/>
      <c r="AXQ4" s="106"/>
      <c r="AXR4" s="106"/>
      <c r="AXS4" s="106"/>
      <c r="AXT4" s="106"/>
      <c r="AXU4" s="106"/>
      <c r="AXV4" s="106"/>
      <c r="AXW4" s="106"/>
      <c r="AXX4" s="106"/>
      <c r="AXY4" s="106"/>
      <c r="AXZ4" s="106"/>
      <c r="AYA4" s="106"/>
      <c r="AYB4" s="106"/>
      <c r="AYC4" s="106"/>
      <c r="AYD4" s="106"/>
      <c r="AYE4" s="106"/>
      <c r="AYF4" s="106"/>
      <c r="AYG4" s="106"/>
      <c r="AYH4" s="106"/>
      <c r="AYI4" s="106"/>
      <c r="AYJ4" s="106"/>
      <c r="AYK4" s="106"/>
      <c r="AYL4" s="106"/>
      <c r="AYM4" s="106"/>
      <c r="AYN4" s="106"/>
      <c r="AYO4" s="106"/>
      <c r="AYP4" s="106"/>
      <c r="AYQ4" s="106"/>
      <c r="AYR4" s="106"/>
      <c r="AYS4" s="106"/>
      <c r="AYT4" s="106"/>
      <c r="AYU4" s="106"/>
      <c r="AYV4" s="106"/>
      <c r="AYW4" s="106"/>
      <c r="AYX4" s="106"/>
      <c r="AYY4" s="106"/>
      <c r="AYZ4" s="106"/>
      <c r="AZA4" s="106"/>
      <c r="AZB4" s="106"/>
      <c r="AZC4" s="106"/>
      <c r="AZD4" s="106"/>
      <c r="AZE4" s="106"/>
      <c r="AZF4" s="106"/>
      <c r="AZG4" s="106"/>
      <c r="AZH4" s="106"/>
      <c r="AZI4" s="106"/>
      <c r="AZJ4" s="106"/>
      <c r="AZK4" s="106"/>
      <c r="AZL4" s="106"/>
      <c r="AZM4" s="106"/>
      <c r="AZN4" s="106"/>
      <c r="AZO4" s="106"/>
      <c r="AZP4" s="106"/>
      <c r="AZQ4" s="106"/>
      <c r="AZR4" s="106"/>
      <c r="AZS4" s="106"/>
      <c r="AZT4" s="106"/>
      <c r="AZU4" s="106"/>
      <c r="AZV4" s="106"/>
      <c r="AZW4" s="106"/>
      <c r="AZX4" s="106"/>
      <c r="AZY4" s="106"/>
      <c r="AZZ4" s="106"/>
      <c r="BAA4" s="106"/>
      <c r="BAB4" s="106"/>
      <c r="BAC4" s="106"/>
      <c r="BAD4" s="106"/>
      <c r="BAE4" s="106"/>
      <c r="BAF4" s="106"/>
      <c r="BAG4" s="106"/>
      <c r="BAH4" s="106"/>
      <c r="BAI4" s="106"/>
      <c r="BAJ4" s="106"/>
      <c r="BAK4" s="106"/>
      <c r="BAL4" s="106"/>
      <c r="BAM4" s="106"/>
      <c r="BAN4" s="106"/>
      <c r="BAO4" s="106"/>
      <c r="BAP4" s="106"/>
      <c r="BAQ4" s="106"/>
      <c r="BAR4" s="106"/>
      <c r="BAS4" s="106"/>
      <c r="BAT4" s="106"/>
      <c r="BAU4" s="106"/>
      <c r="BAV4" s="106"/>
      <c r="BAW4" s="106"/>
      <c r="BAX4" s="106"/>
      <c r="BAY4" s="106"/>
      <c r="BAZ4" s="106"/>
      <c r="BBA4" s="106"/>
      <c r="BBB4" s="106"/>
      <c r="BBC4" s="106"/>
      <c r="BBD4" s="106"/>
      <c r="BBE4" s="106"/>
      <c r="BBF4" s="106"/>
      <c r="BBG4" s="106"/>
      <c r="BBH4" s="106"/>
      <c r="BBI4" s="106"/>
      <c r="BBJ4" s="106"/>
      <c r="BBK4" s="106"/>
      <c r="BBL4" s="106"/>
      <c r="BBM4" s="106"/>
      <c r="BBN4" s="106"/>
      <c r="BBO4" s="106"/>
      <c r="BBP4" s="106"/>
      <c r="BBQ4" s="106"/>
      <c r="BBR4" s="106"/>
      <c r="BBS4" s="106"/>
      <c r="BBT4" s="106"/>
      <c r="BBU4" s="106"/>
      <c r="BBV4" s="106"/>
      <c r="BBW4" s="106"/>
      <c r="BBX4" s="106"/>
      <c r="BBY4" s="106"/>
      <c r="BBZ4" s="106"/>
      <c r="BCA4" s="106"/>
      <c r="BCB4" s="106"/>
      <c r="BCC4" s="106"/>
      <c r="BCD4" s="106"/>
      <c r="BCE4" s="106"/>
      <c r="BCF4" s="106"/>
      <c r="BCG4" s="106"/>
      <c r="BCH4" s="106"/>
      <c r="BCI4" s="106"/>
      <c r="BCJ4" s="106"/>
      <c r="BCK4" s="106"/>
      <c r="BCL4" s="106"/>
      <c r="BCM4" s="106"/>
      <c r="BCN4" s="106"/>
      <c r="BCO4" s="106"/>
      <c r="BCP4" s="106"/>
      <c r="BCQ4" s="106"/>
      <c r="BCR4" s="106"/>
      <c r="BCS4" s="106"/>
      <c r="BCT4" s="106"/>
      <c r="BCU4" s="106"/>
      <c r="BCV4" s="106"/>
      <c r="BCW4" s="106"/>
      <c r="BCX4" s="106"/>
      <c r="BCY4" s="106"/>
      <c r="BCZ4" s="106"/>
      <c r="BDA4" s="106"/>
      <c r="BDB4" s="106"/>
      <c r="BDC4" s="106"/>
      <c r="BDD4" s="106"/>
      <c r="BDE4" s="106"/>
      <c r="BDF4" s="106"/>
      <c r="BDG4" s="106"/>
      <c r="BDH4" s="106"/>
      <c r="BDI4" s="106"/>
      <c r="BDJ4" s="106"/>
      <c r="BDK4" s="106"/>
      <c r="BDL4" s="106"/>
      <c r="BDM4" s="106"/>
      <c r="BDN4" s="106"/>
      <c r="BDO4" s="106"/>
      <c r="BDP4" s="106"/>
      <c r="BDQ4" s="106"/>
      <c r="BDR4" s="106"/>
      <c r="BDS4" s="106"/>
      <c r="BDT4" s="106"/>
      <c r="BDU4" s="106"/>
      <c r="BDV4" s="106"/>
      <c r="BDW4" s="106"/>
      <c r="BDX4" s="106"/>
      <c r="BDY4" s="106"/>
      <c r="BDZ4" s="106"/>
      <c r="BEA4" s="106"/>
      <c r="BEB4" s="106"/>
      <c r="BEC4" s="106"/>
      <c r="BED4" s="106"/>
      <c r="BEE4" s="106"/>
      <c r="BEF4" s="106"/>
      <c r="BEG4" s="106"/>
      <c r="BEH4" s="106"/>
      <c r="BEI4" s="106"/>
      <c r="BEJ4" s="106"/>
      <c r="BEK4" s="106"/>
      <c r="BEL4" s="106"/>
      <c r="BEM4" s="106"/>
      <c r="BEN4" s="106"/>
      <c r="BEO4" s="106"/>
      <c r="BEP4" s="106"/>
      <c r="BEQ4" s="106"/>
      <c r="BER4" s="106"/>
      <c r="BES4" s="106"/>
      <c r="BET4" s="106"/>
      <c r="BEU4" s="106"/>
      <c r="BEV4" s="106"/>
      <c r="BEW4" s="106"/>
      <c r="BEX4" s="106"/>
      <c r="BEY4" s="106"/>
      <c r="BEZ4" s="106"/>
      <c r="BFA4" s="106"/>
      <c r="BFB4" s="106"/>
      <c r="BFC4" s="106"/>
      <c r="BFD4" s="106"/>
      <c r="BFE4" s="106"/>
      <c r="BFF4" s="106"/>
      <c r="BFG4" s="106"/>
      <c r="BFH4" s="106"/>
      <c r="BFI4" s="106"/>
      <c r="BFJ4" s="106"/>
      <c r="BFK4" s="106"/>
      <c r="BFL4" s="106"/>
      <c r="BFM4" s="106"/>
      <c r="BFN4" s="106"/>
      <c r="BFO4" s="106"/>
      <c r="BFP4" s="106"/>
      <c r="BFQ4" s="106"/>
      <c r="BFR4" s="106"/>
      <c r="BFS4" s="106"/>
      <c r="BFT4" s="106"/>
      <c r="BFU4" s="106"/>
      <c r="BFV4" s="106"/>
      <c r="BFW4" s="106"/>
      <c r="BFX4" s="106"/>
      <c r="BFY4" s="106"/>
      <c r="BFZ4" s="106"/>
      <c r="BGA4" s="106"/>
      <c r="BGB4" s="106"/>
      <c r="BGC4" s="106"/>
      <c r="BGD4" s="106"/>
      <c r="BGE4" s="106"/>
      <c r="BGF4" s="106"/>
      <c r="BGG4" s="106"/>
      <c r="BGH4" s="106"/>
      <c r="BGI4" s="106"/>
      <c r="BGJ4" s="106"/>
      <c r="BGK4" s="106"/>
      <c r="BGL4" s="106"/>
      <c r="BGM4" s="106"/>
      <c r="BGN4" s="106"/>
      <c r="BGO4" s="106"/>
      <c r="BGP4" s="106"/>
      <c r="BGQ4" s="106"/>
      <c r="BGR4" s="106"/>
      <c r="BGS4" s="106"/>
      <c r="BGT4" s="106"/>
      <c r="BGU4" s="106"/>
      <c r="BGV4" s="106"/>
      <c r="BGW4" s="106"/>
      <c r="BGX4" s="106"/>
      <c r="BGY4" s="106"/>
      <c r="BGZ4" s="106"/>
      <c r="BHA4" s="106"/>
      <c r="BHB4" s="106"/>
      <c r="BHC4" s="106"/>
      <c r="BHD4" s="106"/>
      <c r="BHE4" s="106"/>
      <c r="BHF4" s="106"/>
      <c r="BHG4" s="106"/>
      <c r="BHH4" s="106"/>
      <c r="BHI4" s="106"/>
      <c r="BHJ4" s="106"/>
      <c r="BHK4" s="106"/>
      <c r="BHL4" s="106"/>
      <c r="BHM4" s="106"/>
      <c r="BHN4" s="106"/>
      <c r="BHO4" s="106"/>
      <c r="BHP4" s="106"/>
      <c r="BHQ4" s="106"/>
      <c r="BHR4" s="106"/>
      <c r="BHS4" s="106"/>
      <c r="BHT4" s="106"/>
      <c r="BHU4" s="106"/>
      <c r="BHV4" s="106"/>
      <c r="BHW4" s="106"/>
      <c r="BHX4" s="106"/>
      <c r="BHY4" s="106"/>
      <c r="BHZ4" s="106"/>
      <c r="BIA4" s="106"/>
      <c r="BIB4" s="106"/>
      <c r="BIC4" s="106"/>
      <c r="BID4" s="106"/>
      <c r="BIE4" s="106"/>
      <c r="BIF4" s="106"/>
      <c r="BIG4" s="106"/>
      <c r="BIH4" s="106"/>
      <c r="BII4" s="106"/>
      <c r="BIJ4" s="106"/>
      <c r="BIK4" s="106"/>
      <c r="BIL4" s="106"/>
      <c r="BIM4" s="106"/>
      <c r="BIN4" s="106"/>
      <c r="BIO4" s="106"/>
      <c r="BIP4" s="106"/>
      <c r="BIQ4" s="106"/>
      <c r="BIR4" s="106"/>
      <c r="BIS4" s="106"/>
      <c r="BIT4" s="106"/>
      <c r="BIU4" s="106"/>
      <c r="BIV4" s="106"/>
      <c r="BIW4" s="106"/>
      <c r="BIX4" s="106"/>
      <c r="BIY4" s="106"/>
      <c r="BIZ4" s="106"/>
      <c r="BJA4" s="106"/>
      <c r="BJB4" s="106"/>
      <c r="BJC4" s="106"/>
      <c r="BJD4" s="106"/>
      <c r="BJE4" s="106"/>
      <c r="BJF4" s="106"/>
      <c r="BJG4" s="106"/>
      <c r="BJH4" s="106"/>
      <c r="BJI4" s="106"/>
      <c r="BJJ4" s="106"/>
      <c r="BJK4" s="106"/>
      <c r="BJL4" s="106"/>
      <c r="BJM4" s="106"/>
      <c r="BJN4" s="106"/>
      <c r="BJO4" s="106"/>
      <c r="BJP4" s="106"/>
      <c r="BJQ4" s="106"/>
      <c r="BJR4" s="106"/>
      <c r="BJS4" s="106"/>
      <c r="BJT4" s="106"/>
      <c r="BJU4" s="106"/>
      <c r="BJV4" s="106"/>
      <c r="BJW4" s="106"/>
      <c r="BJX4" s="106"/>
      <c r="BJY4" s="106"/>
      <c r="BJZ4" s="106"/>
      <c r="BKA4" s="106"/>
      <c r="BKB4" s="106"/>
      <c r="BKC4" s="106"/>
      <c r="BKD4" s="106"/>
      <c r="BKE4" s="106"/>
      <c r="BKF4" s="106"/>
      <c r="BKG4" s="106"/>
      <c r="BKH4" s="106"/>
      <c r="BKI4" s="106"/>
      <c r="BKJ4" s="106"/>
      <c r="BKK4" s="106"/>
      <c r="BKL4" s="106"/>
      <c r="BKM4" s="106"/>
      <c r="BKN4" s="106"/>
      <c r="BKO4" s="106"/>
      <c r="BKP4" s="106"/>
      <c r="BKQ4" s="106"/>
      <c r="BKR4" s="106"/>
      <c r="BKS4" s="106"/>
      <c r="BKT4" s="106"/>
      <c r="BKU4" s="106"/>
      <c r="BKV4" s="106"/>
      <c r="BKW4" s="106"/>
      <c r="BKX4" s="106"/>
      <c r="BKY4" s="106"/>
      <c r="BKZ4" s="106"/>
      <c r="BLA4" s="106"/>
      <c r="BLB4" s="106"/>
      <c r="BLC4" s="106"/>
      <c r="BLD4" s="106"/>
      <c r="BLE4" s="106"/>
      <c r="BLF4" s="106"/>
      <c r="BLG4" s="106"/>
      <c r="BLH4" s="106"/>
      <c r="BLI4" s="106"/>
      <c r="BLJ4" s="106"/>
      <c r="BLK4" s="106"/>
      <c r="BLL4" s="106"/>
      <c r="BLM4" s="106"/>
      <c r="BLN4" s="106"/>
      <c r="BLO4" s="106"/>
      <c r="BLP4" s="106"/>
      <c r="BLQ4" s="106"/>
      <c r="BLR4" s="106"/>
      <c r="BLS4" s="106"/>
      <c r="BLT4" s="106"/>
      <c r="BLU4" s="106"/>
      <c r="BLV4" s="106"/>
      <c r="BLW4" s="106"/>
      <c r="BLX4" s="106"/>
      <c r="BLY4" s="106"/>
      <c r="BLZ4" s="106"/>
      <c r="BMA4" s="106"/>
      <c r="BMB4" s="106"/>
      <c r="BMC4" s="106"/>
      <c r="BMD4" s="106"/>
      <c r="BME4" s="106"/>
      <c r="BMF4" s="106"/>
      <c r="BMG4" s="106"/>
      <c r="BMH4" s="106"/>
      <c r="BMI4" s="106"/>
      <c r="BMJ4" s="106"/>
      <c r="BMK4" s="106"/>
      <c r="BML4" s="106"/>
      <c r="BMM4" s="106"/>
      <c r="BMN4" s="106"/>
      <c r="BMO4" s="106"/>
      <c r="BMP4" s="106"/>
      <c r="BMQ4" s="106"/>
      <c r="BMR4" s="106"/>
      <c r="BMS4" s="106"/>
      <c r="BMT4" s="106"/>
      <c r="BMU4" s="106"/>
      <c r="BMV4" s="106"/>
      <c r="BMW4" s="106"/>
      <c r="BMX4" s="106"/>
      <c r="BMY4" s="106"/>
      <c r="BMZ4" s="106"/>
      <c r="BNA4" s="106"/>
      <c r="BNB4" s="106"/>
      <c r="BNC4" s="106"/>
      <c r="BND4" s="106"/>
      <c r="BNE4" s="106"/>
      <c r="BNF4" s="106"/>
      <c r="BNG4" s="106"/>
      <c r="BNH4" s="106"/>
      <c r="BNI4" s="106"/>
      <c r="BNJ4" s="106"/>
      <c r="BNK4" s="106"/>
      <c r="BNL4" s="106"/>
      <c r="BNM4" s="106"/>
      <c r="BNN4" s="106"/>
      <c r="BNO4" s="106"/>
      <c r="BNP4" s="106"/>
      <c r="BNQ4" s="106"/>
      <c r="BNR4" s="106"/>
      <c r="BNS4" s="106"/>
      <c r="BNT4" s="106"/>
      <c r="BNU4" s="106"/>
      <c r="BNV4" s="106"/>
      <c r="BNW4" s="106"/>
      <c r="BNX4" s="106"/>
      <c r="BNY4" s="106"/>
      <c r="BNZ4" s="106"/>
      <c r="BOA4" s="106"/>
      <c r="BOB4" s="106"/>
      <c r="BOC4" s="106"/>
      <c r="BOD4" s="106"/>
      <c r="BOE4" s="106"/>
      <c r="BOF4" s="106"/>
      <c r="BOG4" s="106"/>
      <c r="BOH4" s="106"/>
      <c r="BOI4" s="106"/>
      <c r="BOJ4" s="106"/>
      <c r="BOK4" s="106"/>
      <c r="BOL4" s="106"/>
      <c r="BOM4" s="106"/>
      <c r="BON4" s="106"/>
      <c r="BOO4" s="106"/>
      <c r="BOP4" s="106"/>
      <c r="BOQ4" s="106"/>
      <c r="BOR4" s="106"/>
      <c r="BOS4" s="106"/>
      <c r="BOT4" s="106"/>
      <c r="BOU4" s="106"/>
      <c r="BOV4" s="106"/>
      <c r="BOW4" s="106"/>
      <c r="BOX4" s="106"/>
      <c r="BOY4" s="106"/>
      <c r="BOZ4" s="106"/>
      <c r="BPA4" s="106"/>
      <c r="BPB4" s="106"/>
      <c r="BPC4" s="106"/>
      <c r="BPD4" s="106"/>
      <c r="BPE4" s="106"/>
      <c r="BPF4" s="106"/>
      <c r="BPG4" s="106"/>
      <c r="BPH4" s="106"/>
      <c r="BPI4" s="106"/>
      <c r="BPJ4" s="106"/>
      <c r="BPK4" s="106"/>
      <c r="BPL4" s="106"/>
      <c r="BPM4" s="106"/>
      <c r="BPN4" s="106"/>
      <c r="BPO4" s="106"/>
      <c r="BPP4" s="106"/>
      <c r="BPQ4" s="106"/>
      <c r="BPR4" s="106"/>
      <c r="BPS4" s="106"/>
      <c r="BPT4" s="106"/>
      <c r="BPU4" s="106"/>
      <c r="BPV4" s="106"/>
      <c r="BPW4" s="106"/>
      <c r="BPX4" s="106"/>
      <c r="BPY4" s="106"/>
      <c r="BPZ4" s="106"/>
      <c r="BQA4" s="106"/>
      <c r="BQB4" s="106"/>
      <c r="BQC4" s="106"/>
      <c r="BQD4" s="106"/>
      <c r="BQE4" s="106"/>
      <c r="BQF4" s="106"/>
      <c r="BQG4" s="106"/>
      <c r="BQH4" s="106"/>
      <c r="BQI4" s="106"/>
      <c r="BQJ4" s="106"/>
      <c r="BQK4" s="106"/>
      <c r="BQL4" s="106"/>
      <c r="BQM4" s="106"/>
      <c r="BQN4" s="106"/>
      <c r="BQO4" s="106"/>
      <c r="BQP4" s="106"/>
      <c r="BQQ4" s="106"/>
      <c r="BQR4" s="106"/>
      <c r="BQS4" s="106"/>
      <c r="BQT4" s="106"/>
      <c r="BQU4" s="106"/>
      <c r="BQV4" s="106"/>
      <c r="BQW4" s="106"/>
      <c r="BQX4" s="106"/>
      <c r="BQY4" s="106"/>
      <c r="BQZ4" s="106"/>
      <c r="BRA4" s="106"/>
      <c r="BRB4" s="106"/>
      <c r="BRC4" s="106"/>
      <c r="BRD4" s="106"/>
      <c r="BRE4" s="106"/>
      <c r="BRF4" s="106"/>
      <c r="BRG4" s="106"/>
      <c r="BRH4" s="106"/>
      <c r="BRI4" s="106"/>
      <c r="BRJ4" s="106"/>
      <c r="BRK4" s="106"/>
      <c r="BRL4" s="106"/>
      <c r="BRM4" s="106"/>
      <c r="BRN4" s="106"/>
      <c r="BRO4" s="106"/>
      <c r="BRP4" s="106"/>
      <c r="BRQ4" s="106"/>
      <c r="BRR4" s="106"/>
      <c r="BRS4" s="106"/>
      <c r="BRT4" s="106"/>
      <c r="BRU4" s="106"/>
      <c r="BRV4" s="106"/>
      <c r="BRW4" s="106"/>
      <c r="BRX4" s="106"/>
      <c r="BRY4" s="106"/>
      <c r="BRZ4" s="106"/>
      <c r="BSA4" s="106"/>
      <c r="BSB4" s="106"/>
      <c r="BSC4" s="106"/>
      <c r="BSD4" s="106"/>
      <c r="BSE4" s="106"/>
      <c r="BSF4" s="106"/>
      <c r="BSG4" s="106"/>
      <c r="BSH4" s="106"/>
      <c r="BSI4" s="106"/>
      <c r="BSJ4" s="106"/>
      <c r="BSK4" s="106"/>
      <c r="BSL4" s="106"/>
      <c r="BSM4" s="106"/>
      <c r="BSN4" s="106"/>
      <c r="BSO4" s="106"/>
      <c r="BSP4" s="106"/>
      <c r="BSQ4" s="106"/>
      <c r="BSR4" s="106"/>
      <c r="BSS4" s="106"/>
      <c r="BST4" s="106"/>
      <c r="BSU4" s="106"/>
      <c r="BSV4" s="106"/>
      <c r="BSW4" s="106"/>
      <c r="BSX4" s="106"/>
      <c r="BSY4" s="106"/>
      <c r="BSZ4" s="106"/>
      <c r="BTA4" s="106"/>
      <c r="BTB4" s="106"/>
      <c r="BTC4" s="106"/>
      <c r="BTD4" s="106"/>
      <c r="BTE4" s="106"/>
      <c r="BTF4" s="106"/>
      <c r="BTG4" s="106"/>
      <c r="BTH4" s="106"/>
      <c r="BTI4" s="106"/>
      <c r="BTJ4" s="106"/>
      <c r="BTK4" s="106"/>
      <c r="BTL4" s="106"/>
      <c r="BTM4" s="106"/>
      <c r="BTN4" s="106"/>
      <c r="BTO4" s="106"/>
      <c r="BTP4" s="106"/>
      <c r="BTQ4" s="106"/>
      <c r="BTR4" s="106"/>
      <c r="BTS4" s="106"/>
      <c r="BTT4" s="106"/>
      <c r="BTU4" s="106"/>
      <c r="BTV4" s="106"/>
      <c r="BTW4" s="106"/>
      <c r="BTX4" s="106"/>
      <c r="BTY4" s="106"/>
      <c r="BTZ4" s="106"/>
      <c r="BUA4" s="106"/>
      <c r="BUB4" s="106"/>
      <c r="BUC4" s="106"/>
      <c r="BUD4" s="106"/>
      <c r="BUE4" s="106"/>
      <c r="BUF4" s="106"/>
      <c r="BUG4" s="106"/>
      <c r="BUH4" s="106"/>
      <c r="BUI4" s="106"/>
      <c r="BUJ4" s="106"/>
      <c r="BUK4" s="106"/>
      <c r="BUL4" s="106"/>
      <c r="BUM4" s="106"/>
      <c r="BUN4" s="106"/>
      <c r="BUO4" s="106"/>
      <c r="BUP4" s="106"/>
      <c r="BUQ4" s="106"/>
      <c r="BUR4" s="106"/>
      <c r="BUS4" s="106"/>
      <c r="BUT4" s="106"/>
      <c r="BUU4" s="106"/>
      <c r="BUV4" s="106"/>
      <c r="BUW4" s="106"/>
      <c r="BUX4" s="106"/>
      <c r="BUY4" s="106"/>
      <c r="BUZ4" s="106"/>
      <c r="BVA4" s="106"/>
      <c r="BVB4" s="106"/>
      <c r="BVC4" s="106"/>
      <c r="BVD4" s="106"/>
      <c r="BVE4" s="106"/>
      <c r="BVF4" s="106"/>
      <c r="BVG4" s="106"/>
      <c r="BVH4" s="106"/>
      <c r="BVI4" s="106"/>
      <c r="BVJ4" s="106"/>
      <c r="BVK4" s="106"/>
      <c r="BVL4" s="106"/>
      <c r="BVM4" s="106"/>
      <c r="BVN4" s="106"/>
      <c r="BVO4" s="106"/>
      <c r="BVP4" s="106"/>
      <c r="BVQ4" s="106"/>
      <c r="BVR4" s="106"/>
      <c r="BVS4" s="106"/>
      <c r="BVT4" s="106"/>
      <c r="BVU4" s="106"/>
      <c r="BVV4" s="106"/>
      <c r="BVW4" s="106"/>
      <c r="BVX4" s="106"/>
      <c r="BVY4" s="106"/>
      <c r="BVZ4" s="106"/>
      <c r="BWA4" s="106"/>
      <c r="BWB4" s="106"/>
      <c r="BWC4" s="106"/>
      <c r="BWD4" s="106"/>
      <c r="BWE4" s="106"/>
      <c r="BWF4" s="106"/>
      <c r="BWG4" s="106"/>
      <c r="BWH4" s="106"/>
      <c r="BWI4" s="106"/>
      <c r="BWJ4" s="106"/>
      <c r="BWK4" s="106"/>
      <c r="BWL4" s="106"/>
      <c r="BWM4" s="106"/>
      <c r="BWN4" s="106"/>
      <c r="BWO4" s="106"/>
      <c r="BWP4" s="106"/>
      <c r="BWQ4" s="106"/>
      <c r="BWR4" s="106"/>
      <c r="BWS4" s="106"/>
      <c r="BWT4" s="106"/>
      <c r="BWU4" s="106"/>
      <c r="BWV4" s="106"/>
      <c r="BWW4" s="106"/>
      <c r="BWX4" s="106"/>
      <c r="BWY4" s="106"/>
      <c r="BWZ4" s="106"/>
      <c r="BXA4" s="106"/>
      <c r="BXB4" s="106"/>
      <c r="BXC4" s="106"/>
      <c r="BXD4" s="106"/>
      <c r="BXE4" s="106"/>
      <c r="BXF4" s="106"/>
      <c r="BXG4" s="106"/>
      <c r="BXH4" s="106"/>
      <c r="BXI4" s="106"/>
      <c r="BXJ4" s="106"/>
      <c r="BXK4" s="106"/>
      <c r="BXL4" s="106"/>
      <c r="BXM4" s="106"/>
      <c r="BXN4" s="106"/>
      <c r="BXO4" s="106"/>
      <c r="BXP4" s="106"/>
      <c r="BXQ4" s="106"/>
      <c r="BXR4" s="106"/>
      <c r="BXS4" s="106"/>
      <c r="BXT4" s="106"/>
      <c r="BXU4" s="106"/>
      <c r="BXV4" s="106"/>
      <c r="BXW4" s="106"/>
      <c r="BXX4" s="106"/>
      <c r="BXY4" s="106"/>
      <c r="BXZ4" s="106"/>
      <c r="BYA4" s="106"/>
      <c r="BYB4" s="106"/>
      <c r="BYC4" s="106"/>
      <c r="BYD4" s="106"/>
      <c r="BYE4" s="106"/>
      <c r="BYF4" s="106"/>
      <c r="BYG4" s="106"/>
      <c r="BYH4" s="106"/>
      <c r="BYI4" s="106"/>
      <c r="BYJ4" s="106"/>
      <c r="BYK4" s="106"/>
      <c r="BYL4" s="106"/>
      <c r="BYM4" s="106"/>
      <c r="BYN4" s="106"/>
      <c r="BYO4" s="106"/>
      <c r="BYP4" s="106"/>
      <c r="BYQ4" s="106"/>
      <c r="BYR4" s="106"/>
      <c r="BYS4" s="106"/>
      <c r="BYT4" s="106"/>
      <c r="BYU4" s="106"/>
      <c r="BYV4" s="106"/>
      <c r="BYW4" s="106"/>
      <c r="BYX4" s="106"/>
      <c r="BYY4" s="106"/>
      <c r="BYZ4" s="106"/>
      <c r="BZA4" s="106"/>
      <c r="BZB4" s="106"/>
      <c r="BZC4" s="106"/>
      <c r="BZD4" s="106"/>
      <c r="BZE4" s="106"/>
      <c r="BZF4" s="106"/>
      <c r="BZG4" s="106"/>
      <c r="BZH4" s="106"/>
      <c r="BZI4" s="106"/>
      <c r="BZJ4" s="106"/>
      <c r="BZK4" s="106"/>
      <c r="BZL4" s="106"/>
      <c r="BZM4" s="106"/>
      <c r="BZN4" s="106"/>
      <c r="BZO4" s="106"/>
      <c r="BZP4" s="106"/>
      <c r="BZQ4" s="106"/>
      <c r="BZR4" s="106"/>
      <c r="BZS4" s="106"/>
      <c r="BZT4" s="106"/>
      <c r="BZU4" s="106"/>
      <c r="BZV4" s="106"/>
      <c r="BZW4" s="106"/>
      <c r="BZX4" s="106"/>
      <c r="BZY4" s="106"/>
      <c r="BZZ4" s="106"/>
      <c r="CAA4" s="106"/>
      <c r="CAB4" s="106"/>
      <c r="CAC4" s="106"/>
      <c r="CAD4" s="106"/>
      <c r="CAE4" s="106"/>
      <c r="CAF4" s="106"/>
      <c r="CAG4" s="106"/>
      <c r="CAH4" s="106"/>
      <c r="CAI4" s="106"/>
      <c r="CAJ4" s="106"/>
      <c r="CAK4" s="106"/>
      <c r="CAL4" s="106"/>
      <c r="CAM4" s="106"/>
      <c r="CAN4" s="106"/>
      <c r="CAO4" s="106"/>
      <c r="CAP4" s="106"/>
      <c r="CAQ4" s="106"/>
      <c r="CAR4" s="106"/>
      <c r="CAS4" s="106"/>
      <c r="CAT4" s="106"/>
      <c r="CAU4" s="106"/>
      <c r="CAV4" s="106"/>
      <c r="CAW4" s="106"/>
      <c r="CAX4" s="106"/>
      <c r="CAY4" s="106"/>
      <c r="CAZ4" s="106"/>
      <c r="CBA4" s="106"/>
      <c r="CBB4" s="106"/>
      <c r="CBC4" s="106"/>
      <c r="CBD4" s="106"/>
      <c r="CBE4" s="106"/>
      <c r="CBF4" s="106"/>
      <c r="CBG4" s="106"/>
      <c r="CBH4" s="106"/>
      <c r="CBI4" s="106"/>
      <c r="CBJ4" s="106"/>
      <c r="CBK4" s="106"/>
      <c r="CBL4" s="106"/>
      <c r="CBM4" s="106"/>
      <c r="CBN4" s="106"/>
      <c r="CBO4" s="106"/>
      <c r="CBP4" s="106"/>
      <c r="CBQ4" s="106"/>
      <c r="CBR4" s="106"/>
      <c r="CBS4" s="106"/>
      <c r="CBT4" s="106"/>
      <c r="CBU4" s="106"/>
      <c r="CBV4" s="106"/>
      <c r="CBW4" s="106"/>
      <c r="CBX4" s="106"/>
      <c r="CBY4" s="106"/>
      <c r="CBZ4" s="106"/>
      <c r="CCA4" s="106"/>
      <c r="CCB4" s="106"/>
      <c r="CCC4" s="106"/>
      <c r="CCD4" s="106"/>
      <c r="CCE4" s="106"/>
      <c r="CCF4" s="106"/>
      <c r="CCG4" s="106"/>
      <c r="CCH4" s="106"/>
      <c r="CCI4" s="106"/>
      <c r="CCJ4" s="106"/>
      <c r="CCK4" s="106"/>
      <c r="CCL4" s="106"/>
      <c r="CCM4" s="106"/>
      <c r="CCN4" s="106"/>
      <c r="CCO4" s="106"/>
      <c r="CCP4" s="106"/>
      <c r="CCQ4" s="106"/>
      <c r="CCR4" s="106"/>
      <c r="CCS4" s="106"/>
      <c r="CCT4" s="106"/>
      <c r="CCU4" s="106"/>
      <c r="CCV4" s="106"/>
      <c r="CCW4" s="106"/>
      <c r="CCX4" s="106"/>
      <c r="CCY4" s="106"/>
      <c r="CCZ4" s="106"/>
      <c r="CDA4" s="106"/>
      <c r="CDB4" s="106"/>
      <c r="CDC4" s="106"/>
      <c r="CDD4" s="106"/>
      <c r="CDE4" s="106"/>
      <c r="CDF4" s="106"/>
      <c r="CDG4" s="106"/>
      <c r="CDH4" s="106"/>
      <c r="CDI4" s="106"/>
      <c r="CDJ4" s="106"/>
      <c r="CDK4" s="106"/>
      <c r="CDL4" s="106"/>
      <c r="CDM4" s="106"/>
      <c r="CDN4" s="106"/>
      <c r="CDO4" s="106"/>
      <c r="CDP4" s="106"/>
      <c r="CDQ4" s="106"/>
      <c r="CDR4" s="106"/>
      <c r="CDS4" s="106"/>
      <c r="CDT4" s="106"/>
      <c r="CDU4" s="106"/>
      <c r="CDV4" s="106"/>
      <c r="CDW4" s="106"/>
      <c r="CDX4" s="106"/>
      <c r="CDY4" s="106"/>
      <c r="CDZ4" s="106"/>
      <c r="CEA4" s="106"/>
      <c r="CEB4" s="106"/>
      <c r="CEC4" s="106"/>
      <c r="CED4" s="106"/>
      <c r="CEE4" s="106"/>
      <c r="CEF4" s="106"/>
      <c r="CEG4" s="106"/>
      <c r="CEH4" s="106"/>
      <c r="CEI4" s="106"/>
      <c r="CEJ4" s="106"/>
      <c r="CEK4" s="106"/>
      <c r="CEL4" s="106"/>
      <c r="CEM4" s="106"/>
      <c r="CEN4" s="106"/>
      <c r="CEO4" s="106"/>
      <c r="CEP4" s="106"/>
      <c r="CEQ4" s="106"/>
      <c r="CER4" s="106"/>
      <c r="CES4" s="106"/>
      <c r="CET4" s="106"/>
      <c r="CEU4" s="106"/>
      <c r="CEV4" s="106"/>
      <c r="CEW4" s="106"/>
      <c r="CEX4" s="106"/>
      <c r="CEY4" s="106"/>
      <c r="CEZ4" s="106"/>
      <c r="CFA4" s="106"/>
      <c r="CFB4" s="106"/>
      <c r="CFC4" s="106"/>
      <c r="CFD4" s="106"/>
      <c r="CFE4" s="106"/>
      <c r="CFF4" s="106"/>
      <c r="CFG4" s="106"/>
      <c r="CFH4" s="106"/>
      <c r="CFI4" s="106"/>
      <c r="CFJ4" s="106"/>
      <c r="CFK4" s="106"/>
      <c r="CFL4" s="106"/>
      <c r="CFM4" s="106"/>
      <c r="CFN4" s="106"/>
      <c r="CFO4" s="106"/>
      <c r="CFP4" s="106"/>
      <c r="CFQ4" s="106"/>
      <c r="CFR4" s="106"/>
      <c r="CFS4" s="106"/>
      <c r="CFT4" s="106"/>
      <c r="CFU4" s="106"/>
      <c r="CFV4" s="106"/>
      <c r="CFW4" s="106"/>
      <c r="CFX4" s="106"/>
      <c r="CFY4" s="106"/>
      <c r="CFZ4" s="106"/>
      <c r="CGA4" s="106"/>
      <c r="CGB4" s="106"/>
      <c r="CGC4" s="106"/>
      <c r="CGD4" s="106"/>
      <c r="CGE4" s="106"/>
      <c r="CGF4" s="106"/>
      <c r="CGG4" s="106"/>
      <c r="CGH4" s="106"/>
      <c r="CGI4" s="106"/>
      <c r="CGJ4" s="106"/>
      <c r="CGK4" s="106"/>
      <c r="CGL4" s="106"/>
      <c r="CGM4" s="106"/>
      <c r="CGN4" s="106"/>
      <c r="CGO4" s="106"/>
      <c r="CGP4" s="106"/>
      <c r="CGQ4" s="106"/>
      <c r="CGR4" s="106"/>
      <c r="CGS4" s="106"/>
      <c r="CGT4" s="106"/>
      <c r="CGU4" s="106"/>
      <c r="CGV4" s="106"/>
      <c r="CGW4" s="106"/>
      <c r="CGX4" s="106"/>
      <c r="CGY4" s="106"/>
      <c r="CGZ4" s="106"/>
      <c r="CHA4" s="106"/>
      <c r="CHB4" s="106"/>
      <c r="CHC4" s="106"/>
      <c r="CHD4" s="106"/>
      <c r="CHE4" s="106"/>
      <c r="CHF4" s="106"/>
      <c r="CHG4" s="106"/>
      <c r="CHH4" s="106"/>
      <c r="CHI4" s="106"/>
      <c r="CHJ4" s="106"/>
      <c r="CHK4" s="106"/>
      <c r="CHL4" s="106"/>
      <c r="CHM4" s="106"/>
      <c r="CHN4" s="106"/>
      <c r="CHO4" s="106"/>
      <c r="CHP4" s="106"/>
      <c r="CHQ4" s="106"/>
      <c r="CHR4" s="106"/>
      <c r="CHS4" s="106"/>
      <c r="CHT4" s="106"/>
      <c r="CHU4" s="106"/>
      <c r="CHV4" s="106"/>
      <c r="CHW4" s="106"/>
      <c r="CHX4" s="106"/>
      <c r="CHY4" s="106"/>
      <c r="CHZ4" s="106"/>
      <c r="CIA4" s="106"/>
      <c r="CIB4" s="106"/>
      <c r="CIC4" s="106"/>
      <c r="CID4" s="106"/>
      <c r="CIE4" s="106"/>
      <c r="CIF4" s="106"/>
      <c r="CIG4" s="106"/>
      <c r="CIH4" s="106"/>
      <c r="CII4" s="106"/>
      <c r="CIJ4" s="106"/>
      <c r="CIK4" s="106"/>
      <c r="CIL4" s="106"/>
      <c r="CIM4" s="106"/>
      <c r="CIN4" s="106"/>
      <c r="CIO4" s="106"/>
      <c r="CIP4" s="106"/>
      <c r="CIQ4" s="106"/>
      <c r="CIR4" s="106"/>
      <c r="CIS4" s="106"/>
      <c r="CIT4" s="106"/>
      <c r="CIU4" s="106"/>
      <c r="CIV4" s="106"/>
      <c r="CIW4" s="106"/>
      <c r="CIX4" s="106"/>
      <c r="CIY4" s="106"/>
      <c r="CIZ4" s="106"/>
      <c r="CJA4" s="106"/>
      <c r="CJB4" s="106"/>
      <c r="CJC4" s="106"/>
      <c r="CJD4" s="106"/>
      <c r="CJE4" s="106"/>
      <c r="CJF4" s="106"/>
      <c r="CJG4" s="106"/>
      <c r="CJH4" s="106"/>
      <c r="CJI4" s="106"/>
      <c r="CJJ4" s="106"/>
      <c r="CJK4" s="106"/>
      <c r="CJL4" s="106"/>
      <c r="CJM4" s="106"/>
      <c r="CJN4" s="106"/>
      <c r="CJO4" s="106"/>
      <c r="CJP4" s="106"/>
      <c r="CJQ4" s="106"/>
      <c r="CJR4" s="106"/>
      <c r="CJS4" s="106"/>
      <c r="CJT4" s="106"/>
      <c r="CJU4" s="106"/>
      <c r="CJV4" s="106"/>
      <c r="CJW4" s="106"/>
      <c r="CJX4" s="106"/>
      <c r="CJY4" s="106"/>
      <c r="CJZ4" s="106"/>
      <c r="CKA4" s="106"/>
      <c r="CKB4" s="106"/>
      <c r="CKC4" s="106"/>
      <c r="CKD4" s="106"/>
      <c r="CKE4" s="106"/>
      <c r="CKF4" s="106"/>
      <c r="CKG4" s="106"/>
      <c r="CKH4" s="106"/>
      <c r="CKI4" s="106"/>
      <c r="CKJ4" s="106"/>
      <c r="CKK4" s="106"/>
      <c r="CKL4" s="106"/>
      <c r="CKM4" s="106"/>
      <c r="CKN4" s="106"/>
      <c r="CKO4" s="106"/>
      <c r="CKP4" s="106"/>
      <c r="CKQ4" s="106"/>
      <c r="CKR4" s="106"/>
      <c r="CKS4" s="106"/>
      <c r="CKT4" s="106"/>
      <c r="CKU4" s="106"/>
      <c r="CKV4" s="106"/>
      <c r="CKW4" s="106"/>
      <c r="CKX4" s="106"/>
      <c r="CKY4" s="106"/>
      <c r="CKZ4" s="106"/>
      <c r="CLA4" s="106"/>
      <c r="CLB4" s="106"/>
      <c r="CLC4" s="106"/>
      <c r="CLD4" s="106"/>
      <c r="CLE4" s="106"/>
      <c r="CLF4" s="106"/>
      <c r="CLG4" s="106"/>
      <c r="CLH4" s="106"/>
      <c r="CLI4" s="106"/>
      <c r="CLJ4" s="106"/>
      <c r="CLK4" s="106"/>
      <c r="CLL4" s="106"/>
      <c r="CLM4" s="106"/>
      <c r="CLN4" s="106"/>
      <c r="CLO4" s="106"/>
      <c r="CLP4" s="106"/>
      <c r="CLQ4" s="106"/>
      <c r="CLR4" s="106"/>
      <c r="CLS4" s="106"/>
      <c r="CLT4" s="106"/>
      <c r="CLU4" s="106"/>
      <c r="CLV4" s="106"/>
      <c r="CLW4" s="106"/>
      <c r="CLX4" s="106"/>
      <c r="CLY4" s="106"/>
      <c r="CLZ4" s="106"/>
      <c r="CMA4" s="106"/>
      <c r="CMB4" s="106"/>
      <c r="CMC4" s="106"/>
      <c r="CMD4" s="106"/>
      <c r="CME4" s="106"/>
      <c r="CMF4" s="106"/>
      <c r="CMG4" s="106"/>
      <c r="CMH4" s="106"/>
      <c r="CMI4" s="106"/>
      <c r="CMJ4" s="106"/>
      <c r="CMK4" s="106"/>
      <c r="CML4" s="106"/>
      <c r="CMM4" s="106"/>
      <c r="CMN4" s="106"/>
      <c r="CMO4" s="106"/>
      <c r="CMP4" s="106"/>
      <c r="CMQ4" s="106"/>
      <c r="CMR4" s="106"/>
      <c r="CMS4" s="106"/>
      <c r="CMT4" s="106"/>
      <c r="CMU4" s="106"/>
      <c r="CMV4" s="106"/>
      <c r="CMW4" s="106"/>
      <c r="CMX4" s="106"/>
      <c r="CMY4" s="106"/>
      <c r="CMZ4" s="106"/>
      <c r="CNA4" s="106"/>
      <c r="CNB4" s="106"/>
      <c r="CNC4" s="106"/>
      <c r="CND4" s="106"/>
      <c r="CNE4" s="106"/>
      <c r="CNF4" s="106"/>
      <c r="CNG4" s="106"/>
      <c r="CNH4" s="106"/>
      <c r="CNI4" s="106"/>
      <c r="CNJ4" s="106"/>
      <c r="CNK4" s="106"/>
      <c r="CNL4" s="106"/>
      <c r="CNM4" s="106"/>
      <c r="CNN4" s="106"/>
      <c r="CNO4" s="106"/>
      <c r="CNP4" s="106"/>
      <c r="CNQ4" s="106"/>
      <c r="CNR4" s="106"/>
      <c r="CNS4" s="106"/>
      <c r="CNT4" s="106"/>
      <c r="CNU4" s="106"/>
      <c r="CNV4" s="106"/>
      <c r="CNW4" s="106"/>
      <c r="CNX4" s="106"/>
      <c r="CNY4" s="106"/>
      <c r="CNZ4" s="106"/>
      <c r="COA4" s="106"/>
      <c r="COB4" s="106"/>
      <c r="COC4" s="106"/>
      <c r="COD4" s="106"/>
      <c r="COE4" s="106"/>
      <c r="COF4" s="106"/>
      <c r="COG4" s="106"/>
      <c r="COH4" s="106"/>
      <c r="COI4" s="106"/>
      <c r="COJ4" s="106"/>
      <c r="COK4" s="106"/>
      <c r="COL4" s="106"/>
      <c r="COM4" s="106"/>
      <c r="CON4" s="106"/>
      <c r="COO4" s="106"/>
      <c r="COP4" s="106"/>
      <c r="COQ4" s="106"/>
      <c r="COR4" s="106"/>
      <c r="COS4" s="106"/>
      <c r="COT4" s="106"/>
      <c r="COU4" s="106"/>
      <c r="COV4" s="106"/>
      <c r="COW4" s="106"/>
      <c r="COX4" s="106"/>
      <c r="COY4" s="106"/>
      <c r="COZ4" s="106"/>
      <c r="CPA4" s="106"/>
      <c r="CPB4" s="106"/>
      <c r="CPC4" s="106"/>
      <c r="CPD4" s="106"/>
      <c r="CPE4" s="106"/>
      <c r="CPF4" s="106"/>
      <c r="CPG4" s="106"/>
      <c r="CPH4" s="106"/>
      <c r="CPI4" s="106"/>
      <c r="CPJ4" s="106"/>
      <c r="CPK4" s="106"/>
      <c r="CPL4" s="106"/>
      <c r="CPM4" s="106"/>
      <c r="CPN4" s="106"/>
      <c r="CPO4" s="106"/>
      <c r="CPP4" s="106"/>
      <c r="CPQ4" s="106"/>
      <c r="CPR4" s="106"/>
      <c r="CPS4" s="106"/>
      <c r="CPT4" s="106"/>
      <c r="CPU4" s="106"/>
      <c r="CPV4" s="106"/>
      <c r="CPW4" s="106"/>
      <c r="CPX4" s="106"/>
      <c r="CPY4" s="106"/>
      <c r="CPZ4" s="106"/>
      <c r="CQA4" s="106"/>
      <c r="CQB4" s="106"/>
      <c r="CQC4" s="106"/>
      <c r="CQD4" s="106"/>
      <c r="CQE4" s="106"/>
      <c r="CQF4" s="106"/>
      <c r="CQG4" s="106"/>
      <c r="CQH4" s="106"/>
      <c r="CQI4" s="106"/>
      <c r="CQJ4" s="106"/>
      <c r="CQK4" s="106"/>
      <c r="CQL4" s="106"/>
      <c r="CQM4" s="106"/>
      <c r="CQN4" s="106"/>
      <c r="CQO4" s="106"/>
      <c r="CQP4" s="106"/>
      <c r="CQQ4" s="106"/>
      <c r="CQR4" s="106"/>
      <c r="CQS4" s="106"/>
      <c r="CQT4" s="106"/>
      <c r="CQU4" s="106"/>
      <c r="CQV4" s="106"/>
      <c r="CQW4" s="106"/>
      <c r="CQX4" s="106"/>
      <c r="CQY4" s="106"/>
      <c r="CQZ4" s="106"/>
      <c r="CRA4" s="106"/>
      <c r="CRB4" s="106"/>
      <c r="CRC4" s="106"/>
      <c r="CRD4" s="106"/>
      <c r="CRE4" s="106"/>
      <c r="CRF4" s="106"/>
      <c r="CRG4" s="106"/>
      <c r="CRH4" s="106"/>
      <c r="CRI4" s="106"/>
      <c r="CRJ4" s="106"/>
      <c r="CRK4" s="106"/>
      <c r="CRL4" s="106"/>
      <c r="CRM4" s="106"/>
      <c r="CRN4" s="106"/>
      <c r="CRO4" s="106"/>
      <c r="CRP4" s="106"/>
      <c r="CRQ4" s="106"/>
      <c r="CRR4" s="106"/>
      <c r="CRS4" s="106"/>
      <c r="CRT4" s="106"/>
      <c r="CRU4" s="106"/>
      <c r="CRV4" s="106"/>
      <c r="CRW4" s="106"/>
      <c r="CRX4" s="106"/>
      <c r="CRY4" s="106"/>
      <c r="CRZ4" s="106"/>
      <c r="CSA4" s="106"/>
      <c r="CSB4" s="106"/>
      <c r="CSC4" s="106"/>
      <c r="CSD4" s="106"/>
      <c r="CSE4" s="106"/>
      <c r="CSF4" s="106"/>
      <c r="CSG4" s="106"/>
      <c r="CSH4" s="106"/>
      <c r="CSI4" s="106"/>
      <c r="CSJ4" s="106"/>
      <c r="CSK4" s="106"/>
      <c r="CSL4" s="106"/>
      <c r="CSM4" s="106"/>
      <c r="CSN4" s="106"/>
      <c r="CSO4" s="106"/>
      <c r="CSP4" s="106"/>
      <c r="CSQ4" s="106"/>
      <c r="CSR4" s="106"/>
      <c r="CSS4" s="106"/>
      <c r="CST4" s="106"/>
      <c r="CSU4" s="106"/>
      <c r="CSV4" s="106"/>
      <c r="CSW4" s="106"/>
      <c r="CSX4" s="106"/>
      <c r="CSY4" s="106"/>
      <c r="CSZ4" s="106"/>
      <c r="CTA4" s="106"/>
      <c r="CTB4" s="106"/>
      <c r="CTC4" s="106"/>
      <c r="CTD4" s="106"/>
      <c r="CTE4" s="106"/>
      <c r="CTF4" s="106"/>
      <c r="CTG4" s="106"/>
      <c r="CTH4" s="106"/>
      <c r="CTI4" s="106"/>
      <c r="CTJ4" s="106"/>
      <c r="CTK4" s="106"/>
      <c r="CTL4" s="106"/>
      <c r="CTM4" s="106"/>
      <c r="CTN4" s="106"/>
      <c r="CTO4" s="106"/>
      <c r="CTP4" s="106"/>
      <c r="CTQ4" s="106"/>
      <c r="CTR4" s="106"/>
      <c r="CTS4" s="106"/>
      <c r="CTT4" s="106"/>
      <c r="CTU4" s="106"/>
      <c r="CTV4" s="106"/>
      <c r="CTW4" s="106"/>
      <c r="CTX4" s="106"/>
      <c r="CTY4" s="106"/>
      <c r="CTZ4" s="106"/>
      <c r="CUA4" s="106"/>
      <c r="CUB4" s="106"/>
      <c r="CUC4" s="106"/>
      <c r="CUD4" s="106"/>
      <c r="CUE4" s="106"/>
      <c r="CUF4" s="106"/>
      <c r="CUG4" s="106"/>
      <c r="CUH4" s="106"/>
      <c r="CUI4" s="106"/>
      <c r="CUJ4" s="106"/>
      <c r="CUK4" s="106"/>
      <c r="CUL4" s="106"/>
      <c r="CUM4" s="106"/>
      <c r="CUN4" s="106"/>
      <c r="CUO4" s="106"/>
      <c r="CUP4" s="106"/>
      <c r="CUQ4" s="106"/>
      <c r="CUR4" s="106"/>
      <c r="CUS4" s="106"/>
      <c r="CUT4" s="106"/>
      <c r="CUU4" s="106"/>
      <c r="CUV4" s="106"/>
      <c r="CUW4" s="106"/>
      <c r="CUX4" s="106"/>
      <c r="CUY4" s="106"/>
      <c r="CUZ4" s="106"/>
      <c r="CVA4" s="106"/>
      <c r="CVB4" s="106"/>
      <c r="CVC4" s="106"/>
      <c r="CVD4" s="106"/>
      <c r="CVE4" s="106"/>
      <c r="CVF4" s="106"/>
      <c r="CVG4" s="106"/>
      <c r="CVH4" s="106"/>
      <c r="CVI4" s="106"/>
      <c r="CVJ4" s="106"/>
      <c r="CVK4" s="106"/>
      <c r="CVL4" s="106"/>
      <c r="CVM4" s="106"/>
      <c r="CVN4" s="106"/>
      <c r="CVO4" s="106"/>
      <c r="CVP4" s="106"/>
      <c r="CVQ4" s="106"/>
      <c r="CVR4" s="106"/>
      <c r="CVS4" s="106"/>
      <c r="CVT4" s="106"/>
      <c r="CVU4" s="106"/>
      <c r="CVV4" s="106"/>
      <c r="CVW4" s="106"/>
      <c r="CVX4" s="106"/>
      <c r="CVY4" s="106"/>
      <c r="CVZ4" s="106"/>
      <c r="CWA4" s="106"/>
      <c r="CWB4" s="106"/>
      <c r="CWC4" s="106"/>
      <c r="CWD4" s="106"/>
      <c r="CWE4" s="106"/>
      <c r="CWF4" s="106"/>
      <c r="CWG4" s="106"/>
      <c r="CWH4" s="106"/>
      <c r="CWI4" s="106"/>
      <c r="CWJ4" s="106"/>
      <c r="CWK4" s="106"/>
      <c r="CWL4" s="106"/>
      <c r="CWM4" s="106"/>
      <c r="CWN4" s="106"/>
      <c r="CWO4" s="106"/>
      <c r="CWP4" s="106"/>
      <c r="CWQ4" s="106"/>
      <c r="CWR4" s="106"/>
      <c r="CWS4" s="106"/>
      <c r="CWT4" s="106"/>
      <c r="CWU4" s="106"/>
      <c r="CWV4" s="106"/>
      <c r="CWW4" s="106"/>
      <c r="CWX4" s="106"/>
      <c r="CWY4" s="106"/>
      <c r="CWZ4" s="106"/>
      <c r="CXA4" s="106"/>
      <c r="CXB4" s="106"/>
      <c r="CXC4" s="106"/>
      <c r="CXD4" s="106"/>
      <c r="CXE4" s="106"/>
      <c r="CXF4" s="106"/>
      <c r="CXG4" s="106"/>
      <c r="CXH4" s="106"/>
      <c r="CXI4" s="106"/>
      <c r="CXJ4" s="106"/>
      <c r="CXK4" s="106"/>
      <c r="CXL4" s="106"/>
      <c r="CXM4" s="106"/>
      <c r="CXN4" s="106"/>
      <c r="CXO4" s="106"/>
      <c r="CXP4" s="106"/>
      <c r="CXQ4" s="106"/>
      <c r="CXR4" s="106"/>
      <c r="CXS4" s="106"/>
      <c r="CXT4" s="106"/>
      <c r="CXU4" s="106"/>
      <c r="CXV4" s="106"/>
      <c r="CXW4" s="106"/>
      <c r="CXX4" s="106"/>
      <c r="CXY4" s="106"/>
      <c r="CXZ4" s="106"/>
      <c r="CYA4" s="106"/>
      <c r="CYB4" s="106"/>
      <c r="CYC4" s="106"/>
      <c r="CYD4" s="106"/>
      <c r="CYE4" s="106"/>
      <c r="CYF4" s="106"/>
      <c r="CYG4" s="106"/>
      <c r="CYH4" s="106"/>
      <c r="CYI4" s="106"/>
      <c r="CYJ4" s="106"/>
      <c r="CYK4" s="106"/>
      <c r="CYL4" s="106"/>
      <c r="CYM4" s="106"/>
      <c r="CYN4" s="106"/>
      <c r="CYO4" s="106"/>
      <c r="CYP4" s="106"/>
      <c r="CYQ4" s="106"/>
      <c r="CYR4" s="106"/>
      <c r="CYS4" s="106"/>
      <c r="CYT4" s="106"/>
      <c r="CYU4" s="106"/>
      <c r="CYV4" s="106"/>
      <c r="CYW4" s="106"/>
      <c r="CYX4" s="106"/>
      <c r="CYY4" s="106"/>
      <c r="CYZ4" s="106"/>
      <c r="CZA4" s="106"/>
      <c r="CZB4" s="106"/>
      <c r="CZC4" s="106"/>
      <c r="CZD4" s="106"/>
      <c r="CZE4" s="106"/>
      <c r="CZF4" s="106"/>
      <c r="CZG4" s="106"/>
      <c r="CZH4" s="106"/>
      <c r="CZI4" s="106"/>
      <c r="CZJ4" s="106"/>
      <c r="CZK4" s="106"/>
      <c r="CZL4" s="106"/>
      <c r="CZM4" s="106"/>
      <c r="CZN4" s="106"/>
      <c r="CZO4" s="106"/>
      <c r="CZP4" s="106"/>
      <c r="CZQ4" s="106"/>
      <c r="CZR4" s="106"/>
      <c r="CZS4" s="106"/>
      <c r="CZT4" s="106"/>
      <c r="CZU4" s="106"/>
      <c r="CZV4" s="106"/>
      <c r="CZW4" s="106"/>
      <c r="CZX4" s="106"/>
      <c r="CZY4" s="106"/>
      <c r="CZZ4" s="106"/>
      <c r="DAA4" s="106"/>
      <c r="DAB4" s="106"/>
      <c r="DAC4" s="106"/>
      <c r="DAD4" s="106"/>
      <c r="DAE4" s="106"/>
      <c r="DAF4" s="106"/>
      <c r="DAG4" s="106"/>
      <c r="DAH4" s="106"/>
      <c r="DAI4" s="106"/>
      <c r="DAJ4" s="106"/>
      <c r="DAK4" s="106"/>
      <c r="DAL4" s="106"/>
      <c r="DAM4" s="106"/>
      <c r="DAN4" s="106"/>
      <c r="DAO4" s="106"/>
      <c r="DAP4" s="106"/>
      <c r="DAQ4" s="106"/>
      <c r="DAR4" s="106"/>
      <c r="DAS4" s="106"/>
      <c r="DAT4" s="106"/>
      <c r="DAU4" s="106"/>
      <c r="DAV4" s="106"/>
      <c r="DAW4" s="106"/>
      <c r="DAX4" s="106"/>
      <c r="DAY4" s="106"/>
      <c r="DAZ4" s="106"/>
      <c r="DBA4" s="106"/>
      <c r="DBB4" s="106"/>
      <c r="DBC4" s="106"/>
      <c r="DBD4" s="106"/>
      <c r="DBE4" s="106"/>
      <c r="DBF4" s="106"/>
      <c r="DBG4" s="106"/>
      <c r="DBH4" s="106"/>
      <c r="DBI4" s="106"/>
      <c r="DBJ4" s="106"/>
      <c r="DBK4" s="106"/>
      <c r="DBL4" s="106"/>
      <c r="DBM4" s="106"/>
      <c r="DBN4" s="106"/>
      <c r="DBO4" s="106"/>
      <c r="DBP4" s="106"/>
      <c r="DBQ4" s="106"/>
      <c r="DBR4" s="106"/>
      <c r="DBS4" s="106"/>
      <c r="DBT4" s="106"/>
      <c r="DBU4" s="106"/>
      <c r="DBV4" s="106"/>
      <c r="DBW4" s="106"/>
      <c r="DBX4" s="106"/>
      <c r="DBY4" s="106"/>
      <c r="DBZ4" s="106"/>
      <c r="DCA4" s="106"/>
      <c r="DCB4" s="106"/>
      <c r="DCC4" s="106"/>
      <c r="DCD4" s="106"/>
      <c r="DCE4" s="106"/>
      <c r="DCF4" s="106"/>
      <c r="DCG4" s="106"/>
      <c r="DCH4" s="106"/>
      <c r="DCI4" s="106"/>
      <c r="DCJ4" s="106"/>
      <c r="DCK4" s="106"/>
      <c r="DCL4" s="106"/>
      <c r="DCM4" s="106"/>
      <c r="DCN4" s="106"/>
      <c r="DCO4" s="106"/>
      <c r="DCP4" s="106"/>
      <c r="DCQ4" s="106"/>
      <c r="DCR4" s="106"/>
      <c r="DCS4" s="106"/>
      <c r="DCT4" s="106"/>
      <c r="DCU4" s="106"/>
      <c r="DCV4" s="106"/>
      <c r="DCW4" s="106"/>
      <c r="DCX4" s="106"/>
      <c r="DCY4" s="106"/>
      <c r="DCZ4" s="106"/>
      <c r="DDA4" s="106"/>
      <c r="DDB4" s="106"/>
      <c r="DDC4" s="106"/>
      <c r="DDD4" s="106"/>
      <c r="DDE4" s="106"/>
      <c r="DDF4" s="106"/>
      <c r="DDG4" s="106"/>
      <c r="DDH4" s="106"/>
      <c r="DDI4" s="106"/>
      <c r="DDJ4" s="106"/>
      <c r="DDK4" s="106"/>
      <c r="DDL4" s="106"/>
      <c r="DDM4" s="106"/>
      <c r="DDN4" s="106"/>
      <c r="DDO4" s="106"/>
      <c r="DDP4" s="106"/>
      <c r="DDQ4" s="106"/>
      <c r="DDR4" s="106"/>
      <c r="DDS4" s="106"/>
      <c r="DDT4" s="106"/>
      <c r="DDU4" s="106"/>
      <c r="DDV4" s="106"/>
      <c r="DDW4" s="106"/>
      <c r="DDX4" s="106"/>
      <c r="DDY4" s="106"/>
      <c r="DDZ4" s="106"/>
      <c r="DEA4" s="106"/>
      <c r="DEB4" s="106"/>
      <c r="DEC4" s="106"/>
      <c r="DED4" s="106"/>
      <c r="DEE4" s="106"/>
      <c r="DEF4" s="106"/>
      <c r="DEG4" s="106"/>
      <c r="DEH4" s="106"/>
      <c r="DEI4" s="106"/>
      <c r="DEJ4" s="106"/>
      <c r="DEK4" s="106"/>
      <c r="DEL4" s="106"/>
      <c r="DEM4" s="106"/>
      <c r="DEN4" s="106"/>
      <c r="DEO4" s="106"/>
      <c r="DEP4" s="106"/>
      <c r="DEQ4" s="106"/>
      <c r="DER4" s="106"/>
      <c r="DES4" s="106"/>
      <c r="DET4" s="106"/>
      <c r="DEU4" s="106"/>
      <c r="DEV4" s="106"/>
      <c r="DEW4" s="106"/>
      <c r="DEX4" s="106"/>
      <c r="DEY4" s="106"/>
      <c r="DEZ4" s="106"/>
      <c r="DFA4" s="106"/>
      <c r="DFB4" s="106"/>
      <c r="DFC4" s="106"/>
      <c r="DFD4" s="106"/>
      <c r="DFE4" s="106"/>
      <c r="DFF4" s="106"/>
      <c r="DFG4" s="106"/>
      <c r="DFH4" s="106"/>
      <c r="DFI4" s="106"/>
      <c r="DFJ4" s="106"/>
      <c r="DFK4" s="106"/>
      <c r="DFL4" s="106"/>
      <c r="DFM4" s="106"/>
      <c r="DFN4" s="106"/>
      <c r="DFO4" s="106"/>
      <c r="DFP4" s="106"/>
      <c r="DFQ4" s="106"/>
      <c r="DFR4" s="106"/>
      <c r="DFS4" s="106"/>
      <c r="DFT4" s="106"/>
      <c r="DFU4" s="106"/>
      <c r="DFV4" s="106"/>
      <c r="DFW4" s="106"/>
      <c r="DFX4" s="106"/>
      <c r="DFY4" s="106"/>
      <c r="DFZ4" s="106"/>
      <c r="DGA4" s="106"/>
      <c r="DGB4" s="106"/>
      <c r="DGC4" s="106"/>
      <c r="DGD4" s="106"/>
      <c r="DGE4" s="106"/>
      <c r="DGF4" s="106"/>
      <c r="DGG4" s="106"/>
      <c r="DGH4" s="106"/>
      <c r="DGI4" s="106"/>
      <c r="DGJ4" s="106"/>
      <c r="DGK4" s="106"/>
      <c r="DGL4" s="106"/>
      <c r="DGM4" s="106"/>
      <c r="DGN4" s="106"/>
      <c r="DGO4" s="106"/>
      <c r="DGP4" s="106"/>
      <c r="DGQ4" s="106"/>
      <c r="DGR4" s="106"/>
      <c r="DGS4" s="106"/>
      <c r="DGT4" s="106"/>
      <c r="DGU4" s="106"/>
      <c r="DGV4" s="106"/>
      <c r="DGW4" s="106"/>
      <c r="DGX4" s="106"/>
      <c r="DGY4" s="106"/>
      <c r="DGZ4" s="106"/>
      <c r="DHA4" s="106"/>
      <c r="DHB4" s="106"/>
      <c r="DHC4" s="106"/>
      <c r="DHD4" s="106"/>
      <c r="DHE4" s="106"/>
      <c r="DHF4" s="106"/>
      <c r="DHG4" s="106"/>
      <c r="DHH4" s="106"/>
      <c r="DHI4" s="106"/>
      <c r="DHJ4" s="106"/>
      <c r="DHK4" s="106"/>
      <c r="DHL4" s="106"/>
      <c r="DHM4" s="106"/>
      <c r="DHN4" s="106"/>
      <c r="DHO4" s="106"/>
      <c r="DHP4" s="106"/>
      <c r="DHQ4" s="106"/>
      <c r="DHR4" s="106"/>
      <c r="DHS4" s="106"/>
      <c r="DHT4" s="106"/>
      <c r="DHU4" s="106"/>
      <c r="DHV4" s="106"/>
      <c r="DHW4" s="106"/>
      <c r="DHX4" s="106"/>
      <c r="DHY4" s="106"/>
      <c r="DHZ4" s="106"/>
      <c r="DIA4" s="106"/>
      <c r="DIB4" s="106"/>
      <c r="DIC4" s="106"/>
      <c r="DID4" s="106"/>
      <c r="DIE4" s="106"/>
      <c r="DIF4" s="106"/>
      <c r="DIG4" s="106"/>
      <c r="DIH4" s="106"/>
      <c r="DII4" s="106"/>
      <c r="DIJ4" s="106"/>
      <c r="DIK4" s="106"/>
      <c r="DIL4" s="106"/>
      <c r="DIM4" s="106"/>
      <c r="DIN4" s="106"/>
      <c r="DIO4" s="106"/>
      <c r="DIP4" s="106"/>
      <c r="DIQ4" s="106"/>
      <c r="DIR4" s="106"/>
      <c r="DIS4" s="106"/>
      <c r="DIT4" s="106"/>
      <c r="DIU4" s="106"/>
      <c r="DIV4" s="106"/>
      <c r="DIW4" s="106"/>
      <c r="DIX4" s="106"/>
      <c r="DIY4" s="106"/>
      <c r="DIZ4" s="106"/>
      <c r="DJA4" s="106"/>
      <c r="DJB4" s="106"/>
      <c r="DJC4" s="106"/>
      <c r="DJD4" s="106"/>
      <c r="DJE4" s="106"/>
      <c r="DJF4" s="106"/>
      <c r="DJG4" s="106"/>
      <c r="DJH4" s="106"/>
      <c r="DJI4" s="106"/>
      <c r="DJJ4" s="106"/>
      <c r="DJK4" s="106"/>
      <c r="DJL4" s="106"/>
      <c r="DJM4" s="106"/>
      <c r="DJN4" s="106"/>
      <c r="DJO4" s="106"/>
      <c r="DJP4" s="106"/>
      <c r="DJQ4" s="106"/>
      <c r="DJR4" s="106"/>
      <c r="DJS4" s="106"/>
      <c r="DJT4" s="106"/>
      <c r="DJU4" s="106"/>
      <c r="DJV4" s="106"/>
      <c r="DJW4" s="106"/>
      <c r="DJX4" s="106"/>
      <c r="DJY4" s="106"/>
      <c r="DJZ4" s="106"/>
      <c r="DKA4" s="106"/>
      <c r="DKB4" s="106"/>
      <c r="DKC4" s="106"/>
      <c r="DKD4" s="106"/>
      <c r="DKE4" s="106"/>
      <c r="DKF4" s="106"/>
      <c r="DKG4" s="106"/>
      <c r="DKH4" s="106"/>
      <c r="DKI4" s="106"/>
      <c r="DKJ4" s="106"/>
      <c r="DKK4" s="106"/>
      <c r="DKL4" s="106"/>
      <c r="DKM4" s="106"/>
      <c r="DKN4" s="106"/>
      <c r="DKO4" s="106"/>
      <c r="DKP4" s="106"/>
      <c r="DKQ4" s="106"/>
      <c r="DKR4" s="106"/>
      <c r="DKS4" s="106"/>
      <c r="DKT4" s="106"/>
      <c r="DKU4" s="106"/>
      <c r="DKV4" s="106"/>
      <c r="DKW4" s="106"/>
      <c r="DKX4" s="106"/>
      <c r="DKY4" s="106"/>
      <c r="DKZ4" s="106"/>
      <c r="DLA4" s="106"/>
      <c r="DLB4" s="106"/>
      <c r="DLC4" s="106"/>
      <c r="DLD4" s="106"/>
      <c r="DLE4" s="106"/>
      <c r="DLF4" s="106"/>
      <c r="DLG4" s="106"/>
      <c r="DLH4" s="106"/>
      <c r="DLI4" s="106"/>
      <c r="DLJ4" s="106"/>
      <c r="DLK4" s="106"/>
      <c r="DLL4" s="106"/>
      <c r="DLM4" s="106"/>
      <c r="DLN4" s="106"/>
      <c r="DLO4" s="106"/>
      <c r="DLP4" s="106"/>
      <c r="DLQ4" s="106"/>
      <c r="DLR4" s="106"/>
      <c r="DLS4" s="106"/>
      <c r="DLT4" s="106"/>
      <c r="DLU4" s="106"/>
      <c r="DLV4" s="106"/>
      <c r="DLW4" s="106"/>
      <c r="DLX4" s="106"/>
      <c r="DLY4" s="106"/>
      <c r="DLZ4" s="106"/>
      <c r="DMA4" s="106"/>
      <c r="DMB4" s="106"/>
      <c r="DMC4" s="106"/>
      <c r="DMD4" s="106"/>
      <c r="DME4" s="106"/>
      <c r="DMF4" s="106"/>
      <c r="DMG4" s="106"/>
      <c r="DMH4" s="106"/>
      <c r="DMI4" s="106"/>
      <c r="DMJ4" s="106"/>
      <c r="DMK4" s="106"/>
      <c r="DML4" s="106"/>
      <c r="DMM4" s="106"/>
      <c r="DMN4" s="106"/>
      <c r="DMO4" s="106"/>
      <c r="DMP4" s="106"/>
      <c r="DMQ4" s="106"/>
      <c r="DMR4" s="106"/>
      <c r="DMS4" s="106"/>
      <c r="DMT4" s="106"/>
      <c r="DMU4" s="106"/>
      <c r="DMV4" s="106"/>
      <c r="DMW4" s="106"/>
      <c r="DMX4" s="106"/>
      <c r="DMY4" s="106"/>
      <c r="DMZ4" s="106"/>
      <c r="DNA4" s="106"/>
      <c r="DNB4" s="106"/>
      <c r="DNC4" s="106"/>
      <c r="DND4" s="106"/>
      <c r="DNE4" s="106"/>
      <c r="DNF4" s="106"/>
      <c r="DNG4" s="106"/>
      <c r="DNH4" s="106"/>
      <c r="DNI4" s="106"/>
      <c r="DNJ4" s="106"/>
      <c r="DNK4" s="106"/>
      <c r="DNL4" s="106"/>
      <c r="DNM4" s="106"/>
      <c r="DNN4" s="106"/>
      <c r="DNO4" s="106"/>
      <c r="DNP4" s="106"/>
      <c r="DNQ4" s="106"/>
      <c r="DNR4" s="106"/>
      <c r="DNS4" s="106"/>
      <c r="DNT4" s="106"/>
      <c r="DNU4" s="106"/>
      <c r="DNV4" s="106"/>
      <c r="DNW4" s="106"/>
      <c r="DNX4" s="106"/>
      <c r="DNY4" s="106"/>
      <c r="DNZ4" s="106"/>
      <c r="DOA4" s="106"/>
      <c r="DOB4" s="106"/>
      <c r="DOC4" s="106"/>
      <c r="DOD4" s="106"/>
      <c r="DOE4" s="106"/>
      <c r="DOF4" s="106"/>
      <c r="DOG4" s="106"/>
      <c r="DOH4" s="106"/>
      <c r="DOI4" s="106"/>
      <c r="DOJ4" s="106"/>
      <c r="DOK4" s="106"/>
      <c r="DOL4" s="106"/>
      <c r="DOM4" s="106"/>
      <c r="DON4" s="106"/>
      <c r="DOO4" s="106"/>
      <c r="DOP4" s="106"/>
      <c r="DOQ4" s="106"/>
      <c r="DOR4" s="106"/>
      <c r="DOS4" s="106"/>
      <c r="DOT4" s="106"/>
      <c r="DOU4" s="106"/>
      <c r="DOV4" s="106"/>
      <c r="DOW4" s="106"/>
      <c r="DOX4" s="106"/>
      <c r="DOY4" s="106"/>
      <c r="DOZ4" s="106"/>
      <c r="DPA4" s="106"/>
      <c r="DPB4" s="106"/>
      <c r="DPC4" s="106"/>
      <c r="DPD4" s="106"/>
      <c r="DPE4" s="106"/>
      <c r="DPF4" s="106"/>
      <c r="DPG4" s="106"/>
      <c r="DPH4" s="106"/>
      <c r="DPI4" s="106"/>
      <c r="DPJ4" s="106"/>
      <c r="DPK4" s="106"/>
      <c r="DPL4" s="106"/>
      <c r="DPM4" s="106"/>
      <c r="DPN4" s="106"/>
      <c r="DPO4" s="106"/>
      <c r="DPP4" s="106"/>
      <c r="DPQ4" s="106"/>
      <c r="DPR4" s="106"/>
      <c r="DPS4" s="106"/>
      <c r="DPT4" s="106"/>
      <c r="DPU4" s="106"/>
      <c r="DPV4" s="106"/>
      <c r="DPW4" s="106"/>
      <c r="DPX4" s="106"/>
      <c r="DPY4" s="106"/>
      <c r="DPZ4" s="106"/>
      <c r="DQA4" s="106"/>
      <c r="DQB4" s="106"/>
      <c r="DQC4" s="106"/>
      <c r="DQD4" s="106"/>
      <c r="DQE4" s="106"/>
      <c r="DQF4" s="106"/>
      <c r="DQG4" s="106"/>
      <c r="DQH4" s="106"/>
      <c r="DQI4" s="106"/>
      <c r="DQJ4" s="106"/>
      <c r="DQK4" s="106"/>
      <c r="DQL4" s="106"/>
      <c r="DQM4" s="106"/>
      <c r="DQN4" s="106"/>
      <c r="DQO4" s="106"/>
      <c r="DQP4" s="106"/>
      <c r="DQQ4" s="106"/>
      <c r="DQR4" s="106"/>
      <c r="DQS4" s="106"/>
      <c r="DQT4" s="106"/>
      <c r="DQU4" s="106"/>
      <c r="DQV4" s="106"/>
      <c r="DQW4" s="106"/>
      <c r="DQX4" s="106"/>
      <c r="DQY4" s="106"/>
      <c r="DQZ4" s="106"/>
      <c r="DRA4" s="106"/>
      <c r="DRB4" s="106"/>
      <c r="DRC4" s="106"/>
      <c r="DRD4" s="106"/>
      <c r="DRE4" s="106"/>
      <c r="DRF4" s="106"/>
      <c r="DRG4" s="106"/>
      <c r="DRH4" s="106"/>
      <c r="DRI4" s="106"/>
      <c r="DRJ4" s="106"/>
      <c r="DRK4" s="106"/>
      <c r="DRL4" s="106"/>
      <c r="DRM4" s="106"/>
      <c r="DRN4" s="106"/>
      <c r="DRO4" s="106"/>
      <c r="DRP4" s="106"/>
      <c r="DRQ4" s="106"/>
      <c r="DRR4" s="106"/>
      <c r="DRS4" s="106"/>
      <c r="DRT4" s="106"/>
      <c r="DRU4" s="106"/>
      <c r="DRV4" s="106"/>
      <c r="DRW4" s="106"/>
      <c r="DRX4" s="106"/>
      <c r="DRY4" s="106"/>
      <c r="DRZ4" s="106"/>
      <c r="DSA4" s="106"/>
      <c r="DSB4" s="106"/>
      <c r="DSC4" s="106"/>
      <c r="DSD4" s="106"/>
      <c r="DSE4" s="106"/>
      <c r="DSF4" s="106"/>
      <c r="DSG4" s="106"/>
      <c r="DSH4" s="106"/>
      <c r="DSI4" s="106"/>
      <c r="DSJ4" s="106"/>
      <c r="DSK4" s="106"/>
      <c r="DSL4" s="106"/>
      <c r="DSM4" s="106"/>
      <c r="DSN4" s="106"/>
      <c r="DSO4" s="106"/>
      <c r="DSP4" s="106"/>
      <c r="DSQ4" s="106"/>
      <c r="DSR4" s="106"/>
      <c r="DSS4" s="106"/>
      <c r="DST4" s="106"/>
      <c r="DSU4" s="106"/>
      <c r="DSV4" s="106"/>
      <c r="DSW4" s="106"/>
      <c r="DSX4" s="106"/>
      <c r="DSY4" s="106"/>
      <c r="DSZ4" s="106"/>
      <c r="DTA4" s="106"/>
      <c r="DTB4" s="106"/>
      <c r="DTC4" s="106"/>
      <c r="DTD4" s="106"/>
      <c r="DTE4" s="106"/>
      <c r="DTF4" s="106"/>
      <c r="DTG4" s="106"/>
      <c r="DTH4" s="106"/>
      <c r="DTI4" s="106"/>
      <c r="DTJ4" s="106"/>
      <c r="DTK4" s="106"/>
      <c r="DTL4" s="106"/>
      <c r="DTM4" s="106"/>
      <c r="DTN4" s="106"/>
      <c r="DTO4" s="106"/>
      <c r="DTP4" s="106"/>
      <c r="DTQ4" s="106"/>
      <c r="DTR4" s="106"/>
      <c r="DTS4" s="106"/>
      <c r="DTT4" s="106"/>
      <c r="DTU4" s="106"/>
      <c r="DTV4" s="106"/>
      <c r="DTW4" s="106"/>
      <c r="DTX4" s="106"/>
      <c r="DTY4" s="106"/>
      <c r="DTZ4" s="106"/>
      <c r="DUA4" s="106"/>
      <c r="DUB4" s="106"/>
      <c r="DUC4" s="106"/>
      <c r="DUD4" s="106"/>
      <c r="DUE4" s="106"/>
      <c r="DUF4" s="106"/>
      <c r="DUG4" s="106"/>
      <c r="DUH4" s="106"/>
      <c r="DUI4" s="106"/>
      <c r="DUJ4" s="106"/>
      <c r="DUK4" s="106"/>
      <c r="DUL4" s="106"/>
      <c r="DUM4" s="106"/>
      <c r="DUN4" s="106"/>
      <c r="DUO4" s="106"/>
      <c r="DUP4" s="106"/>
      <c r="DUQ4" s="106"/>
      <c r="DUR4" s="106"/>
      <c r="DUS4" s="106"/>
      <c r="DUT4" s="106"/>
      <c r="DUU4" s="106"/>
      <c r="DUV4" s="106"/>
      <c r="DUW4" s="106"/>
      <c r="DUX4" s="106"/>
      <c r="DUY4" s="106"/>
      <c r="DUZ4" s="106"/>
      <c r="DVA4" s="106"/>
      <c r="DVB4" s="106"/>
      <c r="DVC4" s="106"/>
      <c r="DVD4" s="106"/>
      <c r="DVE4" s="106"/>
      <c r="DVF4" s="106"/>
      <c r="DVG4" s="106"/>
      <c r="DVH4" s="106"/>
      <c r="DVI4" s="106"/>
      <c r="DVJ4" s="106"/>
      <c r="DVK4" s="106"/>
      <c r="DVL4" s="106"/>
      <c r="DVM4" s="106"/>
      <c r="DVN4" s="106"/>
      <c r="DVO4" s="106"/>
      <c r="DVP4" s="106"/>
      <c r="DVQ4" s="106"/>
      <c r="DVR4" s="106"/>
      <c r="DVS4" s="106"/>
      <c r="DVT4" s="106"/>
      <c r="DVU4" s="106"/>
      <c r="DVV4" s="106"/>
      <c r="DVW4" s="106"/>
      <c r="DVX4" s="106"/>
      <c r="DVY4" s="106"/>
      <c r="DVZ4" s="106"/>
      <c r="DWA4" s="106"/>
      <c r="DWB4" s="106"/>
      <c r="DWC4" s="106"/>
      <c r="DWD4" s="106"/>
      <c r="DWE4" s="106"/>
      <c r="DWF4" s="106"/>
      <c r="DWG4" s="106"/>
      <c r="DWH4" s="106"/>
      <c r="DWI4" s="106"/>
      <c r="DWJ4" s="106"/>
      <c r="DWK4" s="106"/>
      <c r="DWL4" s="106"/>
      <c r="DWM4" s="106"/>
      <c r="DWN4" s="106"/>
      <c r="DWO4" s="106"/>
      <c r="DWP4" s="106"/>
      <c r="DWQ4" s="106"/>
      <c r="DWR4" s="106"/>
      <c r="DWS4" s="106"/>
      <c r="DWT4" s="106"/>
      <c r="DWU4" s="106"/>
      <c r="DWV4" s="106"/>
      <c r="DWW4" s="106"/>
      <c r="DWX4" s="106"/>
      <c r="DWY4" s="106"/>
      <c r="DWZ4" s="106"/>
      <c r="DXA4" s="106"/>
      <c r="DXB4" s="106"/>
      <c r="DXC4" s="106"/>
      <c r="DXD4" s="106"/>
      <c r="DXE4" s="106"/>
      <c r="DXF4" s="106"/>
      <c r="DXG4" s="106"/>
      <c r="DXH4" s="106"/>
      <c r="DXI4" s="106"/>
      <c r="DXJ4" s="106"/>
      <c r="DXK4" s="106"/>
      <c r="DXL4" s="106"/>
      <c r="DXM4" s="106"/>
      <c r="DXN4" s="106"/>
      <c r="DXO4" s="106"/>
      <c r="DXP4" s="106"/>
      <c r="DXQ4" s="106"/>
      <c r="DXR4" s="106"/>
      <c r="DXS4" s="106"/>
      <c r="DXT4" s="106"/>
      <c r="DXU4" s="106"/>
      <c r="DXV4" s="106"/>
      <c r="DXW4" s="106"/>
      <c r="DXX4" s="106"/>
      <c r="DXY4" s="106"/>
      <c r="DXZ4" s="106"/>
      <c r="DYA4" s="106"/>
      <c r="DYB4" s="106"/>
      <c r="DYC4" s="106"/>
      <c r="DYD4" s="106"/>
      <c r="DYE4" s="106"/>
      <c r="DYF4" s="106"/>
      <c r="DYG4" s="106"/>
      <c r="DYH4" s="106"/>
      <c r="DYI4" s="106"/>
      <c r="DYJ4" s="106"/>
      <c r="DYK4" s="106"/>
      <c r="DYL4" s="106"/>
      <c r="DYM4" s="106"/>
      <c r="DYN4" s="106"/>
      <c r="DYO4" s="106"/>
      <c r="DYP4" s="106"/>
      <c r="DYQ4" s="106"/>
      <c r="DYR4" s="106"/>
      <c r="DYS4" s="106"/>
      <c r="DYT4" s="106"/>
      <c r="DYU4" s="106"/>
      <c r="DYV4" s="106"/>
      <c r="DYW4" s="106"/>
      <c r="DYX4" s="106"/>
      <c r="DYY4" s="106"/>
      <c r="DYZ4" s="106"/>
      <c r="DZA4" s="106"/>
      <c r="DZB4" s="106"/>
      <c r="DZC4" s="106"/>
      <c r="DZD4" s="106"/>
      <c r="DZE4" s="106"/>
      <c r="DZF4" s="106"/>
      <c r="DZG4" s="106"/>
      <c r="DZH4" s="106"/>
      <c r="DZI4" s="106"/>
      <c r="DZJ4" s="106"/>
      <c r="DZK4" s="106"/>
      <c r="DZL4" s="106"/>
      <c r="DZM4" s="106"/>
      <c r="DZN4" s="106"/>
      <c r="DZO4" s="106"/>
      <c r="DZP4" s="106"/>
      <c r="DZQ4" s="106"/>
      <c r="DZR4" s="106"/>
      <c r="DZS4" s="106"/>
      <c r="DZT4" s="106"/>
      <c r="DZU4" s="106"/>
      <c r="DZV4" s="106"/>
      <c r="DZW4" s="106"/>
      <c r="DZX4" s="106"/>
      <c r="DZY4" s="106"/>
      <c r="DZZ4" s="106"/>
      <c r="EAA4" s="106"/>
      <c r="EAB4" s="106"/>
      <c r="EAC4" s="106"/>
      <c r="EAD4" s="106"/>
      <c r="EAE4" s="106"/>
      <c r="EAF4" s="106"/>
      <c r="EAG4" s="106"/>
      <c r="EAH4" s="106"/>
      <c r="EAI4" s="106"/>
      <c r="EAJ4" s="106"/>
      <c r="EAK4" s="106"/>
      <c r="EAL4" s="106"/>
      <c r="EAM4" s="106"/>
      <c r="EAN4" s="106"/>
      <c r="EAO4" s="106"/>
      <c r="EAP4" s="106"/>
      <c r="EAQ4" s="106"/>
      <c r="EAR4" s="106"/>
      <c r="EAS4" s="106"/>
      <c r="EAT4" s="106"/>
      <c r="EAU4" s="106"/>
      <c r="EAV4" s="106"/>
      <c r="EAW4" s="106"/>
      <c r="EAX4" s="106"/>
      <c r="EAY4" s="106"/>
      <c r="EAZ4" s="106"/>
      <c r="EBA4" s="106"/>
      <c r="EBB4" s="106"/>
      <c r="EBC4" s="106"/>
      <c r="EBD4" s="106"/>
      <c r="EBE4" s="106"/>
      <c r="EBF4" s="106"/>
      <c r="EBG4" s="106"/>
      <c r="EBH4" s="106"/>
      <c r="EBI4" s="106"/>
      <c r="EBJ4" s="106"/>
      <c r="EBK4" s="106"/>
      <c r="EBL4" s="106"/>
      <c r="EBM4" s="106"/>
      <c r="EBN4" s="106"/>
      <c r="EBO4" s="106"/>
      <c r="EBP4" s="106"/>
      <c r="EBQ4" s="106"/>
      <c r="EBR4" s="106"/>
      <c r="EBS4" s="106"/>
      <c r="EBT4" s="106"/>
      <c r="EBU4" s="106"/>
      <c r="EBV4" s="106"/>
      <c r="EBW4" s="106"/>
      <c r="EBX4" s="106"/>
      <c r="EBY4" s="106"/>
      <c r="EBZ4" s="106"/>
      <c r="ECA4" s="106"/>
      <c r="ECB4" s="106"/>
      <c r="ECC4" s="106"/>
      <c r="ECD4" s="106"/>
      <c r="ECE4" s="106"/>
      <c r="ECF4" s="106"/>
      <c r="ECG4" s="106"/>
      <c r="ECH4" s="106"/>
      <c r="ECI4" s="106"/>
      <c r="ECJ4" s="106"/>
      <c r="ECK4" s="106"/>
      <c r="ECL4" s="106"/>
      <c r="ECM4" s="106"/>
      <c r="ECN4" s="106"/>
      <c r="ECO4" s="106"/>
      <c r="ECP4" s="106"/>
      <c r="ECQ4" s="106"/>
      <c r="ECR4" s="106"/>
      <c r="ECS4" s="106"/>
      <c r="ECT4" s="106"/>
      <c r="ECU4" s="106"/>
      <c r="ECV4" s="106"/>
      <c r="ECW4" s="106"/>
      <c r="ECX4" s="106"/>
      <c r="ECY4" s="106"/>
      <c r="ECZ4" s="106"/>
      <c r="EDA4" s="106"/>
      <c r="EDB4" s="106"/>
      <c r="EDC4" s="106"/>
      <c r="EDD4" s="106"/>
      <c r="EDE4" s="106"/>
      <c r="EDF4" s="106"/>
      <c r="EDG4" s="106"/>
      <c r="EDH4" s="106"/>
      <c r="EDI4" s="106"/>
      <c r="EDJ4" s="106"/>
      <c r="EDK4" s="106"/>
      <c r="EDL4" s="106"/>
      <c r="EDM4" s="106"/>
      <c r="EDN4" s="106"/>
      <c r="EDO4" s="106"/>
      <c r="EDP4" s="106"/>
      <c r="EDQ4" s="106"/>
      <c r="EDR4" s="106"/>
      <c r="EDS4" s="106"/>
      <c r="EDT4" s="106"/>
      <c r="EDU4" s="106"/>
      <c r="EDV4" s="106"/>
      <c r="EDW4" s="106"/>
      <c r="EDX4" s="106"/>
      <c r="EDY4" s="106"/>
      <c r="EDZ4" s="106"/>
      <c r="EEA4" s="106"/>
      <c r="EEB4" s="106"/>
      <c r="EEC4" s="106"/>
      <c r="EED4" s="106"/>
      <c r="EEE4" s="106"/>
      <c r="EEF4" s="106"/>
      <c r="EEG4" s="106"/>
      <c r="EEH4" s="106"/>
      <c r="EEI4" s="106"/>
      <c r="EEJ4" s="106"/>
      <c r="EEK4" s="106"/>
      <c r="EEL4" s="106"/>
      <c r="EEM4" s="106"/>
      <c r="EEN4" s="106"/>
      <c r="EEO4" s="106"/>
      <c r="EEP4" s="106"/>
      <c r="EEQ4" s="106"/>
      <c r="EER4" s="106"/>
      <c r="EES4" s="106"/>
      <c r="EET4" s="106"/>
      <c r="EEU4" s="106"/>
      <c r="EEV4" s="106"/>
      <c r="EEW4" s="106"/>
      <c r="EEX4" s="106"/>
      <c r="EEY4" s="106"/>
      <c r="EEZ4" s="106"/>
      <c r="EFA4" s="106"/>
      <c r="EFB4" s="106"/>
      <c r="EFC4" s="106"/>
      <c r="EFD4" s="106"/>
      <c r="EFE4" s="106"/>
      <c r="EFF4" s="106"/>
      <c r="EFG4" s="106"/>
      <c r="EFH4" s="106"/>
      <c r="EFI4" s="106"/>
      <c r="EFJ4" s="106"/>
      <c r="EFK4" s="106"/>
      <c r="EFL4" s="106"/>
      <c r="EFM4" s="106"/>
      <c r="EFN4" s="106"/>
      <c r="EFO4" s="106"/>
      <c r="EFP4" s="106"/>
      <c r="EFQ4" s="106"/>
      <c r="EFR4" s="106"/>
      <c r="EFS4" s="106"/>
      <c r="EFT4" s="106"/>
      <c r="EFU4" s="106"/>
      <c r="EFV4" s="106"/>
      <c r="EFW4" s="106"/>
      <c r="EFX4" s="106"/>
      <c r="EFY4" s="106"/>
      <c r="EFZ4" s="106"/>
      <c r="EGA4" s="106"/>
      <c r="EGB4" s="106"/>
      <c r="EGC4" s="106"/>
      <c r="EGD4" s="106"/>
      <c r="EGE4" s="106"/>
      <c r="EGF4" s="106"/>
      <c r="EGG4" s="106"/>
      <c r="EGH4" s="106"/>
      <c r="EGI4" s="106"/>
      <c r="EGJ4" s="106"/>
      <c r="EGK4" s="106"/>
      <c r="EGL4" s="106"/>
      <c r="EGM4" s="106"/>
      <c r="EGN4" s="106"/>
      <c r="EGO4" s="106"/>
      <c r="EGP4" s="106"/>
      <c r="EGQ4" s="106"/>
      <c r="EGR4" s="106"/>
      <c r="EGS4" s="106"/>
      <c r="EGT4" s="106"/>
      <c r="EGU4" s="106"/>
      <c r="EGV4" s="106"/>
      <c r="EGW4" s="106"/>
      <c r="EGX4" s="106"/>
      <c r="EGY4" s="106"/>
      <c r="EGZ4" s="106"/>
      <c r="EHA4" s="106"/>
      <c r="EHB4" s="106"/>
      <c r="EHC4" s="106"/>
      <c r="EHD4" s="106"/>
      <c r="EHE4" s="106"/>
      <c r="EHF4" s="106"/>
      <c r="EHG4" s="106"/>
      <c r="EHH4" s="106"/>
      <c r="EHI4" s="106"/>
      <c r="EHJ4" s="106"/>
      <c r="EHK4" s="106"/>
      <c r="EHL4" s="106"/>
      <c r="EHM4" s="106"/>
      <c r="EHN4" s="106"/>
      <c r="EHO4" s="106"/>
      <c r="EHP4" s="106"/>
      <c r="EHQ4" s="106"/>
      <c r="EHR4" s="106"/>
      <c r="EHS4" s="106"/>
      <c r="EHT4" s="106"/>
      <c r="EHU4" s="106"/>
      <c r="EHV4" s="106"/>
      <c r="EHW4" s="106"/>
      <c r="EHX4" s="106"/>
      <c r="EHY4" s="106"/>
      <c r="EHZ4" s="106"/>
      <c r="EIA4" s="106"/>
      <c r="EIB4" s="106"/>
      <c r="EIC4" s="106"/>
      <c r="EID4" s="106"/>
      <c r="EIE4" s="106"/>
      <c r="EIF4" s="106"/>
      <c r="EIG4" s="106"/>
      <c r="EIH4" s="106"/>
      <c r="EII4" s="106"/>
      <c r="EIJ4" s="106"/>
      <c r="EIK4" s="106"/>
      <c r="EIL4" s="106"/>
      <c r="EIM4" s="106"/>
      <c r="EIN4" s="106"/>
      <c r="EIO4" s="106"/>
      <c r="EIP4" s="106"/>
      <c r="EIQ4" s="106"/>
      <c r="EIR4" s="106"/>
      <c r="EIS4" s="106"/>
      <c r="EIT4" s="106"/>
      <c r="EIU4" s="106"/>
      <c r="EIV4" s="106"/>
      <c r="EIW4" s="106"/>
      <c r="EIX4" s="106"/>
      <c r="EIY4" s="106"/>
      <c r="EIZ4" s="106"/>
      <c r="EJA4" s="106"/>
      <c r="EJB4" s="106"/>
      <c r="EJC4" s="106"/>
      <c r="EJD4" s="106"/>
      <c r="EJE4" s="106"/>
      <c r="EJF4" s="106"/>
      <c r="EJG4" s="106"/>
      <c r="EJH4" s="106"/>
      <c r="EJI4" s="106"/>
      <c r="EJJ4" s="106"/>
      <c r="EJK4" s="106"/>
      <c r="EJL4" s="106"/>
      <c r="EJM4" s="106"/>
      <c r="EJN4" s="106"/>
      <c r="EJO4" s="106"/>
      <c r="EJP4" s="106"/>
      <c r="EJQ4" s="106"/>
      <c r="EJR4" s="106"/>
      <c r="EJS4" s="106"/>
      <c r="EJT4" s="106"/>
      <c r="EJU4" s="106"/>
      <c r="EJV4" s="106"/>
      <c r="EJW4" s="106"/>
      <c r="EJX4" s="106"/>
      <c r="EJY4" s="106"/>
      <c r="EJZ4" s="106"/>
      <c r="EKA4" s="106"/>
      <c r="EKB4" s="106"/>
      <c r="EKC4" s="106"/>
      <c r="EKD4" s="106"/>
      <c r="EKE4" s="106"/>
      <c r="EKF4" s="106"/>
      <c r="EKG4" s="106"/>
      <c r="EKH4" s="106"/>
      <c r="EKI4" s="106"/>
      <c r="EKJ4" s="106"/>
      <c r="EKK4" s="106"/>
      <c r="EKL4" s="106"/>
      <c r="EKM4" s="106"/>
      <c r="EKN4" s="106"/>
      <c r="EKO4" s="106"/>
      <c r="EKP4" s="106"/>
      <c r="EKQ4" s="106"/>
      <c r="EKR4" s="106"/>
      <c r="EKS4" s="106"/>
      <c r="EKT4" s="106"/>
      <c r="EKU4" s="106"/>
      <c r="EKV4" s="106"/>
      <c r="EKW4" s="106"/>
      <c r="EKX4" s="106"/>
      <c r="EKY4" s="106"/>
      <c r="EKZ4" s="106"/>
      <c r="ELA4" s="106"/>
      <c r="ELB4" s="106"/>
      <c r="ELC4" s="106"/>
      <c r="ELD4" s="106"/>
      <c r="ELE4" s="106"/>
      <c r="ELF4" s="106"/>
      <c r="ELG4" s="106"/>
      <c r="ELH4" s="106"/>
      <c r="ELI4" s="106"/>
      <c r="ELJ4" s="106"/>
      <c r="ELK4" s="106"/>
      <c r="ELL4" s="106"/>
      <c r="ELM4" s="106"/>
      <c r="ELN4" s="106"/>
      <c r="ELO4" s="106"/>
      <c r="ELP4" s="106"/>
      <c r="ELQ4" s="106"/>
      <c r="ELR4" s="106"/>
      <c r="ELS4" s="106"/>
      <c r="ELT4" s="106"/>
      <c r="ELU4" s="106"/>
      <c r="ELV4" s="106"/>
      <c r="ELW4" s="106"/>
      <c r="ELX4" s="106"/>
      <c r="ELY4" s="106"/>
      <c r="ELZ4" s="106"/>
      <c r="EMA4" s="106"/>
      <c r="EMB4" s="106"/>
      <c r="EMC4" s="106"/>
      <c r="EMD4" s="106"/>
      <c r="EME4" s="106"/>
      <c r="EMF4" s="106"/>
      <c r="EMG4" s="106"/>
      <c r="EMH4" s="106"/>
      <c r="EMI4" s="106"/>
      <c r="EMJ4" s="106"/>
      <c r="EMK4" s="106"/>
      <c r="EML4" s="106"/>
      <c r="EMM4" s="106"/>
      <c r="EMN4" s="106"/>
      <c r="EMO4" s="106"/>
      <c r="EMP4" s="106"/>
      <c r="EMQ4" s="106"/>
      <c r="EMR4" s="106"/>
      <c r="EMS4" s="106"/>
      <c r="EMT4" s="106"/>
      <c r="EMU4" s="106"/>
      <c r="EMV4" s="106"/>
      <c r="EMW4" s="106"/>
      <c r="EMX4" s="106"/>
      <c r="EMY4" s="106"/>
      <c r="EMZ4" s="106"/>
      <c r="ENA4" s="106"/>
      <c r="ENB4" s="106"/>
      <c r="ENC4" s="106"/>
      <c r="END4" s="106"/>
      <c r="ENE4" s="106"/>
      <c r="ENF4" s="106"/>
      <c r="ENG4" s="106"/>
      <c r="ENH4" s="106"/>
      <c r="ENI4" s="106"/>
      <c r="ENJ4" s="106"/>
      <c r="ENK4" s="106"/>
      <c r="ENL4" s="106"/>
      <c r="ENM4" s="106"/>
      <c r="ENN4" s="106"/>
      <c r="ENO4" s="106"/>
      <c r="ENP4" s="106"/>
      <c r="ENQ4" s="106"/>
      <c r="ENR4" s="106"/>
      <c r="ENS4" s="106"/>
      <c r="ENT4" s="106"/>
      <c r="ENU4" s="106"/>
      <c r="ENV4" s="106"/>
      <c r="ENW4" s="106"/>
      <c r="ENX4" s="106"/>
      <c r="ENY4" s="106"/>
      <c r="ENZ4" s="106"/>
      <c r="EOA4" s="106"/>
      <c r="EOB4" s="106"/>
      <c r="EOC4" s="106"/>
      <c r="EOD4" s="106"/>
      <c r="EOE4" s="106"/>
      <c r="EOF4" s="106"/>
      <c r="EOG4" s="106"/>
      <c r="EOH4" s="106"/>
      <c r="EOI4" s="106"/>
      <c r="EOJ4" s="106"/>
      <c r="EOK4" s="106"/>
      <c r="EOL4" s="106"/>
      <c r="EOM4" s="106"/>
      <c r="EON4" s="106"/>
      <c r="EOO4" s="106"/>
      <c r="EOP4" s="106"/>
      <c r="EOQ4" s="106"/>
      <c r="EOR4" s="106"/>
      <c r="EOS4" s="106"/>
      <c r="EOT4" s="106"/>
      <c r="EOU4" s="106"/>
      <c r="EOV4" s="106"/>
      <c r="EOW4" s="106"/>
      <c r="EOX4" s="106"/>
      <c r="EOY4" s="106"/>
      <c r="EOZ4" s="106"/>
      <c r="EPA4" s="106"/>
      <c r="EPB4" s="106"/>
      <c r="EPC4" s="106"/>
      <c r="EPD4" s="106"/>
      <c r="EPE4" s="106"/>
      <c r="EPF4" s="106"/>
      <c r="EPG4" s="106"/>
      <c r="EPH4" s="106"/>
      <c r="EPI4" s="106"/>
      <c r="EPJ4" s="106"/>
      <c r="EPK4" s="106"/>
      <c r="EPL4" s="106"/>
      <c r="EPM4" s="106"/>
      <c r="EPN4" s="106"/>
      <c r="EPO4" s="106"/>
      <c r="EPP4" s="106"/>
      <c r="EPQ4" s="106"/>
      <c r="EPR4" s="106"/>
      <c r="EPS4" s="106"/>
      <c r="EPT4" s="106"/>
      <c r="EPU4" s="106"/>
      <c r="EPV4" s="106"/>
      <c r="EPW4" s="106"/>
      <c r="EPX4" s="106"/>
      <c r="EPY4" s="106"/>
      <c r="EPZ4" s="106"/>
      <c r="EQA4" s="106"/>
      <c r="EQB4" s="106"/>
      <c r="EQC4" s="106"/>
      <c r="EQD4" s="106"/>
      <c r="EQE4" s="106"/>
      <c r="EQF4" s="106"/>
      <c r="EQG4" s="106"/>
      <c r="EQH4" s="106"/>
      <c r="EQI4" s="106"/>
      <c r="EQJ4" s="106"/>
      <c r="EQK4" s="106"/>
      <c r="EQL4" s="106"/>
      <c r="EQM4" s="106"/>
      <c r="EQN4" s="106"/>
      <c r="EQO4" s="106"/>
      <c r="EQP4" s="106"/>
      <c r="EQQ4" s="106"/>
      <c r="EQR4" s="106"/>
      <c r="EQS4" s="106"/>
      <c r="EQT4" s="106"/>
      <c r="EQU4" s="106"/>
      <c r="EQV4" s="106"/>
      <c r="EQW4" s="106"/>
      <c r="EQX4" s="106"/>
      <c r="EQY4" s="106"/>
      <c r="EQZ4" s="106"/>
      <c r="ERA4" s="106"/>
      <c r="ERB4" s="106"/>
      <c r="ERC4" s="106"/>
      <c r="ERD4" s="106"/>
      <c r="ERE4" s="106"/>
      <c r="ERF4" s="106"/>
      <c r="ERG4" s="106"/>
      <c r="ERH4" s="106"/>
      <c r="ERI4" s="106"/>
      <c r="ERJ4" s="106"/>
      <c r="ERK4" s="106"/>
      <c r="ERL4" s="106"/>
      <c r="ERM4" s="106"/>
      <c r="ERN4" s="106"/>
      <c r="ERO4" s="106"/>
      <c r="ERP4" s="106"/>
      <c r="ERQ4" s="106"/>
      <c r="ERR4" s="106"/>
      <c r="ERS4" s="106"/>
      <c r="ERT4" s="106"/>
      <c r="ERU4" s="106"/>
      <c r="ERV4" s="106"/>
      <c r="ERW4" s="106"/>
      <c r="ERX4" s="106"/>
      <c r="ERY4" s="106"/>
      <c r="ERZ4" s="106"/>
      <c r="ESA4" s="106"/>
      <c r="ESB4" s="106"/>
      <c r="ESC4" s="106"/>
      <c r="ESD4" s="106"/>
      <c r="ESE4" s="106"/>
      <c r="ESF4" s="106"/>
      <c r="ESG4" s="106"/>
      <c r="ESH4" s="106"/>
      <c r="ESI4" s="106"/>
      <c r="ESJ4" s="106"/>
      <c r="ESK4" s="106"/>
      <c r="ESL4" s="106"/>
      <c r="ESM4" s="106"/>
      <c r="ESN4" s="106"/>
      <c r="ESO4" s="106"/>
      <c r="ESP4" s="106"/>
      <c r="ESQ4" s="106"/>
      <c r="ESR4" s="106"/>
      <c r="ESS4" s="106"/>
      <c r="EST4" s="106"/>
      <c r="ESU4" s="106"/>
      <c r="ESV4" s="106"/>
      <c r="ESW4" s="106"/>
      <c r="ESX4" s="106"/>
      <c r="ESY4" s="106"/>
      <c r="ESZ4" s="106"/>
      <c r="ETA4" s="106"/>
      <c r="ETB4" s="106"/>
      <c r="ETC4" s="106"/>
      <c r="ETD4" s="106"/>
      <c r="ETE4" s="106"/>
      <c r="ETF4" s="106"/>
      <c r="ETG4" s="106"/>
      <c r="ETH4" s="106"/>
      <c r="ETI4" s="106"/>
      <c r="ETJ4" s="106"/>
      <c r="ETK4" s="106"/>
      <c r="ETL4" s="106"/>
      <c r="ETM4" s="106"/>
      <c r="ETN4" s="106"/>
      <c r="ETO4" s="106"/>
      <c r="ETP4" s="106"/>
      <c r="ETQ4" s="106"/>
      <c r="ETR4" s="106"/>
      <c r="ETS4" s="106"/>
      <c r="ETT4" s="106"/>
      <c r="ETU4" s="106"/>
      <c r="ETV4" s="106"/>
      <c r="ETW4" s="106"/>
      <c r="ETX4" s="106"/>
      <c r="ETY4" s="106"/>
      <c r="ETZ4" s="106"/>
      <c r="EUA4" s="106"/>
      <c r="EUB4" s="106"/>
      <c r="EUC4" s="106"/>
      <c r="EUD4" s="106"/>
      <c r="EUE4" s="106"/>
      <c r="EUF4" s="106"/>
      <c r="EUG4" s="106"/>
      <c r="EUH4" s="106"/>
      <c r="EUI4" s="106"/>
      <c r="EUJ4" s="106"/>
      <c r="EUK4" s="106"/>
      <c r="EUL4" s="106"/>
      <c r="EUM4" s="106"/>
      <c r="EUN4" s="106"/>
      <c r="EUO4" s="106"/>
      <c r="EUP4" s="106"/>
      <c r="EUQ4" s="106"/>
      <c r="EUR4" s="106"/>
      <c r="EUS4" s="106"/>
      <c r="EUT4" s="106"/>
      <c r="EUU4" s="106"/>
      <c r="EUV4" s="106"/>
      <c r="EUW4" s="106"/>
      <c r="EUX4" s="106"/>
      <c r="EUY4" s="106"/>
      <c r="EUZ4" s="106"/>
      <c r="EVA4" s="106"/>
      <c r="EVB4" s="106"/>
      <c r="EVC4" s="106"/>
      <c r="EVD4" s="106"/>
      <c r="EVE4" s="106"/>
      <c r="EVF4" s="106"/>
      <c r="EVG4" s="106"/>
      <c r="EVH4" s="106"/>
      <c r="EVI4" s="106"/>
      <c r="EVJ4" s="106"/>
      <c r="EVK4" s="106"/>
      <c r="EVL4" s="106"/>
      <c r="EVM4" s="106"/>
      <c r="EVN4" s="106"/>
      <c r="EVO4" s="106"/>
      <c r="EVP4" s="106"/>
      <c r="EVQ4" s="106"/>
      <c r="EVR4" s="106"/>
      <c r="EVS4" s="106"/>
      <c r="EVT4" s="106"/>
      <c r="EVU4" s="106"/>
      <c r="EVV4" s="106"/>
      <c r="EVW4" s="106"/>
      <c r="EVX4" s="106"/>
      <c r="EVY4" s="106"/>
      <c r="EVZ4" s="106"/>
      <c r="EWA4" s="106"/>
      <c r="EWB4" s="106"/>
      <c r="EWC4" s="106"/>
      <c r="EWD4" s="106"/>
      <c r="EWE4" s="106"/>
      <c r="EWF4" s="106"/>
      <c r="EWG4" s="106"/>
      <c r="EWH4" s="106"/>
      <c r="EWI4" s="106"/>
      <c r="EWJ4" s="106"/>
      <c r="EWK4" s="106"/>
      <c r="EWL4" s="106"/>
      <c r="EWM4" s="106"/>
      <c r="EWN4" s="106"/>
      <c r="EWO4" s="106"/>
      <c r="EWP4" s="106"/>
      <c r="EWQ4" s="106"/>
      <c r="EWR4" s="106"/>
      <c r="EWS4" s="106"/>
      <c r="EWT4" s="106"/>
      <c r="EWU4" s="106"/>
      <c r="EWV4" s="106"/>
      <c r="EWW4" s="106"/>
      <c r="EWX4" s="106"/>
      <c r="EWY4" s="106"/>
      <c r="EWZ4" s="106"/>
      <c r="EXA4" s="106"/>
      <c r="EXB4" s="106"/>
      <c r="EXC4" s="106"/>
      <c r="EXD4" s="106"/>
      <c r="EXE4" s="106"/>
      <c r="EXF4" s="106"/>
      <c r="EXG4" s="106"/>
      <c r="EXH4" s="106"/>
      <c r="EXI4" s="106"/>
      <c r="EXJ4" s="106"/>
      <c r="EXK4" s="106"/>
      <c r="EXL4" s="106"/>
      <c r="EXM4" s="106"/>
      <c r="EXN4" s="106"/>
      <c r="EXO4" s="106"/>
      <c r="EXP4" s="106"/>
      <c r="EXQ4" s="106"/>
      <c r="EXR4" s="106"/>
      <c r="EXS4" s="106"/>
      <c r="EXT4" s="106"/>
      <c r="EXU4" s="106"/>
      <c r="EXV4" s="106"/>
      <c r="EXW4" s="106"/>
      <c r="EXX4" s="106"/>
      <c r="EXY4" s="106"/>
      <c r="EXZ4" s="106"/>
      <c r="EYA4" s="106"/>
      <c r="EYB4" s="106"/>
      <c r="EYC4" s="106"/>
      <c r="EYD4" s="106"/>
      <c r="EYE4" s="106"/>
      <c r="EYF4" s="106"/>
      <c r="EYG4" s="106"/>
      <c r="EYH4" s="106"/>
      <c r="EYI4" s="106"/>
      <c r="EYJ4" s="106"/>
      <c r="EYK4" s="106"/>
      <c r="EYL4" s="106"/>
      <c r="EYM4" s="106"/>
      <c r="EYN4" s="106"/>
      <c r="EYO4" s="106"/>
      <c r="EYP4" s="106"/>
      <c r="EYQ4" s="106"/>
      <c r="EYR4" s="106"/>
      <c r="EYS4" s="106"/>
      <c r="EYT4" s="106"/>
      <c r="EYU4" s="106"/>
      <c r="EYV4" s="106"/>
      <c r="EYW4" s="106"/>
      <c r="EYX4" s="106"/>
      <c r="EYY4" s="106"/>
      <c r="EYZ4" s="106"/>
      <c r="EZA4" s="106"/>
      <c r="EZB4" s="106"/>
      <c r="EZC4" s="106"/>
      <c r="EZD4" s="106"/>
      <c r="EZE4" s="106"/>
      <c r="EZF4" s="106"/>
      <c r="EZG4" s="106"/>
      <c r="EZH4" s="106"/>
      <c r="EZI4" s="106"/>
      <c r="EZJ4" s="106"/>
      <c r="EZK4" s="106"/>
      <c r="EZL4" s="106"/>
      <c r="EZM4" s="106"/>
      <c r="EZN4" s="106"/>
      <c r="EZO4" s="106"/>
      <c r="EZP4" s="106"/>
      <c r="EZQ4" s="106"/>
      <c r="EZR4" s="106"/>
      <c r="EZS4" s="106"/>
      <c r="EZT4" s="106"/>
      <c r="EZU4" s="106"/>
      <c r="EZV4" s="106"/>
      <c r="EZW4" s="106"/>
      <c r="EZX4" s="106"/>
      <c r="EZY4" s="106"/>
      <c r="EZZ4" s="106"/>
      <c r="FAA4" s="106"/>
      <c r="FAB4" s="106"/>
      <c r="FAC4" s="106"/>
      <c r="FAD4" s="106"/>
      <c r="FAE4" s="106"/>
      <c r="FAF4" s="106"/>
      <c r="FAG4" s="106"/>
      <c r="FAH4" s="106"/>
      <c r="FAI4" s="106"/>
      <c r="FAJ4" s="106"/>
      <c r="FAK4" s="106"/>
      <c r="FAL4" s="106"/>
      <c r="FAM4" s="106"/>
      <c r="FAN4" s="106"/>
      <c r="FAO4" s="106"/>
      <c r="FAP4" s="106"/>
      <c r="FAQ4" s="106"/>
      <c r="FAR4" s="106"/>
      <c r="FAS4" s="106"/>
      <c r="FAT4" s="106"/>
      <c r="FAU4" s="106"/>
      <c r="FAV4" s="106"/>
      <c r="FAW4" s="106"/>
      <c r="FAX4" s="106"/>
      <c r="FAY4" s="106"/>
      <c r="FAZ4" s="106"/>
      <c r="FBA4" s="106"/>
      <c r="FBB4" s="106"/>
      <c r="FBC4" s="106"/>
      <c r="FBD4" s="106"/>
      <c r="FBE4" s="106"/>
      <c r="FBF4" s="106"/>
      <c r="FBG4" s="106"/>
      <c r="FBH4" s="106"/>
      <c r="FBI4" s="106"/>
      <c r="FBJ4" s="106"/>
      <c r="FBK4" s="106"/>
      <c r="FBL4" s="106"/>
      <c r="FBM4" s="106"/>
      <c r="FBN4" s="106"/>
      <c r="FBO4" s="106"/>
      <c r="FBP4" s="106"/>
      <c r="FBQ4" s="106"/>
      <c r="FBR4" s="106"/>
      <c r="FBS4" s="106"/>
      <c r="FBT4" s="106"/>
      <c r="FBU4" s="106"/>
      <c r="FBV4" s="106"/>
      <c r="FBW4" s="106"/>
      <c r="FBX4" s="106"/>
      <c r="FBY4" s="106"/>
      <c r="FBZ4" s="106"/>
      <c r="FCA4" s="106"/>
      <c r="FCB4" s="106"/>
      <c r="FCC4" s="106"/>
      <c r="FCD4" s="106"/>
      <c r="FCE4" s="106"/>
      <c r="FCF4" s="106"/>
      <c r="FCG4" s="106"/>
      <c r="FCH4" s="106"/>
      <c r="FCI4" s="106"/>
      <c r="FCJ4" s="106"/>
      <c r="FCK4" s="106"/>
      <c r="FCL4" s="106"/>
      <c r="FCM4" s="106"/>
      <c r="FCN4" s="106"/>
      <c r="FCO4" s="106"/>
      <c r="FCP4" s="106"/>
      <c r="FCQ4" s="106"/>
      <c r="FCR4" s="106"/>
      <c r="FCS4" s="106"/>
      <c r="FCT4" s="106"/>
      <c r="FCU4" s="106"/>
      <c r="FCV4" s="106"/>
      <c r="FCW4" s="106"/>
      <c r="FCX4" s="106"/>
      <c r="FCY4" s="106"/>
      <c r="FCZ4" s="106"/>
      <c r="FDA4" s="106"/>
      <c r="FDB4" s="106"/>
      <c r="FDC4" s="106"/>
      <c r="FDD4" s="106"/>
      <c r="FDE4" s="106"/>
      <c r="FDF4" s="106"/>
      <c r="FDG4" s="106"/>
      <c r="FDH4" s="106"/>
      <c r="FDI4" s="106"/>
      <c r="FDJ4" s="106"/>
      <c r="FDK4" s="106"/>
      <c r="FDL4" s="106"/>
      <c r="FDM4" s="106"/>
      <c r="FDN4" s="106"/>
      <c r="FDO4" s="106"/>
      <c r="FDP4" s="106"/>
      <c r="FDQ4" s="106"/>
      <c r="FDR4" s="106"/>
      <c r="FDS4" s="106"/>
      <c r="FDT4" s="106"/>
      <c r="FDU4" s="106"/>
      <c r="FDV4" s="106"/>
      <c r="FDW4" s="106"/>
      <c r="FDX4" s="106"/>
      <c r="FDY4" s="106"/>
      <c r="FDZ4" s="106"/>
      <c r="FEA4" s="106"/>
      <c r="FEB4" s="106"/>
      <c r="FEC4" s="106"/>
      <c r="FED4" s="106"/>
      <c r="FEE4" s="106"/>
      <c r="FEF4" s="106"/>
      <c r="FEG4" s="106"/>
      <c r="FEH4" s="106"/>
      <c r="FEI4" s="106"/>
      <c r="FEJ4" s="106"/>
      <c r="FEK4" s="106"/>
      <c r="FEL4" s="106"/>
      <c r="FEM4" s="106"/>
      <c r="FEN4" s="106"/>
      <c r="FEO4" s="106"/>
      <c r="FEP4" s="106"/>
      <c r="FEQ4" s="106"/>
      <c r="FER4" s="106"/>
      <c r="FES4" s="106"/>
      <c r="FET4" s="106"/>
      <c r="FEU4" s="106"/>
      <c r="FEV4" s="106"/>
      <c r="FEW4" s="106"/>
      <c r="FEX4" s="106"/>
      <c r="FEY4" s="106"/>
      <c r="FEZ4" s="106"/>
      <c r="FFA4" s="106"/>
      <c r="FFB4" s="106"/>
      <c r="FFC4" s="106"/>
      <c r="FFD4" s="106"/>
      <c r="FFE4" s="106"/>
      <c r="FFF4" s="106"/>
      <c r="FFG4" s="106"/>
      <c r="FFH4" s="106"/>
      <c r="FFI4" s="106"/>
      <c r="FFJ4" s="106"/>
      <c r="FFK4" s="106"/>
      <c r="FFL4" s="106"/>
      <c r="FFM4" s="106"/>
      <c r="FFN4" s="106"/>
      <c r="FFO4" s="106"/>
      <c r="FFP4" s="106"/>
      <c r="FFQ4" s="106"/>
      <c r="FFR4" s="106"/>
      <c r="FFS4" s="106"/>
      <c r="FFT4" s="106"/>
      <c r="FFU4" s="106"/>
      <c r="FFV4" s="106"/>
      <c r="FFW4" s="106"/>
      <c r="FFX4" s="106"/>
      <c r="FFY4" s="106"/>
      <c r="FFZ4" s="106"/>
      <c r="FGA4" s="106"/>
      <c r="FGB4" s="106"/>
      <c r="FGC4" s="106"/>
      <c r="FGD4" s="106"/>
      <c r="FGE4" s="106"/>
      <c r="FGF4" s="106"/>
      <c r="FGG4" s="106"/>
      <c r="FGH4" s="106"/>
      <c r="FGI4" s="106"/>
      <c r="FGJ4" s="106"/>
      <c r="FGK4" s="106"/>
      <c r="FGL4" s="106"/>
      <c r="FGM4" s="106"/>
      <c r="FGN4" s="106"/>
      <c r="FGO4" s="106"/>
      <c r="FGP4" s="106"/>
      <c r="FGQ4" s="106"/>
      <c r="FGR4" s="106"/>
      <c r="FGS4" s="106"/>
      <c r="FGT4" s="106"/>
      <c r="FGU4" s="106"/>
      <c r="FGV4" s="106"/>
      <c r="FGW4" s="106"/>
      <c r="FGX4" s="106"/>
      <c r="FGY4" s="106"/>
      <c r="FGZ4" s="106"/>
      <c r="FHA4" s="106"/>
      <c r="FHB4" s="106"/>
      <c r="FHC4" s="106"/>
      <c r="FHD4" s="106"/>
      <c r="FHE4" s="106"/>
      <c r="FHF4" s="106"/>
      <c r="FHG4" s="106"/>
      <c r="FHH4" s="106"/>
      <c r="FHI4" s="106"/>
      <c r="FHJ4" s="106"/>
      <c r="FHK4" s="106"/>
      <c r="FHL4" s="106"/>
      <c r="FHM4" s="106"/>
      <c r="FHN4" s="106"/>
      <c r="FHO4" s="106"/>
      <c r="FHP4" s="106"/>
      <c r="FHQ4" s="106"/>
      <c r="FHR4" s="106"/>
      <c r="FHS4" s="106"/>
      <c r="FHT4" s="106"/>
      <c r="FHU4" s="106"/>
      <c r="FHV4" s="106"/>
      <c r="FHW4" s="106"/>
      <c r="FHX4" s="106"/>
      <c r="FHY4" s="106"/>
      <c r="FHZ4" s="106"/>
      <c r="FIA4" s="106"/>
      <c r="FIB4" s="106"/>
      <c r="FIC4" s="106"/>
      <c r="FID4" s="106"/>
      <c r="FIE4" s="106"/>
      <c r="FIF4" s="106"/>
      <c r="FIG4" s="106"/>
      <c r="FIH4" s="106"/>
      <c r="FII4" s="106"/>
      <c r="FIJ4" s="106"/>
      <c r="FIK4" s="106"/>
      <c r="FIL4" s="106"/>
      <c r="FIM4" s="106"/>
      <c r="FIN4" s="106"/>
      <c r="FIO4" s="106"/>
      <c r="FIP4" s="106"/>
      <c r="FIQ4" s="106"/>
      <c r="FIR4" s="106"/>
      <c r="FIS4" s="106"/>
      <c r="FIT4" s="106"/>
      <c r="FIU4" s="106"/>
      <c r="FIV4" s="106"/>
      <c r="FIW4" s="106"/>
      <c r="FIX4" s="106"/>
      <c r="FIY4" s="106"/>
      <c r="FIZ4" s="106"/>
      <c r="FJA4" s="106"/>
      <c r="FJB4" s="106"/>
      <c r="FJC4" s="106"/>
      <c r="FJD4" s="106"/>
      <c r="FJE4" s="106"/>
      <c r="FJF4" s="106"/>
      <c r="FJG4" s="106"/>
      <c r="FJH4" s="106"/>
      <c r="FJI4" s="106"/>
      <c r="FJJ4" s="106"/>
      <c r="FJK4" s="106"/>
      <c r="FJL4" s="106"/>
      <c r="FJM4" s="106"/>
      <c r="FJN4" s="106"/>
      <c r="FJO4" s="106"/>
      <c r="FJP4" s="106"/>
      <c r="FJQ4" s="106"/>
      <c r="FJR4" s="106"/>
      <c r="FJS4" s="106"/>
      <c r="FJT4" s="106"/>
      <c r="FJU4" s="106"/>
      <c r="FJV4" s="106"/>
      <c r="FJW4" s="106"/>
      <c r="FJX4" s="106"/>
      <c r="FJY4" s="106"/>
      <c r="FJZ4" s="106"/>
      <c r="FKA4" s="106"/>
      <c r="FKB4" s="106"/>
      <c r="FKC4" s="106"/>
      <c r="FKD4" s="106"/>
      <c r="FKE4" s="106"/>
      <c r="FKF4" s="106"/>
      <c r="FKG4" s="106"/>
      <c r="FKH4" s="106"/>
      <c r="FKI4" s="106"/>
      <c r="FKJ4" s="106"/>
      <c r="FKK4" s="106"/>
      <c r="FKL4" s="106"/>
      <c r="FKM4" s="106"/>
      <c r="FKN4" s="106"/>
      <c r="FKO4" s="106"/>
      <c r="FKP4" s="106"/>
      <c r="FKQ4" s="106"/>
      <c r="FKR4" s="106"/>
      <c r="FKS4" s="106"/>
      <c r="FKT4" s="106"/>
      <c r="FKU4" s="106"/>
      <c r="FKV4" s="106"/>
      <c r="FKW4" s="106"/>
      <c r="FKX4" s="106"/>
      <c r="FKY4" s="106"/>
      <c r="FKZ4" s="106"/>
      <c r="FLA4" s="106"/>
      <c r="FLB4" s="106"/>
      <c r="FLC4" s="106"/>
      <c r="FLD4" s="106"/>
      <c r="FLE4" s="106"/>
      <c r="FLF4" s="106"/>
      <c r="FLG4" s="106"/>
      <c r="FLH4" s="106"/>
      <c r="FLI4" s="106"/>
      <c r="FLJ4" s="106"/>
      <c r="FLK4" s="106"/>
      <c r="FLL4" s="106"/>
      <c r="FLM4" s="106"/>
      <c r="FLN4" s="106"/>
      <c r="FLO4" s="106"/>
      <c r="FLP4" s="106"/>
      <c r="FLQ4" s="106"/>
      <c r="FLR4" s="106"/>
      <c r="FLS4" s="106"/>
      <c r="FLT4" s="106"/>
      <c r="FLU4" s="106"/>
      <c r="FLV4" s="106"/>
      <c r="FLW4" s="106"/>
      <c r="FLX4" s="106"/>
      <c r="FLY4" s="106"/>
      <c r="FLZ4" s="106"/>
      <c r="FMA4" s="106"/>
      <c r="FMB4" s="106"/>
      <c r="FMC4" s="106"/>
      <c r="FMD4" s="106"/>
      <c r="FME4" s="106"/>
      <c r="FMF4" s="106"/>
      <c r="FMG4" s="106"/>
      <c r="FMH4" s="106"/>
      <c r="FMI4" s="106"/>
      <c r="FMJ4" s="106"/>
      <c r="FMK4" s="106"/>
      <c r="FML4" s="106"/>
      <c r="FMM4" s="106"/>
      <c r="FMN4" s="106"/>
      <c r="FMO4" s="106"/>
      <c r="FMP4" s="106"/>
      <c r="FMQ4" s="106"/>
      <c r="FMR4" s="106"/>
      <c r="FMS4" s="106"/>
      <c r="FMT4" s="106"/>
      <c r="FMU4" s="106"/>
      <c r="FMV4" s="106"/>
      <c r="FMW4" s="106"/>
      <c r="FMX4" s="106"/>
      <c r="FMY4" s="106"/>
      <c r="FMZ4" s="106"/>
      <c r="FNA4" s="106"/>
      <c r="FNB4" s="106"/>
      <c r="FNC4" s="106"/>
      <c r="FND4" s="106"/>
      <c r="FNE4" s="106"/>
      <c r="FNF4" s="106"/>
      <c r="FNG4" s="106"/>
      <c r="FNH4" s="106"/>
      <c r="FNI4" s="106"/>
      <c r="FNJ4" s="106"/>
      <c r="FNK4" s="106"/>
      <c r="FNL4" s="106"/>
      <c r="FNM4" s="106"/>
      <c r="FNN4" s="106"/>
      <c r="FNO4" s="106"/>
      <c r="FNP4" s="106"/>
      <c r="FNQ4" s="106"/>
      <c r="FNR4" s="106"/>
      <c r="FNS4" s="106"/>
      <c r="FNT4" s="106"/>
      <c r="FNU4" s="106"/>
      <c r="FNV4" s="106"/>
      <c r="FNW4" s="106"/>
      <c r="FNX4" s="106"/>
      <c r="FNY4" s="106"/>
      <c r="FNZ4" s="106"/>
      <c r="FOA4" s="106"/>
      <c r="FOB4" s="106"/>
      <c r="FOC4" s="106"/>
      <c r="FOD4" s="106"/>
      <c r="FOE4" s="106"/>
      <c r="FOF4" s="106"/>
      <c r="FOG4" s="106"/>
      <c r="FOH4" s="106"/>
      <c r="FOI4" s="106"/>
      <c r="FOJ4" s="106"/>
      <c r="FOK4" s="106"/>
      <c r="FOL4" s="106"/>
      <c r="FOM4" s="106"/>
      <c r="FON4" s="106"/>
      <c r="FOO4" s="106"/>
      <c r="FOP4" s="106"/>
      <c r="FOQ4" s="106"/>
      <c r="FOR4" s="106"/>
      <c r="FOS4" s="106"/>
      <c r="FOT4" s="106"/>
      <c r="FOU4" s="106"/>
      <c r="FOV4" s="106"/>
      <c r="FOW4" s="106"/>
      <c r="FOX4" s="106"/>
      <c r="FOY4" s="106"/>
      <c r="FOZ4" s="106"/>
      <c r="FPA4" s="106"/>
      <c r="FPB4" s="106"/>
      <c r="FPC4" s="106"/>
      <c r="FPD4" s="106"/>
      <c r="FPE4" s="106"/>
      <c r="FPF4" s="106"/>
      <c r="FPG4" s="106"/>
      <c r="FPH4" s="106"/>
      <c r="FPI4" s="106"/>
      <c r="FPJ4" s="106"/>
      <c r="FPK4" s="106"/>
      <c r="FPL4" s="106"/>
      <c r="FPM4" s="106"/>
      <c r="FPN4" s="106"/>
      <c r="FPO4" s="106"/>
      <c r="FPP4" s="106"/>
      <c r="FPQ4" s="106"/>
      <c r="FPR4" s="106"/>
      <c r="FPS4" s="106"/>
      <c r="FPT4" s="106"/>
      <c r="FPU4" s="106"/>
      <c r="FPV4" s="106"/>
      <c r="FPW4" s="106"/>
      <c r="FPX4" s="106"/>
      <c r="FPY4" s="106"/>
      <c r="FPZ4" s="106"/>
      <c r="FQA4" s="106"/>
      <c r="FQB4" s="106"/>
      <c r="FQC4" s="106"/>
      <c r="FQD4" s="106"/>
      <c r="FQE4" s="106"/>
      <c r="FQF4" s="106"/>
      <c r="FQG4" s="106"/>
      <c r="FQH4" s="106"/>
      <c r="FQI4" s="106"/>
      <c r="FQJ4" s="106"/>
      <c r="FQK4" s="106"/>
      <c r="FQL4" s="106"/>
      <c r="FQM4" s="106"/>
      <c r="FQN4" s="106"/>
      <c r="FQO4" s="106"/>
      <c r="FQP4" s="106"/>
      <c r="FQQ4" s="106"/>
      <c r="FQR4" s="106"/>
      <c r="FQS4" s="106"/>
      <c r="FQT4" s="106"/>
      <c r="FQU4" s="106"/>
      <c r="FQV4" s="106"/>
      <c r="FQW4" s="106"/>
      <c r="FQX4" s="106"/>
      <c r="FQY4" s="106"/>
      <c r="FQZ4" s="106"/>
      <c r="FRA4" s="106"/>
      <c r="FRB4" s="106"/>
      <c r="FRC4" s="106"/>
      <c r="FRD4" s="106"/>
      <c r="FRE4" s="106"/>
      <c r="FRF4" s="106"/>
      <c r="FRG4" s="106"/>
      <c r="FRH4" s="106"/>
      <c r="FRI4" s="106"/>
      <c r="FRJ4" s="106"/>
      <c r="FRK4" s="106"/>
      <c r="FRL4" s="106"/>
      <c r="FRM4" s="106"/>
      <c r="FRN4" s="106"/>
      <c r="FRO4" s="106"/>
      <c r="FRP4" s="106"/>
      <c r="FRQ4" s="106"/>
      <c r="FRR4" s="106"/>
      <c r="FRS4" s="106"/>
      <c r="FRT4" s="106"/>
      <c r="FRU4" s="106"/>
      <c r="FRV4" s="106"/>
      <c r="FRW4" s="106"/>
      <c r="FRX4" s="106"/>
      <c r="FRY4" s="106"/>
      <c r="FRZ4" s="106"/>
      <c r="FSA4" s="106"/>
      <c r="FSB4" s="106"/>
      <c r="FSC4" s="106"/>
      <c r="FSD4" s="106"/>
      <c r="FSE4" s="106"/>
      <c r="FSF4" s="106"/>
      <c r="FSG4" s="106"/>
      <c r="FSH4" s="106"/>
      <c r="FSI4" s="106"/>
      <c r="FSJ4" s="106"/>
      <c r="FSK4" s="106"/>
      <c r="FSL4" s="106"/>
      <c r="FSM4" s="106"/>
      <c r="FSN4" s="106"/>
      <c r="FSO4" s="106"/>
      <c r="FSP4" s="106"/>
      <c r="FSQ4" s="106"/>
      <c r="FSR4" s="106"/>
      <c r="FSS4" s="106"/>
      <c r="FST4" s="106"/>
      <c r="FSU4" s="106"/>
      <c r="FSV4" s="106"/>
      <c r="FSW4" s="106"/>
      <c r="FSX4" s="106"/>
      <c r="FSY4" s="106"/>
      <c r="FSZ4" s="106"/>
      <c r="FTA4" s="106"/>
      <c r="FTB4" s="106"/>
      <c r="FTC4" s="106"/>
      <c r="FTD4" s="106"/>
      <c r="FTE4" s="106"/>
      <c r="FTF4" s="106"/>
      <c r="FTG4" s="106"/>
      <c r="FTH4" s="106"/>
      <c r="FTI4" s="106"/>
      <c r="FTJ4" s="106"/>
      <c r="FTK4" s="106"/>
      <c r="FTL4" s="106"/>
      <c r="FTM4" s="106"/>
      <c r="FTN4" s="106"/>
      <c r="FTO4" s="106"/>
      <c r="FTP4" s="106"/>
      <c r="FTQ4" s="106"/>
      <c r="FTR4" s="106"/>
      <c r="FTS4" s="106"/>
      <c r="FTT4" s="106"/>
      <c r="FTU4" s="106"/>
      <c r="FTV4" s="106"/>
      <c r="FTW4" s="106"/>
      <c r="FTX4" s="106"/>
      <c r="FTY4" s="106"/>
      <c r="FTZ4" s="106"/>
      <c r="FUA4" s="106"/>
      <c r="FUB4" s="106"/>
      <c r="FUC4" s="106"/>
      <c r="FUD4" s="106"/>
      <c r="FUE4" s="106"/>
      <c r="FUF4" s="106"/>
      <c r="FUG4" s="106"/>
      <c r="FUH4" s="106"/>
      <c r="FUI4" s="106"/>
      <c r="FUJ4" s="106"/>
      <c r="FUK4" s="106"/>
      <c r="FUL4" s="106"/>
      <c r="FUM4" s="106"/>
      <c r="FUN4" s="106"/>
      <c r="FUO4" s="106"/>
      <c r="FUP4" s="106"/>
      <c r="FUQ4" s="106"/>
      <c r="FUR4" s="106"/>
      <c r="FUS4" s="106"/>
      <c r="FUT4" s="106"/>
      <c r="FUU4" s="106"/>
      <c r="FUV4" s="106"/>
      <c r="FUW4" s="106"/>
      <c r="FUX4" s="106"/>
      <c r="FUY4" s="106"/>
      <c r="FUZ4" s="106"/>
      <c r="FVA4" s="106"/>
      <c r="FVB4" s="106"/>
      <c r="FVC4" s="106"/>
      <c r="FVD4" s="106"/>
      <c r="FVE4" s="106"/>
      <c r="FVF4" s="106"/>
      <c r="FVG4" s="106"/>
      <c r="FVH4" s="106"/>
      <c r="FVI4" s="106"/>
      <c r="FVJ4" s="106"/>
      <c r="FVK4" s="106"/>
      <c r="FVL4" s="106"/>
      <c r="FVM4" s="106"/>
      <c r="FVN4" s="106"/>
      <c r="FVO4" s="106"/>
      <c r="FVP4" s="106"/>
      <c r="FVQ4" s="106"/>
      <c r="FVR4" s="106"/>
      <c r="FVS4" s="106"/>
      <c r="FVT4" s="106"/>
      <c r="FVU4" s="106"/>
      <c r="FVV4" s="106"/>
      <c r="FVW4" s="106"/>
      <c r="FVX4" s="106"/>
      <c r="FVY4" s="106"/>
      <c r="FVZ4" s="106"/>
      <c r="FWA4" s="106"/>
      <c r="FWB4" s="106"/>
      <c r="FWC4" s="106"/>
      <c r="FWD4" s="106"/>
      <c r="FWE4" s="106"/>
      <c r="FWF4" s="106"/>
      <c r="FWG4" s="106"/>
      <c r="FWH4" s="106"/>
      <c r="FWI4" s="106"/>
      <c r="FWJ4" s="106"/>
      <c r="FWK4" s="106"/>
      <c r="FWL4" s="106"/>
      <c r="FWM4" s="106"/>
      <c r="FWN4" s="106"/>
      <c r="FWO4" s="106"/>
      <c r="FWP4" s="106"/>
      <c r="FWQ4" s="106"/>
      <c r="FWR4" s="106"/>
      <c r="FWS4" s="106"/>
      <c r="FWT4" s="106"/>
      <c r="FWU4" s="106"/>
      <c r="FWV4" s="106"/>
      <c r="FWW4" s="106"/>
      <c r="FWX4" s="106"/>
      <c r="FWY4" s="106"/>
      <c r="FWZ4" s="106"/>
      <c r="FXA4" s="106"/>
      <c r="FXB4" s="106"/>
      <c r="FXC4" s="106"/>
      <c r="FXD4" s="106"/>
      <c r="FXE4" s="106"/>
      <c r="FXF4" s="106"/>
      <c r="FXG4" s="106"/>
      <c r="FXH4" s="106"/>
      <c r="FXI4" s="106"/>
      <c r="FXJ4" s="106"/>
      <c r="FXK4" s="106"/>
      <c r="FXL4" s="106"/>
      <c r="FXM4" s="106"/>
      <c r="FXN4" s="106"/>
      <c r="FXO4" s="106"/>
      <c r="FXP4" s="106"/>
      <c r="FXQ4" s="106"/>
      <c r="FXR4" s="106"/>
      <c r="FXS4" s="106"/>
      <c r="FXT4" s="106"/>
      <c r="FXU4" s="106"/>
      <c r="FXV4" s="106"/>
      <c r="FXW4" s="106"/>
      <c r="FXX4" s="106"/>
      <c r="FXY4" s="106"/>
      <c r="FXZ4" s="106"/>
      <c r="FYA4" s="106"/>
      <c r="FYB4" s="106"/>
      <c r="FYC4" s="106"/>
      <c r="FYD4" s="106"/>
      <c r="FYE4" s="106"/>
      <c r="FYF4" s="106"/>
      <c r="FYG4" s="106"/>
      <c r="FYH4" s="106"/>
      <c r="FYI4" s="106"/>
      <c r="FYJ4" s="106"/>
      <c r="FYK4" s="106"/>
      <c r="FYL4" s="106"/>
      <c r="FYM4" s="106"/>
      <c r="FYN4" s="106"/>
      <c r="FYO4" s="106"/>
      <c r="FYP4" s="106"/>
      <c r="FYQ4" s="106"/>
      <c r="FYR4" s="106"/>
      <c r="FYS4" s="106"/>
      <c r="FYT4" s="106"/>
      <c r="FYU4" s="106"/>
      <c r="FYV4" s="106"/>
      <c r="FYW4" s="106"/>
      <c r="FYX4" s="106"/>
      <c r="FYY4" s="106"/>
      <c r="FYZ4" s="106"/>
      <c r="FZA4" s="106"/>
      <c r="FZB4" s="106"/>
      <c r="FZC4" s="106"/>
      <c r="FZD4" s="106"/>
      <c r="FZE4" s="106"/>
      <c r="FZF4" s="106"/>
      <c r="FZG4" s="106"/>
      <c r="FZH4" s="106"/>
      <c r="FZI4" s="106"/>
      <c r="FZJ4" s="106"/>
      <c r="FZK4" s="106"/>
      <c r="FZL4" s="106"/>
      <c r="FZM4" s="106"/>
      <c r="FZN4" s="106"/>
      <c r="FZO4" s="106"/>
      <c r="FZP4" s="106"/>
      <c r="FZQ4" s="106"/>
      <c r="FZR4" s="106"/>
      <c r="FZS4" s="106"/>
      <c r="FZT4" s="106"/>
      <c r="FZU4" s="106"/>
      <c r="FZV4" s="106"/>
      <c r="FZW4" s="106"/>
      <c r="FZX4" s="106"/>
      <c r="FZY4" s="106"/>
      <c r="FZZ4" s="106"/>
      <c r="GAA4" s="106"/>
      <c r="GAB4" s="106"/>
      <c r="GAC4" s="106"/>
      <c r="GAD4" s="106"/>
      <c r="GAE4" s="106"/>
      <c r="GAF4" s="106"/>
      <c r="GAG4" s="106"/>
      <c r="GAH4" s="106"/>
      <c r="GAI4" s="106"/>
      <c r="GAJ4" s="106"/>
      <c r="GAK4" s="106"/>
      <c r="GAL4" s="106"/>
      <c r="GAM4" s="106"/>
      <c r="GAN4" s="106"/>
      <c r="GAO4" s="106"/>
      <c r="GAP4" s="106"/>
      <c r="GAQ4" s="106"/>
      <c r="GAR4" s="106"/>
      <c r="GAS4" s="106"/>
      <c r="GAT4" s="106"/>
      <c r="GAU4" s="106"/>
      <c r="GAV4" s="106"/>
      <c r="GAW4" s="106"/>
      <c r="GAX4" s="106"/>
      <c r="GAY4" s="106"/>
      <c r="GAZ4" s="106"/>
      <c r="GBA4" s="106"/>
      <c r="GBB4" s="106"/>
      <c r="GBC4" s="106"/>
      <c r="GBD4" s="106"/>
      <c r="GBE4" s="106"/>
      <c r="GBF4" s="106"/>
      <c r="GBG4" s="106"/>
      <c r="GBH4" s="106"/>
      <c r="GBI4" s="106"/>
      <c r="GBJ4" s="106"/>
      <c r="GBK4" s="106"/>
      <c r="GBL4" s="106"/>
      <c r="GBM4" s="106"/>
      <c r="GBN4" s="106"/>
      <c r="GBO4" s="106"/>
      <c r="GBP4" s="106"/>
      <c r="GBQ4" s="106"/>
      <c r="GBR4" s="106"/>
      <c r="GBS4" s="106"/>
      <c r="GBT4" s="106"/>
      <c r="GBU4" s="106"/>
      <c r="GBV4" s="106"/>
      <c r="GBW4" s="106"/>
      <c r="GBX4" s="106"/>
      <c r="GBY4" s="106"/>
      <c r="GBZ4" s="106"/>
      <c r="GCA4" s="106"/>
      <c r="GCB4" s="106"/>
      <c r="GCC4" s="106"/>
      <c r="GCD4" s="106"/>
      <c r="GCE4" s="106"/>
      <c r="GCF4" s="106"/>
      <c r="GCG4" s="106"/>
      <c r="GCH4" s="106"/>
      <c r="GCI4" s="106"/>
      <c r="GCJ4" s="106"/>
      <c r="GCK4" s="106"/>
      <c r="GCL4" s="106"/>
      <c r="GCM4" s="106"/>
      <c r="GCN4" s="106"/>
      <c r="GCO4" s="106"/>
      <c r="GCP4" s="106"/>
      <c r="GCQ4" s="106"/>
      <c r="GCR4" s="106"/>
      <c r="GCS4" s="106"/>
      <c r="GCT4" s="106"/>
      <c r="GCU4" s="106"/>
      <c r="GCV4" s="106"/>
      <c r="GCW4" s="106"/>
      <c r="GCX4" s="106"/>
      <c r="GCY4" s="106"/>
      <c r="GCZ4" s="106"/>
      <c r="GDA4" s="106"/>
      <c r="GDB4" s="106"/>
      <c r="GDC4" s="106"/>
      <c r="GDD4" s="106"/>
      <c r="GDE4" s="106"/>
      <c r="GDF4" s="106"/>
      <c r="GDG4" s="106"/>
      <c r="GDH4" s="106"/>
      <c r="GDI4" s="106"/>
      <c r="GDJ4" s="106"/>
      <c r="GDK4" s="106"/>
      <c r="GDL4" s="106"/>
      <c r="GDM4" s="106"/>
      <c r="GDN4" s="106"/>
      <c r="GDO4" s="106"/>
      <c r="GDP4" s="106"/>
      <c r="GDQ4" s="106"/>
      <c r="GDR4" s="106"/>
      <c r="GDS4" s="106"/>
      <c r="GDT4" s="106"/>
      <c r="GDU4" s="106"/>
      <c r="GDV4" s="106"/>
      <c r="GDW4" s="106"/>
      <c r="GDX4" s="106"/>
      <c r="GDY4" s="106"/>
      <c r="GDZ4" s="106"/>
      <c r="GEA4" s="106"/>
      <c r="GEB4" s="106"/>
      <c r="GEC4" s="106"/>
      <c r="GED4" s="106"/>
      <c r="GEE4" s="106"/>
      <c r="GEF4" s="106"/>
      <c r="GEG4" s="106"/>
      <c r="GEH4" s="106"/>
      <c r="GEI4" s="106"/>
      <c r="GEJ4" s="106"/>
      <c r="GEK4" s="106"/>
      <c r="GEL4" s="106"/>
      <c r="GEM4" s="106"/>
      <c r="GEN4" s="106"/>
      <c r="GEO4" s="106"/>
      <c r="GEP4" s="106"/>
      <c r="GEQ4" s="106"/>
      <c r="GER4" s="106"/>
      <c r="GES4" s="106"/>
      <c r="GET4" s="106"/>
      <c r="GEU4" s="106"/>
      <c r="GEV4" s="106"/>
      <c r="GEW4" s="106"/>
      <c r="GEX4" s="106"/>
      <c r="GEY4" s="106"/>
      <c r="GEZ4" s="106"/>
      <c r="GFA4" s="106"/>
      <c r="GFB4" s="106"/>
      <c r="GFC4" s="106"/>
      <c r="GFD4" s="106"/>
      <c r="GFE4" s="106"/>
      <c r="GFF4" s="106"/>
      <c r="GFG4" s="106"/>
      <c r="GFH4" s="106"/>
      <c r="GFI4" s="106"/>
      <c r="GFJ4" s="106"/>
      <c r="GFK4" s="106"/>
      <c r="GFL4" s="106"/>
      <c r="GFM4" s="106"/>
      <c r="GFN4" s="106"/>
      <c r="GFO4" s="106"/>
      <c r="GFP4" s="106"/>
      <c r="GFQ4" s="106"/>
      <c r="GFR4" s="106"/>
      <c r="GFS4" s="106"/>
      <c r="GFT4" s="106"/>
      <c r="GFU4" s="106"/>
      <c r="GFV4" s="106"/>
      <c r="GFW4" s="106"/>
      <c r="GFX4" s="106"/>
      <c r="GFY4" s="106"/>
      <c r="GFZ4" s="106"/>
      <c r="GGA4" s="106"/>
      <c r="GGB4" s="106"/>
      <c r="GGC4" s="106"/>
      <c r="GGD4" s="106"/>
      <c r="GGE4" s="106"/>
      <c r="GGF4" s="106"/>
      <c r="GGG4" s="106"/>
      <c r="GGH4" s="106"/>
      <c r="GGI4" s="106"/>
      <c r="GGJ4" s="106"/>
      <c r="GGK4" s="106"/>
      <c r="GGL4" s="106"/>
      <c r="GGM4" s="106"/>
      <c r="GGN4" s="106"/>
      <c r="GGO4" s="106"/>
      <c r="GGP4" s="106"/>
      <c r="GGQ4" s="106"/>
      <c r="GGR4" s="106"/>
      <c r="GGS4" s="106"/>
      <c r="GGT4" s="106"/>
      <c r="GGU4" s="106"/>
      <c r="GGV4" s="106"/>
      <c r="GGW4" s="106"/>
      <c r="GGX4" s="106"/>
      <c r="GGY4" s="106"/>
      <c r="GGZ4" s="106"/>
      <c r="GHA4" s="106"/>
      <c r="GHB4" s="106"/>
      <c r="GHC4" s="106"/>
      <c r="GHD4" s="106"/>
      <c r="GHE4" s="106"/>
      <c r="GHF4" s="106"/>
      <c r="GHG4" s="106"/>
      <c r="GHH4" s="106"/>
      <c r="GHI4" s="106"/>
      <c r="GHJ4" s="106"/>
      <c r="GHK4" s="106"/>
      <c r="GHL4" s="106"/>
      <c r="GHM4" s="106"/>
      <c r="GHN4" s="106"/>
      <c r="GHO4" s="106"/>
      <c r="GHP4" s="106"/>
      <c r="GHQ4" s="106"/>
      <c r="GHR4" s="106"/>
      <c r="GHS4" s="106"/>
      <c r="GHT4" s="106"/>
      <c r="GHU4" s="106"/>
      <c r="GHV4" s="106"/>
      <c r="GHW4" s="106"/>
      <c r="GHX4" s="106"/>
      <c r="GHY4" s="106"/>
      <c r="GHZ4" s="106"/>
      <c r="GIA4" s="106"/>
      <c r="GIB4" s="106"/>
      <c r="GIC4" s="106"/>
      <c r="GID4" s="106"/>
      <c r="GIE4" s="106"/>
      <c r="GIF4" s="106"/>
      <c r="GIG4" s="106"/>
      <c r="GIH4" s="106"/>
      <c r="GII4" s="106"/>
      <c r="GIJ4" s="106"/>
      <c r="GIK4" s="106"/>
      <c r="GIL4" s="106"/>
      <c r="GIM4" s="106"/>
      <c r="GIN4" s="106"/>
      <c r="GIO4" s="106"/>
      <c r="GIP4" s="106"/>
      <c r="GIQ4" s="106"/>
      <c r="GIR4" s="106"/>
      <c r="GIS4" s="106"/>
      <c r="GIT4" s="106"/>
      <c r="GIU4" s="106"/>
      <c r="GIV4" s="106"/>
      <c r="GIW4" s="106"/>
      <c r="GIX4" s="106"/>
      <c r="GIY4" s="106"/>
      <c r="GIZ4" s="106"/>
      <c r="GJA4" s="106"/>
      <c r="GJB4" s="106"/>
      <c r="GJC4" s="106"/>
      <c r="GJD4" s="106"/>
      <c r="GJE4" s="106"/>
      <c r="GJF4" s="106"/>
      <c r="GJG4" s="106"/>
      <c r="GJH4" s="106"/>
      <c r="GJI4" s="106"/>
      <c r="GJJ4" s="106"/>
      <c r="GJK4" s="106"/>
      <c r="GJL4" s="106"/>
      <c r="GJM4" s="106"/>
      <c r="GJN4" s="106"/>
      <c r="GJO4" s="106"/>
      <c r="GJP4" s="106"/>
      <c r="GJQ4" s="106"/>
      <c r="GJR4" s="106"/>
      <c r="GJS4" s="106"/>
      <c r="GJT4" s="106"/>
      <c r="GJU4" s="106"/>
      <c r="GJV4" s="106"/>
      <c r="GJW4" s="106"/>
      <c r="GJX4" s="106"/>
      <c r="GJY4" s="106"/>
      <c r="GJZ4" s="106"/>
      <c r="GKA4" s="106"/>
      <c r="GKB4" s="106"/>
      <c r="GKC4" s="106"/>
      <c r="GKD4" s="106"/>
      <c r="GKE4" s="106"/>
      <c r="GKF4" s="106"/>
      <c r="GKG4" s="106"/>
      <c r="GKH4" s="106"/>
      <c r="GKI4" s="106"/>
      <c r="GKJ4" s="106"/>
      <c r="GKK4" s="106"/>
      <c r="GKL4" s="106"/>
      <c r="GKM4" s="106"/>
      <c r="GKN4" s="106"/>
      <c r="GKO4" s="106"/>
      <c r="GKP4" s="106"/>
      <c r="GKQ4" s="106"/>
      <c r="GKR4" s="106"/>
      <c r="GKS4" s="106"/>
      <c r="GKT4" s="106"/>
      <c r="GKU4" s="106"/>
      <c r="GKV4" s="106"/>
      <c r="GKW4" s="106"/>
      <c r="GKX4" s="106"/>
      <c r="GKY4" s="106"/>
      <c r="GKZ4" s="106"/>
      <c r="GLA4" s="106"/>
      <c r="GLB4" s="106"/>
      <c r="GLC4" s="106"/>
      <c r="GLD4" s="106"/>
      <c r="GLE4" s="106"/>
      <c r="GLF4" s="106"/>
      <c r="GLG4" s="106"/>
      <c r="GLH4" s="106"/>
      <c r="GLI4" s="106"/>
      <c r="GLJ4" s="106"/>
      <c r="GLK4" s="106"/>
      <c r="GLL4" s="106"/>
      <c r="GLM4" s="106"/>
      <c r="GLN4" s="106"/>
      <c r="GLO4" s="106"/>
      <c r="GLP4" s="106"/>
      <c r="GLQ4" s="106"/>
      <c r="GLR4" s="106"/>
      <c r="GLS4" s="106"/>
      <c r="GLT4" s="106"/>
      <c r="GLU4" s="106"/>
      <c r="GLV4" s="106"/>
      <c r="GLW4" s="106"/>
      <c r="GLX4" s="106"/>
      <c r="GLY4" s="106"/>
      <c r="GLZ4" s="106"/>
      <c r="GMA4" s="106"/>
      <c r="GMB4" s="106"/>
      <c r="GMC4" s="106"/>
      <c r="GMD4" s="106"/>
      <c r="GME4" s="106"/>
      <c r="GMF4" s="106"/>
      <c r="GMG4" s="106"/>
      <c r="GMH4" s="106"/>
      <c r="GMI4" s="106"/>
      <c r="GMJ4" s="106"/>
      <c r="GMK4" s="106"/>
      <c r="GML4" s="106"/>
      <c r="GMM4" s="106"/>
      <c r="GMN4" s="106"/>
      <c r="GMO4" s="106"/>
      <c r="GMP4" s="106"/>
      <c r="GMQ4" s="106"/>
      <c r="GMR4" s="106"/>
      <c r="GMS4" s="106"/>
      <c r="GMT4" s="106"/>
      <c r="GMU4" s="106"/>
      <c r="GMV4" s="106"/>
      <c r="GMW4" s="106"/>
      <c r="GMX4" s="106"/>
      <c r="GMY4" s="106"/>
      <c r="GMZ4" s="106"/>
      <c r="GNA4" s="106"/>
      <c r="GNB4" s="106"/>
      <c r="GNC4" s="106"/>
      <c r="GND4" s="106"/>
      <c r="GNE4" s="106"/>
      <c r="GNF4" s="106"/>
      <c r="GNG4" s="106"/>
      <c r="GNH4" s="106"/>
      <c r="GNI4" s="106"/>
      <c r="GNJ4" s="106"/>
      <c r="GNK4" s="106"/>
      <c r="GNL4" s="106"/>
      <c r="GNM4" s="106"/>
      <c r="GNN4" s="106"/>
      <c r="GNO4" s="106"/>
      <c r="GNP4" s="106"/>
      <c r="GNQ4" s="106"/>
      <c r="GNR4" s="106"/>
      <c r="GNS4" s="106"/>
      <c r="GNT4" s="106"/>
      <c r="GNU4" s="106"/>
      <c r="GNV4" s="106"/>
      <c r="GNW4" s="106"/>
      <c r="GNX4" s="106"/>
      <c r="GNY4" s="106"/>
      <c r="GNZ4" s="106"/>
      <c r="GOA4" s="106"/>
      <c r="GOB4" s="106"/>
      <c r="GOC4" s="106"/>
      <c r="GOD4" s="106"/>
      <c r="GOE4" s="106"/>
      <c r="GOF4" s="106"/>
      <c r="GOG4" s="106"/>
      <c r="GOH4" s="106"/>
      <c r="GOI4" s="106"/>
      <c r="GOJ4" s="106"/>
      <c r="GOK4" s="106"/>
      <c r="GOL4" s="106"/>
      <c r="GOM4" s="106"/>
      <c r="GON4" s="106"/>
      <c r="GOO4" s="106"/>
      <c r="GOP4" s="106"/>
      <c r="GOQ4" s="106"/>
      <c r="GOR4" s="106"/>
      <c r="GOS4" s="106"/>
      <c r="GOT4" s="106"/>
      <c r="GOU4" s="106"/>
      <c r="GOV4" s="106"/>
      <c r="GOW4" s="106"/>
      <c r="GOX4" s="106"/>
      <c r="GOY4" s="106"/>
      <c r="GOZ4" s="106"/>
      <c r="GPA4" s="106"/>
      <c r="GPB4" s="106"/>
      <c r="GPC4" s="106"/>
      <c r="GPD4" s="106"/>
      <c r="GPE4" s="106"/>
      <c r="GPF4" s="106"/>
      <c r="GPG4" s="106"/>
      <c r="GPH4" s="106"/>
      <c r="GPI4" s="106"/>
      <c r="GPJ4" s="106"/>
      <c r="GPK4" s="106"/>
      <c r="GPL4" s="106"/>
      <c r="GPM4" s="106"/>
      <c r="GPN4" s="106"/>
      <c r="GPO4" s="106"/>
      <c r="GPP4" s="106"/>
      <c r="GPQ4" s="106"/>
      <c r="GPR4" s="106"/>
      <c r="GPS4" s="106"/>
      <c r="GPT4" s="106"/>
      <c r="GPU4" s="106"/>
      <c r="GPV4" s="106"/>
      <c r="GPW4" s="106"/>
      <c r="GPX4" s="106"/>
      <c r="GPY4" s="106"/>
      <c r="GPZ4" s="106"/>
      <c r="GQA4" s="106"/>
      <c r="GQB4" s="106"/>
      <c r="GQC4" s="106"/>
      <c r="GQD4" s="106"/>
      <c r="GQE4" s="106"/>
      <c r="GQF4" s="106"/>
      <c r="GQG4" s="106"/>
      <c r="GQH4" s="106"/>
      <c r="GQI4" s="106"/>
      <c r="GQJ4" s="106"/>
      <c r="GQK4" s="106"/>
      <c r="GQL4" s="106"/>
      <c r="GQM4" s="106"/>
      <c r="GQN4" s="106"/>
      <c r="GQO4" s="106"/>
      <c r="GQP4" s="106"/>
      <c r="GQQ4" s="106"/>
      <c r="GQR4" s="106"/>
      <c r="GQS4" s="106"/>
      <c r="GQT4" s="106"/>
      <c r="GQU4" s="106"/>
      <c r="GQV4" s="106"/>
      <c r="GQW4" s="106"/>
      <c r="GQX4" s="106"/>
      <c r="GQY4" s="106"/>
      <c r="GQZ4" s="106"/>
      <c r="GRA4" s="106"/>
      <c r="GRB4" s="106"/>
      <c r="GRC4" s="106"/>
      <c r="GRD4" s="106"/>
      <c r="GRE4" s="106"/>
      <c r="GRF4" s="106"/>
      <c r="GRG4" s="106"/>
      <c r="GRH4" s="106"/>
      <c r="GRI4" s="106"/>
      <c r="GRJ4" s="106"/>
      <c r="GRK4" s="106"/>
      <c r="GRL4" s="106"/>
      <c r="GRM4" s="106"/>
      <c r="GRN4" s="106"/>
      <c r="GRO4" s="106"/>
      <c r="GRP4" s="106"/>
      <c r="GRQ4" s="106"/>
      <c r="GRR4" s="106"/>
      <c r="GRS4" s="106"/>
      <c r="GRT4" s="106"/>
      <c r="GRU4" s="106"/>
      <c r="GRV4" s="106"/>
      <c r="GRW4" s="106"/>
      <c r="GRX4" s="106"/>
      <c r="GRY4" s="106"/>
      <c r="GRZ4" s="106"/>
      <c r="GSA4" s="106"/>
      <c r="GSB4" s="106"/>
      <c r="GSC4" s="106"/>
      <c r="GSD4" s="106"/>
      <c r="GSE4" s="106"/>
      <c r="GSF4" s="106"/>
      <c r="GSG4" s="106"/>
      <c r="GSH4" s="106"/>
      <c r="GSI4" s="106"/>
      <c r="GSJ4" s="106"/>
      <c r="GSK4" s="106"/>
      <c r="GSL4" s="106"/>
      <c r="GSM4" s="106"/>
      <c r="GSN4" s="106"/>
      <c r="GSO4" s="106"/>
      <c r="GSP4" s="106"/>
      <c r="GSQ4" s="106"/>
      <c r="GSR4" s="106"/>
      <c r="GSS4" s="106"/>
      <c r="GST4" s="106"/>
      <c r="GSU4" s="106"/>
      <c r="GSV4" s="106"/>
      <c r="GSW4" s="106"/>
      <c r="GSX4" s="106"/>
      <c r="GSY4" s="106"/>
      <c r="GSZ4" s="106"/>
      <c r="GTA4" s="106"/>
      <c r="GTB4" s="106"/>
      <c r="GTC4" s="106"/>
      <c r="GTD4" s="106"/>
      <c r="GTE4" s="106"/>
      <c r="GTF4" s="106"/>
      <c r="GTG4" s="106"/>
      <c r="GTH4" s="106"/>
      <c r="GTI4" s="106"/>
      <c r="GTJ4" s="106"/>
      <c r="GTK4" s="106"/>
      <c r="GTL4" s="106"/>
      <c r="GTM4" s="106"/>
      <c r="GTN4" s="106"/>
      <c r="GTO4" s="106"/>
      <c r="GTP4" s="106"/>
      <c r="GTQ4" s="106"/>
      <c r="GTR4" s="106"/>
      <c r="GTS4" s="106"/>
      <c r="GTT4" s="106"/>
      <c r="GTU4" s="106"/>
      <c r="GTV4" s="106"/>
      <c r="GTW4" s="106"/>
      <c r="GTX4" s="106"/>
      <c r="GTY4" s="106"/>
      <c r="GTZ4" s="106"/>
      <c r="GUA4" s="106"/>
      <c r="GUB4" s="106"/>
      <c r="GUC4" s="106"/>
      <c r="GUD4" s="106"/>
      <c r="GUE4" s="106"/>
      <c r="GUF4" s="106"/>
      <c r="GUG4" s="106"/>
      <c r="GUH4" s="106"/>
      <c r="GUI4" s="106"/>
      <c r="GUJ4" s="106"/>
      <c r="GUK4" s="106"/>
      <c r="GUL4" s="106"/>
      <c r="GUM4" s="106"/>
      <c r="GUN4" s="106"/>
      <c r="GUO4" s="106"/>
      <c r="GUP4" s="106"/>
      <c r="GUQ4" s="106"/>
      <c r="GUR4" s="106"/>
      <c r="GUS4" s="106"/>
      <c r="GUT4" s="106"/>
      <c r="GUU4" s="106"/>
      <c r="GUV4" s="106"/>
      <c r="GUW4" s="106"/>
      <c r="GUX4" s="106"/>
      <c r="GUY4" s="106"/>
      <c r="GUZ4" s="106"/>
      <c r="GVA4" s="106"/>
      <c r="GVB4" s="106"/>
      <c r="GVC4" s="106"/>
      <c r="GVD4" s="106"/>
      <c r="GVE4" s="106"/>
      <c r="GVF4" s="106"/>
      <c r="GVG4" s="106"/>
      <c r="GVH4" s="106"/>
      <c r="GVI4" s="106"/>
      <c r="GVJ4" s="106"/>
      <c r="GVK4" s="106"/>
      <c r="GVL4" s="106"/>
      <c r="GVM4" s="106"/>
      <c r="GVN4" s="106"/>
      <c r="GVO4" s="106"/>
      <c r="GVP4" s="106"/>
      <c r="GVQ4" s="106"/>
      <c r="GVR4" s="106"/>
      <c r="GVS4" s="106"/>
      <c r="GVT4" s="106"/>
      <c r="GVU4" s="106"/>
      <c r="GVV4" s="106"/>
      <c r="GVW4" s="106"/>
      <c r="GVX4" s="106"/>
      <c r="GVY4" s="106"/>
      <c r="GVZ4" s="106"/>
      <c r="GWA4" s="106"/>
      <c r="GWB4" s="106"/>
      <c r="GWC4" s="106"/>
      <c r="GWD4" s="106"/>
      <c r="GWE4" s="106"/>
      <c r="GWF4" s="106"/>
      <c r="GWG4" s="106"/>
      <c r="GWH4" s="106"/>
      <c r="GWI4" s="106"/>
      <c r="GWJ4" s="106"/>
      <c r="GWK4" s="106"/>
      <c r="GWL4" s="106"/>
      <c r="GWM4" s="106"/>
      <c r="GWN4" s="106"/>
      <c r="GWO4" s="106"/>
      <c r="GWP4" s="106"/>
      <c r="GWQ4" s="106"/>
      <c r="GWR4" s="106"/>
      <c r="GWS4" s="106"/>
      <c r="GWT4" s="106"/>
      <c r="GWU4" s="106"/>
      <c r="GWV4" s="106"/>
      <c r="GWW4" s="106"/>
      <c r="GWX4" s="106"/>
      <c r="GWY4" s="106"/>
      <c r="GWZ4" s="106"/>
      <c r="GXA4" s="106"/>
      <c r="GXB4" s="106"/>
      <c r="GXC4" s="106"/>
      <c r="GXD4" s="106"/>
      <c r="GXE4" s="106"/>
      <c r="GXF4" s="106"/>
      <c r="GXG4" s="106"/>
      <c r="GXH4" s="106"/>
      <c r="GXI4" s="106"/>
      <c r="GXJ4" s="106"/>
      <c r="GXK4" s="106"/>
      <c r="GXL4" s="106"/>
      <c r="GXM4" s="106"/>
      <c r="GXN4" s="106"/>
      <c r="GXO4" s="106"/>
      <c r="GXP4" s="106"/>
      <c r="GXQ4" s="106"/>
      <c r="GXR4" s="106"/>
      <c r="GXS4" s="106"/>
      <c r="GXT4" s="106"/>
      <c r="GXU4" s="106"/>
      <c r="GXV4" s="106"/>
      <c r="GXW4" s="106"/>
      <c r="GXX4" s="106"/>
      <c r="GXY4" s="106"/>
      <c r="GXZ4" s="106"/>
      <c r="GYA4" s="106"/>
      <c r="GYB4" s="106"/>
      <c r="GYC4" s="106"/>
      <c r="GYD4" s="106"/>
      <c r="GYE4" s="106"/>
      <c r="GYF4" s="106"/>
      <c r="GYG4" s="106"/>
      <c r="GYH4" s="106"/>
      <c r="GYI4" s="106"/>
      <c r="GYJ4" s="106"/>
      <c r="GYK4" s="106"/>
      <c r="GYL4" s="106"/>
      <c r="GYM4" s="106"/>
      <c r="GYN4" s="106"/>
      <c r="GYO4" s="106"/>
      <c r="GYP4" s="106"/>
      <c r="GYQ4" s="106"/>
      <c r="GYR4" s="106"/>
      <c r="GYS4" s="106"/>
      <c r="GYT4" s="106"/>
      <c r="GYU4" s="106"/>
      <c r="GYV4" s="106"/>
      <c r="GYW4" s="106"/>
      <c r="GYX4" s="106"/>
      <c r="GYY4" s="106"/>
      <c r="GYZ4" s="106"/>
      <c r="GZA4" s="106"/>
      <c r="GZB4" s="106"/>
      <c r="GZC4" s="106"/>
      <c r="GZD4" s="106"/>
      <c r="GZE4" s="106"/>
      <c r="GZF4" s="106"/>
      <c r="GZG4" s="106"/>
      <c r="GZH4" s="106"/>
      <c r="GZI4" s="106"/>
      <c r="GZJ4" s="106"/>
      <c r="GZK4" s="106"/>
      <c r="GZL4" s="106"/>
      <c r="GZM4" s="106"/>
      <c r="GZN4" s="106"/>
      <c r="GZO4" s="106"/>
      <c r="GZP4" s="106"/>
      <c r="GZQ4" s="106"/>
      <c r="GZR4" s="106"/>
      <c r="GZS4" s="106"/>
      <c r="GZT4" s="106"/>
      <c r="GZU4" s="106"/>
      <c r="GZV4" s="106"/>
      <c r="GZW4" s="106"/>
      <c r="GZX4" s="106"/>
      <c r="GZY4" s="106"/>
      <c r="GZZ4" s="106"/>
    </row>
    <row r="5" spans="1:5434" s="92" customFormat="1" ht="26.25" customHeight="1" x14ac:dyDescent="0.25">
      <c r="A5" s="312"/>
      <c r="B5" s="312"/>
      <c r="C5" s="313"/>
      <c r="D5" s="312" t="s">
        <v>34</v>
      </c>
      <c r="E5" s="320" t="s">
        <v>36</v>
      </c>
      <c r="F5" s="320" t="s">
        <v>55</v>
      </c>
      <c r="G5" s="318" t="s">
        <v>35</v>
      </c>
      <c r="H5" s="318"/>
      <c r="I5" s="319" t="s">
        <v>33</v>
      </c>
      <c r="J5" s="312" t="s">
        <v>34</v>
      </c>
      <c r="K5" s="314" t="s">
        <v>36</v>
      </c>
      <c r="L5" s="314" t="s">
        <v>55</v>
      </c>
      <c r="M5" s="312" t="s">
        <v>35</v>
      </c>
      <c r="N5" s="312"/>
      <c r="O5" s="312" t="s">
        <v>33</v>
      </c>
      <c r="P5" s="312" t="s">
        <v>34</v>
      </c>
      <c r="Q5" s="314" t="s">
        <v>36</v>
      </c>
      <c r="R5" s="314" t="s">
        <v>55</v>
      </c>
      <c r="S5" s="322" t="s">
        <v>35</v>
      </c>
      <c r="T5" s="322"/>
      <c r="U5" s="312" t="s">
        <v>33</v>
      </c>
      <c r="V5" s="312" t="s">
        <v>34</v>
      </c>
      <c r="W5" s="314" t="s">
        <v>36</v>
      </c>
      <c r="X5" s="314" t="s">
        <v>55</v>
      </c>
      <c r="Y5" s="322" t="s">
        <v>35</v>
      </c>
      <c r="Z5" s="322"/>
      <c r="AA5" s="312" t="s">
        <v>33</v>
      </c>
      <c r="AB5" s="312" t="s">
        <v>34</v>
      </c>
      <c r="AC5" s="314" t="s">
        <v>36</v>
      </c>
      <c r="AD5" s="314" t="s">
        <v>55</v>
      </c>
      <c r="AE5" s="312" t="s">
        <v>35</v>
      </c>
      <c r="AF5" s="312"/>
      <c r="AG5" s="312" t="s">
        <v>33</v>
      </c>
      <c r="AH5" s="312"/>
      <c r="AI5" s="312"/>
      <c r="AJ5" s="95"/>
      <c r="AK5" s="95"/>
      <c r="AL5" s="106"/>
      <c r="AM5" s="106"/>
      <c r="AN5" s="106"/>
      <c r="AO5" s="106"/>
      <c r="AP5" s="106"/>
      <c r="AQ5" s="106"/>
      <c r="AR5" s="106"/>
      <c r="AS5" s="95"/>
      <c r="AT5" s="95"/>
      <c r="AU5" s="95"/>
      <c r="AV5" s="95"/>
      <c r="AW5" s="95"/>
      <c r="AX5" s="95"/>
      <c r="AY5" s="95"/>
      <c r="AZ5" s="95"/>
      <c r="BA5" s="95"/>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c r="HQ5" s="106"/>
      <c r="HR5" s="106"/>
      <c r="HS5" s="106"/>
      <c r="HT5" s="106"/>
      <c r="HU5" s="106"/>
      <c r="HV5" s="106"/>
      <c r="HW5" s="106"/>
      <c r="HX5" s="106"/>
      <c r="HY5" s="106"/>
      <c r="HZ5" s="106"/>
      <c r="IA5" s="106"/>
      <c r="IB5" s="106"/>
      <c r="IC5" s="106"/>
      <c r="ID5" s="106"/>
      <c r="IE5" s="106"/>
      <c r="IF5" s="106"/>
      <c r="IG5" s="106"/>
      <c r="IH5" s="106"/>
      <c r="II5" s="106"/>
      <c r="IJ5" s="106"/>
      <c r="IK5" s="106"/>
      <c r="IL5" s="106"/>
      <c r="IM5" s="106"/>
      <c r="IN5" s="106"/>
      <c r="IO5" s="106"/>
      <c r="IP5" s="106"/>
      <c r="IQ5" s="106"/>
      <c r="IR5" s="106"/>
      <c r="IS5" s="106"/>
      <c r="IT5" s="106"/>
      <c r="IU5" s="106"/>
      <c r="IV5" s="106"/>
      <c r="IW5" s="106"/>
      <c r="IX5" s="106"/>
      <c r="IY5" s="106"/>
      <c r="IZ5" s="106"/>
      <c r="JA5" s="106"/>
      <c r="JB5" s="106"/>
      <c r="JC5" s="106"/>
      <c r="JD5" s="106"/>
      <c r="JE5" s="106"/>
      <c r="JF5" s="106"/>
      <c r="JG5" s="106"/>
      <c r="JH5" s="106"/>
      <c r="JI5" s="106"/>
      <c r="JJ5" s="106"/>
      <c r="JK5" s="106"/>
      <c r="JL5" s="106"/>
      <c r="JM5" s="106"/>
      <c r="JN5" s="106"/>
      <c r="JO5" s="106"/>
      <c r="JP5" s="106"/>
      <c r="JQ5" s="106"/>
      <c r="JR5" s="106"/>
      <c r="JS5" s="106"/>
      <c r="JT5" s="106"/>
      <c r="JU5" s="106"/>
      <c r="JV5" s="106"/>
      <c r="JW5" s="106"/>
      <c r="JX5" s="106"/>
      <c r="JY5" s="106"/>
      <c r="JZ5" s="106"/>
      <c r="KA5" s="106"/>
      <c r="KB5" s="106"/>
      <c r="KC5" s="106"/>
      <c r="KD5" s="106"/>
      <c r="KE5" s="106"/>
      <c r="KF5" s="106"/>
      <c r="KG5" s="106"/>
      <c r="KH5" s="106"/>
      <c r="KI5" s="106"/>
      <c r="KJ5" s="106"/>
      <c r="KK5" s="106"/>
      <c r="KL5" s="106"/>
      <c r="KM5" s="106"/>
      <c r="KN5" s="106"/>
      <c r="KO5" s="106"/>
      <c r="KP5" s="106"/>
      <c r="KQ5" s="106"/>
      <c r="KR5" s="106"/>
      <c r="KS5" s="106"/>
      <c r="KT5" s="106"/>
      <c r="KU5" s="106"/>
      <c r="KV5" s="106"/>
      <c r="KW5" s="106"/>
      <c r="KX5" s="106"/>
      <c r="KY5" s="106"/>
      <c r="KZ5" s="106"/>
      <c r="LA5" s="106"/>
      <c r="LB5" s="106"/>
      <c r="LC5" s="106"/>
      <c r="LD5" s="106"/>
      <c r="LE5" s="106"/>
      <c r="LF5" s="106"/>
      <c r="LG5" s="106"/>
      <c r="LH5" s="106"/>
      <c r="LI5" s="106"/>
      <c r="LJ5" s="106"/>
      <c r="LK5" s="106"/>
      <c r="LL5" s="106"/>
      <c r="LM5" s="106"/>
      <c r="LN5" s="106"/>
      <c r="LO5" s="106"/>
      <c r="LP5" s="106"/>
      <c r="LQ5" s="106"/>
      <c r="LR5" s="106"/>
      <c r="LS5" s="106"/>
      <c r="LT5" s="106"/>
      <c r="LU5" s="106"/>
      <c r="LV5" s="106"/>
      <c r="LW5" s="106"/>
      <c r="LX5" s="106"/>
      <c r="LY5" s="106"/>
      <c r="LZ5" s="106"/>
      <c r="MA5" s="106"/>
      <c r="MB5" s="106"/>
      <c r="MC5" s="106"/>
      <c r="MD5" s="106"/>
      <c r="ME5" s="106"/>
      <c r="MF5" s="106"/>
      <c r="MG5" s="106"/>
      <c r="MH5" s="106"/>
      <c r="MI5" s="106"/>
      <c r="MJ5" s="106"/>
      <c r="MK5" s="106"/>
      <c r="ML5" s="106"/>
      <c r="MM5" s="106"/>
      <c r="MN5" s="106"/>
      <c r="MO5" s="106"/>
      <c r="MP5" s="106"/>
      <c r="MQ5" s="106"/>
      <c r="MR5" s="106"/>
      <c r="MS5" s="106"/>
      <c r="MT5" s="106"/>
      <c r="MU5" s="106"/>
      <c r="MV5" s="106"/>
      <c r="MW5" s="106"/>
      <c r="MX5" s="106"/>
      <c r="MY5" s="106"/>
      <c r="MZ5" s="106"/>
      <c r="NA5" s="106"/>
      <c r="NB5" s="106"/>
      <c r="NC5" s="106"/>
      <c r="ND5" s="106"/>
      <c r="NE5" s="106"/>
      <c r="NF5" s="106"/>
      <c r="NG5" s="106"/>
      <c r="NH5" s="106"/>
      <c r="NI5" s="106"/>
      <c r="NJ5" s="106"/>
      <c r="NK5" s="106"/>
      <c r="NL5" s="106"/>
      <c r="NM5" s="106"/>
      <c r="NN5" s="106"/>
      <c r="NO5" s="106"/>
      <c r="NP5" s="106"/>
      <c r="NQ5" s="106"/>
      <c r="NR5" s="106"/>
      <c r="NS5" s="106"/>
      <c r="NT5" s="106"/>
      <c r="NU5" s="106"/>
      <c r="NV5" s="106"/>
      <c r="NW5" s="106"/>
      <c r="NX5" s="106"/>
      <c r="NY5" s="106"/>
      <c r="NZ5" s="106"/>
      <c r="OA5" s="106"/>
      <c r="OB5" s="106"/>
      <c r="OC5" s="106"/>
      <c r="OD5" s="106"/>
      <c r="OE5" s="106"/>
      <c r="OF5" s="106"/>
      <c r="OG5" s="106"/>
      <c r="OH5" s="106"/>
      <c r="OI5" s="106"/>
      <c r="OJ5" s="106"/>
      <c r="OK5" s="106"/>
      <c r="OL5" s="106"/>
      <c r="OM5" s="106"/>
      <c r="ON5" s="106"/>
      <c r="OO5" s="106"/>
      <c r="OP5" s="106"/>
      <c r="OQ5" s="106"/>
      <c r="OR5" s="106"/>
      <c r="OS5" s="106"/>
      <c r="OT5" s="106"/>
      <c r="OU5" s="106"/>
      <c r="OV5" s="106"/>
      <c r="OW5" s="106"/>
      <c r="OX5" s="106"/>
      <c r="OY5" s="106"/>
      <c r="OZ5" s="106"/>
      <c r="PA5" s="106"/>
      <c r="PB5" s="106"/>
      <c r="PC5" s="106"/>
      <c r="PD5" s="106"/>
      <c r="PE5" s="106"/>
      <c r="PF5" s="106"/>
      <c r="PG5" s="106"/>
      <c r="PH5" s="106"/>
      <c r="PI5" s="106"/>
      <c r="PJ5" s="106"/>
      <c r="PK5" s="106"/>
      <c r="PL5" s="106"/>
      <c r="PM5" s="106"/>
      <c r="PN5" s="106"/>
      <c r="PO5" s="106"/>
      <c r="PP5" s="106"/>
      <c r="PQ5" s="106"/>
      <c r="PR5" s="106"/>
      <c r="PS5" s="106"/>
      <c r="PT5" s="106"/>
      <c r="PU5" s="106"/>
      <c r="PV5" s="106"/>
      <c r="PW5" s="106"/>
      <c r="PX5" s="106"/>
      <c r="PY5" s="106"/>
      <c r="PZ5" s="106"/>
      <c r="QA5" s="106"/>
      <c r="QB5" s="106"/>
      <c r="QC5" s="106"/>
      <c r="QD5" s="106"/>
      <c r="QE5" s="106"/>
      <c r="QF5" s="106"/>
      <c r="QG5" s="106"/>
      <c r="QH5" s="106"/>
      <c r="QI5" s="106"/>
      <c r="QJ5" s="106"/>
      <c r="QK5" s="106"/>
      <c r="QL5" s="106"/>
      <c r="QM5" s="106"/>
      <c r="QN5" s="106"/>
      <c r="QO5" s="106"/>
      <c r="QP5" s="106"/>
      <c r="QQ5" s="106"/>
      <c r="QR5" s="106"/>
      <c r="QS5" s="106"/>
      <c r="QT5" s="106"/>
      <c r="QU5" s="106"/>
      <c r="QV5" s="106"/>
      <c r="QW5" s="106"/>
      <c r="QX5" s="106"/>
      <c r="QY5" s="106"/>
      <c r="QZ5" s="106"/>
      <c r="RA5" s="106"/>
      <c r="RB5" s="106"/>
      <c r="RC5" s="106"/>
      <c r="RD5" s="106"/>
      <c r="RE5" s="106"/>
      <c r="RF5" s="106"/>
      <c r="RG5" s="106"/>
      <c r="RH5" s="106"/>
      <c r="RI5" s="106"/>
      <c r="RJ5" s="106"/>
      <c r="RK5" s="106"/>
      <c r="RL5" s="106"/>
      <c r="RM5" s="106"/>
      <c r="RN5" s="106"/>
      <c r="RO5" s="106"/>
      <c r="RP5" s="106"/>
      <c r="RQ5" s="106"/>
      <c r="RR5" s="106"/>
      <c r="RS5" s="106"/>
      <c r="RT5" s="106"/>
      <c r="RU5" s="106"/>
      <c r="RV5" s="106"/>
      <c r="RW5" s="106"/>
      <c r="RX5" s="106"/>
      <c r="RY5" s="106"/>
      <c r="RZ5" s="106"/>
      <c r="SA5" s="106"/>
      <c r="SB5" s="106"/>
      <c r="SC5" s="106"/>
      <c r="SD5" s="106"/>
      <c r="SE5" s="106"/>
      <c r="SF5" s="106"/>
      <c r="SG5" s="106"/>
      <c r="SH5" s="106"/>
      <c r="SI5" s="106"/>
      <c r="SJ5" s="106"/>
      <c r="SK5" s="106"/>
      <c r="SL5" s="106"/>
      <c r="SM5" s="106"/>
      <c r="SN5" s="106"/>
      <c r="SO5" s="106"/>
      <c r="SP5" s="106"/>
      <c r="SQ5" s="106"/>
      <c r="SR5" s="106"/>
      <c r="SS5" s="106"/>
      <c r="ST5" s="106"/>
      <c r="SU5" s="106"/>
      <c r="SV5" s="106"/>
      <c r="SW5" s="106"/>
      <c r="SX5" s="106"/>
      <c r="SY5" s="106"/>
      <c r="SZ5" s="106"/>
      <c r="TA5" s="106"/>
      <c r="TB5" s="106"/>
      <c r="TC5" s="106"/>
      <c r="TD5" s="106"/>
      <c r="TE5" s="106"/>
      <c r="TF5" s="106"/>
      <c r="TG5" s="106"/>
      <c r="TH5" s="106"/>
      <c r="TI5" s="106"/>
      <c r="TJ5" s="106"/>
      <c r="TK5" s="106"/>
      <c r="TL5" s="106"/>
      <c r="TM5" s="106"/>
      <c r="TN5" s="106"/>
      <c r="TO5" s="106"/>
      <c r="TP5" s="106"/>
      <c r="TQ5" s="106"/>
      <c r="TR5" s="106"/>
      <c r="TS5" s="106"/>
      <c r="TT5" s="106"/>
      <c r="TU5" s="106"/>
      <c r="TV5" s="106"/>
      <c r="TW5" s="106"/>
      <c r="TX5" s="106"/>
      <c r="TY5" s="106"/>
      <c r="TZ5" s="106"/>
      <c r="UA5" s="106"/>
      <c r="UB5" s="106"/>
      <c r="UC5" s="106"/>
      <c r="UD5" s="106"/>
      <c r="UE5" s="106"/>
      <c r="UF5" s="106"/>
      <c r="UG5" s="106"/>
      <c r="UH5" s="106"/>
      <c r="UI5" s="106"/>
      <c r="UJ5" s="106"/>
      <c r="UK5" s="106"/>
      <c r="UL5" s="106"/>
      <c r="UM5" s="106"/>
      <c r="UN5" s="106"/>
      <c r="UO5" s="106"/>
      <c r="UP5" s="106"/>
      <c r="UQ5" s="106"/>
      <c r="UR5" s="106"/>
      <c r="US5" s="106"/>
      <c r="UT5" s="106"/>
      <c r="UU5" s="106"/>
      <c r="UV5" s="106"/>
      <c r="UW5" s="106"/>
      <c r="UX5" s="106"/>
      <c r="UY5" s="106"/>
      <c r="UZ5" s="106"/>
      <c r="VA5" s="106"/>
      <c r="VB5" s="106"/>
      <c r="VC5" s="106"/>
      <c r="VD5" s="106"/>
      <c r="VE5" s="106"/>
      <c r="VF5" s="106"/>
      <c r="VG5" s="106"/>
      <c r="VH5" s="106"/>
      <c r="VI5" s="106"/>
      <c r="VJ5" s="106"/>
      <c r="VK5" s="106"/>
      <c r="VL5" s="106"/>
      <c r="VM5" s="106"/>
      <c r="VN5" s="106"/>
      <c r="VO5" s="106"/>
      <c r="VP5" s="106"/>
      <c r="VQ5" s="106"/>
      <c r="VR5" s="106"/>
      <c r="VS5" s="106"/>
      <c r="VT5" s="106"/>
      <c r="VU5" s="106"/>
      <c r="VV5" s="106"/>
      <c r="VW5" s="106"/>
      <c r="VX5" s="106"/>
      <c r="VY5" s="106"/>
      <c r="VZ5" s="106"/>
      <c r="WA5" s="106"/>
      <c r="WB5" s="106"/>
      <c r="WC5" s="106"/>
      <c r="WD5" s="106"/>
      <c r="WE5" s="106"/>
      <c r="WF5" s="106"/>
      <c r="WG5" s="106"/>
      <c r="WH5" s="106"/>
      <c r="WI5" s="106"/>
      <c r="WJ5" s="106"/>
      <c r="WK5" s="106"/>
      <c r="WL5" s="106"/>
      <c r="WM5" s="106"/>
      <c r="WN5" s="106"/>
      <c r="WO5" s="106"/>
      <c r="WP5" s="106"/>
      <c r="WQ5" s="106"/>
      <c r="WR5" s="106"/>
      <c r="WS5" s="106"/>
      <c r="WT5" s="106"/>
      <c r="WU5" s="106"/>
      <c r="WV5" s="106"/>
      <c r="WW5" s="106"/>
      <c r="WX5" s="106"/>
      <c r="WY5" s="106"/>
      <c r="WZ5" s="106"/>
      <c r="XA5" s="106"/>
      <c r="XB5" s="106"/>
      <c r="XC5" s="106"/>
      <c r="XD5" s="106"/>
      <c r="XE5" s="106"/>
      <c r="XF5" s="106"/>
      <c r="XG5" s="106"/>
      <c r="XH5" s="106"/>
      <c r="XI5" s="106"/>
      <c r="XJ5" s="106"/>
      <c r="XK5" s="106"/>
      <c r="XL5" s="106"/>
      <c r="XM5" s="106"/>
      <c r="XN5" s="106"/>
      <c r="XO5" s="106"/>
      <c r="XP5" s="106"/>
      <c r="XQ5" s="106"/>
      <c r="XR5" s="106"/>
      <c r="XS5" s="106"/>
      <c r="XT5" s="106"/>
      <c r="XU5" s="106"/>
      <c r="XV5" s="106"/>
      <c r="XW5" s="106"/>
      <c r="XX5" s="106"/>
      <c r="XY5" s="106"/>
      <c r="XZ5" s="106"/>
      <c r="YA5" s="106"/>
      <c r="YB5" s="106"/>
      <c r="YC5" s="106"/>
      <c r="YD5" s="106"/>
      <c r="YE5" s="106"/>
      <c r="YF5" s="106"/>
      <c r="YG5" s="106"/>
      <c r="YH5" s="106"/>
      <c r="YI5" s="106"/>
      <c r="YJ5" s="106"/>
      <c r="YK5" s="106"/>
      <c r="YL5" s="106"/>
      <c r="YM5" s="106"/>
      <c r="YN5" s="106"/>
      <c r="YO5" s="106"/>
      <c r="YP5" s="106"/>
      <c r="YQ5" s="106"/>
      <c r="YR5" s="106"/>
      <c r="YS5" s="106"/>
      <c r="YT5" s="106"/>
      <c r="YU5" s="106"/>
      <c r="YV5" s="106"/>
      <c r="YW5" s="106"/>
      <c r="YX5" s="106"/>
      <c r="YY5" s="106"/>
      <c r="YZ5" s="106"/>
      <c r="ZA5" s="106"/>
      <c r="ZB5" s="106"/>
      <c r="ZC5" s="106"/>
      <c r="ZD5" s="106"/>
      <c r="ZE5" s="106"/>
      <c r="ZF5" s="106"/>
      <c r="ZG5" s="106"/>
      <c r="ZH5" s="106"/>
      <c r="ZI5" s="106"/>
      <c r="ZJ5" s="106"/>
      <c r="ZK5" s="106"/>
      <c r="ZL5" s="106"/>
      <c r="ZM5" s="106"/>
      <c r="ZN5" s="106"/>
      <c r="ZO5" s="106"/>
      <c r="ZP5" s="106"/>
      <c r="ZQ5" s="106"/>
      <c r="ZR5" s="106"/>
      <c r="ZS5" s="106"/>
      <c r="ZT5" s="106"/>
      <c r="ZU5" s="106"/>
      <c r="ZV5" s="106"/>
      <c r="ZW5" s="106"/>
      <c r="ZX5" s="106"/>
      <c r="ZY5" s="106"/>
      <c r="ZZ5" s="106"/>
      <c r="AAA5" s="106"/>
      <c r="AAB5" s="106"/>
      <c r="AAC5" s="106"/>
      <c r="AAD5" s="106"/>
      <c r="AAE5" s="106"/>
      <c r="AAF5" s="106"/>
      <c r="AAG5" s="106"/>
      <c r="AAH5" s="106"/>
      <c r="AAI5" s="106"/>
      <c r="AAJ5" s="106"/>
      <c r="AAK5" s="106"/>
      <c r="AAL5" s="106"/>
      <c r="AAM5" s="106"/>
      <c r="AAN5" s="106"/>
      <c r="AAO5" s="106"/>
      <c r="AAP5" s="106"/>
      <c r="AAQ5" s="106"/>
      <c r="AAR5" s="106"/>
      <c r="AAS5" s="106"/>
      <c r="AAT5" s="106"/>
      <c r="AAU5" s="106"/>
      <c r="AAV5" s="106"/>
      <c r="AAW5" s="106"/>
      <c r="AAX5" s="106"/>
      <c r="AAY5" s="106"/>
      <c r="AAZ5" s="106"/>
      <c r="ABA5" s="106"/>
      <c r="ABB5" s="106"/>
      <c r="ABC5" s="106"/>
      <c r="ABD5" s="106"/>
      <c r="ABE5" s="106"/>
      <c r="ABF5" s="106"/>
      <c r="ABG5" s="106"/>
      <c r="ABH5" s="106"/>
      <c r="ABI5" s="106"/>
      <c r="ABJ5" s="106"/>
      <c r="ABK5" s="106"/>
      <c r="ABL5" s="106"/>
      <c r="ABM5" s="106"/>
      <c r="ABN5" s="106"/>
      <c r="ABO5" s="106"/>
      <c r="ABP5" s="106"/>
      <c r="ABQ5" s="106"/>
      <c r="ABR5" s="106"/>
      <c r="ABS5" s="106"/>
      <c r="ABT5" s="106"/>
      <c r="ABU5" s="106"/>
      <c r="ABV5" s="106"/>
      <c r="ABW5" s="106"/>
      <c r="ABX5" s="106"/>
      <c r="ABY5" s="106"/>
      <c r="ABZ5" s="106"/>
      <c r="ACA5" s="106"/>
      <c r="ACB5" s="106"/>
      <c r="ACC5" s="106"/>
      <c r="ACD5" s="106"/>
      <c r="ACE5" s="106"/>
      <c r="ACF5" s="106"/>
      <c r="ACG5" s="106"/>
      <c r="ACH5" s="106"/>
      <c r="ACI5" s="106"/>
      <c r="ACJ5" s="106"/>
      <c r="ACK5" s="106"/>
      <c r="ACL5" s="106"/>
      <c r="ACM5" s="106"/>
      <c r="ACN5" s="106"/>
      <c r="ACO5" s="106"/>
      <c r="ACP5" s="106"/>
      <c r="ACQ5" s="106"/>
      <c r="ACR5" s="106"/>
      <c r="ACS5" s="106"/>
      <c r="ACT5" s="106"/>
      <c r="ACU5" s="106"/>
      <c r="ACV5" s="106"/>
      <c r="ACW5" s="106"/>
      <c r="ACX5" s="106"/>
      <c r="ACY5" s="106"/>
      <c r="ACZ5" s="106"/>
      <c r="ADA5" s="106"/>
      <c r="ADB5" s="106"/>
      <c r="ADC5" s="106"/>
      <c r="ADD5" s="106"/>
      <c r="ADE5" s="106"/>
      <c r="ADF5" s="106"/>
      <c r="ADG5" s="106"/>
      <c r="ADH5" s="106"/>
      <c r="ADI5" s="106"/>
      <c r="ADJ5" s="106"/>
      <c r="ADK5" s="106"/>
      <c r="ADL5" s="106"/>
      <c r="ADM5" s="106"/>
      <c r="ADN5" s="106"/>
      <c r="ADO5" s="106"/>
      <c r="ADP5" s="106"/>
      <c r="ADQ5" s="106"/>
      <c r="ADR5" s="106"/>
      <c r="ADS5" s="106"/>
      <c r="ADT5" s="106"/>
      <c r="ADU5" s="106"/>
      <c r="ADV5" s="106"/>
      <c r="ADW5" s="106"/>
      <c r="ADX5" s="106"/>
      <c r="ADY5" s="106"/>
      <c r="ADZ5" s="106"/>
      <c r="AEA5" s="106"/>
      <c r="AEB5" s="106"/>
      <c r="AEC5" s="106"/>
      <c r="AED5" s="106"/>
      <c r="AEE5" s="106"/>
      <c r="AEF5" s="106"/>
      <c r="AEG5" s="106"/>
      <c r="AEH5" s="106"/>
      <c r="AEI5" s="106"/>
      <c r="AEJ5" s="106"/>
      <c r="AEK5" s="106"/>
      <c r="AEL5" s="106"/>
      <c r="AEM5" s="106"/>
      <c r="AEN5" s="106"/>
      <c r="AEO5" s="106"/>
      <c r="AEP5" s="106"/>
      <c r="AEQ5" s="106"/>
      <c r="AER5" s="106"/>
      <c r="AES5" s="106"/>
      <c r="AET5" s="106"/>
      <c r="AEU5" s="106"/>
      <c r="AEV5" s="106"/>
      <c r="AEW5" s="106"/>
      <c r="AEX5" s="106"/>
      <c r="AEY5" s="106"/>
      <c r="AEZ5" s="106"/>
      <c r="AFA5" s="106"/>
      <c r="AFB5" s="106"/>
      <c r="AFC5" s="106"/>
      <c r="AFD5" s="106"/>
      <c r="AFE5" s="106"/>
      <c r="AFF5" s="106"/>
      <c r="AFG5" s="106"/>
      <c r="AFH5" s="106"/>
      <c r="AFI5" s="106"/>
      <c r="AFJ5" s="106"/>
      <c r="AFK5" s="106"/>
      <c r="AFL5" s="106"/>
      <c r="AFM5" s="106"/>
      <c r="AFN5" s="106"/>
      <c r="AFO5" s="106"/>
      <c r="AFP5" s="106"/>
      <c r="AFQ5" s="106"/>
      <c r="AFR5" s="106"/>
      <c r="AFS5" s="106"/>
      <c r="AFT5" s="106"/>
      <c r="AFU5" s="106"/>
      <c r="AFV5" s="106"/>
      <c r="AFW5" s="106"/>
      <c r="AFX5" s="106"/>
      <c r="AFY5" s="106"/>
      <c r="AFZ5" s="106"/>
      <c r="AGA5" s="106"/>
      <c r="AGB5" s="106"/>
      <c r="AGC5" s="106"/>
      <c r="AGD5" s="106"/>
      <c r="AGE5" s="106"/>
      <c r="AGF5" s="106"/>
      <c r="AGG5" s="106"/>
      <c r="AGH5" s="106"/>
      <c r="AGI5" s="106"/>
      <c r="AGJ5" s="106"/>
      <c r="AGK5" s="106"/>
      <c r="AGL5" s="106"/>
      <c r="AGM5" s="106"/>
      <c r="AGN5" s="106"/>
      <c r="AGO5" s="106"/>
      <c r="AGP5" s="106"/>
      <c r="AGQ5" s="106"/>
      <c r="AGR5" s="106"/>
      <c r="AGS5" s="106"/>
      <c r="AGT5" s="106"/>
      <c r="AGU5" s="106"/>
      <c r="AGV5" s="106"/>
      <c r="AGW5" s="106"/>
      <c r="AGX5" s="106"/>
      <c r="AGY5" s="106"/>
      <c r="AGZ5" s="106"/>
      <c r="AHA5" s="106"/>
      <c r="AHB5" s="106"/>
      <c r="AHC5" s="106"/>
      <c r="AHD5" s="106"/>
      <c r="AHE5" s="106"/>
      <c r="AHF5" s="106"/>
      <c r="AHG5" s="106"/>
      <c r="AHH5" s="106"/>
      <c r="AHI5" s="106"/>
      <c r="AHJ5" s="106"/>
      <c r="AHK5" s="106"/>
      <c r="AHL5" s="106"/>
      <c r="AHM5" s="106"/>
      <c r="AHN5" s="106"/>
      <c r="AHO5" s="106"/>
      <c r="AHP5" s="106"/>
      <c r="AHQ5" s="106"/>
      <c r="AHR5" s="106"/>
      <c r="AHS5" s="106"/>
      <c r="AHT5" s="106"/>
      <c r="AHU5" s="106"/>
      <c r="AHV5" s="106"/>
      <c r="AHW5" s="106"/>
      <c r="AHX5" s="106"/>
      <c r="AHY5" s="106"/>
      <c r="AHZ5" s="106"/>
      <c r="AIA5" s="106"/>
      <c r="AIB5" s="106"/>
      <c r="AIC5" s="106"/>
      <c r="AID5" s="106"/>
      <c r="AIE5" s="106"/>
      <c r="AIF5" s="106"/>
      <c r="AIG5" s="106"/>
      <c r="AIH5" s="106"/>
      <c r="AII5" s="106"/>
      <c r="AIJ5" s="106"/>
      <c r="AIK5" s="106"/>
      <c r="AIL5" s="106"/>
      <c r="AIM5" s="106"/>
      <c r="AIN5" s="106"/>
      <c r="AIO5" s="106"/>
      <c r="AIP5" s="106"/>
      <c r="AIQ5" s="106"/>
      <c r="AIR5" s="106"/>
      <c r="AIS5" s="106"/>
      <c r="AIT5" s="106"/>
      <c r="AIU5" s="106"/>
      <c r="AIV5" s="106"/>
      <c r="AIW5" s="106"/>
      <c r="AIX5" s="106"/>
      <c r="AIY5" s="106"/>
      <c r="AIZ5" s="106"/>
      <c r="AJA5" s="106"/>
      <c r="AJB5" s="106"/>
      <c r="AJC5" s="106"/>
      <c r="AJD5" s="106"/>
      <c r="AJE5" s="106"/>
      <c r="AJF5" s="106"/>
      <c r="AJG5" s="106"/>
      <c r="AJH5" s="106"/>
      <c r="AJI5" s="106"/>
      <c r="AJJ5" s="106"/>
      <c r="AJK5" s="106"/>
      <c r="AJL5" s="106"/>
      <c r="AJM5" s="106"/>
      <c r="AJN5" s="106"/>
      <c r="AJO5" s="106"/>
      <c r="AJP5" s="106"/>
      <c r="AJQ5" s="106"/>
      <c r="AJR5" s="106"/>
      <c r="AJS5" s="106"/>
      <c r="AJT5" s="106"/>
      <c r="AJU5" s="106"/>
      <c r="AJV5" s="106"/>
      <c r="AJW5" s="106"/>
      <c r="AJX5" s="106"/>
      <c r="AJY5" s="106"/>
      <c r="AJZ5" s="106"/>
      <c r="AKA5" s="106"/>
      <c r="AKB5" s="106"/>
      <c r="AKC5" s="106"/>
      <c r="AKD5" s="106"/>
      <c r="AKE5" s="106"/>
      <c r="AKF5" s="106"/>
      <c r="AKG5" s="106"/>
      <c r="AKH5" s="106"/>
      <c r="AKI5" s="106"/>
      <c r="AKJ5" s="106"/>
      <c r="AKK5" s="106"/>
      <c r="AKL5" s="106"/>
      <c r="AKM5" s="106"/>
      <c r="AKN5" s="106"/>
      <c r="AKO5" s="106"/>
      <c r="AKP5" s="106"/>
      <c r="AKQ5" s="106"/>
      <c r="AKR5" s="106"/>
      <c r="AKS5" s="106"/>
      <c r="AKT5" s="106"/>
      <c r="AKU5" s="106"/>
      <c r="AKV5" s="106"/>
      <c r="AKW5" s="106"/>
      <c r="AKX5" s="106"/>
      <c r="AKY5" s="106"/>
      <c r="AKZ5" s="106"/>
      <c r="ALA5" s="106"/>
      <c r="ALB5" s="106"/>
      <c r="ALC5" s="106"/>
      <c r="ALD5" s="106"/>
      <c r="ALE5" s="106"/>
      <c r="ALF5" s="106"/>
      <c r="ALG5" s="106"/>
      <c r="ALH5" s="106"/>
      <c r="ALI5" s="106"/>
      <c r="ALJ5" s="106"/>
      <c r="ALK5" s="106"/>
      <c r="ALL5" s="106"/>
      <c r="ALM5" s="106"/>
      <c r="ALN5" s="106"/>
      <c r="ALO5" s="106"/>
      <c r="ALP5" s="106"/>
      <c r="ALQ5" s="106"/>
      <c r="ALR5" s="106"/>
      <c r="ALS5" s="106"/>
      <c r="ALT5" s="106"/>
      <c r="ALU5" s="106"/>
      <c r="ALV5" s="106"/>
      <c r="ALW5" s="106"/>
      <c r="ALX5" s="106"/>
      <c r="ALY5" s="106"/>
      <c r="ALZ5" s="106"/>
      <c r="AMA5" s="106"/>
      <c r="AMB5" s="106"/>
      <c r="AMC5" s="106"/>
      <c r="AMD5" s="106"/>
      <c r="AME5" s="106"/>
      <c r="AMF5" s="106"/>
      <c r="AMG5" s="106"/>
      <c r="AMH5" s="106"/>
      <c r="AMI5" s="106"/>
      <c r="AMJ5" s="106"/>
      <c r="AMK5" s="106"/>
      <c r="AML5" s="106"/>
      <c r="AMM5" s="106"/>
      <c r="AMN5" s="106"/>
      <c r="AMO5" s="106"/>
      <c r="AMP5" s="106"/>
      <c r="AMQ5" s="106"/>
      <c r="AMR5" s="106"/>
      <c r="AMS5" s="106"/>
      <c r="AMT5" s="106"/>
      <c r="AMU5" s="106"/>
      <c r="AMV5" s="106"/>
      <c r="AMW5" s="106"/>
      <c r="AMX5" s="106"/>
      <c r="AMY5" s="106"/>
      <c r="AMZ5" s="106"/>
      <c r="ANA5" s="106"/>
      <c r="ANB5" s="106"/>
      <c r="ANC5" s="106"/>
      <c r="AND5" s="106"/>
      <c r="ANE5" s="106"/>
      <c r="ANF5" s="106"/>
      <c r="ANG5" s="106"/>
      <c r="ANH5" s="106"/>
      <c r="ANI5" s="106"/>
      <c r="ANJ5" s="106"/>
      <c r="ANK5" s="106"/>
      <c r="ANL5" s="106"/>
      <c r="ANM5" s="106"/>
      <c r="ANN5" s="106"/>
      <c r="ANO5" s="106"/>
      <c r="ANP5" s="106"/>
      <c r="ANQ5" s="106"/>
      <c r="ANR5" s="106"/>
      <c r="ANS5" s="106"/>
      <c r="ANT5" s="106"/>
      <c r="ANU5" s="106"/>
      <c r="ANV5" s="106"/>
      <c r="ANW5" s="106"/>
      <c r="ANX5" s="106"/>
      <c r="ANY5" s="106"/>
      <c r="ANZ5" s="106"/>
      <c r="AOA5" s="106"/>
      <c r="AOB5" s="106"/>
      <c r="AOC5" s="106"/>
      <c r="AOD5" s="106"/>
      <c r="AOE5" s="106"/>
      <c r="AOF5" s="106"/>
      <c r="AOG5" s="106"/>
      <c r="AOH5" s="106"/>
      <c r="AOI5" s="106"/>
      <c r="AOJ5" s="106"/>
      <c r="AOK5" s="106"/>
      <c r="AOL5" s="106"/>
      <c r="AOM5" s="106"/>
      <c r="AON5" s="106"/>
      <c r="AOO5" s="106"/>
      <c r="AOP5" s="106"/>
      <c r="AOQ5" s="106"/>
      <c r="AOR5" s="106"/>
      <c r="AOS5" s="106"/>
      <c r="AOT5" s="106"/>
      <c r="AOU5" s="106"/>
      <c r="AOV5" s="106"/>
      <c r="AOW5" s="106"/>
      <c r="AOX5" s="106"/>
      <c r="AOY5" s="106"/>
      <c r="AOZ5" s="106"/>
      <c r="APA5" s="106"/>
      <c r="APB5" s="106"/>
      <c r="APC5" s="106"/>
      <c r="APD5" s="106"/>
      <c r="APE5" s="106"/>
      <c r="APF5" s="106"/>
      <c r="APG5" s="106"/>
      <c r="APH5" s="106"/>
      <c r="API5" s="106"/>
      <c r="APJ5" s="106"/>
      <c r="APK5" s="106"/>
      <c r="APL5" s="106"/>
      <c r="APM5" s="106"/>
      <c r="APN5" s="106"/>
      <c r="APO5" s="106"/>
      <c r="APP5" s="106"/>
      <c r="APQ5" s="106"/>
      <c r="APR5" s="106"/>
      <c r="APS5" s="106"/>
      <c r="APT5" s="106"/>
      <c r="APU5" s="106"/>
      <c r="APV5" s="106"/>
      <c r="APW5" s="106"/>
      <c r="APX5" s="106"/>
      <c r="APY5" s="106"/>
      <c r="APZ5" s="106"/>
      <c r="AQA5" s="106"/>
      <c r="AQB5" s="106"/>
      <c r="AQC5" s="106"/>
      <c r="AQD5" s="106"/>
      <c r="AQE5" s="106"/>
      <c r="AQF5" s="106"/>
      <c r="AQG5" s="106"/>
      <c r="AQH5" s="106"/>
      <c r="AQI5" s="106"/>
      <c r="AQJ5" s="106"/>
      <c r="AQK5" s="106"/>
      <c r="AQL5" s="106"/>
      <c r="AQM5" s="106"/>
      <c r="AQN5" s="106"/>
      <c r="AQO5" s="106"/>
      <c r="AQP5" s="106"/>
      <c r="AQQ5" s="106"/>
      <c r="AQR5" s="106"/>
      <c r="AQS5" s="106"/>
      <c r="AQT5" s="106"/>
      <c r="AQU5" s="106"/>
      <c r="AQV5" s="106"/>
      <c r="AQW5" s="106"/>
      <c r="AQX5" s="106"/>
      <c r="AQY5" s="106"/>
      <c r="AQZ5" s="106"/>
      <c r="ARA5" s="106"/>
      <c r="ARB5" s="106"/>
      <c r="ARC5" s="106"/>
      <c r="ARD5" s="106"/>
      <c r="ARE5" s="106"/>
      <c r="ARF5" s="106"/>
      <c r="ARG5" s="106"/>
      <c r="ARH5" s="106"/>
      <c r="ARI5" s="106"/>
      <c r="ARJ5" s="106"/>
      <c r="ARK5" s="106"/>
      <c r="ARL5" s="106"/>
      <c r="ARM5" s="106"/>
      <c r="ARN5" s="106"/>
      <c r="ARO5" s="106"/>
      <c r="ARP5" s="106"/>
      <c r="ARQ5" s="106"/>
      <c r="ARR5" s="106"/>
      <c r="ARS5" s="106"/>
      <c r="ART5" s="106"/>
      <c r="ARU5" s="106"/>
      <c r="ARV5" s="106"/>
      <c r="ARW5" s="106"/>
      <c r="ARX5" s="106"/>
      <c r="ARY5" s="106"/>
      <c r="ARZ5" s="106"/>
      <c r="ASA5" s="106"/>
      <c r="ASB5" s="106"/>
      <c r="ASC5" s="106"/>
      <c r="ASD5" s="106"/>
      <c r="ASE5" s="106"/>
      <c r="ASF5" s="106"/>
      <c r="ASG5" s="106"/>
      <c r="ASH5" s="106"/>
      <c r="ASI5" s="106"/>
      <c r="ASJ5" s="106"/>
      <c r="ASK5" s="106"/>
      <c r="ASL5" s="106"/>
      <c r="ASM5" s="106"/>
      <c r="ASN5" s="106"/>
      <c r="ASO5" s="106"/>
      <c r="ASP5" s="106"/>
      <c r="ASQ5" s="106"/>
      <c r="ASR5" s="106"/>
      <c r="ASS5" s="106"/>
      <c r="AST5" s="106"/>
      <c r="ASU5" s="106"/>
      <c r="ASV5" s="106"/>
      <c r="ASW5" s="106"/>
      <c r="ASX5" s="106"/>
      <c r="ASY5" s="106"/>
      <c r="ASZ5" s="106"/>
      <c r="ATA5" s="106"/>
      <c r="ATB5" s="106"/>
      <c r="ATC5" s="106"/>
      <c r="ATD5" s="106"/>
      <c r="ATE5" s="106"/>
      <c r="ATF5" s="106"/>
      <c r="ATG5" s="106"/>
      <c r="ATH5" s="106"/>
      <c r="ATI5" s="106"/>
      <c r="ATJ5" s="106"/>
      <c r="ATK5" s="106"/>
      <c r="ATL5" s="106"/>
      <c r="ATM5" s="106"/>
      <c r="ATN5" s="106"/>
      <c r="ATO5" s="106"/>
      <c r="ATP5" s="106"/>
      <c r="ATQ5" s="106"/>
      <c r="ATR5" s="106"/>
      <c r="ATS5" s="106"/>
      <c r="ATT5" s="106"/>
      <c r="ATU5" s="106"/>
      <c r="ATV5" s="106"/>
      <c r="ATW5" s="106"/>
      <c r="ATX5" s="106"/>
      <c r="ATY5" s="106"/>
      <c r="ATZ5" s="106"/>
      <c r="AUA5" s="106"/>
      <c r="AUB5" s="106"/>
      <c r="AUC5" s="106"/>
      <c r="AUD5" s="106"/>
      <c r="AUE5" s="106"/>
      <c r="AUF5" s="106"/>
      <c r="AUG5" s="106"/>
      <c r="AUH5" s="106"/>
      <c r="AUI5" s="106"/>
      <c r="AUJ5" s="106"/>
      <c r="AUK5" s="106"/>
      <c r="AUL5" s="106"/>
      <c r="AUM5" s="106"/>
      <c r="AUN5" s="106"/>
      <c r="AUO5" s="106"/>
      <c r="AUP5" s="106"/>
      <c r="AUQ5" s="106"/>
      <c r="AUR5" s="106"/>
      <c r="AUS5" s="106"/>
      <c r="AUT5" s="106"/>
      <c r="AUU5" s="106"/>
      <c r="AUV5" s="106"/>
      <c r="AUW5" s="106"/>
      <c r="AUX5" s="106"/>
      <c r="AUY5" s="106"/>
      <c r="AUZ5" s="106"/>
      <c r="AVA5" s="106"/>
      <c r="AVB5" s="106"/>
      <c r="AVC5" s="106"/>
      <c r="AVD5" s="106"/>
      <c r="AVE5" s="106"/>
      <c r="AVF5" s="106"/>
      <c r="AVG5" s="106"/>
      <c r="AVH5" s="106"/>
      <c r="AVI5" s="106"/>
      <c r="AVJ5" s="106"/>
      <c r="AVK5" s="106"/>
      <c r="AVL5" s="106"/>
      <c r="AVM5" s="106"/>
      <c r="AVN5" s="106"/>
      <c r="AVO5" s="106"/>
      <c r="AVP5" s="106"/>
      <c r="AVQ5" s="106"/>
      <c r="AVR5" s="106"/>
      <c r="AVS5" s="106"/>
      <c r="AVT5" s="106"/>
      <c r="AVU5" s="106"/>
      <c r="AVV5" s="106"/>
      <c r="AVW5" s="106"/>
      <c r="AVX5" s="106"/>
      <c r="AVY5" s="106"/>
      <c r="AVZ5" s="106"/>
      <c r="AWA5" s="106"/>
      <c r="AWB5" s="106"/>
      <c r="AWC5" s="106"/>
      <c r="AWD5" s="106"/>
      <c r="AWE5" s="106"/>
      <c r="AWF5" s="106"/>
      <c r="AWG5" s="106"/>
      <c r="AWH5" s="106"/>
      <c r="AWI5" s="106"/>
      <c r="AWJ5" s="106"/>
      <c r="AWK5" s="106"/>
      <c r="AWL5" s="106"/>
      <c r="AWM5" s="106"/>
      <c r="AWN5" s="106"/>
      <c r="AWO5" s="106"/>
      <c r="AWP5" s="106"/>
      <c r="AWQ5" s="106"/>
      <c r="AWR5" s="106"/>
      <c r="AWS5" s="106"/>
      <c r="AWT5" s="106"/>
      <c r="AWU5" s="106"/>
      <c r="AWV5" s="106"/>
      <c r="AWW5" s="106"/>
      <c r="AWX5" s="106"/>
      <c r="AWY5" s="106"/>
      <c r="AWZ5" s="106"/>
      <c r="AXA5" s="106"/>
      <c r="AXB5" s="106"/>
      <c r="AXC5" s="106"/>
      <c r="AXD5" s="106"/>
      <c r="AXE5" s="106"/>
      <c r="AXF5" s="106"/>
      <c r="AXG5" s="106"/>
      <c r="AXH5" s="106"/>
      <c r="AXI5" s="106"/>
      <c r="AXJ5" s="106"/>
      <c r="AXK5" s="106"/>
      <c r="AXL5" s="106"/>
      <c r="AXM5" s="106"/>
      <c r="AXN5" s="106"/>
      <c r="AXO5" s="106"/>
      <c r="AXP5" s="106"/>
      <c r="AXQ5" s="106"/>
      <c r="AXR5" s="106"/>
      <c r="AXS5" s="106"/>
      <c r="AXT5" s="106"/>
      <c r="AXU5" s="106"/>
      <c r="AXV5" s="106"/>
      <c r="AXW5" s="106"/>
      <c r="AXX5" s="106"/>
      <c r="AXY5" s="106"/>
      <c r="AXZ5" s="106"/>
      <c r="AYA5" s="106"/>
      <c r="AYB5" s="106"/>
      <c r="AYC5" s="106"/>
      <c r="AYD5" s="106"/>
      <c r="AYE5" s="106"/>
      <c r="AYF5" s="106"/>
      <c r="AYG5" s="106"/>
      <c r="AYH5" s="106"/>
      <c r="AYI5" s="106"/>
      <c r="AYJ5" s="106"/>
      <c r="AYK5" s="106"/>
      <c r="AYL5" s="106"/>
      <c r="AYM5" s="106"/>
      <c r="AYN5" s="106"/>
      <c r="AYO5" s="106"/>
      <c r="AYP5" s="106"/>
      <c r="AYQ5" s="106"/>
      <c r="AYR5" s="106"/>
      <c r="AYS5" s="106"/>
      <c r="AYT5" s="106"/>
      <c r="AYU5" s="106"/>
      <c r="AYV5" s="106"/>
      <c r="AYW5" s="106"/>
      <c r="AYX5" s="106"/>
      <c r="AYY5" s="106"/>
      <c r="AYZ5" s="106"/>
      <c r="AZA5" s="106"/>
      <c r="AZB5" s="106"/>
      <c r="AZC5" s="106"/>
      <c r="AZD5" s="106"/>
      <c r="AZE5" s="106"/>
      <c r="AZF5" s="106"/>
      <c r="AZG5" s="106"/>
      <c r="AZH5" s="106"/>
      <c r="AZI5" s="106"/>
      <c r="AZJ5" s="106"/>
      <c r="AZK5" s="106"/>
      <c r="AZL5" s="106"/>
      <c r="AZM5" s="106"/>
      <c r="AZN5" s="106"/>
      <c r="AZO5" s="106"/>
      <c r="AZP5" s="106"/>
      <c r="AZQ5" s="106"/>
      <c r="AZR5" s="106"/>
      <c r="AZS5" s="106"/>
      <c r="AZT5" s="106"/>
      <c r="AZU5" s="106"/>
      <c r="AZV5" s="106"/>
      <c r="AZW5" s="106"/>
      <c r="AZX5" s="106"/>
      <c r="AZY5" s="106"/>
      <c r="AZZ5" s="106"/>
      <c r="BAA5" s="106"/>
      <c r="BAB5" s="106"/>
      <c r="BAC5" s="106"/>
      <c r="BAD5" s="106"/>
      <c r="BAE5" s="106"/>
      <c r="BAF5" s="106"/>
      <c r="BAG5" s="106"/>
      <c r="BAH5" s="106"/>
      <c r="BAI5" s="106"/>
      <c r="BAJ5" s="106"/>
      <c r="BAK5" s="106"/>
      <c r="BAL5" s="106"/>
      <c r="BAM5" s="106"/>
      <c r="BAN5" s="106"/>
      <c r="BAO5" s="106"/>
      <c r="BAP5" s="106"/>
      <c r="BAQ5" s="106"/>
      <c r="BAR5" s="106"/>
      <c r="BAS5" s="106"/>
      <c r="BAT5" s="106"/>
      <c r="BAU5" s="106"/>
      <c r="BAV5" s="106"/>
      <c r="BAW5" s="106"/>
      <c r="BAX5" s="106"/>
      <c r="BAY5" s="106"/>
      <c r="BAZ5" s="106"/>
      <c r="BBA5" s="106"/>
      <c r="BBB5" s="106"/>
      <c r="BBC5" s="106"/>
      <c r="BBD5" s="106"/>
      <c r="BBE5" s="106"/>
      <c r="BBF5" s="106"/>
      <c r="BBG5" s="106"/>
      <c r="BBH5" s="106"/>
      <c r="BBI5" s="106"/>
      <c r="BBJ5" s="106"/>
      <c r="BBK5" s="106"/>
      <c r="BBL5" s="106"/>
      <c r="BBM5" s="106"/>
      <c r="BBN5" s="106"/>
      <c r="BBO5" s="106"/>
      <c r="BBP5" s="106"/>
      <c r="BBQ5" s="106"/>
      <c r="BBR5" s="106"/>
      <c r="BBS5" s="106"/>
      <c r="BBT5" s="106"/>
      <c r="BBU5" s="106"/>
      <c r="BBV5" s="106"/>
      <c r="BBW5" s="106"/>
      <c r="BBX5" s="106"/>
      <c r="BBY5" s="106"/>
      <c r="BBZ5" s="106"/>
      <c r="BCA5" s="106"/>
      <c r="BCB5" s="106"/>
      <c r="BCC5" s="106"/>
      <c r="BCD5" s="106"/>
      <c r="BCE5" s="106"/>
      <c r="BCF5" s="106"/>
      <c r="BCG5" s="106"/>
      <c r="BCH5" s="106"/>
      <c r="BCI5" s="106"/>
      <c r="BCJ5" s="106"/>
      <c r="BCK5" s="106"/>
      <c r="BCL5" s="106"/>
      <c r="BCM5" s="106"/>
      <c r="BCN5" s="106"/>
      <c r="BCO5" s="106"/>
      <c r="BCP5" s="106"/>
      <c r="BCQ5" s="106"/>
      <c r="BCR5" s="106"/>
      <c r="BCS5" s="106"/>
      <c r="BCT5" s="106"/>
      <c r="BCU5" s="106"/>
      <c r="BCV5" s="106"/>
      <c r="BCW5" s="106"/>
      <c r="BCX5" s="106"/>
      <c r="BCY5" s="106"/>
      <c r="BCZ5" s="106"/>
      <c r="BDA5" s="106"/>
      <c r="BDB5" s="106"/>
      <c r="BDC5" s="106"/>
      <c r="BDD5" s="106"/>
      <c r="BDE5" s="106"/>
      <c r="BDF5" s="106"/>
      <c r="BDG5" s="106"/>
      <c r="BDH5" s="106"/>
      <c r="BDI5" s="106"/>
      <c r="BDJ5" s="106"/>
      <c r="BDK5" s="106"/>
      <c r="BDL5" s="106"/>
      <c r="BDM5" s="106"/>
      <c r="BDN5" s="106"/>
      <c r="BDO5" s="106"/>
      <c r="BDP5" s="106"/>
      <c r="BDQ5" s="106"/>
      <c r="BDR5" s="106"/>
      <c r="BDS5" s="106"/>
      <c r="BDT5" s="106"/>
      <c r="BDU5" s="106"/>
      <c r="BDV5" s="106"/>
      <c r="BDW5" s="106"/>
      <c r="BDX5" s="106"/>
      <c r="BDY5" s="106"/>
      <c r="BDZ5" s="106"/>
      <c r="BEA5" s="106"/>
      <c r="BEB5" s="106"/>
      <c r="BEC5" s="106"/>
      <c r="BED5" s="106"/>
      <c r="BEE5" s="106"/>
      <c r="BEF5" s="106"/>
      <c r="BEG5" s="106"/>
      <c r="BEH5" s="106"/>
      <c r="BEI5" s="106"/>
      <c r="BEJ5" s="106"/>
      <c r="BEK5" s="106"/>
      <c r="BEL5" s="106"/>
      <c r="BEM5" s="106"/>
      <c r="BEN5" s="106"/>
      <c r="BEO5" s="106"/>
      <c r="BEP5" s="106"/>
      <c r="BEQ5" s="106"/>
      <c r="BER5" s="106"/>
      <c r="BES5" s="106"/>
      <c r="BET5" s="106"/>
      <c r="BEU5" s="106"/>
      <c r="BEV5" s="106"/>
      <c r="BEW5" s="106"/>
      <c r="BEX5" s="106"/>
      <c r="BEY5" s="106"/>
      <c r="BEZ5" s="106"/>
      <c r="BFA5" s="106"/>
      <c r="BFB5" s="106"/>
      <c r="BFC5" s="106"/>
      <c r="BFD5" s="106"/>
      <c r="BFE5" s="106"/>
      <c r="BFF5" s="106"/>
      <c r="BFG5" s="106"/>
      <c r="BFH5" s="106"/>
      <c r="BFI5" s="106"/>
      <c r="BFJ5" s="106"/>
      <c r="BFK5" s="106"/>
      <c r="BFL5" s="106"/>
      <c r="BFM5" s="106"/>
      <c r="BFN5" s="106"/>
      <c r="BFO5" s="106"/>
      <c r="BFP5" s="106"/>
      <c r="BFQ5" s="106"/>
      <c r="BFR5" s="106"/>
      <c r="BFS5" s="106"/>
      <c r="BFT5" s="106"/>
      <c r="BFU5" s="106"/>
      <c r="BFV5" s="106"/>
      <c r="BFW5" s="106"/>
      <c r="BFX5" s="106"/>
      <c r="BFY5" s="106"/>
      <c r="BFZ5" s="106"/>
      <c r="BGA5" s="106"/>
      <c r="BGB5" s="106"/>
      <c r="BGC5" s="106"/>
      <c r="BGD5" s="106"/>
      <c r="BGE5" s="106"/>
      <c r="BGF5" s="106"/>
      <c r="BGG5" s="106"/>
      <c r="BGH5" s="106"/>
      <c r="BGI5" s="106"/>
      <c r="BGJ5" s="106"/>
      <c r="BGK5" s="106"/>
      <c r="BGL5" s="106"/>
      <c r="BGM5" s="106"/>
      <c r="BGN5" s="106"/>
      <c r="BGO5" s="106"/>
      <c r="BGP5" s="106"/>
      <c r="BGQ5" s="106"/>
      <c r="BGR5" s="106"/>
      <c r="BGS5" s="106"/>
      <c r="BGT5" s="106"/>
      <c r="BGU5" s="106"/>
      <c r="BGV5" s="106"/>
      <c r="BGW5" s="106"/>
      <c r="BGX5" s="106"/>
      <c r="BGY5" s="106"/>
      <c r="BGZ5" s="106"/>
      <c r="BHA5" s="106"/>
      <c r="BHB5" s="106"/>
      <c r="BHC5" s="106"/>
      <c r="BHD5" s="106"/>
      <c r="BHE5" s="106"/>
      <c r="BHF5" s="106"/>
      <c r="BHG5" s="106"/>
      <c r="BHH5" s="106"/>
      <c r="BHI5" s="106"/>
      <c r="BHJ5" s="106"/>
      <c r="BHK5" s="106"/>
      <c r="BHL5" s="106"/>
      <c r="BHM5" s="106"/>
      <c r="BHN5" s="106"/>
      <c r="BHO5" s="106"/>
      <c r="BHP5" s="106"/>
      <c r="BHQ5" s="106"/>
      <c r="BHR5" s="106"/>
      <c r="BHS5" s="106"/>
      <c r="BHT5" s="106"/>
      <c r="BHU5" s="106"/>
      <c r="BHV5" s="106"/>
      <c r="BHW5" s="106"/>
      <c r="BHX5" s="106"/>
      <c r="BHY5" s="106"/>
      <c r="BHZ5" s="106"/>
      <c r="BIA5" s="106"/>
      <c r="BIB5" s="106"/>
      <c r="BIC5" s="106"/>
      <c r="BID5" s="106"/>
      <c r="BIE5" s="106"/>
      <c r="BIF5" s="106"/>
      <c r="BIG5" s="106"/>
      <c r="BIH5" s="106"/>
      <c r="BII5" s="106"/>
      <c r="BIJ5" s="106"/>
      <c r="BIK5" s="106"/>
      <c r="BIL5" s="106"/>
      <c r="BIM5" s="106"/>
      <c r="BIN5" s="106"/>
      <c r="BIO5" s="106"/>
      <c r="BIP5" s="106"/>
      <c r="BIQ5" s="106"/>
      <c r="BIR5" s="106"/>
      <c r="BIS5" s="106"/>
      <c r="BIT5" s="106"/>
      <c r="BIU5" s="106"/>
      <c r="BIV5" s="106"/>
      <c r="BIW5" s="106"/>
      <c r="BIX5" s="106"/>
      <c r="BIY5" s="106"/>
      <c r="BIZ5" s="106"/>
      <c r="BJA5" s="106"/>
      <c r="BJB5" s="106"/>
      <c r="BJC5" s="106"/>
      <c r="BJD5" s="106"/>
      <c r="BJE5" s="106"/>
      <c r="BJF5" s="106"/>
      <c r="BJG5" s="106"/>
      <c r="BJH5" s="106"/>
      <c r="BJI5" s="106"/>
      <c r="BJJ5" s="106"/>
      <c r="BJK5" s="106"/>
      <c r="BJL5" s="106"/>
      <c r="BJM5" s="106"/>
      <c r="BJN5" s="106"/>
      <c r="BJO5" s="106"/>
      <c r="BJP5" s="106"/>
      <c r="BJQ5" s="106"/>
      <c r="BJR5" s="106"/>
      <c r="BJS5" s="106"/>
      <c r="BJT5" s="106"/>
      <c r="BJU5" s="106"/>
      <c r="BJV5" s="106"/>
      <c r="BJW5" s="106"/>
      <c r="BJX5" s="106"/>
      <c r="BJY5" s="106"/>
      <c r="BJZ5" s="106"/>
      <c r="BKA5" s="106"/>
      <c r="BKB5" s="106"/>
      <c r="BKC5" s="106"/>
      <c r="BKD5" s="106"/>
      <c r="BKE5" s="106"/>
      <c r="BKF5" s="106"/>
      <c r="BKG5" s="106"/>
      <c r="BKH5" s="106"/>
      <c r="BKI5" s="106"/>
      <c r="BKJ5" s="106"/>
      <c r="BKK5" s="106"/>
      <c r="BKL5" s="106"/>
      <c r="BKM5" s="106"/>
      <c r="BKN5" s="106"/>
      <c r="BKO5" s="106"/>
      <c r="BKP5" s="106"/>
      <c r="BKQ5" s="106"/>
      <c r="BKR5" s="106"/>
      <c r="BKS5" s="106"/>
      <c r="BKT5" s="106"/>
      <c r="BKU5" s="106"/>
      <c r="BKV5" s="106"/>
      <c r="BKW5" s="106"/>
      <c r="BKX5" s="106"/>
      <c r="BKY5" s="106"/>
      <c r="BKZ5" s="106"/>
      <c r="BLA5" s="106"/>
      <c r="BLB5" s="106"/>
      <c r="BLC5" s="106"/>
      <c r="BLD5" s="106"/>
      <c r="BLE5" s="106"/>
      <c r="BLF5" s="106"/>
      <c r="BLG5" s="106"/>
      <c r="BLH5" s="106"/>
      <c r="BLI5" s="106"/>
      <c r="BLJ5" s="106"/>
      <c r="BLK5" s="106"/>
      <c r="BLL5" s="106"/>
      <c r="BLM5" s="106"/>
      <c r="BLN5" s="106"/>
      <c r="BLO5" s="106"/>
      <c r="BLP5" s="106"/>
      <c r="BLQ5" s="106"/>
      <c r="BLR5" s="106"/>
      <c r="BLS5" s="106"/>
      <c r="BLT5" s="106"/>
      <c r="BLU5" s="106"/>
      <c r="BLV5" s="106"/>
      <c r="BLW5" s="106"/>
      <c r="BLX5" s="106"/>
      <c r="BLY5" s="106"/>
      <c r="BLZ5" s="106"/>
      <c r="BMA5" s="106"/>
      <c r="BMB5" s="106"/>
      <c r="BMC5" s="106"/>
      <c r="BMD5" s="106"/>
      <c r="BME5" s="106"/>
      <c r="BMF5" s="106"/>
      <c r="BMG5" s="106"/>
      <c r="BMH5" s="106"/>
      <c r="BMI5" s="106"/>
      <c r="BMJ5" s="106"/>
      <c r="BMK5" s="106"/>
      <c r="BML5" s="106"/>
      <c r="BMM5" s="106"/>
      <c r="BMN5" s="106"/>
      <c r="BMO5" s="106"/>
      <c r="BMP5" s="106"/>
      <c r="BMQ5" s="106"/>
      <c r="BMR5" s="106"/>
      <c r="BMS5" s="106"/>
      <c r="BMT5" s="106"/>
      <c r="BMU5" s="106"/>
      <c r="BMV5" s="106"/>
      <c r="BMW5" s="106"/>
      <c r="BMX5" s="106"/>
      <c r="BMY5" s="106"/>
      <c r="BMZ5" s="106"/>
      <c r="BNA5" s="106"/>
      <c r="BNB5" s="106"/>
      <c r="BNC5" s="106"/>
      <c r="BND5" s="106"/>
      <c r="BNE5" s="106"/>
      <c r="BNF5" s="106"/>
      <c r="BNG5" s="106"/>
      <c r="BNH5" s="106"/>
      <c r="BNI5" s="106"/>
      <c r="BNJ5" s="106"/>
      <c r="BNK5" s="106"/>
      <c r="BNL5" s="106"/>
      <c r="BNM5" s="106"/>
      <c r="BNN5" s="106"/>
      <c r="BNO5" s="106"/>
      <c r="BNP5" s="106"/>
      <c r="BNQ5" s="106"/>
      <c r="BNR5" s="106"/>
      <c r="BNS5" s="106"/>
      <c r="BNT5" s="106"/>
      <c r="BNU5" s="106"/>
      <c r="BNV5" s="106"/>
      <c r="BNW5" s="106"/>
      <c r="BNX5" s="106"/>
      <c r="BNY5" s="106"/>
      <c r="BNZ5" s="106"/>
      <c r="BOA5" s="106"/>
      <c r="BOB5" s="106"/>
      <c r="BOC5" s="106"/>
      <c r="BOD5" s="106"/>
      <c r="BOE5" s="106"/>
      <c r="BOF5" s="106"/>
      <c r="BOG5" s="106"/>
      <c r="BOH5" s="106"/>
      <c r="BOI5" s="106"/>
      <c r="BOJ5" s="106"/>
      <c r="BOK5" s="106"/>
      <c r="BOL5" s="106"/>
      <c r="BOM5" s="106"/>
      <c r="BON5" s="106"/>
      <c r="BOO5" s="106"/>
      <c r="BOP5" s="106"/>
      <c r="BOQ5" s="106"/>
      <c r="BOR5" s="106"/>
      <c r="BOS5" s="106"/>
      <c r="BOT5" s="106"/>
      <c r="BOU5" s="106"/>
      <c r="BOV5" s="106"/>
      <c r="BOW5" s="106"/>
      <c r="BOX5" s="106"/>
      <c r="BOY5" s="106"/>
      <c r="BOZ5" s="106"/>
      <c r="BPA5" s="106"/>
      <c r="BPB5" s="106"/>
      <c r="BPC5" s="106"/>
      <c r="BPD5" s="106"/>
      <c r="BPE5" s="106"/>
      <c r="BPF5" s="106"/>
      <c r="BPG5" s="106"/>
      <c r="BPH5" s="106"/>
      <c r="BPI5" s="106"/>
      <c r="BPJ5" s="106"/>
      <c r="BPK5" s="106"/>
      <c r="BPL5" s="106"/>
      <c r="BPM5" s="106"/>
      <c r="BPN5" s="106"/>
      <c r="BPO5" s="106"/>
      <c r="BPP5" s="106"/>
      <c r="BPQ5" s="106"/>
      <c r="BPR5" s="106"/>
      <c r="BPS5" s="106"/>
      <c r="BPT5" s="106"/>
      <c r="BPU5" s="106"/>
      <c r="BPV5" s="106"/>
      <c r="BPW5" s="106"/>
      <c r="BPX5" s="106"/>
      <c r="BPY5" s="106"/>
      <c r="BPZ5" s="106"/>
      <c r="BQA5" s="106"/>
      <c r="BQB5" s="106"/>
      <c r="BQC5" s="106"/>
      <c r="BQD5" s="106"/>
      <c r="BQE5" s="106"/>
      <c r="BQF5" s="106"/>
      <c r="BQG5" s="106"/>
      <c r="BQH5" s="106"/>
      <c r="BQI5" s="106"/>
      <c r="BQJ5" s="106"/>
      <c r="BQK5" s="106"/>
      <c r="BQL5" s="106"/>
      <c r="BQM5" s="106"/>
      <c r="BQN5" s="106"/>
      <c r="BQO5" s="106"/>
      <c r="BQP5" s="106"/>
      <c r="BQQ5" s="106"/>
      <c r="BQR5" s="106"/>
      <c r="BQS5" s="106"/>
      <c r="BQT5" s="106"/>
      <c r="BQU5" s="106"/>
      <c r="BQV5" s="106"/>
      <c r="BQW5" s="106"/>
      <c r="BQX5" s="106"/>
      <c r="BQY5" s="106"/>
      <c r="BQZ5" s="106"/>
      <c r="BRA5" s="106"/>
      <c r="BRB5" s="106"/>
      <c r="BRC5" s="106"/>
      <c r="BRD5" s="106"/>
      <c r="BRE5" s="106"/>
      <c r="BRF5" s="106"/>
      <c r="BRG5" s="106"/>
      <c r="BRH5" s="106"/>
      <c r="BRI5" s="106"/>
      <c r="BRJ5" s="106"/>
      <c r="BRK5" s="106"/>
      <c r="BRL5" s="106"/>
      <c r="BRM5" s="106"/>
      <c r="BRN5" s="106"/>
      <c r="BRO5" s="106"/>
      <c r="BRP5" s="106"/>
      <c r="BRQ5" s="106"/>
      <c r="BRR5" s="106"/>
      <c r="BRS5" s="106"/>
      <c r="BRT5" s="106"/>
      <c r="BRU5" s="106"/>
      <c r="BRV5" s="106"/>
      <c r="BRW5" s="106"/>
      <c r="BRX5" s="106"/>
      <c r="BRY5" s="106"/>
      <c r="BRZ5" s="106"/>
      <c r="BSA5" s="106"/>
      <c r="BSB5" s="106"/>
      <c r="BSC5" s="106"/>
      <c r="BSD5" s="106"/>
      <c r="BSE5" s="106"/>
      <c r="BSF5" s="106"/>
      <c r="BSG5" s="106"/>
      <c r="BSH5" s="106"/>
      <c r="BSI5" s="106"/>
      <c r="BSJ5" s="106"/>
      <c r="BSK5" s="106"/>
      <c r="BSL5" s="106"/>
      <c r="BSM5" s="106"/>
      <c r="BSN5" s="106"/>
      <c r="BSO5" s="106"/>
      <c r="BSP5" s="106"/>
      <c r="BSQ5" s="106"/>
      <c r="BSR5" s="106"/>
      <c r="BSS5" s="106"/>
      <c r="BST5" s="106"/>
      <c r="BSU5" s="106"/>
      <c r="BSV5" s="106"/>
      <c r="BSW5" s="106"/>
      <c r="BSX5" s="106"/>
      <c r="BSY5" s="106"/>
      <c r="BSZ5" s="106"/>
      <c r="BTA5" s="106"/>
      <c r="BTB5" s="106"/>
      <c r="BTC5" s="106"/>
      <c r="BTD5" s="106"/>
      <c r="BTE5" s="106"/>
      <c r="BTF5" s="106"/>
      <c r="BTG5" s="106"/>
      <c r="BTH5" s="106"/>
      <c r="BTI5" s="106"/>
      <c r="BTJ5" s="106"/>
      <c r="BTK5" s="106"/>
      <c r="BTL5" s="106"/>
      <c r="BTM5" s="106"/>
      <c r="BTN5" s="106"/>
      <c r="BTO5" s="106"/>
      <c r="BTP5" s="106"/>
      <c r="BTQ5" s="106"/>
      <c r="BTR5" s="106"/>
      <c r="BTS5" s="106"/>
      <c r="BTT5" s="106"/>
      <c r="BTU5" s="106"/>
      <c r="BTV5" s="106"/>
      <c r="BTW5" s="106"/>
      <c r="BTX5" s="106"/>
      <c r="BTY5" s="106"/>
      <c r="BTZ5" s="106"/>
      <c r="BUA5" s="106"/>
      <c r="BUB5" s="106"/>
      <c r="BUC5" s="106"/>
      <c r="BUD5" s="106"/>
      <c r="BUE5" s="106"/>
      <c r="BUF5" s="106"/>
      <c r="BUG5" s="106"/>
      <c r="BUH5" s="106"/>
      <c r="BUI5" s="106"/>
      <c r="BUJ5" s="106"/>
      <c r="BUK5" s="106"/>
      <c r="BUL5" s="106"/>
      <c r="BUM5" s="106"/>
      <c r="BUN5" s="106"/>
      <c r="BUO5" s="106"/>
      <c r="BUP5" s="106"/>
      <c r="BUQ5" s="106"/>
      <c r="BUR5" s="106"/>
      <c r="BUS5" s="106"/>
      <c r="BUT5" s="106"/>
      <c r="BUU5" s="106"/>
      <c r="BUV5" s="106"/>
      <c r="BUW5" s="106"/>
      <c r="BUX5" s="106"/>
      <c r="BUY5" s="106"/>
      <c r="BUZ5" s="106"/>
      <c r="BVA5" s="106"/>
      <c r="BVB5" s="106"/>
      <c r="BVC5" s="106"/>
      <c r="BVD5" s="106"/>
      <c r="BVE5" s="106"/>
      <c r="BVF5" s="106"/>
      <c r="BVG5" s="106"/>
      <c r="BVH5" s="106"/>
      <c r="BVI5" s="106"/>
      <c r="BVJ5" s="106"/>
      <c r="BVK5" s="106"/>
      <c r="BVL5" s="106"/>
      <c r="BVM5" s="106"/>
      <c r="BVN5" s="106"/>
      <c r="BVO5" s="106"/>
      <c r="BVP5" s="106"/>
      <c r="BVQ5" s="106"/>
      <c r="BVR5" s="106"/>
      <c r="BVS5" s="106"/>
      <c r="BVT5" s="106"/>
      <c r="BVU5" s="106"/>
      <c r="BVV5" s="106"/>
      <c r="BVW5" s="106"/>
      <c r="BVX5" s="106"/>
      <c r="BVY5" s="106"/>
      <c r="BVZ5" s="106"/>
      <c r="BWA5" s="106"/>
      <c r="BWB5" s="106"/>
      <c r="BWC5" s="106"/>
      <c r="BWD5" s="106"/>
      <c r="BWE5" s="106"/>
      <c r="BWF5" s="106"/>
      <c r="BWG5" s="106"/>
      <c r="BWH5" s="106"/>
      <c r="BWI5" s="106"/>
      <c r="BWJ5" s="106"/>
      <c r="BWK5" s="106"/>
      <c r="BWL5" s="106"/>
      <c r="BWM5" s="106"/>
      <c r="BWN5" s="106"/>
      <c r="BWO5" s="106"/>
      <c r="BWP5" s="106"/>
      <c r="BWQ5" s="106"/>
      <c r="BWR5" s="106"/>
      <c r="BWS5" s="106"/>
      <c r="BWT5" s="106"/>
      <c r="BWU5" s="106"/>
      <c r="BWV5" s="106"/>
      <c r="BWW5" s="106"/>
      <c r="BWX5" s="106"/>
      <c r="BWY5" s="106"/>
      <c r="BWZ5" s="106"/>
      <c r="BXA5" s="106"/>
      <c r="BXB5" s="106"/>
      <c r="BXC5" s="106"/>
      <c r="BXD5" s="106"/>
      <c r="BXE5" s="106"/>
      <c r="BXF5" s="106"/>
      <c r="BXG5" s="106"/>
      <c r="BXH5" s="106"/>
      <c r="BXI5" s="106"/>
      <c r="BXJ5" s="106"/>
      <c r="BXK5" s="106"/>
      <c r="BXL5" s="106"/>
      <c r="BXM5" s="106"/>
      <c r="BXN5" s="106"/>
      <c r="BXO5" s="106"/>
      <c r="BXP5" s="106"/>
      <c r="BXQ5" s="106"/>
      <c r="BXR5" s="106"/>
      <c r="BXS5" s="106"/>
      <c r="BXT5" s="106"/>
      <c r="BXU5" s="106"/>
      <c r="BXV5" s="106"/>
      <c r="BXW5" s="106"/>
      <c r="BXX5" s="106"/>
      <c r="BXY5" s="106"/>
      <c r="BXZ5" s="106"/>
      <c r="BYA5" s="106"/>
      <c r="BYB5" s="106"/>
      <c r="BYC5" s="106"/>
      <c r="BYD5" s="106"/>
      <c r="BYE5" s="106"/>
      <c r="BYF5" s="106"/>
      <c r="BYG5" s="106"/>
      <c r="BYH5" s="106"/>
      <c r="BYI5" s="106"/>
      <c r="BYJ5" s="106"/>
      <c r="BYK5" s="106"/>
      <c r="BYL5" s="106"/>
      <c r="BYM5" s="106"/>
      <c r="BYN5" s="106"/>
      <c r="BYO5" s="106"/>
      <c r="BYP5" s="106"/>
      <c r="BYQ5" s="106"/>
      <c r="BYR5" s="106"/>
      <c r="BYS5" s="106"/>
      <c r="BYT5" s="106"/>
      <c r="BYU5" s="106"/>
      <c r="BYV5" s="106"/>
      <c r="BYW5" s="106"/>
      <c r="BYX5" s="106"/>
      <c r="BYY5" s="106"/>
      <c r="BYZ5" s="106"/>
      <c r="BZA5" s="106"/>
      <c r="BZB5" s="106"/>
      <c r="BZC5" s="106"/>
      <c r="BZD5" s="106"/>
      <c r="BZE5" s="106"/>
      <c r="BZF5" s="106"/>
      <c r="BZG5" s="106"/>
      <c r="BZH5" s="106"/>
      <c r="BZI5" s="106"/>
      <c r="BZJ5" s="106"/>
      <c r="BZK5" s="106"/>
      <c r="BZL5" s="106"/>
      <c r="BZM5" s="106"/>
      <c r="BZN5" s="106"/>
      <c r="BZO5" s="106"/>
      <c r="BZP5" s="106"/>
      <c r="BZQ5" s="106"/>
      <c r="BZR5" s="106"/>
      <c r="BZS5" s="106"/>
      <c r="BZT5" s="106"/>
      <c r="BZU5" s="106"/>
      <c r="BZV5" s="106"/>
      <c r="BZW5" s="106"/>
      <c r="BZX5" s="106"/>
      <c r="BZY5" s="106"/>
      <c r="BZZ5" s="106"/>
      <c r="CAA5" s="106"/>
      <c r="CAB5" s="106"/>
      <c r="CAC5" s="106"/>
      <c r="CAD5" s="106"/>
      <c r="CAE5" s="106"/>
      <c r="CAF5" s="106"/>
      <c r="CAG5" s="106"/>
      <c r="CAH5" s="106"/>
      <c r="CAI5" s="106"/>
      <c r="CAJ5" s="106"/>
      <c r="CAK5" s="106"/>
      <c r="CAL5" s="106"/>
      <c r="CAM5" s="106"/>
      <c r="CAN5" s="106"/>
      <c r="CAO5" s="106"/>
      <c r="CAP5" s="106"/>
      <c r="CAQ5" s="106"/>
      <c r="CAR5" s="106"/>
      <c r="CAS5" s="106"/>
      <c r="CAT5" s="106"/>
      <c r="CAU5" s="106"/>
      <c r="CAV5" s="106"/>
      <c r="CAW5" s="106"/>
      <c r="CAX5" s="106"/>
      <c r="CAY5" s="106"/>
      <c r="CAZ5" s="106"/>
      <c r="CBA5" s="106"/>
      <c r="CBB5" s="106"/>
      <c r="CBC5" s="106"/>
      <c r="CBD5" s="106"/>
      <c r="CBE5" s="106"/>
      <c r="CBF5" s="106"/>
      <c r="CBG5" s="106"/>
      <c r="CBH5" s="106"/>
      <c r="CBI5" s="106"/>
      <c r="CBJ5" s="106"/>
      <c r="CBK5" s="106"/>
      <c r="CBL5" s="106"/>
      <c r="CBM5" s="106"/>
      <c r="CBN5" s="106"/>
      <c r="CBO5" s="106"/>
      <c r="CBP5" s="106"/>
      <c r="CBQ5" s="106"/>
      <c r="CBR5" s="106"/>
      <c r="CBS5" s="106"/>
      <c r="CBT5" s="106"/>
      <c r="CBU5" s="106"/>
      <c r="CBV5" s="106"/>
      <c r="CBW5" s="106"/>
      <c r="CBX5" s="106"/>
      <c r="CBY5" s="106"/>
      <c r="CBZ5" s="106"/>
      <c r="CCA5" s="106"/>
      <c r="CCB5" s="106"/>
      <c r="CCC5" s="106"/>
      <c r="CCD5" s="106"/>
      <c r="CCE5" s="106"/>
      <c r="CCF5" s="106"/>
      <c r="CCG5" s="106"/>
      <c r="CCH5" s="106"/>
      <c r="CCI5" s="106"/>
      <c r="CCJ5" s="106"/>
      <c r="CCK5" s="106"/>
      <c r="CCL5" s="106"/>
      <c r="CCM5" s="106"/>
      <c r="CCN5" s="106"/>
      <c r="CCO5" s="106"/>
      <c r="CCP5" s="106"/>
      <c r="CCQ5" s="106"/>
      <c r="CCR5" s="106"/>
      <c r="CCS5" s="106"/>
      <c r="CCT5" s="106"/>
      <c r="CCU5" s="106"/>
      <c r="CCV5" s="106"/>
      <c r="CCW5" s="106"/>
      <c r="CCX5" s="106"/>
      <c r="CCY5" s="106"/>
      <c r="CCZ5" s="106"/>
      <c r="CDA5" s="106"/>
      <c r="CDB5" s="106"/>
      <c r="CDC5" s="106"/>
      <c r="CDD5" s="106"/>
      <c r="CDE5" s="106"/>
      <c r="CDF5" s="106"/>
      <c r="CDG5" s="106"/>
      <c r="CDH5" s="106"/>
      <c r="CDI5" s="106"/>
      <c r="CDJ5" s="106"/>
      <c r="CDK5" s="106"/>
      <c r="CDL5" s="106"/>
      <c r="CDM5" s="106"/>
      <c r="CDN5" s="106"/>
      <c r="CDO5" s="106"/>
      <c r="CDP5" s="106"/>
      <c r="CDQ5" s="106"/>
      <c r="CDR5" s="106"/>
      <c r="CDS5" s="106"/>
      <c r="CDT5" s="106"/>
      <c r="CDU5" s="106"/>
      <c r="CDV5" s="106"/>
      <c r="CDW5" s="106"/>
      <c r="CDX5" s="106"/>
      <c r="CDY5" s="106"/>
      <c r="CDZ5" s="106"/>
      <c r="CEA5" s="106"/>
      <c r="CEB5" s="106"/>
      <c r="CEC5" s="106"/>
      <c r="CED5" s="106"/>
      <c r="CEE5" s="106"/>
      <c r="CEF5" s="106"/>
      <c r="CEG5" s="106"/>
      <c r="CEH5" s="106"/>
      <c r="CEI5" s="106"/>
      <c r="CEJ5" s="106"/>
      <c r="CEK5" s="106"/>
      <c r="CEL5" s="106"/>
      <c r="CEM5" s="106"/>
      <c r="CEN5" s="106"/>
      <c r="CEO5" s="106"/>
      <c r="CEP5" s="106"/>
      <c r="CEQ5" s="106"/>
      <c r="CER5" s="106"/>
      <c r="CES5" s="106"/>
      <c r="CET5" s="106"/>
      <c r="CEU5" s="106"/>
      <c r="CEV5" s="106"/>
      <c r="CEW5" s="106"/>
      <c r="CEX5" s="106"/>
      <c r="CEY5" s="106"/>
      <c r="CEZ5" s="106"/>
      <c r="CFA5" s="106"/>
      <c r="CFB5" s="106"/>
      <c r="CFC5" s="106"/>
      <c r="CFD5" s="106"/>
      <c r="CFE5" s="106"/>
      <c r="CFF5" s="106"/>
      <c r="CFG5" s="106"/>
      <c r="CFH5" s="106"/>
      <c r="CFI5" s="106"/>
      <c r="CFJ5" s="106"/>
      <c r="CFK5" s="106"/>
      <c r="CFL5" s="106"/>
      <c r="CFM5" s="106"/>
      <c r="CFN5" s="106"/>
      <c r="CFO5" s="106"/>
      <c r="CFP5" s="106"/>
      <c r="CFQ5" s="106"/>
      <c r="CFR5" s="106"/>
      <c r="CFS5" s="106"/>
      <c r="CFT5" s="106"/>
      <c r="CFU5" s="106"/>
      <c r="CFV5" s="106"/>
      <c r="CFW5" s="106"/>
      <c r="CFX5" s="106"/>
      <c r="CFY5" s="106"/>
      <c r="CFZ5" s="106"/>
      <c r="CGA5" s="106"/>
      <c r="CGB5" s="106"/>
      <c r="CGC5" s="106"/>
      <c r="CGD5" s="106"/>
      <c r="CGE5" s="106"/>
      <c r="CGF5" s="106"/>
      <c r="CGG5" s="106"/>
      <c r="CGH5" s="106"/>
      <c r="CGI5" s="106"/>
      <c r="CGJ5" s="106"/>
      <c r="CGK5" s="106"/>
      <c r="CGL5" s="106"/>
      <c r="CGM5" s="106"/>
      <c r="CGN5" s="106"/>
      <c r="CGO5" s="106"/>
      <c r="CGP5" s="106"/>
      <c r="CGQ5" s="106"/>
      <c r="CGR5" s="106"/>
      <c r="CGS5" s="106"/>
      <c r="CGT5" s="106"/>
      <c r="CGU5" s="106"/>
      <c r="CGV5" s="106"/>
      <c r="CGW5" s="106"/>
      <c r="CGX5" s="106"/>
      <c r="CGY5" s="106"/>
      <c r="CGZ5" s="106"/>
      <c r="CHA5" s="106"/>
      <c r="CHB5" s="106"/>
      <c r="CHC5" s="106"/>
      <c r="CHD5" s="106"/>
      <c r="CHE5" s="106"/>
      <c r="CHF5" s="106"/>
      <c r="CHG5" s="106"/>
      <c r="CHH5" s="106"/>
      <c r="CHI5" s="106"/>
      <c r="CHJ5" s="106"/>
      <c r="CHK5" s="106"/>
      <c r="CHL5" s="106"/>
      <c r="CHM5" s="106"/>
      <c r="CHN5" s="106"/>
      <c r="CHO5" s="106"/>
      <c r="CHP5" s="106"/>
      <c r="CHQ5" s="106"/>
      <c r="CHR5" s="106"/>
      <c r="CHS5" s="106"/>
      <c r="CHT5" s="106"/>
      <c r="CHU5" s="106"/>
      <c r="CHV5" s="106"/>
      <c r="CHW5" s="106"/>
      <c r="CHX5" s="106"/>
      <c r="CHY5" s="106"/>
      <c r="CHZ5" s="106"/>
      <c r="CIA5" s="106"/>
      <c r="CIB5" s="106"/>
      <c r="CIC5" s="106"/>
      <c r="CID5" s="106"/>
      <c r="CIE5" s="106"/>
      <c r="CIF5" s="106"/>
      <c r="CIG5" s="106"/>
      <c r="CIH5" s="106"/>
      <c r="CII5" s="106"/>
      <c r="CIJ5" s="106"/>
      <c r="CIK5" s="106"/>
      <c r="CIL5" s="106"/>
      <c r="CIM5" s="106"/>
      <c r="CIN5" s="106"/>
      <c r="CIO5" s="106"/>
      <c r="CIP5" s="106"/>
      <c r="CIQ5" s="106"/>
      <c r="CIR5" s="106"/>
      <c r="CIS5" s="106"/>
      <c r="CIT5" s="106"/>
      <c r="CIU5" s="106"/>
      <c r="CIV5" s="106"/>
      <c r="CIW5" s="106"/>
      <c r="CIX5" s="106"/>
      <c r="CIY5" s="106"/>
      <c r="CIZ5" s="106"/>
      <c r="CJA5" s="106"/>
      <c r="CJB5" s="106"/>
      <c r="CJC5" s="106"/>
      <c r="CJD5" s="106"/>
      <c r="CJE5" s="106"/>
      <c r="CJF5" s="106"/>
      <c r="CJG5" s="106"/>
      <c r="CJH5" s="106"/>
      <c r="CJI5" s="106"/>
      <c r="CJJ5" s="106"/>
      <c r="CJK5" s="106"/>
      <c r="CJL5" s="106"/>
      <c r="CJM5" s="106"/>
      <c r="CJN5" s="106"/>
      <c r="CJO5" s="106"/>
      <c r="CJP5" s="106"/>
      <c r="CJQ5" s="106"/>
      <c r="CJR5" s="106"/>
      <c r="CJS5" s="106"/>
      <c r="CJT5" s="106"/>
      <c r="CJU5" s="106"/>
      <c r="CJV5" s="106"/>
      <c r="CJW5" s="106"/>
      <c r="CJX5" s="106"/>
      <c r="CJY5" s="106"/>
      <c r="CJZ5" s="106"/>
      <c r="CKA5" s="106"/>
      <c r="CKB5" s="106"/>
      <c r="CKC5" s="106"/>
      <c r="CKD5" s="106"/>
      <c r="CKE5" s="106"/>
      <c r="CKF5" s="106"/>
      <c r="CKG5" s="106"/>
      <c r="CKH5" s="106"/>
      <c r="CKI5" s="106"/>
      <c r="CKJ5" s="106"/>
      <c r="CKK5" s="106"/>
      <c r="CKL5" s="106"/>
      <c r="CKM5" s="106"/>
      <c r="CKN5" s="106"/>
      <c r="CKO5" s="106"/>
      <c r="CKP5" s="106"/>
      <c r="CKQ5" s="106"/>
      <c r="CKR5" s="106"/>
      <c r="CKS5" s="106"/>
      <c r="CKT5" s="106"/>
      <c r="CKU5" s="106"/>
      <c r="CKV5" s="106"/>
      <c r="CKW5" s="106"/>
      <c r="CKX5" s="106"/>
      <c r="CKY5" s="106"/>
      <c r="CKZ5" s="106"/>
      <c r="CLA5" s="106"/>
      <c r="CLB5" s="106"/>
      <c r="CLC5" s="106"/>
      <c r="CLD5" s="106"/>
      <c r="CLE5" s="106"/>
      <c r="CLF5" s="106"/>
      <c r="CLG5" s="106"/>
      <c r="CLH5" s="106"/>
      <c r="CLI5" s="106"/>
      <c r="CLJ5" s="106"/>
      <c r="CLK5" s="106"/>
      <c r="CLL5" s="106"/>
      <c r="CLM5" s="106"/>
      <c r="CLN5" s="106"/>
      <c r="CLO5" s="106"/>
      <c r="CLP5" s="106"/>
      <c r="CLQ5" s="106"/>
      <c r="CLR5" s="106"/>
      <c r="CLS5" s="106"/>
      <c r="CLT5" s="106"/>
      <c r="CLU5" s="106"/>
      <c r="CLV5" s="106"/>
      <c r="CLW5" s="106"/>
      <c r="CLX5" s="106"/>
      <c r="CLY5" s="106"/>
      <c r="CLZ5" s="106"/>
      <c r="CMA5" s="106"/>
      <c r="CMB5" s="106"/>
      <c r="CMC5" s="106"/>
      <c r="CMD5" s="106"/>
      <c r="CME5" s="106"/>
      <c r="CMF5" s="106"/>
      <c r="CMG5" s="106"/>
      <c r="CMH5" s="106"/>
      <c r="CMI5" s="106"/>
      <c r="CMJ5" s="106"/>
      <c r="CMK5" s="106"/>
      <c r="CML5" s="106"/>
      <c r="CMM5" s="106"/>
      <c r="CMN5" s="106"/>
      <c r="CMO5" s="106"/>
      <c r="CMP5" s="106"/>
      <c r="CMQ5" s="106"/>
      <c r="CMR5" s="106"/>
      <c r="CMS5" s="106"/>
      <c r="CMT5" s="106"/>
      <c r="CMU5" s="106"/>
      <c r="CMV5" s="106"/>
      <c r="CMW5" s="106"/>
      <c r="CMX5" s="106"/>
      <c r="CMY5" s="106"/>
      <c r="CMZ5" s="106"/>
      <c r="CNA5" s="106"/>
      <c r="CNB5" s="106"/>
      <c r="CNC5" s="106"/>
      <c r="CND5" s="106"/>
      <c r="CNE5" s="106"/>
      <c r="CNF5" s="106"/>
      <c r="CNG5" s="106"/>
      <c r="CNH5" s="106"/>
      <c r="CNI5" s="106"/>
      <c r="CNJ5" s="106"/>
      <c r="CNK5" s="106"/>
      <c r="CNL5" s="106"/>
      <c r="CNM5" s="106"/>
      <c r="CNN5" s="106"/>
      <c r="CNO5" s="106"/>
      <c r="CNP5" s="106"/>
      <c r="CNQ5" s="106"/>
      <c r="CNR5" s="106"/>
      <c r="CNS5" s="106"/>
      <c r="CNT5" s="106"/>
      <c r="CNU5" s="106"/>
      <c r="CNV5" s="106"/>
      <c r="CNW5" s="106"/>
      <c r="CNX5" s="106"/>
      <c r="CNY5" s="106"/>
      <c r="CNZ5" s="106"/>
      <c r="COA5" s="106"/>
      <c r="COB5" s="106"/>
      <c r="COC5" s="106"/>
      <c r="COD5" s="106"/>
      <c r="COE5" s="106"/>
      <c r="COF5" s="106"/>
      <c r="COG5" s="106"/>
      <c r="COH5" s="106"/>
      <c r="COI5" s="106"/>
      <c r="COJ5" s="106"/>
      <c r="COK5" s="106"/>
      <c r="COL5" s="106"/>
      <c r="COM5" s="106"/>
      <c r="CON5" s="106"/>
      <c r="COO5" s="106"/>
      <c r="COP5" s="106"/>
      <c r="COQ5" s="106"/>
      <c r="COR5" s="106"/>
      <c r="COS5" s="106"/>
      <c r="COT5" s="106"/>
      <c r="COU5" s="106"/>
      <c r="COV5" s="106"/>
      <c r="COW5" s="106"/>
      <c r="COX5" s="106"/>
      <c r="COY5" s="106"/>
      <c r="COZ5" s="106"/>
      <c r="CPA5" s="106"/>
      <c r="CPB5" s="106"/>
      <c r="CPC5" s="106"/>
      <c r="CPD5" s="106"/>
      <c r="CPE5" s="106"/>
      <c r="CPF5" s="106"/>
      <c r="CPG5" s="106"/>
      <c r="CPH5" s="106"/>
      <c r="CPI5" s="106"/>
      <c r="CPJ5" s="106"/>
      <c r="CPK5" s="106"/>
      <c r="CPL5" s="106"/>
      <c r="CPM5" s="106"/>
      <c r="CPN5" s="106"/>
      <c r="CPO5" s="106"/>
      <c r="CPP5" s="106"/>
      <c r="CPQ5" s="106"/>
      <c r="CPR5" s="106"/>
      <c r="CPS5" s="106"/>
      <c r="CPT5" s="106"/>
      <c r="CPU5" s="106"/>
      <c r="CPV5" s="106"/>
      <c r="CPW5" s="106"/>
      <c r="CPX5" s="106"/>
      <c r="CPY5" s="106"/>
      <c r="CPZ5" s="106"/>
      <c r="CQA5" s="106"/>
      <c r="CQB5" s="106"/>
      <c r="CQC5" s="106"/>
      <c r="CQD5" s="106"/>
      <c r="CQE5" s="106"/>
      <c r="CQF5" s="106"/>
      <c r="CQG5" s="106"/>
      <c r="CQH5" s="106"/>
      <c r="CQI5" s="106"/>
      <c r="CQJ5" s="106"/>
      <c r="CQK5" s="106"/>
      <c r="CQL5" s="106"/>
      <c r="CQM5" s="106"/>
      <c r="CQN5" s="106"/>
      <c r="CQO5" s="106"/>
      <c r="CQP5" s="106"/>
      <c r="CQQ5" s="106"/>
      <c r="CQR5" s="106"/>
      <c r="CQS5" s="106"/>
      <c r="CQT5" s="106"/>
      <c r="CQU5" s="106"/>
      <c r="CQV5" s="106"/>
      <c r="CQW5" s="106"/>
      <c r="CQX5" s="106"/>
      <c r="CQY5" s="106"/>
      <c r="CQZ5" s="106"/>
      <c r="CRA5" s="106"/>
      <c r="CRB5" s="106"/>
      <c r="CRC5" s="106"/>
      <c r="CRD5" s="106"/>
      <c r="CRE5" s="106"/>
      <c r="CRF5" s="106"/>
      <c r="CRG5" s="106"/>
      <c r="CRH5" s="106"/>
      <c r="CRI5" s="106"/>
      <c r="CRJ5" s="106"/>
      <c r="CRK5" s="106"/>
      <c r="CRL5" s="106"/>
      <c r="CRM5" s="106"/>
      <c r="CRN5" s="106"/>
      <c r="CRO5" s="106"/>
      <c r="CRP5" s="106"/>
      <c r="CRQ5" s="106"/>
      <c r="CRR5" s="106"/>
      <c r="CRS5" s="106"/>
      <c r="CRT5" s="106"/>
      <c r="CRU5" s="106"/>
      <c r="CRV5" s="106"/>
      <c r="CRW5" s="106"/>
      <c r="CRX5" s="106"/>
      <c r="CRY5" s="106"/>
      <c r="CRZ5" s="106"/>
      <c r="CSA5" s="106"/>
      <c r="CSB5" s="106"/>
      <c r="CSC5" s="106"/>
      <c r="CSD5" s="106"/>
      <c r="CSE5" s="106"/>
      <c r="CSF5" s="106"/>
      <c r="CSG5" s="106"/>
      <c r="CSH5" s="106"/>
      <c r="CSI5" s="106"/>
      <c r="CSJ5" s="106"/>
      <c r="CSK5" s="106"/>
      <c r="CSL5" s="106"/>
      <c r="CSM5" s="106"/>
      <c r="CSN5" s="106"/>
      <c r="CSO5" s="106"/>
      <c r="CSP5" s="106"/>
      <c r="CSQ5" s="106"/>
      <c r="CSR5" s="106"/>
      <c r="CSS5" s="106"/>
      <c r="CST5" s="106"/>
      <c r="CSU5" s="106"/>
      <c r="CSV5" s="106"/>
      <c r="CSW5" s="106"/>
      <c r="CSX5" s="106"/>
      <c r="CSY5" s="106"/>
      <c r="CSZ5" s="106"/>
      <c r="CTA5" s="106"/>
      <c r="CTB5" s="106"/>
      <c r="CTC5" s="106"/>
      <c r="CTD5" s="106"/>
      <c r="CTE5" s="106"/>
      <c r="CTF5" s="106"/>
      <c r="CTG5" s="106"/>
      <c r="CTH5" s="106"/>
      <c r="CTI5" s="106"/>
      <c r="CTJ5" s="106"/>
      <c r="CTK5" s="106"/>
      <c r="CTL5" s="106"/>
      <c r="CTM5" s="106"/>
      <c r="CTN5" s="106"/>
      <c r="CTO5" s="106"/>
      <c r="CTP5" s="106"/>
      <c r="CTQ5" s="106"/>
      <c r="CTR5" s="106"/>
      <c r="CTS5" s="106"/>
      <c r="CTT5" s="106"/>
      <c r="CTU5" s="106"/>
      <c r="CTV5" s="106"/>
      <c r="CTW5" s="106"/>
      <c r="CTX5" s="106"/>
      <c r="CTY5" s="106"/>
      <c r="CTZ5" s="106"/>
      <c r="CUA5" s="106"/>
      <c r="CUB5" s="106"/>
      <c r="CUC5" s="106"/>
      <c r="CUD5" s="106"/>
      <c r="CUE5" s="106"/>
      <c r="CUF5" s="106"/>
      <c r="CUG5" s="106"/>
      <c r="CUH5" s="106"/>
      <c r="CUI5" s="106"/>
      <c r="CUJ5" s="106"/>
      <c r="CUK5" s="106"/>
      <c r="CUL5" s="106"/>
      <c r="CUM5" s="106"/>
      <c r="CUN5" s="106"/>
      <c r="CUO5" s="106"/>
      <c r="CUP5" s="106"/>
      <c r="CUQ5" s="106"/>
      <c r="CUR5" s="106"/>
      <c r="CUS5" s="106"/>
      <c r="CUT5" s="106"/>
      <c r="CUU5" s="106"/>
      <c r="CUV5" s="106"/>
      <c r="CUW5" s="106"/>
      <c r="CUX5" s="106"/>
      <c r="CUY5" s="106"/>
      <c r="CUZ5" s="106"/>
      <c r="CVA5" s="106"/>
      <c r="CVB5" s="106"/>
      <c r="CVC5" s="106"/>
      <c r="CVD5" s="106"/>
      <c r="CVE5" s="106"/>
      <c r="CVF5" s="106"/>
      <c r="CVG5" s="106"/>
      <c r="CVH5" s="106"/>
      <c r="CVI5" s="106"/>
      <c r="CVJ5" s="106"/>
      <c r="CVK5" s="106"/>
      <c r="CVL5" s="106"/>
      <c r="CVM5" s="106"/>
      <c r="CVN5" s="106"/>
      <c r="CVO5" s="106"/>
      <c r="CVP5" s="106"/>
      <c r="CVQ5" s="106"/>
      <c r="CVR5" s="106"/>
      <c r="CVS5" s="106"/>
      <c r="CVT5" s="106"/>
      <c r="CVU5" s="106"/>
      <c r="CVV5" s="106"/>
      <c r="CVW5" s="106"/>
      <c r="CVX5" s="106"/>
      <c r="CVY5" s="106"/>
      <c r="CVZ5" s="106"/>
      <c r="CWA5" s="106"/>
      <c r="CWB5" s="106"/>
      <c r="CWC5" s="106"/>
      <c r="CWD5" s="106"/>
      <c r="CWE5" s="106"/>
      <c r="CWF5" s="106"/>
      <c r="CWG5" s="106"/>
      <c r="CWH5" s="106"/>
      <c r="CWI5" s="106"/>
      <c r="CWJ5" s="106"/>
      <c r="CWK5" s="106"/>
      <c r="CWL5" s="106"/>
      <c r="CWM5" s="106"/>
      <c r="CWN5" s="106"/>
      <c r="CWO5" s="106"/>
      <c r="CWP5" s="106"/>
      <c r="CWQ5" s="106"/>
      <c r="CWR5" s="106"/>
      <c r="CWS5" s="106"/>
      <c r="CWT5" s="106"/>
      <c r="CWU5" s="106"/>
      <c r="CWV5" s="106"/>
      <c r="CWW5" s="106"/>
      <c r="CWX5" s="106"/>
      <c r="CWY5" s="106"/>
      <c r="CWZ5" s="106"/>
      <c r="CXA5" s="106"/>
      <c r="CXB5" s="106"/>
      <c r="CXC5" s="106"/>
      <c r="CXD5" s="106"/>
      <c r="CXE5" s="106"/>
      <c r="CXF5" s="106"/>
      <c r="CXG5" s="106"/>
      <c r="CXH5" s="106"/>
      <c r="CXI5" s="106"/>
      <c r="CXJ5" s="106"/>
      <c r="CXK5" s="106"/>
      <c r="CXL5" s="106"/>
      <c r="CXM5" s="106"/>
      <c r="CXN5" s="106"/>
      <c r="CXO5" s="106"/>
      <c r="CXP5" s="106"/>
      <c r="CXQ5" s="106"/>
      <c r="CXR5" s="106"/>
      <c r="CXS5" s="106"/>
      <c r="CXT5" s="106"/>
      <c r="CXU5" s="106"/>
      <c r="CXV5" s="106"/>
      <c r="CXW5" s="106"/>
      <c r="CXX5" s="106"/>
      <c r="CXY5" s="106"/>
      <c r="CXZ5" s="106"/>
      <c r="CYA5" s="106"/>
      <c r="CYB5" s="106"/>
      <c r="CYC5" s="106"/>
      <c r="CYD5" s="106"/>
      <c r="CYE5" s="106"/>
      <c r="CYF5" s="106"/>
      <c r="CYG5" s="106"/>
      <c r="CYH5" s="106"/>
      <c r="CYI5" s="106"/>
      <c r="CYJ5" s="106"/>
      <c r="CYK5" s="106"/>
      <c r="CYL5" s="106"/>
      <c r="CYM5" s="106"/>
      <c r="CYN5" s="106"/>
      <c r="CYO5" s="106"/>
      <c r="CYP5" s="106"/>
      <c r="CYQ5" s="106"/>
      <c r="CYR5" s="106"/>
      <c r="CYS5" s="106"/>
      <c r="CYT5" s="106"/>
      <c r="CYU5" s="106"/>
      <c r="CYV5" s="106"/>
      <c r="CYW5" s="106"/>
      <c r="CYX5" s="106"/>
      <c r="CYY5" s="106"/>
      <c r="CYZ5" s="106"/>
      <c r="CZA5" s="106"/>
      <c r="CZB5" s="106"/>
      <c r="CZC5" s="106"/>
      <c r="CZD5" s="106"/>
      <c r="CZE5" s="106"/>
      <c r="CZF5" s="106"/>
      <c r="CZG5" s="106"/>
      <c r="CZH5" s="106"/>
      <c r="CZI5" s="106"/>
      <c r="CZJ5" s="106"/>
      <c r="CZK5" s="106"/>
      <c r="CZL5" s="106"/>
      <c r="CZM5" s="106"/>
      <c r="CZN5" s="106"/>
      <c r="CZO5" s="106"/>
      <c r="CZP5" s="106"/>
      <c r="CZQ5" s="106"/>
      <c r="CZR5" s="106"/>
      <c r="CZS5" s="106"/>
      <c r="CZT5" s="106"/>
      <c r="CZU5" s="106"/>
      <c r="CZV5" s="106"/>
      <c r="CZW5" s="106"/>
      <c r="CZX5" s="106"/>
      <c r="CZY5" s="106"/>
      <c r="CZZ5" s="106"/>
      <c r="DAA5" s="106"/>
      <c r="DAB5" s="106"/>
      <c r="DAC5" s="106"/>
      <c r="DAD5" s="106"/>
      <c r="DAE5" s="106"/>
      <c r="DAF5" s="106"/>
      <c r="DAG5" s="106"/>
      <c r="DAH5" s="106"/>
      <c r="DAI5" s="106"/>
      <c r="DAJ5" s="106"/>
      <c r="DAK5" s="106"/>
      <c r="DAL5" s="106"/>
      <c r="DAM5" s="106"/>
      <c r="DAN5" s="106"/>
      <c r="DAO5" s="106"/>
      <c r="DAP5" s="106"/>
      <c r="DAQ5" s="106"/>
      <c r="DAR5" s="106"/>
      <c r="DAS5" s="106"/>
      <c r="DAT5" s="106"/>
      <c r="DAU5" s="106"/>
      <c r="DAV5" s="106"/>
      <c r="DAW5" s="106"/>
      <c r="DAX5" s="106"/>
      <c r="DAY5" s="106"/>
      <c r="DAZ5" s="106"/>
      <c r="DBA5" s="106"/>
      <c r="DBB5" s="106"/>
      <c r="DBC5" s="106"/>
      <c r="DBD5" s="106"/>
      <c r="DBE5" s="106"/>
      <c r="DBF5" s="106"/>
      <c r="DBG5" s="106"/>
      <c r="DBH5" s="106"/>
      <c r="DBI5" s="106"/>
      <c r="DBJ5" s="106"/>
      <c r="DBK5" s="106"/>
      <c r="DBL5" s="106"/>
      <c r="DBM5" s="106"/>
      <c r="DBN5" s="106"/>
      <c r="DBO5" s="106"/>
      <c r="DBP5" s="106"/>
      <c r="DBQ5" s="106"/>
      <c r="DBR5" s="106"/>
      <c r="DBS5" s="106"/>
      <c r="DBT5" s="106"/>
      <c r="DBU5" s="106"/>
      <c r="DBV5" s="106"/>
      <c r="DBW5" s="106"/>
      <c r="DBX5" s="106"/>
      <c r="DBY5" s="106"/>
      <c r="DBZ5" s="106"/>
      <c r="DCA5" s="106"/>
      <c r="DCB5" s="106"/>
      <c r="DCC5" s="106"/>
      <c r="DCD5" s="106"/>
      <c r="DCE5" s="106"/>
      <c r="DCF5" s="106"/>
      <c r="DCG5" s="106"/>
      <c r="DCH5" s="106"/>
      <c r="DCI5" s="106"/>
      <c r="DCJ5" s="106"/>
      <c r="DCK5" s="106"/>
      <c r="DCL5" s="106"/>
      <c r="DCM5" s="106"/>
      <c r="DCN5" s="106"/>
      <c r="DCO5" s="106"/>
      <c r="DCP5" s="106"/>
      <c r="DCQ5" s="106"/>
      <c r="DCR5" s="106"/>
      <c r="DCS5" s="106"/>
      <c r="DCT5" s="106"/>
      <c r="DCU5" s="106"/>
      <c r="DCV5" s="106"/>
      <c r="DCW5" s="106"/>
      <c r="DCX5" s="106"/>
      <c r="DCY5" s="106"/>
      <c r="DCZ5" s="106"/>
      <c r="DDA5" s="106"/>
      <c r="DDB5" s="106"/>
      <c r="DDC5" s="106"/>
      <c r="DDD5" s="106"/>
      <c r="DDE5" s="106"/>
      <c r="DDF5" s="106"/>
      <c r="DDG5" s="106"/>
      <c r="DDH5" s="106"/>
      <c r="DDI5" s="106"/>
      <c r="DDJ5" s="106"/>
      <c r="DDK5" s="106"/>
      <c r="DDL5" s="106"/>
      <c r="DDM5" s="106"/>
      <c r="DDN5" s="106"/>
      <c r="DDO5" s="106"/>
      <c r="DDP5" s="106"/>
      <c r="DDQ5" s="106"/>
      <c r="DDR5" s="106"/>
      <c r="DDS5" s="106"/>
      <c r="DDT5" s="106"/>
      <c r="DDU5" s="106"/>
      <c r="DDV5" s="106"/>
      <c r="DDW5" s="106"/>
      <c r="DDX5" s="106"/>
      <c r="DDY5" s="106"/>
      <c r="DDZ5" s="106"/>
      <c r="DEA5" s="106"/>
      <c r="DEB5" s="106"/>
      <c r="DEC5" s="106"/>
      <c r="DED5" s="106"/>
      <c r="DEE5" s="106"/>
      <c r="DEF5" s="106"/>
      <c r="DEG5" s="106"/>
      <c r="DEH5" s="106"/>
      <c r="DEI5" s="106"/>
      <c r="DEJ5" s="106"/>
      <c r="DEK5" s="106"/>
      <c r="DEL5" s="106"/>
      <c r="DEM5" s="106"/>
      <c r="DEN5" s="106"/>
      <c r="DEO5" s="106"/>
      <c r="DEP5" s="106"/>
      <c r="DEQ5" s="106"/>
      <c r="DER5" s="106"/>
      <c r="DES5" s="106"/>
      <c r="DET5" s="106"/>
      <c r="DEU5" s="106"/>
      <c r="DEV5" s="106"/>
      <c r="DEW5" s="106"/>
      <c r="DEX5" s="106"/>
      <c r="DEY5" s="106"/>
      <c r="DEZ5" s="106"/>
      <c r="DFA5" s="106"/>
      <c r="DFB5" s="106"/>
      <c r="DFC5" s="106"/>
      <c r="DFD5" s="106"/>
      <c r="DFE5" s="106"/>
      <c r="DFF5" s="106"/>
      <c r="DFG5" s="106"/>
      <c r="DFH5" s="106"/>
      <c r="DFI5" s="106"/>
      <c r="DFJ5" s="106"/>
      <c r="DFK5" s="106"/>
      <c r="DFL5" s="106"/>
      <c r="DFM5" s="106"/>
      <c r="DFN5" s="106"/>
      <c r="DFO5" s="106"/>
      <c r="DFP5" s="106"/>
      <c r="DFQ5" s="106"/>
      <c r="DFR5" s="106"/>
      <c r="DFS5" s="106"/>
      <c r="DFT5" s="106"/>
      <c r="DFU5" s="106"/>
      <c r="DFV5" s="106"/>
      <c r="DFW5" s="106"/>
      <c r="DFX5" s="106"/>
      <c r="DFY5" s="106"/>
      <c r="DFZ5" s="106"/>
      <c r="DGA5" s="106"/>
      <c r="DGB5" s="106"/>
      <c r="DGC5" s="106"/>
      <c r="DGD5" s="106"/>
      <c r="DGE5" s="106"/>
      <c r="DGF5" s="106"/>
      <c r="DGG5" s="106"/>
      <c r="DGH5" s="106"/>
      <c r="DGI5" s="106"/>
      <c r="DGJ5" s="106"/>
      <c r="DGK5" s="106"/>
      <c r="DGL5" s="106"/>
      <c r="DGM5" s="106"/>
      <c r="DGN5" s="106"/>
      <c r="DGO5" s="106"/>
      <c r="DGP5" s="106"/>
      <c r="DGQ5" s="106"/>
      <c r="DGR5" s="106"/>
      <c r="DGS5" s="106"/>
      <c r="DGT5" s="106"/>
      <c r="DGU5" s="106"/>
      <c r="DGV5" s="106"/>
      <c r="DGW5" s="106"/>
      <c r="DGX5" s="106"/>
      <c r="DGY5" s="106"/>
      <c r="DGZ5" s="106"/>
      <c r="DHA5" s="106"/>
      <c r="DHB5" s="106"/>
      <c r="DHC5" s="106"/>
      <c r="DHD5" s="106"/>
      <c r="DHE5" s="106"/>
      <c r="DHF5" s="106"/>
      <c r="DHG5" s="106"/>
      <c r="DHH5" s="106"/>
      <c r="DHI5" s="106"/>
      <c r="DHJ5" s="106"/>
      <c r="DHK5" s="106"/>
      <c r="DHL5" s="106"/>
      <c r="DHM5" s="106"/>
      <c r="DHN5" s="106"/>
      <c r="DHO5" s="106"/>
      <c r="DHP5" s="106"/>
      <c r="DHQ5" s="106"/>
      <c r="DHR5" s="106"/>
      <c r="DHS5" s="106"/>
      <c r="DHT5" s="106"/>
      <c r="DHU5" s="106"/>
      <c r="DHV5" s="106"/>
      <c r="DHW5" s="106"/>
      <c r="DHX5" s="106"/>
      <c r="DHY5" s="106"/>
      <c r="DHZ5" s="106"/>
      <c r="DIA5" s="106"/>
      <c r="DIB5" s="106"/>
      <c r="DIC5" s="106"/>
      <c r="DID5" s="106"/>
      <c r="DIE5" s="106"/>
      <c r="DIF5" s="106"/>
      <c r="DIG5" s="106"/>
      <c r="DIH5" s="106"/>
      <c r="DII5" s="106"/>
      <c r="DIJ5" s="106"/>
      <c r="DIK5" s="106"/>
      <c r="DIL5" s="106"/>
      <c r="DIM5" s="106"/>
      <c r="DIN5" s="106"/>
      <c r="DIO5" s="106"/>
      <c r="DIP5" s="106"/>
      <c r="DIQ5" s="106"/>
      <c r="DIR5" s="106"/>
      <c r="DIS5" s="106"/>
      <c r="DIT5" s="106"/>
      <c r="DIU5" s="106"/>
      <c r="DIV5" s="106"/>
      <c r="DIW5" s="106"/>
      <c r="DIX5" s="106"/>
      <c r="DIY5" s="106"/>
      <c r="DIZ5" s="106"/>
      <c r="DJA5" s="106"/>
      <c r="DJB5" s="106"/>
      <c r="DJC5" s="106"/>
      <c r="DJD5" s="106"/>
      <c r="DJE5" s="106"/>
      <c r="DJF5" s="106"/>
      <c r="DJG5" s="106"/>
      <c r="DJH5" s="106"/>
      <c r="DJI5" s="106"/>
      <c r="DJJ5" s="106"/>
      <c r="DJK5" s="106"/>
      <c r="DJL5" s="106"/>
      <c r="DJM5" s="106"/>
      <c r="DJN5" s="106"/>
      <c r="DJO5" s="106"/>
      <c r="DJP5" s="106"/>
      <c r="DJQ5" s="106"/>
      <c r="DJR5" s="106"/>
      <c r="DJS5" s="106"/>
      <c r="DJT5" s="106"/>
      <c r="DJU5" s="106"/>
      <c r="DJV5" s="106"/>
      <c r="DJW5" s="106"/>
      <c r="DJX5" s="106"/>
      <c r="DJY5" s="106"/>
      <c r="DJZ5" s="106"/>
      <c r="DKA5" s="106"/>
      <c r="DKB5" s="106"/>
      <c r="DKC5" s="106"/>
      <c r="DKD5" s="106"/>
      <c r="DKE5" s="106"/>
      <c r="DKF5" s="106"/>
      <c r="DKG5" s="106"/>
      <c r="DKH5" s="106"/>
      <c r="DKI5" s="106"/>
      <c r="DKJ5" s="106"/>
      <c r="DKK5" s="106"/>
      <c r="DKL5" s="106"/>
      <c r="DKM5" s="106"/>
      <c r="DKN5" s="106"/>
      <c r="DKO5" s="106"/>
      <c r="DKP5" s="106"/>
      <c r="DKQ5" s="106"/>
      <c r="DKR5" s="106"/>
      <c r="DKS5" s="106"/>
      <c r="DKT5" s="106"/>
      <c r="DKU5" s="106"/>
      <c r="DKV5" s="106"/>
      <c r="DKW5" s="106"/>
      <c r="DKX5" s="106"/>
      <c r="DKY5" s="106"/>
      <c r="DKZ5" s="106"/>
      <c r="DLA5" s="106"/>
      <c r="DLB5" s="106"/>
      <c r="DLC5" s="106"/>
      <c r="DLD5" s="106"/>
      <c r="DLE5" s="106"/>
      <c r="DLF5" s="106"/>
      <c r="DLG5" s="106"/>
      <c r="DLH5" s="106"/>
      <c r="DLI5" s="106"/>
      <c r="DLJ5" s="106"/>
      <c r="DLK5" s="106"/>
      <c r="DLL5" s="106"/>
      <c r="DLM5" s="106"/>
      <c r="DLN5" s="106"/>
      <c r="DLO5" s="106"/>
      <c r="DLP5" s="106"/>
      <c r="DLQ5" s="106"/>
      <c r="DLR5" s="106"/>
      <c r="DLS5" s="106"/>
      <c r="DLT5" s="106"/>
      <c r="DLU5" s="106"/>
      <c r="DLV5" s="106"/>
      <c r="DLW5" s="106"/>
      <c r="DLX5" s="106"/>
      <c r="DLY5" s="106"/>
      <c r="DLZ5" s="106"/>
      <c r="DMA5" s="106"/>
      <c r="DMB5" s="106"/>
      <c r="DMC5" s="106"/>
      <c r="DMD5" s="106"/>
      <c r="DME5" s="106"/>
      <c r="DMF5" s="106"/>
      <c r="DMG5" s="106"/>
      <c r="DMH5" s="106"/>
      <c r="DMI5" s="106"/>
      <c r="DMJ5" s="106"/>
      <c r="DMK5" s="106"/>
      <c r="DML5" s="106"/>
      <c r="DMM5" s="106"/>
      <c r="DMN5" s="106"/>
      <c r="DMO5" s="106"/>
      <c r="DMP5" s="106"/>
      <c r="DMQ5" s="106"/>
      <c r="DMR5" s="106"/>
      <c r="DMS5" s="106"/>
      <c r="DMT5" s="106"/>
      <c r="DMU5" s="106"/>
      <c r="DMV5" s="106"/>
      <c r="DMW5" s="106"/>
      <c r="DMX5" s="106"/>
      <c r="DMY5" s="106"/>
      <c r="DMZ5" s="106"/>
      <c r="DNA5" s="106"/>
      <c r="DNB5" s="106"/>
      <c r="DNC5" s="106"/>
      <c r="DND5" s="106"/>
      <c r="DNE5" s="106"/>
      <c r="DNF5" s="106"/>
      <c r="DNG5" s="106"/>
      <c r="DNH5" s="106"/>
      <c r="DNI5" s="106"/>
      <c r="DNJ5" s="106"/>
      <c r="DNK5" s="106"/>
      <c r="DNL5" s="106"/>
      <c r="DNM5" s="106"/>
      <c r="DNN5" s="106"/>
      <c r="DNO5" s="106"/>
      <c r="DNP5" s="106"/>
      <c r="DNQ5" s="106"/>
      <c r="DNR5" s="106"/>
      <c r="DNS5" s="106"/>
      <c r="DNT5" s="106"/>
      <c r="DNU5" s="106"/>
      <c r="DNV5" s="106"/>
      <c r="DNW5" s="106"/>
      <c r="DNX5" s="106"/>
      <c r="DNY5" s="106"/>
      <c r="DNZ5" s="106"/>
      <c r="DOA5" s="106"/>
      <c r="DOB5" s="106"/>
      <c r="DOC5" s="106"/>
      <c r="DOD5" s="106"/>
      <c r="DOE5" s="106"/>
      <c r="DOF5" s="106"/>
      <c r="DOG5" s="106"/>
      <c r="DOH5" s="106"/>
      <c r="DOI5" s="106"/>
      <c r="DOJ5" s="106"/>
      <c r="DOK5" s="106"/>
      <c r="DOL5" s="106"/>
      <c r="DOM5" s="106"/>
      <c r="DON5" s="106"/>
      <c r="DOO5" s="106"/>
      <c r="DOP5" s="106"/>
      <c r="DOQ5" s="106"/>
      <c r="DOR5" s="106"/>
      <c r="DOS5" s="106"/>
      <c r="DOT5" s="106"/>
      <c r="DOU5" s="106"/>
      <c r="DOV5" s="106"/>
      <c r="DOW5" s="106"/>
      <c r="DOX5" s="106"/>
      <c r="DOY5" s="106"/>
      <c r="DOZ5" s="106"/>
      <c r="DPA5" s="106"/>
      <c r="DPB5" s="106"/>
      <c r="DPC5" s="106"/>
      <c r="DPD5" s="106"/>
      <c r="DPE5" s="106"/>
      <c r="DPF5" s="106"/>
      <c r="DPG5" s="106"/>
      <c r="DPH5" s="106"/>
      <c r="DPI5" s="106"/>
      <c r="DPJ5" s="106"/>
      <c r="DPK5" s="106"/>
      <c r="DPL5" s="106"/>
      <c r="DPM5" s="106"/>
      <c r="DPN5" s="106"/>
      <c r="DPO5" s="106"/>
      <c r="DPP5" s="106"/>
      <c r="DPQ5" s="106"/>
      <c r="DPR5" s="106"/>
      <c r="DPS5" s="106"/>
      <c r="DPT5" s="106"/>
      <c r="DPU5" s="106"/>
      <c r="DPV5" s="106"/>
      <c r="DPW5" s="106"/>
      <c r="DPX5" s="106"/>
      <c r="DPY5" s="106"/>
      <c r="DPZ5" s="106"/>
      <c r="DQA5" s="106"/>
      <c r="DQB5" s="106"/>
      <c r="DQC5" s="106"/>
      <c r="DQD5" s="106"/>
      <c r="DQE5" s="106"/>
      <c r="DQF5" s="106"/>
      <c r="DQG5" s="106"/>
      <c r="DQH5" s="106"/>
      <c r="DQI5" s="106"/>
      <c r="DQJ5" s="106"/>
      <c r="DQK5" s="106"/>
      <c r="DQL5" s="106"/>
      <c r="DQM5" s="106"/>
      <c r="DQN5" s="106"/>
      <c r="DQO5" s="106"/>
      <c r="DQP5" s="106"/>
      <c r="DQQ5" s="106"/>
      <c r="DQR5" s="106"/>
      <c r="DQS5" s="106"/>
      <c r="DQT5" s="106"/>
      <c r="DQU5" s="106"/>
      <c r="DQV5" s="106"/>
      <c r="DQW5" s="106"/>
      <c r="DQX5" s="106"/>
      <c r="DQY5" s="106"/>
      <c r="DQZ5" s="106"/>
      <c r="DRA5" s="106"/>
      <c r="DRB5" s="106"/>
      <c r="DRC5" s="106"/>
      <c r="DRD5" s="106"/>
      <c r="DRE5" s="106"/>
      <c r="DRF5" s="106"/>
      <c r="DRG5" s="106"/>
      <c r="DRH5" s="106"/>
      <c r="DRI5" s="106"/>
      <c r="DRJ5" s="106"/>
      <c r="DRK5" s="106"/>
      <c r="DRL5" s="106"/>
      <c r="DRM5" s="106"/>
      <c r="DRN5" s="106"/>
      <c r="DRO5" s="106"/>
      <c r="DRP5" s="106"/>
      <c r="DRQ5" s="106"/>
      <c r="DRR5" s="106"/>
      <c r="DRS5" s="106"/>
      <c r="DRT5" s="106"/>
      <c r="DRU5" s="106"/>
      <c r="DRV5" s="106"/>
      <c r="DRW5" s="106"/>
      <c r="DRX5" s="106"/>
      <c r="DRY5" s="106"/>
      <c r="DRZ5" s="106"/>
      <c r="DSA5" s="106"/>
      <c r="DSB5" s="106"/>
      <c r="DSC5" s="106"/>
      <c r="DSD5" s="106"/>
      <c r="DSE5" s="106"/>
      <c r="DSF5" s="106"/>
      <c r="DSG5" s="106"/>
      <c r="DSH5" s="106"/>
      <c r="DSI5" s="106"/>
      <c r="DSJ5" s="106"/>
      <c r="DSK5" s="106"/>
      <c r="DSL5" s="106"/>
      <c r="DSM5" s="106"/>
      <c r="DSN5" s="106"/>
      <c r="DSO5" s="106"/>
      <c r="DSP5" s="106"/>
      <c r="DSQ5" s="106"/>
      <c r="DSR5" s="106"/>
      <c r="DSS5" s="106"/>
      <c r="DST5" s="106"/>
      <c r="DSU5" s="106"/>
      <c r="DSV5" s="106"/>
      <c r="DSW5" s="106"/>
      <c r="DSX5" s="106"/>
      <c r="DSY5" s="106"/>
      <c r="DSZ5" s="106"/>
      <c r="DTA5" s="106"/>
      <c r="DTB5" s="106"/>
      <c r="DTC5" s="106"/>
      <c r="DTD5" s="106"/>
      <c r="DTE5" s="106"/>
      <c r="DTF5" s="106"/>
      <c r="DTG5" s="106"/>
      <c r="DTH5" s="106"/>
      <c r="DTI5" s="106"/>
      <c r="DTJ5" s="106"/>
      <c r="DTK5" s="106"/>
      <c r="DTL5" s="106"/>
      <c r="DTM5" s="106"/>
      <c r="DTN5" s="106"/>
      <c r="DTO5" s="106"/>
      <c r="DTP5" s="106"/>
      <c r="DTQ5" s="106"/>
      <c r="DTR5" s="106"/>
      <c r="DTS5" s="106"/>
      <c r="DTT5" s="106"/>
      <c r="DTU5" s="106"/>
      <c r="DTV5" s="106"/>
      <c r="DTW5" s="106"/>
      <c r="DTX5" s="106"/>
      <c r="DTY5" s="106"/>
      <c r="DTZ5" s="106"/>
      <c r="DUA5" s="106"/>
      <c r="DUB5" s="106"/>
      <c r="DUC5" s="106"/>
      <c r="DUD5" s="106"/>
      <c r="DUE5" s="106"/>
      <c r="DUF5" s="106"/>
      <c r="DUG5" s="106"/>
      <c r="DUH5" s="106"/>
      <c r="DUI5" s="106"/>
      <c r="DUJ5" s="106"/>
      <c r="DUK5" s="106"/>
      <c r="DUL5" s="106"/>
      <c r="DUM5" s="106"/>
      <c r="DUN5" s="106"/>
      <c r="DUO5" s="106"/>
      <c r="DUP5" s="106"/>
      <c r="DUQ5" s="106"/>
      <c r="DUR5" s="106"/>
      <c r="DUS5" s="106"/>
      <c r="DUT5" s="106"/>
      <c r="DUU5" s="106"/>
      <c r="DUV5" s="106"/>
      <c r="DUW5" s="106"/>
      <c r="DUX5" s="106"/>
      <c r="DUY5" s="106"/>
      <c r="DUZ5" s="106"/>
      <c r="DVA5" s="106"/>
      <c r="DVB5" s="106"/>
      <c r="DVC5" s="106"/>
      <c r="DVD5" s="106"/>
      <c r="DVE5" s="106"/>
      <c r="DVF5" s="106"/>
      <c r="DVG5" s="106"/>
      <c r="DVH5" s="106"/>
      <c r="DVI5" s="106"/>
      <c r="DVJ5" s="106"/>
      <c r="DVK5" s="106"/>
      <c r="DVL5" s="106"/>
      <c r="DVM5" s="106"/>
      <c r="DVN5" s="106"/>
      <c r="DVO5" s="106"/>
      <c r="DVP5" s="106"/>
      <c r="DVQ5" s="106"/>
      <c r="DVR5" s="106"/>
      <c r="DVS5" s="106"/>
      <c r="DVT5" s="106"/>
      <c r="DVU5" s="106"/>
      <c r="DVV5" s="106"/>
      <c r="DVW5" s="106"/>
      <c r="DVX5" s="106"/>
      <c r="DVY5" s="106"/>
      <c r="DVZ5" s="106"/>
      <c r="DWA5" s="106"/>
      <c r="DWB5" s="106"/>
      <c r="DWC5" s="106"/>
      <c r="DWD5" s="106"/>
      <c r="DWE5" s="106"/>
      <c r="DWF5" s="106"/>
      <c r="DWG5" s="106"/>
      <c r="DWH5" s="106"/>
      <c r="DWI5" s="106"/>
      <c r="DWJ5" s="106"/>
      <c r="DWK5" s="106"/>
      <c r="DWL5" s="106"/>
      <c r="DWM5" s="106"/>
      <c r="DWN5" s="106"/>
      <c r="DWO5" s="106"/>
      <c r="DWP5" s="106"/>
      <c r="DWQ5" s="106"/>
      <c r="DWR5" s="106"/>
      <c r="DWS5" s="106"/>
      <c r="DWT5" s="106"/>
      <c r="DWU5" s="106"/>
      <c r="DWV5" s="106"/>
      <c r="DWW5" s="106"/>
      <c r="DWX5" s="106"/>
      <c r="DWY5" s="106"/>
      <c r="DWZ5" s="106"/>
      <c r="DXA5" s="106"/>
      <c r="DXB5" s="106"/>
      <c r="DXC5" s="106"/>
      <c r="DXD5" s="106"/>
      <c r="DXE5" s="106"/>
      <c r="DXF5" s="106"/>
      <c r="DXG5" s="106"/>
      <c r="DXH5" s="106"/>
      <c r="DXI5" s="106"/>
      <c r="DXJ5" s="106"/>
      <c r="DXK5" s="106"/>
      <c r="DXL5" s="106"/>
      <c r="DXM5" s="106"/>
      <c r="DXN5" s="106"/>
      <c r="DXO5" s="106"/>
      <c r="DXP5" s="106"/>
      <c r="DXQ5" s="106"/>
      <c r="DXR5" s="106"/>
      <c r="DXS5" s="106"/>
      <c r="DXT5" s="106"/>
      <c r="DXU5" s="106"/>
      <c r="DXV5" s="106"/>
      <c r="DXW5" s="106"/>
      <c r="DXX5" s="106"/>
      <c r="DXY5" s="106"/>
      <c r="DXZ5" s="106"/>
      <c r="DYA5" s="106"/>
      <c r="DYB5" s="106"/>
      <c r="DYC5" s="106"/>
      <c r="DYD5" s="106"/>
      <c r="DYE5" s="106"/>
      <c r="DYF5" s="106"/>
      <c r="DYG5" s="106"/>
      <c r="DYH5" s="106"/>
      <c r="DYI5" s="106"/>
      <c r="DYJ5" s="106"/>
      <c r="DYK5" s="106"/>
      <c r="DYL5" s="106"/>
      <c r="DYM5" s="106"/>
      <c r="DYN5" s="106"/>
      <c r="DYO5" s="106"/>
      <c r="DYP5" s="106"/>
      <c r="DYQ5" s="106"/>
      <c r="DYR5" s="106"/>
      <c r="DYS5" s="106"/>
      <c r="DYT5" s="106"/>
      <c r="DYU5" s="106"/>
      <c r="DYV5" s="106"/>
      <c r="DYW5" s="106"/>
      <c r="DYX5" s="106"/>
      <c r="DYY5" s="106"/>
      <c r="DYZ5" s="106"/>
      <c r="DZA5" s="106"/>
      <c r="DZB5" s="106"/>
      <c r="DZC5" s="106"/>
      <c r="DZD5" s="106"/>
      <c r="DZE5" s="106"/>
      <c r="DZF5" s="106"/>
      <c r="DZG5" s="106"/>
      <c r="DZH5" s="106"/>
      <c r="DZI5" s="106"/>
      <c r="DZJ5" s="106"/>
      <c r="DZK5" s="106"/>
      <c r="DZL5" s="106"/>
      <c r="DZM5" s="106"/>
      <c r="DZN5" s="106"/>
      <c r="DZO5" s="106"/>
      <c r="DZP5" s="106"/>
      <c r="DZQ5" s="106"/>
      <c r="DZR5" s="106"/>
      <c r="DZS5" s="106"/>
      <c r="DZT5" s="106"/>
      <c r="DZU5" s="106"/>
      <c r="DZV5" s="106"/>
      <c r="DZW5" s="106"/>
      <c r="DZX5" s="106"/>
      <c r="DZY5" s="106"/>
      <c r="DZZ5" s="106"/>
      <c r="EAA5" s="106"/>
      <c r="EAB5" s="106"/>
      <c r="EAC5" s="106"/>
      <c r="EAD5" s="106"/>
      <c r="EAE5" s="106"/>
      <c r="EAF5" s="106"/>
      <c r="EAG5" s="106"/>
      <c r="EAH5" s="106"/>
      <c r="EAI5" s="106"/>
      <c r="EAJ5" s="106"/>
      <c r="EAK5" s="106"/>
      <c r="EAL5" s="106"/>
      <c r="EAM5" s="106"/>
      <c r="EAN5" s="106"/>
      <c r="EAO5" s="106"/>
      <c r="EAP5" s="106"/>
      <c r="EAQ5" s="106"/>
      <c r="EAR5" s="106"/>
      <c r="EAS5" s="106"/>
      <c r="EAT5" s="106"/>
      <c r="EAU5" s="106"/>
      <c r="EAV5" s="106"/>
      <c r="EAW5" s="106"/>
      <c r="EAX5" s="106"/>
      <c r="EAY5" s="106"/>
      <c r="EAZ5" s="106"/>
      <c r="EBA5" s="106"/>
      <c r="EBB5" s="106"/>
      <c r="EBC5" s="106"/>
      <c r="EBD5" s="106"/>
      <c r="EBE5" s="106"/>
      <c r="EBF5" s="106"/>
      <c r="EBG5" s="106"/>
      <c r="EBH5" s="106"/>
      <c r="EBI5" s="106"/>
      <c r="EBJ5" s="106"/>
      <c r="EBK5" s="106"/>
      <c r="EBL5" s="106"/>
      <c r="EBM5" s="106"/>
      <c r="EBN5" s="106"/>
      <c r="EBO5" s="106"/>
      <c r="EBP5" s="106"/>
      <c r="EBQ5" s="106"/>
      <c r="EBR5" s="106"/>
      <c r="EBS5" s="106"/>
      <c r="EBT5" s="106"/>
      <c r="EBU5" s="106"/>
      <c r="EBV5" s="106"/>
      <c r="EBW5" s="106"/>
      <c r="EBX5" s="106"/>
      <c r="EBY5" s="106"/>
      <c r="EBZ5" s="106"/>
      <c r="ECA5" s="106"/>
      <c r="ECB5" s="106"/>
      <c r="ECC5" s="106"/>
      <c r="ECD5" s="106"/>
      <c r="ECE5" s="106"/>
      <c r="ECF5" s="106"/>
      <c r="ECG5" s="106"/>
      <c r="ECH5" s="106"/>
      <c r="ECI5" s="106"/>
      <c r="ECJ5" s="106"/>
      <c r="ECK5" s="106"/>
      <c r="ECL5" s="106"/>
      <c r="ECM5" s="106"/>
      <c r="ECN5" s="106"/>
      <c r="ECO5" s="106"/>
      <c r="ECP5" s="106"/>
      <c r="ECQ5" s="106"/>
      <c r="ECR5" s="106"/>
      <c r="ECS5" s="106"/>
      <c r="ECT5" s="106"/>
      <c r="ECU5" s="106"/>
      <c r="ECV5" s="106"/>
      <c r="ECW5" s="106"/>
      <c r="ECX5" s="106"/>
      <c r="ECY5" s="106"/>
      <c r="ECZ5" s="106"/>
      <c r="EDA5" s="106"/>
      <c r="EDB5" s="106"/>
      <c r="EDC5" s="106"/>
      <c r="EDD5" s="106"/>
      <c r="EDE5" s="106"/>
      <c r="EDF5" s="106"/>
      <c r="EDG5" s="106"/>
      <c r="EDH5" s="106"/>
      <c r="EDI5" s="106"/>
      <c r="EDJ5" s="106"/>
      <c r="EDK5" s="106"/>
      <c r="EDL5" s="106"/>
      <c r="EDM5" s="106"/>
      <c r="EDN5" s="106"/>
      <c r="EDO5" s="106"/>
      <c r="EDP5" s="106"/>
      <c r="EDQ5" s="106"/>
      <c r="EDR5" s="106"/>
      <c r="EDS5" s="106"/>
      <c r="EDT5" s="106"/>
      <c r="EDU5" s="106"/>
      <c r="EDV5" s="106"/>
      <c r="EDW5" s="106"/>
      <c r="EDX5" s="106"/>
      <c r="EDY5" s="106"/>
      <c r="EDZ5" s="106"/>
      <c r="EEA5" s="106"/>
      <c r="EEB5" s="106"/>
      <c r="EEC5" s="106"/>
      <c r="EED5" s="106"/>
      <c r="EEE5" s="106"/>
      <c r="EEF5" s="106"/>
      <c r="EEG5" s="106"/>
      <c r="EEH5" s="106"/>
      <c r="EEI5" s="106"/>
      <c r="EEJ5" s="106"/>
      <c r="EEK5" s="106"/>
      <c r="EEL5" s="106"/>
      <c r="EEM5" s="106"/>
      <c r="EEN5" s="106"/>
      <c r="EEO5" s="106"/>
      <c r="EEP5" s="106"/>
      <c r="EEQ5" s="106"/>
      <c r="EER5" s="106"/>
      <c r="EES5" s="106"/>
      <c r="EET5" s="106"/>
      <c r="EEU5" s="106"/>
      <c r="EEV5" s="106"/>
      <c r="EEW5" s="106"/>
      <c r="EEX5" s="106"/>
      <c r="EEY5" s="106"/>
      <c r="EEZ5" s="106"/>
      <c r="EFA5" s="106"/>
      <c r="EFB5" s="106"/>
      <c r="EFC5" s="106"/>
      <c r="EFD5" s="106"/>
      <c r="EFE5" s="106"/>
      <c r="EFF5" s="106"/>
      <c r="EFG5" s="106"/>
      <c r="EFH5" s="106"/>
      <c r="EFI5" s="106"/>
      <c r="EFJ5" s="106"/>
      <c r="EFK5" s="106"/>
      <c r="EFL5" s="106"/>
      <c r="EFM5" s="106"/>
      <c r="EFN5" s="106"/>
      <c r="EFO5" s="106"/>
      <c r="EFP5" s="106"/>
      <c r="EFQ5" s="106"/>
      <c r="EFR5" s="106"/>
      <c r="EFS5" s="106"/>
      <c r="EFT5" s="106"/>
      <c r="EFU5" s="106"/>
      <c r="EFV5" s="106"/>
      <c r="EFW5" s="106"/>
      <c r="EFX5" s="106"/>
      <c r="EFY5" s="106"/>
      <c r="EFZ5" s="106"/>
      <c r="EGA5" s="106"/>
      <c r="EGB5" s="106"/>
      <c r="EGC5" s="106"/>
      <c r="EGD5" s="106"/>
      <c r="EGE5" s="106"/>
      <c r="EGF5" s="106"/>
      <c r="EGG5" s="106"/>
      <c r="EGH5" s="106"/>
      <c r="EGI5" s="106"/>
      <c r="EGJ5" s="106"/>
      <c r="EGK5" s="106"/>
      <c r="EGL5" s="106"/>
      <c r="EGM5" s="106"/>
      <c r="EGN5" s="106"/>
      <c r="EGO5" s="106"/>
      <c r="EGP5" s="106"/>
      <c r="EGQ5" s="106"/>
      <c r="EGR5" s="106"/>
      <c r="EGS5" s="106"/>
      <c r="EGT5" s="106"/>
      <c r="EGU5" s="106"/>
      <c r="EGV5" s="106"/>
      <c r="EGW5" s="106"/>
      <c r="EGX5" s="106"/>
      <c r="EGY5" s="106"/>
      <c r="EGZ5" s="106"/>
      <c r="EHA5" s="106"/>
      <c r="EHB5" s="106"/>
      <c r="EHC5" s="106"/>
      <c r="EHD5" s="106"/>
      <c r="EHE5" s="106"/>
      <c r="EHF5" s="106"/>
      <c r="EHG5" s="106"/>
      <c r="EHH5" s="106"/>
      <c r="EHI5" s="106"/>
      <c r="EHJ5" s="106"/>
      <c r="EHK5" s="106"/>
      <c r="EHL5" s="106"/>
      <c r="EHM5" s="106"/>
      <c r="EHN5" s="106"/>
      <c r="EHO5" s="106"/>
      <c r="EHP5" s="106"/>
      <c r="EHQ5" s="106"/>
      <c r="EHR5" s="106"/>
      <c r="EHS5" s="106"/>
      <c r="EHT5" s="106"/>
      <c r="EHU5" s="106"/>
      <c r="EHV5" s="106"/>
      <c r="EHW5" s="106"/>
      <c r="EHX5" s="106"/>
      <c r="EHY5" s="106"/>
      <c r="EHZ5" s="106"/>
      <c r="EIA5" s="106"/>
      <c r="EIB5" s="106"/>
      <c r="EIC5" s="106"/>
      <c r="EID5" s="106"/>
      <c r="EIE5" s="106"/>
      <c r="EIF5" s="106"/>
      <c r="EIG5" s="106"/>
      <c r="EIH5" s="106"/>
      <c r="EII5" s="106"/>
      <c r="EIJ5" s="106"/>
      <c r="EIK5" s="106"/>
      <c r="EIL5" s="106"/>
      <c r="EIM5" s="106"/>
      <c r="EIN5" s="106"/>
      <c r="EIO5" s="106"/>
      <c r="EIP5" s="106"/>
      <c r="EIQ5" s="106"/>
      <c r="EIR5" s="106"/>
      <c r="EIS5" s="106"/>
      <c r="EIT5" s="106"/>
      <c r="EIU5" s="106"/>
      <c r="EIV5" s="106"/>
      <c r="EIW5" s="106"/>
      <c r="EIX5" s="106"/>
      <c r="EIY5" s="106"/>
      <c r="EIZ5" s="106"/>
      <c r="EJA5" s="106"/>
      <c r="EJB5" s="106"/>
      <c r="EJC5" s="106"/>
      <c r="EJD5" s="106"/>
      <c r="EJE5" s="106"/>
      <c r="EJF5" s="106"/>
      <c r="EJG5" s="106"/>
      <c r="EJH5" s="106"/>
      <c r="EJI5" s="106"/>
      <c r="EJJ5" s="106"/>
      <c r="EJK5" s="106"/>
      <c r="EJL5" s="106"/>
      <c r="EJM5" s="106"/>
      <c r="EJN5" s="106"/>
      <c r="EJO5" s="106"/>
      <c r="EJP5" s="106"/>
      <c r="EJQ5" s="106"/>
      <c r="EJR5" s="106"/>
      <c r="EJS5" s="106"/>
      <c r="EJT5" s="106"/>
      <c r="EJU5" s="106"/>
      <c r="EJV5" s="106"/>
      <c r="EJW5" s="106"/>
      <c r="EJX5" s="106"/>
      <c r="EJY5" s="106"/>
      <c r="EJZ5" s="106"/>
      <c r="EKA5" s="106"/>
      <c r="EKB5" s="106"/>
      <c r="EKC5" s="106"/>
      <c r="EKD5" s="106"/>
      <c r="EKE5" s="106"/>
      <c r="EKF5" s="106"/>
      <c r="EKG5" s="106"/>
      <c r="EKH5" s="106"/>
      <c r="EKI5" s="106"/>
      <c r="EKJ5" s="106"/>
      <c r="EKK5" s="106"/>
      <c r="EKL5" s="106"/>
      <c r="EKM5" s="106"/>
      <c r="EKN5" s="106"/>
      <c r="EKO5" s="106"/>
      <c r="EKP5" s="106"/>
      <c r="EKQ5" s="106"/>
      <c r="EKR5" s="106"/>
      <c r="EKS5" s="106"/>
      <c r="EKT5" s="106"/>
      <c r="EKU5" s="106"/>
      <c r="EKV5" s="106"/>
      <c r="EKW5" s="106"/>
      <c r="EKX5" s="106"/>
      <c r="EKY5" s="106"/>
      <c r="EKZ5" s="106"/>
      <c r="ELA5" s="106"/>
      <c r="ELB5" s="106"/>
      <c r="ELC5" s="106"/>
      <c r="ELD5" s="106"/>
      <c r="ELE5" s="106"/>
      <c r="ELF5" s="106"/>
      <c r="ELG5" s="106"/>
      <c r="ELH5" s="106"/>
      <c r="ELI5" s="106"/>
      <c r="ELJ5" s="106"/>
      <c r="ELK5" s="106"/>
      <c r="ELL5" s="106"/>
      <c r="ELM5" s="106"/>
      <c r="ELN5" s="106"/>
      <c r="ELO5" s="106"/>
      <c r="ELP5" s="106"/>
      <c r="ELQ5" s="106"/>
      <c r="ELR5" s="106"/>
      <c r="ELS5" s="106"/>
      <c r="ELT5" s="106"/>
      <c r="ELU5" s="106"/>
      <c r="ELV5" s="106"/>
      <c r="ELW5" s="106"/>
      <c r="ELX5" s="106"/>
      <c r="ELY5" s="106"/>
      <c r="ELZ5" s="106"/>
      <c r="EMA5" s="106"/>
      <c r="EMB5" s="106"/>
      <c r="EMC5" s="106"/>
      <c r="EMD5" s="106"/>
      <c r="EME5" s="106"/>
      <c r="EMF5" s="106"/>
      <c r="EMG5" s="106"/>
      <c r="EMH5" s="106"/>
      <c r="EMI5" s="106"/>
      <c r="EMJ5" s="106"/>
      <c r="EMK5" s="106"/>
      <c r="EML5" s="106"/>
      <c r="EMM5" s="106"/>
      <c r="EMN5" s="106"/>
      <c r="EMO5" s="106"/>
      <c r="EMP5" s="106"/>
      <c r="EMQ5" s="106"/>
      <c r="EMR5" s="106"/>
      <c r="EMS5" s="106"/>
      <c r="EMT5" s="106"/>
      <c r="EMU5" s="106"/>
      <c r="EMV5" s="106"/>
      <c r="EMW5" s="106"/>
      <c r="EMX5" s="106"/>
      <c r="EMY5" s="106"/>
      <c r="EMZ5" s="106"/>
      <c r="ENA5" s="106"/>
      <c r="ENB5" s="106"/>
      <c r="ENC5" s="106"/>
      <c r="END5" s="106"/>
      <c r="ENE5" s="106"/>
      <c r="ENF5" s="106"/>
      <c r="ENG5" s="106"/>
      <c r="ENH5" s="106"/>
      <c r="ENI5" s="106"/>
      <c r="ENJ5" s="106"/>
      <c r="ENK5" s="106"/>
      <c r="ENL5" s="106"/>
      <c r="ENM5" s="106"/>
      <c r="ENN5" s="106"/>
      <c r="ENO5" s="106"/>
      <c r="ENP5" s="106"/>
      <c r="ENQ5" s="106"/>
      <c r="ENR5" s="106"/>
      <c r="ENS5" s="106"/>
      <c r="ENT5" s="106"/>
      <c r="ENU5" s="106"/>
      <c r="ENV5" s="106"/>
      <c r="ENW5" s="106"/>
      <c r="ENX5" s="106"/>
      <c r="ENY5" s="106"/>
      <c r="ENZ5" s="106"/>
      <c r="EOA5" s="106"/>
      <c r="EOB5" s="106"/>
      <c r="EOC5" s="106"/>
      <c r="EOD5" s="106"/>
      <c r="EOE5" s="106"/>
      <c r="EOF5" s="106"/>
      <c r="EOG5" s="106"/>
      <c r="EOH5" s="106"/>
      <c r="EOI5" s="106"/>
      <c r="EOJ5" s="106"/>
      <c r="EOK5" s="106"/>
      <c r="EOL5" s="106"/>
      <c r="EOM5" s="106"/>
      <c r="EON5" s="106"/>
      <c r="EOO5" s="106"/>
      <c r="EOP5" s="106"/>
      <c r="EOQ5" s="106"/>
      <c r="EOR5" s="106"/>
      <c r="EOS5" s="106"/>
      <c r="EOT5" s="106"/>
      <c r="EOU5" s="106"/>
      <c r="EOV5" s="106"/>
      <c r="EOW5" s="106"/>
      <c r="EOX5" s="106"/>
      <c r="EOY5" s="106"/>
      <c r="EOZ5" s="106"/>
      <c r="EPA5" s="106"/>
      <c r="EPB5" s="106"/>
      <c r="EPC5" s="106"/>
      <c r="EPD5" s="106"/>
      <c r="EPE5" s="106"/>
      <c r="EPF5" s="106"/>
      <c r="EPG5" s="106"/>
      <c r="EPH5" s="106"/>
      <c r="EPI5" s="106"/>
      <c r="EPJ5" s="106"/>
      <c r="EPK5" s="106"/>
      <c r="EPL5" s="106"/>
      <c r="EPM5" s="106"/>
      <c r="EPN5" s="106"/>
      <c r="EPO5" s="106"/>
      <c r="EPP5" s="106"/>
      <c r="EPQ5" s="106"/>
      <c r="EPR5" s="106"/>
      <c r="EPS5" s="106"/>
      <c r="EPT5" s="106"/>
      <c r="EPU5" s="106"/>
      <c r="EPV5" s="106"/>
      <c r="EPW5" s="106"/>
      <c r="EPX5" s="106"/>
      <c r="EPY5" s="106"/>
      <c r="EPZ5" s="106"/>
      <c r="EQA5" s="106"/>
      <c r="EQB5" s="106"/>
      <c r="EQC5" s="106"/>
      <c r="EQD5" s="106"/>
      <c r="EQE5" s="106"/>
      <c r="EQF5" s="106"/>
      <c r="EQG5" s="106"/>
      <c r="EQH5" s="106"/>
      <c r="EQI5" s="106"/>
      <c r="EQJ5" s="106"/>
      <c r="EQK5" s="106"/>
      <c r="EQL5" s="106"/>
      <c r="EQM5" s="106"/>
      <c r="EQN5" s="106"/>
      <c r="EQO5" s="106"/>
      <c r="EQP5" s="106"/>
      <c r="EQQ5" s="106"/>
      <c r="EQR5" s="106"/>
      <c r="EQS5" s="106"/>
      <c r="EQT5" s="106"/>
      <c r="EQU5" s="106"/>
      <c r="EQV5" s="106"/>
      <c r="EQW5" s="106"/>
      <c r="EQX5" s="106"/>
      <c r="EQY5" s="106"/>
      <c r="EQZ5" s="106"/>
      <c r="ERA5" s="106"/>
      <c r="ERB5" s="106"/>
      <c r="ERC5" s="106"/>
      <c r="ERD5" s="106"/>
      <c r="ERE5" s="106"/>
      <c r="ERF5" s="106"/>
      <c r="ERG5" s="106"/>
      <c r="ERH5" s="106"/>
      <c r="ERI5" s="106"/>
      <c r="ERJ5" s="106"/>
      <c r="ERK5" s="106"/>
      <c r="ERL5" s="106"/>
      <c r="ERM5" s="106"/>
      <c r="ERN5" s="106"/>
      <c r="ERO5" s="106"/>
      <c r="ERP5" s="106"/>
      <c r="ERQ5" s="106"/>
      <c r="ERR5" s="106"/>
      <c r="ERS5" s="106"/>
      <c r="ERT5" s="106"/>
      <c r="ERU5" s="106"/>
      <c r="ERV5" s="106"/>
      <c r="ERW5" s="106"/>
      <c r="ERX5" s="106"/>
      <c r="ERY5" s="106"/>
      <c r="ERZ5" s="106"/>
      <c r="ESA5" s="106"/>
      <c r="ESB5" s="106"/>
      <c r="ESC5" s="106"/>
      <c r="ESD5" s="106"/>
      <c r="ESE5" s="106"/>
      <c r="ESF5" s="106"/>
      <c r="ESG5" s="106"/>
      <c r="ESH5" s="106"/>
      <c r="ESI5" s="106"/>
      <c r="ESJ5" s="106"/>
      <c r="ESK5" s="106"/>
      <c r="ESL5" s="106"/>
      <c r="ESM5" s="106"/>
      <c r="ESN5" s="106"/>
      <c r="ESO5" s="106"/>
      <c r="ESP5" s="106"/>
      <c r="ESQ5" s="106"/>
      <c r="ESR5" s="106"/>
      <c r="ESS5" s="106"/>
      <c r="EST5" s="106"/>
      <c r="ESU5" s="106"/>
      <c r="ESV5" s="106"/>
      <c r="ESW5" s="106"/>
      <c r="ESX5" s="106"/>
      <c r="ESY5" s="106"/>
      <c r="ESZ5" s="106"/>
      <c r="ETA5" s="106"/>
      <c r="ETB5" s="106"/>
      <c r="ETC5" s="106"/>
      <c r="ETD5" s="106"/>
      <c r="ETE5" s="106"/>
      <c r="ETF5" s="106"/>
      <c r="ETG5" s="106"/>
      <c r="ETH5" s="106"/>
      <c r="ETI5" s="106"/>
      <c r="ETJ5" s="106"/>
      <c r="ETK5" s="106"/>
      <c r="ETL5" s="106"/>
      <c r="ETM5" s="106"/>
      <c r="ETN5" s="106"/>
      <c r="ETO5" s="106"/>
      <c r="ETP5" s="106"/>
      <c r="ETQ5" s="106"/>
      <c r="ETR5" s="106"/>
      <c r="ETS5" s="106"/>
      <c r="ETT5" s="106"/>
      <c r="ETU5" s="106"/>
      <c r="ETV5" s="106"/>
      <c r="ETW5" s="106"/>
      <c r="ETX5" s="106"/>
      <c r="ETY5" s="106"/>
      <c r="ETZ5" s="106"/>
      <c r="EUA5" s="106"/>
      <c r="EUB5" s="106"/>
      <c r="EUC5" s="106"/>
      <c r="EUD5" s="106"/>
      <c r="EUE5" s="106"/>
      <c r="EUF5" s="106"/>
      <c r="EUG5" s="106"/>
      <c r="EUH5" s="106"/>
      <c r="EUI5" s="106"/>
      <c r="EUJ5" s="106"/>
      <c r="EUK5" s="106"/>
      <c r="EUL5" s="106"/>
      <c r="EUM5" s="106"/>
      <c r="EUN5" s="106"/>
      <c r="EUO5" s="106"/>
      <c r="EUP5" s="106"/>
      <c r="EUQ5" s="106"/>
      <c r="EUR5" s="106"/>
      <c r="EUS5" s="106"/>
      <c r="EUT5" s="106"/>
      <c r="EUU5" s="106"/>
      <c r="EUV5" s="106"/>
      <c r="EUW5" s="106"/>
      <c r="EUX5" s="106"/>
      <c r="EUY5" s="106"/>
      <c r="EUZ5" s="106"/>
      <c r="EVA5" s="106"/>
      <c r="EVB5" s="106"/>
      <c r="EVC5" s="106"/>
      <c r="EVD5" s="106"/>
      <c r="EVE5" s="106"/>
      <c r="EVF5" s="106"/>
      <c r="EVG5" s="106"/>
      <c r="EVH5" s="106"/>
      <c r="EVI5" s="106"/>
      <c r="EVJ5" s="106"/>
      <c r="EVK5" s="106"/>
      <c r="EVL5" s="106"/>
      <c r="EVM5" s="106"/>
      <c r="EVN5" s="106"/>
      <c r="EVO5" s="106"/>
      <c r="EVP5" s="106"/>
      <c r="EVQ5" s="106"/>
      <c r="EVR5" s="106"/>
      <c r="EVS5" s="106"/>
      <c r="EVT5" s="106"/>
      <c r="EVU5" s="106"/>
      <c r="EVV5" s="106"/>
      <c r="EVW5" s="106"/>
      <c r="EVX5" s="106"/>
      <c r="EVY5" s="106"/>
      <c r="EVZ5" s="106"/>
      <c r="EWA5" s="106"/>
      <c r="EWB5" s="106"/>
      <c r="EWC5" s="106"/>
      <c r="EWD5" s="106"/>
      <c r="EWE5" s="106"/>
      <c r="EWF5" s="106"/>
      <c r="EWG5" s="106"/>
      <c r="EWH5" s="106"/>
      <c r="EWI5" s="106"/>
      <c r="EWJ5" s="106"/>
      <c r="EWK5" s="106"/>
      <c r="EWL5" s="106"/>
      <c r="EWM5" s="106"/>
      <c r="EWN5" s="106"/>
      <c r="EWO5" s="106"/>
      <c r="EWP5" s="106"/>
      <c r="EWQ5" s="106"/>
      <c r="EWR5" s="106"/>
      <c r="EWS5" s="106"/>
      <c r="EWT5" s="106"/>
      <c r="EWU5" s="106"/>
      <c r="EWV5" s="106"/>
      <c r="EWW5" s="106"/>
      <c r="EWX5" s="106"/>
      <c r="EWY5" s="106"/>
      <c r="EWZ5" s="106"/>
      <c r="EXA5" s="106"/>
      <c r="EXB5" s="106"/>
      <c r="EXC5" s="106"/>
      <c r="EXD5" s="106"/>
      <c r="EXE5" s="106"/>
      <c r="EXF5" s="106"/>
      <c r="EXG5" s="106"/>
      <c r="EXH5" s="106"/>
      <c r="EXI5" s="106"/>
      <c r="EXJ5" s="106"/>
      <c r="EXK5" s="106"/>
      <c r="EXL5" s="106"/>
      <c r="EXM5" s="106"/>
      <c r="EXN5" s="106"/>
      <c r="EXO5" s="106"/>
      <c r="EXP5" s="106"/>
      <c r="EXQ5" s="106"/>
      <c r="EXR5" s="106"/>
      <c r="EXS5" s="106"/>
      <c r="EXT5" s="106"/>
      <c r="EXU5" s="106"/>
      <c r="EXV5" s="106"/>
      <c r="EXW5" s="106"/>
      <c r="EXX5" s="106"/>
      <c r="EXY5" s="106"/>
      <c r="EXZ5" s="106"/>
      <c r="EYA5" s="106"/>
      <c r="EYB5" s="106"/>
      <c r="EYC5" s="106"/>
      <c r="EYD5" s="106"/>
      <c r="EYE5" s="106"/>
      <c r="EYF5" s="106"/>
      <c r="EYG5" s="106"/>
      <c r="EYH5" s="106"/>
      <c r="EYI5" s="106"/>
      <c r="EYJ5" s="106"/>
      <c r="EYK5" s="106"/>
      <c r="EYL5" s="106"/>
      <c r="EYM5" s="106"/>
      <c r="EYN5" s="106"/>
      <c r="EYO5" s="106"/>
      <c r="EYP5" s="106"/>
      <c r="EYQ5" s="106"/>
      <c r="EYR5" s="106"/>
      <c r="EYS5" s="106"/>
      <c r="EYT5" s="106"/>
      <c r="EYU5" s="106"/>
      <c r="EYV5" s="106"/>
      <c r="EYW5" s="106"/>
      <c r="EYX5" s="106"/>
      <c r="EYY5" s="106"/>
      <c r="EYZ5" s="106"/>
      <c r="EZA5" s="106"/>
      <c r="EZB5" s="106"/>
      <c r="EZC5" s="106"/>
      <c r="EZD5" s="106"/>
      <c r="EZE5" s="106"/>
      <c r="EZF5" s="106"/>
      <c r="EZG5" s="106"/>
      <c r="EZH5" s="106"/>
      <c r="EZI5" s="106"/>
      <c r="EZJ5" s="106"/>
      <c r="EZK5" s="106"/>
      <c r="EZL5" s="106"/>
      <c r="EZM5" s="106"/>
      <c r="EZN5" s="106"/>
      <c r="EZO5" s="106"/>
      <c r="EZP5" s="106"/>
      <c r="EZQ5" s="106"/>
      <c r="EZR5" s="106"/>
      <c r="EZS5" s="106"/>
      <c r="EZT5" s="106"/>
      <c r="EZU5" s="106"/>
      <c r="EZV5" s="106"/>
      <c r="EZW5" s="106"/>
      <c r="EZX5" s="106"/>
      <c r="EZY5" s="106"/>
      <c r="EZZ5" s="106"/>
      <c r="FAA5" s="106"/>
      <c r="FAB5" s="106"/>
      <c r="FAC5" s="106"/>
      <c r="FAD5" s="106"/>
      <c r="FAE5" s="106"/>
      <c r="FAF5" s="106"/>
      <c r="FAG5" s="106"/>
      <c r="FAH5" s="106"/>
      <c r="FAI5" s="106"/>
      <c r="FAJ5" s="106"/>
      <c r="FAK5" s="106"/>
      <c r="FAL5" s="106"/>
      <c r="FAM5" s="106"/>
      <c r="FAN5" s="106"/>
      <c r="FAO5" s="106"/>
      <c r="FAP5" s="106"/>
      <c r="FAQ5" s="106"/>
      <c r="FAR5" s="106"/>
      <c r="FAS5" s="106"/>
      <c r="FAT5" s="106"/>
      <c r="FAU5" s="106"/>
      <c r="FAV5" s="106"/>
      <c r="FAW5" s="106"/>
      <c r="FAX5" s="106"/>
      <c r="FAY5" s="106"/>
      <c r="FAZ5" s="106"/>
      <c r="FBA5" s="106"/>
      <c r="FBB5" s="106"/>
      <c r="FBC5" s="106"/>
      <c r="FBD5" s="106"/>
      <c r="FBE5" s="106"/>
      <c r="FBF5" s="106"/>
      <c r="FBG5" s="106"/>
      <c r="FBH5" s="106"/>
      <c r="FBI5" s="106"/>
      <c r="FBJ5" s="106"/>
      <c r="FBK5" s="106"/>
      <c r="FBL5" s="106"/>
      <c r="FBM5" s="106"/>
      <c r="FBN5" s="106"/>
      <c r="FBO5" s="106"/>
      <c r="FBP5" s="106"/>
      <c r="FBQ5" s="106"/>
      <c r="FBR5" s="106"/>
      <c r="FBS5" s="106"/>
      <c r="FBT5" s="106"/>
      <c r="FBU5" s="106"/>
      <c r="FBV5" s="106"/>
      <c r="FBW5" s="106"/>
      <c r="FBX5" s="106"/>
      <c r="FBY5" s="106"/>
      <c r="FBZ5" s="106"/>
      <c r="FCA5" s="106"/>
      <c r="FCB5" s="106"/>
      <c r="FCC5" s="106"/>
      <c r="FCD5" s="106"/>
      <c r="FCE5" s="106"/>
      <c r="FCF5" s="106"/>
      <c r="FCG5" s="106"/>
      <c r="FCH5" s="106"/>
      <c r="FCI5" s="106"/>
      <c r="FCJ5" s="106"/>
      <c r="FCK5" s="106"/>
      <c r="FCL5" s="106"/>
      <c r="FCM5" s="106"/>
      <c r="FCN5" s="106"/>
      <c r="FCO5" s="106"/>
      <c r="FCP5" s="106"/>
      <c r="FCQ5" s="106"/>
      <c r="FCR5" s="106"/>
      <c r="FCS5" s="106"/>
      <c r="FCT5" s="106"/>
      <c r="FCU5" s="106"/>
      <c r="FCV5" s="106"/>
      <c r="FCW5" s="106"/>
      <c r="FCX5" s="106"/>
      <c r="FCY5" s="106"/>
      <c r="FCZ5" s="106"/>
      <c r="FDA5" s="106"/>
      <c r="FDB5" s="106"/>
      <c r="FDC5" s="106"/>
      <c r="FDD5" s="106"/>
      <c r="FDE5" s="106"/>
      <c r="FDF5" s="106"/>
      <c r="FDG5" s="106"/>
      <c r="FDH5" s="106"/>
      <c r="FDI5" s="106"/>
      <c r="FDJ5" s="106"/>
      <c r="FDK5" s="106"/>
      <c r="FDL5" s="106"/>
      <c r="FDM5" s="106"/>
      <c r="FDN5" s="106"/>
      <c r="FDO5" s="106"/>
      <c r="FDP5" s="106"/>
      <c r="FDQ5" s="106"/>
      <c r="FDR5" s="106"/>
      <c r="FDS5" s="106"/>
      <c r="FDT5" s="106"/>
      <c r="FDU5" s="106"/>
      <c r="FDV5" s="106"/>
      <c r="FDW5" s="106"/>
      <c r="FDX5" s="106"/>
      <c r="FDY5" s="106"/>
      <c r="FDZ5" s="106"/>
      <c r="FEA5" s="106"/>
      <c r="FEB5" s="106"/>
      <c r="FEC5" s="106"/>
      <c r="FED5" s="106"/>
      <c r="FEE5" s="106"/>
      <c r="FEF5" s="106"/>
      <c r="FEG5" s="106"/>
      <c r="FEH5" s="106"/>
      <c r="FEI5" s="106"/>
      <c r="FEJ5" s="106"/>
      <c r="FEK5" s="106"/>
      <c r="FEL5" s="106"/>
      <c r="FEM5" s="106"/>
      <c r="FEN5" s="106"/>
      <c r="FEO5" s="106"/>
      <c r="FEP5" s="106"/>
      <c r="FEQ5" s="106"/>
      <c r="FER5" s="106"/>
      <c r="FES5" s="106"/>
      <c r="FET5" s="106"/>
      <c r="FEU5" s="106"/>
      <c r="FEV5" s="106"/>
      <c r="FEW5" s="106"/>
      <c r="FEX5" s="106"/>
      <c r="FEY5" s="106"/>
      <c r="FEZ5" s="106"/>
      <c r="FFA5" s="106"/>
      <c r="FFB5" s="106"/>
      <c r="FFC5" s="106"/>
      <c r="FFD5" s="106"/>
      <c r="FFE5" s="106"/>
      <c r="FFF5" s="106"/>
      <c r="FFG5" s="106"/>
      <c r="FFH5" s="106"/>
      <c r="FFI5" s="106"/>
      <c r="FFJ5" s="106"/>
      <c r="FFK5" s="106"/>
      <c r="FFL5" s="106"/>
      <c r="FFM5" s="106"/>
      <c r="FFN5" s="106"/>
      <c r="FFO5" s="106"/>
      <c r="FFP5" s="106"/>
      <c r="FFQ5" s="106"/>
      <c r="FFR5" s="106"/>
      <c r="FFS5" s="106"/>
      <c r="FFT5" s="106"/>
      <c r="FFU5" s="106"/>
      <c r="FFV5" s="106"/>
      <c r="FFW5" s="106"/>
      <c r="FFX5" s="106"/>
      <c r="FFY5" s="106"/>
      <c r="FFZ5" s="106"/>
      <c r="FGA5" s="106"/>
      <c r="FGB5" s="106"/>
      <c r="FGC5" s="106"/>
      <c r="FGD5" s="106"/>
      <c r="FGE5" s="106"/>
      <c r="FGF5" s="106"/>
      <c r="FGG5" s="106"/>
      <c r="FGH5" s="106"/>
      <c r="FGI5" s="106"/>
      <c r="FGJ5" s="106"/>
      <c r="FGK5" s="106"/>
      <c r="FGL5" s="106"/>
      <c r="FGM5" s="106"/>
      <c r="FGN5" s="106"/>
      <c r="FGO5" s="106"/>
      <c r="FGP5" s="106"/>
      <c r="FGQ5" s="106"/>
      <c r="FGR5" s="106"/>
      <c r="FGS5" s="106"/>
      <c r="FGT5" s="106"/>
      <c r="FGU5" s="106"/>
      <c r="FGV5" s="106"/>
      <c r="FGW5" s="106"/>
      <c r="FGX5" s="106"/>
      <c r="FGY5" s="106"/>
      <c r="FGZ5" s="106"/>
      <c r="FHA5" s="106"/>
      <c r="FHB5" s="106"/>
      <c r="FHC5" s="106"/>
      <c r="FHD5" s="106"/>
      <c r="FHE5" s="106"/>
      <c r="FHF5" s="106"/>
      <c r="FHG5" s="106"/>
      <c r="FHH5" s="106"/>
      <c r="FHI5" s="106"/>
      <c r="FHJ5" s="106"/>
      <c r="FHK5" s="106"/>
      <c r="FHL5" s="106"/>
      <c r="FHM5" s="106"/>
      <c r="FHN5" s="106"/>
      <c r="FHO5" s="106"/>
      <c r="FHP5" s="106"/>
      <c r="FHQ5" s="106"/>
      <c r="FHR5" s="106"/>
      <c r="FHS5" s="106"/>
      <c r="FHT5" s="106"/>
      <c r="FHU5" s="106"/>
      <c r="FHV5" s="106"/>
      <c r="FHW5" s="106"/>
      <c r="FHX5" s="106"/>
      <c r="FHY5" s="106"/>
      <c r="FHZ5" s="106"/>
      <c r="FIA5" s="106"/>
      <c r="FIB5" s="106"/>
      <c r="FIC5" s="106"/>
      <c r="FID5" s="106"/>
      <c r="FIE5" s="106"/>
      <c r="FIF5" s="106"/>
      <c r="FIG5" s="106"/>
      <c r="FIH5" s="106"/>
      <c r="FII5" s="106"/>
      <c r="FIJ5" s="106"/>
      <c r="FIK5" s="106"/>
      <c r="FIL5" s="106"/>
      <c r="FIM5" s="106"/>
      <c r="FIN5" s="106"/>
      <c r="FIO5" s="106"/>
      <c r="FIP5" s="106"/>
      <c r="FIQ5" s="106"/>
      <c r="FIR5" s="106"/>
      <c r="FIS5" s="106"/>
      <c r="FIT5" s="106"/>
      <c r="FIU5" s="106"/>
      <c r="FIV5" s="106"/>
      <c r="FIW5" s="106"/>
      <c r="FIX5" s="106"/>
      <c r="FIY5" s="106"/>
      <c r="FIZ5" s="106"/>
      <c r="FJA5" s="106"/>
      <c r="FJB5" s="106"/>
      <c r="FJC5" s="106"/>
      <c r="FJD5" s="106"/>
      <c r="FJE5" s="106"/>
      <c r="FJF5" s="106"/>
      <c r="FJG5" s="106"/>
      <c r="FJH5" s="106"/>
      <c r="FJI5" s="106"/>
      <c r="FJJ5" s="106"/>
      <c r="FJK5" s="106"/>
      <c r="FJL5" s="106"/>
      <c r="FJM5" s="106"/>
      <c r="FJN5" s="106"/>
      <c r="FJO5" s="106"/>
      <c r="FJP5" s="106"/>
      <c r="FJQ5" s="106"/>
      <c r="FJR5" s="106"/>
      <c r="FJS5" s="106"/>
      <c r="FJT5" s="106"/>
      <c r="FJU5" s="106"/>
      <c r="FJV5" s="106"/>
      <c r="FJW5" s="106"/>
      <c r="FJX5" s="106"/>
      <c r="FJY5" s="106"/>
      <c r="FJZ5" s="106"/>
      <c r="FKA5" s="106"/>
      <c r="FKB5" s="106"/>
      <c r="FKC5" s="106"/>
      <c r="FKD5" s="106"/>
      <c r="FKE5" s="106"/>
      <c r="FKF5" s="106"/>
      <c r="FKG5" s="106"/>
      <c r="FKH5" s="106"/>
      <c r="FKI5" s="106"/>
      <c r="FKJ5" s="106"/>
      <c r="FKK5" s="106"/>
      <c r="FKL5" s="106"/>
      <c r="FKM5" s="106"/>
      <c r="FKN5" s="106"/>
      <c r="FKO5" s="106"/>
      <c r="FKP5" s="106"/>
      <c r="FKQ5" s="106"/>
      <c r="FKR5" s="106"/>
      <c r="FKS5" s="106"/>
      <c r="FKT5" s="106"/>
      <c r="FKU5" s="106"/>
      <c r="FKV5" s="106"/>
      <c r="FKW5" s="106"/>
      <c r="FKX5" s="106"/>
      <c r="FKY5" s="106"/>
      <c r="FKZ5" s="106"/>
      <c r="FLA5" s="106"/>
      <c r="FLB5" s="106"/>
      <c r="FLC5" s="106"/>
      <c r="FLD5" s="106"/>
      <c r="FLE5" s="106"/>
      <c r="FLF5" s="106"/>
      <c r="FLG5" s="106"/>
      <c r="FLH5" s="106"/>
      <c r="FLI5" s="106"/>
      <c r="FLJ5" s="106"/>
      <c r="FLK5" s="106"/>
      <c r="FLL5" s="106"/>
      <c r="FLM5" s="106"/>
      <c r="FLN5" s="106"/>
      <c r="FLO5" s="106"/>
      <c r="FLP5" s="106"/>
      <c r="FLQ5" s="106"/>
      <c r="FLR5" s="106"/>
      <c r="FLS5" s="106"/>
      <c r="FLT5" s="106"/>
      <c r="FLU5" s="106"/>
      <c r="FLV5" s="106"/>
      <c r="FLW5" s="106"/>
      <c r="FLX5" s="106"/>
      <c r="FLY5" s="106"/>
      <c r="FLZ5" s="106"/>
      <c r="FMA5" s="106"/>
      <c r="FMB5" s="106"/>
      <c r="FMC5" s="106"/>
      <c r="FMD5" s="106"/>
      <c r="FME5" s="106"/>
      <c r="FMF5" s="106"/>
      <c r="FMG5" s="106"/>
      <c r="FMH5" s="106"/>
      <c r="FMI5" s="106"/>
      <c r="FMJ5" s="106"/>
      <c r="FMK5" s="106"/>
      <c r="FML5" s="106"/>
      <c r="FMM5" s="106"/>
      <c r="FMN5" s="106"/>
      <c r="FMO5" s="106"/>
      <c r="FMP5" s="106"/>
      <c r="FMQ5" s="106"/>
      <c r="FMR5" s="106"/>
      <c r="FMS5" s="106"/>
      <c r="FMT5" s="106"/>
      <c r="FMU5" s="106"/>
      <c r="FMV5" s="106"/>
      <c r="FMW5" s="106"/>
      <c r="FMX5" s="106"/>
      <c r="FMY5" s="106"/>
      <c r="FMZ5" s="106"/>
      <c r="FNA5" s="106"/>
      <c r="FNB5" s="106"/>
      <c r="FNC5" s="106"/>
      <c r="FND5" s="106"/>
      <c r="FNE5" s="106"/>
      <c r="FNF5" s="106"/>
      <c r="FNG5" s="106"/>
      <c r="FNH5" s="106"/>
      <c r="FNI5" s="106"/>
      <c r="FNJ5" s="106"/>
      <c r="FNK5" s="106"/>
      <c r="FNL5" s="106"/>
      <c r="FNM5" s="106"/>
      <c r="FNN5" s="106"/>
      <c r="FNO5" s="106"/>
      <c r="FNP5" s="106"/>
      <c r="FNQ5" s="106"/>
      <c r="FNR5" s="106"/>
      <c r="FNS5" s="106"/>
      <c r="FNT5" s="106"/>
      <c r="FNU5" s="106"/>
      <c r="FNV5" s="106"/>
      <c r="FNW5" s="106"/>
      <c r="FNX5" s="106"/>
      <c r="FNY5" s="106"/>
      <c r="FNZ5" s="106"/>
      <c r="FOA5" s="106"/>
      <c r="FOB5" s="106"/>
      <c r="FOC5" s="106"/>
      <c r="FOD5" s="106"/>
      <c r="FOE5" s="106"/>
      <c r="FOF5" s="106"/>
      <c r="FOG5" s="106"/>
      <c r="FOH5" s="106"/>
      <c r="FOI5" s="106"/>
      <c r="FOJ5" s="106"/>
      <c r="FOK5" s="106"/>
      <c r="FOL5" s="106"/>
      <c r="FOM5" s="106"/>
      <c r="FON5" s="106"/>
      <c r="FOO5" s="106"/>
      <c r="FOP5" s="106"/>
      <c r="FOQ5" s="106"/>
      <c r="FOR5" s="106"/>
      <c r="FOS5" s="106"/>
      <c r="FOT5" s="106"/>
      <c r="FOU5" s="106"/>
      <c r="FOV5" s="106"/>
      <c r="FOW5" s="106"/>
      <c r="FOX5" s="106"/>
      <c r="FOY5" s="106"/>
      <c r="FOZ5" s="106"/>
      <c r="FPA5" s="106"/>
      <c r="FPB5" s="106"/>
      <c r="FPC5" s="106"/>
      <c r="FPD5" s="106"/>
      <c r="FPE5" s="106"/>
      <c r="FPF5" s="106"/>
      <c r="FPG5" s="106"/>
      <c r="FPH5" s="106"/>
      <c r="FPI5" s="106"/>
      <c r="FPJ5" s="106"/>
      <c r="FPK5" s="106"/>
      <c r="FPL5" s="106"/>
      <c r="FPM5" s="106"/>
      <c r="FPN5" s="106"/>
      <c r="FPO5" s="106"/>
      <c r="FPP5" s="106"/>
      <c r="FPQ5" s="106"/>
      <c r="FPR5" s="106"/>
      <c r="FPS5" s="106"/>
      <c r="FPT5" s="106"/>
      <c r="FPU5" s="106"/>
      <c r="FPV5" s="106"/>
      <c r="FPW5" s="106"/>
      <c r="FPX5" s="106"/>
      <c r="FPY5" s="106"/>
      <c r="FPZ5" s="106"/>
      <c r="FQA5" s="106"/>
      <c r="FQB5" s="106"/>
      <c r="FQC5" s="106"/>
      <c r="FQD5" s="106"/>
      <c r="FQE5" s="106"/>
      <c r="FQF5" s="106"/>
      <c r="FQG5" s="106"/>
      <c r="FQH5" s="106"/>
      <c r="FQI5" s="106"/>
      <c r="FQJ5" s="106"/>
      <c r="FQK5" s="106"/>
      <c r="FQL5" s="106"/>
      <c r="FQM5" s="106"/>
      <c r="FQN5" s="106"/>
      <c r="FQO5" s="106"/>
      <c r="FQP5" s="106"/>
      <c r="FQQ5" s="106"/>
      <c r="FQR5" s="106"/>
      <c r="FQS5" s="106"/>
      <c r="FQT5" s="106"/>
      <c r="FQU5" s="106"/>
      <c r="FQV5" s="106"/>
      <c r="FQW5" s="106"/>
      <c r="FQX5" s="106"/>
      <c r="FQY5" s="106"/>
      <c r="FQZ5" s="106"/>
      <c r="FRA5" s="106"/>
      <c r="FRB5" s="106"/>
      <c r="FRC5" s="106"/>
      <c r="FRD5" s="106"/>
      <c r="FRE5" s="106"/>
      <c r="FRF5" s="106"/>
      <c r="FRG5" s="106"/>
      <c r="FRH5" s="106"/>
      <c r="FRI5" s="106"/>
      <c r="FRJ5" s="106"/>
      <c r="FRK5" s="106"/>
      <c r="FRL5" s="106"/>
      <c r="FRM5" s="106"/>
      <c r="FRN5" s="106"/>
      <c r="FRO5" s="106"/>
      <c r="FRP5" s="106"/>
      <c r="FRQ5" s="106"/>
      <c r="FRR5" s="106"/>
      <c r="FRS5" s="106"/>
      <c r="FRT5" s="106"/>
      <c r="FRU5" s="106"/>
      <c r="FRV5" s="106"/>
      <c r="FRW5" s="106"/>
      <c r="FRX5" s="106"/>
      <c r="FRY5" s="106"/>
      <c r="FRZ5" s="106"/>
      <c r="FSA5" s="106"/>
      <c r="FSB5" s="106"/>
      <c r="FSC5" s="106"/>
      <c r="FSD5" s="106"/>
      <c r="FSE5" s="106"/>
      <c r="FSF5" s="106"/>
      <c r="FSG5" s="106"/>
      <c r="FSH5" s="106"/>
      <c r="FSI5" s="106"/>
      <c r="FSJ5" s="106"/>
      <c r="FSK5" s="106"/>
      <c r="FSL5" s="106"/>
      <c r="FSM5" s="106"/>
      <c r="FSN5" s="106"/>
      <c r="FSO5" s="106"/>
      <c r="FSP5" s="106"/>
      <c r="FSQ5" s="106"/>
      <c r="FSR5" s="106"/>
      <c r="FSS5" s="106"/>
      <c r="FST5" s="106"/>
      <c r="FSU5" s="106"/>
      <c r="FSV5" s="106"/>
      <c r="FSW5" s="106"/>
      <c r="FSX5" s="106"/>
      <c r="FSY5" s="106"/>
      <c r="FSZ5" s="106"/>
      <c r="FTA5" s="106"/>
      <c r="FTB5" s="106"/>
      <c r="FTC5" s="106"/>
      <c r="FTD5" s="106"/>
      <c r="FTE5" s="106"/>
      <c r="FTF5" s="106"/>
      <c r="FTG5" s="106"/>
      <c r="FTH5" s="106"/>
      <c r="FTI5" s="106"/>
      <c r="FTJ5" s="106"/>
      <c r="FTK5" s="106"/>
      <c r="FTL5" s="106"/>
      <c r="FTM5" s="106"/>
      <c r="FTN5" s="106"/>
      <c r="FTO5" s="106"/>
      <c r="FTP5" s="106"/>
      <c r="FTQ5" s="106"/>
      <c r="FTR5" s="106"/>
      <c r="FTS5" s="106"/>
      <c r="FTT5" s="106"/>
      <c r="FTU5" s="106"/>
      <c r="FTV5" s="106"/>
      <c r="FTW5" s="106"/>
      <c r="FTX5" s="106"/>
      <c r="FTY5" s="106"/>
      <c r="FTZ5" s="106"/>
      <c r="FUA5" s="106"/>
      <c r="FUB5" s="106"/>
      <c r="FUC5" s="106"/>
      <c r="FUD5" s="106"/>
      <c r="FUE5" s="106"/>
      <c r="FUF5" s="106"/>
      <c r="FUG5" s="106"/>
      <c r="FUH5" s="106"/>
      <c r="FUI5" s="106"/>
      <c r="FUJ5" s="106"/>
      <c r="FUK5" s="106"/>
      <c r="FUL5" s="106"/>
      <c r="FUM5" s="106"/>
      <c r="FUN5" s="106"/>
      <c r="FUO5" s="106"/>
      <c r="FUP5" s="106"/>
      <c r="FUQ5" s="106"/>
      <c r="FUR5" s="106"/>
      <c r="FUS5" s="106"/>
      <c r="FUT5" s="106"/>
      <c r="FUU5" s="106"/>
      <c r="FUV5" s="106"/>
      <c r="FUW5" s="106"/>
      <c r="FUX5" s="106"/>
      <c r="FUY5" s="106"/>
      <c r="FUZ5" s="106"/>
      <c r="FVA5" s="106"/>
      <c r="FVB5" s="106"/>
      <c r="FVC5" s="106"/>
      <c r="FVD5" s="106"/>
      <c r="FVE5" s="106"/>
      <c r="FVF5" s="106"/>
      <c r="FVG5" s="106"/>
      <c r="FVH5" s="106"/>
      <c r="FVI5" s="106"/>
      <c r="FVJ5" s="106"/>
      <c r="FVK5" s="106"/>
      <c r="FVL5" s="106"/>
      <c r="FVM5" s="106"/>
      <c r="FVN5" s="106"/>
      <c r="FVO5" s="106"/>
      <c r="FVP5" s="106"/>
      <c r="FVQ5" s="106"/>
      <c r="FVR5" s="106"/>
      <c r="FVS5" s="106"/>
      <c r="FVT5" s="106"/>
      <c r="FVU5" s="106"/>
      <c r="FVV5" s="106"/>
      <c r="FVW5" s="106"/>
      <c r="FVX5" s="106"/>
      <c r="FVY5" s="106"/>
      <c r="FVZ5" s="106"/>
      <c r="FWA5" s="106"/>
      <c r="FWB5" s="106"/>
      <c r="FWC5" s="106"/>
      <c r="FWD5" s="106"/>
      <c r="FWE5" s="106"/>
      <c r="FWF5" s="106"/>
      <c r="FWG5" s="106"/>
      <c r="FWH5" s="106"/>
      <c r="FWI5" s="106"/>
      <c r="FWJ5" s="106"/>
      <c r="FWK5" s="106"/>
      <c r="FWL5" s="106"/>
      <c r="FWM5" s="106"/>
      <c r="FWN5" s="106"/>
      <c r="FWO5" s="106"/>
      <c r="FWP5" s="106"/>
      <c r="FWQ5" s="106"/>
      <c r="FWR5" s="106"/>
      <c r="FWS5" s="106"/>
      <c r="FWT5" s="106"/>
      <c r="FWU5" s="106"/>
      <c r="FWV5" s="106"/>
      <c r="FWW5" s="106"/>
      <c r="FWX5" s="106"/>
      <c r="FWY5" s="106"/>
      <c r="FWZ5" s="106"/>
      <c r="FXA5" s="106"/>
      <c r="FXB5" s="106"/>
      <c r="FXC5" s="106"/>
      <c r="FXD5" s="106"/>
      <c r="FXE5" s="106"/>
      <c r="FXF5" s="106"/>
      <c r="FXG5" s="106"/>
      <c r="FXH5" s="106"/>
      <c r="FXI5" s="106"/>
      <c r="FXJ5" s="106"/>
      <c r="FXK5" s="106"/>
      <c r="FXL5" s="106"/>
      <c r="FXM5" s="106"/>
      <c r="FXN5" s="106"/>
      <c r="FXO5" s="106"/>
      <c r="FXP5" s="106"/>
      <c r="FXQ5" s="106"/>
      <c r="FXR5" s="106"/>
      <c r="FXS5" s="106"/>
      <c r="FXT5" s="106"/>
      <c r="FXU5" s="106"/>
      <c r="FXV5" s="106"/>
      <c r="FXW5" s="106"/>
      <c r="FXX5" s="106"/>
      <c r="FXY5" s="106"/>
      <c r="FXZ5" s="106"/>
      <c r="FYA5" s="106"/>
      <c r="FYB5" s="106"/>
      <c r="FYC5" s="106"/>
      <c r="FYD5" s="106"/>
      <c r="FYE5" s="106"/>
      <c r="FYF5" s="106"/>
      <c r="FYG5" s="106"/>
      <c r="FYH5" s="106"/>
      <c r="FYI5" s="106"/>
      <c r="FYJ5" s="106"/>
      <c r="FYK5" s="106"/>
      <c r="FYL5" s="106"/>
      <c r="FYM5" s="106"/>
      <c r="FYN5" s="106"/>
      <c r="FYO5" s="106"/>
      <c r="FYP5" s="106"/>
      <c r="FYQ5" s="106"/>
      <c r="FYR5" s="106"/>
      <c r="FYS5" s="106"/>
      <c r="FYT5" s="106"/>
      <c r="FYU5" s="106"/>
      <c r="FYV5" s="106"/>
      <c r="FYW5" s="106"/>
      <c r="FYX5" s="106"/>
      <c r="FYY5" s="106"/>
      <c r="FYZ5" s="106"/>
      <c r="FZA5" s="106"/>
      <c r="FZB5" s="106"/>
      <c r="FZC5" s="106"/>
      <c r="FZD5" s="106"/>
      <c r="FZE5" s="106"/>
      <c r="FZF5" s="106"/>
      <c r="FZG5" s="106"/>
      <c r="FZH5" s="106"/>
      <c r="FZI5" s="106"/>
      <c r="FZJ5" s="106"/>
      <c r="FZK5" s="106"/>
      <c r="FZL5" s="106"/>
      <c r="FZM5" s="106"/>
      <c r="FZN5" s="106"/>
      <c r="FZO5" s="106"/>
      <c r="FZP5" s="106"/>
      <c r="FZQ5" s="106"/>
      <c r="FZR5" s="106"/>
      <c r="FZS5" s="106"/>
      <c r="FZT5" s="106"/>
      <c r="FZU5" s="106"/>
      <c r="FZV5" s="106"/>
      <c r="FZW5" s="106"/>
      <c r="FZX5" s="106"/>
      <c r="FZY5" s="106"/>
      <c r="FZZ5" s="106"/>
      <c r="GAA5" s="106"/>
      <c r="GAB5" s="106"/>
      <c r="GAC5" s="106"/>
      <c r="GAD5" s="106"/>
      <c r="GAE5" s="106"/>
      <c r="GAF5" s="106"/>
      <c r="GAG5" s="106"/>
      <c r="GAH5" s="106"/>
      <c r="GAI5" s="106"/>
      <c r="GAJ5" s="106"/>
      <c r="GAK5" s="106"/>
      <c r="GAL5" s="106"/>
      <c r="GAM5" s="106"/>
      <c r="GAN5" s="106"/>
      <c r="GAO5" s="106"/>
      <c r="GAP5" s="106"/>
      <c r="GAQ5" s="106"/>
      <c r="GAR5" s="106"/>
      <c r="GAS5" s="106"/>
      <c r="GAT5" s="106"/>
      <c r="GAU5" s="106"/>
      <c r="GAV5" s="106"/>
      <c r="GAW5" s="106"/>
      <c r="GAX5" s="106"/>
      <c r="GAY5" s="106"/>
      <c r="GAZ5" s="106"/>
      <c r="GBA5" s="106"/>
      <c r="GBB5" s="106"/>
      <c r="GBC5" s="106"/>
      <c r="GBD5" s="106"/>
      <c r="GBE5" s="106"/>
      <c r="GBF5" s="106"/>
      <c r="GBG5" s="106"/>
      <c r="GBH5" s="106"/>
      <c r="GBI5" s="106"/>
      <c r="GBJ5" s="106"/>
      <c r="GBK5" s="106"/>
      <c r="GBL5" s="106"/>
      <c r="GBM5" s="106"/>
      <c r="GBN5" s="106"/>
      <c r="GBO5" s="106"/>
      <c r="GBP5" s="106"/>
      <c r="GBQ5" s="106"/>
      <c r="GBR5" s="106"/>
      <c r="GBS5" s="106"/>
      <c r="GBT5" s="106"/>
      <c r="GBU5" s="106"/>
      <c r="GBV5" s="106"/>
      <c r="GBW5" s="106"/>
      <c r="GBX5" s="106"/>
      <c r="GBY5" s="106"/>
      <c r="GBZ5" s="106"/>
      <c r="GCA5" s="106"/>
      <c r="GCB5" s="106"/>
      <c r="GCC5" s="106"/>
      <c r="GCD5" s="106"/>
      <c r="GCE5" s="106"/>
      <c r="GCF5" s="106"/>
      <c r="GCG5" s="106"/>
      <c r="GCH5" s="106"/>
      <c r="GCI5" s="106"/>
      <c r="GCJ5" s="106"/>
      <c r="GCK5" s="106"/>
      <c r="GCL5" s="106"/>
      <c r="GCM5" s="106"/>
      <c r="GCN5" s="106"/>
      <c r="GCO5" s="106"/>
      <c r="GCP5" s="106"/>
      <c r="GCQ5" s="106"/>
      <c r="GCR5" s="106"/>
      <c r="GCS5" s="106"/>
      <c r="GCT5" s="106"/>
      <c r="GCU5" s="106"/>
      <c r="GCV5" s="106"/>
      <c r="GCW5" s="106"/>
      <c r="GCX5" s="106"/>
      <c r="GCY5" s="106"/>
      <c r="GCZ5" s="106"/>
      <c r="GDA5" s="106"/>
      <c r="GDB5" s="106"/>
      <c r="GDC5" s="106"/>
      <c r="GDD5" s="106"/>
      <c r="GDE5" s="106"/>
      <c r="GDF5" s="106"/>
      <c r="GDG5" s="106"/>
      <c r="GDH5" s="106"/>
      <c r="GDI5" s="106"/>
      <c r="GDJ5" s="106"/>
      <c r="GDK5" s="106"/>
      <c r="GDL5" s="106"/>
      <c r="GDM5" s="106"/>
      <c r="GDN5" s="106"/>
      <c r="GDO5" s="106"/>
      <c r="GDP5" s="106"/>
      <c r="GDQ5" s="106"/>
      <c r="GDR5" s="106"/>
      <c r="GDS5" s="106"/>
      <c r="GDT5" s="106"/>
      <c r="GDU5" s="106"/>
      <c r="GDV5" s="106"/>
      <c r="GDW5" s="106"/>
      <c r="GDX5" s="106"/>
      <c r="GDY5" s="106"/>
      <c r="GDZ5" s="106"/>
      <c r="GEA5" s="106"/>
      <c r="GEB5" s="106"/>
      <c r="GEC5" s="106"/>
      <c r="GED5" s="106"/>
      <c r="GEE5" s="106"/>
      <c r="GEF5" s="106"/>
      <c r="GEG5" s="106"/>
      <c r="GEH5" s="106"/>
      <c r="GEI5" s="106"/>
      <c r="GEJ5" s="106"/>
      <c r="GEK5" s="106"/>
      <c r="GEL5" s="106"/>
      <c r="GEM5" s="106"/>
      <c r="GEN5" s="106"/>
      <c r="GEO5" s="106"/>
      <c r="GEP5" s="106"/>
      <c r="GEQ5" s="106"/>
      <c r="GER5" s="106"/>
      <c r="GES5" s="106"/>
      <c r="GET5" s="106"/>
      <c r="GEU5" s="106"/>
      <c r="GEV5" s="106"/>
      <c r="GEW5" s="106"/>
      <c r="GEX5" s="106"/>
      <c r="GEY5" s="106"/>
      <c r="GEZ5" s="106"/>
      <c r="GFA5" s="106"/>
      <c r="GFB5" s="106"/>
      <c r="GFC5" s="106"/>
      <c r="GFD5" s="106"/>
      <c r="GFE5" s="106"/>
      <c r="GFF5" s="106"/>
      <c r="GFG5" s="106"/>
      <c r="GFH5" s="106"/>
      <c r="GFI5" s="106"/>
      <c r="GFJ5" s="106"/>
      <c r="GFK5" s="106"/>
      <c r="GFL5" s="106"/>
      <c r="GFM5" s="106"/>
      <c r="GFN5" s="106"/>
      <c r="GFO5" s="106"/>
      <c r="GFP5" s="106"/>
      <c r="GFQ5" s="106"/>
      <c r="GFR5" s="106"/>
      <c r="GFS5" s="106"/>
      <c r="GFT5" s="106"/>
      <c r="GFU5" s="106"/>
      <c r="GFV5" s="106"/>
      <c r="GFW5" s="106"/>
      <c r="GFX5" s="106"/>
      <c r="GFY5" s="106"/>
      <c r="GFZ5" s="106"/>
      <c r="GGA5" s="106"/>
      <c r="GGB5" s="106"/>
      <c r="GGC5" s="106"/>
      <c r="GGD5" s="106"/>
      <c r="GGE5" s="106"/>
      <c r="GGF5" s="106"/>
      <c r="GGG5" s="106"/>
      <c r="GGH5" s="106"/>
      <c r="GGI5" s="106"/>
      <c r="GGJ5" s="106"/>
      <c r="GGK5" s="106"/>
      <c r="GGL5" s="106"/>
      <c r="GGM5" s="106"/>
      <c r="GGN5" s="106"/>
      <c r="GGO5" s="106"/>
      <c r="GGP5" s="106"/>
      <c r="GGQ5" s="106"/>
      <c r="GGR5" s="106"/>
      <c r="GGS5" s="106"/>
      <c r="GGT5" s="106"/>
      <c r="GGU5" s="106"/>
      <c r="GGV5" s="106"/>
      <c r="GGW5" s="106"/>
      <c r="GGX5" s="106"/>
      <c r="GGY5" s="106"/>
      <c r="GGZ5" s="106"/>
      <c r="GHA5" s="106"/>
      <c r="GHB5" s="106"/>
      <c r="GHC5" s="106"/>
      <c r="GHD5" s="106"/>
      <c r="GHE5" s="106"/>
      <c r="GHF5" s="106"/>
      <c r="GHG5" s="106"/>
      <c r="GHH5" s="106"/>
      <c r="GHI5" s="106"/>
      <c r="GHJ5" s="106"/>
      <c r="GHK5" s="106"/>
      <c r="GHL5" s="106"/>
      <c r="GHM5" s="106"/>
      <c r="GHN5" s="106"/>
      <c r="GHO5" s="106"/>
      <c r="GHP5" s="106"/>
      <c r="GHQ5" s="106"/>
      <c r="GHR5" s="106"/>
      <c r="GHS5" s="106"/>
      <c r="GHT5" s="106"/>
      <c r="GHU5" s="106"/>
      <c r="GHV5" s="106"/>
      <c r="GHW5" s="106"/>
      <c r="GHX5" s="106"/>
      <c r="GHY5" s="106"/>
      <c r="GHZ5" s="106"/>
      <c r="GIA5" s="106"/>
      <c r="GIB5" s="106"/>
      <c r="GIC5" s="106"/>
      <c r="GID5" s="106"/>
      <c r="GIE5" s="106"/>
      <c r="GIF5" s="106"/>
      <c r="GIG5" s="106"/>
      <c r="GIH5" s="106"/>
      <c r="GII5" s="106"/>
      <c r="GIJ5" s="106"/>
      <c r="GIK5" s="106"/>
      <c r="GIL5" s="106"/>
      <c r="GIM5" s="106"/>
      <c r="GIN5" s="106"/>
      <c r="GIO5" s="106"/>
      <c r="GIP5" s="106"/>
      <c r="GIQ5" s="106"/>
      <c r="GIR5" s="106"/>
      <c r="GIS5" s="106"/>
      <c r="GIT5" s="106"/>
      <c r="GIU5" s="106"/>
      <c r="GIV5" s="106"/>
      <c r="GIW5" s="106"/>
      <c r="GIX5" s="106"/>
      <c r="GIY5" s="106"/>
      <c r="GIZ5" s="106"/>
      <c r="GJA5" s="106"/>
      <c r="GJB5" s="106"/>
      <c r="GJC5" s="106"/>
      <c r="GJD5" s="106"/>
      <c r="GJE5" s="106"/>
      <c r="GJF5" s="106"/>
      <c r="GJG5" s="106"/>
      <c r="GJH5" s="106"/>
      <c r="GJI5" s="106"/>
      <c r="GJJ5" s="106"/>
      <c r="GJK5" s="106"/>
      <c r="GJL5" s="106"/>
      <c r="GJM5" s="106"/>
      <c r="GJN5" s="106"/>
      <c r="GJO5" s="106"/>
      <c r="GJP5" s="106"/>
      <c r="GJQ5" s="106"/>
      <c r="GJR5" s="106"/>
      <c r="GJS5" s="106"/>
      <c r="GJT5" s="106"/>
      <c r="GJU5" s="106"/>
      <c r="GJV5" s="106"/>
      <c r="GJW5" s="106"/>
      <c r="GJX5" s="106"/>
      <c r="GJY5" s="106"/>
      <c r="GJZ5" s="106"/>
      <c r="GKA5" s="106"/>
      <c r="GKB5" s="106"/>
      <c r="GKC5" s="106"/>
      <c r="GKD5" s="106"/>
      <c r="GKE5" s="106"/>
      <c r="GKF5" s="106"/>
      <c r="GKG5" s="106"/>
      <c r="GKH5" s="106"/>
      <c r="GKI5" s="106"/>
      <c r="GKJ5" s="106"/>
      <c r="GKK5" s="106"/>
      <c r="GKL5" s="106"/>
      <c r="GKM5" s="106"/>
      <c r="GKN5" s="106"/>
      <c r="GKO5" s="106"/>
      <c r="GKP5" s="106"/>
      <c r="GKQ5" s="106"/>
      <c r="GKR5" s="106"/>
      <c r="GKS5" s="106"/>
      <c r="GKT5" s="106"/>
      <c r="GKU5" s="106"/>
      <c r="GKV5" s="106"/>
      <c r="GKW5" s="106"/>
      <c r="GKX5" s="106"/>
      <c r="GKY5" s="106"/>
      <c r="GKZ5" s="106"/>
      <c r="GLA5" s="106"/>
      <c r="GLB5" s="106"/>
      <c r="GLC5" s="106"/>
      <c r="GLD5" s="106"/>
      <c r="GLE5" s="106"/>
      <c r="GLF5" s="106"/>
      <c r="GLG5" s="106"/>
      <c r="GLH5" s="106"/>
      <c r="GLI5" s="106"/>
      <c r="GLJ5" s="106"/>
      <c r="GLK5" s="106"/>
      <c r="GLL5" s="106"/>
      <c r="GLM5" s="106"/>
      <c r="GLN5" s="106"/>
      <c r="GLO5" s="106"/>
      <c r="GLP5" s="106"/>
      <c r="GLQ5" s="106"/>
      <c r="GLR5" s="106"/>
      <c r="GLS5" s="106"/>
      <c r="GLT5" s="106"/>
      <c r="GLU5" s="106"/>
      <c r="GLV5" s="106"/>
      <c r="GLW5" s="106"/>
      <c r="GLX5" s="106"/>
      <c r="GLY5" s="106"/>
      <c r="GLZ5" s="106"/>
      <c r="GMA5" s="106"/>
      <c r="GMB5" s="106"/>
      <c r="GMC5" s="106"/>
      <c r="GMD5" s="106"/>
      <c r="GME5" s="106"/>
      <c r="GMF5" s="106"/>
      <c r="GMG5" s="106"/>
      <c r="GMH5" s="106"/>
      <c r="GMI5" s="106"/>
      <c r="GMJ5" s="106"/>
      <c r="GMK5" s="106"/>
      <c r="GML5" s="106"/>
      <c r="GMM5" s="106"/>
      <c r="GMN5" s="106"/>
      <c r="GMO5" s="106"/>
      <c r="GMP5" s="106"/>
      <c r="GMQ5" s="106"/>
      <c r="GMR5" s="106"/>
      <c r="GMS5" s="106"/>
      <c r="GMT5" s="106"/>
      <c r="GMU5" s="106"/>
      <c r="GMV5" s="106"/>
      <c r="GMW5" s="106"/>
      <c r="GMX5" s="106"/>
      <c r="GMY5" s="106"/>
      <c r="GMZ5" s="106"/>
      <c r="GNA5" s="106"/>
      <c r="GNB5" s="106"/>
      <c r="GNC5" s="106"/>
      <c r="GND5" s="106"/>
      <c r="GNE5" s="106"/>
      <c r="GNF5" s="106"/>
      <c r="GNG5" s="106"/>
      <c r="GNH5" s="106"/>
      <c r="GNI5" s="106"/>
      <c r="GNJ5" s="106"/>
      <c r="GNK5" s="106"/>
      <c r="GNL5" s="106"/>
      <c r="GNM5" s="106"/>
      <c r="GNN5" s="106"/>
      <c r="GNO5" s="106"/>
      <c r="GNP5" s="106"/>
      <c r="GNQ5" s="106"/>
      <c r="GNR5" s="106"/>
      <c r="GNS5" s="106"/>
      <c r="GNT5" s="106"/>
      <c r="GNU5" s="106"/>
      <c r="GNV5" s="106"/>
      <c r="GNW5" s="106"/>
      <c r="GNX5" s="106"/>
      <c r="GNY5" s="106"/>
      <c r="GNZ5" s="106"/>
      <c r="GOA5" s="106"/>
      <c r="GOB5" s="106"/>
      <c r="GOC5" s="106"/>
      <c r="GOD5" s="106"/>
      <c r="GOE5" s="106"/>
      <c r="GOF5" s="106"/>
      <c r="GOG5" s="106"/>
      <c r="GOH5" s="106"/>
      <c r="GOI5" s="106"/>
      <c r="GOJ5" s="106"/>
      <c r="GOK5" s="106"/>
      <c r="GOL5" s="106"/>
      <c r="GOM5" s="106"/>
      <c r="GON5" s="106"/>
      <c r="GOO5" s="106"/>
      <c r="GOP5" s="106"/>
      <c r="GOQ5" s="106"/>
      <c r="GOR5" s="106"/>
      <c r="GOS5" s="106"/>
      <c r="GOT5" s="106"/>
      <c r="GOU5" s="106"/>
      <c r="GOV5" s="106"/>
      <c r="GOW5" s="106"/>
      <c r="GOX5" s="106"/>
      <c r="GOY5" s="106"/>
      <c r="GOZ5" s="106"/>
      <c r="GPA5" s="106"/>
      <c r="GPB5" s="106"/>
      <c r="GPC5" s="106"/>
      <c r="GPD5" s="106"/>
      <c r="GPE5" s="106"/>
      <c r="GPF5" s="106"/>
      <c r="GPG5" s="106"/>
      <c r="GPH5" s="106"/>
      <c r="GPI5" s="106"/>
      <c r="GPJ5" s="106"/>
      <c r="GPK5" s="106"/>
      <c r="GPL5" s="106"/>
      <c r="GPM5" s="106"/>
      <c r="GPN5" s="106"/>
      <c r="GPO5" s="106"/>
      <c r="GPP5" s="106"/>
      <c r="GPQ5" s="106"/>
      <c r="GPR5" s="106"/>
      <c r="GPS5" s="106"/>
      <c r="GPT5" s="106"/>
      <c r="GPU5" s="106"/>
      <c r="GPV5" s="106"/>
      <c r="GPW5" s="106"/>
      <c r="GPX5" s="106"/>
      <c r="GPY5" s="106"/>
      <c r="GPZ5" s="106"/>
      <c r="GQA5" s="106"/>
      <c r="GQB5" s="106"/>
      <c r="GQC5" s="106"/>
      <c r="GQD5" s="106"/>
      <c r="GQE5" s="106"/>
      <c r="GQF5" s="106"/>
      <c r="GQG5" s="106"/>
      <c r="GQH5" s="106"/>
      <c r="GQI5" s="106"/>
      <c r="GQJ5" s="106"/>
      <c r="GQK5" s="106"/>
      <c r="GQL5" s="106"/>
      <c r="GQM5" s="106"/>
      <c r="GQN5" s="106"/>
      <c r="GQO5" s="106"/>
      <c r="GQP5" s="106"/>
      <c r="GQQ5" s="106"/>
      <c r="GQR5" s="106"/>
      <c r="GQS5" s="106"/>
      <c r="GQT5" s="106"/>
      <c r="GQU5" s="106"/>
      <c r="GQV5" s="106"/>
      <c r="GQW5" s="106"/>
      <c r="GQX5" s="106"/>
      <c r="GQY5" s="106"/>
      <c r="GQZ5" s="106"/>
      <c r="GRA5" s="106"/>
      <c r="GRB5" s="106"/>
      <c r="GRC5" s="106"/>
      <c r="GRD5" s="106"/>
      <c r="GRE5" s="106"/>
      <c r="GRF5" s="106"/>
      <c r="GRG5" s="106"/>
      <c r="GRH5" s="106"/>
      <c r="GRI5" s="106"/>
      <c r="GRJ5" s="106"/>
      <c r="GRK5" s="106"/>
      <c r="GRL5" s="106"/>
      <c r="GRM5" s="106"/>
      <c r="GRN5" s="106"/>
      <c r="GRO5" s="106"/>
      <c r="GRP5" s="106"/>
      <c r="GRQ5" s="106"/>
      <c r="GRR5" s="106"/>
      <c r="GRS5" s="106"/>
      <c r="GRT5" s="106"/>
      <c r="GRU5" s="106"/>
      <c r="GRV5" s="106"/>
      <c r="GRW5" s="106"/>
      <c r="GRX5" s="106"/>
      <c r="GRY5" s="106"/>
      <c r="GRZ5" s="106"/>
      <c r="GSA5" s="106"/>
      <c r="GSB5" s="106"/>
      <c r="GSC5" s="106"/>
      <c r="GSD5" s="106"/>
      <c r="GSE5" s="106"/>
      <c r="GSF5" s="106"/>
      <c r="GSG5" s="106"/>
      <c r="GSH5" s="106"/>
      <c r="GSI5" s="106"/>
      <c r="GSJ5" s="106"/>
      <c r="GSK5" s="106"/>
      <c r="GSL5" s="106"/>
      <c r="GSM5" s="106"/>
      <c r="GSN5" s="106"/>
      <c r="GSO5" s="106"/>
      <c r="GSP5" s="106"/>
      <c r="GSQ5" s="106"/>
      <c r="GSR5" s="106"/>
      <c r="GSS5" s="106"/>
      <c r="GST5" s="106"/>
      <c r="GSU5" s="106"/>
      <c r="GSV5" s="106"/>
      <c r="GSW5" s="106"/>
      <c r="GSX5" s="106"/>
      <c r="GSY5" s="106"/>
      <c r="GSZ5" s="106"/>
      <c r="GTA5" s="106"/>
      <c r="GTB5" s="106"/>
      <c r="GTC5" s="106"/>
      <c r="GTD5" s="106"/>
      <c r="GTE5" s="106"/>
      <c r="GTF5" s="106"/>
      <c r="GTG5" s="106"/>
      <c r="GTH5" s="106"/>
      <c r="GTI5" s="106"/>
      <c r="GTJ5" s="106"/>
      <c r="GTK5" s="106"/>
      <c r="GTL5" s="106"/>
      <c r="GTM5" s="106"/>
      <c r="GTN5" s="106"/>
      <c r="GTO5" s="106"/>
      <c r="GTP5" s="106"/>
      <c r="GTQ5" s="106"/>
      <c r="GTR5" s="106"/>
      <c r="GTS5" s="106"/>
      <c r="GTT5" s="106"/>
      <c r="GTU5" s="106"/>
      <c r="GTV5" s="106"/>
      <c r="GTW5" s="106"/>
      <c r="GTX5" s="106"/>
      <c r="GTY5" s="106"/>
      <c r="GTZ5" s="106"/>
      <c r="GUA5" s="106"/>
      <c r="GUB5" s="106"/>
      <c r="GUC5" s="106"/>
      <c r="GUD5" s="106"/>
      <c r="GUE5" s="106"/>
      <c r="GUF5" s="106"/>
      <c r="GUG5" s="106"/>
      <c r="GUH5" s="106"/>
      <c r="GUI5" s="106"/>
      <c r="GUJ5" s="106"/>
      <c r="GUK5" s="106"/>
      <c r="GUL5" s="106"/>
      <c r="GUM5" s="106"/>
      <c r="GUN5" s="106"/>
      <c r="GUO5" s="106"/>
      <c r="GUP5" s="106"/>
      <c r="GUQ5" s="106"/>
      <c r="GUR5" s="106"/>
      <c r="GUS5" s="106"/>
      <c r="GUT5" s="106"/>
      <c r="GUU5" s="106"/>
      <c r="GUV5" s="106"/>
      <c r="GUW5" s="106"/>
      <c r="GUX5" s="106"/>
      <c r="GUY5" s="106"/>
      <c r="GUZ5" s="106"/>
      <c r="GVA5" s="106"/>
      <c r="GVB5" s="106"/>
      <c r="GVC5" s="106"/>
      <c r="GVD5" s="106"/>
      <c r="GVE5" s="106"/>
      <c r="GVF5" s="106"/>
      <c r="GVG5" s="106"/>
      <c r="GVH5" s="106"/>
      <c r="GVI5" s="106"/>
      <c r="GVJ5" s="106"/>
      <c r="GVK5" s="106"/>
      <c r="GVL5" s="106"/>
      <c r="GVM5" s="106"/>
      <c r="GVN5" s="106"/>
      <c r="GVO5" s="106"/>
      <c r="GVP5" s="106"/>
      <c r="GVQ5" s="106"/>
      <c r="GVR5" s="106"/>
      <c r="GVS5" s="106"/>
      <c r="GVT5" s="106"/>
      <c r="GVU5" s="106"/>
      <c r="GVV5" s="106"/>
      <c r="GVW5" s="106"/>
      <c r="GVX5" s="106"/>
      <c r="GVY5" s="106"/>
      <c r="GVZ5" s="106"/>
      <c r="GWA5" s="106"/>
      <c r="GWB5" s="106"/>
      <c r="GWC5" s="106"/>
      <c r="GWD5" s="106"/>
      <c r="GWE5" s="106"/>
      <c r="GWF5" s="106"/>
      <c r="GWG5" s="106"/>
      <c r="GWH5" s="106"/>
      <c r="GWI5" s="106"/>
      <c r="GWJ5" s="106"/>
      <c r="GWK5" s="106"/>
      <c r="GWL5" s="106"/>
      <c r="GWM5" s="106"/>
      <c r="GWN5" s="106"/>
      <c r="GWO5" s="106"/>
      <c r="GWP5" s="106"/>
      <c r="GWQ5" s="106"/>
      <c r="GWR5" s="106"/>
      <c r="GWS5" s="106"/>
      <c r="GWT5" s="106"/>
      <c r="GWU5" s="106"/>
      <c r="GWV5" s="106"/>
      <c r="GWW5" s="106"/>
      <c r="GWX5" s="106"/>
      <c r="GWY5" s="106"/>
      <c r="GWZ5" s="106"/>
      <c r="GXA5" s="106"/>
      <c r="GXB5" s="106"/>
      <c r="GXC5" s="106"/>
      <c r="GXD5" s="106"/>
      <c r="GXE5" s="106"/>
      <c r="GXF5" s="106"/>
      <c r="GXG5" s="106"/>
      <c r="GXH5" s="106"/>
      <c r="GXI5" s="106"/>
      <c r="GXJ5" s="106"/>
      <c r="GXK5" s="106"/>
      <c r="GXL5" s="106"/>
      <c r="GXM5" s="106"/>
      <c r="GXN5" s="106"/>
      <c r="GXO5" s="106"/>
      <c r="GXP5" s="106"/>
      <c r="GXQ5" s="106"/>
      <c r="GXR5" s="106"/>
      <c r="GXS5" s="106"/>
      <c r="GXT5" s="106"/>
      <c r="GXU5" s="106"/>
      <c r="GXV5" s="106"/>
      <c r="GXW5" s="106"/>
      <c r="GXX5" s="106"/>
      <c r="GXY5" s="106"/>
      <c r="GXZ5" s="106"/>
      <c r="GYA5" s="106"/>
      <c r="GYB5" s="106"/>
      <c r="GYC5" s="106"/>
      <c r="GYD5" s="106"/>
      <c r="GYE5" s="106"/>
      <c r="GYF5" s="106"/>
      <c r="GYG5" s="106"/>
      <c r="GYH5" s="106"/>
      <c r="GYI5" s="106"/>
      <c r="GYJ5" s="106"/>
      <c r="GYK5" s="106"/>
      <c r="GYL5" s="106"/>
      <c r="GYM5" s="106"/>
      <c r="GYN5" s="106"/>
      <c r="GYO5" s="106"/>
      <c r="GYP5" s="106"/>
      <c r="GYQ5" s="106"/>
      <c r="GYR5" s="106"/>
      <c r="GYS5" s="106"/>
      <c r="GYT5" s="106"/>
      <c r="GYU5" s="106"/>
      <c r="GYV5" s="106"/>
      <c r="GYW5" s="106"/>
      <c r="GYX5" s="106"/>
      <c r="GYY5" s="106"/>
      <c r="GYZ5" s="106"/>
      <c r="GZA5" s="106"/>
      <c r="GZB5" s="106"/>
      <c r="GZC5" s="106"/>
      <c r="GZD5" s="106"/>
      <c r="GZE5" s="106"/>
      <c r="GZF5" s="106"/>
      <c r="GZG5" s="106"/>
      <c r="GZH5" s="106"/>
      <c r="GZI5" s="106"/>
      <c r="GZJ5" s="106"/>
      <c r="GZK5" s="106"/>
      <c r="GZL5" s="106"/>
      <c r="GZM5" s="106"/>
      <c r="GZN5" s="106"/>
      <c r="GZO5" s="106"/>
      <c r="GZP5" s="106"/>
      <c r="GZQ5" s="106"/>
      <c r="GZR5" s="106"/>
      <c r="GZS5" s="106"/>
      <c r="GZT5" s="106"/>
      <c r="GZU5" s="106"/>
      <c r="GZV5" s="106"/>
      <c r="GZW5" s="106"/>
      <c r="GZX5" s="106"/>
      <c r="GZY5" s="106"/>
      <c r="GZZ5" s="106"/>
    </row>
    <row r="6" spans="1:5434" s="92" customFormat="1" ht="18.75" customHeight="1" x14ac:dyDescent="0.25">
      <c r="A6" s="312"/>
      <c r="B6" s="312"/>
      <c r="C6" s="313"/>
      <c r="D6" s="312"/>
      <c r="E6" s="321"/>
      <c r="F6" s="321"/>
      <c r="G6" s="107" t="s">
        <v>29</v>
      </c>
      <c r="H6" s="166" t="s">
        <v>27</v>
      </c>
      <c r="I6" s="319"/>
      <c r="J6" s="312"/>
      <c r="K6" s="315"/>
      <c r="L6" s="315"/>
      <c r="M6" s="184" t="s">
        <v>29</v>
      </c>
      <c r="N6" s="170" t="s">
        <v>27</v>
      </c>
      <c r="O6" s="312"/>
      <c r="P6" s="312"/>
      <c r="Q6" s="315"/>
      <c r="R6" s="315"/>
      <c r="S6" s="103" t="s">
        <v>29</v>
      </c>
      <c r="T6" s="174" t="s">
        <v>27</v>
      </c>
      <c r="U6" s="312"/>
      <c r="V6" s="312"/>
      <c r="W6" s="315"/>
      <c r="X6" s="315"/>
      <c r="Y6" s="103" t="s">
        <v>29</v>
      </c>
      <c r="Z6" s="174" t="s">
        <v>27</v>
      </c>
      <c r="AA6" s="312"/>
      <c r="AB6" s="312"/>
      <c r="AC6" s="315"/>
      <c r="AD6" s="315"/>
      <c r="AE6" s="93" t="s">
        <v>29</v>
      </c>
      <c r="AF6" s="93" t="s">
        <v>27</v>
      </c>
      <c r="AG6" s="312"/>
      <c r="AH6" s="312"/>
      <c r="AI6" s="312"/>
      <c r="AJ6" s="95"/>
      <c r="AK6" s="95"/>
      <c r="AL6" s="106"/>
      <c r="AM6" s="106"/>
      <c r="AN6" s="106"/>
      <c r="AO6" s="106"/>
      <c r="AP6" s="106"/>
      <c r="AQ6" s="106"/>
      <c r="AR6" s="106"/>
      <c r="AS6" s="95"/>
      <c r="AT6" s="95"/>
      <c r="AU6" s="95"/>
      <c r="AV6" s="95"/>
      <c r="AW6" s="95"/>
      <c r="AX6" s="95"/>
      <c r="AY6" s="95"/>
      <c r="AZ6" s="95"/>
      <c r="BA6" s="95"/>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row>
    <row r="7" spans="1:5434" s="92" customFormat="1" ht="32.25" customHeight="1" x14ac:dyDescent="0.25">
      <c r="A7" s="48">
        <v>1</v>
      </c>
      <c r="B7" s="48">
        <v>2</v>
      </c>
      <c r="C7" s="77">
        <v>3</v>
      </c>
      <c r="D7" s="48" t="s">
        <v>37</v>
      </c>
      <c r="E7" s="48" t="s">
        <v>38</v>
      </c>
      <c r="F7" s="48" t="s">
        <v>39</v>
      </c>
      <c r="G7" s="98" t="s">
        <v>40</v>
      </c>
      <c r="H7" s="167" t="s">
        <v>41</v>
      </c>
      <c r="I7" s="48" t="s">
        <v>42</v>
      </c>
      <c r="J7" s="78">
        <v>10</v>
      </c>
      <c r="K7" s="48">
        <v>11</v>
      </c>
      <c r="L7" s="48" t="s">
        <v>43</v>
      </c>
      <c r="M7" s="185">
        <v>13</v>
      </c>
      <c r="N7" s="171">
        <v>14</v>
      </c>
      <c r="O7" s="48" t="s">
        <v>44</v>
      </c>
      <c r="P7" s="78" t="s">
        <v>49</v>
      </c>
      <c r="Q7" s="48" t="s">
        <v>50</v>
      </c>
      <c r="R7" s="48" t="s">
        <v>51</v>
      </c>
      <c r="S7" s="98" t="s">
        <v>52</v>
      </c>
      <c r="T7" s="175" t="s">
        <v>53</v>
      </c>
      <c r="U7" s="48" t="s">
        <v>54</v>
      </c>
      <c r="V7" s="78">
        <v>22</v>
      </c>
      <c r="W7" s="48">
        <v>23</v>
      </c>
      <c r="X7" s="48" t="s">
        <v>45</v>
      </c>
      <c r="Y7" s="98">
        <v>25</v>
      </c>
      <c r="Z7" s="175">
        <v>26</v>
      </c>
      <c r="AA7" s="48" t="s">
        <v>46</v>
      </c>
      <c r="AB7" s="78">
        <v>28</v>
      </c>
      <c r="AC7" s="48">
        <v>29</v>
      </c>
      <c r="AD7" s="48" t="s">
        <v>47</v>
      </c>
      <c r="AE7" s="48">
        <v>31</v>
      </c>
      <c r="AF7" s="48">
        <v>32</v>
      </c>
      <c r="AG7" s="48" t="s">
        <v>48</v>
      </c>
      <c r="AH7" s="48">
        <v>34</v>
      </c>
      <c r="AI7" s="48">
        <v>35</v>
      </c>
      <c r="AJ7" s="95"/>
      <c r="AK7" s="95"/>
      <c r="AL7" s="106"/>
      <c r="AM7" s="106"/>
      <c r="AN7" s="106"/>
      <c r="AO7" s="106"/>
      <c r="AP7" s="106"/>
      <c r="AQ7" s="106"/>
      <c r="AR7" s="106"/>
      <c r="AS7" s="95"/>
      <c r="AT7" s="95"/>
      <c r="AU7" s="95"/>
      <c r="AV7" s="95"/>
      <c r="AW7" s="95"/>
      <c r="AX7" s="95"/>
      <c r="AY7" s="95"/>
      <c r="AZ7" s="95"/>
      <c r="BA7" s="95"/>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row>
    <row r="8" spans="1:5434" s="92" customFormat="1" ht="20.25" customHeight="1" x14ac:dyDescent="0.25">
      <c r="A8" s="316" t="s">
        <v>19</v>
      </c>
      <c r="B8" s="317"/>
      <c r="C8" s="79"/>
      <c r="D8" s="49" t="e">
        <f>#REF!+D9+#REF!</f>
        <v>#REF!</v>
      </c>
      <c r="E8" s="80"/>
      <c r="F8" s="80"/>
      <c r="G8" s="108"/>
      <c r="H8" s="168"/>
      <c r="I8" s="80"/>
      <c r="J8" s="49" t="e">
        <f>#REF!+J9+#REF!</f>
        <v>#REF!</v>
      </c>
      <c r="K8" s="49"/>
      <c r="L8" s="49"/>
      <c r="M8" s="186"/>
      <c r="N8" s="172"/>
      <c r="O8" s="49"/>
      <c r="P8" s="49" t="e">
        <f>#REF!+P9+#REF!</f>
        <v>#REF!</v>
      </c>
      <c r="Q8" s="49"/>
      <c r="R8" s="49"/>
      <c r="S8" s="99"/>
      <c r="T8" s="176"/>
      <c r="U8" s="49"/>
      <c r="V8" s="49" t="e">
        <f>#REF!+V9+#REF!</f>
        <v>#REF!</v>
      </c>
      <c r="W8" s="49"/>
      <c r="X8" s="49"/>
      <c r="Y8" s="99"/>
      <c r="Z8" s="176"/>
      <c r="AA8" s="49"/>
      <c r="AB8" s="49" t="e">
        <f>#REF!+AB9+#REF!</f>
        <v>#REF!</v>
      </c>
      <c r="AC8" s="49"/>
      <c r="AD8" s="49"/>
      <c r="AE8" s="49"/>
      <c r="AF8" s="49"/>
      <c r="AG8" s="49"/>
      <c r="AH8" s="49"/>
      <c r="AI8" s="81"/>
      <c r="AJ8" s="95"/>
      <c r="AK8" s="95"/>
      <c r="AL8" s="106"/>
      <c r="AM8" s="106"/>
      <c r="AN8" s="106"/>
      <c r="AO8" s="106"/>
      <c r="AP8" s="106"/>
      <c r="AQ8" s="106"/>
      <c r="AR8" s="106"/>
      <c r="AS8" s="95"/>
      <c r="AT8" s="95"/>
      <c r="AU8" s="95"/>
      <c r="AV8" s="95"/>
      <c r="AW8" s="95"/>
      <c r="AX8" s="95"/>
      <c r="AY8" s="95"/>
      <c r="AZ8" s="95"/>
      <c r="BA8" s="9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c r="HW8" s="106"/>
      <c r="HX8" s="106"/>
      <c r="HY8" s="106"/>
      <c r="HZ8" s="106"/>
      <c r="IA8" s="106"/>
      <c r="IB8" s="106"/>
      <c r="IC8" s="106"/>
      <c r="ID8" s="106"/>
      <c r="IE8" s="106"/>
      <c r="IF8" s="106"/>
      <c r="IG8" s="106"/>
      <c r="IH8" s="106"/>
      <c r="II8" s="106"/>
      <c r="IJ8" s="106"/>
      <c r="IK8" s="106"/>
      <c r="IL8" s="106"/>
      <c r="IM8" s="106"/>
      <c r="IN8" s="106"/>
      <c r="IO8" s="106"/>
      <c r="IP8" s="106"/>
      <c r="IQ8" s="106"/>
      <c r="IR8" s="106"/>
      <c r="IS8" s="106"/>
      <c r="IT8" s="106"/>
      <c r="IU8" s="106"/>
      <c r="IV8" s="106"/>
      <c r="IW8" s="106"/>
      <c r="IX8" s="106"/>
      <c r="IY8" s="106"/>
      <c r="IZ8" s="106"/>
      <c r="JA8" s="106"/>
      <c r="JB8" s="106"/>
      <c r="JC8" s="106"/>
      <c r="JD8" s="106"/>
      <c r="JE8" s="106"/>
      <c r="JF8" s="106"/>
      <c r="JG8" s="106"/>
      <c r="JH8" s="106"/>
      <c r="JI8" s="106"/>
      <c r="JJ8" s="106"/>
      <c r="JK8" s="106"/>
      <c r="JL8" s="106"/>
      <c r="JM8" s="106"/>
      <c r="JN8" s="106"/>
      <c r="JO8" s="106"/>
      <c r="JP8" s="106"/>
      <c r="JQ8" s="106"/>
      <c r="JR8" s="106"/>
      <c r="JS8" s="106"/>
      <c r="JT8" s="106"/>
      <c r="JU8" s="106"/>
      <c r="JV8" s="106"/>
      <c r="JW8" s="106"/>
      <c r="JX8" s="106"/>
      <c r="JY8" s="106"/>
      <c r="JZ8" s="106"/>
      <c r="KA8" s="106"/>
      <c r="KB8" s="106"/>
      <c r="KC8" s="106"/>
      <c r="KD8" s="106"/>
      <c r="KE8" s="106"/>
      <c r="KF8" s="106"/>
      <c r="KG8" s="106"/>
      <c r="KH8" s="106"/>
      <c r="KI8" s="106"/>
      <c r="KJ8" s="106"/>
      <c r="KK8" s="106"/>
      <c r="KL8" s="106"/>
      <c r="KM8" s="106"/>
      <c r="KN8" s="106"/>
      <c r="KO8" s="106"/>
      <c r="KP8" s="106"/>
      <c r="KQ8" s="106"/>
      <c r="KR8" s="106"/>
      <c r="KS8" s="106"/>
      <c r="KT8" s="106"/>
      <c r="KU8" s="106"/>
      <c r="KV8" s="106"/>
      <c r="KW8" s="106"/>
      <c r="KX8" s="106"/>
      <c r="KY8" s="106"/>
      <c r="KZ8" s="106"/>
      <c r="LA8" s="106"/>
      <c r="LB8" s="106"/>
      <c r="LC8" s="106"/>
      <c r="LD8" s="106"/>
      <c r="LE8" s="106"/>
      <c r="LF8" s="106"/>
      <c r="LG8" s="106"/>
      <c r="LH8" s="106"/>
      <c r="LI8" s="106"/>
      <c r="LJ8" s="106"/>
      <c r="LK8" s="106"/>
      <c r="LL8" s="106"/>
      <c r="LM8" s="106"/>
      <c r="LN8" s="106"/>
      <c r="LO8" s="106"/>
      <c r="LP8" s="106"/>
      <c r="LQ8" s="106"/>
      <c r="LR8" s="106"/>
      <c r="LS8" s="106"/>
      <c r="LT8" s="106"/>
      <c r="LU8" s="106"/>
      <c r="LV8" s="106"/>
      <c r="LW8" s="106"/>
      <c r="LX8" s="106"/>
      <c r="LY8" s="106"/>
      <c r="LZ8" s="106"/>
      <c r="MA8" s="106"/>
      <c r="MB8" s="106"/>
      <c r="MC8" s="106"/>
      <c r="MD8" s="106"/>
      <c r="ME8" s="106"/>
      <c r="MF8" s="106"/>
      <c r="MG8" s="106"/>
      <c r="MH8" s="106"/>
      <c r="MI8" s="106"/>
      <c r="MJ8" s="106"/>
      <c r="MK8" s="106"/>
      <c r="ML8" s="106"/>
      <c r="MM8" s="106"/>
      <c r="MN8" s="106"/>
      <c r="MO8" s="106"/>
      <c r="MP8" s="106"/>
      <c r="MQ8" s="106"/>
      <c r="MR8" s="106"/>
      <c r="MS8" s="106"/>
      <c r="MT8" s="106"/>
      <c r="MU8" s="106"/>
      <c r="MV8" s="106"/>
      <c r="MW8" s="106"/>
      <c r="MX8" s="106"/>
      <c r="MY8" s="106"/>
      <c r="MZ8" s="106"/>
      <c r="NA8" s="106"/>
      <c r="NB8" s="106"/>
      <c r="NC8" s="106"/>
      <c r="ND8" s="106"/>
      <c r="NE8" s="106"/>
      <c r="NF8" s="106"/>
      <c r="NG8" s="106"/>
      <c r="NH8" s="106"/>
      <c r="NI8" s="106"/>
      <c r="NJ8" s="106"/>
      <c r="NK8" s="106"/>
      <c r="NL8" s="106"/>
      <c r="NM8" s="106"/>
      <c r="NN8" s="106"/>
      <c r="NO8" s="106"/>
      <c r="NP8" s="106"/>
      <c r="NQ8" s="106"/>
      <c r="NR8" s="106"/>
      <c r="NS8" s="106"/>
      <c r="NT8" s="106"/>
      <c r="NU8" s="106"/>
      <c r="NV8" s="106"/>
      <c r="NW8" s="106"/>
      <c r="NX8" s="106"/>
      <c r="NY8" s="106"/>
      <c r="NZ8" s="106"/>
      <c r="OA8" s="106"/>
      <c r="OB8" s="106"/>
      <c r="OC8" s="106"/>
      <c r="OD8" s="106"/>
      <c r="OE8" s="106"/>
      <c r="OF8" s="106"/>
      <c r="OG8" s="106"/>
      <c r="OH8" s="106"/>
      <c r="OI8" s="106"/>
      <c r="OJ8" s="106"/>
      <c r="OK8" s="106"/>
      <c r="OL8" s="106"/>
      <c r="OM8" s="106"/>
      <c r="ON8" s="106"/>
      <c r="OO8" s="106"/>
      <c r="OP8" s="106"/>
      <c r="OQ8" s="106"/>
      <c r="OR8" s="106"/>
      <c r="OS8" s="106"/>
      <c r="OT8" s="106"/>
      <c r="OU8" s="106"/>
      <c r="OV8" s="106"/>
      <c r="OW8" s="106"/>
      <c r="OX8" s="106"/>
      <c r="OY8" s="106"/>
      <c r="OZ8" s="106"/>
      <c r="PA8" s="106"/>
      <c r="PB8" s="106"/>
      <c r="PC8" s="106"/>
      <c r="PD8" s="106"/>
      <c r="PE8" s="106"/>
      <c r="PF8" s="106"/>
      <c r="PG8" s="106"/>
      <c r="PH8" s="106"/>
      <c r="PI8" s="106"/>
      <c r="PJ8" s="106"/>
      <c r="PK8" s="106"/>
      <c r="PL8" s="106"/>
      <c r="PM8" s="106"/>
      <c r="PN8" s="106"/>
      <c r="PO8" s="106"/>
      <c r="PP8" s="106"/>
      <c r="PQ8" s="106"/>
      <c r="PR8" s="106"/>
      <c r="PS8" s="106"/>
      <c r="PT8" s="106"/>
      <c r="PU8" s="106"/>
      <c r="PV8" s="106"/>
      <c r="PW8" s="106"/>
      <c r="PX8" s="106"/>
      <c r="PY8" s="106"/>
      <c r="PZ8" s="106"/>
      <c r="QA8" s="106"/>
      <c r="QB8" s="106"/>
      <c r="QC8" s="106"/>
      <c r="QD8" s="106"/>
      <c r="QE8" s="106"/>
      <c r="QF8" s="106"/>
      <c r="QG8" s="106"/>
      <c r="QH8" s="106"/>
      <c r="QI8" s="106"/>
      <c r="QJ8" s="106"/>
      <c r="QK8" s="106"/>
      <c r="QL8" s="106"/>
      <c r="QM8" s="106"/>
      <c r="QN8" s="106"/>
      <c r="QO8" s="106"/>
      <c r="QP8" s="106"/>
      <c r="QQ8" s="106"/>
      <c r="QR8" s="106"/>
      <c r="QS8" s="106"/>
      <c r="QT8" s="106"/>
      <c r="QU8" s="106"/>
      <c r="QV8" s="106"/>
      <c r="QW8" s="106"/>
      <c r="QX8" s="106"/>
      <c r="QY8" s="106"/>
      <c r="QZ8" s="106"/>
      <c r="RA8" s="106"/>
      <c r="RB8" s="106"/>
      <c r="RC8" s="106"/>
      <c r="RD8" s="106"/>
      <c r="RE8" s="106"/>
      <c r="RF8" s="106"/>
      <c r="RG8" s="106"/>
      <c r="RH8" s="106"/>
      <c r="RI8" s="106"/>
      <c r="RJ8" s="106"/>
      <c r="RK8" s="106"/>
      <c r="RL8" s="106"/>
      <c r="RM8" s="106"/>
      <c r="RN8" s="106"/>
      <c r="RO8" s="106"/>
      <c r="RP8" s="106"/>
      <c r="RQ8" s="106"/>
      <c r="RR8" s="106"/>
      <c r="RS8" s="106"/>
      <c r="RT8" s="106"/>
      <c r="RU8" s="106"/>
      <c r="RV8" s="106"/>
      <c r="RW8" s="106"/>
      <c r="RX8" s="106"/>
      <c r="RY8" s="106"/>
      <c r="RZ8" s="106"/>
      <c r="SA8" s="106"/>
      <c r="SB8" s="106"/>
      <c r="SC8" s="106"/>
      <c r="SD8" s="106"/>
      <c r="SE8" s="106"/>
      <c r="SF8" s="106"/>
      <c r="SG8" s="106"/>
      <c r="SH8" s="106"/>
      <c r="SI8" s="106"/>
      <c r="SJ8" s="106"/>
      <c r="SK8" s="106"/>
      <c r="SL8" s="106"/>
      <c r="SM8" s="106"/>
      <c r="SN8" s="106"/>
      <c r="SO8" s="106"/>
      <c r="SP8" s="106"/>
      <c r="SQ8" s="106"/>
      <c r="SR8" s="106"/>
      <c r="SS8" s="106"/>
      <c r="ST8" s="106"/>
      <c r="SU8" s="106"/>
      <c r="SV8" s="106"/>
      <c r="SW8" s="106"/>
      <c r="SX8" s="106"/>
      <c r="SY8" s="106"/>
      <c r="SZ8" s="106"/>
      <c r="TA8" s="106"/>
      <c r="TB8" s="106"/>
      <c r="TC8" s="106"/>
      <c r="TD8" s="106"/>
      <c r="TE8" s="106"/>
      <c r="TF8" s="106"/>
      <c r="TG8" s="106"/>
      <c r="TH8" s="106"/>
      <c r="TI8" s="106"/>
      <c r="TJ8" s="106"/>
      <c r="TK8" s="106"/>
      <c r="TL8" s="106"/>
      <c r="TM8" s="106"/>
      <c r="TN8" s="106"/>
      <c r="TO8" s="106"/>
      <c r="TP8" s="106"/>
      <c r="TQ8" s="106"/>
      <c r="TR8" s="106"/>
      <c r="TS8" s="106"/>
      <c r="TT8" s="106"/>
      <c r="TU8" s="106"/>
      <c r="TV8" s="106"/>
      <c r="TW8" s="106"/>
      <c r="TX8" s="106"/>
      <c r="TY8" s="106"/>
      <c r="TZ8" s="106"/>
      <c r="UA8" s="106"/>
      <c r="UB8" s="106"/>
      <c r="UC8" s="106"/>
      <c r="UD8" s="106"/>
      <c r="UE8" s="106"/>
      <c r="UF8" s="106"/>
      <c r="UG8" s="106"/>
      <c r="UH8" s="106"/>
      <c r="UI8" s="106"/>
      <c r="UJ8" s="106"/>
      <c r="UK8" s="106"/>
      <c r="UL8" s="106"/>
      <c r="UM8" s="106"/>
      <c r="UN8" s="106"/>
      <c r="UO8" s="106"/>
      <c r="UP8" s="106"/>
      <c r="UQ8" s="106"/>
      <c r="UR8" s="106"/>
      <c r="US8" s="106"/>
      <c r="UT8" s="106"/>
      <c r="UU8" s="106"/>
      <c r="UV8" s="106"/>
      <c r="UW8" s="106"/>
      <c r="UX8" s="106"/>
      <c r="UY8" s="106"/>
      <c r="UZ8" s="106"/>
      <c r="VA8" s="106"/>
      <c r="VB8" s="106"/>
      <c r="VC8" s="106"/>
      <c r="VD8" s="106"/>
      <c r="VE8" s="106"/>
      <c r="VF8" s="106"/>
      <c r="VG8" s="106"/>
      <c r="VH8" s="106"/>
      <c r="VI8" s="106"/>
      <c r="VJ8" s="106"/>
      <c r="VK8" s="106"/>
      <c r="VL8" s="106"/>
      <c r="VM8" s="106"/>
      <c r="VN8" s="106"/>
      <c r="VO8" s="106"/>
      <c r="VP8" s="106"/>
      <c r="VQ8" s="106"/>
      <c r="VR8" s="106"/>
      <c r="VS8" s="106"/>
      <c r="VT8" s="106"/>
      <c r="VU8" s="106"/>
      <c r="VV8" s="106"/>
      <c r="VW8" s="106"/>
      <c r="VX8" s="106"/>
      <c r="VY8" s="106"/>
      <c r="VZ8" s="106"/>
      <c r="WA8" s="106"/>
      <c r="WB8" s="106"/>
      <c r="WC8" s="106"/>
      <c r="WD8" s="106"/>
      <c r="WE8" s="106"/>
      <c r="WF8" s="106"/>
      <c r="WG8" s="106"/>
      <c r="WH8" s="106"/>
      <c r="WI8" s="106"/>
      <c r="WJ8" s="106"/>
      <c r="WK8" s="106"/>
      <c r="WL8" s="106"/>
      <c r="WM8" s="106"/>
      <c r="WN8" s="106"/>
      <c r="WO8" s="106"/>
      <c r="WP8" s="106"/>
      <c r="WQ8" s="106"/>
      <c r="WR8" s="106"/>
      <c r="WS8" s="106"/>
      <c r="WT8" s="106"/>
      <c r="WU8" s="106"/>
      <c r="WV8" s="106"/>
      <c r="WW8" s="106"/>
      <c r="WX8" s="106"/>
      <c r="WY8" s="106"/>
      <c r="WZ8" s="106"/>
      <c r="XA8" s="106"/>
      <c r="XB8" s="106"/>
      <c r="XC8" s="106"/>
      <c r="XD8" s="106"/>
      <c r="XE8" s="106"/>
      <c r="XF8" s="106"/>
      <c r="XG8" s="106"/>
      <c r="XH8" s="106"/>
      <c r="XI8" s="106"/>
      <c r="XJ8" s="106"/>
      <c r="XK8" s="106"/>
      <c r="XL8" s="106"/>
      <c r="XM8" s="106"/>
      <c r="XN8" s="106"/>
      <c r="XO8" s="106"/>
      <c r="XP8" s="106"/>
      <c r="XQ8" s="106"/>
      <c r="XR8" s="106"/>
      <c r="XS8" s="106"/>
      <c r="XT8" s="106"/>
      <c r="XU8" s="106"/>
      <c r="XV8" s="106"/>
      <c r="XW8" s="106"/>
      <c r="XX8" s="106"/>
      <c r="XY8" s="106"/>
      <c r="XZ8" s="106"/>
      <c r="YA8" s="106"/>
      <c r="YB8" s="106"/>
      <c r="YC8" s="106"/>
      <c r="YD8" s="106"/>
      <c r="YE8" s="106"/>
      <c r="YF8" s="106"/>
      <c r="YG8" s="106"/>
      <c r="YH8" s="106"/>
      <c r="YI8" s="106"/>
      <c r="YJ8" s="106"/>
      <c r="YK8" s="106"/>
      <c r="YL8" s="106"/>
      <c r="YM8" s="106"/>
      <c r="YN8" s="106"/>
      <c r="YO8" s="106"/>
      <c r="YP8" s="106"/>
      <c r="YQ8" s="106"/>
      <c r="YR8" s="106"/>
      <c r="YS8" s="106"/>
      <c r="YT8" s="106"/>
      <c r="YU8" s="106"/>
      <c r="YV8" s="106"/>
      <c r="YW8" s="106"/>
      <c r="YX8" s="106"/>
      <c r="YY8" s="106"/>
      <c r="YZ8" s="106"/>
      <c r="ZA8" s="106"/>
      <c r="ZB8" s="106"/>
      <c r="ZC8" s="106"/>
      <c r="ZD8" s="106"/>
      <c r="ZE8" s="106"/>
      <c r="ZF8" s="106"/>
      <c r="ZG8" s="106"/>
      <c r="ZH8" s="106"/>
      <c r="ZI8" s="106"/>
      <c r="ZJ8" s="106"/>
      <c r="ZK8" s="106"/>
      <c r="ZL8" s="106"/>
      <c r="ZM8" s="106"/>
      <c r="ZN8" s="106"/>
      <c r="ZO8" s="106"/>
      <c r="ZP8" s="106"/>
      <c r="ZQ8" s="106"/>
      <c r="ZR8" s="106"/>
      <c r="ZS8" s="106"/>
      <c r="ZT8" s="106"/>
      <c r="ZU8" s="106"/>
      <c r="ZV8" s="106"/>
      <c r="ZW8" s="106"/>
      <c r="ZX8" s="106"/>
      <c r="ZY8" s="106"/>
      <c r="ZZ8" s="106"/>
      <c r="AAA8" s="106"/>
      <c r="AAB8" s="106"/>
      <c r="AAC8" s="106"/>
      <c r="AAD8" s="106"/>
      <c r="AAE8" s="106"/>
      <c r="AAF8" s="106"/>
      <c r="AAG8" s="106"/>
      <c r="AAH8" s="106"/>
      <c r="AAI8" s="106"/>
      <c r="AAJ8" s="106"/>
      <c r="AAK8" s="106"/>
      <c r="AAL8" s="106"/>
      <c r="AAM8" s="106"/>
      <c r="AAN8" s="106"/>
      <c r="AAO8" s="106"/>
      <c r="AAP8" s="106"/>
      <c r="AAQ8" s="106"/>
      <c r="AAR8" s="106"/>
      <c r="AAS8" s="106"/>
      <c r="AAT8" s="106"/>
      <c r="AAU8" s="106"/>
      <c r="AAV8" s="106"/>
      <c r="AAW8" s="106"/>
      <c r="AAX8" s="106"/>
      <c r="AAY8" s="106"/>
      <c r="AAZ8" s="106"/>
      <c r="ABA8" s="106"/>
      <c r="ABB8" s="106"/>
      <c r="ABC8" s="106"/>
      <c r="ABD8" s="106"/>
      <c r="ABE8" s="106"/>
      <c r="ABF8" s="106"/>
      <c r="ABG8" s="106"/>
      <c r="ABH8" s="106"/>
      <c r="ABI8" s="106"/>
      <c r="ABJ8" s="106"/>
      <c r="ABK8" s="106"/>
      <c r="ABL8" s="106"/>
      <c r="ABM8" s="106"/>
      <c r="ABN8" s="106"/>
      <c r="ABO8" s="106"/>
      <c r="ABP8" s="106"/>
      <c r="ABQ8" s="106"/>
      <c r="ABR8" s="106"/>
      <c r="ABS8" s="106"/>
      <c r="ABT8" s="106"/>
      <c r="ABU8" s="106"/>
      <c r="ABV8" s="106"/>
      <c r="ABW8" s="106"/>
      <c r="ABX8" s="106"/>
      <c r="ABY8" s="106"/>
      <c r="ABZ8" s="106"/>
      <c r="ACA8" s="106"/>
      <c r="ACB8" s="106"/>
      <c r="ACC8" s="106"/>
      <c r="ACD8" s="106"/>
      <c r="ACE8" s="106"/>
      <c r="ACF8" s="106"/>
      <c r="ACG8" s="106"/>
      <c r="ACH8" s="106"/>
      <c r="ACI8" s="106"/>
      <c r="ACJ8" s="106"/>
      <c r="ACK8" s="106"/>
      <c r="ACL8" s="106"/>
      <c r="ACM8" s="106"/>
      <c r="ACN8" s="106"/>
      <c r="ACO8" s="106"/>
      <c r="ACP8" s="106"/>
      <c r="ACQ8" s="106"/>
      <c r="ACR8" s="106"/>
      <c r="ACS8" s="106"/>
      <c r="ACT8" s="106"/>
      <c r="ACU8" s="106"/>
      <c r="ACV8" s="106"/>
      <c r="ACW8" s="106"/>
      <c r="ACX8" s="106"/>
      <c r="ACY8" s="106"/>
      <c r="ACZ8" s="106"/>
      <c r="ADA8" s="106"/>
      <c r="ADB8" s="106"/>
      <c r="ADC8" s="106"/>
      <c r="ADD8" s="106"/>
      <c r="ADE8" s="106"/>
      <c r="ADF8" s="106"/>
      <c r="ADG8" s="106"/>
      <c r="ADH8" s="106"/>
      <c r="ADI8" s="106"/>
      <c r="ADJ8" s="106"/>
      <c r="ADK8" s="106"/>
      <c r="ADL8" s="106"/>
      <c r="ADM8" s="106"/>
      <c r="ADN8" s="106"/>
      <c r="ADO8" s="106"/>
      <c r="ADP8" s="106"/>
      <c r="ADQ8" s="106"/>
      <c r="ADR8" s="106"/>
      <c r="ADS8" s="106"/>
      <c r="ADT8" s="106"/>
      <c r="ADU8" s="106"/>
      <c r="ADV8" s="106"/>
      <c r="ADW8" s="106"/>
      <c r="ADX8" s="106"/>
      <c r="ADY8" s="106"/>
      <c r="ADZ8" s="106"/>
      <c r="AEA8" s="106"/>
      <c r="AEB8" s="106"/>
      <c r="AEC8" s="106"/>
      <c r="AED8" s="106"/>
      <c r="AEE8" s="106"/>
      <c r="AEF8" s="106"/>
      <c r="AEG8" s="106"/>
      <c r="AEH8" s="106"/>
      <c r="AEI8" s="106"/>
      <c r="AEJ8" s="106"/>
      <c r="AEK8" s="106"/>
      <c r="AEL8" s="106"/>
      <c r="AEM8" s="106"/>
      <c r="AEN8" s="106"/>
      <c r="AEO8" s="106"/>
      <c r="AEP8" s="106"/>
      <c r="AEQ8" s="106"/>
      <c r="AER8" s="106"/>
      <c r="AES8" s="106"/>
      <c r="AET8" s="106"/>
      <c r="AEU8" s="106"/>
      <c r="AEV8" s="106"/>
      <c r="AEW8" s="106"/>
      <c r="AEX8" s="106"/>
      <c r="AEY8" s="106"/>
      <c r="AEZ8" s="106"/>
      <c r="AFA8" s="106"/>
      <c r="AFB8" s="106"/>
      <c r="AFC8" s="106"/>
      <c r="AFD8" s="106"/>
      <c r="AFE8" s="106"/>
      <c r="AFF8" s="106"/>
      <c r="AFG8" s="106"/>
      <c r="AFH8" s="106"/>
      <c r="AFI8" s="106"/>
      <c r="AFJ8" s="106"/>
      <c r="AFK8" s="106"/>
      <c r="AFL8" s="106"/>
      <c r="AFM8" s="106"/>
      <c r="AFN8" s="106"/>
      <c r="AFO8" s="106"/>
      <c r="AFP8" s="106"/>
      <c r="AFQ8" s="106"/>
      <c r="AFR8" s="106"/>
      <c r="AFS8" s="106"/>
      <c r="AFT8" s="106"/>
      <c r="AFU8" s="106"/>
      <c r="AFV8" s="106"/>
      <c r="AFW8" s="106"/>
      <c r="AFX8" s="106"/>
      <c r="AFY8" s="106"/>
      <c r="AFZ8" s="106"/>
      <c r="AGA8" s="106"/>
      <c r="AGB8" s="106"/>
      <c r="AGC8" s="106"/>
      <c r="AGD8" s="106"/>
      <c r="AGE8" s="106"/>
      <c r="AGF8" s="106"/>
      <c r="AGG8" s="106"/>
      <c r="AGH8" s="106"/>
      <c r="AGI8" s="106"/>
      <c r="AGJ8" s="106"/>
      <c r="AGK8" s="106"/>
      <c r="AGL8" s="106"/>
      <c r="AGM8" s="106"/>
      <c r="AGN8" s="106"/>
      <c r="AGO8" s="106"/>
      <c r="AGP8" s="106"/>
      <c r="AGQ8" s="106"/>
      <c r="AGR8" s="106"/>
      <c r="AGS8" s="106"/>
      <c r="AGT8" s="106"/>
      <c r="AGU8" s="106"/>
      <c r="AGV8" s="106"/>
      <c r="AGW8" s="106"/>
      <c r="AGX8" s="106"/>
      <c r="AGY8" s="106"/>
      <c r="AGZ8" s="106"/>
      <c r="AHA8" s="106"/>
      <c r="AHB8" s="106"/>
      <c r="AHC8" s="106"/>
      <c r="AHD8" s="106"/>
      <c r="AHE8" s="106"/>
      <c r="AHF8" s="106"/>
      <c r="AHG8" s="106"/>
      <c r="AHH8" s="106"/>
      <c r="AHI8" s="106"/>
      <c r="AHJ8" s="106"/>
      <c r="AHK8" s="106"/>
      <c r="AHL8" s="106"/>
      <c r="AHM8" s="106"/>
      <c r="AHN8" s="106"/>
      <c r="AHO8" s="106"/>
      <c r="AHP8" s="106"/>
      <c r="AHQ8" s="106"/>
      <c r="AHR8" s="106"/>
      <c r="AHS8" s="106"/>
      <c r="AHT8" s="106"/>
      <c r="AHU8" s="106"/>
      <c r="AHV8" s="106"/>
      <c r="AHW8" s="106"/>
      <c r="AHX8" s="106"/>
      <c r="AHY8" s="106"/>
      <c r="AHZ8" s="106"/>
      <c r="AIA8" s="106"/>
      <c r="AIB8" s="106"/>
      <c r="AIC8" s="106"/>
      <c r="AID8" s="106"/>
      <c r="AIE8" s="106"/>
      <c r="AIF8" s="106"/>
      <c r="AIG8" s="106"/>
      <c r="AIH8" s="106"/>
      <c r="AII8" s="106"/>
      <c r="AIJ8" s="106"/>
      <c r="AIK8" s="106"/>
      <c r="AIL8" s="106"/>
      <c r="AIM8" s="106"/>
      <c r="AIN8" s="106"/>
      <c r="AIO8" s="106"/>
      <c r="AIP8" s="106"/>
      <c r="AIQ8" s="106"/>
      <c r="AIR8" s="106"/>
      <c r="AIS8" s="106"/>
      <c r="AIT8" s="106"/>
      <c r="AIU8" s="106"/>
      <c r="AIV8" s="106"/>
      <c r="AIW8" s="106"/>
      <c r="AIX8" s="106"/>
      <c r="AIY8" s="106"/>
      <c r="AIZ8" s="106"/>
      <c r="AJA8" s="106"/>
      <c r="AJB8" s="106"/>
      <c r="AJC8" s="106"/>
      <c r="AJD8" s="106"/>
      <c r="AJE8" s="106"/>
      <c r="AJF8" s="106"/>
      <c r="AJG8" s="106"/>
      <c r="AJH8" s="106"/>
      <c r="AJI8" s="106"/>
      <c r="AJJ8" s="106"/>
      <c r="AJK8" s="106"/>
      <c r="AJL8" s="106"/>
      <c r="AJM8" s="106"/>
      <c r="AJN8" s="106"/>
      <c r="AJO8" s="106"/>
      <c r="AJP8" s="106"/>
      <c r="AJQ8" s="106"/>
      <c r="AJR8" s="106"/>
      <c r="AJS8" s="106"/>
      <c r="AJT8" s="106"/>
      <c r="AJU8" s="106"/>
      <c r="AJV8" s="106"/>
      <c r="AJW8" s="106"/>
      <c r="AJX8" s="106"/>
      <c r="AJY8" s="106"/>
      <c r="AJZ8" s="106"/>
      <c r="AKA8" s="106"/>
      <c r="AKB8" s="106"/>
      <c r="AKC8" s="106"/>
      <c r="AKD8" s="106"/>
      <c r="AKE8" s="106"/>
      <c r="AKF8" s="106"/>
      <c r="AKG8" s="106"/>
      <c r="AKH8" s="106"/>
      <c r="AKI8" s="106"/>
      <c r="AKJ8" s="106"/>
      <c r="AKK8" s="106"/>
      <c r="AKL8" s="106"/>
      <c r="AKM8" s="106"/>
      <c r="AKN8" s="106"/>
      <c r="AKO8" s="106"/>
      <c r="AKP8" s="106"/>
      <c r="AKQ8" s="106"/>
      <c r="AKR8" s="106"/>
      <c r="AKS8" s="106"/>
      <c r="AKT8" s="106"/>
      <c r="AKU8" s="106"/>
      <c r="AKV8" s="106"/>
      <c r="AKW8" s="106"/>
      <c r="AKX8" s="106"/>
      <c r="AKY8" s="106"/>
      <c r="AKZ8" s="106"/>
      <c r="ALA8" s="106"/>
      <c r="ALB8" s="106"/>
      <c r="ALC8" s="106"/>
      <c r="ALD8" s="106"/>
      <c r="ALE8" s="106"/>
      <c r="ALF8" s="106"/>
      <c r="ALG8" s="106"/>
      <c r="ALH8" s="106"/>
      <c r="ALI8" s="106"/>
      <c r="ALJ8" s="106"/>
      <c r="ALK8" s="106"/>
      <c r="ALL8" s="106"/>
      <c r="ALM8" s="106"/>
      <c r="ALN8" s="106"/>
      <c r="ALO8" s="106"/>
      <c r="ALP8" s="106"/>
      <c r="ALQ8" s="106"/>
      <c r="ALR8" s="106"/>
      <c r="ALS8" s="106"/>
      <c r="ALT8" s="106"/>
      <c r="ALU8" s="106"/>
      <c r="ALV8" s="106"/>
      <c r="ALW8" s="106"/>
      <c r="ALX8" s="106"/>
      <c r="ALY8" s="106"/>
      <c r="ALZ8" s="106"/>
      <c r="AMA8" s="106"/>
      <c r="AMB8" s="106"/>
      <c r="AMC8" s="106"/>
      <c r="AMD8" s="106"/>
      <c r="AME8" s="106"/>
      <c r="AMF8" s="106"/>
      <c r="AMG8" s="106"/>
      <c r="AMH8" s="106"/>
      <c r="AMI8" s="106"/>
      <c r="AMJ8" s="106"/>
      <c r="AMK8" s="106"/>
      <c r="AML8" s="106"/>
      <c r="AMM8" s="106"/>
      <c r="AMN8" s="106"/>
      <c r="AMO8" s="106"/>
      <c r="AMP8" s="106"/>
      <c r="AMQ8" s="106"/>
      <c r="AMR8" s="106"/>
      <c r="AMS8" s="106"/>
      <c r="AMT8" s="106"/>
      <c r="AMU8" s="106"/>
      <c r="AMV8" s="106"/>
      <c r="AMW8" s="106"/>
      <c r="AMX8" s="106"/>
      <c r="AMY8" s="106"/>
      <c r="AMZ8" s="106"/>
      <c r="ANA8" s="106"/>
      <c r="ANB8" s="106"/>
      <c r="ANC8" s="106"/>
      <c r="AND8" s="106"/>
      <c r="ANE8" s="106"/>
      <c r="ANF8" s="106"/>
      <c r="ANG8" s="106"/>
      <c r="ANH8" s="106"/>
      <c r="ANI8" s="106"/>
      <c r="ANJ8" s="106"/>
      <c r="ANK8" s="106"/>
      <c r="ANL8" s="106"/>
      <c r="ANM8" s="106"/>
      <c r="ANN8" s="106"/>
      <c r="ANO8" s="106"/>
      <c r="ANP8" s="106"/>
      <c r="ANQ8" s="106"/>
      <c r="ANR8" s="106"/>
      <c r="ANS8" s="106"/>
      <c r="ANT8" s="106"/>
      <c r="ANU8" s="106"/>
      <c r="ANV8" s="106"/>
      <c r="ANW8" s="106"/>
      <c r="ANX8" s="106"/>
      <c r="ANY8" s="106"/>
      <c r="ANZ8" s="106"/>
      <c r="AOA8" s="106"/>
      <c r="AOB8" s="106"/>
      <c r="AOC8" s="106"/>
      <c r="AOD8" s="106"/>
      <c r="AOE8" s="106"/>
      <c r="AOF8" s="106"/>
      <c r="AOG8" s="106"/>
      <c r="AOH8" s="106"/>
      <c r="AOI8" s="106"/>
      <c r="AOJ8" s="106"/>
      <c r="AOK8" s="106"/>
      <c r="AOL8" s="106"/>
      <c r="AOM8" s="106"/>
      <c r="AON8" s="106"/>
      <c r="AOO8" s="106"/>
      <c r="AOP8" s="106"/>
      <c r="AOQ8" s="106"/>
      <c r="AOR8" s="106"/>
      <c r="AOS8" s="106"/>
      <c r="AOT8" s="106"/>
      <c r="AOU8" s="106"/>
      <c r="AOV8" s="106"/>
      <c r="AOW8" s="106"/>
      <c r="AOX8" s="106"/>
      <c r="AOY8" s="106"/>
      <c r="AOZ8" s="106"/>
      <c r="APA8" s="106"/>
      <c r="APB8" s="106"/>
      <c r="APC8" s="106"/>
      <c r="APD8" s="106"/>
      <c r="APE8" s="106"/>
      <c r="APF8" s="106"/>
      <c r="APG8" s="106"/>
      <c r="APH8" s="106"/>
      <c r="API8" s="106"/>
      <c r="APJ8" s="106"/>
      <c r="APK8" s="106"/>
      <c r="APL8" s="106"/>
      <c r="APM8" s="106"/>
      <c r="APN8" s="106"/>
      <c r="APO8" s="106"/>
      <c r="APP8" s="106"/>
      <c r="APQ8" s="106"/>
      <c r="APR8" s="106"/>
      <c r="APS8" s="106"/>
      <c r="APT8" s="106"/>
      <c r="APU8" s="106"/>
      <c r="APV8" s="106"/>
      <c r="APW8" s="106"/>
      <c r="APX8" s="106"/>
      <c r="APY8" s="106"/>
      <c r="APZ8" s="106"/>
      <c r="AQA8" s="106"/>
      <c r="AQB8" s="106"/>
      <c r="AQC8" s="106"/>
      <c r="AQD8" s="106"/>
      <c r="AQE8" s="106"/>
      <c r="AQF8" s="106"/>
      <c r="AQG8" s="106"/>
      <c r="AQH8" s="106"/>
      <c r="AQI8" s="106"/>
      <c r="AQJ8" s="106"/>
      <c r="AQK8" s="106"/>
      <c r="AQL8" s="106"/>
      <c r="AQM8" s="106"/>
      <c r="AQN8" s="106"/>
      <c r="AQO8" s="106"/>
      <c r="AQP8" s="106"/>
      <c r="AQQ8" s="106"/>
      <c r="AQR8" s="106"/>
      <c r="AQS8" s="106"/>
      <c r="AQT8" s="106"/>
      <c r="AQU8" s="106"/>
      <c r="AQV8" s="106"/>
      <c r="AQW8" s="106"/>
      <c r="AQX8" s="106"/>
      <c r="AQY8" s="106"/>
      <c r="AQZ8" s="106"/>
      <c r="ARA8" s="106"/>
      <c r="ARB8" s="106"/>
      <c r="ARC8" s="106"/>
      <c r="ARD8" s="106"/>
      <c r="ARE8" s="106"/>
      <c r="ARF8" s="106"/>
      <c r="ARG8" s="106"/>
      <c r="ARH8" s="106"/>
      <c r="ARI8" s="106"/>
      <c r="ARJ8" s="106"/>
      <c r="ARK8" s="106"/>
      <c r="ARL8" s="106"/>
      <c r="ARM8" s="106"/>
      <c r="ARN8" s="106"/>
      <c r="ARO8" s="106"/>
      <c r="ARP8" s="106"/>
      <c r="ARQ8" s="106"/>
      <c r="ARR8" s="106"/>
      <c r="ARS8" s="106"/>
      <c r="ART8" s="106"/>
      <c r="ARU8" s="106"/>
      <c r="ARV8" s="106"/>
      <c r="ARW8" s="106"/>
      <c r="ARX8" s="106"/>
      <c r="ARY8" s="106"/>
      <c r="ARZ8" s="106"/>
      <c r="ASA8" s="106"/>
      <c r="ASB8" s="106"/>
      <c r="ASC8" s="106"/>
      <c r="ASD8" s="106"/>
      <c r="ASE8" s="106"/>
      <c r="ASF8" s="106"/>
      <c r="ASG8" s="106"/>
      <c r="ASH8" s="106"/>
      <c r="ASI8" s="106"/>
      <c r="ASJ8" s="106"/>
      <c r="ASK8" s="106"/>
      <c r="ASL8" s="106"/>
      <c r="ASM8" s="106"/>
      <c r="ASN8" s="106"/>
      <c r="ASO8" s="106"/>
      <c r="ASP8" s="106"/>
      <c r="ASQ8" s="106"/>
      <c r="ASR8" s="106"/>
      <c r="ASS8" s="106"/>
      <c r="AST8" s="106"/>
      <c r="ASU8" s="106"/>
      <c r="ASV8" s="106"/>
      <c r="ASW8" s="106"/>
      <c r="ASX8" s="106"/>
      <c r="ASY8" s="106"/>
      <c r="ASZ8" s="106"/>
      <c r="ATA8" s="106"/>
      <c r="ATB8" s="106"/>
      <c r="ATC8" s="106"/>
      <c r="ATD8" s="106"/>
      <c r="ATE8" s="106"/>
      <c r="ATF8" s="106"/>
      <c r="ATG8" s="106"/>
      <c r="ATH8" s="106"/>
      <c r="ATI8" s="106"/>
      <c r="ATJ8" s="106"/>
      <c r="ATK8" s="106"/>
      <c r="ATL8" s="106"/>
      <c r="ATM8" s="106"/>
      <c r="ATN8" s="106"/>
      <c r="ATO8" s="106"/>
      <c r="ATP8" s="106"/>
      <c r="ATQ8" s="106"/>
      <c r="ATR8" s="106"/>
      <c r="ATS8" s="106"/>
      <c r="ATT8" s="106"/>
      <c r="ATU8" s="106"/>
      <c r="ATV8" s="106"/>
      <c r="ATW8" s="106"/>
      <c r="ATX8" s="106"/>
      <c r="ATY8" s="106"/>
      <c r="ATZ8" s="106"/>
      <c r="AUA8" s="106"/>
      <c r="AUB8" s="106"/>
      <c r="AUC8" s="106"/>
      <c r="AUD8" s="106"/>
      <c r="AUE8" s="106"/>
      <c r="AUF8" s="106"/>
      <c r="AUG8" s="106"/>
      <c r="AUH8" s="106"/>
      <c r="AUI8" s="106"/>
      <c r="AUJ8" s="106"/>
      <c r="AUK8" s="106"/>
      <c r="AUL8" s="106"/>
      <c r="AUM8" s="106"/>
      <c r="AUN8" s="106"/>
      <c r="AUO8" s="106"/>
      <c r="AUP8" s="106"/>
      <c r="AUQ8" s="106"/>
      <c r="AUR8" s="106"/>
      <c r="AUS8" s="106"/>
      <c r="AUT8" s="106"/>
      <c r="AUU8" s="106"/>
      <c r="AUV8" s="106"/>
      <c r="AUW8" s="106"/>
      <c r="AUX8" s="106"/>
      <c r="AUY8" s="106"/>
      <c r="AUZ8" s="106"/>
      <c r="AVA8" s="106"/>
      <c r="AVB8" s="106"/>
      <c r="AVC8" s="106"/>
      <c r="AVD8" s="106"/>
      <c r="AVE8" s="106"/>
      <c r="AVF8" s="106"/>
      <c r="AVG8" s="106"/>
      <c r="AVH8" s="106"/>
      <c r="AVI8" s="106"/>
      <c r="AVJ8" s="106"/>
      <c r="AVK8" s="106"/>
      <c r="AVL8" s="106"/>
      <c r="AVM8" s="106"/>
      <c r="AVN8" s="106"/>
      <c r="AVO8" s="106"/>
      <c r="AVP8" s="106"/>
      <c r="AVQ8" s="106"/>
      <c r="AVR8" s="106"/>
      <c r="AVS8" s="106"/>
      <c r="AVT8" s="106"/>
      <c r="AVU8" s="106"/>
      <c r="AVV8" s="106"/>
      <c r="AVW8" s="106"/>
      <c r="AVX8" s="106"/>
      <c r="AVY8" s="106"/>
      <c r="AVZ8" s="106"/>
      <c r="AWA8" s="106"/>
      <c r="AWB8" s="106"/>
      <c r="AWC8" s="106"/>
      <c r="AWD8" s="106"/>
      <c r="AWE8" s="106"/>
      <c r="AWF8" s="106"/>
      <c r="AWG8" s="106"/>
      <c r="AWH8" s="106"/>
      <c r="AWI8" s="106"/>
      <c r="AWJ8" s="106"/>
      <c r="AWK8" s="106"/>
      <c r="AWL8" s="106"/>
      <c r="AWM8" s="106"/>
      <c r="AWN8" s="106"/>
      <c r="AWO8" s="106"/>
      <c r="AWP8" s="106"/>
      <c r="AWQ8" s="106"/>
      <c r="AWR8" s="106"/>
      <c r="AWS8" s="106"/>
      <c r="AWT8" s="106"/>
      <c r="AWU8" s="106"/>
      <c r="AWV8" s="106"/>
      <c r="AWW8" s="106"/>
      <c r="AWX8" s="106"/>
      <c r="AWY8" s="106"/>
      <c r="AWZ8" s="106"/>
      <c r="AXA8" s="106"/>
      <c r="AXB8" s="106"/>
      <c r="AXC8" s="106"/>
      <c r="AXD8" s="106"/>
      <c r="AXE8" s="106"/>
      <c r="AXF8" s="106"/>
      <c r="AXG8" s="106"/>
      <c r="AXH8" s="106"/>
      <c r="AXI8" s="106"/>
      <c r="AXJ8" s="106"/>
      <c r="AXK8" s="106"/>
      <c r="AXL8" s="106"/>
      <c r="AXM8" s="106"/>
      <c r="AXN8" s="106"/>
      <c r="AXO8" s="106"/>
      <c r="AXP8" s="106"/>
      <c r="AXQ8" s="106"/>
      <c r="AXR8" s="106"/>
      <c r="AXS8" s="106"/>
      <c r="AXT8" s="106"/>
      <c r="AXU8" s="106"/>
      <c r="AXV8" s="106"/>
      <c r="AXW8" s="106"/>
      <c r="AXX8" s="106"/>
      <c r="AXY8" s="106"/>
      <c r="AXZ8" s="106"/>
      <c r="AYA8" s="106"/>
      <c r="AYB8" s="106"/>
      <c r="AYC8" s="106"/>
      <c r="AYD8" s="106"/>
      <c r="AYE8" s="106"/>
      <c r="AYF8" s="106"/>
      <c r="AYG8" s="106"/>
      <c r="AYH8" s="106"/>
      <c r="AYI8" s="106"/>
      <c r="AYJ8" s="106"/>
      <c r="AYK8" s="106"/>
      <c r="AYL8" s="106"/>
      <c r="AYM8" s="106"/>
      <c r="AYN8" s="106"/>
      <c r="AYO8" s="106"/>
      <c r="AYP8" s="106"/>
      <c r="AYQ8" s="106"/>
      <c r="AYR8" s="106"/>
      <c r="AYS8" s="106"/>
      <c r="AYT8" s="106"/>
      <c r="AYU8" s="106"/>
      <c r="AYV8" s="106"/>
      <c r="AYW8" s="106"/>
      <c r="AYX8" s="106"/>
      <c r="AYY8" s="106"/>
      <c r="AYZ8" s="106"/>
      <c r="AZA8" s="106"/>
      <c r="AZB8" s="106"/>
      <c r="AZC8" s="106"/>
      <c r="AZD8" s="106"/>
      <c r="AZE8" s="106"/>
      <c r="AZF8" s="106"/>
      <c r="AZG8" s="106"/>
      <c r="AZH8" s="106"/>
      <c r="AZI8" s="106"/>
      <c r="AZJ8" s="106"/>
      <c r="AZK8" s="106"/>
      <c r="AZL8" s="106"/>
      <c r="AZM8" s="106"/>
      <c r="AZN8" s="106"/>
      <c r="AZO8" s="106"/>
      <c r="AZP8" s="106"/>
      <c r="AZQ8" s="106"/>
      <c r="AZR8" s="106"/>
      <c r="AZS8" s="106"/>
      <c r="AZT8" s="106"/>
      <c r="AZU8" s="106"/>
      <c r="AZV8" s="106"/>
      <c r="AZW8" s="106"/>
      <c r="AZX8" s="106"/>
      <c r="AZY8" s="106"/>
      <c r="AZZ8" s="106"/>
      <c r="BAA8" s="106"/>
      <c r="BAB8" s="106"/>
      <c r="BAC8" s="106"/>
      <c r="BAD8" s="106"/>
      <c r="BAE8" s="106"/>
      <c r="BAF8" s="106"/>
      <c r="BAG8" s="106"/>
      <c r="BAH8" s="106"/>
      <c r="BAI8" s="106"/>
      <c r="BAJ8" s="106"/>
      <c r="BAK8" s="106"/>
      <c r="BAL8" s="106"/>
      <c r="BAM8" s="106"/>
      <c r="BAN8" s="106"/>
      <c r="BAO8" s="106"/>
      <c r="BAP8" s="106"/>
      <c r="BAQ8" s="106"/>
      <c r="BAR8" s="106"/>
      <c r="BAS8" s="106"/>
      <c r="BAT8" s="106"/>
      <c r="BAU8" s="106"/>
      <c r="BAV8" s="106"/>
      <c r="BAW8" s="106"/>
      <c r="BAX8" s="106"/>
      <c r="BAY8" s="106"/>
      <c r="BAZ8" s="106"/>
      <c r="BBA8" s="106"/>
      <c r="BBB8" s="106"/>
      <c r="BBC8" s="106"/>
      <c r="BBD8" s="106"/>
      <c r="BBE8" s="106"/>
      <c r="BBF8" s="106"/>
      <c r="BBG8" s="106"/>
      <c r="BBH8" s="106"/>
      <c r="BBI8" s="106"/>
      <c r="BBJ8" s="106"/>
      <c r="BBK8" s="106"/>
      <c r="BBL8" s="106"/>
      <c r="BBM8" s="106"/>
      <c r="BBN8" s="106"/>
      <c r="BBO8" s="106"/>
      <c r="BBP8" s="106"/>
      <c r="BBQ8" s="106"/>
      <c r="BBR8" s="106"/>
      <c r="BBS8" s="106"/>
      <c r="BBT8" s="106"/>
      <c r="BBU8" s="106"/>
      <c r="BBV8" s="106"/>
      <c r="BBW8" s="106"/>
      <c r="BBX8" s="106"/>
      <c r="BBY8" s="106"/>
      <c r="BBZ8" s="106"/>
      <c r="BCA8" s="106"/>
      <c r="BCB8" s="106"/>
      <c r="BCC8" s="106"/>
      <c r="BCD8" s="106"/>
      <c r="BCE8" s="106"/>
      <c r="BCF8" s="106"/>
      <c r="BCG8" s="106"/>
      <c r="BCH8" s="106"/>
      <c r="BCI8" s="106"/>
      <c r="BCJ8" s="106"/>
      <c r="BCK8" s="106"/>
      <c r="BCL8" s="106"/>
      <c r="BCM8" s="106"/>
      <c r="BCN8" s="106"/>
      <c r="BCO8" s="106"/>
      <c r="BCP8" s="106"/>
      <c r="BCQ8" s="106"/>
      <c r="BCR8" s="106"/>
      <c r="BCS8" s="106"/>
      <c r="BCT8" s="106"/>
      <c r="BCU8" s="106"/>
      <c r="BCV8" s="106"/>
      <c r="BCW8" s="106"/>
      <c r="BCX8" s="106"/>
      <c r="BCY8" s="106"/>
      <c r="BCZ8" s="106"/>
      <c r="BDA8" s="106"/>
      <c r="BDB8" s="106"/>
      <c r="BDC8" s="106"/>
      <c r="BDD8" s="106"/>
      <c r="BDE8" s="106"/>
      <c r="BDF8" s="106"/>
      <c r="BDG8" s="106"/>
      <c r="BDH8" s="106"/>
      <c r="BDI8" s="106"/>
      <c r="BDJ8" s="106"/>
      <c r="BDK8" s="106"/>
      <c r="BDL8" s="106"/>
      <c r="BDM8" s="106"/>
      <c r="BDN8" s="106"/>
      <c r="BDO8" s="106"/>
      <c r="BDP8" s="106"/>
      <c r="BDQ8" s="106"/>
      <c r="BDR8" s="106"/>
      <c r="BDS8" s="106"/>
      <c r="BDT8" s="106"/>
      <c r="BDU8" s="106"/>
      <c r="BDV8" s="106"/>
      <c r="BDW8" s="106"/>
      <c r="BDX8" s="106"/>
      <c r="BDY8" s="106"/>
      <c r="BDZ8" s="106"/>
      <c r="BEA8" s="106"/>
      <c r="BEB8" s="106"/>
      <c r="BEC8" s="106"/>
      <c r="BED8" s="106"/>
      <c r="BEE8" s="106"/>
      <c r="BEF8" s="106"/>
      <c r="BEG8" s="106"/>
      <c r="BEH8" s="106"/>
      <c r="BEI8" s="106"/>
      <c r="BEJ8" s="106"/>
      <c r="BEK8" s="106"/>
      <c r="BEL8" s="106"/>
      <c r="BEM8" s="106"/>
      <c r="BEN8" s="106"/>
      <c r="BEO8" s="106"/>
      <c r="BEP8" s="106"/>
      <c r="BEQ8" s="106"/>
      <c r="BER8" s="106"/>
      <c r="BES8" s="106"/>
      <c r="BET8" s="106"/>
      <c r="BEU8" s="106"/>
      <c r="BEV8" s="106"/>
      <c r="BEW8" s="106"/>
      <c r="BEX8" s="106"/>
      <c r="BEY8" s="106"/>
      <c r="BEZ8" s="106"/>
      <c r="BFA8" s="106"/>
      <c r="BFB8" s="106"/>
      <c r="BFC8" s="106"/>
      <c r="BFD8" s="106"/>
      <c r="BFE8" s="106"/>
      <c r="BFF8" s="106"/>
      <c r="BFG8" s="106"/>
      <c r="BFH8" s="106"/>
      <c r="BFI8" s="106"/>
      <c r="BFJ8" s="106"/>
      <c r="BFK8" s="106"/>
      <c r="BFL8" s="106"/>
      <c r="BFM8" s="106"/>
      <c r="BFN8" s="106"/>
      <c r="BFO8" s="106"/>
      <c r="BFP8" s="106"/>
      <c r="BFQ8" s="106"/>
      <c r="BFR8" s="106"/>
      <c r="BFS8" s="106"/>
      <c r="BFT8" s="106"/>
      <c r="BFU8" s="106"/>
      <c r="BFV8" s="106"/>
      <c r="BFW8" s="106"/>
      <c r="BFX8" s="106"/>
      <c r="BFY8" s="106"/>
      <c r="BFZ8" s="106"/>
      <c r="BGA8" s="106"/>
      <c r="BGB8" s="106"/>
      <c r="BGC8" s="106"/>
      <c r="BGD8" s="106"/>
      <c r="BGE8" s="106"/>
      <c r="BGF8" s="106"/>
      <c r="BGG8" s="106"/>
      <c r="BGH8" s="106"/>
      <c r="BGI8" s="106"/>
      <c r="BGJ8" s="106"/>
      <c r="BGK8" s="106"/>
      <c r="BGL8" s="106"/>
      <c r="BGM8" s="106"/>
      <c r="BGN8" s="106"/>
      <c r="BGO8" s="106"/>
      <c r="BGP8" s="106"/>
      <c r="BGQ8" s="106"/>
      <c r="BGR8" s="106"/>
      <c r="BGS8" s="106"/>
      <c r="BGT8" s="106"/>
      <c r="BGU8" s="106"/>
      <c r="BGV8" s="106"/>
      <c r="BGW8" s="106"/>
      <c r="BGX8" s="106"/>
      <c r="BGY8" s="106"/>
      <c r="BGZ8" s="106"/>
      <c r="BHA8" s="106"/>
      <c r="BHB8" s="106"/>
      <c r="BHC8" s="106"/>
      <c r="BHD8" s="106"/>
      <c r="BHE8" s="106"/>
      <c r="BHF8" s="106"/>
      <c r="BHG8" s="106"/>
      <c r="BHH8" s="106"/>
      <c r="BHI8" s="106"/>
      <c r="BHJ8" s="106"/>
      <c r="BHK8" s="106"/>
      <c r="BHL8" s="106"/>
      <c r="BHM8" s="106"/>
      <c r="BHN8" s="106"/>
      <c r="BHO8" s="106"/>
      <c r="BHP8" s="106"/>
      <c r="BHQ8" s="106"/>
      <c r="BHR8" s="106"/>
      <c r="BHS8" s="106"/>
      <c r="BHT8" s="106"/>
      <c r="BHU8" s="106"/>
      <c r="BHV8" s="106"/>
      <c r="BHW8" s="106"/>
      <c r="BHX8" s="106"/>
      <c r="BHY8" s="106"/>
      <c r="BHZ8" s="106"/>
      <c r="BIA8" s="106"/>
      <c r="BIB8" s="106"/>
      <c r="BIC8" s="106"/>
      <c r="BID8" s="106"/>
      <c r="BIE8" s="106"/>
      <c r="BIF8" s="106"/>
      <c r="BIG8" s="106"/>
      <c r="BIH8" s="106"/>
      <c r="BII8" s="106"/>
      <c r="BIJ8" s="106"/>
      <c r="BIK8" s="106"/>
      <c r="BIL8" s="106"/>
      <c r="BIM8" s="106"/>
      <c r="BIN8" s="106"/>
      <c r="BIO8" s="106"/>
      <c r="BIP8" s="106"/>
      <c r="BIQ8" s="106"/>
      <c r="BIR8" s="106"/>
      <c r="BIS8" s="106"/>
      <c r="BIT8" s="106"/>
      <c r="BIU8" s="106"/>
      <c r="BIV8" s="106"/>
      <c r="BIW8" s="106"/>
      <c r="BIX8" s="106"/>
      <c r="BIY8" s="106"/>
      <c r="BIZ8" s="106"/>
      <c r="BJA8" s="106"/>
      <c r="BJB8" s="106"/>
      <c r="BJC8" s="106"/>
      <c r="BJD8" s="106"/>
      <c r="BJE8" s="106"/>
      <c r="BJF8" s="106"/>
      <c r="BJG8" s="106"/>
      <c r="BJH8" s="106"/>
      <c r="BJI8" s="106"/>
      <c r="BJJ8" s="106"/>
      <c r="BJK8" s="106"/>
      <c r="BJL8" s="106"/>
      <c r="BJM8" s="106"/>
      <c r="BJN8" s="106"/>
      <c r="BJO8" s="106"/>
      <c r="BJP8" s="106"/>
      <c r="BJQ8" s="106"/>
      <c r="BJR8" s="106"/>
      <c r="BJS8" s="106"/>
      <c r="BJT8" s="106"/>
      <c r="BJU8" s="106"/>
      <c r="BJV8" s="106"/>
      <c r="BJW8" s="106"/>
      <c r="BJX8" s="106"/>
      <c r="BJY8" s="106"/>
      <c r="BJZ8" s="106"/>
      <c r="BKA8" s="106"/>
      <c r="BKB8" s="106"/>
      <c r="BKC8" s="106"/>
      <c r="BKD8" s="106"/>
      <c r="BKE8" s="106"/>
      <c r="BKF8" s="106"/>
      <c r="BKG8" s="106"/>
      <c r="BKH8" s="106"/>
      <c r="BKI8" s="106"/>
      <c r="BKJ8" s="106"/>
      <c r="BKK8" s="106"/>
      <c r="BKL8" s="106"/>
      <c r="BKM8" s="106"/>
      <c r="BKN8" s="106"/>
      <c r="BKO8" s="106"/>
      <c r="BKP8" s="106"/>
      <c r="BKQ8" s="106"/>
      <c r="BKR8" s="106"/>
      <c r="BKS8" s="106"/>
      <c r="BKT8" s="106"/>
      <c r="BKU8" s="106"/>
      <c r="BKV8" s="106"/>
      <c r="BKW8" s="106"/>
      <c r="BKX8" s="106"/>
      <c r="BKY8" s="106"/>
      <c r="BKZ8" s="106"/>
      <c r="BLA8" s="106"/>
      <c r="BLB8" s="106"/>
      <c r="BLC8" s="106"/>
      <c r="BLD8" s="106"/>
      <c r="BLE8" s="106"/>
      <c r="BLF8" s="106"/>
      <c r="BLG8" s="106"/>
      <c r="BLH8" s="106"/>
      <c r="BLI8" s="106"/>
      <c r="BLJ8" s="106"/>
      <c r="BLK8" s="106"/>
      <c r="BLL8" s="106"/>
      <c r="BLM8" s="106"/>
      <c r="BLN8" s="106"/>
      <c r="BLO8" s="106"/>
      <c r="BLP8" s="106"/>
      <c r="BLQ8" s="106"/>
      <c r="BLR8" s="106"/>
      <c r="BLS8" s="106"/>
      <c r="BLT8" s="106"/>
      <c r="BLU8" s="106"/>
      <c r="BLV8" s="106"/>
      <c r="BLW8" s="106"/>
      <c r="BLX8" s="106"/>
      <c r="BLY8" s="106"/>
      <c r="BLZ8" s="106"/>
      <c r="BMA8" s="106"/>
      <c r="BMB8" s="106"/>
      <c r="BMC8" s="106"/>
      <c r="BMD8" s="106"/>
      <c r="BME8" s="106"/>
      <c r="BMF8" s="106"/>
      <c r="BMG8" s="106"/>
      <c r="BMH8" s="106"/>
      <c r="BMI8" s="106"/>
      <c r="BMJ8" s="106"/>
      <c r="BMK8" s="106"/>
      <c r="BML8" s="106"/>
      <c r="BMM8" s="106"/>
      <c r="BMN8" s="106"/>
      <c r="BMO8" s="106"/>
      <c r="BMP8" s="106"/>
      <c r="BMQ8" s="106"/>
      <c r="BMR8" s="106"/>
      <c r="BMS8" s="106"/>
      <c r="BMT8" s="106"/>
      <c r="BMU8" s="106"/>
      <c r="BMV8" s="106"/>
      <c r="BMW8" s="106"/>
      <c r="BMX8" s="106"/>
      <c r="BMY8" s="106"/>
      <c r="BMZ8" s="106"/>
      <c r="BNA8" s="106"/>
      <c r="BNB8" s="106"/>
      <c r="BNC8" s="106"/>
      <c r="BND8" s="106"/>
      <c r="BNE8" s="106"/>
      <c r="BNF8" s="106"/>
      <c r="BNG8" s="106"/>
      <c r="BNH8" s="106"/>
      <c r="BNI8" s="106"/>
      <c r="BNJ8" s="106"/>
      <c r="BNK8" s="106"/>
      <c r="BNL8" s="106"/>
      <c r="BNM8" s="106"/>
      <c r="BNN8" s="106"/>
      <c r="BNO8" s="106"/>
      <c r="BNP8" s="106"/>
      <c r="BNQ8" s="106"/>
      <c r="BNR8" s="106"/>
      <c r="BNS8" s="106"/>
      <c r="BNT8" s="106"/>
      <c r="BNU8" s="106"/>
      <c r="BNV8" s="106"/>
      <c r="BNW8" s="106"/>
      <c r="BNX8" s="106"/>
      <c r="BNY8" s="106"/>
      <c r="BNZ8" s="106"/>
      <c r="BOA8" s="106"/>
      <c r="BOB8" s="106"/>
      <c r="BOC8" s="106"/>
      <c r="BOD8" s="106"/>
      <c r="BOE8" s="106"/>
      <c r="BOF8" s="106"/>
      <c r="BOG8" s="106"/>
      <c r="BOH8" s="106"/>
      <c r="BOI8" s="106"/>
      <c r="BOJ8" s="106"/>
      <c r="BOK8" s="106"/>
      <c r="BOL8" s="106"/>
      <c r="BOM8" s="106"/>
      <c r="BON8" s="106"/>
      <c r="BOO8" s="106"/>
      <c r="BOP8" s="106"/>
      <c r="BOQ8" s="106"/>
      <c r="BOR8" s="106"/>
      <c r="BOS8" s="106"/>
      <c r="BOT8" s="106"/>
      <c r="BOU8" s="106"/>
      <c r="BOV8" s="106"/>
      <c r="BOW8" s="106"/>
      <c r="BOX8" s="106"/>
      <c r="BOY8" s="106"/>
      <c r="BOZ8" s="106"/>
      <c r="BPA8" s="106"/>
      <c r="BPB8" s="106"/>
      <c r="BPC8" s="106"/>
      <c r="BPD8" s="106"/>
      <c r="BPE8" s="106"/>
      <c r="BPF8" s="106"/>
      <c r="BPG8" s="106"/>
      <c r="BPH8" s="106"/>
      <c r="BPI8" s="106"/>
      <c r="BPJ8" s="106"/>
      <c r="BPK8" s="106"/>
      <c r="BPL8" s="106"/>
      <c r="BPM8" s="106"/>
      <c r="BPN8" s="106"/>
      <c r="BPO8" s="106"/>
      <c r="BPP8" s="106"/>
      <c r="BPQ8" s="106"/>
      <c r="BPR8" s="106"/>
      <c r="BPS8" s="106"/>
      <c r="BPT8" s="106"/>
      <c r="BPU8" s="106"/>
      <c r="BPV8" s="106"/>
      <c r="BPW8" s="106"/>
      <c r="BPX8" s="106"/>
      <c r="BPY8" s="106"/>
      <c r="BPZ8" s="106"/>
      <c r="BQA8" s="106"/>
      <c r="BQB8" s="106"/>
      <c r="BQC8" s="106"/>
      <c r="BQD8" s="106"/>
      <c r="BQE8" s="106"/>
      <c r="BQF8" s="106"/>
      <c r="BQG8" s="106"/>
      <c r="BQH8" s="106"/>
      <c r="BQI8" s="106"/>
      <c r="BQJ8" s="106"/>
      <c r="BQK8" s="106"/>
      <c r="BQL8" s="106"/>
      <c r="BQM8" s="106"/>
      <c r="BQN8" s="106"/>
      <c r="BQO8" s="106"/>
      <c r="BQP8" s="106"/>
      <c r="BQQ8" s="106"/>
      <c r="BQR8" s="106"/>
      <c r="BQS8" s="106"/>
      <c r="BQT8" s="106"/>
      <c r="BQU8" s="106"/>
      <c r="BQV8" s="106"/>
      <c r="BQW8" s="106"/>
      <c r="BQX8" s="106"/>
      <c r="BQY8" s="106"/>
      <c r="BQZ8" s="106"/>
      <c r="BRA8" s="106"/>
      <c r="BRB8" s="106"/>
      <c r="BRC8" s="106"/>
      <c r="BRD8" s="106"/>
      <c r="BRE8" s="106"/>
      <c r="BRF8" s="106"/>
      <c r="BRG8" s="106"/>
      <c r="BRH8" s="106"/>
      <c r="BRI8" s="106"/>
      <c r="BRJ8" s="106"/>
      <c r="BRK8" s="106"/>
      <c r="BRL8" s="106"/>
      <c r="BRM8" s="106"/>
      <c r="BRN8" s="106"/>
      <c r="BRO8" s="106"/>
      <c r="BRP8" s="106"/>
      <c r="BRQ8" s="106"/>
      <c r="BRR8" s="106"/>
      <c r="BRS8" s="106"/>
      <c r="BRT8" s="106"/>
      <c r="BRU8" s="106"/>
      <c r="BRV8" s="106"/>
      <c r="BRW8" s="106"/>
      <c r="BRX8" s="106"/>
      <c r="BRY8" s="106"/>
      <c r="BRZ8" s="106"/>
      <c r="BSA8" s="106"/>
      <c r="BSB8" s="106"/>
      <c r="BSC8" s="106"/>
      <c r="BSD8" s="106"/>
      <c r="BSE8" s="106"/>
      <c r="BSF8" s="106"/>
      <c r="BSG8" s="106"/>
      <c r="BSH8" s="106"/>
      <c r="BSI8" s="106"/>
      <c r="BSJ8" s="106"/>
      <c r="BSK8" s="106"/>
      <c r="BSL8" s="106"/>
      <c r="BSM8" s="106"/>
      <c r="BSN8" s="106"/>
      <c r="BSO8" s="106"/>
      <c r="BSP8" s="106"/>
      <c r="BSQ8" s="106"/>
      <c r="BSR8" s="106"/>
      <c r="BSS8" s="106"/>
      <c r="BST8" s="106"/>
      <c r="BSU8" s="106"/>
      <c r="BSV8" s="106"/>
      <c r="BSW8" s="106"/>
      <c r="BSX8" s="106"/>
      <c r="BSY8" s="106"/>
      <c r="BSZ8" s="106"/>
      <c r="BTA8" s="106"/>
      <c r="BTB8" s="106"/>
      <c r="BTC8" s="106"/>
      <c r="BTD8" s="106"/>
      <c r="BTE8" s="106"/>
      <c r="BTF8" s="106"/>
      <c r="BTG8" s="106"/>
      <c r="BTH8" s="106"/>
      <c r="BTI8" s="106"/>
      <c r="BTJ8" s="106"/>
      <c r="BTK8" s="106"/>
      <c r="BTL8" s="106"/>
      <c r="BTM8" s="106"/>
      <c r="BTN8" s="106"/>
      <c r="BTO8" s="106"/>
      <c r="BTP8" s="106"/>
      <c r="BTQ8" s="106"/>
      <c r="BTR8" s="106"/>
      <c r="BTS8" s="106"/>
      <c r="BTT8" s="106"/>
      <c r="BTU8" s="106"/>
      <c r="BTV8" s="106"/>
      <c r="BTW8" s="106"/>
      <c r="BTX8" s="106"/>
      <c r="BTY8" s="106"/>
      <c r="BTZ8" s="106"/>
      <c r="BUA8" s="106"/>
      <c r="BUB8" s="106"/>
      <c r="BUC8" s="106"/>
      <c r="BUD8" s="106"/>
      <c r="BUE8" s="106"/>
      <c r="BUF8" s="106"/>
      <c r="BUG8" s="106"/>
      <c r="BUH8" s="106"/>
      <c r="BUI8" s="106"/>
      <c r="BUJ8" s="106"/>
      <c r="BUK8" s="106"/>
      <c r="BUL8" s="106"/>
      <c r="BUM8" s="106"/>
      <c r="BUN8" s="106"/>
      <c r="BUO8" s="106"/>
      <c r="BUP8" s="106"/>
      <c r="BUQ8" s="106"/>
      <c r="BUR8" s="106"/>
      <c r="BUS8" s="106"/>
      <c r="BUT8" s="106"/>
      <c r="BUU8" s="106"/>
      <c r="BUV8" s="106"/>
      <c r="BUW8" s="106"/>
      <c r="BUX8" s="106"/>
      <c r="BUY8" s="106"/>
      <c r="BUZ8" s="106"/>
      <c r="BVA8" s="106"/>
      <c r="BVB8" s="106"/>
      <c r="BVC8" s="106"/>
      <c r="BVD8" s="106"/>
      <c r="BVE8" s="106"/>
      <c r="BVF8" s="106"/>
      <c r="BVG8" s="106"/>
      <c r="BVH8" s="106"/>
      <c r="BVI8" s="106"/>
      <c r="BVJ8" s="106"/>
      <c r="BVK8" s="106"/>
      <c r="BVL8" s="106"/>
      <c r="BVM8" s="106"/>
      <c r="BVN8" s="106"/>
      <c r="BVO8" s="106"/>
      <c r="BVP8" s="106"/>
      <c r="BVQ8" s="106"/>
      <c r="BVR8" s="106"/>
      <c r="BVS8" s="106"/>
      <c r="BVT8" s="106"/>
      <c r="BVU8" s="106"/>
      <c r="BVV8" s="106"/>
      <c r="BVW8" s="106"/>
      <c r="BVX8" s="106"/>
      <c r="BVY8" s="106"/>
      <c r="BVZ8" s="106"/>
      <c r="BWA8" s="106"/>
      <c r="BWB8" s="106"/>
      <c r="BWC8" s="106"/>
      <c r="BWD8" s="106"/>
      <c r="BWE8" s="106"/>
      <c r="BWF8" s="106"/>
      <c r="BWG8" s="106"/>
      <c r="BWH8" s="106"/>
      <c r="BWI8" s="106"/>
      <c r="BWJ8" s="106"/>
      <c r="BWK8" s="106"/>
      <c r="BWL8" s="106"/>
      <c r="BWM8" s="106"/>
      <c r="BWN8" s="106"/>
      <c r="BWO8" s="106"/>
      <c r="BWP8" s="106"/>
      <c r="BWQ8" s="106"/>
      <c r="BWR8" s="106"/>
      <c r="BWS8" s="106"/>
      <c r="BWT8" s="106"/>
      <c r="BWU8" s="106"/>
      <c r="BWV8" s="106"/>
      <c r="BWW8" s="106"/>
      <c r="BWX8" s="106"/>
      <c r="BWY8" s="106"/>
      <c r="BWZ8" s="106"/>
      <c r="BXA8" s="106"/>
      <c r="BXB8" s="106"/>
      <c r="BXC8" s="106"/>
      <c r="BXD8" s="106"/>
      <c r="BXE8" s="106"/>
      <c r="BXF8" s="106"/>
      <c r="BXG8" s="106"/>
      <c r="BXH8" s="106"/>
      <c r="BXI8" s="106"/>
      <c r="BXJ8" s="106"/>
      <c r="BXK8" s="106"/>
      <c r="BXL8" s="106"/>
      <c r="BXM8" s="106"/>
      <c r="BXN8" s="106"/>
      <c r="BXO8" s="106"/>
      <c r="BXP8" s="106"/>
      <c r="BXQ8" s="106"/>
      <c r="BXR8" s="106"/>
      <c r="BXS8" s="106"/>
      <c r="BXT8" s="106"/>
      <c r="BXU8" s="106"/>
      <c r="BXV8" s="106"/>
      <c r="BXW8" s="106"/>
      <c r="BXX8" s="106"/>
      <c r="BXY8" s="106"/>
      <c r="BXZ8" s="106"/>
      <c r="BYA8" s="106"/>
      <c r="BYB8" s="106"/>
      <c r="BYC8" s="106"/>
      <c r="BYD8" s="106"/>
      <c r="BYE8" s="106"/>
      <c r="BYF8" s="106"/>
      <c r="BYG8" s="106"/>
      <c r="BYH8" s="106"/>
      <c r="BYI8" s="106"/>
      <c r="BYJ8" s="106"/>
      <c r="BYK8" s="106"/>
      <c r="BYL8" s="106"/>
      <c r="BYM8" s="106"/>
      <c r="BYN8" s="106"/>
      <c r="BYO8" s="106"/>
      <c r="BYP8" s="106"/>
      <c r="BYQ8" s="106"/>
      <c r="BYR8" s="106"/>
      <c r="BYS8" s="106"/>
      <c r="BYT8" s="106"/>
      <c r="BYU8" s="106"/>
      <c r="BYV8" s="106"/>
      <c r="BYW8" s="106"/>
      <c r="BYX8" s="106"/>
      <c r="BYY8" s="106"/>
      <c r="BYZ8" s="106"/>
      <c r="BZA8" s="106"/>
      <c r="BZB8" s="106"/>
      <c r="BZC8" s="106"/>
      <c r="BZD8" s="106"/>
      <c r="BZE8" s="106"/>
      <c r="BZF8" s="106"/>
      <c r="BZG8" s="106"/>
      <c r="BZH8" s="106"/>
      <c r="BZI8" s="106"/>
      <c r="BZJ8" s="106"/>
      <c r="BZK8" s="106"/>
      <c r="BZL8" s="106"/>
      <c r="BZM8" s="106"/>
      <c r="BZN8" s="106"/>
      <c r="BZO8" s="106"/>
      <c r="BZP8" s="106"/>
      <c r="BZQ8" s="106"/>
      <c r="BZR8" s="106"/>
      <c r="BZS8" s="106"/>
      <c r="BZT8" s="106"/>
      <c r="BZU8" s="106"/>
      <c r="BZV8" s="106"/>
      <c r="BZW8" s="106"/>
      <c r="BZX8" s="106"/>
      <c r="BZY8" s="106"/>
      <c r="BZZ8" s="106"/>
      <c r="CAA8" s="106"/>
      <c r="CAB8" s="106"/>
      <c r="CAC8" s="106"/>
      <c r="CAD8" s="106"/>
      <c r="CAE8" s="106"/>
      <c r="CAF8" s="106"/>
      <c r="CAG8" s="106"/>
      <c r="CAH8" s="106"/>
      <c r="CAI8" s="106"/>
      <c r="CAJ8" s="106"/>
      <c r="CAK8" s="106"/>
      <c r="CAL8" s="106"/>
      <c r="CAM8" s="106"/>
      <c r="CAN8" s="106"/>
      <c r="CAO8" s="106"/>
      <c r="CAP8" s="106"/>
      <c r="CAQ8" s="106"/>
      <c r="CAR8" s="106"/>
      <c r="CAS8" s="106"/>
      <c r="CAT8" s="106"/>
      <c r="CAU8" s="106"/>
      <c r="CAV8" s="106"/>
      <c r="CAW8" s="106"/>
      <c r="CAX8" s="106"/>
      <c r="CAY8" s="106"/>
      <c r="CAZ8" s="106"/>
      <c r="CBA8" s="106"/>
      <c r="CBB8" s="106"/>
      <c r="CBC8" s="106"/>
      <c r="CBD8" s="106"/>
      <c r="CBE8" s="106"/>
      <c r="CBF8" s="106"/>
      <c r="CBG8" s="106"/>
      <c r="CBH8" s="106"/>
      <c r="CBI8" s="106"/>
      <c r="CBJ8" s="106"/>
      <c r="CBK8" s="106"/>
      <c r="CBL8" s="106"/>
      <c r="CBM8" s="106"/>
      <c r="CBN8" s="106"/>
      <c r="CBO8" s="106"/>
      <c r="CBP8" s="106"/>
      <c r="CBQ8" s="106"/>
      <c r="CBR8" s="106"/>
      <c r="CBS8" s="106"/>
      <c r="CBT8" s="106"/>
      <c r="CBU8" s="106"/>
      <c r="CBV8" s="106"/>
      <c r="CBW8" s="106"/>
      <c r="CBX8" s="106"/>
      <c r="CBY8" s="106"/>
      <c r="CBZ8" s="106"/>
      <c r="CCA8" s="106"/>
      <c r="CCB8" s="106"/>
      <c r="CCC8" s="106"/>
      <c r="CCD8" s="106"/>
      <c r="CCE8" s="106"/>
      <c r="CCF8" s="106"/>
      <c r="CCG8" s="106"/>
      <c r="CCH8" s="106"/>
      <c r="CCI8" s="106"/>
      <c r="CCJ8" s="106"/>
      <c r="CCK8" s="106"/>
      <c r="CCL8" s="106"/>
      <c r="CCM8" s="106"/>
      <c r="CCN8" s="106"/>
      <c r="CCO8" s="106"/>
      <c r="CCP8" s="106"/>
      <c r="CCQ8" s="106"/>
      <c r="CCR8" s="106"/>
      <c r="CCS8" s="106"/>
      <c r="CCT8" s="106"/>
      <c r="CCU8" s="106"/>
      <c r="CCV8" s="106"/>
      <c r="CCW8" s="106"/>
      <c r="CCX8" s="106"/>
      <c r="CCY8" s="106"/>
      <c r="CCZ8" s="106"/>
      <c r="CDA8" s="106"/>
      <c r="CDB8" s="106"/>
      <c r="CDC8" s="106"/>
      <c r="CDD8" s="106"/>
      <c r="CDE8" s="106"/>
      <c r="CDF8" s="106"/>
      <c r="CDG8" s="106"/>
      <c r="CDH8" s="106"/>
      <c r="CDI8" s="106"/>
      <c r="CDJ8" s="106"/>
      <c r="CDK8" s="106"/>
      <c r="CDL8" s="106"/>
      <c r="CDM8" s="106"/>
      <c r="CDN8" s="106"/>
      <c r="CDO8" s="106"/>
      <c r="CDP8" s="106"/>
      <c r="CDQ8" s="106"/>
      <c r="CDR8" s="106"/>
      <c r="CDS8" s="106"/>
      <c r="CDT8" s="106"/>
      <c r="CDU8" s="106"/>
      <c r="CDV8" s="106"/>
      <c r="CDW8" s="106"/>
      <c r="CDX8" s="106"/>
      <c r="CDY8" s="106"/>
      <c r="CDZ8" s="106"/>
      <c r="CEA8" s="106"/>
      <c r="CEB8" s="106"/>
      <c r="CEC8" s="106"/>
      <c r="CED8" s="106"/>
      <c r="CEE8" s="106"/>
      <c r="CEF8" s="106"/>
      <c r="CEG8" s="106"/>
      <c r="CEH8" s="106"/>
      <c r="CEI8" s="106"/>
      <c r="CEJ8" s="106"/>
      <c r="CEK8" s="106"/>
      <c r="CEL8" s="106"/>
      <c r="CEM8" s="106"/>
      <c r="CEN8" s="106"/>
      <c r="CEO8" s="106"/>
      <c r="CEP8" s="106"/>
      <c r="CEQ8" s="106"/>
      <c r="CER8" s="106"/>
      <c r="CES8" s="106"/>
      <c r="CET8" s="106"/>
      <c r="CEU8" s="106"/>
      <c r="CEV8" s="106"/>
      <c r="CEW8" s="106"/>
      <c r="CEX8" s="106"/>
      <c r="CEY8" s="106"/>
      <c r="CEZ8" s="106"/>
      <c r="CFA8" s="106"/>
      <c r="CFB8" s="106"/>
      <c r="CFC8" s="106"/>
      <c r="CFD8" s="106"/>
      <c r="CFE8" s="106"/>
      <c r="CFF8" s="106"/>
      <c r="CFG8" s="106"/>
      <c r="CFH8" s="106"/>
      <c r="CFI8" s="106"/>
      <c r="CFJ8" s="106"/>
      <c r="CFK8" s="106"/>
      <c r="CFL8" s="106"/>
      <c r="CFM8" s="106"/>
      <c r="CFN8" s="106"/>
      <c r="CFO8" s="106"/>
      <c r="CFP8" s="106"/>
      <c r="CFQ8" s="106"/>
      <c r="CFR8" s="106"/>
      <c r="CFS8" s="106"/>
      <c r="CFT8" s="106"/>
      <c r="CFU8" s="106"/>
      <c r="CFV8" s="106"/>
      <c r="CFW8" s="106"/>
      <c r="CFX8" s="106"/>
      <c r="CFY8" s="106"/>
      <c r="CFZ8" s="106"/>
      <c r="CGA8" s="106"/>
      <c r="CGB8" s="106"/>
      <c r="CGC8" s="106"/>
      <c r="CGD8" s="106"/>
      <c r="CGE8" s="106"/>
      <c r="CGF8" s="106"/>
      <c r="CGG8" s="106"/>
      <c r="CGH8" s="106"/>
      <c r="CGI8" s="106"/>
      <c r="CGJ8" s="106"/>
      <c r="CGK8" s="106"/>
      <c r="CGL8" s="106"/>
      <c r="CGM8" s="106"/>
      <c r="CGN8" s="106"/>
      <c r="CGO8" s="106"/>
      <c r="CGP8" s="106"/>
      <c r="CGQ8" s="106"/>
      <c r="CGR8" s="106"/>
      <c r="CGS8" s="106"/>
      <c r="CGT8" s="106"/>
      <c r="CGU8" s="106"/>
      <c r="CGV8" s="106"/>
      <c r="CGW8" s="106"/>
      <c r="CGX8" s="106"/>
      <c r="CGY8" s="106"/>
      <c r="CGZ8" s="106"/>
      <c r="CHA8" s="106"/>
      <c r="CHB8" s="106"/>
      <c r="CHC8" s="106"/>
      <c r="CHD8" s="106"/>
      <c r="CHE8" s="106"/>
      <c r="CHF8" s="106"/>
      <c r="CHG8" s="106"/>
      <c r="CHH8" s="106"/>
      <c r="CHI8" s="106"/>
      <c r="CHJ8" s="106"/>
      <c r="CHK8" s="106"/>
      <c r="CHL8" s="106"/>
      <c r="CHM8" s="106"/>
      <c r="CHN8" s="106"/>
      <c r="CHO8" s="106"/>
      <c r="CHP8" s="106"/>
      <c r="CHQ8" s="106"/>
      <c r="CHR8" s="106"/>
      <c r="CHS8" s="106"/>
      <c r="CHT8" s="106"/>
      <c r="CHU8" s="106"/>
      <c r="CHV8" s="106"/>
      <c r="CHW8" s="106"/>
      <c r="CHX8" s="106"/>
      <c r="CHY8" s="106"/>
      <c r="CHZ8" s="106"/>
      <c r="CIA8" s="106"/>
      <c r="CIB8" s="106"/>
      <c r="CIC8" s="106"/>
      <c r="CID8" s="106"/>
      <c r="CIE8" s="106"/>
      <c r="CIF8" s="106"/>
      <c r="CIG8" s="106"/>
      <c r="CIH8" s="106"/>
      <c r="CII8" s="106"/>
      <c r="CIJ8" s="106"/>
      <c r="CIK8" s="106"/>
      <c r="CIL8" s="106"/>
      <c r="CIM8" s="106"/>
      <c r="CIN8" s="106"/>
      <c r="CIO8" s="106"/>
      <c r="CIP8" s="106"/>
      <c r="CIQ8" s="106"/>
      <c r="CIR8" s="106"/>
      <c r="CIS8" s="106"/>
      <c r="CIT8" s="106"/>
      <c r="CIU8" s="106"/>
      <c r="CIV8" s="106"/>
      <c r="CIW8" s="106"/>
      <c r="CIX8" s="106"/>
      <c r="CIY8" s="106"/>
      <c r="CIZ8" s="106"/>
      <c r="CJA8" s="106"/>
      <c r="CJB8" s="106"/>
      <c r="CJC8" s="106"/>
      <c r="CJD8" s="106"/>
      <c r="CJE8" s="106"/>
      <c r="CJF8" s="106"/>
      <c r="CJG8" s="106"/>
      <c r="CJH8" s="106"/>
      <c r="CJI8" s="106"/>
      <c r="CJJ8" s="106"/>
      <c r="CJK8" s="106"/>
      <c r="CJL8" s="106"/>
      <c r="CJM8" s="106"/>
      <c r="CJN8" s="106"/>
      <c r="CJO8" s="106"/>
      <c r="CJP8" s="106"/>
      <c r="CJQ8" s="106"/>
      <c r="CJR8" s="106"/>
      <c r="CJS8" s="106"/>
      <c r="CJT8" s="106"/>
      <c r="CJU8" s="106"/>
      <c r="CJV8" s="106"/>
      <c r="CJW8" s="106"/>
      <c r="CJX8" s="106"/>
      <c r="CJY8" s="106"/>
      <c r="CJZ8" s="106"/>
      <c r="CKA8" s="106"/>
      <c r="CKB8" s="106"/>
      <c r="CKC8" s="106"/>
      <c r="CKD8" s="106"/>
      <c r="CKE8" s="106"/>
      <c r="CKF8" s="106"/>
      <c r="CKG8" s="106"/>
      <c r="CKH8" s="106"/>
      <c r="CKI8" s="106"/>
      <c r="CKJ8" s="106"/>
      <c r="CKK8" s="106"/>
      <c r="CKL8" s="106"/>
      <c r="CKM8" s="106"/>
      <c r="CKN8" s="106"/>
      <c r="CKO8" s="106"/>
      <c r="CKP8" s="106"/>
      <c r="CKQ8" s="106"/>
      <c r="CKR8" s="106"/>
      <c r="CKS8" s="106"/>
      <c r="CKT8" s="106"/>
      <c r="CKU8" s="106"/>
      <c r="CKV8" s="106"/>
      <c r="CKW8" s="106"/>
      <c r="CKX8" s="106"/>
      <c r="CKY8" s="106"/>
      <c r="CKZ8" s="106"/>
      <c r="CLA8" s="106"/>
      <c r="CLB8" s="106"/>
      <c r="CLC8" s="106"/>
      <c r="CLD8" s="106"/>
      <c r="CLE8" s="106"/>
      <c r="CLF8" s="106"/>
      <c r="CLG8" s="106"/>
      <c r="CLH8" s="106"/>
      <c r="CLI8" s="106"/>
      <c r="CLJ8" s="106"/>
      <c r="CLK8" s="106"/>
      <c r="CLL8" s="106"/>
      <c r="CLM8" s="106"/>
      <c r="CLN8" s="106"/>
      <c r="CLO8" s="106"/>
      <c r="CLP8" s="106"/>
      <c r="CLQ8" s="106"/>
      <c r="CLR8" s="106"/>
      <c r="CLS8" s="106"/>
      <c r="CLT8" s="106"/>
      <c r="CLU8" s="106"/>
      <c r="CLV8" s="106"/>
      <c r="CLW8" s="106"/>
      <c r="CLX8" s="106"/>
      <c r="CLY8" s="106"/>
      <c r="CLZ8" s="106"/>
      <c r="CMA8" s="106"/>
      <c r="CMB8" s="106"/>
      <c r="CMC8" s="106"/>
      <c r="CMD8" s="106"/>
      <c r="CME8" s="106"/>
      <c r="CMF8" s="106"/>
      <c r="CMG8" s="106"/>
      <c r="CMH8" s="106"/>
      <c r="CMI8" s="106"/>
      <c r="CMJ8" s="106"/>
      <c r="CMK8" s="106"/>
      <c r="CML8" s="106"/>
      <c r="CMM8" s="106"/>
      <c r="CMN8" s="106"/>
      <c r="CMO8" s="106"/>
      <c r="CMP8" s="106"/>
      <c r="CMQ8" s="106"/>
      <c r="CMR8" s="106"/>
      <c r="CMS8" s="106"/>
      <c r="CMT8" s="106"/>
      <c r="CMU8" s="106"/>
      <c r="CMV8" s="106"/>
      <c r="CMW8" s="106"/>
      <c r="CMX8" s="106"/>
      <c r="CMY8" s="106"/>
      <c r="CMZ8" s="106"/>
      <c r="CNA8" s="106"/>
      <c r="CNB8" s="106"/>
      <c r="CNC8" s="106"/>
      <c r="CND8" s="106"/>
      <c r="CNE8" s="106"/>
      <c r="CNF8" s="106"/>
      <c r="CNG8" s="106"/>
      <c r="CNH8" s="106"/>
      <c r="CNI8" s="106"/>
      <c r="CNJ8" s="106"/>
      <c r="CNK8" s="106"/>
      <c r="CNL8" s="106"/>
      <c r="CNM8" s="106"/>
      <c r="CNN8" s="106"/>
      <c r="CNO8" s="106"/>
      <c r="CNP8" s="106"/>
      <c r="CNQ8" s="106"/>
      <c r="CNR8" s="106"/>
      <c r="CNS8" s="106"/>
      <c r="CNT8" s="106"/>
      <c r="CNU8" s="106"/>
      <c r="CNV8" s="106"/>
      <c r="CNW8" s="106"/>
      <c r="CNX8" s="106"/>
      <c r="CNY8" s="106"/>
      <c r="CNZ8" s="106"/>
      <c r="COA8" s="106"/>
      <c r="COB8" s="106"/>
      <c r="COC8" s="106"/>
      <c r="COD8" s="106"/>
      <c r="COE8" s="106"/>
      <c r="COF8" s="106"/>
      <c r="COG8" s="106"/>
      <c r="COH8" s="106"/>
      <c r="COI8" s="106"/>
      <c r="COJ8" s="106"/>
      <c r="COK8" s="106"/>
      <c r="COL8" s="106"/>
      <c r="COM8" s="106"/>
      <c r="CON8" s="106"/>
      <c r="COO8" s="106"/>
      <c r="COP8" s="106"/>
      <c r="COQ8" s="106"/>
      <c r="COR8" s="106"/>
      <c r="COS8" s="106"/>
      <c r="COT8" s="106"/>
      <c r="COU8" s="106"/>
      <c r="COV8" s="106"/>
      <c r="COW8" s="106"/>
      <c r="COX8" s="106"/>
      <c r="COY8" s="106"/>
      <c r="COZ8" s="106"/>
      <c r="CPA8" s="106"/>
      <c r="CPB8" s="106"/>
      <c r="CPC8" s="106"/>
      <c r="CPD8" s="106"/>
      <c r="CPE8" s="106"/>
      <c r="CPF8" s="106"/>
      <c r="CPG8" s="106"/>
      <c r="CPH8" s="106"/>
      <c r="CPI8" s="106"/>
      <c r="CPJ8" s="106"/>
      <c r="CPK8" s="106"/>
      <c r="CPL8" s="106"/>
      <c r="CPM8" s="106"/>
      <c r="CPN8" s="106"/>
      <c r="CPO8" s="106"/>
      <c r="CPP8" s="106"/>
      <c r="CPQ8" s="106"/>
      <c r="CPR8" s="106"/>
      <c r="CPS8" s="106"/>
      <c r="CPT8" s="106"/>
      <c r="CPU8" s="106"/>
      <c r="CPV8" s="106"/>
      <c r="CPW8" s="106"/>
      <c r="CPX8" s="106"/>
      <c r="CPY8" s="106"/>
      <c r="CPZ8" s="106"/>
      <c r="CQA8" s="106"/>
      <c r="CQB8" s="106"/>
      <c r="CQC8" s="106"/>
      <c r="CQD8" s="106"/>
      <c r="CQE8" s="106"/>
      <c r="CQF8" s="106"/>
      <c r="CQG8" s="106"/>
      <c r="CQH8" s="106"/>
      <c r="CQI8" s="106"/>
      <c r="CQJ8" s="106"/>
      <c r="CQK8" s="106"/>
      <c r="CQL8" s="106"/>
      <c r="CQM8" s="106"/>
      <c r="CQN8" s="106"/>
      <c r="CQO8" s="106"/>
      <c r="CQP8" s="106"/>
      <c r="CQQ8" s="106"/>
      <c r="CQR8" s="106"/>
      <c r="CQS8" s="106"/>
      <c r="CQT8" s="106"/>
      <c r="CQU8" s="106"/>
      <c r="CQV8" s="106"/>
      <c r="CQW8" s="106"/>
      <c r="CQX8" s="106"/>
      <c r="CQY8" s="106"/>
      <c r="CQZ8" s="106"/>
      <c r="CRA8" s="106"/>
      <c r="CRB8" s="106"/>
      <c r="CRC8" s="106"/>
      <c r="CRD8" s="106"/>
      <c r="CRE8" s="106"/>
      <c r="CRF8" s="106"/>
      <c r="CRG8" s="106"/>
      <c r="CRH8" s="106"/>
      <c r="CRI8" s="106"/>
      <c r="CRJ8" s="106"/>
      <c r="CRK8" s="106"/>
      <c r="CRL8" s="106"/>
      <c r="CRM8" s="106"/>
      <c r="CRN8" s="106"/>
      <c r="CRO8" s="106"/>
      <c r="CRP8" s="106"/>
      <c r="CRQ8" s="106"/>
      <c r="CRR8" s="106"/>
      <c r="CRS8" s="106"/>
      <c r="CRT8" s="106"/>
      <c r="CRU8" s="106"/>
      <c r="CRV8" s="106"/>
      <c r="CRW8" s="106"/>
      <c r="CRX8" s="106"/>
      <c r="CRY8" s="106"/>
      <c r="CRZ8" s="106"/>
      <c r="CSA8" s="106"/>
      <c r="CSB8" s="106"/>
      <c r="CSC8" s="106"/>
      <c r="CSD8" s="106"/>
      <c r="CSE8" s="106"/>
      <c r="CSF8" s="106"/>
      <c r="CSG8" s="106"/>
      <c r="CSH8" s="106"/>
      <c r="CSI8" s="106"/>
      <c r="CSJ8" s="106"/>
      <c r="CSK8" s="106"/>
      <c r="CSL8" s="106"/>
      <c r="CSM8" s="106"/>
      <c r="CSN8" s="106"/>
      <c r="CSO8" s="106"/>
      <c r="CSP8" s="106"/>
      <c r="CSQ8" s="106"/>
      <c r="CSR8" s="106"/>
      <c r="CSS8" s="106"/>
      <c r="CST8" s="106"/>
      <c r="CSU8" s="106"/>
      <c r="CSV8" s="106"/>
      <c r="CSW8" s="106"/>
      <c r="CSX8" s="106"/>
      <c r="CSY8" s="106"/>
      <c r="CSZ8" s="106"/>
      <c r="CTA8" s="106"/>
      <c r="CTB8" s="106"/>
      <c r="CTC8" s="106"/>
      <c r="CTD8" s="106"/>
      <c r="CTE8" s="106"/>
      <c r="CTF8" s="106"/>
      <c r="CTG8" s="106"/>
      <c r="CTH8" s="106"/>
      <c r="CTI8" s="106"/>
      <c r="CTJ8" s="106"/>
      <c r="CTK8" s="106"/>
      <c r="CTL8" s="106"/>
      <c r="CTM8" s="106"/>
      <c r="CTN8" s="106"/>
      <c r="CTO8" s="106"/>
      <c r="CTP8" s="106"/>
      <c r="CTQ8" s="106"/>
      <c r="CTR8" s="106"/>
      <c r="CTS8" s="106"/>
      <c r="CTT8" s="106"/>
      <c r="CTU8" s="106"/>
      <c r="CTV8" s="106"/>
      <c r="CTW8" s="106"/>
      <c r="CTX8" s="106"/>
      <c r="CTY8" s="106"/>
      <c r="CTZ8" s="106"/>
      <c r="CUA8" s="106"/>
      <c r="CUB8" s="106"/>
      <c r="CUC8" s="106"/>
      <c r="CUD8" s="106"/>
      <c r="CUE8" s="106"/>
      <c r="CUF8" s="106"/>
      <c r="CUG8" s="106"/>
      <c r="CUH8" s="106"/>
      <c r="CUI8" s="106"/>
      <c r="CUJ8" s="106"/>
      <c r="CUK8" s="106"/>
      <c r="CUL8" s="106"/>
      <c r="CUM8" s="106"/>
      <c r="CUN8" s="106"/>
      <c r="CUO8" s="106"/>
      <c r="CUP8" s="106"/>
      <c r="CUQ8" s="106"/>
      <c r="CUR8" s="106"/>
      <c r="CUS8" s="106"/>
      <c r="CUT8" s="106"/>
      <c r="CUU8" s="106"/>
      <c r="CUV8" s="106"/>
      <c r="CUW8" s="106"/>
      <c r="CUX8" s="106"/>
      <c r="CUY8" s="106"/>
      <c r="CUZ8" s="106"/>
      <c r="CVA8" s="106"/>
      <c r="CVB8" s="106"/>
      <c r="CVC8" s="106"/>
      <c r="CVD8" s="106"/>
      <c r="CVE8" s="106"/>
      <c r="CVF8" s="106"/>
      <c r="CVG8" s="106"/>
      <c r="CVH8" s="106"/>
      <c r="CVI8" s="106"/>
      <c r="CVJ8" s="106"/>
      <c r="CVK8" s="106"/>
      <c r="CVL8" s="106"/>
      <c r="CVM8" s="106"/>
      <c r="CVN8" s="106"/>
      <c r="CVO8" s="106"/>
      <c r="CVP8" s="106"/>
      <c r="CVQ8" s="106"/>
      <c r="CVR8" s="106"/>
      <c r="CVS8" s="106"/>
      <c r="CVT8" s="106"/>
      <c r="CVU8" s="106"/>
      <c r="CVV8" s="106"/>
      <c r="CVW8" s="106"/>
      <c r="CVX8" s="106"/>
      <c r="CVY8" s="106"/>
      <c r="CVZ8" s="106"/>
      <c r="CWA8" s="106"/>
      <c r="CWB8" s="106"/>
      <c r="CWC8" s="106"/>
      <c r="CWD8" s="106"/>
      <c r="CWE8" s="106"/>
      <c r="CWF8" s="106"/>
      <c r="CWG8" s="106"/>
      <c r="CWH8" s="106"/>
      <c r="CWI8" s="106"/>
      <c r="CWJ8" s="106"/>
      <c r="CWK8" s="106"/>
      <c r="CWL8" s="106"/>
      <c r="CWM8" s="106"/>
      <c r="CWN8" s="106"/>
      <c r="CWO8" s="106"/>
      <c r="CWP8" s="106"/>
      <c r="CWQ8" s="106"/>
      <c r="CWR8" s="106"/>
      <c r="CWS8" s="106"/>
      <c r="CWT8" s="106"/>
      <c r="CWU8" s="106"/>
      <c r="CWV8" s="106"/>
      <c r="CWW8" s="106"/>
      <c r="CWX8" s="106"/>
      <c r="CWY8" s="106"/>
      <c r="CWZ8" s="106"/>
      <c r="CXA8" s="106"/>
      <c r="CXB8" s="106"/>
      <c r="CXC8" s="106"/>
      <c r="CXD8" s="106"/>
      <c r="CXE8" s="106"/>
      <c r="CXF8" s="106"/>
      <c r="CXG8" s="106"/>
      <c r="CXH8" s="106"/>
      <c r="CXI8" s="106"/>
      <c r="CXJ8" s="106"/>
      <c r="CXK8" s="106"/>
      <c r="CXL8" s="106"/>
      <c r="CXM8" s="106"/>
      <c r="CXN8" s="106"/>
      <c r="CXO8" s="106"/>
      <c r="CXP8" s="106"/>
      <c r="CXQ8" s="106"/>
      <c r="CXR8" s="106"/>
      <c r="CXS8" s="106"/>
      <c r="CXT8" s="106"/>
      <c r="CXU8" s="106"/>
      <c r="CXV8" s="106"/>
      <c r="CXW8" s="106"/>
      <c r="CXX8" s="106"/>
      <c r="CXY8" s="106"/>
      <c r="CXZ8" s="106"/>
      <c r="CYA8" s="106"/>
      <c r="CYB8" s="106"/>
      <c r="CYC8" s="106"/>
      <c r="CYD8" s="106"/>
      <c r="CYE8" s="106"/>
      <c r="CYF8" s="106"/>
      <c r="CYG8" s="106"/>
      <c r="CYH8" s="106"/>
      <c r="CYI8" s="106"/>
      <c r="CYJ8" s="106"/>
      <c r="CYK8" s="106"/>
      <c r="CYL8" s="106"/>
      <c r="CYM8" s="106"/>
      <c r="CYN8" s="106"/>
      <c r="CYO8" s="106"/>
      <c r="CYP8" s="106"/>
      <c r="CYQ8" s="106"/>
      <c r="CYR8" s="106"/>
      <c r="CYS8" s="106"/>
      <c r="CYT8" s="106"/>
      <c r="CYU8" s="106"/>
      <c r="CYV8" s="106"/>
      <c r="CYW8" s="106"/>
      <c r="CYX8" s="106"/>
      <c r="CYY8" s="106"/>
      <c r="CYZ8" s="106"/>
      <c r="CZA8" s="106"/>
      <c r="CZB8" s="106"/>
      <c r="CZC8" s="106"/>
      <c r="CZD8" s="106"/>
      <c r="CZE8" s="106"/>
      <c r="CZF8" s="106"/>
      <c r="CZG8" s="106"/>
      <c r="CZH8" s="106"/>
      <c r="CZI8" s="106"/>
      <c r="CZJ8" s="106"/>
      <c r="CZK8" s="106"/>
      <c r="CZL8" s="106"/>
      <c r="CZM8" s="106"/>
      <c r="CZN8" s="106"/>
      <c r="CZO8" s="106"/>
      <c r="CZP8" s="106"/>
      <c r="CZQ8" s="106"/>
      <c r="CZR8" s="106"/>
      <c r="CZS8" s="106"/>
      <c r="CZT8" s="106"/>
      <c r="CZU8" s="106"/>
      <c r="CZV8" s="106"/>
      <c r="CZW8" s="106"/>
      <c r="CZX8" s="106"/>
      <c r="CZY8" s="106"/>
      <c r="CZZ8" s="106"/>
      <c r="DAA8" s="106"/>
      <c r="DAB8" s="106"/>
      <c r="DAC8" s="106"/>
      <c r="DAD8" s="106"/>
      <c r="DAE8" s="106"/>
      <c r="DAF8" s="106"/>
      <c r="DAG8" s="106"/>
      <c r="DAH8" s="106"/>
      <c r="DAI8" s="106"/>
      <c r="DAJ8" s="106"/>
      <c r="DAK8" s="106"/>
      <c r="DAL8" s="106"/>
      <c r="DAM8" s="106"/>
      <c r="DAN8" s="106"/>
      <c r="DAO8" s="106"/>
      <c r="DAP8" s="106"/>
      <c r="DAQ8" s="106"/>
      <c r="DAR8" s="106"/>
      <c r="DAS8" s="106"/>
      <c r="DAT8" s="106"/>
      <c r="DAU8" s="106"/>
      <c r="DAV8" s="106"/>
      <c r="DAW8" s="106"/>
      <c r="DAX8" s="106"/>
      <c r="DAY8" s="106"/>
      <c r="DAZ8" s="106"/>
      <c r="DBA8" s="106"/>
      <c r="DBB8" s="106"/>
      <c r="DBC8" s="106"/>
      <c r="DBD8" s="106"/>
      <c r="DBE8" s="106"/>
      <c r="DBF8" s="106"/>
      <c r="DBG8" s="106"/>
      <c r="DBH8" s="106"/>
      <c r="DBI8" s="106"/>
      <c r="DBJ8" s="106"/>
      <c r="DBK8" s="106"/>
      <c r="DBL8" s="106"/>
      <c r="DBM8" s="106"/>
      <c r="DBN8" s="106"/>
      <c r="DBO8" s="106"/>
      <c r="DBP8" s="106"/>
      <c r="DBQ8" s="106"/>
      <c r="DBR8" s="106"/>
      <c r="DBS8" s="106"/>
      <c r="DBT8" s="106"/>
      <c r="DBU8" s="106"/>
      <c r="DBV8" s="106"/>
      <c r="DBW8" s="106"/>
      <c r="DBX8" s="106"/>
      <c r="DBY8" s="106"/>
      <c r="DBZ8" s="106"/>
      <c r="DCA8" s="106"/>
      <c r="DCB8" s="106"/>
      <c r="DCC8" s="106"/>
      <c r="DCD8" s="106"/>
      <c r="DCE8" s="106"/>
      <c r="DCF8" s="106"/>
      <c r="DCG8" s="106"/>
      <c r="DCH8" s="106"/>
      <c r="DCI8" s="106"/>
      <c r="DCJ8" s="106"/>
      <c r="DCK8" s="106"/>
      <c r="DCL8" s="106"/>
      <c r="DCM8" s="106"/>
      <c r="DCN8" s="106"/>
      <c r="DCO8" s="106"/>
      <c r="DCP8" s="106"/>
      <c r="DCQ8" s="106"/>
      <c r="DCR8" s="106"/>
      <c r="DCS8" s="106"/>
      <c r="DCT8" s="106"/>
      <c r="DCU8" s="106"/>
      <c r="DCV8" s="106"/>
      <c r="DCW8" s="106"/>
      <c r="DCX8" s="106"/>
      <c r="DCY8" s="106"/>
      <c r="DCZ8" s="106"/>
      <c r="DDA8" s="106"/>
      <c r="DDB8" s="106"/>
      <c r="DDC8" s="106"/>
      <c r="DDD8" s="106"/>
      <c r="DDE8" s="106"/>
      <c r="DDF8" s="106"/>
      <c r="DDG8" s="106"/>
      <c r="DDH8" s="106"/>
      <c r="DDI8" s="106"/>
      <c r="DDJ8" s="106"/>
      <c r="DDK8" s="106"/>
      <c r="DDL8" s="106"/>
      <c r="DDM8" s="106"/>
      <c r="DDN8" s="106"/>
      <c r="DDO8" s="106"/>
      <c r="DDP8" s="106"/>
      <c r="DDQ8" s="106"/>
      <c r="DDR8" s="106"/>
      <c r="DDS8" s="106"/>
      <c r="DDT8" s="106"/>
      <c r="DDU8" s="106"/>
      <c r="DDV8" s="106"/>
      <c r="DDW8" s="106"/>
      <c r="DDX8" s="106"/>
      <c r="DDY8" s="106"/>
      <c r="DDZ8" s="106"/>
      <c r="DEA8" s="106"/>
      <c r="DEB8" s="106"/>
      <c r="DEC8" s="106"/>
      <c r="DED8" s="106"/>
      <c r="DEE8" s="106"/>
      <c r="DEF8" s="106"/>
      <c r="DEG8" s="106"/>
      <c r="DEH8" s="106"/>
      <c r="DEI8" s="106"/>
      <c r="DEJ8" s="106"/>
      <c r="DEK8" s="106"/>
      <c r="DEL8" s="106"/>
      <c r="DEM8" s="106"/>
      <c r="DEN8" s="106"/>
      <c r="DEO8" s="106"/>
      <c r="DEP8" s="106"/>
      <c r="DEQ8" s="106"/>
      <c r="DER8" s="106"/>
      <c r="DES8" s="106"/>
      <c r="DET8" s="106"/>
      <c r="DEU8" s="106"/>
      <c r="DEV8" s="106"/>
      <c r="DEW8" s="106"/>
      <c r="DEX8" s="106"/>
      <c r="DEY8" s="106"/>
      <c r="DEZ8" s="106"/>
      <c r="DFA8" s="106"/>
      <c r="DFB8" s="106"/>
      <c r="DFC8" s="106"/>
      <c r="DFD8" s="106"/>
      <c r="DFE8" s="106"/>
      <c r="DFF8" s="106"/>
      <c r="DFG8" s="106"/>
      <c r="DFH8" s="106"/>
      <c r="DFI8" s="106"/>
      <c r="DFJ8" s="106"/>
      <c r="DFK8" s="106"/>
      <c r="DFL8" s="106"/>
      <c r="DFM8" s="106"/>
      <c r="DFN8" s="106"/>
      <c r="DFO8" s="106"/>
      <c r="DFP8" s="106"/>
      <c r="DFQ8" s="106"/>
      <c r="DFR8" s="106"/>
      <c r="DFS8" s="106"/>
      <c r="DFT8" s="106"/>
      <c r="DFU8" s="106"/>
      <c r="DFV8" s="106"/>
      <c r="DFW8" s="106"/>
      <c r="DFX8" s="106"/>
      <c r="DFY8" s="106"/>
      <c r="DFZ8" s="106"/>
      <c r="DGA8" s="106"/>
      <c r="DGB8" s="106"/>
      <c r="DGC8" s="106"/>
      <c r="DGD8" s="106"/>
      <c r="DGE8" s="106"/>
      <c r="DGF8" s="106"/>
      <c r="DGG8" s="106"/>
      <c r="DGH8" s="106"/>
      <c r="DGI8" s="106"/>
      <c r="DGJ8" s="106"/>
      <c r="DGK8" s="106"/>
      <c r="DGL8" s="106"/>
      <c r="DGM8" s="106"/>
      <c r="DGN8" s="106"/>
      <c r="DGO8" s="106"/>
      <c r="DGP8" s="106"/>
      <c r="DGQ8" s="106"/>
      <c r="DGR8" s="106"/>
      <c r="DGS8" s="106"/>
      <c r="DGT8" s="106"/>
      <c r="DGU8" s="106"/>
      <c r="DGV8" s="106"/>
      <c r="DGW8" s="106"/>
      <c r="DGX8" s="106"/>
      <c r="DGY8" s="106"/>
      <c r="DGZ8" s="106"/>
      <c r="DHA8" s="106"/>
      <c r="DHB8" s="106"/>
      <c r="DHC8" s="106"/>
      <c r="DHD8" s="106"/>
      <c r="DHE8" s="106"/>
      <c r="DHF8" s="106"/>
      <c r="DHG8" s="106"/>
      <c r="DHH8" s="106"/>
      <c r="DHI8" s="106"/>
      <c r="DHJ8" s="106"/>
      <c r="DHK8" s="106"/>
      <c r="DHL8" s="106"/>
      <c r="DHM8" s="106"/>
      <c r="DHN8" s="106"/>
      <c r="DHO8" s="106"/>
      <c r="DHP8" s="106"/>
      <c r="DHQ8" s="106"/>
      <c r="DHR8" s="106"/>
      <c r="DHS8" s="106"/>
      <c r="DHT8" s="106"/>
      <c r="DHU8" s="106"/>
      <c r="DHV8" s="106"/>
      <c r="DHW8" s="106"/>
      <c r="DHX8" s="106"/>
      <c r="DHY8" s="106"/>
      <c r="DHZ8" s="106"/>
      <c r="DIA8" s="106"/>
      <c r="DIB8" s="106"/>
      <c r="DIC8" s="106"/>
      <c r="DID8" s="106"/>
      <c r="DIE8" s="106"/>
      <c r="DIF8" s="106"/>
      <c r="DIG8" s="106"/>
      <c r="DIH8" s="106"/>
      <c r="DII8" s="106"/>
      <c r="DIJ8" s="106"/>
      <c r="DIK8" s="106"/>
      <c r="DIL8" s="106"/>
      <c r="DIM8" s="106"/>
      <c r="DIN8" s="106"/>
      <c r="DIO8" s="106"/>
      <c r="DIP8" s="106"/>
      <c r="DIQ8" s="106"/>
      <c r="DIR8" s="106"/>
      <c r="DIS8" s="106"/>
      <c r="DIT8" s="106"/>
      <c r="DIU8" s="106"/>
      <c r="DIV8" s="106"/>
      <c r="DIW8" s="106"/>
      <c r="DIX8" s="106"/>
      <c r="DIY8" s="106"/>
      <c r="DIZ8" s="106"/>
      <c r="DJA8" s="106"/>
      <c r="DJB8" s="106"/>
      <c r="DJC8" s="106"/>
      <c r="DJD8" s="106"/>
      <c r="DJE8" s="106"/>
      <c r="DJF8" s="106"/>
      <c r="DJG8" s="106"/>
      <c r="DJH8" s="106"/>
      <c r="DJI8" s="106"/>
      <c r="DJJ8" s="106"/>
      <c r="DJK8" s="106"/>
      <c r="DJL8" s="106"/>
      <c r="DJM8" s="106"/>
      <c r="DJN8" s="106"/>
      <c r="DJO8" s="106"/>
      <c r="DJP8" s="106"/>
      <c r="DJQ8" s="106"/>
      <c r="DJR8" s="106"/>
      <c r="DJS8" s="106"/>
      <c r="DJT8" s="106"/>
      <c r="DJU8" s="106"/>
      <c r="DJV8" s="106"/>
      <c r="DJW8" s="106"/>
      <c r="DJX8" s="106"/>
      <c r="DJY8" s="106"/>
      <c r="DJZ8" s="106"/>
      <c r="DKA8" s="106"/>
      <c r="DKB8" s="106"/>
      <c r="DKC8" s="106"/>
      <c r="DKD8" s="106"/>
      <c r="DKE8" s="106"/>
      <c r="DKF8" s="106"/>
      <c r="DKG8" s="106"/>
      <c r="DKH8" s="106"/>
      <c r="DKI8" s="106"/>
      <c r="DKJ8" s="106"/>
      <c r="DKK8" s="106"/>
      <c r="DKL8" s="106"/>
      <c r="DKM8" s="106"/>
      <c r="DKN8" s="106"/>
      <c r="DKO8" s="106"/>
      <c r="DKP8" s="106"/>
      <c r="DKQ8" s="106"/>
      <c r="DKR8" s="106"/>
      <c r="DKS8" s="106"/>
      <c r="DKT8" s="106"/>
      <c r="DKU8" s="106"/>
      <c r="DKV8" s="106"/>
      <c r="DKW8" s="106"/>
      <c r="DKX8" s="106"/>
      <c r="DKY8" s="106"/>
      <c r="DKZ8" s="106"/>
      <c r="DLA8" s="106"/>
      <c r="DLB8" s="106"/>
      <c r="DLC8" s="106"/>
      <c r="DLD8" s="106"/>
      <c r="DLE8" s="106"/>
      <c r="DLF8" s="106"/>
      <c r="DLG8" s="106"/>
      <c r="DLH8" s="106"/>
      <c r="DLI8" s="106"/>
      <c r="DLJ8" s="106"/>
      <c r="DLK8" s="106"/>
      <c r="DLL8" s="106"/>
      <c r="DLM8" s="106"/>
      <c r="DLN8" s="106"/>
      <c r="DLO8" s="106"/>
      <c r="DLP8" s="106"/>
      <c r="DLQ8" s="106"/>
      <c r="DLR8" s="106"/>
      <c r="DLS8" s="106"/>
      <c r="DLT8" s="106"/>
      <c r="DLU8" s="106"/>
      <c r="DLV8" s="106"/>
      <c r="DLW8" s="106"/>
      <c r="DLX8" s="106"/>
      <c r="DLY8" s="106"/>
      <c r="DLZ8" s="106"/>
      <c r="DMA8" s="106"/>
      <c r="DMB8" s="106"/>
      <c r="DMC8" s="106"/>
      <c r="DMD8" s="106"/>
      <c r="DME8" s="106"/>
      <c r="DMF8" s="106"/>
      <c r="DMG8" s="106"/>
      <c r="DMH8" s="106"/>
      <c r="DMI8" s="106"/>
      <c r="DMJ8" s="106"/>
      <c r="DMK8" s="106"/>
      <c r="DML8" s="106"/>
      <c r="DMM8" s="106"/>
      <c r="DMN8" s="106"/>
      <c r="DMO8" s="106"/>
      <c r="DMP8" s="106"/>
      <c r="DMQ8" s="106"/>
      <c r="DMR8" s="106"/>
      <c r="DMS8" s="106"/>
      <c r="DMT8" s="106"/>
      <c r="DMU8" s="106"/>
      <c r="DMV8" s="106"/>
      <c r="DMW8" s="106"/>
      <c r="DMX8" s="106"/>
      <c r="DMY8" s="106"/>
      <c r="DMZ8" s="106"/>
      <c r="DNA8" s="106"/>
      <c r="DNB8" s="106"/>
      <c r="DNC8" s="106"/>
      <c r="DND8" s="106"/>
      <c r="DNE8" s="106"/>
      <c r="DNF8" s="106"/>
      <c r="DNG8" s="106"/>
      <c r="DNH8" s="106"/>
      <c r="DNI8" s="106"/>
      <c r="DNJ8" s="106"/>
      <c r="DNK8" s="106"/>
      <c r="DNL8" s="106"/>
      <c r="DNM8" s="106"/>
      <c r="DNN8" s="106"/>
      <c r="DNO8" s="106"/>
      <c r="DNP8" s="106"/>
      <c r="DNQ8" s="106"/>
      <c r="DNR8" s="106"/>
      <c r="DNS8" s="106"/>
      <c r="DNT8" s="106"/>
      <c r="DNU8" s="106"/>
      <c r="DNV8" s="106"/>
      <c r="DNW8" s="106"/>
      <c r="DNX8" s="106"/>
      <c r="DNY8" s="106"/>
      <c r="DNZ8" s="106"/>
      <c r="DOA8" s="106"/>
      <c r="DOB8" s="106"/>
      <c r="DOC8" s="106"/>
      <c r="DOD8" s="106"/>
      <c r="DOE8" s="106"/>
      <c r="DOF8" s="106"/>
      <c r="DOG8" s="106"/>
      <c r="DOH8" s="106"/>
      <c r="DOI8" s="106"/>
      <c r="DOJ8" s="106"/>
      <c r="DOK8" s="106"/>
      <c r="DOL8" s="106"/>
      <c r="DOM8" s="106"/>
      <c r="DON8" s="106"/>
      <c r="DOO8" s="106"/>
      <c r="DOP8" s="106"/>
      <c r="DOQ8" s="106"/>
      <c r="DOR8" s="106"/>
      <c r="DOS8" s="106"/>
      <c r="DOT8" s="106"/>
      <c r="DOU8" s="106"/>
      <c r="DOV8" s="106"/>
      <c r="DOW8" s="106"/>
      <c r="DOX8" s="106"/>
      <c r="DOY8" s="106"/>
      <c r="DOZ8" s="106"/>
      <c r="DPA8" s="106"/>
      <c r="DPB8" s="106"/>
      <c r="DPC8" s="106"/>
      <c r="DPD8" s="106"/>
      <c r="DPE8" s="106"/>
      <c r="DPF8" s="106"/>
      <c r="DPG8" s="106"/>
      <c r="DPH8" s="106"/>
      <c r="DPI8" s="106"/>
      <c r="DPJ8" s="106"/>
      <c r="DPK8" s="106"/>
      <c r="DPL8" s="106"/>
      <c r="DPM8" s="106"/>
      <c r="DPN8" s="106"/>
      <c r="DPO8" s="106"/>
      <c r="DPP8" s="106"/>
      <c r="DPQ8" s="106"/>
      <c r="DPR8" s="106"/>
      <c r="DPS8" s="106"/>
      <c r="DPT8" s="106"/>
      <c r="DPU8" s="106"/>
      <c r="DPV8" s="106"/>
      <c r="DPW8" s="106"/>
      <c r="DPX8" s="106"/>
      <c r="DPY8" s="106"/>
      <c r="DPZ8" s="106"/>
      <c r="DQA8" s="106"/>
      <c r="DQB8" s="106"/>
      <c r="DQC8" s="106"/>
      <c r="DQD8" s="106"/>
      <c r="DQE8" s="106"/>
      <c r="DQF8" s="106"/>
      <c r="DQG8" s="106"/>
      <c r="DQH8" s="106"/>
      <c r="DQI8" s="106"/>
      <c r="DQJ8" s="106"/>
      <c r="DQK8" s="106"/>
      <c r="DQL8" s="106"/>
      <c r="DQM8" s="106"/>
      <c r="DQN8" s="106"/>
      <c r="DQO8" s="106"/>
      <c r="DQP8" s="106"/>
      <c r="DQQ8" s="106"/>
      <c r="DQR8" s="106"/>
      <c r="DQS8" s="106"/>
      <c r="DQT8" s="106"/>
      <c r="DQU8" s="106"/>
      <c r="DQV8" s="106"/>
      <c r="DQW8" s="106"/>
      <c r="DQX8" s="106"/>
      <c r="DQY8" s="106"/>
      <c r="DQZ8" s="106"/>
      <c r="DRA8" s="106"/>
      <c r="DRB8" s="106"/>
      <c r="DRC8" s="106"/>
      <c r="DRD8" s="106"/>
      <c r="DRE8" s="106"/>
      <c r="DRF8" s="106"/>
      <c r="DRG8" s="106"/>
      <c r="DRH8" s="106"/>
      <c r="DRI8" s="106"/>
      <c r="DRJ8" s="106"/>
      <c r="DRK8" s="106"/>
      <c r="DRL8" s="106"/>
      <c r="DRM8" s="106"/>
      <c r="DRN8" s="106"/>
      <c r="DRO8" s="106"/>
      <c r="DRP8" s="106"/>
      <c r="DRQ8" s="106"/>
      <c r="DRR8" s="106"/>
      <c r="DRS8" s="106"/>
      <c r="DRT8" s="106"/>
      <c r="DRU8" s="106"/>
      <c r="DRV8" s="106"/>
      <c r="DRW8" s="106"/>
      <c r="DRX8" s="106"/>
      <c r="DRY8" s="106"/>
      <c r="DRZ8" s="106"/>
      <c r="DSA8" s="106"/>
      <c r="DSB8" s="106"/>
      <c r="DSC8" s="106"/>
      <c r="DSD8" s="106"/>
      <c r="DSE8" s="106"/>
      <c r="DSF8" s="106"/>
      <c r="DSG8" s="106"/>
      <c r="DSH8" s="106"/>
      <c r="DSI8" s="106"/>
      <c r="DSJ8" s="106"/>
      <c r="DSK8" s="106"/>
      <c r="DSL8" s="106"/>
      <c r="DSM8" s="106"/>
      <c r="DSN8" s="106"/>
      <c r="DSO8" s="106"/>
      <c r="DSP8" s="106"/>
      <c r="DSQ8" s="106"/>
      <c r="DSR8" s="106"/>
      <c r="DSS8" s="106"/>
      <c r="DST8" s="106"/>
      <c r="DSU8" s="106"/>
      <c r="DSV8" s="106"/>
      <c r="DSW8" s="106"/>
      <c r="DSX8" s="106"/>
      <c r="DSY8" s="106"/>
      <c r="DSZ8" s="106"/>
      <c r="DTA8" s="106"/>
      <c r="DTB8" s="106"/>
      <c r="DTC8" s="106"/>
      <c r="DTD8" s="106"/>
      <c r="DTE8" s="106"/>
      <c r="DTF8" s="106"/>
      <c r="DTG8" s="106"/>
      <c r="DTH8" s="106"/>
      <c r="DTI8" s="106"/>
      <c r="DTJ8" s="106"/>
      <c r="DTK8" s="106"/>
      <c r="DTL8" s="106"/>
      <c r="DTM8" s="106"/>
      <c r="DTN8" s="106"/>
      <c r="DTO8" s="106"/>
      <c r="DTP8" s="106"/>
      <c r="DTQ8" s="106"/>
      <c r="DTR8" s="106"/>
      <c r="DTS8" s="106"/>
      <c r="DTT8" s="106"/>
      <c r="DTU8" s="106"/>
      <c r="DTV8" s="106"/>
      <c r="DTW8" s="106"/>
      <c r="DTX8" s="106"/>
      <c r="DTY8" s="106"/>
      <c r="DTZ8" s="106"/>
      <c r="DUA8" s="106"/>
      <c r="DUB8" s="106"/>
      <c r="DUC8" s="106"/>
      <c r="DUD8" s="106"/>
      <c r="DUE8" s="106"/>
      <c r="DUF8" s="106"/>
      <c r="DUG8" s="106"/>
      <c r="DUH8" s="106"/>
      <c r="DUI8" s="106"/>
      <c r="DUJ8" s="106"/>
      <c r="DUK8" s="106"/>
      <c r="DUL8" s="106"/>
      <c r="DUM8" s="106"/>
      <c r="DUN8" s="106"/>
      <c r="DUO8" s="106"/>
      <c r="DUP8" s="106"/>
      <c r="DUQ8" s="106"/>
      <c r="DUR8" s="106"/>
      <c r="DUS8" s="106"/>
      <c r="DUT8" s="106"/>
      <c r="DUU8" s="106"/>
      <c r="DUV8" s="106"/>
      <c r="DUW8" s="106"/>
      <c r="DUX8" s="106"/>
      <c r="DUY8" s="106"/>
      <c r="DUZ8" s="106"/>
      <c r="DVA8" s="106"/>
      <c r="DVB8" s="106"/>
      <c r="DVC8" s="106"/>
      <c r="DVD8" s="106"/>
      <c r="DVE8" s="106"/>
      <c r="DVF8" s="106"/>
      <c r="DVG8" s="106"/>
      <c r="DVH8" s="106"/>
      <c r="DVI8" s="106"/>
      <c r="DVJ8" s="106"/>
      <c r="DVK8" s="106"/>
      <c r="DVL8" s="106"/>
      <c r="DVM8" s="106"/>
      <c r="DVN8" s="106"/>
      <c r="DVO8" s="106"/>
      <c r="DVP8" s="106"/>
      <c r="DVQ8" s="106"/>
      <c r="DVR8" s="106"/>
      <c r="DVS8" s="106"/>
      <c r="DVT8" s="106"/>
      <c r="DVU8" s="106"/>
      <c r="DVV8" s="106"/>
      <c r="DVW8" s="106"/>
      <c r="DVX8" s="106"/>
      <c r="DVY8" s="106"/>
      <c r="DVZ8" s="106"/>
      <c r="DWA8" s="106"/>
      <c r="DWB8" s="106"/>
      <c r="DWC8" s="106"/>
      <c r="DWD8" s="106"/>
      <c r="DWE8" s="106"/>
      <c r="DWF8" s="106"/>
      <c r="DWG8" s="106"/>
      <c r="DWH8" s="106"/>
      <c r="DWI8" s="106"/>
      <c r="DWJ8" s="106"/>
      <c r="DWK8" s="106"/>
      <c r="DWL8" s="106"/>
      <c r="DWM8" s="106"/>
      <c r="DWN8" s="106"/>
      <c r="DWO8" s="106"/>
      <c r="DWP8" s="106"/>
      <c r="DWQ8" s="106"/>
      <c r="DWR8" s="106"/>
      <c r="DWS8" s="106"/>
      <c r="DWT8" s="106"/>
      <c r="DWU8" s="106"/>
      <c r="DWV8" s="106"/>
      <c r="DWW8" s="106"/>
      <c r="DWX8" s="106"/>
      <c r="DWY8" s="106"/>
      <c r="DWZ8" s="106"/>
      <c r="DXA8" s="106"/>
      <c r="DXB8" s="106"/>
      <c r="DXC8" s="106"/>
      <c r="DXD8" s="106"/>
      <c r="DXE8" s="106"/>
      <c r="DXF8" s="106"/>
      <c r="DXG8" s="106"/>
      <c r="DXH8" s="106"/>
      <c r="DXI8" s="106"/>
      <c r="DXJ8" s="106"/>
      <c r="DXK8" s="106"/>
      <c r="DXL8" s="106"/>
      <c r="DXM8" s="106"/>
      <c r="DXN8" s="106"/>
      <c r="DXO8" s="106"/>
      <c r="DXP8" s="106"/>
      <c r="DXQ8" s="106"/>
      <c r="DXR8" s="106"/>
      <c r="DXS8" s="106"/>
      <c r="DXT8" s="106"/>
      <c r="DXU8" s="106"/>
      <c r="DXV8" s="106"/>
      <c r="DXW8" s="106"/>
      <c r="DXX8" s="106"/>
      <c r="DXY8" s="106"/>
      <c r="DXZ8" s="106"/>
      <c r="DYA8" s="106"/>
      <c r="DYB8" s="106"/>
      <c r="DYC8" s="106"/>
      <c r="DYD8" s="106"/>
      <c r="DYE8" s="106"/>
      <c r="DYF8" s="106"/>
      <c r="DYG8" s="106"/>
      <c r="DYH8" s="106"/>
      <c r="DYI8" s="106"/>
      <c r="DYJ8" s="106"/>
      <c r="DYK8" s="106"/>
      <c r="DYL8" s="106"/>
      <c r="DYM8" s="106"/>
      <c r="DYN8" s="106"/>
      <c r="DYO8" s="106"/>
      <c r="DYP8" s="106"/>
      <c r="DYQ8" s="106"/>
      <c r="DYR8" s="106"/>
      <c r="DYS8" s="106"/>
      <c r="DYT8" s="106"/>
      <c r="DYU8" s="106"/>
      <c r="DYV8" s="106"/>
      <c r="DYW8" s="106"/>
      <c r="DYX8" s="106"/>
      <c r="DYY8" s="106"/>
      <c r="DYZ8" s="106"/>
      <c r="DZA8" s="106"/>
      <c r="DZB8" s="106"/>
      <c r="DZC8" s="106"/>
      <c r="DZD8" s="106"/>
      <c r="DZE8" s="106"/>
      <c r="DZF8" s="106"/>
      <c r="DZG8" s="106"/>
      <c r="DZH8" s="106"/>
      <c r="DZI8" s="106"/>
      <c r="DZJ8" s="106"/>
      <c r="DZK8" s="106"/>
      <c r="DZL8" s="106"/>
      <c r="DZM8" s="106"/>
      <c r="DZN8" s="106"/>
      <c r="DZO8" s="106"/>
      <c r="DZP8" s="106"/>
      <c r="DZQ8" s="106"/>
      <c r="DZR8" s="106"/>
      <c r="DZS8" s="106"/>
      <c r="DZT8" s="106"/>
      <c r="DZU8" s="106"/>
      <c r="DZV8" s="106"/>
      <c r="DZW8" s="106"/>
      <c r="DZX8" s="106"/>
      <c r="DZY8" s="106"/>
      <c r="DZZ8" s="106"/>
      <c r="EAA8" s="106"/>
      <c r="EAB8" s="106"/>
      <c r="EAC8" s="106"/>
      <c r="EAD8" s="106"/>
      <c r="EAE8" s="106"/>
      <c r="EAF8" s="106"/>
      <c r="EAG8" s="106"/>
      <c r="EAH8" s="106"/>
      <c r="EAI8" s="106"/>
      <c r="EAJ8" s="106"/>
      <c r="EAK8" s="106"/>
      <c r="EAL8" s="106"/>
      <c r="EAM8" s="106"/>
      <c r="EAN8" s="106"/>
      <c r="EAO8" s="106"/>
      <c r="EAP8" s="106"/>
      <c r="EAQ8" s="106"/>
      <c r="EAR8" s="106"/>
      <c r="EAS8" s="106"/>
      <c r="EAT8" s="106"/>
      <c r="EAU8" s="106"/>
      <c r="EAV8" s="106"/>
      <c r="EAW8" s="106"/>
      <c r="EAX8" s="106"/>
      <c r="EAY8" s="106"/>
      <c r="EAZ8" s="106"/>
      <c r="EBA8" s="106"/>
      <c r="EBB8" s="106"/>
      <c r="EBC8" s="106"/>
      <c r="EBD8" s="106"/>
      <c r="EBE8" s="106"/>
      <c r="EBF8" s="106"/>
      <c r="EBG8" s="106"/>
      <c r="EBH8" s="106"/>
      <c r="EBI8" s="106"/>
      <c r="EBJ8" s="106"/>
      <c r="EBK8" s="106"/>
      <c r="EBL8" s="106"/>
      <c r="EBM8" s="106"/>
      <c r="EBN8" s="106"/>
      <c r="EBO8" s="106"/>
      <c r="EBP8" s="106"/>
      <c r="EBQ8" s="106"/>
      <c r="EBR8" s="106"/>
      <c r="EBS8" s="106"/>
      <c r="EBT8" s="106"/>
      <c r="EBU8" s="106"/>
      <c r="EBV8" s="106"/>
      <c r="EBW8" s="106"/>
      <c r="EBX8" s="106"/>
      <c r="EBY8" s="106"/>
      <c r="EBZ8" s="106"/>
      <c r="ECA8" s="106"/>
      <c r="ECB8" s="106"/>
      <c r="ECC8" s="106"/>
      <c r="ECD8" s="106"/>
      <c r="ECE8" s="106"/>
      <c r="ECF8" s="106"/>
      <c r="ECG8" s="106"/>
      <c r="ECH8" s="106"/>
      <c r="ECI8" s="106"/>
      <c r="ECJ8" s="106"/>
      <c r="ECK8" s="106"/>
      <c r="ECL8" s="106"/>
      <c r="ECM8" s="106"/>
      <c r="ECN8" s="106"/>
      <c r="ECO8" s="106"/>
      <c r="ECP8" s="106"/>
      <c r="ECQ8" s="106"/>
      <c r="ECR8" s="106"/>
      <c r="ECS8" s="106"/>
      <c r="ECT8" s="106"/>
      <c r="ECU8" s="106"/>
      <c r="ECV8" s="106"/>
      <c r="ECW8" s="106"/>
      <c r="ECX8" s="106"/>
      <c r="ECY8" s="106"/>
      <c r="ECZ8" s="106"/>
      <c r="EDA8" s="106"/>
      <c r="EDB8" s="106"/>
      <c r="EDC8" s="106"/>
      <c r="EDD8" s="106"/>
      <c r="EDE8" s="106"/>
      <c r="EDF8" s="106"/>
      <c r="EDG8" s="106"/>
      <c r="EDH8" s="106"/>
      <c r="EDI8" s="106"/>
      <c r="EDJ8" s="106"/>
      <c r="EDK8" s="106"/>
      <c r="EDL8" s="106"/>
      <c r="EDM8" s="106"/>
      <c r="EDN8" s="106"/>
      <c r="EDO8" s="106"/>
      <c r="EDP8" s="106"/>
      <c r="EDQ8" s="106"/>
      <c r="EDR8" s="106"/>
      <c r="EDS8" s="106"/>
      <c r="EDT8" s="106"/>
      <c r="EDU8" s="106"/>
      <c r="EDV8" s="106"/>
      <c r="EDW8" s="106"/>
      <c r="EDX8" s="106"/>
      <c r="EDY8" s="106"/>
      <c r="EDZ8" s="106"/>
      <c r="EEA8" s="106"/>
      <c r="EEB8" s="106"/>
      <c r="EEC8" s="106"/>
      <c r="EED8" s="106"/>
      <c r="EEE8" s="106"/>
      <c r="EEF8" s="106"/>
      <c r="EEG8" s="106"/>
      <c r="EEH8" s="106"/>
      <c r="EEI8" s="106"/>
      <c r="EEJ8" s="106"/>
      <c r="EEK8" s="106"/>
      <c r="EEL8" s="106"/>
      <c r="EEM8" s="106"/>
      <c r="EEN8" s="106"/>
      <c r="EEO8" s="106"/>
      <c r="EEP8" s="106"/>
      <c r="EEQ8" s="106"/>
      <c r="EER8" s="106"/>
      <c r="EES8" s="106"/>
      <c r="EET8" s="106"/>
      <c r="EEU8" s="106"/>
      <c r="EEV8" s="106"/>
      <c r="EEW8" s="106"/>
      <c r="EEX8" s="106"/>
      <c r="EEY8" s="106"/>
      <c r="EEZ8" s="106"/>
      <c r="EFA8" s="106"/>
      <c r="EFB8" s="106"/>
      <c r="EFC8" s="106"/>
      <c r="EFD8" s="106"/>
      <c r="EFE8" s="106"/>
      <c r="EFF8" s="106"/>
      <c r="EFG8" s="106"/>
      <c r="EFH8" s="106"/>
      <c r="EFI8" s="106"/>
      <c r="EFJ8" s="106"/>
      <c r="EFK8" s="106"/>
      <c r="EFL8" s="106"/>
      <c r="EFM8" s="106"/>
      <c r="EFN8" s="106"/>
      <c r="EFO8" s="106"/>
      <c r="EFP8" s="106"/>
      <c r="EFQ8" s="106"/>
      <c r="EFR8" s="106"/>
      <c r="EFS8" s="106"/>
      <c r="EFT8" s="106"/>
      <c r="EFU8" s="106"/>
      <c r="EFV8" s="106"/>
      <c r="EFW8" s="106"/>
      <c r="EFX8" s="106"/>
      <c r="EFY8" s="106"/>
      <c r="EFZ8" s="106"/>
      <c r="EGA8" s="106"/>
      <c r="EGB8" s="106"/>
      <c r="EGC8" s="106"/>
      <c r="EGD8" s="106"/>
      <c r="EGE8" s="106"/>
      <c r="EGF8" s="106"/>
      <c r="EGG8" s="106"/>
      <c r="EGH8" s="106"/>
      <c r="EGI8" s="106"/>
      <c r="EGJ8" s="106"/>
      <c r="EGK8" s="106"/>
      <c r="EGL8" s="106"/>
      <c r="EGM8" s="106"/>
      <c r="EGN8" s="106"/>
      <c r="EGO8" s="106"/>
      <c r="EGP8" s="106"/>
      <c r="EGQ8" s="106"/>
      <c r="EGR8" s="106"/>
      <c r="EGS8" s="106"/>
      <c r="EGT8" s="106"/>
      <c r="EGU8" s="106"/>
      <c r="EGV8" s="106"/>
      <c r="EGW8" s="106"/>
      <c r="EGX8" s="106"/>
      <c r="EGY8" s="106"/>
      <c r="EGZ8" s="106"/>
      <c r="EHA8" s="106"/>
      <c r="EHB8" s="106"/>
      <c r="EHC8" s="106"/>
      <c r="EHD8" s="106"/>
      <c r="EHE8" s="106"/>
      <c r="EHF8" s="106"/>
      <c r="EHG8" s="106"/>
      <c r="EHH8" s="106"/>
      <c r="EHI8" s="106"/>
      <c r="EHJ8" s="106"/>
      <c r="EHK8" s="106"/>
      <c r="EHL8" s="106"/>
      <c r="EHM8" s="106"/>
      <c r="EHN8" s="106"/>
      <c r="EHO8" s="106"/>
      <c r="EHP8" s="106"/>
      <c r="EHQ8" s="106"/>
      <c r="EHR8" s="106"/>
      <c r="EHS8" s="106"/>
      <c r="EHT8" s="106"/>
      <c r="EHU8" s="106"/>
      <c r="EHV8" s="106"/>
      <c r="EHW8" s="106"/>
      <c r="EHX8" s="106"/>
      <c r="EHY8" s="106"/>
      <c r="EHZ8" s="106"/>
      <c r="EIA8" s="106"/>
      <c r="EIB8" s="106"/>
      <c r="EIC8" s="106"/>
      <c r="EID8" s="106"/>
      <c r="EIE8" s="106"/>
      <c r="EIF8" s="106"/>
      <c r="EIG8" s="106"/>
      <c r="EIH8" s="106"/>
      <c r="EII8" s="106"/>
      <c r="EIJ8" s="106"/>
      <c r="EIK8" s="106"/>
      <c r="EIL8" s="106"/>
      <c r="EIM8" s="106"/>
      <c r="EIN8" s="106"/>
      <c r="EIO8" s="106"/>
      <c r="EIP8" s="106"/>
      <c r="EIQ8" s="106"/>
      <c r="EIR8" s="106"/>
      <c r="EIS8" s="106"/>
      <c r="EIT8" s="106"/>
      <c r="EIU8" s="106"/>
      <c r="EIV8" s="106"/>
      <c r="EIW8" s="106"/>
      <c r="EIX8" s="106"/>
      <c r="EIY8" s="106"/>
      <c r="EIZ8" s="106"/>
      <c r="EJA8" s="106"/>
      <c r="EJB8" s="106"/>
      <c r="EJC8" s="106"/>
      <c r="EJD8" s="106"/>
      <c r="EJE8" s="106"/>
      <c r="EJF8" s="106"/>
      <c r="EJG8" s="106"/>
      <c r="EJH8" s="106"/>
      <c r="EJI8" s="106"/>
      <c r="EJJ8" s="106"/>
      <c r="EJK8" s="106"/>
      <c r="EJL8" s="106"/>
      <c r="EJM8" s="106"/>
      <c r="EJN8" s="106"/>
      <c r="EJO8" s="106"/>
      <c r="EJP8" s="106"/>
      <c r="EJQ8" s="106"/>
      <c r="EJR8" s="106"/>
      <c r="EJS8" s="106"/>
      <c r="EJT8" s="106"/>
      <c r="EJU8" s="106"/>
      <c r="EJV8" s="106"/>
      <c r="EJW8" s="106"/>
      <c r="EJX8" s="106"/>
      <c r="EJY8" s="106"/>
      <c r="EJZ8" s="106"/>
      <c r="EKA8" s="106"/>
      <c r="EKB8" s="106"/>
      <c r="EKC8" s="106"/>
      <c r="EKD8" s="106"/>
      <c r="EKE8" s="106"/>
      <c r="EKF8" s="106"/>
      <c r="EKG8" s="106"/>
      <c r="EKH8" s="106"/>
      <c r="EKI8" s="106"/>
      <c r="EKJ8" s="106"/>
      <c r="EKK8" s="106"/>
      <c r="EKL8" s="106"/>
      <c r="EKM8" s="106"/>
      <c r="EKN8" s="106"/>
      <c r="EKO8" s="106"/>
      <c r="EKP8" s="106"/>
      <c r="EKQ8" s="106"/>
      <c r="EKR8" s="106"/>
      <c r="EKS8" s="106"/>
      <c r="EKT8" s="106"/>
      <c r="EKU8" s="106"/>
      <c r="EKV8" s="106"/>
      <c r="EKW8" s="106"/>
      <c r="EKX8" s="106"/>
      <c r="EKY8" s="106"/>
      <c r="EKZ8" s="106"/>
      <c r="ELA8" s="106"/>
      <c r="ELB8" s="106"/>
      <c r="ELC8" s="106"/>
      <c r="ELD8" s="106"/>
      <c r="ELE8" s="106"/>
      <c r="ELF8" s="106"/>
      <c r="ELG8" s="106"/>
      <c r="ELH8" s="106"/>
      <c r="ELI8" s="106"/>
      <c r="ELJ8" s="106"/>
      <c r="ELK8" s="106"/>
      <c r="ELL8" s="106"/>
      <c r="ELM8" s="106"/>
      <c r="ELN8" s="106"/>
      <c r="ELO8" s="106"/>
      <c r="ELP8" s="106"/>
      <c r="ELQ8" s="106"/>
      <c r="ELR8" s="106"/>
      <c r="ELS8" s="106"/>
      <c r="ELT8" s="106"/>
      <c r="ELU8" s="106"/>
      <c r="ELV8" s="106"/>
      <c r="ELW8" s="106"/>
      <c r="ELX8" s="106"/>
      <c r="ELY8" s="106"/>
      <c r="ELZ8" s="106"/>
      <c r="EMA8" s="106"/>
      <c r="EMB8" s="106"/>
      <c r="EMC8" s="106"/>
      <c r="EMD8" s="106"/>
      <c r="EME8" s="106"/>
      <c r="EMF8" s="106"/>
      <c r="EMG8" s="106"/>
      <c r="EMH8" s="106"/>
      <c r="EMI8" s="106"/>
      <c r="EMJ8" s="106"/>
      <c r="EMK8" s="106"/>
      <c r="EML8" s="106"/>
      <c r="EMM8" s="106"/>
      <c r="EMN8" s="106"/>
      <c r="EMO8" s="106"/>
      <c r="EMP8" s="106"/>
      <c r="EMQ8" s="106"/>
      <c r="EMR8" s="106"/>
      <c r="EMS8" s="106"/>
      <c r="EMT8" s="106"/>
      <c r="EMU8" s="106"/>
      <c r="EMV8" s="106"/>
      <c r="EMW8" s="106"/>
      <c r="EMX8" s="106"/>
      <c r="EMY8" s="106"/>
      <c r="EMZ8" s="106"/>
      <c r="ENA8" s="106"/>
      <c r="ENB8" s="106"/>
      <c r="ENC8" s="106"/>
      <c r="END8" s="106"/>
      <c r="ENE8" s="106"/>
      <c r="ENF8" s="106"/>
      <c r="ENG8" s="106"/>
      <c r="ENH8" s="106"/>
      <c r="ENI8" s="106"/>
      <c r="ENJ8" s="106"/>
      <c r="ENK8" s="106"/>
      <c r="ENL8" s="106"/>
      <c r="ENM8" s="106"/>
      <c r="ENN8" s="106"/>
      <c r="ENO8" s="106"/>
      <c r="ENP8" s="106"/>
      <c r="ENQ8" s="106"/>
      <c r="ENR8" s="106"/>
      <c r="ENS8" s="106"/>
      <c r="ENT8" s="106"/>
      <c r="ENU8" s="106"/>
      <c r="ENV8" s="106"/>
      <c r="ENW8" s="106"/>
      <c r="ENX8" s="106"/>
      <c r="ENY8" s="106"/>
      <c r="ENZ8" s="106"/>
      <c r="EOA8" s="106"/>
      <c r="EOB8" s="106"/>
      <c r="EOC8" s="106"/>
      <c r="EOD8" s="106"/>
      <c r="EOE8" s="106"/>
      <c r="EOF8" s="106"/>
      <c r="EOG8" s="106"/>
      <c r="EOH8" s="106"/>
      <c r="EOI8" s="106"/>
      <c r="EOJ8" s="106"/>
      <c r="EOK8" s="106"/>
      <c r="EOL8" s="106"/>
      <c r="EOM8" s="106"/>
      <c r="EON8" s="106"/>
      <c r="EOO8" s="106"/>
      <c r="EOP8" s="106"/>
      <c r="EOQ8" s="106"/>
      <c r="EOR8" s="106"/>
      <c r="EOS8" s="106"/>
      <c r="EOT8" s="106"/>
      <c r="EOU8" s="106"/>
      <c r="EOV8" s="106"/>
      <c r="EOW8" s="106"/>
      <c r="EOX8" s="106"/>
      <c r="EOY8" s="106"/>
      <c r="EOZ8" s="106"/>
      <c r="EPA8" s="106"/>
      <c r="EPB8" s="106"/>
      <c r="EPC8" s="106"/>
      <c r="EPD8" s="106"/>
      <c r="EPE8" s="106"/>
      <c r="EPF8" s="106"/>
      <c r="EPG8" s="106"/>
      <c r="EPH8" s="106"/>
      <c r="EPI8" s="106"/>
      <c r="EPJ8" s="106"/>
      <c r="EPK8" s="106"/>
      <c r="EPL8" s="106"/>
      <c r="EPM8" s="106"/>
      <c r="EPN8" s="106"/>
      <c r="EPO8" s="106"/>
      <c r="EPP8" s="106"/>
      <c r="EPQ8" s="106"/>
      <c r="EPR8" s="106"/>
      <c r="EPS8" s="106"/>
      <c r="EPT8" s="106"/>
      <c r="EPU8" s="106"/>
      <c r="EPV8" s="106"/>
      <c r="EPW8" s="106"/>
      <c r="EPX8" s="106"/>
      <c r="EPY8" s="106"/>
      <c r="EPZ8" s="106"/>
      <c r="EQA8" s="106"/>
      <c r="EQB8" s="106"/>
      <c r="EQC8" s="106"/>
      <c r="EQD8" s="106"/>
      <c r="EQE8" s="106"/>
      <c r="EQF8" s="106"/>
      <c r="EQG8" s="106"/>
      <c r="EQH8" s="106"/>
      <c r="EQI8" s="106"/>
      <c r="EQJ8" s="106"/>
      <c r="EQK8" s="106"/>
      <c r="EQL8" s="106"/>
      <c r="EQM8" s="106"/>
      <c r="EQN8" s="106"/>
      <c r="EQO8" s="106"/>
      <c r="EQP8" s="106"/>
      <c r="EQQ8" s="106"/>
      <c r="EQR8" s="106"/>
      <c r="EQS8" s="106"/>
      <c r="EQT8" s="106"/>
      <c r="EQU8" s="106"/>
      <c r="EQV8" s="106"/>
      <c r="EQW8" s="106"/>
      <c r="EQX8" s="106"/>
      <c r="EQY8" s="106"/>
      <c r="EQZ8" s="106"/>
      <c r="ERA8" s="106"/>
      <c r="ERB8" s="106"/>
      <c r="ERC8" s="106"/>
      <c r="ERD8" s="106"/>
      <c r="ERE8" s="106"/>
      <c r="ERF8" s="106"/>
      <c r="ERG8" s="106"/>
      <c r="ERH8" s="106"/>
      <c r="ERI8" s="106"/>
      <c r="ERJ8" s="106"/>
      <c r="ERK8" s="106"/>
      <c r="ERL8" s="106"/>
      <c r="ERM8" s="106"/>
      <c r="ERN8" s="106"/>
      <c r="ERO8" s="106"/>
      <c r="ERP8" s="106"/>
      <c r="ERQ8" s="106"/>
      <c r="ERR8" s="106"/>
      <c r="ERS8" s="106"/>
      <c r="ERT8" s="106"/>
      <c r="ERU8" s="106"/>
      <c r="ERV8" s="106"/>
      <c r="ERW8" s="106"/>
      <c r="ERX8" s="106"/>
      <c r="ERY8" s="106"/>
      <c r="ERZ8" s="106"/>
      <c r="ESA8" s="106"/>
      <c r="ESB8" s="106"/>
      <c r="ESC8" s="106"/>
      <c r="ESD8" s="106"/>
      <c r="ESE8" s="106"/>
      <c r="ESF8" s="106"/>
      <c r="ESG8" s="106"/>
      <c r="ESH8" s="106"/>
      <c r="ESI8" s="106"/>
      <c r="ESJ8" s="106"/>
      <c r="ESK8" s="106"/>
      <c r="ESL8" s="106"/>
      <c r="ESM8" s="106"/>
      <c r="ESN8" s="106"/>
      <c r="ESO8" s="106"/>
      <c r="ESP8" s="106"/>
      <c r="ESQ8" s="106"/>
      <c r="ESR8" s="106"/>
      <c r="ESS8" s="106"/>
      <c r="EST8" s="106"/>
      <c r="ESU8" s="106"/>
      <c r="ESV8" s="106"/>
      <c r="ESW8" s="106"/>
      <c r="ESX8" s="106"/>
      <c r="ESY8" s="106"/>
      <c r="ESZ8" s="106"/>
      <c r="ETA8" s="106"/>
      <c r="ETB8" s="106"/>
      <c r="ETC8" s="106"/>
      <c r="ETD8" s="106"/>
      <c r="ETE8" s="106"/>
      <c r="ETF8" s="106"/>
      <c r="ETG8" s="106"/>
      <c r="ETH8" s="106"/>
      <c r="ETI8" s="106"/>
      <c r="ETJ8" s="106"/>
      <c r="ETK8" s="106"/>
      <c r="ETL8" s="106"/>
      <c r="ETM8" s="106"/>
      <c r="ETN8" s="106"/>
      <c r="ETO8" s="106"/>
      <c r="ETP8" s="106"/>
      <c r="ETQ8" s="106"/>
      <c r="ETR8" s="106"/>
      <c r="ETS8" s="106"/>
      <c r="ETT8" s="106"/>
      <c r="ETU8" s="106"/>
      <c r="ETV8" s="106"/>
      <c r="ETW8" s="106"/>
      <c r="ETX8" s="106"/>
      <c r="ETY8" s="106"/>
      <c r="ETZ8" s="106"/>
      <c r="EUA8" s="106"/>
      <c r="EUB8" s="106"/>
      <c r="EUC8" s="106"/>
      <c r="EUD8" s="106"/>
      <c r="EUE8" s="106"/>
      <c r="EUF8" s="106"/>
      <c r="EUG8" s="106"/>
      <c r="EUH8" s="106"/>
      <c r="EUI8" s="106"/>
      <c r="EUJ8" s="106"/>
      <c r="EUK8" s="106"/>
      <c r="EUL8" s="106"/>
      <c r="EUM8" s="106"/>
      <c r="EUN8" s="106"/>
      <c r="EUO8" s="106"/>
      <c r="EUP8" s="106"/>
      <c r="EUQ8" s="106"/>
      <c r="EUR8" s="106"/>
      <c r="EUS8" s="106"/>
      <c r="EUT8" s="106"/>
      <c r="EUU8" s="106"/>
      <c r="EUV8" s="106"/>
      <c r="EUW8" s="106"/>
      <c r="EUX8" s="106"/>
      <c r="EUY8" s="106"/>
      <c r="EUZ8" s="106"/>
      <c r="EVA8" s="106"/>
      <c r="EVB8" s="106"/>
      <c r="EVC8" s="106"/>
      <c r="EVD8" s="106"/>
      <c r="EVE8" s="106"/>
      <c r="EVF8" s="106"/>
      <c r="EVG8" s="106"/>
      <c r="EVH8" s="106"/>
      <c r="EVI8" s="106"/>
      <c r="EVJ8" s="106"/>
      <c r="EVK8" s="106"/>
      <c r="EVL8" s="106"/>
      <c r="EVM8" s="106"/>
      <c r="EVN8" s="106"/>
      <c r="EVO8" s="106"/>
      <c r="EVP8" s="106"/>
      <c r="EVQ8" s="106"/>
      <c r="EVR8" s="106"/>
      <c r="EVS8" s="106"/>
      <c r="EVT8" s="106"/>
      <c r="EVU8" s="106"/>
      <c r="EVV8" s="106"/>
      <c r="EVW8" s="106"/>
      <c r="EVX8" s="106"/>
      <c r="EVY8" s="106"/>
      <c r="EVZ8" s="106"/>
      <c r="EWA8" s="106"/>
      <c r="EWB8" s="106"/>
      <c r="EWC8" s="106"/>
      <c r="EWD8" s="106"/>
      <c r="EWE8" s="106"/>
      <c r="EWF8" s="106"/>
      <c r="EWG8" s="106"/>
      <c r="EWH8" s="106"/>
      <c r="EWI8" s="106"/>
      <c r="EWJ8" s="106"/>
      <c r="EWK8" s="106"/>
      <c r="EWL8" s="106"/>
      <c r="EWM8" s="106"/>
      <c r="EWN8" s="106"/>
      <c r="EWO8" s="106"/>
      <c r="EWP8" s="106"/>
      <c r="EWQ8" s="106"/>
      <c r="EWR8" s="106"/>
      <c r="EWS8" s="106"/>
      <c r="EWT8" s="106"/>
      <c r="EWU8" s="106"/>
      <c r="EWV8" s="106"/>
      <c r="EWW8" s="106"/>
      <c r="EWX8" s="106"/>
      <c r="EWY8" s="106"/>
      <c r="EWZ8" s="106"/>
      <c r="EXA8" s="106"/>
      <c r="EXB8" s="106"/>
      <c r="EXC8" s="106"/>
      <c r="EXD8" s="106"/>
      <c r="EXE8" s="106"/>
      <c r="EXF8" s="106"/>
      <c r="EXG8" s="106"/>
      <c r="EXH8" s="106"/>
      <c r="EXI8" s="106"/>
      <c r="EXJ8" s="106"/>
      <c r="EXK8" s="106"/>
      <c r="EXL8" s="106"/>
      <c r="EXM8" s="106"/>
      <c r="EXN8" s="106"/>
      <c r="EXO8" s="106"/>
      <c r="EXP8" s="106"/>
      <c r="EXQ8" s="106"/>
      <c r="EXR8" s="106"/>
      <c r="EXS8" s="106"/>
      <c r="EXT8" s="106"/>
      <c r="EXU8" s="106"/>
      <c r="EXV8" s="106"/>
      <c r="EXW8" s="106"/>
      <c r="EXX8" s="106"/>
      <c r="EXY8" s="106"/>
      <c r="EXZ8" s="106"/>
      <c r="EYA8" s="106"/>
      <c r="EYB8" s="106"/>
      <c r="EYC8" s="106"/>
      <c r="EYD8" s="106"/>
      <c r="EYE8" s="106"/>
      <c r="EYF8" s="106"/>
      <c r="EYG8" s="106"/>
      <c r="EYH8" s="106"/>
      <c r="EYI8" s="106"/>
      <c r="EYJ8" s="106"/>
      <c r="EYK8" s="106"/>
      <c r="EYL8" s="106"/>
      <c r="EYM8" s="106"/>
      <c r="EYN8" s="106"/>
      <c r="EYO8" s="106"/>
      <c r="EYP8" s="106"/>
      <c r="EYQ8" s="106"/>
      <c r="EYR8" s="106"/>
      <c r="EYS8" s="106"/>
      <c r="EYT8" s="106"/>
      <c r="EYU8" s="106"/>
      <c r="EYV8" s="106"/>
      <c r="EYW8" s="106"/>
      <c r="EYX8" s="106"/>
      <c r="EYY8" s="106"/>
      <c r="EYZ8" s="106"/>
      <c r="EZA8" s="106"/>
      <c r="EZB8" s="106"/>
      <c r="EZC8" s="106"/>
      <c r="EZD8" s="106"/>
      <c r="EZE8" s="106"/>
      <c r="EZF8" s="106"/>
      <c r="EZG8" s="106"/>
      <c r="EZH8" s="106"/>
      <c r="EZI8" s="106"/>
      <c r="EZJ8" s="106"/>
      <c r="EZK8" s="106"/>
      <c r="EZL8" s="106"/>
      <c r="EZM8" s="106"/>
      <c r="EZN8" s="106"/>
      <c r="EZO8" s="106"/>
      <c r="EZP8" s="106"/>
      <c r="EZQ8" s="106"/>
      <c r="EZR8" s="106"/>
      <c r="EZS8" s="106"/>
      <c r="EZT8" s="106"/>
      <c r="EZU8" s="106"/>
      <c r="EZV8" s="106"/>
      <c r="EZW8" s="106"/>
      <c r="EZX8" s="106"/>
      <c r="EZY8" s="106"/>
      <c r="EZZ8" s="106"/>
      <c r="FAA8" s="106"/>
      <c r="FAB8" s="106"/>
      <c r="FAC8" s="106"/>
      <c r="FAD8" s="106"/>
      <c r="FAE8" s="106"/>
      <c r="FAF8" s="106"/>
      <c r="FAG8" s="106"/>
      <c r="FAH8" s="106"/>
      <c r="FAI8" s="106"/>
      <c r="FAJ8" s="106"/>
      <c r="FAK8" s="106"/>
      <c r="FAL8" s="106"/>
      <c r="FAM8" s="106"/>
      <c r="FAN8" s="106"/>
      <c r="FAO8" s="106"/>
      <c r="FAP8" s="106"/>
      <c r="FAQ8" s="106"/>
      <c r="FAR8" s="106"/>
      <c r="FAS8" s="106"/>
      <c r="FAT8" s="106"/>
      <c r="FAU8" s="106"/>
      <c r="FAV8" s="106"/>
      <c r="FAW8" s="106"/>
      <c r="FAX8" s="106"/>
      <c r="FAY8" s="106"/>
      <c r="FAZ8" s="106"/>
      <c r="FBA8" s="106"/>
      <c r="FBB8" s="106"/>
      <c r="FBC8" s="106"/>
      <c r="FBD8" s="106"/>
      <c r="FBE8" s="106"/>
      <c r="FBF8" s="106"/>
      <c r="FBG8" s="106"/>
      <c r="FBH8" s="106"/>
      <c r="FBI8" s="106"/>
      <c r="FBJ8" s="106"/>
      <c r="FBK8" s="106"/>
      <c r="FBL8" s="106"/>
      <c r="FBM8" s="106"/>
      <c r="FBN8" s="106"/>
      <c r="FBO8" s="106"/>
      <c r="FBP8" s="106"/>
      <c r="FBQ8" s="106"/>
      <c r="FBR8" s="106"/>
      <c r="FBS8" s="106"/>
      <c r="FBT8" s="106"/>
      <c r="FBU8" s="106"/>
      <c r="FBV8" s="106"/>
      <c r="FBW8" s="106"/>
      <c r="FBX8" s="106"/>
      <c r="FBY8" s="106"/>
      <c r="FBZ8" s="106"/>
      <c r="FCA8" s="106"/>
      <c r="FCB8" s="106"/>
      <c r="FCC8" s="106"/>
      <c r="FCD8" s="106"/>
      <c r="FCE8" s="106"/>
      <c r="FCF8" s="106"/>
      <c r="FCG8" s="106"/>
      <c r="FCH8" s="106"/>
      <c r="FCI8" s="106"/>
      <c r="FCJ8" s="106"/>
      <c r="FCK8" s="106"/>
      <c r="FCL8" s="106"/>
      <c r="FCM8" s="106"/>
      <c r="FCN8" s="106"/>
      <c r="FCO8" s="106"/>
      <c r="FCP8" s="106"/>
      <c r="FCQ8" s="106"/>
      <c r="FCR8" s="106"/>
      <c r="FCS8" s="106"/>
      <c r="FCT8" s="106"/>
      <c r="FCU8" s="106"/>
      <c r="FCV8" s="106"/>
      <c r="FCW8" s="106"/>
      <c r="FCX8" s="106"/>
      <c r="FCY8" s="106"/>
      <c r="FCZ8" s="106"/>
      <c r="FDA8" s="106"/>
      <c r="FDB8" s="106"/>
      <c r="FDC8" s="106"/>
      <c r="FDD8" s="106"/>
      <c r="FDE8" s="106"/>
      <c r="FDF8" s="106"/>
      <c r="FDG8" s="106"/>
      <c r="FDH8" s="106"/>
      <c r="FDI8" s="106"/>
      <c r="FDJ8" s="106"/>
      <c r="FDK8" s="106"/>
      <c r="FDL8" s="106"/>
      <c r="FDM8" s="106"/>
      <c r="FDN8" s="106"/>
      <c r="FDO8" s="106"/>
      <c r="FDP8" s="106"/>
      <c r="FDQ8" s="106"/>
      <c r="FDR8" s="106"/>
      <c r="FDS8" s="106"/>
      <c r="FDT8" s="106"/>
      <c r="FDU8" s="106"/>
      <c r="FDV8" s="106"/>
      <c r="FDW8" s="106"/>
      <c r="FDX8" s="106"/>
      <c r="FDY8" s="106"/>
      <c r="FDZ8" s="106"/>
      <c r="FEA8" s="106"/>
      <c r="FEB8" s="106"/>
      <c r="FEC8" s="106"/>
      <c r="FED8" s="106"/>
      <c r="FEE8" s="106"/>
      <c r="FEF8" s="106"/>
      <c r="FEG8" s="106"/>
      <c r="FEH8" s="106"/>
      <c r="FEI8" s="106"/>
      <c r="FEJ8" s="106"/>
      <c r="FEK8" s="106"/>
      <c r="FEL8" s="106"/>
      <c r="FEM8" s="106"/>
      <c r="FEN8" s="106"/>
      <c r="FEO8" s="106"/>
      <c r="FEP8" s="106"/>
      <c r="FEQ8" s="106"/>
      <c r="FER8" s="106"/>
      <c r="FES8" s="106"/>
      <c r="FET8" s="106"/>
      <c r="FEU8" s="106"/>
      <c r="FEV8" s="106"/>
      <c r="FEW8" s="106"/>
      <c r="FEX8" s="106"/>
      <c r="FEY8" s="106"/>
      <c r="FEZ8" s="106"/>
      <c r="FFA8" s="106"/>
      <c r="FFB8" s="106"/>
      <c r="FFC8" s="106"/>
      <c r="FFD8" s="106"/>
      <c r="FFE8" s="106"/>
      <c r="FFF8" s="106"/>
      <c r="FFG8" s="106"/>
      <c r="FFH8" s="106"/>
      <c r="FFI8" s="106"/>
      <c r="FFJ8" s="106"/>
      <c r="FFK8" s="106"/>
      <c r="FFL8" s="106"/>
      <c r="FFM8" s="106"/>
      <c r="FFN8" s="106"/>
      <c r="FFO8" s="106"/>
      <c r="FFP8" s="106"/>
      <c r="FFQ8" s="106"/>
      <c r="FFR8" s="106"/>
      <c r="FFS8" s="106"/>
      <c r="FFT8" s="106"/>
      <c r="FFU8" s="106"/>
      <c r="FFV8" s="106"/>
      <c r="FFW8" s="106"/>
      <c r="FFX8" s="106"/>
      <c r="FFY8" s="106"/>
      <c r="FFZ8" s="106"/>
      <c r="FGA8" s="106"/>
      <c r="FGB8" s="106"/>
      <c r="FGC8" s="106"/>
      <c r="FGD8" s="106"/>
      <c r="FGE8" s="106"/>
      <c r="FGF8" s="106"/>
      <c r="FGG8" s="106"/>
      <c r="FGH8" s="106"/>
      <c r="FGI8" s="106"/>
      <c r="FGJ8" s="106"/>
      <c r="FGK8" s="106"/>
      <c r="FGL8" s="106"/>
      <c r="FGM8" s="106"/>
      <c r="FGN8" s="106"/>
      <c r="FGO8" s="106"/>
      <c r="FGP8" s="106"/>
      <c r="FGQ8" s="106"/>
      <c r="FGR8" s="106"/>
      <c r="FGS8" s="106"/>
      <c r="FGT8" s="106"/>
      <c r="FGU8" s="106"/>
      <c r="FGV8" s="106"/>
      <c r="FGW8" s="106"/>
      <c r="FGX8" s="106"/>
      <c r="FGY8" s="106"/>
      <c r="FGZ8" s="106"/>
      <c r="FHA8" s="106"/>
      <c r="FHB8" s="106"/>
      <c r="FHC8" s="106"/>
      <c r="FHD8" s="106"/>
      <c r="FHE8" s="106"/>
      <c r="FHF8" s="106"/>
      <c r="FHG8" s="106"/>
      <c r="FHH8" s="106"/>
      <c r="FHI8" s="106"/>
      <c r="FHJ8" s="106"/>
      <c r="FHK8" s="106"/>
      <c r="FHL8" s="106"/>
      <c r="FHM8" s="106"/>
      <c r="FHN8" s="106"/>
      <c r="FHO8" s="106"/>
      <c r="FHP8" s="106"/>
      <c r="FHQ8" s="106"/>
      <c r="FHR8" s="106"/>
      <c r="FHS8" s="106"/>
      <c r="FHT8" s="106"/>
      <c r="FHU8" s="106"/>
      <c r="FHV8" s="106"/>
      <c r="FHW8" s="106"/>
      <c r="FHX8" s="106"/>
      <c r="FHY8" s="106"/>
      <c r="FHZ8" s="106"/>
      <c r="FIA8" s="106"/>
      <c r="FIB8" s="106"/>
      <c r="FIC8" s="106"/>
      <c r="FID8" s="106"/>
      <c r="FIE8" s="106"/>
      <c r="FIF8" s="106"/>
      <c r="FIG8" s="106"/>
      <c r="FIH8" s="106"/>
      <c r="FII8" s="106"/>
      <c r="FIJ8" s="106"/>
      <c r="FIK8" s="106"/>
      <c r="FIL8" s="106"/>
      <c r="FIM8" s="106"/>
      <c r="FIN8" s="106"/>
      <c r="FIO8" s="106"/>
      <c r="FIP8" s="106"/>
      <c r="FIQ8" s="106"/>
      <c r="FIR8" s="106"/>
      <c r="FIS8" s="106"/>
      <c r="FIT8" s="106"/>
      <c r="FIU8" s="106"/>
      <c r="FIV8" s="106"/>
      <c r="FIW8" s="106"/>
      <c r="FIX8" s="106"/>
      <c r="FIY8" s="106"/>
      <c r="FIZ8" s="106"/>
      <c r="FJA8" s="106"/>
      <c r="FJB8" s="106"/>
      <c r="FJC8" s="106"/>
      <c r="FJD8" s="106"/>
      <c r="FJE8" s="106"/>
      <c r="FJF8" s="106"/>
      <c r="FJG8" s="106"/>
      <c r="FJH8" s="106"/>
      <c r="FJI8" s="106"/>
      <c r="FJJ8" s="106"/>
      <c r="FJK8" s="106"/>
      <c r="FJL8" s="106"/>
      <c r="FJM8" s="106"/>
      <c r="FJN8" s="106"/>
      <c r="FJO8" s="106"/>
      <c r="FJP8" s="106"/>
      <c r="FJQ8" s="106"/>
      <c r="FJR8" s="106"/>
      <c r="FJS8" s="106"/>
      <c r="FJT8" s="106"/>
      <c r="FJU8" s="106"/>
      <c r="FJV8" s="106"/>
      <c r="FJW8" s="106"/>
      <c r="FJX8" s="106"/>
      <c r="FJY8" s="106"/>
      <c r="FJZ8" s="106"/>
      <c r="FKA8" s="106"/>
      <c r="FKB8" s="106"/>
      <c r="FKC8" s="106"/>
      <c r="FKD8" s="106"/>
      <c r="FKE8" s="106"/>
      <c r="FKF8" s="106"/>
      <c r="FKG8" s="106"/>
      <c r="FKH8" s="106"/>
      <c r="FKI8" s="106"/>
      <c r="FKJ8" s="106"/>
      <c r="FKK8" s="106"/>
      <c r="FKL8" s="106"/>
      <c r="FKM8" s="106"/>
      <c r="FKN8" s="106"/>
      <c r="FKO8" s="106"/>
      <c r="FKP8" s="106"/>
      <c r="FKQ8" s="106"/>
      <c r="FKR8" s="106"/>
      <c r="FKS8" s="106"/>
      <c r="FKT8" s="106"/>
      <c r="FKU8" s="106"/>
      <c r="FKV8" s="106"/>
      <c r="FKW8" s="106"/>
      <c r="FKX8" s="106"/>
      <c r="FKY8" s="106"/>
      <c r="FKZ8" s="106"/>
      <c r="FLA8" s="106"/>
      <c r="FLB8" s="106"/>
      <c r="FLC8" s="106"/>
      <c r="FLD8" s="106"/>
      <c r="FLE8" s="106"/>
      <c r="FLF8" s="106"/>
      <c r="FLG8" s="106"/>
      <c r="FLH8" s="106"/>
      <c r="FLI8" s="106"/>
      <c r="FLJ8" s="106"/>
      <c r="FLK8" s="106"/>
      <c r="FLL8" s="106"/>
      <c r="FLM8" s="106"/>
      <c r="FLN8" s="106"/>
      <c r="FLO8" s="106"/>
      <c r="FLP8" s="106"/>
      <c r="FLQ8" s="106"/>
      <c r="FLR8" s="106"/>
      <c r="FLS8" s="106"/>
      <c r="FLT8" s="106"/>
      <c r="FLU8" s="106"/>
      <c r="FLV8" s="106"/>
      <c r="FLW8" s="106"/>
      <c r="FLX8" s="106"/>
      <c r="FLY8" s="106"/>
      <c r="FLZ8" s="106"/>
      <c r="FMA8" s="106"/>
      <c r="FMB8" s="106"/>
      <c r="FMC8" s="106"/>
      <c r="FMD8" s="106"/>
      <c r="FME8" s="106"/>
      <c r="FMF8" s="106"/>
      <c r="FMG8" s="106"/>
      <c r="FMH8" s="106"/>
      <c r="FMI8" s="106"/>
      <c r="FMJ8" s="106"/>
      <c r="FMK8" s="106"/>
      <c r="FML8" s="106"/>
      <c r="FMM8" s="106"/>
      <c r="FMN8" s="106"/>
      <c r="FMO8" s="106"/>
      <c r="FMP8" s="106"/>
      <c r="FMQ8" s="106"/>
      <c r="FMR8" s="106"/>
      <c r="FMS8" s="106"/>
      <c r="FMT8" s="106"/>
      <c r="FMU8" s="106"/>
      <c r="FMV8" s="106"/>
      <c r="FMW8" s="106"/>
      <c r="FMX8" s="106"/>
      <c r="FMY8" s="106"/>
      <c r="FMZ8" s="106"/>
      <c r="FNA8" s="106"/>
      <c r="FNB8" s="106"/>
      <c r="FNC8" s="106"/>
      <c r="FND8" s="106"/>
      <c r="FNE8" s="106"/>
      <c r="FNF8" s="106"/>
      <c r="FNG8" s="106"/>
      <c r="FNH8" s="106"/>
      <c r="FNI8" s="106"/>
      <c r="FNJ8" s="106"/>
      <c r="FNK8" s="106"/>
      <c r="FNL8" s="106"/>
      <c r="FNM8" s="106"/>
      <c r="FNN8" s="106"/>
      <c r="FNO8" s="106"/>
      <c r="FNP8" s="106"/>
      <c r="FNQ8" s="106"/>
      <c r="FNR8" s="106"/>
      <c r="FNS8" s="106"/>
      <c r="FNT8" s="106"/>
      <c r="FNU8" s="106"/>
      <c r="FNV8" s="106"/>
      <c r="FNW8" s="106"/>
      <c r="FNX8" s="106"/>
      <c r="FNY8" s="106"/>
      <c r="FNZ8" s="106"/>
      <c r="FOA8" s="106"/>
      <c r="FOB8" s="106"/>
      <c r="FOC8" s="106"/>
      <c r="FOD8" s="106"/>
      <c r="FOE8" s="106"/>
      <c r="FOF8" s="106"/>
      <c r="FOG8" s="106"/>
      <c r="FOH8" s="106"/>
      <c r="FOI8" s="106"/>
      <c r="FOJ8" s="106"/>
      <c r="FOK8" s="106"/>
      <c r="FOL8" s="106"/>
      <c r="FOM8" s="106"/>
      <c r="FON8" s="106"/>
      <c r="FOO8" s="106"/>
      <c r="FOP8" s="106"/>
      <c r="FOQ8" s="106"/>
      <c r="FOR8" s="106"/>
      <c r="FOS8" s="106"/>
      <c r="FOT8" s="106"/>
      <c r="FOU8" s="106"/>
      <c r="FOV8" s="106"/>
      <c r="FOW8" s="106"/>
      <c r="FOX8" s="106"/>
      <c r="FOY8" s="106"/>
      <c r="FOZ8" s="106"/>
      <c r="FPA8" s="106"/>
      <c r="FPB8" s="106"/>
      <c r="FPC8" s="106"/>
      <c r="FPD8" s="106"/>
      <c r="FPE8" s="106"/>
      <c r="FPF8" s="106"/>
      <c r="FPG8" s="106"/>
      <c r="FPH8" s="106"/>
      <c r="FPI8" s="106"/>
      <c r="FPJ8" s="106"/>
      <c r="FPK8" s="106"/>
      <c r="FPL8" s="106"/>
      <c r="FPM8" s="106"/>
      <c r="FPN8" s="106"/>
      <c r="FPO8" s="106"/>
      <c r="FPP8" s="106"/>
      <c r="FPQ8" s="106"/>
      <c r="FPR8" s="106"/>
      <c r="FPS8" s="106"/>
      <c r="FPT8" s="106"/>
      <c r="FPU8" s="106"/>
      <c r="FPV8" s="106"/>
      <c r="FPW8" s="106"/>
      <c r="FPX8" s="106"/>
      <c r="FPY8" s="106"/>
      <c r="FPZ8" s="106"/>
      <c r="FQA8" s="106"/>
      <c r="FQB8" s="106"/>
      <c r="FQC8" s="106"/>
      <c r="FQD8" s="106"/>
      <c r="FQE8" s="106"/>
      <c r="FQF8" s="106"/>
      <c r="FQG8" s="106"/>
      <c r="FQH8" s="106"/>
      <c r="FQI8" s="106"/>
      <c r="FQJ8" s="106"/>
      <c r="FQK8" s="106"/>
      <c r="FQL8" s="106"/>
      <c r="FQM8" s="106"/>
      <c r="FQN8" s="106"/>
      <c r="FQO8" s="106"/>
      <c r="FQP8" s="106"/>
      <c r="FQQ8" s="106"/>
      <c r="FQR8" s="106"/>
      <c r="FQS8" s="106"/>
      <c r="FQT8" s="106"/>
      <c r="FQU8" s="106"/>
      <c r="FQV8" s="106"/>
      <c r="FQW8" s="106"/>
      <c r="FQX8" s="106"/>
      <c r="FQY8" s="106"/>
      <c r="FQZ8" s="106"/>
      <c r="FRA8" s="106"/>
      <c r="FRB8" s="106"/>
      <c r="FRC8" s="106"/>
      <c r="FRD8" s="106"/>
      <c r="FRE8" s="106"/>
      <c r="FRF8" s="106"/>
      <c r="FRG8" s="106"/>
      <c r="FRH8" s="106"/>
      <c r="FRI8" s="106"/>
      <c r="FRJ8" s="106"/>
      <c r="FRK8" s="106"/>
      <c r="FRL8" s="106"/>
      <c r="FRM8" s="106"/>
      <c r="FRN8" s="106"/>
      <c r="FRO8" s="106"/>
      <c r="FRP8" s="106"/>
      <c r="FRQ8" s="106"/>
      <c r="FRR8" s="106"/>
      <c r="FRS8" s="106"/>
      <c r="FRT8" s="106"/>
      <c r="FRU8" s="106"/>
      <c r="FRV8" s="106"/>
      <c r="FRW8" s="106"/>
      <c r="FRX8" s="106"/>
      <c r="FRY8" s="106"/>
      <c r="FRZ8" s="106"/>
      <c r="FSA8" s="106"/>
      <c r="FSB8" s="106"/>
      <c r="FSC8" s="106"/>
      <c r="FSD8" s="106"/>
      <c r="FSE8" s="106"/>
      <c r="FSF8" s="106"/>
      <c r="FSG8" s="106"/>
      <c r="FSH8" s="106"/>
      <c r="FSI8" s="106"/>
      <c r="FSJ8" s="106"/>
      <c r="FSK8" s="106"/>
      <c r="FSL8" s="106"/>
      <c r="FSM8" s="106"/>
      <c r="FSN8" s="106"/>
      <c r="FSO8" s="106"/>
      <c r="FSP8" s="106"/>
      <c r="FSQ8" s="106"/>
      <c r="FSR8" s="106"/>
      <c r="FSS8" s="106"/>
      <c r="FST8" s="106"/>
      <c r="FSU8" s="106"/>
      <c r="FSV8" s="106"/>
      <c r="FSW8" s="106"/>
      <c r="FSX8" s="106"/>
      <c r="FSY8" s="106"/>
      <c r="FSZ8" s="106"/>
      <c r="FTA8" s="106"/>
      <c r="FTB8" s="106"/>
      <c r="FTC8" s="106"/>
      <c r="FTD8" s="106"/>
      <c r="FTE8" s="106"/>
      <c r="FTF8" s="106"/>
      <c r="FTG8" s="106"/>
      <c r="FTH8" s="106"/>
      <c r="FTI8" s="106"/>
      <c r="FTJ8" s="106"/>
      <c r="FTK8" s="106"/>
      <c r="FTL8" s="106"/>
      <c r="FTM8" s="106"/>
      <c r="FTN8" s="106"/>
      <c r="FTO8" s="106"/>
      <c r="FTP8" s="106"/>
      <c r="FTQ8" s="106"/>
      <c r="FTR8" s="106"/>
      <c r="FTS8" s="106"/>
      <c r="FTT8" s="106"/>
      <c r="FTU8" s="106"/>
      <c r="FTV8" s="106"/>
      <c r="FTW8" s="106"/>
      <c r="FTX8" s="106"/>
      <c r="FTY8" s="106"/>
      <c r="FTZ8" s="106"/>
      <c r="FUA8" s="106"/>
      <c r="FUB8" s="106"/>
      <c r="FUC8" s="106"/>
      <c r="FUD8" s="106"/>
      <c r="FUE8" s="106"/>
      <c r="FUF8" s="106"/>
      <c r="FUG8" s="106"/>
      <c r="FUH8" s="106"/>
      <c r="FUI8" s="106"/>
      <c r="FUJ8" s="106"/>
      <c r="FUK8" s="106"/>
      <c r="FUL8" s="106"/>
      <c r="FUM8" s="106"/>
      <c r="FUN8" s="106"/>
      <c r="FUO8" s="106"/>
      <c r="FUP8" s="106"/>
      <c r="FUQ8" s="106"/>
      <c r="FUR8" s="106"/>
      <c r="FUS8" s="106"/>
      <c r="FUT8" s="106"/>
      <c r="FUU8" s="106"/>
      <c r="FUV8" s="106"/>
      <c r="FUW8" s="106"/>
      <c r="FUX8" s="106"/>
      <c r="FUY8" s="106"/>
      <c r="FUZ8" s="106"/>
      <c r="FVA8" s="106"/>
      <c r="FVB8" s="106"/>
      <c r="FVC8" s="106"/>
      <c r="FVD8" s="106"/>
      <c r="FVE8" s="106"/>
      <c r="FVF8" s="106"/>
      <c r="FVG8" s="106"/>
      <c r="FVH8" s="106"/>
      <c r="FVI8" s="106"/>
      <c r="FVJ8" s="106"/>
      <c r="FVK8" s="106"/>
      <c r="FVL8" s="106"/>
      <c r="FVM8" s="106"/>
      <c r="FVN8" s="106"/>
      <c r="FVO8" s="106"/>
      <c r="FVP8" s="106"/>
      <c r="FVQ8" s="106"/>
      <c r="FVR8" s="106"/>
      <c r="FVS8" s="106"/>
      <c r="FVT8" s="106"/>
      <c r="FVU8" s="106"/>
      <c r="FVV8" s="106"/>
      <c r="FVW8" s="106"/>
      <c r="FVX8" s="106"/>
      <c r="FVY8" s="106"/>
      <c r="FVZ8" s="106"/>
      <c r="FWA8" s="106"/>
      <c r="FWB8" s="106"/>
      <c r="FWC8" s="106"/>
      <c r="FWD8" s="106"/>
      <c r="FWE8" s="106"/>
      <c r="FWF8" s="106"/>
      <c r="FWG8" s="106"/>
      <c r="FWH8" s="106"/>
      <c r="FWI8" s="106"/>
      <c r="FWJ8" s="106"/>
      <c r="FWK8" s="106"/>
      <c r="FWL8" s="106"/>
      <c r="FWM8" s="106"/>
      <c r="FWN8" s="106"/>
      <c r="FWO8" s="106"/>
      <c r="FWP8" s="106"/>
      <c r="FWQ8" s="106"/>
      <c r="FWR8" s="106"/>
      <c r="FWS8" s="106"/>
      <c r="FWT8" s="106"/>
      <c r="FWU8" s="106"/>
      <c r="FWV8" s="106"/>
      <c r="FWW8" s="106"/>
      <c r="FWX8" s="106"/>
      <c r="FWY8" s="106"/>
      <c r="FWZ8" s="106"/>
      <c r="FXA8" s="106"/>
      <c r="FXB8" s="106"/>
      <c r="FXC8" s="106"/>
      <c r="FXD8" s="106"/>
      <c r="FXE8" s="106"/>
      <c r="FXF8" s="106"/>
      <c r="FXG8" s="106"/>
      <c r="FXH8" s="106"/>
      <c r="FXI8" s="106"/>
      <c r="FXJ8" s="106"/>
      <c r="FXK8" s="106"/>
      <c r="FXL8" s="106"/>
      <c r="FXM8" s="106"/>
      <c r="FXN8" s="106"/>
      <c r="FXO8" s="106"/>
      <c r="FXP8" s="106"/>
      <c r="FXQ8" s="106"/>
      <c r="FXR8" s="106"/>
      <c r="FXS8" s="106"/>
      <c r="FXT8" s="106"/>
      <c r="FXU8" s="106"/>
      <c r="FXV8" s="106"/>
      <c r="FXW8" s="106"/>
      <c r="FXX8" s="106"/>
      <c r="FXY8" s="106"/>
      <c r="FXZ8" s="106"/>
      <c r="FYA8" s="106"/>
      <c r="FYB8" s="106"/>
      <c r="FYC8" s="106"/>
      <c r="FYD8" s="106"/>
      <c r="FYE8" s="106"/>
      <c r="FYF8" s="106"/>
      <c r="FYG8" s="106"/>
      <c r="FYH8" s="106"/>
      <c r="FYI8" s="106"/>
      <c r="FYJ8" s="106"/>
      <c r="FYK8" s="106"/>
      <c r="FYL8" s="106"/>
      <c r="FYM8" s="106"/>
      <c r="FYN8" s="106"/>
      <c r="FYO8" s="106"/>
      <c r="FYP8" s="106"/>
      <c r="FYQ8" s="106"/>
      <c r="FYR8" s="106"/>
      <c r="FYS8" s="106"/>
      <c r="FYT8" s="106"/>
      <c r="FYU8" s="106"/>
      <c r="FYV8" s="106"/>
      <c r="FYW8" s="106"/>
      <c r="FYX8" s="106"/>
      <c r="FYY8" s="106"/>
      <c r="FYZ8" s="106"/>
      <c r="FZA8" s="106"/>
      <c r="FZB8" s="106"/>
      <c r="FZC8" s="106"/>
      <c r="FZD8" s="106"/>
      <c r="FZE8" s="106"/>
      <c r="FZF8" s="106"/>
      <c r="FZG8" s="106"/>
      <c r="FZH8" s="106"/>
      <c r="FZI8" s="106"/>
      <c r="FZJ8" s="106"/>
      <c r="FZK8" s="106"/>
      <c r="FZL8" s="106"/>
      <c r="FZM8" s="106"/>
      <c r="FZN8" s="106"/>
      <c r="FZO8" s="106"/>
      <c r="FZP8" s="106"/>
      <c r="FZQ8" s="106"/>
      <c r="FZR8" s="106"/>
      <c r="FZS8" s="106"/>
      <c r="FZT8" s="106"/>
      <c r="FZU8" s="106"/>
      <c r="FZV8" s="106"/>
      <c r="FZW8" s="106"/>
      <c r="FZX8" s="106"/>
      <c r="FZY8" s="106"/>
      <c r="FZZ8" s="106"/>
      <c r="GAA8" s="106"/>
      <c r="GAB8" s="106"/>
      <c r="GAC8" s="106"/>
      <c r="GAD8" s="106"/>
      <c r="GAE8" s="106"/>
      <c r="GAF8" s="106"/>
      <c r="GAG8" s="106"/>
      <c r="GAH8" s="106"/>
      <c r="GAI8" s="106"/>
      <c r="GAJ8" s="106"/>
      <c r="GAK8" s="106"/>
      <c r="GAL8" s="106"/>
      <c r="GAM8" s="106"/>
      <c r="GAN8" s="106"/>
      <c r="GAO8" s="106"/>
      <c r="GAP8" s="106"/>
      <c r="GAQ8" s="106"/>
      <c r="GAR8" s="106"/>
      <c r="GAS8" s="106"/>
      <c r="GAT8" s="106"/>
      <c r="GAU8" s="106"/>
      <c r="GAV8" s="106"/>
      <c r="GAW8" s="106"/>
      <c r="GAX8" s="106"/>
      <c r="GAY8" s="106"/>
      <c r="GAZ8" s="106"/>
      <c r="GBA8" s="106"/>
      <c r="GBB8" s="106"/>
      <c r="GBC8" s="106"/>
      <c r="GBD8" s="106"/>
      <c r="GBE8" s="106"/>
      <c r="GBF8" s="106"/>
      <c r="GBG8" s="106"/>
      <c r="GBH8" s="106"/>
      <c r="GBI8" s="106"/>
      <c r="GBJ8" s="106"/>
      <c r="GBK8" s="106"/>
      <c r="GBL8" s="106"/>
      <c r="GBM8" s="106"/>
      <c r="GBN8" s="106"/>
      <c r="GBO8" s="106"/>
      <c r="GBP8" s="106"/>
      <c r="GBQ8" s="106"/>
      <c r="GBR8" s="106"/>
      <c r="GBS8" s="106"/>
      <c r="GBT8" s="106"/>
      <c r="GBU8" s="106"/>
      <c r="GBV8" s="106"/>
      <c r="GBW8" s="106"/>
      <c r="GBX8" s="106"/>
      <c r="GBY8" s="106"/>
      <c r="GBZ8" s="106"/>
      <c r="GCA8" s="106"/>
      <c r="GCB8" s="106"/>
      <c r="GCC8" s="106"/>
      <c r="GCD8" s="106"/>
      <c r="GCE8" s="106"/>
      <c r="GCF8" s="106"/>
      <c r="GCG8" s="106"/>
      <c r="GCH8" s="106"/>
      <c r="GCI8" s="106"/>
      <c r="GCJ8" s="106"/>
      <c r="GCK8" s="106"/>
      <c r="GCL8" s="106"/>
      <c r="GCM8" s="106"/>
      <c r="GCN8" s="106"/>
      <c r="GCO8" s="106"/>
      <c r="GCP8" s="106"/>
      <c r="GCQ8" s="106"/>
      <c r="GCR8" s="106"/>
      <c r="GCS8" s="106"/>
      <c r="GCT8" s="106"/>
      <c r="GCU8" s="106"/>
      <c r="GCV8" s="106"/>
      <c r="GCW8" s="106"/>
      <c r="GCX8" s="106"/>
      <c r="GCY8" s="106"/>
      <c r="GCZ8" s="106"/>
      <c r="GDA8" s="106"/>
      <c r="GDB8" s="106"/>
      <c r="GDC8" s="106"/>
      <c r="GDD8" s="106"/>
      <c r="GDE8" s="106"/>
      <c r="GDF8" s="106"/>
      <c r="GDG8" s="106"/>
      <c r="GDH8" s="106"/>
      <c r="GDI8" s="106"/>
      <c r="GDJ8" s="106"/>
      <c r="GDK8" s="106"/>
      <c r="GDL8" s="106"/>
      <c r="GDM8" s="106"/>
      <c r="GDN8" s="106"/>
      <c r="GDO8" s="106"/>
      <c r="GDP8" s="106"/>
      <c r="GDQ8" s="106"/>
      <c r="GDR8" s="106"/>
      <c r="GDS8" s="106"/>
      <c r="GDT8" s="106"/>
      <c r="GDU8" s="106"/>
      <c r="GDV8" s="106"/>
      <c r="GDW8" s="106"/>
      <c r="GDX8" s="106"/>
      <c r="GDY8" s="106"/>
      <c r="GDZ8" s="106"/>
      <c r="GEA8" s="106"/>
      <c r="GEB8" s="106"/>
      <c r="GEC8" s="106"/>
      <c r="GED8" s="106"/>
      <c r="GEE8" s="106"/>
      <c r="GEF8" s="106"/>
      <c r="GEG8" s="106"/>
      <c r="GEH8" s="106"/>
      <c r="GEI8" s="106"/>
      <c r="GEJ8" s="106"/>
      <c r="GEK8" s="106"/>
      <c r="GEL8" s="106"/>
      <c r="GEM8" s="106"/>
      <c r="GEN8" s="106"/>
      <c r="GEO8" s="106"/>
      <c r="GEP8" s="106"/>
      <c r="GEQ8" s="106"/>
      <c r="GER8" s="106"/>
      <c r="GES8" s="106"/>
      <c r="GET8" s="106"/>
      <c r="GEU8" s="106"/>
      <c r="GEV8" s="106"/>
      <c r="GEW8" s="106"/>
      <c r="GEX8" s="106"/>
      <c r="GEY8" s="106"/>
      <c r="GEZ8" s="106"/>
      <c r="GFA8" s="106"/>
      <c r="GFB8" s="106"/>
      <c r="GFC8" s="106"/>
      <c r="GFD8" s="106"/>
      <c r="GFE8" s="106"/>
      <c r="GFF8" s="106"/>
      <c r="GFG8" s="106"/>
      <c r="GFH8" s="106"/>
      <c r="GFI8" s="106"/>
      <c r="GFJ8" s="106"/>
      <c r="GFK8" s="106"/>
      <c r="GFL8" s="106"/>
      <c r="GFM8" s="106"/>
      <c r="GFN8" s="106"/>
      <c r="GFO8" s="106"/>
      <c r="GFP8" s="106"/>
      <c r="GFQ8" s="106"/>
      <c r="GFR8" s="106"/>
      <c r="GFS8" s="106"/>
      <c r="GFT8" s="106"/>
      <c r="GFU8" s="106"/>
      <c r="GFV8" s="106"/>
      <c r="GFW8" s="106"/>
      <c r="GFX8" s="106"/>
      <c r="GFY8" s="106"/>
      <c r="GFZ8" s="106"/>
      <c r="GGA8" s="106"/>
      <c r="GGB8" s="106"/>
      <c r="GGC8" s="106"/>
      <c r="GGD8" s="106"/>
      <c r="GGE8" s="106"/>
      <c r="GGF8" s="106"/>
      <c r="GGG8" s="106"/>
      <c r="GGH8" s="106"/>
      <c r="GGI8" s="106"/>
      <c r="GGJ8" s="106"/>
      <c r="GGK8" s="106"/>
      <c r="GGL8" s="106"/>
      <c r="GGM8" s="106"/>
      <c r="GGN8" s="106"/>
      <c r="GGO8" s="106"/>
      <c r="GGP8" s="106"/>
      <c r="GGQ8" s="106"/>
      <c r="GGR8" s="106"/>
      <c r="GGS8" s="106"/>
      <c r="GGT8" s="106"/>
      <c r="GGU8" s="106"/>
      <c r="GGV8" s="106"/>
      <c r="GGW8" s="106"/>
      <c r="GGX8" s="106"/>
      <c r="GGY8" s="106"/>
      <c r="GGZ8" s="106"/>
      <c r="GHA8" s="106"/>
      <c r="GHB8" s="106"/>
      <c r="GHC8" s="106"/>
      <c r="GHD8" s="106"/>
      <c r="GHE8" s="106"/>
      <c r="GHF8" s="106"/>
      <c r="GHG8" s="106"/>
      <c r="GHH8" s="106"/>
      <c r="GHI8" s="106"/>
      <c r="GHJ8" s="106"/>
      <c r="GHK8" s="106"/>
      <c r="GHL8" s="106"/>
      <c r="GHM8" s="106"/>
      <c r="GHN8" s="106"/>
      <c r="GHO8" s="106"/>
      <c r="GHP8" s="106"/>
      <c r="GHQ8" s="106"/>
      <c r="GHR8" s="106"/>
      <c r="GHS8" s="106"/>
      <c r="GHT8" s="106"/>
      <c r="GHU8" s="106"/>
      <c r="GHV8" s="106"/>
      <c r="GHW8" s="106"/>
      <c r="GHX8" s="106"/>
      <c r="GHY8" s="106"/>
      <c r="GHZ8" s="106"/>
      <c r="GIA8" s="106"/>
      <c r="GIB8" s="106"/>
      <c r="GIC8" s="106"/>
      <c r="GID8" s="106"/>
      <c r="GIE8" s="106"/>
      <c r="GIF8" s="106"/>
      <c r="GIG8" s="106"/>
      <c r="GIH8" s="106"/>
      <c r="GII8" s="106"/>
      <c r="GIJ8" s="106"/>
      <c r="GIK8" s="106"/>
      <c r="GIL8" s="106"/>
      <c r="GIM8" s="106"/>
      <c r="GIN8" s="106"/>
      <c r="GIO8" s="106"/>
      <c r="GIP8" s="106"/>
      <c r="GIQ8" s="106"/>
      <c r="GIR8" s="106"/>
      <c r="GIS8" s="106"/>
      <c r="GIT8" s="106"/>
      <c r="GIU8" s="106"/>
      <c r="GIV8" s="106"/>
      <c r="GIW8" s="106"/>
      <c r="GIX8" s="106"/>
      <c r="GIY8" s="106"/>
      <c r="GIZ8" s="106"/>
      <c r="GJA8" s="106"/>
      <c r="GJB8" s="106"/>
      <c r="GJC8" s="106"/>
      <c r="GJD8" s="106"/>
      <c r="GJE8" s="106"/>
      <c r="GJF8" s="106"/>
      <c r="GJG8" s="106"/>
      <c r="GJH8" s="106"/>
      <c r="GJI8" s="106"/>
      <c r="GJJ8" s="106"/>
      <c r="GJK8" s="106"/>
      <c r="GJL8" s="106"/>
      <c r="GJM8" s="106"/>
      <c r="GJN8" s="106"/>
      <c r="GJO8" s="106"/>
      <c r="GJP8" s="106"/>
      <c r="GJQ8" s="106"/>
      <c r="GJR8" s="106"/>
      <c r="GJS8" s="106"/>
      <c r="GJT8" s="106"/>
      <c r="GJU8" s="106"/>
      <c r="GJV8" s="106"/>
      <c r="GJW8" s="106"/>
      <c r="GJX8" s="106"/>
      <c r="GJY8" s="106"/>
      <c r="GJZ8" s="106"/>
      <c r="GKA8" s="106"/>
      <c r="GKB8" s="106"/>
      <c r="GKC8" s="106"/>
      <c r="GKD8" s="106"/>
      <c r="GKE8" s="106"/>
      <c r="GKF8" s="106"/>
      <c r="GKG8" s="106"/>
      <c r="GKH8" s="106"/>
      <c r="GKI8" s="106"/>
      <c r="GKJ8" s="106"/>
      <c r="GKK8" s="106"/>
      <c r="GKL8" s="106"/>
      <c r="GKM8" s="106"/>
      <c r="GKN8" s="106"/>
      <c r="GKO8" s="106"/>
      <c r="GKP8" s="106"/>
      <c r="GKQ8" s="106"/>
      <c r="GKR8" s="106"/>
      <c r="GKS8" s="106"/>
      <c r="GKT8" s="106"/>
      <c r="GKU8" s="106"/>
      <c r="GKV8" s="106"/>
      <c r="GKW8" s="106"/>
      <c r="GKX8" s="106"/>
      <c r="GKY8" s="106"/>
      <c r="GKZ8" s="106"/>
      <c r="GLA8" s="106"/>
      <c r="GLB8" s="106"/>
      <c r="GLC8" s="106"/>
      <c r="GLD8" s="106"/>
      <c r="GLE8" s="106"/>
      <c r="GLF8" s="106"/>
      <c r="GLG8" s="106"/>
      <c r="GLH8" s="106"/>
      <c r="GLI8" s="106"/>
      <c r="GLJ8" s="106"/>
      <c r="GLK8" s="106"/>
      <c r="GLL8" s="106"/>
      <c r="GLM8" s="106"/>
      <c r="GLN8" s="106"/>
      <c r="GLO8" s="106"/>
      <c r="GLP8" s="106"/>
      <c r="GLQ8" s="106"/>
      <c r="GLR8" s="106"/>
      <c r="GLS8" s="106"/>
      <c r="GLT8" s="106"/>
      <c r="GLU8" s="106"/>
      <c r="GLV8" s="106"/>
      <c r="GLW8" s="106"/>
      <c r="GLX8" s="106"/>
      <c r="GLY8" s="106"/>
      <c r="GLZ8" s="106"/>
      <c r="GMA8" s="106"/>
      <c r="GMB8" s="106"/>
      <c r="GMC8" s="106"/>
      <c r="GMD8" s="106"/>
      <c r="GME8" s="106"/>
      <c r="GMF8" s="106"/>
      <c r="GMG8" s="106"/>
      <c r="GMH8" s="106"/>
      <c r="GMI8" s="106"/>
      <c r="GMJ8" s="106"/>
      <c r="GMK8" s="106"/>
      <c r="GML8" s="106"/>
      <c r="GMM8" s="106"/>
      <c r="GMN8" s="106"/>
      <c r="GMO8" s="106"/>
      <c r="GMP8" s="106"/>
      <c r="GMQ8" s="106"/>
      <c r="GMR8" s="106"/>
      <c r="GMS8" s="106"/>
      <c r="GMT8" s="106"/>
      <c r="GMU8" s="106"/>
      <c r="GMV8" s="106"/>
      <c r="GMW8" s="106"/>
      <c r="GMX8" s="106"/>
      <c r="GMY8" s="106"/>
      <c r="GMZ8" s="106"/>
      <c r="GNA8" s="106"/>
      <c r="GNB8" s="106"/>
      <c r="GNC8" s="106"/>
      <c r="GND8" s="106"/>
      <c r="GNE8" s="106"/>
      <c r="GNF8" s="106"/>
      <c r="GNG8" s="106"/>
      <c r="GNH8" s="106"/>
      <c r="GNI8" s="106"/>
      <c r="GNJ8" s="106"/>
      <c r="GNK8" s="106"/>
      <c r="GNL8" s="106"/>
      <c r="GNM8" s="106"/>
      <c r="GNN8" s="106"/>
      <c r="GNO8" s="106"/>
      <c r="GNP8" s="106"/>
      <c r="GNQ8" s="106"/>
      <c r="GNR8" s="106"/>
      <c r="GNS8" s="106"/>
      <c r="GNT8" s="106"/>
      <c r="GNU8" s="106"/>
      <c r="GNV8" s="106"/>
      <c r="GNW8" s="106"/>
      <c r="GNX8" s="106"/>
      <c r="GNY8" s="106"/>
      <c r="GNZ8" s="106"/>
      <c r="GOA8" s="106"/>
      <c r="GOB8" s="106"/>
      <c r="GOC8" s="106"/>
      <c r="GOD8" s="106"/>
      <c r="GOE8" s="106"/>
      <c r="GOF8" s="106"/>
      <c r="GOG8" s="106"/>
      <c r="GOH8" s="106"/>
      <c r="GOI8" s="106"/>
      <c r="GOJ8" s="106"/>
      <c r="GOK8" s="106"/>
      <c r="GOL8" s="106"/>
      <c r="GOM8" s="106"/>
      <c r="GON8" s="106"/>
      <c r="GOO8" s="106"/>
      <c r="GOP8" s="106"/>
      <c r="GOQ8" s="106"/>
      <c r="GOR8" s="106"/>
      <c r="GOS8" s="106"/>
      <c r="GOT8" s="106"/>
      <c r="GOU8" s="106"/>
      <c r="GOV8" s="106"/>
      <c r="GOW8" s="106"/>
      <c r="GOX8" s="106"/>
      <c r="GOY8" s="106"/>
      <c r="GOZ8" s="106"/>
      <c r="GPA8" s="106"/>
      <c r="GPB8" s="106"/>
      <c r="GPC8" s="106"/>
      <c r="GPD8" s="106"/>
      <c r="GPE8" s="106"/>
      <c r="GPF8" s="106"/>
      <c r="GPG8" s="106"/>
      <c r="GPH8" s="106"/>
      <c r="GPI8" s="106"/>
      <c r="GPJ8" s="106"/>
      <c r="GPK8" s="106"/>
      <c r="GPL8" s="106"/>
      <c r="GPM8" s="106"/>
      <c r="GPN8" s="106"/>
      <c r="GPO8" s="106"/>
      <c r="GPP8" s="106"/>
      <c r="GPQ8" s="106"/>
      <c r="GPR8" s="106"/>
      <c r="GPS8" s="106"/>
      <c r="GPT8" s="106"/>
      <c r="GPU8" s="106"/>
      <c r="GPV8" s="106"/>
      <c r="GPW8" s="106"/>
      <c r="GPX8" s="106"/>
      <c r="GPY8" s="106"/>
      <c r="GPZ8" s="106"/>
      <c r="GQA8" s="106"/>
      <c r="GQB8" s="106"/>
      <c r="GQC8" s="106"/>
      <c r="GQD8" s="106"/>
      <c r="GQE8" s="106"/>
      <c r="GQF8" s="106"/>
      <c r="GQG8" s="106"/>
      <c r="GQH8" s="106"/>
      <c r="GQI8" s="106"/>
      <c r="GQJ8" s="106"/>
      <c r="GQK8" s="106"/>
      <c r="GQL8" s="106"/>
      <c r="GQM8" s="106"/>
      <c r="GQN8" s="106"/>
      <c r="GQO8" s="106"/>
      <c r="GQP8" s="106"/>
      <c r="GQQ8" s="106"/>
      <c r="GQR8" s="106"/>
      <c r="GQS8" s="106"/>
      <c r="GQT8" s="106"/>
      <c r="GQU8" s="106"/>
      <c r="GQV8" s="106"/>
      <c r="GQW8" s="106"/>
      <c r="GQX8" s="106"/>
      <c r="GQY8" s="106"/>
      <c r="GQZ8" s="106"/>
      <c r="GRA8" s="106"/>
      <c r="GRB8" s="106"/>
      <c r="GRC8" s="106"/>
      <c r="GRD8" s="106"/>
      <c r="GRE8" s="106"/>
      <c r="GRF8" s="106"/>
      <c r="GRG8" s="106"/>
      <c r="GRH8" s="106"/>
      <c r="GRI8" s="106"/>
      <c r="GRJ8" s="106"/>
      <c r="GRK8" s="106"/>
      <c r="GRL8" s="106"/>
      <c r="GRM8" s="106"/>
      <c r="GRN8" s="106"/>
      <c r="GRO8" s="106"/>
      <c r="GRP8" s="106"/>
      <c r="GRQ8" s="106"/>
      <c r="GRR8" s="106"/>
      <c r="GRS8" s="106"/>
      <c r="GRT8" s="106"/>
      <c r="GRU8" s="106"/>
      <c r="GRV8" s="106"/>
      <c r="GRW8" s="106"/>
      <c r="GRX8" s="106"/>
      <c r="GRY8" s="106"/>
      <c r="GRZ8" s="106"/>
      <c r="GSA8" s="106"/>
      <c r="GSB8" s="106"/>
      <c r="GSC8" s="106"/>
      <c r="GSD8" s="106"/>
      <c r="GSE8" s="106"/>
      <c r="GSF8" s="106"/>
      <c r="GSG8" s="106"/>
      <c r="GSH8" s="106"/>
      <c r="GSI8" s="106"/>
      <c r="GSJ8" s="106"/>
      <c r="GSK8" s="106"/>
      <c r="GSL8" s="106"/>
      <c r="GSM8" s="106"/>
      <c r="GSN8" s="106"/>
      <c r="GSO8" s="106"/>
      <c r="GSP8" s="106"/>
      <c r="GSQ8" s="106"/>
      <c r="GSR8" s="106"/>
      <c r="GSS8" s="106"/>
      <c r="GST8" s="106"/>
      <c r="GSU8" s="106"/>
      <c r="GSV8" s="106"/>
      <c r="GSW8" s="106"/>
      <c r="GSX8" s="106"/>
      <c r="GSY8" s="106"/>
      <c r="GSZ8" s="106"/>
      <c r="GTA8" s="106"/>
      <c r="GTB8" s="106"/>
      <c r="GTC8" s="106"/>
      <c r="GTD8" s="106"/>
      <c r="GTE8" s="106"/>
      <c r="GTF8" s="106"/>
      <c r="GTG8" s="106"/>
      <c r="GTH8" s="106"/>
      <c r="GTI8" s="106"/>
      <c r="GTJ8" s="106"/>
      <c r="GTK8" s="106"/>
      <c r="GTL8" s="106"/>
      <c r="GTM8" s="106"/>
      <c r="GTN8" s="106"/>
      <c r="GTO8" s="106"/>
      <c r="GTP8" s="106"/>
      <c r="GTQ8" s="106"/>
      <c r="GTR8" s="106"/>
      <c r="GTS8" s="106"/>
      <c r="GTT8" s="106"/>
      <c r="GTU8" s="106"/>
      <c r="GTV8" s="106"/>
      <c r="GTW8" s="106"/>
      <c r="GTX8" s="106"/>
      <c r="GTY8" s="106"/>
      <c r="GTZ8" s="106"/>
      <c r="GUA8" s="106"/>
      <c r="GUB8" s="106"/>
      <c r="GUC8" s="106"/>
      <c r="GUD8" s="106"/>
      <c r="GUE8" s="106"/>
      <c r="GUF8" s="106"/>
      <c r="GUG8" s="106"/>
      <c r="GUH8" s="106"/>
      <c r="GUI8" s="106"/>
      <c r="GUJ8" s="106"/>
      <c r="GUK8" s="106"/>
      <c r="GUL8" s="106"/>
      <c r="GUM8" s="106"/>
      <c r="GUN8" s="106"/>
      <c r="GUO8" s="106"/>
      <c r="GUP8" s="106"/>
      <c r="GUQ8" s="106"/>
      <c r="GUR8" s="106"/>
      <c r="GUS8" s="106"/>
      <c r="GUT8" s="106"/>
      <c r="GUU8" s="106"/>
      <c r="GUV8" s="106"/>
      <c r="GUW8" s="106"/>
      <c r="GUX8" s="106"/>
      <c r="GUY8" s="106"/>
      <c r="GUZ8" s="106"/>
      <c r="GVA8" s="106"/>
      <c r="GVB8" s="106"/>
      <c r="GVC8" s="106"/>
      <c r="GVD8" s="106"/>
      <c r="GVE8" s="106"/>
      <c r="GVF8" s="106"/>
      <c r="GVG8" s="106"/>
      <c r="GVH8" s="106"/>
      <c r="GVI8" s="106"/>
      <c r="GVJ8" s="106"/>
      <c r="GVK8" s="106"/>
      <c r="GVL8" s="106"/>
      <c r="GVM8" s="106"/>
      <c r="GVN8" s="106"/>
      <c r="GVO8" s="106"/>
      <c r="GVP8" s="106"/>
      <c r="GVQ8" s="106"/>
      <c r="GVR8" s="106"/>
      <c r="GVS8" s="106"/>
      <c r="GVT8" s="106"/>
      <c r="GVU8" s="106"/>
      <c r="GVV8" s="106"/>
      <c r="GVW8" s="106"/>
      <c r="GVX8" s="106"/>
      <c r="GVY8" s="106"/>
      <c r="GVZ8" s="106"/>
      <c r="GWA8" s="106"/>
      <c r="GWB8" s="106"/>
      <c r="GWC8" s="106"/>
      <c r="GWD8" s="106"/>
      <c r="GWE8" s="106"/>
      <c r="GWF8" s="106"/>
      <c r="GWG8" s="106"/>
      <c r="GWH8" s="106"/>
      <c r="GWI8" s="106"/>
      <c r="GWJ8" s="106"/>
      <c r="GWK8" s="106"/>
      <c r="GWL8" s="106"/>
      <c r="GWM8" s="106"/>
      <c r="GWN8" s="106"/>
      <c r="GWO8" s="106"/>
      <c r="GWP8" s="106"/>
      <c r="GWQ8" s="106"/>
      <c r="GWR8" s="106"/>
      <c r="GWS8" s="106"/>
      <c r="GWT8" s="106"/>
      <c r="GWU8" s="106"/>
      <c r="GWV8" s="106"/>
      <c r="GWW8" s="106"/>
      <c r="GWX8" s="106"/>
      <c r="GWY8" s="106"/>
      <c r="GWZ8" s="106"/>
      <c r="GXA8" s="106"/>
      <c r="GXB8" s="106"/>
      <c r="GXC8" s="106"/>
      <c r="GXD8" s="106"/>
      <c r="GXE8" s="106"/>
      <c r="GXF8" s="106"/>
      <c r="GXG8" s="106"/>
      <c r="GXH8" s="106"/>
      <c r="GXI8" s="106"/>
      <c r="GXJ8" s="106"/>
      <c r="GXK8" s="106"/>
      <c r="GXL8" s="106"/>
      <c r="GXM8" s="106"/>
      <c r="GXN8" s="106"/>
      <c r="GXO8" s="106"/>
      <c r="GXP8" s="106"/>
      <c r="GXQ8" s="106"/>
      <c r="GXR8" s="106"/>
      <c r="GXS8" s="106"/>
      <c r="GXT8" s="106"/>
      <c r="GXU8" s="106"/>
      <c r="GXV8" s="106"/>
      <c r="GXW8" s="106"/>
      <c r="GXX8" s="106"/>
      <c r="GXY8" s="106"/>
      <c r="GXZ8" s="106"/>
      <c r="GYA8" s="106"/>
      <c r="GYB8" s="106"/>
      <c r="GYC8" s="106"/>
      <c r="GYD8" s="106"/>
      <c r="GYE8" s="106"/>
      <c r="GYF8" s="106"/>
      <c r="GYG8" s="106"/>
      <c r="GYH8" s="106"/>
      <c r="GYI8" s="106"/>
      <c r="GYJ8" s="106"/>
      <c r="GYK8" s="106"/>
      <c r="GYL8" s="106"/>
      <c r="GYM8" s="106"/>
      <c r="GYN8" s="106"/>
      <c r="GYO8" s="106"/>
      <c r="GYP8" s="106"/>
      <c r="GYQ8" s="106"/>
      <c r="GYR8" s="106"/>
      <c r="GYS8" s="106"/>
      <c r="GYT8" s="106"/>
      <c r="GYU8" s="106"/>
      <c r="GYV8" s="106"/>
      <c r="GYW8" s="106"/>
      <c r="GYX8" s="106"/>
      <c r="GYY8" s="106"/>
      <c r="GYZ8" s="106"/>
      <c r="GZA8" s="106"/>
      <c r="GZB8" s="106"/>
      <c r="GZC8" s="106"/>
      <c r="GZD8" s="106"/>
      <c r="GZE8" s="106"/>
      <c r="GZF8" s="106"/>
      <c r="GZG8" s="106"/>
      <c r="GZH8" s="106"/>
      <c r="GZI8" s="106"/>
      <c r="GZJ8" s="106"/>
      <c r="GZK8" s="106"/>
      <c r="GZL8" s="106"/>
      <c r="GZM8" s="106"/>
      <c r="GZN8" s="106"/>
      <c r="GZO8" s="106"/>
      <c r="GZP8" s="106"/>
      <c r="GZQ8" s="106"/>
      <c r="GZR8" s="106"/>
      <c r="GZS8" s="106"/>
      <c r="GZT8" s="106"/>
      <c r="GZU8" s="106"/>
      <c r="GZV8" s="106"/>
      <c r="GZW8" s="106"/>
      <c r="GZX8" s="106"/>
      <c r="GZY8" s="106"/>
      <c r="GZZ8" s="106"/>
    </row>
    <row r="9" spans="1:5434" s="57" customFormat="1" ht="35.25" customHeight="1" x14ac:dyDescent="0.25">
      <c r="A9" s="34" t="s">
        <v>18</v>
      </c>
      <c r="B9" s="82" t="s">
        <v>132</v>
      </c>
      <c r="C9" s="35"/>
      <c r="D9" s="94">
        <f>D10+D15+D27+D40+D71+D78</f>
        <v>50935</v>
      </c>
      <c r="E9" s="39">
        <f t="shared" ref="E9:AI9" si="0">E10+E15+E27+E40+E71+E78</f>
        <v>19627</v>
      </c>
      <c r="F9" s="39">
        <f t="shared" si="0"/>
        <v>30586</v>
      </c>
      <c r="G9" s="109">
        <f>G10+G15+G27+G40+G71+G78</f>
        <v>12768.3</v>
      </c>
      <c r="H9" s="138">
        <f>H10+H15+H27+H40+H71+H78</f>
        <v>12768</v>
      </c>
      <c r="I9" s="39">
        <f>I10+I15+I27+I40+I71+I78</f>
        <v>25641.358</v>
      </c>
      <c r="J9" s="94">
        <f t="shared" si="0"/>
        <v>45777</v>
      </c>
      <c r="K9" s="39">
        <f t="shared" si="0"/>
        <v>18061</v>
      </c>
      <c r="L9" s="39">
        <f t="shared" si="0"/>
        <v>27716</v>
      </c>
      <c r="M9" s="187">
        <f>M10+M15+M27+M40+M71+M78</f>
        <v>11775</v>
      </c>
      <c r="N9" s="115">
        <f>N10+N15+N27+N40+N71+N78</f>
        <v>11775</v>
      </c>
      <c r="O9" s="39">
        <f t="shared" si="0"/>
        <v>23182</v>
      </c>
      <c r="P9" s="94">
        <f t="shared" si="0"/>
        <v>5158</v>
      </c>
      <c r="Q9" s="39">
        <f t="shared" si="0"/>
        <v>1566</v>
      </c>
      <c r="R9" s="39">
        <f t="shared" si="0"/>
        <v>2870</v>
      </c>
      <c r="S9" s="109">
        <f>S10+S15+S27+S40+S71+S78</f>
        <v>993.30000000000007</v>
      </c>
      <c r="T9" s="116">
        <f>T10+T15+T27+T40+T71+T78</f>
        <v>993</v>
      </c>
      <c r="U9" s="39">
        <f t="shared" si="0"/>
        <v>2459.3580000000002</v>
      </c>
      <c r="V9" s="94">
        <f t="shared" si="0"/>
        <v>2832</v>
      </c>
      <c r="W9" s="39">
        <f t="shared" si="0"/>
        <v>958</v>
      </c>
      <c r="X9" s="39">
        <f t="shared" si="0"/>
        <v>2173</v>
      </c>
      <c r="Y9" s="109">
        <f t="shared" si="0"/>
        <v>738.18550000000005</v>
      </c>
      <c r="Z9" s="116">
        <f t="shared" si="0"/>
        <v>924</v>
      </c>
      <c r="AA9" s="39">
        <f t="shared" si="0"/>
        <v>1662.1855</v>
      </c>
      <c r="AB9" s="94">
        <f t="shared" si="0"/>
        <v>2326</v>
      </c>
      <c r="AC9" s="94">
        <f t="shared" si="0"/>
        <v>0</v>
      </c>
      <c r="AD9" s="94">
        <f t="shared" si="0"/>
        <v>0</v>
      </c>
      <c r="AE9" s="94">
        <f t="shared" si="0"/>
        <v>0</v>
      </c>
      <c r="AF9" s="94">
        <f t="shared" si="0"/>
        <v>0</v>
      </c>
      <c r="AG9" s="94">
        <f t="shared" si="0"/>
        <v>0</v>
      </c>
      <c r="AH9" s="94">
        <f t="shared" si="0"/>
        <v>0</v>
      </c>
      <c r="AI9" s="94">
        <f t="shared" si="0"/>
        <v>0</v>
      </c>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6"/>
      <c r="YA9" s="56"/>
      <c r="YB9" s="56"/>
      <c r="YC9" s="56"/>
      <c r="YD9" s="56"/>
      <c r="YE9" s="56"/>
      <c r="YF9" s="56"/>
      <c r="YG9" s="56"/>
      <c r="YH9" s="56"/>
      <c r="YI9" s="56"/>
      <c r="YJ9" s="56"/>
      <c r="YK9" s="56"/>
      <c r="YL9" s="56"/>
      <c r="YM9" s="56"/>
      <c r="YN9" s="56"/>
      <c r="YO9" s="56"/>
      <c r="YP9" s="56"/>
      <c r="YQ9" s="56"/>
      <c r="YR9" s="56"/>
      <c r="YS9" s="56"/>
      <c r="YT9" s="56"/>
      <c r="YU9" s="56"/>
      <c r="YV9" s="56"/>
      <c r="YW9" s="56"/>
      <c r="YX9" s="56"/>
      <c r="YY9" s="56"/>
      <c r="YZ9" s="56"/>
      <c r="ZA9" s="56"/>
      <c r="ZB9" s="56"/>
      <c r="ZC9" s="56"/>
      <c r="ZD9" s="56"/>
      <c r="ZE9" s="56"/>
      <c r="ZF9" s="56"/>
      <c r="ZG9" s="56"/>
      <c r="ZH9" s="56"/>
      <c r="ZI9" s="56"/>
      <c r="ZJ9" s="56"/>
      <c r="ZK9" s="56"/>
      <c r="ZL9" s="56"/>
      <c r="ZM9" s="56"/>
      <c r="ZN9" s="56"/>
      <c r="ZO9" s="56"/>
      <c r="ZP9" s="56"/>
      <c r="ZQ9" s="56"/>
      <c r="ZR9" s="56"/>
      <c r="ZS9" s="56"/>
      <c r="ZT9" s="56"/>
      <c r="ZU9" s="56"/>
      <c r="ZV9" s="56"/>
      <c r="ZW9" s="56"/>
      <c r="ZX9" s="56"/>
      <c r="ZY9" s="56"/>
      <c r="ZZ9" s="56"/>
      <c r="AAA9" s="56"/>
      <c r="AAB9" s="56"/>
      <c r="AAC9" s="56"/>
      <c r="AAD9" s="56"/>
      <c r="AAE9" s="56"/>
      <c r="AAF9" s="56"/>
      <c r="AAG9" s="56"/>
      <c r="AAH9" s="56"/>
      <c r="AAI9" s="56"/>
      <c r="AAJ9" s="56"/>
      <c r="AAK9" s="56"/>
      <c r="AAL9" s="56"/>
      <c r="AAM9" s="56"/>
      <c r="AAN9" s="56"/>
      <c r="AAO9" s="56"/>
      <c r="AAP9" s="56"/>
      <c r="AAQ9" s="56"/>
      <c r="AAR9" s="56"/>
      <c r="AAS9" s="56"/>
      <c r="AAT9" s="56"/>
      <c r="AAU9" s="56"/>
      <c r="AAV9" s="56"/>
      <c r="AAW9" s="56"/>
      <c r="AAX9" s="56"/>
      <c r="AAY9" s="56"/>
      <c r="AAZ9" s="56"/>
      <c r="ABA9" s="56"/>
      <c r="ABB9" s="56"/>
      <c r="ABC9" s="56"/>
      <c r="ABD9" s="56"/>
      <c r="ABE9" s="56"/>
      <c r="ABF9" s="56"/>
      <c r="ABG9" s="56"/>
      <c r="ABH9" s="56"/>
      <c r="ABI9" s="56"/>
      <c r="ABJ9" s="56"/>
      <c r="ABK9" s="56"/>
      <c r="ABL9" s="56"/>
      <c r="ABM9" s="56"/>
      <c r="ABN9" s="56"/>
      <c r="ABO9" s="56"/>
      <c r="ABP9" s="56"/>
      <c r="ABQ9" s="56"/>
      <c r="ABR9" s="56"/>
      <c r="ABS9" s="56"/>
      <c r="ABT9" s="56"/>
      <c r="ABU9" s="56"/>
      <c r="ABV9" s="56"/>
      <c r="ABW9" s="56"/>
      <c r="ABX9" s="56"/>
      <c r="ABY9" s="56"/>
      <c r="ABZ9" s="56"/>
      <c r="ACA9" s="56"/>
      <c r="ACB9" s="56"/>
      <c r="ACC9" s="56"/>
      <c r="ACD9" s="56"/>
      <c r="ACE9" s="56"/>
      <c r="ACF9" s="56"/>
      <c r="ACG9" s="56"/>
      <c r="ACH9" s="56"/>
      <c r="ACI9" s="56"/>
      <c r="ACJ9" s="56"/>
      <c r="ACK9" s="56"/>
      <c r="ACL9" s="56"/>
      <c r="ACM9" s="56"/>
      <c r="ACN9" s="56"/>
      <c r="ACO9" s="56"/>
      <c r="ACP9" s="56"/>
      <c r="ACQ9" s="56"/>
      <c r="ACR9" s="56"/>
      <c r="ACS9" s="56"/>
      <c r="ACT9" s="56"/>
      <c r="ACU9" s="56"/>
      <c r="ACV9" s="56"/>
      <c r="ACW9" s="56"/>
      <c r="ACX9" s="56"/>
      <c r="ACY9" s="56"/>
      <c r="ACZ9" s="56"/>
      <c r="ADA9" s="56"/>
      <c r="ADB9" s="56"/>
      <c r="ADC9" s="56"/>
      <c r="ADD9" s="56"/>
      <c r="ADE9" s="56"/>
      <c r="ADF9" s="56"/>
      <c r="ADG9" s="56"/>
      <c r="ADH9" s="56"/>
      <c r="ADI9" s="56"/>
      <c r="ADJ9" s="56"/>
      <c r="ADK9" s="56"/>
      <c r="ADL9" s="56"/>
      <c r="ADM9" s="56"/>
      <c r="ADN9" s="56"/>
      <c r="ADO9" s="56"/>
      <c r="ADP9" s="56"/>
      <c r="ADQ9" s="56"/>
      <c r="ADR9" s="56"/>
      <c r="ADS9" s="56"/>
      <c r="ADT9" s="56"/>
      <c r="ADU9" s="56"/>
      <c r="ADV9" s="56"/>
      <c r="ADW9" s="56"/>
      <c r="ADX9" s="56"/>
      <c r="ADY9" s="56"/>
      <c r="ADZ9" s="56"/>
      <c r="AEA9" s="56"/>
      <c r="AEB9" s="56"/>
      <c r="AEC9" s="56"/>
      <c r="AED9" s="56"/>
      <c r="AEE9" s="56"/>
      <c r="AEF9" s="56"/>
      <c r="AEG9" s="56"/>
      <c r="AEH9" s="56"/>
      <c r="AEI9" s="56"/>
      <c r="AEJ9" s="56"/>
      <c r="AEK9" s="56"/>
      <c r="AEL9" s="56"/>
      <c r="AEM9" s="56"/>
      <c r="AEN9" s="56"/>
      <c r="AEO9" s="56"/>
      <c r="AEP9" s="56"/>
      <c r="AEQ9" s="56"/>
      <c r="AER9" s="56"/>
      <c r="AES9" s="56"/>
      <c r="AET9" s="56"/>
      <c r="AEU9" s="56"/>
      <c r="AEV9" s="56"/>
      <c r="AEW9" s="56"/>
      <c r="AEX9" s="56"/>
      <c r="AEY9" s="56"/>
      <c r="AEZ9" s="56"/>
      <c r="AFA9" s="56"/>
      <c r="AFB9" s="56"/>
      <c r="AFC9" s="56"/>
      <c r="AFD9" s="56"/>
      <c r="AFE9" s="56"/>
      <c r="AFF9" s="56"/>
      <c r="AFG9" s="56"/>
      <c r="AFH9" s="56"/>
      <c r="AFI9" s="56"/>
      <c r="AFJ9" s="56"/>
      <c r="AFK9" s="56"/>
      <c r="AFL9" s="56"/>
      <c r="AFM9" s="56"/>
      <c r="AFN9" s="56"/>
      <c r="AFO9" s="56"/>
      <c r="AFP9" s="56"/>
      <c r="AFQ9" s="56"/>
      <c r="AFR9" s="56"/>
      <c r="AFS9" s="56"/>
      <c r="AFT9" s="56"/>
      <c r="AFU9" s="56"/>
      <c r="AFV9" s="56"/>
      <c r="AFW9" s="56"/>
      <c r="AFX9" s="56"/>
      <c r="AFY9" s="56"/>
      <c r="AFZ9" s="56"/>
      <c r="AGA9" s="56"/>
      <c r="AGB9" s="56"/>
      <c r="AGC9" s="56"/>
      <c r="AGD9" s="56"/>
      <c r="AGE9" s="56"/>
      <c r="AGF9" s="56"/>
      <c r="AGG9" s="56"/>
      <c r="AGH9" s="56"/>
      <c r="AGI9" s="56"/>
      <c r="AGJ9" s="56"/>
      <c r="AGK9" s="56"/>
      <c r="AGL9" s="56"/>
      <c r="AGM9" s="56"/>
      <c r="AGN9" s="56"/>
      <c r="AGO9" s="56"/>
      <c r="AGP9" s="56"/>
      <c r="AGQ9" s="56"/>
      <c r="AGR9" s="56"/>
      <c r="AGS9" s="56"/>
      <c r="AGT9" s="56"/>
      <c r="AGU9" s="56"/>
      <c r="AGV9" s="56"/>
      <c r="AGW9" s="56"/>
      <c r="AGX9" s="56"/>
      <c r="AGY9" s="56"/>
      <c r="AGZ9" s="56"/>
      <c r="AHA9" s="56"/>
      <c r="AHB9" s="56"/>
      <c r="AHC9" s="56"/>
      <c r="AHD9" s="56"/>
      <c r="AHE9" s="56"/>
      <c r="AHF9" s="56"/>
      <c r="AHG9" s="56"/>
      <c r="AHH9" s="56"/>
      <c r="AHI9" s="56"/>
      <c r="AHJ9" s="56"/>
      <c r="AHK9" s="56"/>
      <c r="AHL9" s="56"/>
      <c r="AHM9" s="56"/>
      <c r="AHN9" s="56"/>
      <c r="AHO9" s="56"/>
      <c r="AHP9" s="56"/>
      <c r="AHQ9" s="56"/>
      <c r="AHR9" s="56"/>
      <c r="AHS9" s="56"/>
      <c r="AHT9" s="56"/>
      <c r="AHU9" s="56"/>
      <c r="AHV9" s="56"/>
      <c r="AHW9" s="56"/>
      <c r="AHX9" s="56"/>
      <c r="AHY9" s="56"/>
      <c r="AHZ9" s="56"/>
      <c r="AIA9" s="56"/>
      <c r="AIB9" s="56"/>
      <c r="AIC9" s="56"/>
      <c r="AID9" s="56"/>
      <c r="AIE9" s="56"/>
      <c r="AIF9" s="56"/>
      <c r="AIG9" s="56"/>
      <c r="AIH9" s="56"/>
      <c r="AII9" s="56"/>
      <c r="AIJ9" s="56"/>
      <c r="AIK9" s="56"/>
      <c r="AIL9" s="56"/>
      <c r="AIM9" s="56"/>
      <c r="AIN9" s="56"/>
      <c r="AIO9" s="56"/>
      <c r="AIP9" s="56"/>
      <c r="AIQ9" s="56"/>
      <c r="AIR9" s="56"/>
      <c r="AIS9" s="56"/>
      <c r="AIT9" s="56"/>
      <c r="AIU9" s="56"/>
      <c r="AIV9" s="56"/>
      <c r="AIW9" s="56"/>
      <c r="AIX9" s="56"/>
      <c r="AIY9" s="56"/>
      <c r="AIZ9" s="56"/>
      <c r="AJA9" s="56"/>
      <c r="AJB9" s="56"/>
      <c r="AJC9" s="56"/>
      <c r="AJD9" s="56"/>
      <c r="AJE9" s="56"/>
      <c r="AJF9" s="56"/>
      <c r="AJG9" s="56"/>
      <c r="AJH9" s="56"/>
      <c r="AJI9" s="56"/>
      <c r="AJJ9" s="56"/>
      <c r="AJK9" s="56"/>
      <c r="AJL9" s="56"/>
      <c r="AJM9" s="56"/>
      <c r="AJN9" s="56"/>
      <c r="AJO9" s="56"/>
      <c r="AJP9" s="56"/>
      <c r="AJQ9" s="56"/>
      <c r="AJR9" s="56"/>
      <c r="AJS9" s="56"/>
      <c r="AJT9" s="56"/>
      <c r="AJU9" s="56"/>
      <c r="AJV9" s="56"/>
      <c r="AJW9" s="56"/>
      <c r="AJX9" s="56"/>
      <c r="AJY9" s="56"/>
      <c r="AJZ9" s="56"/>
      <c r="AKA9" s="56"/>
      <c r="AKB9" s="56"/>
      <c r="AKC9" s="56"/>
      <c r="AKD9" s="56"/>
      <c r="AKE9" s="56"/>
      <c r="AKF9" s="56"/>
      <c r="AKG9" s="56"/>
      <c r="AKH9" s="56"/>
      <c r="AKI9" s="56"/>
      <c r="AKJ9" s="56"/>
      <c r="AKK9" s="56"/>
      <c r="AKL9" s="56"/>
      <c r="AKM9" s="56"/>
      <c r="AKN9" s="56"/>
      <c r="AKO9" s="56"/>
      <c r="AKP9" s="56"/>
      <c r="AKQ9" s="56"/>
      <c r="AKR9" s="56"/>
      <c r="AKS9" s="56"/>
      <c r="AKT9" s="56"/>
      <c r="AKU9" s="56"/>
      <c r="AKV9" s="56"/>
      <c r="AKW9" s="56"/>
      <c r="AKX9" s="56"/>
      <c r="AKY9" s="56"/>
      <c r="AKZ9" s="56"/>
      <c r="ALA9" s="56"/>
      <c r="ALB9" s="56"/>
      <c r="ALC9" s="56"/>
      <c r="ALD9" s="56"/>
      <c r="ALE9" s="56"/>
      <c r="ALF9" s="56"/>
      <c r="ALG9" s="56"/>
      <c r="ALH9" s="56"/>
      <c r="ALI9" s="56"/>
      <c r="ALJ9" s="56"/>
      <c r="ALK9" s="56"/>
      <c r="ALL9" s="56"/>
      <c r="ALM9" s="56"/>
      <c r="ALN9" s="56"/>
      <c r="ALO9" s="56"/>
      <c r="ALP9" s="56"/>
      <c r="ALQ9" s="56"/>
      <c r="ALR9" s="56"/>
      <c r="ALS9" s="56"/>
      <c r="ALT9" s="56"/>
      <c r="ALU9" s="56"/>
      <c r="ALV9" s="56"/>
      <c r="ALW9" s="56"/>
      <c r="ALX9" s="56"/>
      <c r="ALY9" s="56"/>
      <c r="ALZ9" s="56"/>
      <c r="AMA9" s="56"/>
      <c r="AMB9" s="56"/>
      <c r="AMC9" s="56"/>
      <c r="AMD9" s="56"/>
      <c r="AME9" s="56"/>
      <c r="AMF9" s="56"/>
      <c r="AMG9" s="56"/>
      <c r="AMH9" s="56"/>
      <c r="AMI9" s="56"/>
      <c r="AMJ9" s="56"/>
      <c r="AMK9" s="56"/>
      <c r="AML9" s="56"/>
      <c r="AMM9" s="56"/>
      <c r="AMN9" s="56"/>
      <c r="AMO9" s="56"/>
      <c r="AMP9" s="56"/>
      <c r="AMQ9" s="56"/>
      <c r="AMR9" s="56"/>
      <c r="AMS9" s="56"/>
      <c r="AMT9" s="56"/>
      <c r="AMU9" s="56"/>
      <c r="AMV9" s="56"/>
      <c r="AMW9" s="56"/>
      <c r="AMX9" s="56"/>
      <c r="AMY9" s="56"/>
      <c r="AMZ9" s="56"/>
      <c r="ANA9" s="56"/>
      <c r="ANB9" s="56"/>
      <c r="ANC9" s="56"/>
      <c r="AND9" s="56"/>
      <c r="ANE9" s="56"/>
      <c r="ANF9" s="56"/>
      <c r="ANG9" s="56"/>
      <c r="ANH9" s="56"/>
      <c r="ANI9" s="56"/>
      <c r="ANJ9" s="56"/>
      <c r="ANK9" s="56"/>
      <c r="ANL9" s="56"/>
      <c r="ANM9" s="56"/>
      <c r="ANN9" s="56"/>
      <c r="ANO9" s="56"/>
      <c r="ANP9" s="56"/>
      <c r="ANQ9" s="56"/>
      <c r="ANR9" s="56"/>
      <c r="ANS9" s="56"/>
      <c r="ANT9" s="56"/>
      <c r="ANU9" s="56"/>
      <c r="ANV9" s="56"/>
      <c r="ANW9" s="56"/>
      <c r="ANX9" s="56"/>
      <c r="ANY9" s="56"/>
      <c r="ANZ9" s="56"/>
      <c r="AOA9" s="56"/>
      <c r="AOB9" s="56"/>
      <c r="AOC9" s="56"/>
      <c r="AOD9" s="56"/>
      <c r="AOE9" s="56"/>
      <c r="AOF9" s="56"/>
      <c r="AOG9" s="56"/>
      <c r="AOH9" s="56"/>
      <c r="AOI9" s="56"/>
      <c r="AOJ9" s="56"/>
      <c r="AOK9" s="56"/>
      <c r="AOL9" s="56"/>
      <c r="AOM9" s="56"/>
      <c r="AON9" s="56"/>
      <c r="AOO9" s="56"/>
      <c r="AOP9" s="56"/>
      <c r="AOQ9" s="56"/>
      <c r="AOR9" s="56"/>
      <c r="AOS9" s="56"/>
      <c r="AOT9" s="56"/>
      <c r="AOU9" s="56"/>
      <c r="AOV9" s="56"/>
      <c r="AOW9" s="56"/>
      <c r="AOX9" s="56"/>
      <c r="AOY9" s="56"/>
      <c r="AOZ9" s="56"/>
      <c r="APA9" s="56"/>
      <c r="APB9" s="56"/>
      <c r="APC9" s="56"/>
      <c r="APD9" s="56"/>
      <c r="APE9" s="56"/>
      <c r="APF9" s="56"/>
      <c r="APG9" s="56"/>
      <c r="APH9" s="56"/>
      <c r="API9" s="56"/>
      <c r="APJ9" s="56"/>
      <c r="APK9" s="56"/>
      <c r="APL9" s="56"/>
      <c r="APM9" s="56"/>
      <c r="APN9" s="56"/>
      <c r="APO9" s="56"/>
      <c r="APP9" s="56"/>
      <c r="APQ9" s="56"/>
      <c r="APR9" s="56"/>
      <c r="APS9" s="56"/>
      <c r="APT9" s="56"/>
      <c r="APU9" s="56"/>
      <c r="APV9" s="56"/>
      <c r="APW9" s="56"/>
      <c r="APX9" s="56"/>
      <c r="APY9" s="56"/>
      <c r="APZ9" s="56"/>
      <c r="AQA9" s="56"/>
      <c r="AQB9" s="56"/>
      <c r="AQC9" s="56"/>
      <c r="AQD9" s="56"/>
      <c r="AQE9" s="56"/>
      <c r="AQF9" s="56"/>
      <c r="AQG9" s="56"/>
      <c r="AQH9" s="56"/>
      <c r="AQI9" s="56"/>
      <c r="AQJ9" s="56"/>
      <c r="AQK9" s="56"/>
      <c r="AQL9" s="56"/>
      <c r="AQM9" s="56"/>
      <c r="AQN9" s="56"/>
      <c r="AQO9" s="56"/>
      <c r="AQP9" s="56"/>
      <c r="AQQ9" s="56"/>
      <c r="AQR9" s="56"/>
      <c r="AQS9" s="56"/>
      <c r="AQT9" s="56"/>
      <c r="AQU9" s="56"/>
      <c r="AQV9" s="56"/>
      <c r="AQW9" s="56"/>
      <c r="AQX9" s="56"/>
      <c r="AQY9" s="56"/>
      <c r="AQZ9" s="56"/>
      <c r="ARA9" s="56"/>
      <c r="ARB9" s="56"/>
      <c r="ARC9" s="56"/>
      <c r="ARD9" s="56"/>
      <c r="ARE9" s="56"/>
      <c r="ARF9" s="56"/>
      <c r="ARG9" s="56"/>
      <c r="ARH9" s="56"/>
      <c r="ARI9" s="56"/>
      <c r="ARJ9" s="56"/>
      <c r="ARK9" s="56"/>
      <c r="ARL9" s="56"/>
      <c r="ARM9" s="56"/>
      <c r="ARN9" s="56"/>
      <c r="ARO9" s="56"/>
      <c r="ARP9" s="56"/>
      <c r="ARQ9" s="56"/>
      <c r="ARR9" s="56"/>
      <c r="ARS9" s="56"/>
      <c r="ART9" s="56"/>
      <c r="ARU9" s="56"/>
      <c r="ARV9" s="56"/>
      <c r="ARW9" s="56"/>
      <c r="ARX9" s="56"/>
      <c r="ARY9" s="56"/>
      <c r="ARZ9" s="56"/>
      <c r="ASA9" s="56"/>
      <c r="ASB9" s="56"/>
      <c r="ASC9" s="56"/>
      <c r="ASD9" s="56"/>
      <c r="ASE9" s="56"/>
      <c r="ASF9" s="56"/>
      <c r="ASG9" s="56"/>
      <c r="ASH9" s="56"/>
      <c r="ASI9" s="56"/>
      <c r="ASJ9" s="56"/>
      <c r="ASK9" s="56"/>
      <c r="ASL9" s="56"/>
      <c r="ASM9" s="56"/>
      <c r="ASN9" s="56"/>
      <c r="ASO9" s="56"/>
      <c r="ASP9" s="56"/>
      <c r="ASQ9" s="56"/>
      <c r="ASR9" s="56"/>
      <c r="ASS9" s="56"/>
      <c r="AST9" s="56"/>
      <c r="ASU9" s="56"/>
      <c r="ASV9" s="56"/>
      <c r="ASW9" s="56"/>
      <c r="ASX9" s="56"/>
      <c r="ASY9" s="56"/>
      <c r="ASZ9" s="56"/>
      <c r="ATA9" s="56"/>
      <c r="ATB9" s="56"/>
      <c r="ATC9" s="56"/>
      <c r="ATD9" s="56"/>
      <c r="ATE9" s="56"/>
      <c r="ATF9" s="56"/>
      <c r="ATG9" s="56"/>
      <c r="ATH9" s="56"/>
      <c r="ATI9" s="56"/>
      <c r="ATJ9" s="56"/>
      <c r="ATK9" s="56"/>
      <c r="ATL9" s="56"/>
      <c r="ATM9" s="56"/>
      <c r="ATN9" s="56"/>
      <c r="ATO9" s="56"/>
      <c r="ATP9" s="56"/>
      <c r="ATQ9" s="56"/>
      <c r="ATR9" s="56"/>
      <c r="ATS9" s="56"/>
      <c r="ATT9" s="56"/>
      <c r="ATU9" s="56"/>
      <c r="ATV9" s="56"/>
      <c r="ATW9" s="56"/>
      <c r="ATX9" s="56"/>
      <c r="ATY9" s="56"/>
      <c r="ATZ9" s="56"/>
      <c r="AUA9" s="56"/>
      <c r="AUB9" s="56"/>
      <c r="AUC9" s="56"/>
      <c r="AUD9" s="56"/>
      <c r="AUE9" s="56"/>
      <c r="AUF9" s="56"/>
      <c r="AUG9" s="56"/>
      <c r="AUH9" s="56"/>
      <c r="AUI9" s="56"/>
      <c r="AUJ9" s="56"/>
      <c r="AUK9" s="56"/>
      <c r="AUL9" s="56"/>
      <c r="AUM9" s="56"/>
      <c r="AUN9" s="56"/>
      <c r="AUO9" s="56"/>
      <c r="AUP9" s="56"/>
      <c r="AUQ9" s="56"/>
      <c r="AUR9" s="56"/>
      <c r="AUS9" s="56"/>
      <c r="AUT9" s="56"/>
      <c r="AUU9" s="56"/>
      <c r="AUV9" s="56"/>
      <c r="AUW9" s="56"/>
      <c r="AUX9" s="56"/>
      <c r="AUY9" s="56"/>
      <c r="AUZ9" s="56"/>
      <c r="AVA9" s="56"/>
      <c r="AVB9" s="56"/>
      <c r="AVC9" s="56"/>
      <c r="AVD9" s="56"/>
      <c r="AVE9" s="56"/>
      <c r="AVF9" s="56"/>
      <c r="AVG9" s="56"/>
      <c r="AVH9" s="56"/>
      <c r="AVI9" s="56"/>
      <c r="AVJ9" s="56"/>
      <c r="AVK9" s="56"/>
      <c r="AVL9" s="56"/>
      <c r="AVM9" s="56"/>
      <c r="AVN9" s="56"/>
      <c r="AVO9" s="56"/>
      <c r="AVP9" s="56"/>
      <c r="AVQ9" s="56"/>
      <c r="AVR9" s="56"/>
      <c r="AVS9" s="56"/>
      <c r="AVT9" s="56"/>
      <c r="AVU9" s="56"/>
      <c r="AVV9" s="56"/>
      <c r="AVW9" s="56"/>
      <c r="AVX9" s="56"/>
      <c r="AVY9" s="56"/>
      <c r="AVZ9" s="56"/>
      <c r="AWA9" s="56"/>
      <c r="AWB9" s="56"/>
      <c r="AWC9" s="56"/>
      <c r="AWD9" s="56"/>
      <c r="AWE9" s="56"/>
      <c r="AWF9" s="56"/>
      <c r="AWG9" s="56"/>
      <c r="AWH9" s="56"/>
      <c r="AWI9" s="56"/>
      <c r="AWJ9" s="56"/>
      <c r="AWK9" s="56"/>
      <c r="AWL9" s="56"/>
      <c r="AWM9" s="56"/>
      <c r="AWN9" s="56"/>
      <c r="AWO9" s="56"/>
      <c r="AWP9" s="56"/>
      <c r="AWQ9" s="56"/>
      <c r="AWR9" s="56"/>
      <c r="AWS9" s="56"/>
      <c r="AWT9" s="56"/>
      <c r="AWU9" s="56"/>
      <c r="AWV9" s="56"/>
      <c r="AWW9" s="56"/>
      <c r="AWX9" s="56"/>
      <c r="AWY9" s="56"/>
      <c r="AWZ9" s="56"/>
      <c r="AXA9" s="56"/>
      <c r="AXB9" s="56"/>
      <c r="AXC9" s="56"/>
      <c r="AXD9" s="56"/>
      <c r="AXE9" s="56"/>
      <c r="AXF9" s="56"/>
      <c r="AXG9" s="56"/>
      <c r="AXH9" s="56"/>
      <c r="AXI9" s="56"/>
      <c r="AXJ9" s="56"/>
      <c r="AXK9" s="56"/>
      <c r="AXL9" s="56"/>
      <c r="AXM9" s="56"/>
      <c r="AXN9" s="56"/>
      <c r="AXO9" s="56"/>
      <c r="AXP9" s="56"/>
      <c r="AXQ9" s="56"/>
      <c r="AXR9" s="56"/>
      <c r="AXS9" s="56"/>
      <c r="AXT9" s="56"/>
      <c r="AXU9" s="56"/>
      <c r="AXV9" s="56"/>
      <c r="AXW9" s="56"/>
      <c r="AXX9" s="56"/>
      <c r="AXY9" s="56"/>
      <c r="AXZ9" s="56"/>
      <c r="AYA9" s="56"/>
      <c r="AYB9" s="56"/>
      <c r="AYC9" s="56"/>
      <c r="AYD9" s="56"/>
      <c r="AYE9" s="56"/>
      <c r="AYF9" s="56"/>
      <c r="AYG9" s="56"/>
      <c r="AYH9" s="56"/>
      <c r="AYI9" s="56"/>
      <c r="AYJ9" s="56"/>
      <c r="AYK9" s="56"/>
      <c r="AYL9" s="56"/>
      <c r="AYM9" s="56"/>
      <c r="AYN9" s="56"/>
      <c r="AYO9" s="56"/>
      <c r="AYP9" s="56"/>
      <c r="AYQ9" s="56"/>
      <c r="AYR9" s="56"/>
      <c r="AYS9" s="56"/>
      <c r="AYT9" s="56"/>
      <c r="AYU9" s="56"/>
      <c r="AYV9" s="56"/>
      <c r="AYW9" s="56"/>
      <c r="AYX9" s="56"/>
      <c r="AYY9" s="56"/>
      <c r="AYZ9" s="56"/>
      <c r="AZA9" s="56"/>
      <c r="AZB9" s="56"/>
      <c r="AZC9" s="56"/>
      <c r="AZD9" s="56"/>
      <c r="AZE9" s="56"/>
      <c r="AZF9" s="56"/>
      <c r="AZG9" s="56"/>
      <c r="AZH9" s="56"/>
      <c r="AZI9" s="56"/>
      <c r="AZJ9" s="56"/>
      <c r="AZK9" s="56"/>
      <c r="AZL9" s="56"/>
      <c r="AZM9" s="56"/>
      <c r="AZN9" s="56"/>
      <c r="AZO9" s="56"/>
      <c r="AZP9" s="56"/>
      <c r="AZQ9" s="56"/>
      <c r="AZR9" s="56"/>
      <c r="AZS9" s="56"/>
      <c r="AZT9" s="56"/>
      <c r="AZU9" s="56"/>
      <c r="AZV9" s="56"/>
      <c r="AZW9" s="56"/>
      <c r="AZX9" s="56"/>
      <c r="AZY9" s="56"/>
      <c r="AZZ9" s="56"/>
      <c r="BAA9" s="56"/>
      <c r="BAB9" s="56"/>
      <c r="BAC9" s="56"/>
      <c r="BAD9" s="56"/>
      <c r="BAE9" s="56"/>
      <c r="BAF9" s="56"/>
      <c r="BAG9" s="56"/>
      <c r="BAH9" s="56"/>
      <c r="BAI9" s="56"/>
      <c r="BAJ9" s="56"/>
      <c r="BAK9" s="56"/>
      <c r="BAL9" s="56"/>
      <c r="BAM9" s="56"/>
      <c r="BAN9" s="56"/>
      <c r="BAO9" s="56"/>
      <c r="BAP9" s="56"/>
      <c r="BAQ9" s="56"/>
      <c r="BAR9" s="56"/>
      <c r="BAS9" s="56"/>
      <c r="BAT9" s="56"/>
      <c r="BAU9" s="56"/>
      <c r="BAV9" s="56"/>
      <c r="BAW9" s="56"/>
      <c r="BAX9" s="56"/>
      <c r="BAY9" s="56"/>
      <c r="BAZ9" s="56"/>
      <c r="BBA9" s="56"/>
      <c r="BBB9" s="56"/>
      <c r="BBC9" s="56"/>
      <c r="BBD9" s="56"/>
      <c r="BBE9" s="56"/>
      <c r="BBF9" s="56"/>
      <c r="BBG9" s="56"/>
      <c r="BBH9" s="56"/>
      <c r="BBI9" s="56"/>
      <c r="BBJ9" s="56"/>
      <c r="BBK9" s="56"/>
      <c r="BBL9" s="56"/>
      <c r="BBM9" s="56"/>
      <c r="BBN9" s="56"/>
      <c r="BBO9" s="56"/>
      <c r="BBP9" s="56"/>
      <c r="BBQ9" s="56"/>
      <c r="BBR9" s="56"/>
      <c r="BBS9" s="56"/>
      <c r="BBT9" s="56"/>
      <c r="BBU9" s="56"/>
      <c r="BBV9" s="56"/>
      <c r="BBW9" s="56"/>
      <c r="BBX9" s="56"/>
      <c r="BBY9" s="56"/>
      <c r="BBZ9" s="56"/>
      <c r="BCA9" s="56"/>
      <c r="BCB9" s="56"/>
      <c r="BCC9" s="56"/>
      <c r="BCD9" s="56"/>
      <c r="BCE9" s="56"/>
      <c r="BCF9" s="56"/>
      <c r="BCG9" s="56"/>
      <c r="BCH9" s="56"/>
      <c r="BCI9" s="56"/>
      <c r="BCJ9" s="56"/>
      <c r="BCK9" s="56"/>
      <c r="BCL9" s="56"/>
      <c r="BCM9" s="56"/>
      <c r="BCN9" s="56"/>
      <c r="BCO9" s="56"/>
      <c r="BCP9" s="56"/>
      <c r="BCQ9" s="56"/>
      <c r="BCR9" s="56"/>
      <c r="BCS9" s="56"/>
      <c r="BCT9" s="56"/>
      <c r="BCU9" s="56"/>
      <c r="BCV9" s="56"/>
      <c r="BCW9" s="56"/>
      <c r="BCX9" s="56"/>
      <c r="BCY9" s="56"/>
      <c r="BCZ9" s="56"/>
      <c r="BDA9" s="56"/>
      <c r="BDB9" s="56"/>
      <c r="BDC9" s="56"/>
      <c r="BDD9" s="56"/>
      <c r="BDE9" s="56"/>
      <c r="BDF9" s="56"/>
      <c r="BDG9" s="56"/>
      <c r="BDH9" s="56"/>
      <c r="BDI9" s="56"/>
      <c r="BDJ9" s="56"/>
      <c r="BDK9" s="56"/>
      <c r="BDL9" s="56"/>
      <c r="BDM9" s="56"/>
      <c r="BDN9" s="56"/>
      <c r="BDO9" s="56"/>
      <c r="BDP9" s="56"/>
      <c r="BDQ9" s="56"/>
      <c r="BDR9" s="56"/>
      <c r="BDS9" s="56"/>
      <c r="BDT9" s="56"/>
      <c r="BDU9" s="56"/>
      <c r="BDV9" s="56"/>
      <c r="BDW9" s="56"/>
      <c r="BDX9" s="56"/>
      <c r="BDY9" s="56"/>
      <c r="BDZ9" s="56"/>
      <c r="BEA9" s="56"/>
      <c r="BEB9" s="56"/>
      <c r="BEC9" s="56"/>
      <c r="BED9" s="56"/>
      <c r="BEE9" s="56"/>
      <c r="BEF9" s="56"/>
      <c r="BEG9" s="56"/>
      <c r="BEH9" s="56"/>
      <c r="BEI9" s="56"/>
      <c r="BEJ9" s="56"/>
      <c r="BEK9" s="56"/>
      <c r="BEL9" s="56"/>
      <c r="BEM9" s="56"/>
      <c r="BEN9" s="56"/>
      <c r="BEO9" s="56"/>
      <c r="BEP9" s="56"/>
      <c r="BEQ9" s="56"/>
      <c r="BER9" s="56"/>
      <c r="BES9" s="56"/>
      <c r="BET9" s="56"/>
      <c r="BEU9" s="56"/>
      <c r="BEV9" s="56"/>
      <c r="BEW9" s="56"/>
      <c r="BEX9" s="56"/>
      <c r="BEY9" s="56"/>
      <c r="BEZ9" s="56"/>
      <c r="BFA9" s="56"/>
      <c r="BFB9" s="56"/>
      <c r="BFC9" s="56"/>
      <c r="BFD9" s="56"/>
      <c r="BFE9" s="56"/>
      <c r="BFF9" s="56"/>
      <c r="BFG9" s="56"/>
      <c r="BFH9" s="56"/>
      <c r="BFI9" s="56"/>
      <c r="BFJ9" s="56"/>
      <c r="BFK9" s="56"/>
      <c r="BFL9" s="56"/>
      <c r="BFM9" s="56"/>
      <c r="BFN9" s="56"/>
      <c r="BFO9" s="56"/>
      <c r="BFP9" s="56"/>
      <c r="BFQ9" s="56"/>
      <c r="BFR9" s="56"/>
      <c r="BFS9" s="56"/>
      <c r="BFT9" s="56"/>
      <c r="BFU9" s="56"/>
      <c r="BFV9" s="56"/>
      <c r="BFW9" s="56"/>
      <c r="BFX9" s="56"/>
      <c r="BFY9" s="56"/>
      <c r="BFZ9" s="56"/>
      <c r="BGA9" s="56"/>
      <c r="BGB9" s="56"/>
      <c r="BGC9" s="56"/>
      <c r="BGD9" s="56"/>
      <c r="BGE9" s="56"/>
      <c r="BGF9" s="56"/>
      <c r="BGG9" s="56"/>
      <c r="BGH9" s="56"/>
      <c r="BGI9" s="56"/>
      <c r="BGJ9" s="56"/>
      <c r="BGK9" s="56"/>
      <c r="BGL9" s="56"/>
      <c r="BGM9" s="56"/>
      <c r="BGN9" s="56"/>
      <c r="BGO9" s="56"/>
      <c r="BGP9" s="56"/>
      <c r="BGQ9" s="56"/>
      <c r="BGR9" s="56"/>
      <c r="BGS9" s="56"/>
      <c r="BGT9" s="56"/>
      <c r="BGU9" s="56"/>
      <c r="BGV9" s="56"/>
      <c r="BGW9" s="56"/>
      <c r="BGX9" s="56"/>
      <c r="BGY9" s="56"/>
      <c r="BGZ9" s="56"/>
      <c r="BHA9" s="56"/>
      <c r="BHB9" s="56"/>
      <c r="BHC9" s="56"/>
      <c r="BHD9" s="56"/>
      <c r="BHE9" s="56"/>
      <c r="BHF9" s="56"/>
      <c r="BHG9" s="56"/>
      <c r="BHH9" s="56"/>
      <c r="BHI9" s="56"/>
      <c r="BHJ9" s="56"/>
      <c r="BHK9" s="56"/>
      <c r="BHL9" s="56"/>
      <c r="BHM9" s="56"/>
      <c r="BHN9" s="56"/>
      <c r="BHO9" s="56"/>
      <c r="BHP9" s="56"/>
      <c r="BHQ9" s="56"/>
      <c r="BHR9" s="56"/>
      <c r="BHS9" s="56"/>
      <c r="BHT9" s="56"/>
      <c r="BHU9" s="56"/>
      <c r="BHV9" s="56"/>
      <c r="BHW9" s="56"/>
      <c r="BHX9" s="56"/>
      <c r="BHY9" s="56"/>
      <c r="BHZ9" s="56"/>
      <c r="BIA9" s="56"/>
      <c r="BIB9" s="56"/>
      <c r="BIC9" s="56"/>
      <c r="BID9" s="56"/>
      <c r="BIE9" s="56"/>
      <c r="BIF9" s="56"/>
      <c r="BIG9" s="56"/>
      <c r="BIH9" s="56"/>
      <c r="BII9" s="56"/>
      <c r="BIJ9" s="56"/>
      <c r="BIK9" s="56"/>
      <c r="BIL9" s="56"/>
      <c r="BIM9" s="56"/>
      <c r="BIN9" s="56"/>
      <c r="BIO9" s="56"/>
      <c r="BIP9" s="56"/>
      <c r="BIQ9" s="56"/>
      <c r="BIR9" s="56"/>
      <c r="BIS9" s="56"/>
      <c r="BIT9" s="56"/>
      <c r="BIU9" s="56"/>
      <c r="BIV9" s="56"/>
      <c r="BIW9" s="56"/>
      <c r="BIX9" s="56"/>
      <c r="BIY9" s="56"/>
      <c r="BIZ9" s="56"/>
      <c r="BJA9" s="56"/>
      <c r="BJB9" s="56"/>
      <c r="BJC9" s="56"/>
      <c r="BJD9" s="56"/>
      <c r="BJE9" s="56"/>
      <c r="BJF9" s="56"/>
      <c r="BJG9" s="56"/>
      <c r="BJH9" s="56"/>
      <c r="BJI9" s="56"/>
      <c r="BJJ9" s="56"/>
      <c r="BJK9" s="56"/>
      <c r="BJL9" s="56"/>
      <c r="BJM9" s="56"/>
      <c r="BJN9" s="56"/>
      <c r="BJO9" s="56"/>
      <c r="BJP9" s="56"/>
      <c r="BJQ9" s="56"/>
      <c r="BJR9" s="56"/>
      <c r="BJS9" s="56"/>
      <c r="BJT9" s="56"/>
      <c r="BJU9" s="56"/>
      <c r="BJV9" s="56"/>
      <c r="BJW9" s="56"/>
      <c r="BJX9" s="56"/>
      <c r="BJY9" s="56"/>
      <c r="BJZ9" s="56"/>
      <c r="BKA9" s="56"/>
      <c r="BKB9" s="56"/>
      <c r="BKC9" s="56"/>
      <c r="BKD9" s="56"/>
      <c r="BKE9" s="56"/>
      <c r="BKF9" s="56"/>
      <c r="BKG9" s="56"/>
      <c r="BKH9" s="56"/>
      <c r="BKI9" s="56"/>
      <c r="BKJ9" s="56"/>
      <c r="BKK9" s="56"/>
      <c r="BKL9" s="56"/>
      <c r="BKM9" s="56"/>
      <c r="BKN9" s="56"/>
      <c r="BKO9" s="56"/>
      <c r="BKP9" s="56"/>
      <c r="BKQ9" s="56"/>
      <c r="BKR9" s="56"/>
      <c r="BKS9" s="56"/>
      <c r="BKT9" s="56"/>
      <c r="BKU9" s="56"/>
      <c r="BKV9" s="56"/>
      <c r="BKW9" s="56"/>
      <c r="BKX9" s="56"/>
      <c r="BKY9" s="56"/>
      <c r="BKZ9" s="56"/>
      <c r="BLA9" s="56"/>
      <c r="BLB9" s="56"/>
      <c r="BLC9" s="56"/>
      <c r="BLD9" s="56"/>
      <c r="BLE9" s="56"/>
      <c r="BLF9" s="56"/>
      <c r="BLG9" s="56"/>
      <c r="BLH9" s="56"/>
      <c r="BLI9" s="56"/>
      <c r="BLJ9" s="56"/>
      <c r="BLK9" s="56"/>
      <c r="BLL9" s="56"/>
      <c r="BLM9" s="56"/>
      <c r="BLN9" s="56"/>
      <c r="BLO9" s="56"/>
      <c r="BLP9" s="56"/>
      <c r="BLQ9" s="56"/>
      <c r="BLR9" s="56"/>
      <c r="BLS9" s="56"/>
      <c r="BLT9" s="56"/>
      <c r="BLU9" s="56"/>
      <c r="BLV9" s="56"/>
      <c r="BLW9" s="56"/>
      <c r="BLX9" s="56"/>
      <c r="BLY9" s="56"/>
      <c r="BLZ9" s="56"/>
      <c r="BMA9" s="56"/>
      <c r="BMB9" s="56"/>
      <c r="BMC9" s="56"/>
      <c r="BMD9" s="56"/>
      <c r="BME9" s="56"/>
      <c r="BMF9" s="56"/>
      <c r="BMG9" s="56"/>
      <c r="BMH9" s="56"/>
      <c r="BMI9" s="56"/>
      <c r="BMJ9" s="56"/>
      <c r="BMK9" s="56"/>
      <c r="BML9" s="56"/>
      <c r="BMM9" s="56"/>
      <c r="BMN9" s="56"/>
      <c r="BMO9" s="56"/>
      <c r="BMP9" s="56"/>
      <c r="BMQ9" s="56"/>
      <c r="BMR9" s="56"/>
      <c r="BMS9" s="56"/>
      <c r="BMT9" s="56"/>
      <c r="BMU9" s="56"/>
      <c r="BMV9" s="56"/>
      <c r="BMW9" s="56"/>
      <c r="BMX9" s="56"/>
      <c r="BMY9" s="56"/>
      <c r="BMZ9" s="56"/>
      <c r="BNA9" s="56"/>
      <c r="BNB9" s="56"/>
      <c r="BNC9" s="56"/>
      <c r="BND9" s="56"/>
      <c r="BNE9" s="56"/>
      <c r="BNF9" s="56"/>
      <c r="BNG9" s="56"/>
      <c r="BNH9" s="56"/>
      <c r="BNI9" s="56"/>
      <c r="BNJ9" s="56"/>
      <c r="BNK9" s="56"/>
      <c r="BNL9" s="56"/>
      <c r="BNM9" s="56"/>
      <c r="BNN9" s="56"/>
      <c r="BNO9" s="56"/>
      <c r="BNP9" s="56"/>
      <c r="BNQ9" s="56"/>
      <c r="BNR9" s="56"/>
      <c r="BNS9" s="56"/>
      <c r="BNT9" s="56"/>
      <c r="BNU9" s="56"/>
      <c r="BNV9" s="56"/>
      <c r="BNW9" s="56"/>
      <c r="BNX9" s="56"/>
      <c r="BNY9" s="56"/>
      <c r="BNZ9" s="56"/>
      <c r="BOA9" s="56"/>
      <c r="BOB9" s="56"/>
      <c r="BOC9" s="56"/>
      <c r="BOD9" s="56"/>
      <c r="BOE9" s="56"/>
      <c r="BOF9" s="56"/>
      <c r="BOG9" s="56"/>
      <c r="BOH9" s="56"/>
      <c r="BOI9" s="56"/>
      <c r="BOJ9" s="56"/>
      <c r="BOK9" s="56"/>
      <c r="BOL9" s="56"/>
      <c r="BOM9" s="56"/>
      <c r="BON9" s="56"/>
      <c r="BOO9" s="56"/>
      <c r="BOP9" s="56"/>
      <c r="BOQ9" s="56"/>
      <c r="BOR9" s="56"/>
      <c r="BOS9" s="56"/>
      <c r="BOT9" s="56"/>
      <c r="BOU9" s="56"/>
      <c r="BOV9" s="56"/>
      <c r="BOW9" s="56"/>
      <c r="BOX9" s="56"/>
      <c r="BOY9" s="56"/>
      <c r="BOZ9" s="56"/>
      <c r="BPA9" s="56"/>
      <c r="BPB9" s="56"/>
      <c r="BPC9" s="56"/>
      <c r="BPD9" s="56"/>
      <c r="BPE9" s="56"/>
      <c r="BPF9" s="56"/>
      <c r="BPG9" s="56"/>
      <c r="BPH9" s="56"/>
      <c r="BPI9" s="56"/>
      <c r="BPJ9" s="56"/>
      <c r="BPK9" s="56"/>
      <c r="BPL9" s="56"/>
      <c r="BPM9" s="56"/>
      <c r="BPN9" s="56"/>
      <c r="BPO9" s="56"/>
      <c r="BPP9" s="56"/>
      <c r="BPQ9" s="56"/>
      <c r="BPR9" s="56"/>
      <c r="BPS9" s="56"/>
      <c r="BPT9" s="56"/>
      <c r="BPU9" s="56"/>
      <c r="BPV9" s="56"/>
      <c r="BPW9" s="56"/>
      <c r="BPX9" s="56"/>
      <c r="BPY9" s="56"/>
      <c r="BPZ9" s="56"/>
      <c r="BQA9" s="56"/>
      <c r="BQB9" s="56"/>
      <c r="BQC9" s="56"/>
      <c r="BQD9" s="56"/>
      <c r="BQE9" s="56"/>
      <c r="BQF9" s="56"/>
      <c r="BQG9" s="56"/>
      <c r="BQH9" s="56"/>
      <c r="BQI9" s="56"/>
      <c r="BQJ9" s="56"/>
      <c r="BQK9" s="56"/>
      <c r="BQL9" s="56"/>
      <c r="BQM9" s="56"/>
      <c r="BQN9" s="56"/>
      <c r="BQO9" s="56"/>
      <c r="BQP9" s="56"/>
      <c r="BQQ9" s="56"/>
      <c r="BQR9" s="56"/>
      <c r="BQS9" s="56"/>
      <c r="BQT9" s="56"/>
      <c r="BQU9" s="56"/>
      <c r="BQV9" s="56"/>
      <c r="BQW9" s="56"/>
      <c r="BQX9" s="56"/>
      <c r="BQY9" s="56"/>
      <c r="BQZ9" s="56"/>
      <c r="BRA9" s="56"/>
      <c r="BRB9" s="56"/>
      <c r="BRC9" s="56"/>
      <c r="BRD9" s="56"/>
      <c r="BRE9" s="56"/>
      <c r="BRF9" s="56"/>
      <c r="BRG9" s="56"/>
      <c r="BRH9" s="56"/>
      <c r="BRI9" s="56"/>
      <c r="BRJ9" s="56"/>
      <c r="BRK9" s="56"/>
      <c r="BRL9" s="56"/>
      <c r="BRM9" s="56"/>
      <c r="BRN9" s="56"/>
      <c r="BRO9" s="56"/>
      <c r="BRP9" s="56"/>
      <c r="BRQ9" s="56"/>
      <c r="BRR9" s="56"/>
      <c r="BRS9" s="56"/>
      <c r="BRT9" s="56"/>
      <c r="BRU9" s="56"/>
      <c r="BRV9" s="56"/>
      <c r="BRW9" s="56"/>
      <c r="BRX9" s="56"/>
      <c r="BRY9" s="56"/>
      <c r="BRZ9" s="56"/>
      <c r="BSA9" s="56"/>
      <c r="BSB9" s="56"/>
      <c r="BSC9" s="56"/>
      <c r="BSD9" s="56"/>
      <c r="BSE9" s="56"/>
      <c r="BSF9" s="56"/>
      <c r="BSG9" s="56"/>
      <c r="BSH9" s="56"/>
      <c r="BSI9" s="56"/>
      <c r="BSJ9" s="56"/>
      <c r="BSK9" s="56"/>
      <c r="BSL9" s="56"/>
      <c r="BSM9" s="56"/>
      <c r="BSN9" s="56"/>
      <c r="BSO9" s="56"/>
      <c r="BSP9" s="56"/>
      <c r="BSQ9" s="56"/>
      <c r="BSR9" s="56"/>
      <c r="BSS9" s="56"/>
      <c r="BST9" s="56"/>
      <c r="BSU9" s="56"/>
      <c r="BSV9" s="56"/>
      <c r="BSW9" s="56"/>
      <c r="BSX9" s="56"/>
      <c r="BSY9" s="56"/>
      <c r="BSZ9" s="56"/>
      <c r="BTA9" s="56"/>
      <c r="BTB9" s="56"/>
      <c r="BTC9" s="56"/>
      <c r="BTD9" s="56"/>
      <c r="BTE9" s="56"/>
      <c r="BTF9" s="56"/>
      <c r="BTG9" s="56"/>
      <c r="BTH9" s="56"/>
      <c r="BTI9" s="56"/>
      <c r="BTJ9" s="56"/>
      <c r="BTK9" s="56"/>
      <c r="BTL9" s="56"/>
      <c r="BTM9" s="56"/>
      <c r="BTN9" s="56"/>
      <c r="BTO9" s="56"/>
      <c r="BTP9" s="56"/>
      <c r="BTQ9" s="56"/>
      <c r="BTR9" s="56"/>
      <c r="BTS9" s="56"/>
      <c r="BTT9" s="56"/>
      <c r="BTU9" s="56"/>
      <c r="BTV9" s="56"/>
      <c r="BTW9" s="56"/>
      <c r="BTX9" s="56"/>
      <c r="BTY9" s="56"/>
      <c r="BTZ9" s="56"/>
      <c r="BUA9" s="56"/>
      <c r="BUB9" s="56"/>
      <c r="BUC9" s="56"/>
      <c r="BUD9" s="56"/>
      <c r="BUE9" s="56"/>
      <c r="BUF9" s="56"/>
      <c r="BUG9" s="56"/>
      <c r="BUH9" s="56"/>
      <c r="BUI9" s="56"/>
      <c r="BUJ9" s="56"/>
      <c r="BUK9" s="56"/>
      <c r="BUL9" s="56"/>
      <c r="BUM9" s="56"/>
      <c r="BUN9" s="56"/>
      <c r="BUO9" s="56"/>
      <c r="BUP9" s="56"/>
      <c r="BUQ9" s="56"/>
      <c r="BUR9" s="56"/>
      <c r="BUS9" s="56"/>
      <c r="BUT9" s="56"/>
      <c r="BUU9" s="56"/>
      <c r="BUV9" s="56"/>
      <c r="BUW9" s="56"/>
      <c r="BUX9" s="56"/>
      <c r="BUY9" s="56"/>
      <c r="BUZ9" s="56"/>
      <c r="BVA9" s="56"/>
      <c r="BVB9" s="56"/>
      <c r="BVC9" s="56"/>
      <c r="BVD9" s="56"/>
      <c r="BVE9" s="56"/>
      <c r="BVF9" s="56"/>
      <c r="BVG9" s="56"/>
      <c r="BVH9" s="56"/>
      <c r="BVI9" s="56"/>
      <c r="BVJ9" s="56"/>
      <c r="BVK9" s="56"/>
      <c r="BVL9" s="56"/>
      <c r="BVM9" s="56"/>
      <c r="BVN9" s="56"/>
      <c r="BVO9" s="56"/>
      <c r="BVP9" s="56"/>
      <c r="BVQ9" s="56"/>
      <c r="BVR9" s="56"/>
      <c r="BVS9" s="56"/>
      <c r="BVT9" s="56"/>
      <c r="BVU9" s="56"/>
      <c r="BVV9" s="56"/>
      <c r="BVW9" s="56"/>
      <c r="BVX9" s="56"/>
      <c r="BVY9" s="56"/>
      <c r="BVZ9" s="56"/>
      <c r="BWA9" s="56"/>
      <c r="BWB9" s="56"/>
      <c r="BWC9" s="56"/>
      <c r="BWD9" s="56"/>
      <c r="BWE9" s="56"/>
      <c r="BWF9" s="56"/>
      <c r="BWG9" s="56"/>
      <c r="BWH9" s="56"/>
      <c r="BWI9" s="56"/>
      <c r="BWJ9" s="56"/>
      <c r="BWK9" s="56"/>
      <c r="BWL9" s="56"/>
      <c r="BWM9" s="56"/>
      <c r="BWN9" s="56"/>
      <c r="BWO9" s="56"/>
      <c r="BWP9" s="56"/>
      <c r="BWQ9" s="56"/>
      <c r="BWR9" s="56"/>
      <c r="BWS9" s="56"/>
      <c r="BWT9" s="56"/>
      <c r="BWU9" s="56"/>
      <c r="BWV9" s="56"/>
      <c r="BWW9" s="56"/>
      <c r="BWX9" s="56"/>
      <c r="BWY9" s="56"/>
      <c r="BWZ9" s="56"/>
      <c r="BXA9" s="56"/>
      <c r="BXB9" s="56"/>
      <c r="BXC9" s="56"/>
      <c r="BXD9" s="56"/>
      <c r="BXE9" s="56"/>
      <c r="BXF9" s="56"/>
      <c r="BXG9" s="56"/>
      <c r="BXH9" s="56"/>
      <c r="BXI9" s="56"/>
      <c r="BXJ9" s="56"/>
      <c r="BXK9" s="56"/>
      <c r="BXL9" s="56"/>
      <c r="BXM9" s="56"/>
      <c r="BXN9" s="56"/>
      <c r="BXO9" s="56"/>
      <c r="BXP9" s="56"/>
      <c r="BXQ9" s="56"/>
      <c r="BXR9" s="56"/>
      <c r="BXS9" s="56"/>
      <c r="BXT9" s="56"/>
      <c r="BXU9" s="56"/>
      <c r="BXV9" s="56"/>
      <c r="BXW9" s="56"/>
      <c r="BXX9" s="56"/>
      <c r="BXY9" s="56"/>
      <c r="BXZ9" s="56"/>
      <c r="BYA9" s="56"/>
      <c r="BYB9" s="56"/>
      <c r="BYC9" s="56"/>
      <c r="BYD9" s="56"/>
      <c r="BYE9" s="56"/>
      <c r="BYF9" s="56"/>
      <c r="BYG9" s="56"/>
      <c r="BYH9" s="56"/>
      <c r="BYI9" s="56"/>
      <c r="BYJ9" s="56"/>
      <c r="BYK9" s="56"/>
      <c r="BYL9" s="56"/>
      <c r="BYM9" s="56"/>
      <c r="BYN9" s="56"/>
      <c r="BYO9" s="56"/>
      <c r="BYP9" s="56"/>
      <c r="BYQ9" s="56"/>
      <c r="BYR9" s="56"/>
      <c r="BYS9" s="56"/>
      <c r="BYT9" s="56"/>
      <c r="BYU9" s="56"/>
      <c r="BYV9" s="56"/>
      <c r="BYW9" s="56"/>
      <c r="BYX9" s="56"/>
      <c r="BYY9" s="56"/>
      <c r="BYZ9" s="56"/>
      <c r="BZA9" s="56"/>
      <c r="BZB9" s="56"/>
      <c r="BZC9" s="56"/>
      <c r="BZD9" s="56"/>
      <c r="BZE9" s="56"/>
      <c r="BZF9" s="56"/>
      <c r="BZG9" s="56"/>
      <c r="BZH9" s="56"/>
      <c r="BZI9" s="56"/>
      <c r="BZJ9" s="56"/>
      <c r="BZK9" s="56"/>
      <c r="BZL9" s="56"/>
      <c r="BZM9" s="56"/>
      <c r="BZN9" s="56"/>
      <c r="BZO9" s="56"/>
      <c r="BZP9" s="56"/>
      <c r="BZQ9" s="56"/>
      <c r="BZR9" s="56"/>
      <c r="BZS9" s="56"/>
      <c r="BZT9" s="56"/>
      <c r="BZU9" s="56"/>
      <c r="BZV9" s="56"/>
      <c r="BZW9" s="56"/>
      <c r="BZX9" s="56"/>
      <c r="BZY9" s="56"/>
      <c r="BZZ9" s="56"/>
      <c r="CAA9" s="56"/>
      <c r="CAB9" s="56"/>
      <c r="CAC9" s="56"/>
      <c r="CAD9" s="56"/>
      <c r="CAE9" s="56"/>
      <c r="CAF9" s="56"/>
      <c r="CAG9" s="56"/>
      <c r="CAH9" s="56"/>
      <c r="CAI9" s="56"/>
      <c r="CAJ9" s="56"/>
      <c r="CAK9" s="56"/>
      <c r="CAL9" s="56"/>
      <c r="CAM9" s="56"/>
      <c r="CAN9" s="56"/>
      <c r="CAO9" s="56"/>
      <c r="CAP9" s="56"/>
      <c r="CAQ9" s="56"/>
      <c r="CAR9" s="56"/>
      <c r="CAS9" s="56"/>
      <c r="CAT9" s="56"/>
      <c r="CAU9" s="56"/>
      <c r="CAV9" s="56"/>
      <c r="CAW9" s="56"/>
      <c r="CAX9" s="56"/>
      <c r="CAY9" s="56"/>
      <c r="CAZ9" s="56"/>
      <c r="CBA9" s="56"/>
      <c r="CBB9" s="56"/>
      <c r="CBC9" s="56"/>
      <c r="CBD9" s="56"/>
      <c r="CBE9" s="56"/>
      <c r="CBF9" s="56"/>
      <c r="CBG9" s="56"/>
      <c r="CBH9" s="56"/>
      <c r="CBI9" s="56"/>
      <c r="CBJ9" s="56"/>
      <c r="CBK9" s="56"/>
      <c r="CBL9" s="56"/>
      <c r="CBM9" s="56"/>
      <c r="CBN9" s="56"/>
      <c r="CBO9" s="56"/>
      <c r="CBP9" s="56"/>
      <c r="CBQ9" s="56"/>
      <c r="CBR9" s="56"/>
      <c r="CBS9" s="56"/>
      <c r="CBT9" s="56"/>
      <c r="CBU9" s="56"/>
      <c r="CBV9" s="56"/>
      <c r="CBW9" s="56"/>
      <c r="CBX9" s="56"/>
      <c r="CBY9" s="56"/>
      <c r="CBZ9" s="56"/>
      <c r="CCA9" s="56"/>
      <c r="CCB9" s="56"/>
      <c r="CCC9" s="56"/>
      <c r="CCD9" s="56"/>
      <c r="CCE9" s="56"/>
      <c r="CCF9" s="56"/>
      <c r="CCG9" s="56"/>
      <c r="CCH9" s="56"/>
      <c r="CCI9" s="56"/>
      <c r="CCJ9" s="56"/>
      <c r="CCK9" s="56"/>
      <c r="CCL9" s="56"/>
      <c r="CCM9" s="56"/>
      <c r="CCN9" s="56"/>
      <c r="CCO9" s="56"/>
      <c r="CCP9" s="56"/>
      <c r="CCQ9" s="56"/>
      <c r="CCR9" s="56"/>
      <c r="CCS9" s="56"/>
      <c r="CCT9" s="56"/>
      <c r="CCU9" s="56"/>
      <c r="CCV9" s="56"/>
      <c r="CCW9" s="56"/>
      <c r="CCX9" s="56"/>
      <c r="CCY9" s="56"/>
      <c r="CCZ9" s="56"/>
      <c r="CDA9" s="56"/>
      <c r="CDB9" s="56"/>
      <c r="CDC9" s="56"/>
      <c r="CDD9" s="56"/>
      <c r="CDE9" s="56"/>
      <c r="CDF9" s="56"/>
      <c r="CDG9" s="56"/>
      <c r="CDH9" s="56"/>
      <c r="CDI9" s="56"/>
      <c r="CDJ9" s="56"/>
      <c r="CDK9" s="56"/>
      <c r="CDL9" s="56"/>
      <c r="CDM9" s="56"/>
      <c r="CDN9" s="56"/>
      <c r="CDO9" s="56"/>
      <c r="CDP9" s="56"/>
      <c r="CDQ9" s="56"/>
      <c r="CDR9" s="56"/>
      <c r="CDS9" s="56"/>
      <c r="CDT9" s="56"/>
      <c r="CDU9" s="56"/>
      <c r="CDV9" s="56"/>
      <c r="CDW9" s="56"/>
      <c r="CDX9" s="56"/>
      <c r="CDY9" s="56"/>
      <c r="CDZ9" s="56"/>
      <c r="CEA9" s="56"/>
      <c r="CEB9" s="56"/>
      <c r="CEC9" s="56"/>
      <c r="CED9" s="56"/>
      <c r="CEE9" s="56"/>
      <c r="CEF9" s="56"/>
      <c r="CEG9" s="56"/>
      <c r="CEH9" s="56"/>
      <c r="CEI9" s="56"/>
      <c r="CEJ9" s="56"/>
      <c r="CEK9" s="56"/>
      <c r="CEL9" s="56"/>
      <c r="CEM9" s="56"/>
      <c r="CEN9" s="56"/>
      <c r="CEO9" s="56"/>
      <c r="CEP9" s="56"/>
      <c r="CEQ9" s="56"/>
      <c r="CER9" s="56"/>
      <c r="CES9" s="56"/>
      <c r="CET9" s="56"/>
      <c r="CEU9" s="56"/>
      <c r="CEV9" s="56"/>
      <c r="CEW9" s="56"/>
      <c r="CEX9" s="56"/>
      <c r="CEY9" s="56"/>
      <c r="CEZ9" s="56"/>
      <c r="CFA9" s="56"/>
      <c r="CFB9" s="56"/>
      <c r="CFC9" s="56"/>
      <c r="CFD9" s="56"/>
      <c r="CFE9" s="56"/>
      <c r="CFF9" s="56"/>
      <c r="CFG9" s="56"/>
      <c r="CFH9" s="56"/>
      <c r="CFI9" s="56"/>
      <c r="CFJ9" s="56"/>
      <c r="CFK9" s="56"/>
      <c r="CFL9" s="56"/>
      <c r="CFM9" s="56"/>
      <c r="CFN9" s="56"/>
      <c r="CFO9" s="56"/>
      <c r="CFP9" s="56"/>
      <c r="CFQ9" s="56"/>
      <c r="CFR9" s="56"/>
      <c r="CFS9" s="56"/>
      <c r="CFT9" s="56"/>
      <c r="CFU9" s="56"/>
      <c r="CFV9" s="56"/>
      <c r="CFW9" s="56"/>
      <c r="CFX9" s="56"/>
      <c r="CFY9" s="56"/>
      <c r="CFZ9" s="56"/>
      <c r="CGA9" s="56"/>
      <c r="CGB9" s="56"/>
      <c r="CGC9" s="56"/>
      <c r="CGD9" s="56"/>
      <c r="CGE9" s="56"/>
      <c r="CGF9" s="56"/>
      <c r="CGG9" s="56"/>
      <c r="CGH9" s="56"/>
      <c r="CGI9" s="56"/>
      <c r="CGJ9" s="56"/>
      <c r="CGK9" s="56"/>
      <c r="CGL9" s="56"/>
      <c r="CGM9" s="56"/>
      <c r="CGN9" s="56"/>
      <c r="CGO9" s="56"/>
      <c r="CGP9" s="56"/>
      <c r="CGQ9" s="56"/>
      <c r="CGR9" s="56"/>
      <c r="CGS9" s="56"/>
      <c r="CGT9" s="56"/>
      <c r="CGU9" s="56"/>
      <c r="CGV9" s="56"/>
      <c r="CGW9" s="56"/>
      <c r="CGX9" s="56"/>
      <c r="CGY9" s="56"/>
      <c r="CGZ9" s="56"/>
      <c r="CHA9" s="56"/>
      <c r="CHB9" s="56"/>
      <c r="CHC9" s="56"/>
      <c r="CHD9" s="56"/>
      <c r="CHE9" s="56"/>
      <c r="CHF9" s="56"/>
      <c r="CHG9" s="56"/>
      <c r="CHH9" s="56"/>
      <c r="CHI9" s="56"/>
      <c r="CHJ9" s="56"/>
      <c r="CHK9" s="56"/>
      <c r="CHL9" s="56"/>
      <c r="CHM9" s="56"/>
      <c r="CHN9" s="56"/>
      <c r="CHO9" s="56"/>
      <c r="CHP9" s="56"/>
      <c r="CHQ9" s="56"/>
      <c r="CHR9" s="56"/>
      <c r="CHS9" s="56"/>
      <c r="CHT9" s="56"/>
      <c r="CHU9" s="56"/>
      <c r="CHV9" s="56"/>
      <c r="CHW9" s="56"/>
      <c r="CHX9" s="56"/>
      <c r="CHY9" s="56"/>
      <c r="CHZ9" s="56"/>
      <c r="CIA9" s="56"/>
      <c r="CIB9" s="56"/>
      <c r="CIC9" s="56"/>
      <c r="CID9" s="56"/>
      <c r="CIE9" s="56"/>
      <c r="CIF9" s="56"/>
      <c r="CIG9" s="56"/>
      <c r="CIH9" s="56"/>
      <c r="CII9" s="56"/>
      <c r="CIJ9" s="56"/>
      <c r="CIK9" s="56"/>
      <c r="CIL9" s="56"/>
      <c r="CIM9" s="56"/>
      <c r="CIN9" s="56"/>
      <c r="CIO9" s="56"/>
      <c r="CIP9" s="56"/>
      <c r="CIQ9" s="56"/>
      <c r="CIR9" s="56"/>
      <c r="CIS9" s="56"/>
      <c r="CIT9" s="56"/>
      <c r="CIU9" s="56"/>
      <c r="CIV9" s="56"/>
      <c r="CIW9" s="56"/>
      <c r="CIX9" s="56"/>
      <c r="CIY9" s="56"/>
      <c r="CIZ9" s="56"/>
      <c r="CJA9" s="56"/>
      <c r="CJB9" s="56"/>
      <c r="CJC9" s="56"/>
      <c r="CJD9" s="56"/>
      <c r="CJE9" s="56"/>
      <c r="CJF9" s="56"/>
      <c r="CJG9" s="56"/>
      <c r="CJH9" s="56"/>
      <c r="CJI9" s="56"/>
      <c r="CJJ9" s="56"/>
      <c r="CJK9" s="56"/>
      <c r="CJL9" s="56"/>
      <c r="CJM9" s="56"/>
      <c r="CJN9" s="56"/>
      <c r="CJO9" s="56"/>
      <c r="CJP9" s="56"/>
      <c r="CJQ9" s="56"/>
      <c r="CJR9" s="56"/>
      <c r="CJS9" s="56"/>
      <c r="CJT9" s="56"/>
      <c r="CJU9" s="56"/>
      <c r="CJV9" s="56"/>
      <c r="CJW9" s="56"/>
      <c r="CJX9" s="56"/>
      <c r="CJY9" s="56"/>
      <c r="CJZ9" s="56"/>
      <c r="CKA9" s="56"/>
      <c r="CKB9" s="56"/>
      <c r="CKC9" s="56"/>
      <c r="CKD9" s="56"/>
      <c r="CKE9" s="56"/>
      <c r="CKF9" s="56"/>
      <c r="CKG9" s="56"/>
      <c r="CKH9" s="56"/>
      <c r="CKI9" s="56"/>
      <c r="CKJ9" s="56"/>
      <c r="CKK9" s="56"/>
      <c r="CKL9" s="56"/>
      <c r="CKM9" s="56"/>
      <c r="CKN9" s="56"/>
      <c r="CKO9" s="56"/>
      <c r="CKP9" s="56"/>
      <c r="CKQ9" s="56"/>
      <c r="CKR9" s="56"/>
      <c r="CKS9" s="56"/>
      <c r="CKT9" s="56"/>
      <c r="CKU9" s="56"/>
      <c r="CKV9" s="56"/>
      <c r="CKW9" s="56"/>
      <c r="CKX9" s="56"/>
      <c r="CKY9" s="56"/>
      <c r="CKZ9" s="56"/>
      <c r="CLA9" s="56"/>
      <c r="CLB9" s="56"/>
      <c r="CLC9" s="56"/>
      <c r="CLD9" s="56"/>
      <c r="CLE9" s="56"/>
      <c r="CLF9" s="56"/>
      <c r="CLG9" s="56"/>
      <c r="CLH9" s="56"/>
      <c r="CLI9" s="56"/>
      <c r="CLJ9" s="56"/>
      <c r="CLK9" s="56"/>
      <c r="CLL9" s="56"/>
      <c r="CLM9" s="56"/>
      <c r="CLN9" s="56"/>
      <c r="CLO9" s="56"/>
      <c r="CLP9" s="56"/>
      <c r="CLQ9" s="56"/>
      <c r="CLR9" s="56"/>
      <c r="CLS9" s="56"/>
      <c r="CLT9" s="56"/>
      <c r="CLU9" s="56"/>
      <c r="CLV9" s="56"/>
      <c r="CLW9" s="56"/>
      <c r="CLX9" s="56"/>
      <c r="CLY9" s="56"/>
      <c r="CLZ9" s="56"/>
      <c r="CMA9" s="56"/>
      <c r="CMB9" s="56"/>
      <c r="CMC9" s="56"/>
      <c r="CMD9" s="56"/>
      <c r="CME9" s="56"/>
      <c r="CMF9" s="56"/>
      <c r="CMG9" s="56"/>
      <c r="CMH9" s="56"/>
      <c r="CMI9" s="56"/>
      <c r="CMJ9" s="56"/>
      <c r="CMK9" s="56"/>
      <c r="CML9" s="56"/>
      <c r="CMM9" s="56"/>
      <c r="CMN9" s="56"/>
      <c r="CMO9" s="56"/>
      <c r="CMP9" s="56"/>
      <c r="CMQ9" s="56"/>
      <c r="CMR9" s="56"/>
      <c r="CMS9" s="56"/>
      <c r="CMT9" s="56"/>
      <c r="CMU9" s="56"/>
      <c r="CMV9" s="56"/>
      <c r="CMW9" s="56"/>
      <c r="CMX9" s="56"/>
      <c r="CMY9" s="56"/>
      <c r="CMZ9" s="56"/>
      <c r="CNA9" s="56"/>
      <c r="CNB9" s="56"/>
      <c r="CNC9" s="56"/>
      <c r="CND9" s="56"/>
      <c r="CNE9" s="56"/>
      <c r="CNF9" s="56"/>
      <c r="CNG9" s="56"/>
      <c r="CNH9" s="56"/>
      <c r="CNI9" s="56"/>
      <c r="CNJ9" s="56"/>
      <c r="CNK9" s="56"/>
      <c r="CNL9" s="56"/>
      <c r="CNM9" s="56"/>
      <c r="CNN9" s="56"/>
      <c r="CNO9" s="56"/>
      <c r="CNP9" s="56"/>
      <c r="CNQ9" s="56"/>
      <c r="CNR9" s="56"/>
      <c r="CNS9" s="56"/>
      <c r="CNT9" s="56"/>
      <c r="CNU9" s="56"/>
      <c r="CNV9" s="56"/>
      <c r="CNW9" s="56"/>
      <c r="CNX9" s="56"/>
      <c r="CNY9" s="56"/>
      <c r="CNZ9" s="56"/>
      <c r="COA9" s="56"/>
      <c r="COB9" s="56"/>
      <c r="COC9" s="56"/>
      <c r="COD9" s="56"/>
      <c r="COE9" s="56"/>
      <c r="COF9" s="56"/>
      <c r="COG9" s="56"/>
      <c r="COH9" s="56"/>
      <c r="COI9" s="56"/>
      <c r="COJ9" s="56"/>
      <c r="COK9" s="56"/>
      <c r="COL9" s="56"/>
      <c r="COM9" s="56"/>
      <c r="CON9" s="56"/>
      <c r="COO9" s="56"/>
      <c r="COP9" s="56"/>
      <c r="COQ9" s="56"/>
      <c r="COR9" s="56"/>
      <c r="COS9" s="56"/>
      <c r="COT9" s="56"/>
      <c r="COU9" s="56"/>
      <c r="COV9" s="56"/>
      <c r="COW9" s="56"/>
      <c r="COX9" s="56"/>
      <c r="COY9" s="56"/>
      <c r="COZ9" s="56"/>
      <c r="CPA9" s="56"/>
      <c r="CPB9" s="56"/>
      <c r="CPC9" s="56"/>
      <c r="CPD9" s="56"/>
      <c r="CPE9" s="56"/>
      <c r="CPF9" s="56"/>
      <c r="CPG9" s="56"/>
      <c r="CPH9" s="56"/>
      <c r="CPI9" s="56"/>
      <c r="CPJ9" s="56"/>
      <c r="CPK9" s="56"/>
      <c r="CPL9" s="56"/>
      <c r="CPM9" s="56"/>
      <c r="CPN9" s="56"/>
      <c r="CPO9" s="56"/>
      <c r="CPP9" s="56"/>
      <c r="CPQ9" s="56"/>
      <c r="CPR9" s="56"/>
      <c r="CPS9" s="56"/>
      <c r="CPT9" s="56"/>
      <c r="CPU9" s="56"/>
      <c r="CPV9" s="56"/>
      <c r="CPW9" s="56"/>
      <c r="CPX9" s="56"/>
      <c r="CPY9" s="56"/>
      <c r="CPZ9" s="56"/>
      <c r="CQA9" s="56"/>
      <c r="CQB9" s="56"/>
      <c r="CQC9" s="56"/>
      <c r="CQD9" s="56"/>
      <c r="CQE9" s="56"/>
      <c r="CQF9" s="56"/>
      <c r="CQG9" s="56"/>
      <c r="CQH9" s="56"/>
      <c r="CQI9" s="56"/>
      <c r="CQJ9" s="56"/>
      <c r="CQK9" s="56"/>
      <c r="CQL9" s="56"/>
      <c r="CQM9" s="56"/>
      <c r="CQN9" s="56"/>
      <c r="CQO9" s="56"/>
      <c r="CQP9" s="56"/>
      <c r="CQQ9" s="56"/>
      <c r="CQR9" s="56"/>
      <c r="CQS9" s="56"/>
      <c r="CQT9" s="56"/>
      <c r="CQU9" s="56"/>
      <c r="CQV9" s="56"/>
      <c r="CQW9" s="56"/>
      <c r="CQX9" s="56"/>
      <c r="CQY9" s="56"/>
      <c r="CQZ9" s="56"/>
      <c r="CRA9" s="56"/>
      <c r="CRB9" s="56"/>
      <c r="CRC9" s="56"/>
      <c r="CRD9" s="56"/>
      <c r="CRE9" s="56"/>
      <c r="CRF9" s="56"/>
      <c r="CRG9" s="56"/>
      <c r="CRH9" s="56"/>
      <c r="CRI9" s="56"/>
      <c r="CRJ9" s="56"/>
      <c r="CRK9" s="56"/>
      <c r="CRL9" s="56"/>
      <c r="CRM9" s="56"/>
      <c r="CRN9" s="56"/>
      <c r="CRO9" s="56"/>
      <c r="CRP9" s="56"/>
      <c r="CRQ9" s="56"/>
      <c r="CRR9" s="56"/>
      <c r="CRS9" s="56"/>
      <c r="CRT9" s="56"/>
      <c r="CRU9" s="56"/>
      <c r="CRV9" s="56"/>
      <c r="CRW9" s="56"/>
      <c r="CRX9" s="56"/>
      <c r="CRY9" s="56"/>
      <c r="CRZ9" s="56"/>
      <c r="CSA9" s="56"/>
      <c r="CSB9" s="56"/>
      <c r="CSC9" s="56"/>
      <c r="CSD9" s="56"/>
      <c r="CSE9" s="56"/>
      <c r="CSF9" s="56"/>
      <c r="CSG9" s="56"/>
      <c r="CSH9" s="56"/>
      <c r="CSI9" s="56"/>
      <c r="CSJ9" s="56"/>
      <c r="CSK9" s="56"/>
      <c r="CSL9" s="56"/>
      <c r="CSM9" s="56"/>
      <c r="CSN9" s="56"/>
      <c r="CSO9" s="56"/>
      <c r="CSP9" s="56"/>
      <c r="CSQ9" s="56"/>
      <c r="CSR9" s="56"/>
      <c r="CSS9" s="56"/>
      <c r="CST9" s="56"/>
      <c r="CSU9" s="56"/>
      <c r="CSV9" s="56"/>
      <c r="CSW9" s="56"/>
      <c r="CSX9" s="56"/>
      <c r="CSY9" s="56"/>
      <c r="CSZ9" s="56"/>
      <c r="CTA9" s="56"/>
      <c r="CTB9" s="56"/>
      <c r="CTC9" s="56"/>
      <c r="CTD9" s="56"/>
      <c r="CTE9" s="56"/>
      <c r="CTF9" s="56"/>
      <c r="CTG9" s="56"/>
      <c r="CTH9" s="56"/>
      <c r="CTI9" s="56"/>
      <c r="CTJ9" s="56"/>
      <c r="CTK9" s="56"/>
      <c r="CTL9" s="56"/>
      <c r="CTM9" s="56"/>
      <c r="CTN9" s="56"/>
      <c r="CTO9" s="56"/>
      <c r="CTP9" s="56"/>
      <c r="CTQ9" s="56"/>
      <c r="CTR9" s="56"/>
      <c r="CTS9" s="56"/>
      <c r="CTT9" s="56"/>
      <c r="CTU9" s="56"/>
      <c r="CTV9" s="56"/>
      <c r="CTW9" s="56"/>
      <c r="CTX9" s="56"/>
      <c r="CTY9" s="56"/>
      <c r="CTZ9" s="56"/>
      <c r="CUA9" s="56"/>
      <c r="CUB9" s="56"/>
      <c r="CUC9" s="56"/>
      <c r="CUD9" s="56"/>
      <c r="CUE9" s="56"/>
      <c r="CUF9" s="56"/>
      <c r="CUG9" s="56"/>
      <c r="CUH9" s="56"/>
      <c r="CUI9" s="56"/>
      <c r="CUJ9" s="56"/>
      <c r="CUK9" s="56"/>
      <c r="CUL9" s="56"/>
      <c r="CUM9" s="56"/>
      <c r="CUN9" s="56"/>
      <c r="CUO9" s="56"/>
      <c r="CUP9" s="56"/>
      <c r="CUQ9" s="56"/>
      <c r="CUR9" s="56"/>
      <c r="CUS9" s="56"/>
      <c r="CUT9" s="56"/>
      <c r="CUU9" s="56"/>
      <c r="CUV9" s="56"/>
      <c r="CUW9" s="56"/>
      <c r="CUX9" s="56"/>
      <c r="CUY9" s="56"/>
      <c r="CUZ9" s="56"/>
      <c r="CVA9" s="56"/>
      <c r="CVB9" s="56"/>
      <c r="CVC9" s="56"/>
      <c r="CVD9" s="56"/>
      <c r="CVE9" s="56"/>
      <c r="CVF9" s="56"/>
      <c r="CVG9" s="56"/>
      <c r="CVH9" s="56"/>
      <c r="CVI9" s="56"/>
      <c r="CVJ9" s="56"/>
      <c r="CVK9" s="56"/>
      <c r="CVL9" s="56"/>
      <c r="CVM9" s="56"/>
      <c r="CVN9" s="56"/>
      <c r="CVO9" s="56"/>
      <c r="CVP9" s="56"/>
      <c r="CVQ9" s="56"/>
      <c r="CVR9" s="56"/>
      <c r="CVS9" s="56"/>
      <c r="CVT9" s="56"/>
      <c r="CVU9" s="56"/>
      <c r="CVV9" s="56"/>
      <c r="CVW9" s="56"/>
      <c r="CVX9" s="56"/>
      <c r="CVY9" s="56"/>
      <c r="CVZ9" s="56"/>
      <c r="CWA9" s="56"/>
      <c r="CWB9" s="56"/>
      <c r="CWC9" s="56"/>
      <c r="CWD9" s="56"/>
      <c r="CWE9" s="56"/>
      <c r="CWF9" s="56"/>
      <c r="CWG9" s="56"/>
      <c r="CWH9" s="56"/>
      <c r="CWI9" s="56"/>
      <c r="CWJ9" s="56"/>
      <c r="CWK9" s="56"/>
      <c r="CWL9" s="56"/>
      <c r="CWM9" s="56"/>
      <c r="CWN9" s="56"/>
      <c r="CWO9" s="56"/>
      <c r="CWP9" s="56"/>
      <c r="CWQ9" s="56"/>
      <c r="CWR9" s="56"/>
      <c r="CWS9" s="56"/>
      <c r="CWT9" s="56"/>
      <c r="CWU9" s="56"/>
      <c r="CWV9" s="56"/>
      <c r="CWW9" s="56"/>
      <c r="CWX9" s="56"/>
      <c r="CWY9" s="56"/>
      <c r="CWZ9" s="56"/>
      <c r="CXA9" s="56"/>
      <c r="CXB9" s="56"/>
      <c r="CXC9" s="56"/>
      <c r="CXD9" s="56"/>
      <c r="CXE9" s="56"/>
      <c r="CXF9" s="56"/>
      <c r="CXG9" s="56"/>
      <c r="CXH9" s="56"/>
      <c r="CXI9" s="56"/>
      <c r="CXJ9" s="56"/>
      <c r="CXK9" s="56"/>
      <c r="CXL9" s="56"/>
      <c r="CXM9" s="56"/>
      <c r="CXN9" s="56"/>
      <c r="CXO9" s="56"/>
      <c r="CXP9" s="56"/>
      <c r="CXQ9" s="56"/>
      <c r="CXR9" s="56"/>
      <c r="CXS9" s="56"/>
      <c r="CXT9" s="56"/>
      <c r="CXU9" s="56"/>
      <c r="CXV9" s="56"/>
      <c r="CXW9" s="56"/>
      <c r="CXX9" s="56"/>
      <c r="CXY9" s="56"/>
      <c r="CXZ9" s="56"/>
      <c r="CYA9" s="56"/>
      <c r="CYB9" s="56"/>
      <c r="CYC9" s="56"/>
      <c r="CYD9" s="56"/>
      <c r="CYE9" s="56"/>
      <c r="CYF9" s="56"/>
      <c r="CYG9" s="56"/>
      <c r="CYH9" s="56"/>
      <c r="CYI9" s="56"/>
      <c r="CYJ9" s="56"/>
      <c r="CYK9" s="56"/>
      <c r="CYL9" s="56"/>
      <c r="CYM9" s="56"/>
      <c r="CYN9" s="56"/>
      <c r="CYO9" s="56"/>
      <c r="CYP9" s="56"/>
      <c r="CYQ9" s="56"/>
      <c r="CYR9" s="56"/>
      <c r="CYS9" s="56"/>
      <c r="CYT9" s="56"/>
      <c r="CYU9" s="56"/>
      <c r="CYV9" s="56"/>
      <c r="CYW9" s="56"/>
      <c r="CYX9" s="56"/>
      <c r="CYY9" s="56"/>
      <c r="CYZ9" s="56"/>
      <c r="CZA9" s="56"/>
      <c r="CZB9" s="56"/>
      <c r="CZC9" s="56"/>
      <c r="CZD9" s="56"/>
      <c r="CZE9" s="56"/>
      <c r="CZF9" s="56"/>
      <c r="CZG9" s="56"/>
      <c r="CZH9" s="56"/>
      <c r="CZI9" s="56"/>
      <c r="CZJ9" s="56"/>
      <c r="CZK9" s="56"/>
      <c r="CZL9" s="56"/>
      <c r="CZM9" s="56"/>
      <c r="CZN9" s="56"/>
      <c r="CZO9" s="56"/>
      <c r="CZP9" s="56"/>
      <c r="CZQ9" s="56"/>
      <c r="CZR9" s="56"/>
      <c r="CZS9" s="56"/>
      <c r="CZT9" s="56"/>
      <c r="CZU9" s="56"/>
      <c r="CZV9" s="56"/>
      <c r="CZW9" s="56"/>
      <c r="CZX9" s="56"/>
      <c r="CZY9" s="56"/>
      <c r="CZZ9" s="56"/>
      <c r="DAA9" s="56"/>
      <c r="DAB9" s="56"/>
      <c r="DAC9" s="56"/>
      <c r="DAD9" s="56"/>
      <c r="DAE9" s="56"/>
      <c r="DAF9" s="56"/>
      <c r="DAG9" s="56"/>
      <c r="DAH9" s="56"/>
      <c r="DAI9" s="56"/>
      <c r="DAJ9" s="56"/>
      <c r="DAK9" s="56"/>
      <c r="DAL9" s="56"/>
      <c r="DAM9" s="56"/>
      <c r="DAN9" s="56"/>
      <c r="DAO9" s="56"/>
      <c r="DAP9" s="56"/>
      <c r="DAQ9" s="56"/>
      <c r="DAR9" s="56"/>
      <c r="DAS9" s="56"/>
      <c r="DAT9" s="56"/>
      <c r="DAU9" s="56"/>
      <c r="DAV9" s="56"/>
      <c r="DAW9" s="56"/>
      <c r="DAX9" s="56"/>
      <c r="DAY9" s="56"/>
      <c r="DAZ9" s="56"/>
      <c r="DBA9" s="56"/>
      <c r="DBB9" s="56"/>
      <c r="DBC9" s="56"/>
      <c r="DBD9" s="56"/>
      <c r="DBE9" s="56"/>
      <c r="DBF9" s="56"/>
      <c r="DBG9" s="56"/>
      <c r="DBH9" s="56"/>
      <c r="DBI9" s="56"/>
      <c r="DBJ9" s="56"/>
      <c r="DBK9" s="56"/>
      <c r="DBL9" s="56"/>
      <c r="DBM9" s="56"/>
      <c r="DBN9" s="56"/>
      <c r="DBO9" s="56"/>
      <c r="DBP9" s="56"/>
      <c r="DBQ9" s="56"/>
      <c r="DBR9" s="56"/>
      <c r="DBS9" s="56"/>
      <c r="DBT9" s="56"/>
      <c r="DBU9" s="56"/>
      <c r="DBV9" s="56"/>
      <c r="DBW9" s="56"/>
      <c r="DBX9" s="56"/>
      <c r="DBY9" s="56"/>
      <c r="DBZ9" s="56"/>
      <c r="DCA9" s="56"/>
      <c r="DCB9" s="56"/>
      <c r="DCC9" s="56"/>
      <c r="DCD9" s="56"/>
      <c r="DCE9" s="56"/>
      <c r="DCF9" s="56"/>
      <c r="DCG9" s="56"/>
      <c r="DCH9" s="56"/>
      <c r="DCI9" s="56"/>
      <c r="DCJ9" s="56"/>
      <c r="DCK9" s="56"/>
      <c r="DCL9" s="56"/>
      <c r="DCM9" s="56"/>
      <c r="DCN9" s="56"/>
      <c r="DCO9" s="56"/>
      <c r="DCP9" s="56"/>
      <c r="DCQ9" s="56"/>
      <c r="DCR9" s="56"/>
      <c r="DCS9" s="56"/>
      <c r="DCT9" s="56"/>
      <c r="DCU9" s="56"/>
      <c r="DCV9" s="56"/>
      <c r="DCW9" s="56"/>
      <c r="DCX9" s="56"/>
      <c r="DCY9" s="56"/>
      <c r="DCZ9" s="56"/>
      <c r="DDA9" s="56"/>
      <c r="DDB9" s="56"/>
      <c r="DDC9" s="56"/>
      <c r="DDD9" s="56"/>
      <c r="DDE9" s="56"/>
      <c r="DDF9" s="56"/>
      <c r="DDG9" s="56"/>
      <c r="DDH9" s="56"/>
      <c r="DDI9" s="56"/>
      <c r="DDJ9" s="56"/>
      <c r="DDK9" s="56"/>
      <c r="DDL9" s="56"/>
      <c r="DDM9" s="56"/>
      <c r="DDN9" s="56"/>
      <c r="DDO9" s="56"/>
      <c r="DDP9" s="56"/>
      <c r="DDQ9" s="56"/>
      <c r="DDR9" s="56"/>
      <c r="DDS9" s="56"/>
      <c r="DDT9" s="56"/>
      <c r="DDU9" s="56"/>
      <c r="DDV9" s="56"/>
      <c r="DDW9" s="56"/>
      <c r="DDX9" s="56"/>
      <c r="DDY9" s="56"/>
      <c r="DDZ9" s="56"/>
      <c r="DEA9" s="56"/>
      <c r="DEB9" s="56"/>
      <c r="DEC9" s="56"/>
      <c r="DED9" s="56"/>
      <c r="DEE9" s="56"/>
      <c r="DEF9" s="56"/>
      <c r="DEG9" s="56"/>
      <c r="DEH9" s="56"/>
      <c r="DEI9" s="56"/>
      <c r="DEJ9" s="56"/>
      <c r="DEK9" s="56"/>
      <c r="DEL9" s="56"/>
      <c r="DEM9" s="56"/>
      <c r="DEN9" s="56"/>
      <c r="DEO9" s="56"/>
      <c r="DEP9" s="56"/>
      <c r="DEQ9" s="56"/>
      <c r="DER9" s="56"/>
      <c r="DES9" s="56"/>
      <c r="DET9" s="56"/>
      <c r="DEU9" s="56"/>
      <c r="DEV9" s="56"/>
      <c r="DEW9" s="56"/>
      <c r="DEX9" s="56"/>
      <c r="DEY9" s="56"/>
      <c r="DEZ9" s="56"/>
      <c r="DFA9" s="56"/>
      <c r="DFB9" s="56"/>
      <c r="DFC9" s="56"/>
      <c r="DFD9" s="56"/>
      <c r="DFE9" s="56"/>
      <c r="DFF9" s="56"/>
      <c r="DFG9" s="56"/>
      <c r="DFH9" s="56"/>
      <c r="DFI9" s="56"/>
      <c r="DFJ9" s="56"/>
      <c r="DFK9" s="56"/>
      <c r="DFL9" s="56"/>
      <c r="DFM9" s="56"/>
      <c r="DFN9" s="56"/>
      <c r="DFO9" s="56"/>
      <c r="DFP9" s="56"/>
      <c r="DFQ9" s="56"/>
      <c r="DFR9" s="56"/>
      <c r="DFS9" s="56"/>
      <c r="DFT9" s="56"/>
      <c r="DFU9" s="56"/>
      <c r="DFV9" s="56"/>
      <c r="DFW9" s="56"/>
      <c r="DFX9" s="56"/>
      <c r="DFY9" s="56"/>
      <c r="DFZ9" s="56"/>
      <c r="DGA9" s="56"/>
      <c r="DGB9" s="56"/>
      <c r="DGC9" s="56"/>
      <c r="DGD9" s="56"/>
      <c r="DGE9" s="56"/>
      <c r="DGF9" s="56"/>
      <c r="DGG9" s="56"/>
      <c r="DGH9" s="56"/>
      <c r="DGI9" s="56"/>
      <c r="DGJ9" s="56"/>
      <c r="DGK9" s="56"/>
      <c r="DGL9" s="56"/>
      <c r="DGM9" s="56"/>
      <c r="DGN9" s="56"/>
      <c r="DGO9" s="56"/>
      <c r="DGP9" s="56"/>
      <c r="DGQ9" s="56"/>
      <c r="DGR9" s="56"/>
      <c r="DGS9" s="56"/>
      <c r="DGT9" s="56"/>
      <c r="DGU9" s="56"/>
      <c r="DGV9" s="56"/>
      <c r="DGW9" s="56"/>
      <c r="DGX9" s="56"/>
      <c r="DGY9" s="56"/>
      <c r="DGZ9" s="56"/>
      <c r="DHA9" s="56"/>
      <c r="DHB9" s="56"/>
      <c r="DHC9" s="56"/>
      <c r="DHD9" s="56"/>
      <c r="DHE9" s="56"/>
      <c r="DHF9" s="56"/>
      <c r="DHG9" s="56"/>
      <c r="DHH9" s="56"/>
      <c r="DHI9" s="56"/>
      <c r="DHJ9" s="56"/>
      <c r="DHK9" s="56"/>
      <c r="DHL9" s="56"/>
      <c r="DHM9" s="56"/>
      <c r="DHN9" s="56"/>
      <c r="DHO9" s="56"/>
      <c r="DHP9" s="56"/>
      <c r="DHQ9" s="56"/>
      <c r="DHR9" s="56"/>
      <c r="DHS9" s="56"/>
      <c r="DHT9" s="56"/>
      <c r="DHU9" s="56"/>
      <c r="DHV9" s="56"/>
      <c r="DHW9" s="56"/>
      <c r="DHX9" s="56"/>
      <c r="DHY9" s="56"/>
      <c r="DHZ9" s="56"/>
      <c r="DIA9" s="56"/>
      <c r="DIB9" s="56"/>
      <c r="DIC9" s="56"/>
      <c r="DID9" s="56"/>
      <c r="DIE9" s="56"/>
      <c r="DIF9" s="56"/>
      <c r="DIG9" s="56"/>
      <c r="DIH9" s="56"/>
      <c r="DII9" s="56"/>
      <c r="DIJ9" s="56"/>
      <c r="DIK9" s="56"/>
      <c r="DIL9" s="56"/>
      <c r="DIM9" s="56"/>
      <c r="DIN9" s="56"/>
      <c r="DIO9" s="56"/>
      <c r="DIP9" s="56"/>
      <c r="DIQ9" s="56"/>
      <c r="DIR9" s="56"/>
      <c r="DIS9" s="56"/>
      <c r="DIT9" s="56"/>
      <c r="DIU9" s="56"/>
      <c r="DIV9" s="56"/>
      <c r="DIW9" s="56"/>
      <c r="DIX9" s="56"/>
      <c r="DIY9" s="56"/>
      <c r="DIZ9" s="56"/>
      <c r="DJA9" s="56"/>
      <c r="DJB9" s="56"/>
      <c r="DJC9" s="56"/>
      <c r="DJD9" s="56"/>
      <c r="DJE9" s="56"/>
      <c r="DJF9" s="56"/>
      <c r="DJG9" s="56"/>
      <c r="DJH9" s="56"/>
      <c r="DJI9" s="56"/>
      <c r="DJJ9" s="56"/>
      <c r="DJK9" s="56"/>
      <c r="DJL9" s="56"/>
      <c r="DJM9" s="56"/>
      <c r="DJN9" s="56"/>
      <c r="DJO9" s="56"/>
      <c r="DJP9" s="56"/>
      <c r="DJQ9" s="56"/>
      <c r="DJR9" s="56"/>
      <c r="DJS9" s="56"/>
      <c r="DJT9" s="56"/>
      <c r="DJU9" s="56"/>
      <c r="DJV9" s="56"/>
      <c r="DJW9" s="56"/>
      <c r="DJX9" s="56"/>
      <c r="DJY9" s="56"/>
      <c r="DJZ9" s="56"/>
      <c r="DKA9" s="56"/>
      <c r="DKB9" s="56"/>
      <c r="DKC9" s="56"/>
      <c r="DKD9" s="56"/>
      <c r="DKE9" s="56"/>
      <c r="DKF9" s="56"/>
      <c r="DKG9" s="56"/>
      <c r="DKH9" s="56"/>
      <c r="DKI9" s="56"/>
      <c r="DKJ9" s="56"/>
      <c r="DKK9" s="56"/>
      <c r="DKL9" s="56"/>
      <c r="DKM9" s="56"/>
      <c r="DKN9" s="56"/>
      <c r="DKO9" s="56"/>
      <c r="DKP9" s="56"/>
      <c r="DKQ9" s="56"/>
      <c r="DKR9" s="56"/>
      <c r="DKS9" s="56"/>
      <c r="DKT9" s="56"/>
      <c r="DKU9" s="56"/>
      <c r="DKV9" s="56"/>
      <c r="DKW9" s="56"/>
      <c r="DKX9" s="56"/>
      <c r="DKY9" s="56"/>
      <c r="DKZ9" s="56"/>
      <c r="DLA9" s="56"/>
      <c r="DLB9" s="56"/>
      <c r="DLC9" s="56"/>
      <c r="DLD9" s="56"/>
      <c r="DLE9" s="56"/>
      <c r="DLF9" s="56"/>
      <c r="DLG9" s="56"/>
      <c r="DLH9" s="56"/>
      <c r="DLI9" s="56"/>
      <c r="DLJ9" s="56"/>
      <c r="DLK9" s="56"/>
      <c r="DLL9" s="56"/>
      <c r="DLM9" s="56"/>
      <c r="DLN9" s="56"/>
      <c r="DLO9" s="56"/>
      <c r="DLP9" s="56"/>
      <c r="DLQ9" s="56"/>
      <c r="DLR9" s="56"/>
      <c r="DLS9" s="56"/>
      <c r="DLT9" s="56"/>
      <c r="DLU9" s="56"/>
      <c r="DLV9" s="56"/>
      <c r="DLW9" s="56"/>
      <c r="DLX9" s="56"/>
      <c r="DLY9" s="56"/>
      <c r="DLZ9" s="56"/>
      <c r="DMA9" s="56"/>
      <c r="DMB9" s="56"/>
      <c r="DMC9" s="56"/>
      <c r="DMD9" s="56"/>
      <c r="DME9" s="56"/>
      <c r="DMF9" s="56"/>
      <c r="DMG9" s="56"/>
      <c r="DMH9" s="56"/>
      <c r="DMI9" s="56"/>
      <c r="DMJ9" s="56"/>
      <c r="DMK9" s="56"/>
      <c r="DML9" s="56"/>
      <c r="DMM9" s="56"/>
      <c r="DMN9" s="56"/>
      <c r="DMO9" s="56"/>
      <c r="DMP9" s="56"/>
      <c r="DMQ9" s="56"/>
      <c r="DMR9" s="56"/>
      <c r="DMS9" s="56"/>
      <c r="DMT9" s="56"/>
      <c r="DMU9" s="56"/>
      <c r="DMV9" s="56"/>
      <c r="DMW9" s="56"/>
      <c r="DMX9" s="56"/>
      <c r="DMY9" s="56"/>
      <c r="DMZ9" s="56"/>
      <c r="DNA9" s="56"/>
      <c r="DNB9" s="56"/>
      <c r="DNC9" s="56"/>
      <c r="DND9" s="56"/>
      <c r="DNE9" s="56"/>
      <c r="DNF9" s="56"/>
      <c r="DNG9" s="56"/>
      <c r="DNH9" s="56"/>
      <c r="DNI9" s="56"/>
      <c r="DNJ9" s="56"/>
      <c r="DNK9" s="56"/>
      <c r="DNL9" s="56"/>
      <c r="DNM9" s="56"/>
      <c r="DNN9" s="56"/>
      <c r="DNO9" s="56"/>
      <c r="DNP9" s="56"/>
      <c r="DNQ9" s="56"/>
      <c r="DNR9" s="56"/>
      <c r="DNS9" s="56"/>
      <c r="DNT9" s="56"/>
      <c r="DNU9" s="56"/>
      <c r="DNV9" s="56"/>
      <c r="DNW9" s="56"/>
      <c r="DNX9" s="56"/>
      <c r="DNY9" s="56"/>
      <c r="DNZ9" s="56"/>
      <c r="DOA9" s="56"/>
      <c r="DOB9" s="56"/>
      <c r="DOC9" s="56"/>
      <c r="DOD9" s="56"/>
      <c r="DOE9" s="56"/>
      <c r="DOF9" s="56"/>
      <c r="DOG9" s="56"/>
      <c r="DOH9" s="56"/>
      <c r="DOI9" s="56"/>
      <c r="DOJ9" s="56"/>
      <c r="DOK9" s="56"/>
      <c r="DOL9" s="56"/>
      <c r="DOM9" s="56"/>
      <c r="DON9" s="56"/>
      <c r="DOO9" s="56"/>
      <c r="DOP9" s="56"/>
      <c r="DOQ9" s="56"/>
      <c r="DOR9" s="56"/>
      <c r="DOS9" s="56"/>
      <c r="DOT9" s="56"/>
      <c r="DOU9" s="56"/>
      <c r="DOV9" s="56"/>
      <c r="DOW9" s="56"/>
      <c r="DOX9" s="56"/>
      <c r="DOY9" s="56"/>
      <c r="DOZ9" s="56"/>
      <c r="DPA9" s="56"/>
      <c r="DPB9" s="56"/>
      <c r="DPC9" s="56"/>
      <c r="DPD9" s="56"/>
      <c r="DPE9" s="56"/>
      <c r="DPF9" s="56"/>
      <c r="DPG9" s="56"/>
      <c r="DPH9" s="56"/>
      <c r="DPI9" s="56"/>
      <c r="DPJ9" s="56"/>
      <c r="DPK9" s="56"/>
      <c r="DPL9" s="56"/>
      <c r="DPM9" s="56"/>
      <c r="DPN9" s="56"/>
      <c r="DPO9" s="56"/>
      <c r="DPP9" s="56"/>
      <c r="DPQ9" s="56"/>
      <c r="DPR9" s="56"/>
      <c r="DPS9" s="56"/>
      <c r="DPT9" s="56"/>
      <c r="DPU9" s="56"/>
      <c r="DPV9" s="56"/>
      <c r="DPW9" s="56"/>
      <c r="DPX9" s="56"/>
      <c r="DPY9" s="56"/>
      <c r="DPZ9" s="56"/>
      <c r="DQA9" s="56"/>
      <c r="DQB9" s="56"/>
      <c r="DQC9" s="56"/>
      <c r="DQD9" s="56"/>
      <c r="DQE9" s="56"/>
      <c r="DQF9" s="56"/>
      <c r="DQG9" s="56"/>
      <c r="DQH9" s="56"/>
      <c r="DQI9" s="56"/>
      <c r="DQJ9" s="56"/>
      <c r="DQK9" s="56"/>
      <c r="DQL9" s="56"/>
      <c r="DQM9" s="56"/>
      <c r="DQN9" s="56"/>
      <c r="DQO9" s="56"/>
      <c r="DQP9" s="56"/>
      <c r="DQQ9" s="56"/>
      <c r="DQR9" s="56"/>
      <c r="DQS9" s="56"/>
      <c r="DQT9" s="56"/>
      <c r="DQU9" s="56"/>
      <c r="DQV9" s="56"/>
      <c r="DQW9" s="56"/>
      <c r="DQX9" s="56"/>
      <c r="DQY9" s="56"/>
      <c r="DQZ9" s="56"/>
      <c r="DRA9" s="56"/>
      <c r="DRB9" s="56"/>
      <c r="DRC9" s="56"/>
      <c r="DRD9" s="56"/>
      <c r="DRE9" s="56"/>
      <c r="DRF9" s="56"/>
      <c r="DRG9" s="56"/>
      <c r="DRH9" s="56"/>
      <c r="DRI9" s="56"/>
      <c r="DRJ9" s="56"/>
      <c r="DRK9" s="56"/>
      <c r="DRL9" s="56"/>
      <c r="DRM9" s="56"/>
      <c r="DRN9" s="56"/>
      <c r="DRO9" s="56"/>
      <c r="DRP9" s="56"/>
      <c r="DRQ9" s="56"/>
      <c r="DRR9" s="56"/>
      <c r="DRS9" s="56"/>
      <c r="DRT9" s="56"/>
      <c r="DRU9" s="56"/>
      <c r="DRV9" s="56"/>
      <c r="DRW9" s="56"/>
      <c r="DRX9" s="56"/>
      <c r="DRY9" s="56"/>
      <c r="DRZ9" s="56"/>
      <c r="DSA9" s="56"/>
      <c r="DSB9" s="56"/>
      <c r="DSC9" s="56"/>
      <c r="DSD9" s="56"/>
      <c r="DSE9" s="56"/>
      <c r="DSF9" s="56"/>
      <c r="DSG9" s="56"/>
      <c r="DSH9" s="56"/>
      <c r="DSI9" s="56"/>
      <c r="DSJ9" s="56"/>
      <c r="DSK9" s="56"/>
      <c r="DSL9" s="56"/>
      <c r="DSM9" s="56"/>
      <c r="DSN9" s="56"/>
      <c r="DSO9" s="56"/>
      <c r="DSP9" s="56"/>
      <c r="DSQ9" s="56"/>
      <c r="DSR9" s="56"/>
      <c r="DSS9" s="56"/>
      <c r="DST9" s="56"/>
      <c r="DSU9" s="56"/>
      <c r="DSV9" s="56"/>
      <c r="DSW9" s="56"/>
      <c r="DSX9" s="56"/>
      <c r="DSY9" s="56"/>
      <c r="DSZ9" s="56"/>
      <c r="DTA9" s="56"/>
      <c r="DTB9" s="56"/>
      <c r="DTC9" s="56"/>
      <c r="DTD9" s="56"/>
      <c r="DTE9" s="56"/>
      <c r="DTF9" s="56"/>
      <c r="DTG9" s="56"/>
      <c r="DTH9" s="56"/>
      <c r="DTI9" s="56"/>
      <c r="DTJ9" s="56"/>
      <c r="DTK9" s="56"/>
      <c r="DTL9" s="56"/>
      <c r="DTM9" s="56"/>
      <c r="DTN9" s="56"/>
      <c r="DTO9" s="56"/>
      <c r="DTP9" s="56"/>
      <c r="DTQ9" s="56"/>
      <c r="DTR9" s="56"/>
      <c r="DTS9" s="56"/>
      <c r="DTT9" s="56"/>
      <c r="DTU9" s="56"/>
      <c r="DTV9" s="56"/>
      <c r="DTW9" s="56"/>
      <c r="DTX9" s="56"/>
      <c r="DTY9" s="56"/>
      <c r="DTZ9" s="56"/>
      <c r="DUA9" s="56"/>
      <c r="DUB9" s="56"/>
      <c r="DUC9" s="56"/>
      <c r="DUD9" s="56"/>
      <c r="DUE9" s="56"/>
      <c r="DUF9" s="56"/>
      <c r="DUG9" s="56"/>
      <c r="DUH9" s="56"/>
      <c r="DUI9" s="56"/>
      <c r="DUJ9" s="56"/>
      <c r="DUK9" s="56"/>
      <c r="DUL9" s="56"/>
      <c r="DUM9" s="56"/>
      <c r="DUN9" s="56"/>
      <c r="DUO9" s="56"/>
      <c r="DUP9" s="56"/>
      <c r="DUQ9" s="56"/>
      <c r="DUR9" s="56"/>
      <c r="DUS9" s="56"/>
      <c r="DUT9" s="56"/>
      <c r="DUU9" s="56"/>
      <c r="DUV9" s="56"/>
      <c r="DUW9" s="56"/>
      <c r="DUX9" s="56"/>
      <c r="DUY9" s="56"/>
      <c r="DUZ9" s="56"/>
      <c r="DVA9" s="56"/>
      <c r="DVB9" s="56"/>
      <c r="DVC9" s="56"/>
      <c r="DVD9" s="56"/>
      <c r="DVE9" s="56"/>
      <c r="DVF9" s="56"/>
      <c r="DVG9" s="56"/>
      <c r="DVH9" s="56"/>
      <c r="DVI9" s="56"/>
      <c r="DVJ9" s="56"/>
      <c r="DVK9" s="56"/>
      <c r="DVL9" s="56"/>
      <c r="DVM9" s="56"/>
      <c r="DVN9" s="56"/>
      <c r="DVO9" s="56"/>
      <c r="DVP9" s="56"/>
      <c r="DVQ9" s="56"/>
      <c r="DVR9" s="56"/>
      <c r="DVS9" s="56"/>
      <c r="DVT9" s="56"/>
      <c r="DVU9" s="56"/>
      <c r="DVV9" s="56"/>
      <c r="DVW9" s="56"/>
      <c r="DVX9" s="56"/>
      <c r="DVY9" s="56"/>
      <c r="DVZ9" s="56"/>
      <c r="DWA9" s="56"/>
      <c r="DWB9" s="56"/>
      <c r="DWC9" s="56"/>
      <c r="DWD9" s="56"/>
      <c r="DWE9" s="56"/>
      <c r="DWF9" s="56"/>
      <c r="DWG9" s="56"/>
      <c r="DWH9" s="56"/>
      <c r="DWI9" s="56"/>
      <c r="DWJ9" s="56"/>
      <c r="DWK9" s="56"/>
      <c r="DWL9" s="56"/>
      <c r="DWM9" s="56"/>
      <c r="DWN9" s="56"/>
      <c r="DWO9" s="56"/>
      <c r="DWP9" s="56"/>
      <c r="DWQ9" s="56"/>
      <c r="DWR9" s="56"/>
      <c r="DWS9" s="56"/>
      <c r="DWT9" s="56"/>
      <c r="DWU9" s="56"/>
      <c r="DWV9" s="56"/>
      <c r="DWW9" s="56"/>
      <c r="DWX9" s="56"/>
      <c r="DWY9" s="56"/>
      <c r="DWZ9" s="56"/>
      <c r="DXA9" s="56"/>
      <c r="DXB9" s="56"/>
      <c r="DXC9" s="56"/>
      <c r="DXD9" s="56"/>
      <c r="DXE9" s="56"/>
      <c r="DXF9" s="56"/>
      <c r="DXG9" s="56"/>
      <c r="DXH9" s="56"/>
      <c r="DXI9" s="56"/>
      <c r="DXJ9" s="56"/>
      <c r="DXK9" s="56"/>
      <c r="DXL9" s="56"/>
      <c r="DXM9" s="56"/>
      <c r="DXN9" s="56"/>
      <c r="DXO9" s="56"/>
      <c r="DXP9" s="56"/>
      <c r="DXQ9" s="56"/>
      <c r="DXR9" s="56"/>
      <c r="DXS9" s="56"/>
      <c r="DXT9" s="56"/>
      <c r="DXU9" s="56"/>
      <c r="DXV9" s="56"/>
      <c r="DXW9" s="56"/>
      <c r="DXX9" s="56"/>
      <c r="DXY9" s="56"/>
      <c r="DXZ9" s="56"/>
      <c r="DYA9" s="56"/>
      <c r="DYB9" s="56"/>
      <c r="DYC9" s="56"/>
      <c r="DYD9" s="56"/>
      <c r="DYE9" s="56"/>
      <c r="DYF9" s="56"/>
      <c r="DYG9" s="56"/>
      <c r="DYH9" s="56"/>
      <c r="DYI9" s="56"/>
      <c r="DYJ9" s="56"/>
      <c r="DYK9" s="56"/>
      <c r="DYL9" s="56"/>
      <c r="DYM9" s="56"/>
      <c r="DYN9" s="56"/>
      <c r="DYO9" s="56"/>
      <c r="DYP9" s="56"/>
      <c r="DYQ9" s="56"/>
      <c r="DYR9" s="56"/>
      <c r="DYS9" s="56"/>
      <c r="DYT9" s="56"/>
      <c r="DYU9" s="56"/>
      <c r="DYV9" s="56"/>
      <c r="DYW9" s="56"/>
      <c r="DYX9" s="56"/>
      <c r="DYY9" s="56"/>
      <c r="DYZ9" s="56"/>
      <c r="DZA9" s="56"/>
      <c r="DZB9" s="56"/>
      <c r="DZC9" s="56"/>
      <c r="DZD9" s="56"/>
      <c r="DZE9" s="56"/>
      <c r="DZF9" s="56"/>
      <c r="DZG9" s="56"/>
      <c r="DZH9" s="56"/>
      <c r="DZI9" s="56"/>
      <c r="DZJ9" s="56"/>
      <c r="DZK9" s="56"/>
      <c r="DZL9" s="56"/>
      <c r="DZM9" s="56"/>
      <c r="DZN9" s="56"/>
      <c r="DZO9" s="56"/>
      <c r="DZP9" s="56"/>
      <c r="DZQ9" s="56"/>
      <c r="DZR9" s="56"/>
      <c r="DZS9" s="56"/>
      <c r="DZT9" s="56"/>
      <c r="DZU9" s="56"/>
      <c r="DZV9" s="56"/>
      <c r="DZW9" s="56"/>
      <c r="DZX9" s="56"/>
      <c r="DZY9" s="56"/>
      <c r="DZZ9" s="56"/>
      <c r="EAA9" s="56"/>
      <c r="EAB9" s="56"/>
      <c r="EAC9" s="56"/>
      <c r="EAD9" s="56"/>
      <c r="EAE9" s="56"/>
      <c r="EAF9" s="56"/>
      <c r="EAG9" s="56"/>
      <c r="EAH9" s="56"/>
      <c r="EAI9" s="56"/>
      <c r="EAJ9" s="56"/>
      <c r="EAK9" s="56"/>
      <c r="EAL9" s="56"/>
      <c r="EAM9" s="56"/>
      <c r="EAN9" s="56"/>
      <c r="EAO9" s="56"/>
      <c r="EAP9" s="56"/>
      <c r="EAQ9" s="56"/>
      <c r="EAR9" s="56"/>
      <c r="EAS9" s="56"/>
      <c r="EAT9" s="56"/>
      <c r="EAU9" s="56"/>
      <c r="EAV9" s="56"/>
      <c r="EAW9" s="56"/>
      <c r="EAX9" s="56"/>
      <c r="EAY9" s="56"/>
      <c r="EAZ9" s="56"/>
      <c r="EBA9" s="56"/>
      <c r="EBB9" s="56"/>
      <c r="EBC9" s="56"/>
      <c r="EBD9" s="56"/>
      <c r="EBE9" s="56"/>
      <c r="EBF9" s="56"/>
      <c r="EBG9" s="56"/>
      <c r="EBH9" s="56"/>
      <c r="EBI9" s="56"/>
      <c r="EBJ9" s="56"/>
      <c r="EBK9" s="56"/>
      <c r="EBL9" s="56"/>
      <c r="EBM9" s="56"/>
      <c r="EBN9" s="56"/>
      <c r="EBO9" s="56"/>
      <c r="EBP9" s="56"/>
      <c r="EBQ9" s="56"/>
      <c r="EBR9" s="56"/>
      <c r="EBS9" s="56"/>
      <c r="EBT9" s="56"/>
      <c r="EBU9" s="56"/>
      <c r="EBV9" s="56"/>
      <c r="EBW9" s="56"/>
      <c r="EBX9" s="56"/>
      <c r="EBY9" s="56"/>
      <c r="EBZ9" s="56"/>
      <c r="ECA9" s="56"/>
      <c r="ECB9" s="56"/>
      <c r="ECC9" s="56"/>
      <c r="ECD9" s="56"/>
      <c r="ECE9" s="56"/>
      <c r="ECF9" s="56"/>
      <c r="ECG9" s="56"/>
      <c r="ECH9" s="56"/>
      <c r="ECI9" s="56"/>
      <c r="ECJ9" s="56"/>
      <c r="ECK9" s="56"/>
      <c r="ECL9" s="56"/>
      <c r="ECM9" s="56"/>
      <c r="ECN9" s="56"/>
      <c r="ECO9" s="56"/>
      <c r="ECP9" s="56"/>
      <c r="ECQ9" s="56"/>
      <c r="ECR9" s="56"/>
      <c r="ECS9" s="56"/>
      <c r="ECT9" s="56"/>
      <c r="ECU9" s="56"/>
      <c r="ECV9" s="56"/>
      <c r="ECW9" s="56"/>
      <c r="ECX9" s="56"/>
      <c r="ECY9" s="56"/>
      <c r="ECZ9" s="56"/>
      <c r="EDA9" s="56"/>
      <c r="EDB9" s="56"/>
      <c r="EDC9" s="56"/>
      <c r="EDD9" s="56"/>
      <c r="EDE9" s="56"/>
      <c r="EDF9" s="56"/>
      <c r="EDG9" s="56"/>
      <c r="EDH9" s="56"/>
      <c r="EDI9" s="56"/>
      <c r="EDJ9" s="56"/>
      <c r="EDK9" s="56"/>
      <c r="EDL9" s="56"/>
      <c r="EDM9" s="56"/>
      <c r="EDN9" s="56"/>
      <c r="EDO9" s="56"/>
      <c r="EDP9" s="56"/>
      <c r="EDQ9" s="56"/>
      <c r="EDR9" s="56"/>
      <c r="EDS9" s="56"/>
      <c r="EDT9" s="56"/>
      <c r="EDU9" s="56"/>
      <c r="EDV9" s="56"/>
      <c r="EDW9" s="56"/>
      <c r="EDX9" s="56"/>
      <c r="EDY9" s="56"/>
      <c r="EDZ9" s="56"/>
      <c r="EEA9" s="56"/>
      <c r="EEB9" s="56"/>
      <c r="EEC9" s="56"/>
      <c r="EED9" s="56"/>
      <c r="EEE9" s="56"/>
      <c r="EEF9" s="56"/>
      <c r="EEG9" s="56"/>
      <c r="EEH9" s="56"/>
      <c r="EEI9" s="56"/>
      <c r="EEJ9" s="56"/>
      <c r="EEK9" s="56"/>
      <c r="EEL9" s="56"/>
      <c r="EEM9" s="56"/>
      <c r="EEN9" s="56"/>
      <c r="EEO9" s="56"/>
      <c r="EEP9" s="56"/>
      <c r="EEQ9" s="56"/>
      <c r="EER9" s="56"/>
      <c r="EES9" s="56"/>
      <c r="EET9" s="56"/>
      <c r="EEU9" s="56"/>
      <c r="EEV9" s="56"/>
      <c r="EEW9" s="56"/>
      <c r="EEX9" s="56"/>
      <c r="EEY9" s="56"/>
      <c r="EEZ9" s="56"/>
      <c r="EFA9" s="56"/>
      <c r="EFB9" s="56"/>
      <c r="EFC9" s="56"/>
      <c r="EFD9" s="56"/>
      <c r="EFE9" s="56"/>
      <c r="EFF9" s="56"/>
      <c r="EFG9" s="56"/>
      <c r="EFH9" s="56"/>
      <c r="EFI9" s="56"/>
      <c r="EFJ9" s="56"/>
      <c r="EFK9" s="56"/>
      <c r="EFL9" s="56"/>
      <c r="EFM9" s="56"/>
      <c r="EFN9" s="56"/>
      <c r="EFO9" s="56"/>
      <c r="EFP9" s="56"/>
      <c r="EFQ9" s="56"/>
      <c r="EFR9" s="56"/>
      <c r="EFS9" s="56"/>
      <c r="EFT9" s="56"/>
      <c r="EFU9" s="56"/>
      <c r="EFV9" s="56"/>
      <c r="EFW9" s="56"/>
      <c r="EFX9" s="56"/>
      <c r="EFY9" s="56"/>
      <c r="EFZ9" s="56"/>
      <c r="EGA9" s="56"/>
      <c r="EGB9" s="56"/>
      <c r="EGC9" s="56"/>
      <c r="EGD9" s="56"/>
      <c r="EGE9" s="56"/>
      <c r="EGF9" s="56"/>
      <c r="EGG9" s="56"/>
      <c r="EGH9" s="56"/>
      <c r="EGI9" s="56"/>
      <c r="EGJ9" s="56"/>
      <c r="EGK9" s="56"/>
      <c r="EGL9" s="56"/>
      <c r="EGM9" s="56"/>
      <c r="EGN9" s="56"/>
      <c r="EGO9" s="56"/>
      <c r="EGP9" s="56"/>
      <c r="EGQ9" s="56"/>
      <c r="EGR9" s="56"/>
      <c r="EGS9" s="56"/>
      <c r="EGT9" s="56"/>
      <c r="EGU9" s="56"/>
      <c r="EGV9" s="56"/>
      <c r="EGW9" s="56"/>
      <c r="EGX9" s="56"/>
      <c r="EGY9" s="56"/>
      <c r="EGZ9" s="56"/>
      <c r="EHA9" s="56"/>
      <c r="EHB9" s="56"/>
      <c r="EHC9" s="56"/>
      <c r="EHD9" s="56"/>
      <c r="EHE9" s="56"/>
      <c r="EHF9" s="56"/>
      <c r="EHG9" s="56"/>
      <c r="EHH9" s="56"/>
      <c r="EHI9" s="56"/>
      <c r="EHJ9" s="56"/>
      <c r="EHK9" s="56"/>
      <c r="EHL9" s="56"/>
      <c r="EHM9" s="56"/>
      <c r="EHN9" s="56"/>
      <c r="EHO9" s="56"/>
      <c r="EHP9" s="56"/>
      <c r="EHQ9" s="56"/>
      <c r="EHR9" s="56"/>
      <c r="EHS9" s="56"/>
      <c r="EHT9" s="56"/>
      <c r="EHU9" s="56"/>
      <c r="EHV9" s="56"/>
      <c r="EHW9" s="56"/>
      <c r="EHX9" s="56"/>
      <c r="EHY9" s="56"/>
      <c r="EHZ9" s="56"/>
      <c r="EIA9" s="56"/>
      <c r="EIB9" s="56"/>
      <c r="EIC9" s="56"/>
      <c r="EID9" s="56"/>
      <c r="EIE9" s="56"/>
      <c r="EIF9" s="56"/>
      <c r="EIG9" s="56"/>
      <c r="EIH9" s="56"/>
      <c r="EII9" s="56"/>
      <c r="EIJ9" s="56"/>
      <c r="EIK9" s="56"/>
      <c r="EIL9" s="56"/>
      <c r="EIM9" s="56"/>
      <c r="EIN9" s="56"/>
      <c r="EIO9" s="56"/>
      <c r="EIP9" s="56"/>
      <c r="EIQ9" s="56"/>
      <c r="EIR9" s="56"/>
      <c r="EIS9" s="56"/>
      <c r="EIT9" s="56"/>
      <c r="EIU9" s="56"/>
      <c r="EIV9" s="56"/>
      <c r="EIW9" s="56"/>
      <c r="EIX9" s="56"/>
      <c r="EIY9" s="56"/>
      <c r="EIZ9" s="56"/>
      <c r="EJA9" s="56"/>
      <c r="EJB9" s="56"/>
      <c r="EJC9" s="56"/>
      <c r="EJD9" s="56"/>
      <c r="EJE9" s="56"/>
      <c r="EJF9" s="56"/>
      <c r="EJG9" s="56"/>
      <c r="EJH9" s="56"/>
      <c r="EJI9" s="56"/>
      <c r="EJJ9" s="56"/>
      <c r="EJK9" s="56"/>
      <c r="EJL9" s="56"/>
      <c r="EJM9" s="56"/>
      <c r="EJN9" s="56"/>
      <c r="EJO9" s="56"/>
      <c r="EJP9" s="56"/>
      <c r="EJQ9" s="56"/>
      <c r="EJR9" s="56"/>
      <c r="EJS9" s="56"/>
      <c r="EJT9" s="56"/>
      <c r="EJU9" s="56"/>
      <c r="EJV9" s="56"/>
      <c r="EJW9" s="56"/>
      <c r="EJX9" s="56"/>
      <c r="EJY9" s="56"/>
      <c r="EJZ9" s="56"/>
      <c r="EKA9" s="56"/>
      <c r="EKB9" s="56"/>
      <c r="EKC9" s="56"/>
      <c r="EKD9" s="56"/>
      <c r="EKE9" s="56"/>
      <c r="EKF9" s="56"/>
      <c r="EKG9" s="56"/>
      <c r="EKH9" s="56"/>
      <c r="EKI9" s="56"/>
      <c r="EKJ9" s="56"/>
      <c r="EKK9" s="56"/>
      <c r="EKL9" s="56"/>
      <c r="EKM9" s="56"/>
      <c r="EKN9" s="56"/>
      <c r="EKO9" s="56"/>
      <c r="EKP9" s="56"/>
      <c r="EKQ9" s="56"/>
      <c r="EKR9" s="56"/>
      <c r="EKS9" s="56"/>
      <c r="EKT9" s="56"/>
      <c r="EKU9" s="56"/>
      <c r="EKV9" s="56"/>
      <c r="EKW9" s="56"/>
      <c r="EKX9" s="56"/>
      <c r="EKY9" s="56"/>
      <c r="EKZ9" s="56"/>
      <c r="ELA9" s="56"/>
      <c r="ELB9" s="56"/>
      <c r="ELC9" s="56"/>
      <c r="ELD9" s="56"/>
      <c r="ELE9" s="56"/>
      <c r="ELF9" s="56"/>
      <c r="ELG9" s="56"/>
      <c r="ELH9" s="56"/>
      <c r="ELI9" s="56"/>
      <c r="ELJ9" s="56"/>
      <c r="ELK9" s="56"/>
      <c r="ELL9" s="56"/>
      <c r="ELM9" s="56"/>
      <c r="ELN9" s="56"/>
      <c r="ELO9" s="56"/>
      <c r="ELP9" s="56"/>
      <c r="ELQ9" s="56"/>
      <c r="ELR9" s="56"/>
      <c r="ELS9" s="56"/>
      <c r="ELT9" s="56"/>
      <c r="ELU9" s="56"/>
      <c r="ELV9" s="56"/>
      <c r="ELW9" s="56"/>
      <c r="ELX9" s="56"/>
      <c r="ELY9" s="56"/>
      <c r="ELZ9" s="56"/>
      <c r="EMA9" s="56"/>
      <c r="EMB9" s="56"/>
      <c r="EMC9" s="56"/>
      <c r="EMD9" s="56"/>
      <c r="EME9" s="56"/>
      <c r="EMF9" s="56"/>
      <c r="EMG9" s="56"/>
      <c r="EMH9" s="56"/>
      <c r="EMI9" s="56"/>
      <c r="EMJ9" s="56"/>
      <c r="EMK9" s="56"/>
      <c r="EML9" s="56"/>
      <c r="EMM9" s="56"/>
      <c r="EMN9" s="56"/>
      <c r="EMO9" s="56"/>
      <c r="EMP9" s="56"/>
      <c r="EMQ9" s="56"/>
      <c r="EMR9" s="56"/>
      <c r="EMS9" s="56"/>
      <c r="EMT9" s="56"/>
      <c r="EMU9" s="56"/>
      <c r="EMV9" s="56"/>
      <c r="EMW9" s="56"/>
      <c r="EMX9" s="56"/>
      <c r="EMY9" s="56"/>
      <c r="EMZ9" s="56"/>
      <c r="ENA9" s="56"/>
      <c r="ENB9" s="56"/>
      <c r="ENC9" s="56"/>
      <c r="END9" s="56"/>
      <c r="ENE9" s="56"/>
      <c r="ENF9" s="56"/>
      <c r="ENG9" s="56"/>
      <c r="ENH9" s="56"/>
      <c r="ENI9" s="56"/>
      <c r="ENJ9" s="56"/>
      <c r="ENK9" s="56"/>
      <c r="ENL9" s="56"/>
      <c r="ENM9" s="56"/>
      <c r="ENN9" s="56"/>
      <c r="ENO9" s="56"/>
      <c r="ENP9" s="56"/>
      <c r="ENQ9" s="56"/>
      <c r="ENR9" s="56"/>
      <c r="ENS9" s="56"/>
      <c r="ENT9" s="56"/>
      <c r="ENU9" s="56"/>
      <c r="ENV9" s="56"/>
      <c r="ENW9" s="56"/>
      <c r="ENX9" s="56"/>
      <c r="ENY9" s="56"/>
      <c r="ENZ9" s="56"/>
      <c r="EOA9" s="56"/>
      <c r="EOB9" s="56"/>
      <c r="EOC9" s="56"/>
      <c r="EOD9" s="56"/>
      <c r="EOE9" s="56"/>
      <c r="EOF9" s="56"/>
      <c r="EOG9" s="56"/>
      <c r="EOH9" s="56"/>
      <c r="EOI9" s="56"/>
      <c r="EOJ9" s="56"/>
      <c r="EOK9" s="56"/>
      <c r="EOL9" s="56"/>
      <c r="EOM9" s="56"/>
      <c r="EON9" s="56"/>
      <c r="EOO9" s="56"/>
      <c r="EOP9" s="56"/>
      <c r="EOQ9" s="56"/>
      <c r="EOR9" s="56"/>
      <c r="EOS9" s="56"/>
      <c r="EOT9" s="56"/>
      <c r="EOU9" s="56"/>
      <c r="EOV9" s="56"/>
      <c r="EOW9" s="56"/>
      <c r="EOX9" s="56"/>
      <c r="EOY9" s="56"/>
      <c r="EOZ9" s="56"/>
      <c r="EPA9" s="56"/>
      <c r="EPB9" s="56"/>
      <c r="EPC9" s="56"/>
      <c r="EPD9" s="56"/>
      <c r="EPE9" s="56"/>
      <c r="EPF9" s="56"/>
      <c r="EPG9" s="56"/>
      <c r="EPH9" s="56"/>
      <c r="EPI9" s="56"/>
      <c r="EPJ9" s="56"/>
      <c r="EPK9" s="56"/>
      <c r="EPL9" s="56"/>
      <c r="EPM9" s="56"/>
      <c r="EPN9" s="56"/>
      <c r="EPO9" s="56"/>
      <c r="EPP9" s="56"/>
      <c r="EPQ9" s="56"/>
      <c r="EPR9" s="56"/>
      <c r="EPS9" s="56"/>
      <c r="EPT9" s="56"/>
      <c r="EPU9" s="56"/>
      <c r="EPV9" s="56"/>
      <c r="EPW9" s="56"/>
      <c r="EPX9" s="56"/>
      <c r="EPY9" s="56"/>
      <c r="EPZ9" s="56"/>
      <c r="EQA9" s="56"/>
      <c r="EQB9" s="56"/>
      <c r="EQC9" s="56"/>
      <c r="EQD9" s="56"/>
      <c r="EQE9" s="56"/>
      <c r="EQF9" s="56"/>
      <c r="EQG9" s="56"/>
      <c r="EQH9" s="56"/>
      <c r="EQI9" s="56"/>
      <c r="EQJ9" s="56"/>
      <c r="EQK9" s="56"/>
      <c r="EQL9" s="56"/>
      <c r="EQM9" s="56"/>
      <c r="EQN9" s="56"/>
      <c r="EQO9" s="56"/>
      <c r="EQP9" s="56"/>
      <c r="EQQ9" s="56"/>
      <c r="EQR9" s="56"/>
      <c r="EQS9" s="56"/>
      <c r="EQT9" s="56"/>
      <c r="EQU9" s="56"/>
      <c r="EQV9" s="56"/>
      <c r="EQW9" s="56"/>
      <c r="EQX9" s="56"/>
      <c r="EQY9" s="56"/>
      <c r="EQZ9" s="56"/>
      <c r="ERA9" s="56"/>
      <c r="ERB9" s="56"/>
      <c r="ERC9" s="56"/>
      <c r="ERD9" s="56"/>
      <c r="ERE9" s="56"/>
      <c r="ERF9" s="56"/>
      <c r="ERG9" s="56"/>
      <c r="ERH9" s="56"/>
      <c r="ERI9" s="56"/>
      <c r="ERJ9" s="56"/>
      <c r="ERK9" s="56"/>
      <c r="ERL9" s="56"/>
      <c r="ERM9" s="56"/>
      <c r="ERN9" s="56"/>
      <c r="ERO9" s="56"/>
      <c r="ERP9" s="56"/>
      <c r="ERQ9" s="56"/>
      <c r="ERR9" s="56"/>
      <c r="ERS9" s="56"/>
      <c r="ERT9" s="56"/>
      <c r="ERU9" s="56"/>
      <c r="ERV9" s="56"/>
      <c r="ERW9" s="56"/>
      <c r="ERX9" s="56"/>
      <c r="ERY9" s="56"/>
      <c r="ERZ9" s="56"/>
      <c r="ESA9" s="56"/>
      <c r="ESB9" s="56"/>
      <c r="ESC9" s="56"/>
      <c r="ESD9" s="56"/>
      <c r="ESE9" s="56"/>
      <c r="ESF9" s="56"/>
      <c r="ESG9" s="56"/>
      <c r="ESH9" s="56"/>
      <c r="ESI9" s="56"/>
      <c r="ESJ9" s="56"/>
      <c r="ESK9" s="56"/>
      <c r="ESL9" s="56"/>
      <c r="ESM9" s="56"/>
      <c r="ESN9" s="56"/>
      <c r="ESO9" s="56"/>
      <c r="ESP9" s="56"/>
      <c r="ESQ9" s="56"/>
      <c r="ESR9" s="56"/>
      <c r="ESS9" s="56"/>
      <c r="EST9" s="56"/>
      <c r="ESU9" s="56"/>
      <c r="ESV9" s="56"/>
      <c r="ESW9" s="56"/>
      <c r="ESX9" s="56"/>
      <c r="ESY9" s="56"/>
      <c r="ESZ9" s="56"/>
      <c r="ETA9" s="56"/>
      <c r="ETB9" s="56"/>
      <c r="ETC9" s="56"/>
      <c r="ETD9" s="56"/>
      <c r="ETE9" s="56"/>
      <c r="ETF9" s="56"/>
      <c r="ETG9" s="56"/>
      <c r="ETH9" s="56"/>
      <c r="ETI9" s="56"/>
      <c r="ETJ9" s="56"/>
      <c r="ETK9" s="56"/>
      <c r="ETL9" s="56"/>
      <c r="ETM9" s="56"/>
      <c r="ETN9" s="56"/>
      <c r="ETO9" s="56"/>
      <c r="ETP9" s="56"/>
      <c r="ETQ9" s="56"/>
      <c r="ETR9" s="56"/>
      <c r="ETS9" s="56"/>
      <c r="ETT9" s="56"/>
      <c r="ETU9" s="56"/>
      <c r="ETV9" s="56"/>
      <c r="ETW9" s="56"/>
      <c r="ETX9" s="56"/>
      <c r="ETY9" s="56"/>
      <c r="ETZ9" s="56"/>
      <c r="EUA9" s="56"/>
      <c r="EUB9" s="56"/>
      <c r="EUC9" s="56"/>
      <c r="EUD9" s="56"/>
      <c r="EUE9" s="56"/>
      <c r="EUF9" s="56"/>
      <c r="EUG9" s="56"/>
      <c r="EUH9" s="56"/>
      <c r="EUI9" s="56"/>
      <c r="EUJ9" s="56"/>
      <c r="EUK9" s="56"/>
      <c r="EUL9" s="56"/>
      <c r="EUM9" s="56"/>
      <c r="EUN9" s="56"/>
      <c r="EUO9" s="56"/>
      <c r="EUP9" s="56"/>
      <c r="EUQ9" s="56"/>
      <c r="EUR9" s="56"/>
      <c r="EUS9" s="56"/>
      <c r="EUT9" s="56"/>
      <c r="EUU9" s="56"/>
      <c r="EUV9" s="56"/>
      <c r="EUW9" s="56"/>
      <c r="EUX9" s="56"/>
      <c r="EUY9" s="56"/>
      <c r="EUZ9" s="56"/>
      <c r="EVA9" s="56"/>
      <c r="EVB9" s="56"/>
      <c r="EVC9" s="56"/>
      <c r="EVD9" s="56"/>
      <c r="EVE9" s="56"/>
      <c r="EVF9" s="56"/>
      <c r="EVG9" s="56"/>
      <c r="EVH9" s="56"/>
      <c r="EVI9" s="56"/>
      <c r="EVJ9" s="56"/>
      <c r="EVK9" s="56"/>
      <c r="EVL9" s="56"/>
      <c r="EVM9" s="56"/>
      <c r="EVN9" s="56"/>
      <c r="EVO9" s="56"/>
      <c r="EVP9" s="56"/>
      <c r="EVQ9" s="56"/>
      <c r="EVR9" s="56"/>
      <c r="EVS9" s="56"/>
      <c r="EVT9" s="56"/>
      <c r="EVU9" s="56"/>
      <c r="EVV9" s="56"/>
      <c r="EVW9" s="56"/>
      <c r="EVX9" s="56"/>
      <c r="EVY9" s="56"/>
      <c r="EVZ9" s="56"/>
      <c r="EWA9" s="56"/>
      <c r="EWB9" s="56"/>
      <c r="EWC9" s="56"/>
      <c r="EWD9" s="56"/>
      <c r="EWE9" s="56"/>
      <c r="EWF9" s="56"/>
      <c r="EWG9" s="56"/>
      <c r="EWH9" s="56"/>
      <c r="EWI9" s="56"/>
      <c r="EWJ9" s="56"/>
      <c r="EWK9" s="56"/>
      <c r="EWL9" s="56"/>
      <c r="EWM9" s="56"/>
      <c r="EWN9" s="56"/>
      <c r="EWO9" s="56"/>
      <c r="EWP9" s="56"/>
      <c r="EWQ9" s="56"/>
      <c r="EWR9" s="56"/>
      <c r="EWS9" s="56"/>
      <c r="EWT9" s="56"/>
      <c r="EWU9" s="56"/>
      <c r="EWV9" s="56"/>
      <c r="EWW9" s="56"/>
      <c r="EWX9" s="56"/>
      <c r="EWY9" s="56"/>
      <c r="EWZ9" s="56"/>
      <c r="EXA9" s="56"/>
      <c r="EXB9" s="56"/>
      <c r="EXC9" s="56"/>
      <c r="EXD9" s="56"/>
      <c r="EXE9" s="56"/>
      <c r="EXF9" s="56"/>
      <c r="EXG9" s="56"/>
      <c r="EXH9" s="56"/>
      <c r="EXI9" s="56"/>
      <c r="EXJ9" s="56"/>
      <c r="EXK9" s="56"/>
      <c r="EXL9" s="56"/>
      <c r="EXM9" s="56"/>
      <c r="EXN9" s="56"/>
      <c r="EXO9" s="56"/>
      <c r="EXP9" s="56"/>
      <c r="EXQ9" s="56"/>
      <c r="EXR9" s="56"/>
      <c r="EXS9" s="56"/>
      <c r="EXT9" s="56"/>
      <c r="EXU9" s="56"/>
      <c r="EXV9" s="56"/>
      <c r="EXW9" s="56"/>
      <c r="EXX9" s="56"/>
      <c r="EXY9" s="56"/>
      <c r="EXZ9" s="56"/>
      <c r="EYA9" s="56"/>
      <c r="EYB9" s="56"/>
      <c r="EYC9" s="56"/>
      <c r="EYD9" s="56"/>
      <c r="EYE9" s="56"/>
      <c r="EYF9" s="56"/>
      <c r="EYG9" s="56"/>
      <c r="EYH9" s="56"/>
      <c r="EYI9" s="56"/>
      <c r="EYJ9" s="56"/>
      <c r="EYK9" s="56"/>
      <c r="EYL9" s="56"/>
      <c r="EYM9" s="56"/>
      <c r="EYN9" s="56"/>
      <c r="EYO9" s="56"/>
      <c r="EYP9" s="56"/>
      <c r="EYQ9" s="56"/>
      <c r="EYR9" s="56"/>
      <c r="EYS9" s="56"/>
      <c r="EYT9" s="56"/>
      <c r="EYU9" s="56"/>
      <c r="EYV9" s="56"/>
      <c r="EYW9" s="56"/>
      <c r="EYX9" s="56"/>
      <c r="EYY9" s="56"/>
      <c r="EYZ9" s="56"/>
      <c r="EZA9" s="56"/>
      <c r="EZB9" s="56"/>
      <c r="EZC9" s="56"/>
      <c r="EZD9" s="56"/>
      <c r="EZE9" s="56"/>
      <c r="EZF9" s="56"/>
      <c r="EZG9" s="56"/>
      <c r="EZH9" s="56"/>
      <c r="EZI9" s="56"/>
      <c r="EZJ9" s="56"/>
      <c r="EZK9" s="56"/>
      <c r="EZL9" s="56"/>
      <c r="EZM9" s="56"/>
      <c r="EZN9" s="56"/>
      <c r="EZO9" s="56"/>
      <c r="EZP9" s="56"/>
      <c r="EZQ9" s="56"/>
      <c r="EZR9" s="56"/>
      <c r="EZS9" s="56"/>
      <c r="EZT9" s="56"/>
      <c r="EZU9" s="56"/>
      <c r="EZV9" s="56"/>
      <c r="EZW9" s="56"/>
      <c r="EZX9" s="56"/>
      <c r="EZY9" s="56"/>
      <c r="EZZ9" s="56"/>
      <c r="FAA9" s="56"/>
      <c r="FAB9" s="56"/>
      <c r="FAC9" s="56"/>
      <c r="FAD9" s="56"/>
      <c r="FAE9" s="56"/>
      <c r="FAF9" s="56"/>
      <c r="FAG9" s="56"/>
      <c r="FAH9" s="56"/>
      <c r="FAI9" s="56"/>
      <c r="FAJ9" s="56"/>
      <c r="FAK9" s="56"/>
      <c r="FAL9" s="56"/>
      <c r="FAM9" s="56"/>
      <c r="FAN9" s="56"/>
      <c r="FAO9" s="56"/>
      <c r="FAP9" s="56"/>
      <c r="FAQ9" s="56"/>
      <c r="FAR9" s="56"/>
      <c r="FAS9" s="56"/>
      <c r="FAT9" s="56"/>
      <c r="FAU9" s="56"/>
      <c r="FAV9" s="56"/>
      <c r="FAW9" s="56"/>
      <c r="FAX9" s="56"/>
      <c r="FAY9" s="56"/>
      <c r="FAZ9" s="56"/>
      <c r="FBA9" s="56"/>
      <c r="FBB9" s="56"/>
      <c r="FBC9" s="56"/>
      <c r="FBD9" s="56"/>
      <c r="FBE9" s="56"/>
      <c r="FBF9" s="56"/>
      <c r="FBG9" s="56"/>
      <c r="FBH9" s="56"/>
      <c r="FBI9" s="56"/>
      <c r="FBJ9" s="56"/>
      <c r="FBK9" s="56"/>
      <c r="FBL9" s="56"/>
      <c r="FBM9" s="56"/>
      <c r="FBN9" s="56"/>
      <c r="FBO9" s="56"/>
      <c r="FBP9" s="56"/>
      <c r="FBQ9" s="56"/>
      <c r="FBR9" s="56"/>
      <c r="FBS9" s="56"/>
      <c r="FBT9" s="56"/>
      <c r="FBU9" s="56"/>
      <c r="FBV9" s="56"/>
      <c r="FBW9" s="56"/>
      <c r="FBX9" s="56"/>
      <c r="FBY9" s="56"/>
      <c r="FBZ9" s="56"/>
      <c r="FCA9" s="56"/>
      <c r="FCB9" s="56"/>
      <c r="FCC9" s="56"/>
      <c r="FCD9" s="56"/>
      <c r="FCE9" s="56"/>
      <c r="FCF9" s="56"/>
      <c r="FCG9" s="56"/>
      <c r="FCH9" s="56"/>
      <c r="FCI9" s="56"/>
      <c r="FCJ9" s="56"/>
      <c r="FCK9" s="56"/>
      <c r="FCL9" s="56"/>
      <c r="FCM9" s="56"/>
      <c r="FCN9" s="56"/>
      <c r="FCO9" s="56"/>
      <c r="FCP9" s="56"/>
      <c r="FCQ9" s="56"/>
      <c r="FCR9" s="56"/>
      <c r="FCS9" s="56"/>
      <c r="FCT9" s="56"/>
      <c r="FCU9" s="56"/>
      <c r="FCV9" s="56"/>
      <c r="FCW9" s="56"/>
      <c r="FCX9" s="56"/>
      <c r="FCY9" s="56"/>
      <c r="FCZ9" s="56"/>
      <c r="FDA9" s="56"/>
      <c r="FDB9" s="56"/>
      <c r="FDC9" s="56"/>
      <c r="FDD9" s="56"/>
      <c r="FDE9" s="56"/>
      <c r="FDF9" s="56"/>
      <c r="FDG9" s="56"/>
      <c r="FDH9" s="56"/>
      <c r="FDI9" s="56"/>
      <c r="FDJ9" s="56"/>
      <c r="FDK9" s="56"/>
      <c r="FDL9" s="56"/>
      <c r="FDM9" s="56"/>
      <c r="FDN9" s="56"/>
      <c r="FDO9" s="56"/>
      <c r="FDP9" s="56"/>
      <c r="FDQ9" s="56"/>
      <c r="FDR9" s="56"/>
      <c r="FDS9" s="56"/>
      <c r="FDT9" s="56"/>
      <c r="FDU9" s="56"/>
      <c r="FDV9" s="56"/>
      <c r="FDW9" s="56"/>
      <c r="FDX9" s="56"/>
      <c r="FDY9" s="56"/>
      <c r="FDZ9" s="56"/>
      <c r="FEA9" s="56"/>
      <c r="FEB9" s="56"/>
      <c r="FEC9" s="56"/>
      <c r="FED9" s="56"/>
      <c r="FEE9" s="56"/>
      <c r="FEF9" s="56"/>
      <c r="FEG9" s="56"/>
      <c r="FEH9" s="56"/>
      <c r="FEI9" s="56"/>
      <c r="FEJ9" s="56"/>
      <c r="FEK9" s="56"/>
      <c r="FEL9" s="56"/>
      <c r="FEM9" s="56"/>
      <c r="FEN9" s="56"/>
      <c r="FEO9" s="56"/>
      <c r="FEP9" s="56"/>
      <c r="FEQ9" s="56"/>
      <c r="FER9" s="56"/>
      <c r="FES9" s="56"/>
      <c r="FET9" s="56"/>
      <c r="FEU9" s="56"/>
      <c r="FEV9" s="56"/>
      <c r="FEW9" s="56"/>
      <c r="FEX9" s="56"/>
      <c r="FEY9" s="56"/>
      <c r="FEZ9" s="56"/>
      <c r="FFA9" s="56"/>
      <c r="FFB9" s="56"/>
      <c r="FFC9" s="56"/>
      <c r="FFD9" s="56"/>
      <c r="FFE9" s="56"/>
      <c r="FFF9" s="56"/>
      <c r="FFG9" s="56"/>
      <c r="FFH9" s="56"/>
      <c r="FFI9" s="56"/>
      <c r="FFJ9" s="56"/>
      <c r="FFK9" s="56"/>
      <c r="FFL9" s="56"/>
      <c r="FFM9" s="56"/>
      <c r="FFN9" s="56"/>
      <c r="FFO9" s="56"/>
      <c r="FFP9" s="56"/>
      <c r="FFQ9" s="56"/>
      <c r="FFR9" s="56"/>
      <c r="FFS9" s="56"/>
      <c r="FFT9" s="56"/>
      <c r="FFU9" s="56"/>
      <c r="FFV9" s="56"/>
      <c r="FFW9" s="56"/>
      <c r="FFX9" s="56"/>
      <c r="FFY9" s="56"/>
      <c r="FFZ9" s="56"/>
      <c r="FGA9" s="56"/>
      <c r="FGB9" s="56"/>
      <c r="FGC9" s="56"/>
      <c r="FGD9" s="56"/>
      <c r="FGE9" s="56"/>
      <c r="FGF9" s="56"/>
      <c r="FGG9" s="56"/>
      <c r="FGH9" s="56"/>
      <c r="FGI9" s="56"/>
      <c r="FGJ9" s="56"/>
      <c r="FGK9" s="56"/>
      <c r="FGL9" s="56"/>
      <c r="FGM9" s="56"/>
      <c r="FGN9" s="56"/>
      <c r="FGO9" s="56"/>
      <c r="FGP9" s="56"/>
      <c r="FGQ9" s="56"/>
      <c r="FGR9" s="56"/>
      <c r="FGS9" s="56"/>
      <c r="FGT9" s="56"/>
      <c r="FGU9" s="56"/>
      <c r="FGV9" s="56"/>
      <c r="FGW9" s="56"/>
      <c r="FGX9" s="56"/>
      <c r="FGY9" s="56"/>
      <c r="FGZ9" s="56"/>
      <c r="FHA9" s="56"/>
      <c r="FHB9" s="56"/>
      <c r="FHC9" s="56"/>
      <c r="FHD9" s="56"/>
      <c r="FHE9" s="56"/>
      <c r="FHF9" s="56"/>
      <c r="FHG9" s="56"/>
      <c r="FHH9" s="56"/>
      <c r="FHI9" s="56"/>
      <c r="FHJ9" s="56"/>
      <c r="FHK9" s="56"/>
      <c r="FHL9" s="56"/>
      <c r="FHM9" s="56"/>
      <c r="FHN9" s="56"/>
      <c r="FHO9" s="56"/>
      <c r="FHP9" s="56"/>
      <c r="FHQ9" s="56"/>
      <c r="FHR9" s="56"/>
      <c r="FHS9" s="56"/>
      <c r="FHT9" s="56"/>
      <c r="FHU9" s="56"/>
      <c r="FHV9" s="56"/>
      <c r="FHW9" s="56"/>
      <c r="FHX9" s="56"/>
      <c r="FHY9" s="56"/>
      <c r="FHZ9" s="56"/>
      <c r="FIA9" s="56"/>
      <c r="FIB9" s="56"/>
      <c r="FIC9" s="56"/>
      <c r="FID9" s="56"/>
      <c r="FIE9" s="56"/>
      <c r="FIF9" s="56"/>
      <c r="FIG9" s="56"/>
      <c r="FIH9" s="56"/>
      <c r="FII9" s="56"/>
      <c r="FIJ9" s="56"/>
      <c r="FIK9" s="56"/>
      <c r="FIL9" s="56"/>
      <c r="FIM9" s="56"/>
      <c r="FIN9" s="56"/>
      <c r="FIO9" s="56"/>
      <c r="FIP9" s="56"/>
      <c r="FIQ9" s="56"/>
      <c r="FIR9" s="56"/>
      <c r="FIS9" s="56"/>
      <c r="FIT9" s="56"/>
      <c r="FIU9" s="56"/>
      <c r="FIV9" s="56"/>
      <c r="FIW9" s="56"/>
      <c r="FIX9" s="56"/>
      <c r="FIY9" s="56"/>
      <c r="FIZ9" s="56"/>
      <c r="FJA9" s="56"/>
      <c r="FJB9" s="56"/>
      <c r="FJC9" s="56"/>
      <c r="FJD9" s="56"/>
      <c r="FJE9" s="56"/>
      <c r="FJF9" s="56"/>
      <c r="FJG9" s="56"/>
      <c r="FJH9" s="56"/>
      <c r="FJI9" s="56"/>
      <c r="FJJ9" s="56"/>
      <c r="FJK9" s="56"/>
      <c r="FJL9" s="56"/>
      <c r="FJM9" s="56"/>
      <c r="FJN9" s="56"/>
      <c r="FJO9" s="56"/>
      <c r="FJP9" s="56"/>
      <c r="FJQ9" s="56"/>
      <c r="FJR9" s="56"/>
      <c r="FJS9" s="56"/>
      <c r="FJT9" s="56"/>
      <c r="FJU9" s="56"/>
      <c r="FJV9" s="56"/>
      <c r="FJW9" s="56"/>
      <c r="FJX9" s="56"/>
      <c r="FJY9" s="56"/>
      <c r="FJZ9" s="56"/>
      <c r="FKA9" s="56"/>
      <c r="FKB9" s="56"/>
      <c r="FKC9" s="56"/>
      <c r="FKD9" s="56"/>
      <c r="FKE9" s="56"/>
      <c r="FKF9" s="56"/>
      <c r="FKG9" s="56"/>
      <c r="FKH9" s="56"/>
      <c r="FKI9" s="56"/>
      <c r="FKJ9" s="56"/>
      <c r="FKK9" s="56"/>
      <c r="FKL9" s="56"/>
      <c r="FKM9" s="56"/>
      <c r="FKN9" s="56"/>
      <c r="FKO9" s="56"/>
      <c r="FKP9" s="56"/>
      <c r="FKQ9" s="56"/>
      <c r="FKR9" s="56"/>
      <c r="FKS9" s="56"/>
      <c r="FKT9" s="56"/>
      <c r="FKU9" s="56"/>
      <c r="FKV9" s="56"/>
      <c r="FKW9" s="56"/>
      <c r="FKX9" s="56"/>
      <c r="FKY9" s="56"/>
      <c r="FKZ9" s="56"/>
      <c r="FLA9" s="56"/>
      <c r="FLB9" s="56"/>
      <c r="FLC9" s="56"/>
      <c r="FLD9" s="56"/>
      <c r="FLE9" s="56"/>
      <c r="FLF9" s="56"/>
      <c r="FLG9" s="56"/>
      <c r="FLH9" s="56"/>
      <c r="FLI9" s="56"/>
      <c r="FLJ9" s="56"/>
      <c r="FLK9" s="56"/>
      <c r="FLL9" s="56"/>
      <c r="FLM9" s="56"/>
      <c r="FLN9" s="56"/>
      <c r="FLO9" s="56"/>
      <c r="FLP9" s="56"/>
      <c r="FLQ9" s="56"/>
      <c r="FLR9" s="56"/>
      <c r="FLS9" s="56"/>
      <c r="FLT9" s="56"/>
      <c r="FLU9" s="56"/>
      <c r="FLV9" s="56"/>
      <c r="FLW9" s="56"/>
      <c r="FLX9" s="56"/>
      <c r="FLY9" s="56"/>
      <c r="FLZ9" s="56"/>
      <c r="FMA9" s="56"/>
      <c r="FMB9" s="56"/>
      <c r="FMC9" s="56"/>
      <c r="FMD9" s="56"/>
      <c r="FME9" s="56"/>
      <c r="FMF9" s="56"/>
      <c r="FMG9" s="56"/>
      <c r="FMH9" s="56"/>
      <c r="FMI9" s="56"/>
      <c r="FMJ9" s="56"/>
      <c r="FMK9" s="56"/>
      <c r="FML9" s="56"/>
      <c r="FMM9" s="56"/>
      <c r="FMN9" s="56"/>
      <c r="FMO9" s="56"/>
      <c r="FMP9" s="56"/>
      <c r="FMQ9" s="56"/>
      <c r="FMR9" s="56"/>
      <c r="FMS9" s="56"/>
      <c r="FMT9" s="56"/>
      <c r="FMU9" s="56"/>
      <c r="FMV9" s="56"/>
      <c r="FMW9" s="56"/>
      <c r="FMX9" s="56"/>
      <c r="FMY9" s="56"/>
      <c r="FMZ9" s="56"/>
      <c r="FNA9" s="56"/>
      <c r="FNB9" s="56"/>
      <c r="FNC9" s="56"/>
      <c r="FND9" s="56"/>
      <c r="FNE9" s="56"/>
      <c r="FNF9" s="56"/>
      <c r="FNG9" s="56"/>
      <c r="FNH9" s="56"/>
      <c r="FNI9" s="56"/>
      <c r="FNJ9" s="56"/>
      <c r="FNK9" s="56"/>
      <c r="FNL9" s="56"/>
      <c r="FNM9" s="56"/>
      <c r="FNN9" s="56"/>
      <c r="FNO9" s="56"/>
      <c r="FNP9" s="56"/>
      <c r="FNQ9" s="56"/>
      <c r="FNR9" s="56"/>
      <c r="FNS9" s="56"/>
      <c r="FNT9" s="56"/>
      <c r="FNU9" s="56"/>
      <c r="FNV9" s="56"/>
      <c r="FNW9" s="56"/>
      <c r="FNX9" s="56"/>
      <c r="FNY9" s="56"/>
      <c r="FNZ9" s="56"/>
      <c r="FOA9" s="56"/>
      <c r="FOB9" s="56"/>
      <c r="FOC9" s="56"/>
      <c r="FOD9" s="56"/>
      <c r="FOE9" s="56"/>
      <c r="FOF9" s="56"/>
      <c r="FOG9" s="56"/>
      <c r="FOH9" s="56"/>
      <c r="FOI9" s="56"/>
      <c r="FOJ9" s="56"/>
      <c r="FOK9" s="56"/>
      <c r="FOL9" s="56"/>
      <c r="FOM9" s="56"/>
      <c r="FON9" s="56"/>
      <c r="FOO9" s="56"/>
      <c r="FOP9" s="56"/>
      <c r="FOQ9" s="56"/>
      <c r="FOR9" s="56"/>
      <c r="FOS9" s="56"/>
      <c r="FOT9" s="56"/>
      <c r="FOU9" s="56"/>
      <c r="FOV9" s="56"/>
      <c r="FOW9" s="56"/>
      <c r="FOX9" s="56"/>
      <c r="FOY9" s="56"/>
      <c r="FOZ9" s="56"/>
      <c r="FPA9" s="56"/>
      <c r="FPB9" s="56"/>
      <c r="FPC9" s="56"/>
      <c r="FPD9" s="56"/>
      <c r="FPE9" s="56"/>
      <c r="FPF9" s="56"/>
      <c r="FPG9" s="56"/>
      <c r="FPH9" s="56"/>
      <c r="FPI9" s="56"/>
      <c r="FPJ9" s="56"/>
      <c r="FPK9" s="56"/>
      <c r="FPL9" s="56"/>
      <c r="FPM9" s="56"/>
      <c r="FPN9" s="56"/>
      <c r="FPO9" s="56"/>
      <c r="FPP9" s="56"/>
      <c r="FPQ9" s="56"/>
      <c r="FPR9" s="56"/>
      <c r="FPS9" s="56"/>
      <c r="FPT9" s="56"/>
      <c r="FPU9" s="56"/>
      <c r="FPV9" s="56"/>
      <c r="FPW9" s="56"/>
      <c r="FPX9" s="56"/>
      <c r="FPY9" s="56"/>
      <c r="FPZ9" s="56"/>
      <c r="FQA9" s="56"/>
      <c r="FQB9" s="56"/>
      <c r="FQC9" s="56"/>
      <c r="FQD9" s="56"/>
      <c r="FQE9" s="56"/>
      <c r="FQF9" s="56"/>
      <c r="FQG9" s="56"/>
      <c r="FQH9" s="56"/>
      <c r="FQI9" s="56"/>
      <c r="FQJ9" s="56"/>
      <c r="FQK9" s="56"/>
      <c r="FQL9" s="56"/>
      <c r="FQM9" s="56"/>
      <c r="FQN9" s="56"/>
      <c r="FQO9" s="56"/>
      <c r="FQP9" s="56"/>
      <c r="FQQ9" s="56"/>
      <c r="FQR9" s="56"/>
      <c r="FQS9" s="56"/>
      <c r="FQT9" s="56"/>
      <c r="FQU9" s="56"/>
      <c r="FQV9" s="56"/>
      <c r="FQW9" s="56"/>
      <c r="FQX9" s="56"/>
      <c r="FQY9" s="56"/>
      <c r="FQZ9" s="56"/>
      <c r="FRA9" s="56"/>
      <c r="FRB9" s="56"/>
      <c r="FRC9" s="56"/>
      <c r="FRD9" s="56"/>
      <c r="FRE9" s="56"/>
      <c r="FRF9" s="56"/>
      <c r="FRG9" s="56"/>
      <c r="FRH9" s="56"/>
      <c r="FRI9" s="56"/>
      <c r="FRJ9" s="56"/>
      <c r="FRK9" s="56"/>
      <c r="FRL9" s="56"/>
      <c r="FRM9" s="56"/>
      <c r="FRN9" s="56"/>
      <c r="FRO9" s="56"/>
      <c r="FRP9" s="56"/>
      <c r="FRQ9" s="56"/>
      <c r="FRR9" s="56"/>
      <c r="FRS9" s="56"/>
      <c r="FRT9" s="56"/>
      <c r="FRU9" s="56"/>
      <c r="FRV9" s="56"/>
      <c r="FRW9" s="56"/>
      <c r="FRX9" s="56"/>
      <c r="FRY9" s="56"/>
      <c r="FRZ9" s="56"/>
      <c r="FSA9" s="56"/>
      <c r="FSB9" s="56"/>
      <c r="FSC9" s="56"/>
      <c r="FSD9" s="56"/>
      <c r="FSE9" s="56"/>
      <c r="FSF9" s="56"/>
      <c r="FSG9" s="56"/>
      <c r="FSH9" s="56"/>
      <c r="FSI9" s="56"/>
      <c r="FSJ9" s="56"/>
      <c r="FSK9" s="56"/>
      <c r="FSL9" s="56"/>
      <c r="FSM9" s="56"/>
      <c r="FSN9" s="56"/>
      <c r="FSO9" s="56"/>
      <c r="FSP9" s="56"/>
      <c r="FSQ9" s="56"/>
      <c r="FSR9" s="56"/>
      <c r="FSS9" s="56"/>
      <c r="FST9" s="56"/>
      <c r="FSU9" s="56"/>
      <c r="FSV9" s="56"/>
      <c r="FSW9" s="56"/>
      <c r="FSX9" s="56"/>
      <c r="FSY9" s="56"/>
      <c r="FSZ9" s="56"/>
      <c r="FTA9" s="56"/>
      <c r="FTB9" s="56"/>
      <c r="FTC9" s="56"/>
      <c r="FTD9" s="56"/>
      <c r="FTE9" s="56"/>
      <c r="FTF9" s="56"/>
      <c r="FTG9" s="56"/>
      <c r="FTH9" s="56"/>
      <c r="FTI9" s="56"/>
      <c r="FTJ9" s="56"/>
      <c r="FTK9" s="56"/>
      <c r="FTL9" s="56"/>
      <c r="FTM9" s="56"/>
      <c r="FTN9" s="56"/>
      <c r="FTO9" s="56"/>
      <c r="FTP9" s="56"/>
      <c r="FTQ9" s="56"/>
      <c r="FTR9" s="56"/>
      <c r="FTS9" s="56"/>
      <c r="FTT9" s="56"/>
      <c r="FTU9" s="56"/>
      <c r="FTV9" s="56"/>
      <c r="FTW9" s="56"/>
      <c r="FTX9" s="56"/>
      <c r="FTY9" s="56"/>
      <c r="FTZ9" s="56"/>
      <c r="FUA9" s="56"/>
      <c r="FUB9" s="56"/>
      <c r="FUC9" s="56"/>
      <c r="FUD9" s="56"/>
      <c r="FUE9" s="56"/>
      <c r="FUF9" s="56"/>
      <c r="FUG9" s="56"/>
      <c r="FUH9" s="56"/>
      <c r="FUI9" s="56"/>
      <c r="FUJ9" s="56"/>
      <c r="FUK9" s="56"/>
      <c r="FUL9" s="56"/>
      <c r="FUM9" s="56"/>
      <c r="FUN9" s="56"/>
      <c r="FUO9" s="56"/>
      <c r="FUP9" s="56"/>
      <c r="FUQ9" s="56"/>
      <c r="FUR9" s="56"/>
      <c r="FUS9" s="56"/>
      <c r="FUT9" s="56"/>
      <c r="FUU9" s="56"/>
      <c r="FUV9" s="56"/>
      <c r="FUW9" s="56"/>
      <c r="FUX9" s="56"/>
      <c r="FUY9" s="56"/>
      <c r="FUZ9" s="56"/>
      <c r="FVA9" s="56"/>
      <c r="FVB9" s="56"/>
      <c r="FVC9" s="56"/>
      <c r="FVD9" s="56"/>
      <c r="FVE9" s="56"/>
      <c r="FVF9" s="56"/>
      <c r="FVG9" s="56"/>
      <c r="FVH9" s="56"/>
      <c r="FVI9" s="56"/>
      <c r="FVJ9" s="56"/>
      <c r="FVK9" s="56"/>
      <c r="FVL9" s="56"/>
      <c r="FVM9" s="56"/>
      <c r="FVN9" s="56"/>
      <c r="FVO9" s="56"/>
      <c r="FVP9" s="56"/>
      <c r="FVQ9" s="56"/>
      <c r="FVR9" s="56"/>
      <c r="FVS9" s="56"/>
      <c r="FVT9" s="56"/>
      <c r="FVU9" s="56"/>
      <c r="FVV9" s="56"/>
      <c r="FVW9" s="56"/>
      <c r="FVX9" s="56"/>
      <c r="FVY9" s="56"/>
      <c r="FVZ9" s="56"/>
      <c r="FWA9" s="56"/>
      <c r="FWB9" s="56"/>
      <c r="FWC9" s="56"/>
      <c r="FWD9" s="56"/>
      <c r="FWE9" s="56"/>
      <c r="FWF9" s="56"/>
      <c r="FWG9" s="56"/>
      <c r="FWH9" s="56"/>
      <c r="FWI9" s="56"/>
      <c r="FWJ9" s="56"/>
      <c r="FWK9" s="56"/>
      <c r="FWL9" s="56"/>
      <c r="FWM9" s="56"/>
      <c r="FWN9" s="56"/>
      <c r="FWO9" s="56"/>
      <c r="FWP9" s="56"/>
      <c r="FWQ9" s="56"/>
      <c r="FWR9" s="56"/>
      <c r="FWS9" s="56"/>
      <c r="FWT9" s="56"/>
      <c r="FWU9" s="56"/>
      <c r="FWV9" s="56"/>
      <c r="FWW9" s="56"/>
      <c r="FWX9" s="56"/>
      <c r="FWY9" s="56"/>
      <c r="FWZ9" s="56"/>
      <c r="FXA9" s="56"/>
      <c r="FXB9" s="56"/>
      <c r="FXC9" s="56"/>
      <c r="FXD9" s="56"/>
      <c r="FXE9" s="56"/>
      <c r="FXF9" s="56"/>
      <c r="FXG9" s="56"/>
      <c r="FXH9" s="56"/>
      <c r="FXI9" s="56"/>
      <c r="FXJ9" s="56"/>
      <c r="FXK9" s="56"/>
      <c r="FXL9" s="56"/>
      <c r="FXM9" s="56"/>
      <c r="FXN9" s="56"/>
      <c r="FXO9" s="56"/>
      <c r="FXP9" s="56"/>
      <c r="FXQ9" s="56"/>
      <c r="FXR9" s="56"/>
      <c r="FXS9" s="56"/>
      <c r="FXT9" s="56"/>
      <c r="FXU9" s="56"/>
      <c r="FXV9" s="56"/>
      <c r="FXW9" s="56"/>
      <c r="FXX9" s="56"/>
      <c r="FXY9" s="56"/>
      <c r="FXZ9" s="56"/>
      <c r="FYA9" s="56"/>
      <c r="FYB9" s="56"/>
      <c r="FYC9" s="56"/>
      <c r="FYD9" s="56"/>
      <c r="FYE9" s="56"/>
      <c r="FYF9" s="56"/>
      <c r="FYG9" s="56"/>
      <c r="FYH9" s="56"/>
      <c r="FYI9" s="56"/>
      <c r="FYJ9" s="56"/>
      <c r="FYK9" s="56"/>
      <c r="FYL9" s="56"/>
      <c r="FYM9" s="56"/>
      <c r="FYN9" s="56"/>
      <c r="FYO9" s="56"/>
      <c r="FYP9" s="56"/>
      <c r="FYQ9" s="56"/>
      <c r="FYR9" s="56"/>
      <c r="FYS9" s="56"/>
      <c r="FYT9" s="56"/>
      <c r="FYU9" s="56"/>
      <c r="FYV9" s="56"/>
      <c r="FYW9" s="56"/>
      <c r="FYX9" s="56"/>
      <c r="FYY9" s="56"/>
      <c r="FYZ9" s="56"/>
      <c r="FZA9" s="56"/>
      <c r="FZB9" s="56"/>
      <c r="FZC9" s="56"/>
      <c r="FZD9" s="56"/>
      <c r="FZE9" s="56"/>
      <c r="FZF9" s="56"/>
      <c r="FZG9" s="56"/>
      <c r="FZH9" s="56"/>
      <c r="FZI9" s="56"/>
      <c r="FZJ9" s="56"/>
      <c r="FZK9" s="56"/>
      <c r="FZL9" s="56"/>
      <c r="FZM9" s="56"/>
      <c r="FZN9" s="56"/>
      <c r="FZO9" s="56"/>
      <c r="FZP9" s="56"/>
      <c r="FZQ9" s="56"/>
      <c r="FZR9" s="56"/>
      <c r="FZS9" s="56"/>
      <c r="FZT9" s="56"/>
      <c r="FZU9" s="56"/>
      <c r="FZV9" s="56"/>
      <c r="FZW9" s="56"/>
      <c r="FZX9" s="56"/>
      <c r="FZY9" s="56"/>
      <c r="FZZ9" s="56"/>
      <c r="GAA9" s="56"/>
      <c r="GAB9" s="56"/>
      <c r="GAC9" s="56"/>
      <c r="GAD9" s="56"/>
      <c r="GAE9" s="56"/>
      <c r="GAF9" s="56"/>
      <c r="GAG9" s="56"/>
      <c r="GAH9" s="56"/>
      <c r="GAI9" s="56"/>
      <c r="GAJ9" s="56"/>
      <c r="GAK9" s="56"/>
      <c r="GAL9" s="56"/>
      <c r="GAM9" s="56"/>
      <c r="GAN9" s="56"/>
      <c r="GAO9" s="56"/>
      <c r="GAP9" s="56"/>
      <c r="GAQ9" s="56"/>
      <c r="GAR9" s="56"/>
      <c r="GAS9" s="56"/>
      <c r="GAT9" s="56"/>
      <c r="GAU9" s="56"/>
      <c r="GAV9" s="56"/>
      <c r="GAW9" s="56"/>
      <c r="GAX9" s="56"/>
      <c r="GAY9" s="56"/>
      <c r="GAZ9" s="56"/>
      <c r="GBA9" s="56"/>
      <c r="GBB9" s="56"/>
      <c r="GBC9" s="56"/>
      <c r="GBD9" s="56"/>
      <c r="GBE9" s="56"/>
      <c r="GBF9" s="56"/>
      <c r="GBG9" s="56"/>
      <c r="GBH9" s="56"/>
      <c r="GBI9" s="56"/>
      <c r="GBJ9" s="56"/>
      <c r="GBK9" s="56"/>
      <c r="GBL9" s="56"/>
      <c r="GBM9" s="56"/>
      <c r="GBN9" s="56"/>
      <c r="GBO9" s="56"/>
      <c r="GBP9" s="56"/>
      <c r="GBQ9" s="56"/>
      <c r="GBR9" s="56"/>
      <c r="GBS9" s="56"/>
      <c r="GBT9" s="56"/>
      <c r="GBU9" s="56"/>
      <c r="GBV9" s="56"/>
      <c r="GBW9" s="56"/>
      <c r="GBX9" s="56"/>
      <c r="GBY9" s="56"/>
      <c r="GBZ9" s="56"/>
      <c r="GCA9" s="56"/>
      <c r="GCB9" s="56"/>
      <c r="GCC9" s="56"/>
      <c r="GCD9" s="56"/>
      <c r="GCE9" s="56"/>
      <c r="GCF9" s="56"/>
      <c r="GCG9" s="56"/>
      <c r="GCH9" s="56"/>
      <c r="GCI9" s="56"/>
      <c r="GCJ9" s="56"/>
      <c r="GCK9" s="56"/>
      <c r="GCL9" s="56"/>
      <c r="GCM9" s="56"/>
      <c r="GCN9" s="56"/>
      <c r="GCO9" s="56"/>
      <c r="GCP9" s="56"/>
      <c r="GCQ9" s="56"/>
      <c r="GCR9" s="56"/>
      <c r="GCS9" s="56"/>
      <c r="GCT9" s="56"/>
      <c r="GCU9" s="56"/>
      <c r="GCV9" s="56"/>
      <c r="GCW9" s="56"/>
      <c r="GCX9" s="56"/>
      <c r="GCY9" s="56"/>
      <c r="GCZ9" s="56"/>
      <c r="GDA9" s="56"/>
      <c r="GDB9" s="56"/>
      <c r="GDC9" s="56"/>
      <c r="GDD9" s="56"/>
      <c r="GDE9" s="56"/>
      <c r="GDF9" s="56"/>
      <c r="GDG9" s="56"/>
      <c r="GDH9" s="56"/>
      <c r="GDI9" s="56"/>
      <c r="GDJ9" s="56"/>
      <c r="GDK9" s="56"/>
      <c r="GDL9" s="56"/>
      <c r="GDM9" s="56"/>
      <c r="GDN9" s="56"/>
      <c r="GDO9" s="56"/>
      <c r="GDP9" s="56"/>
      <c r="GDQ9" s="56"/>
      <c r="GDR9" s="56"/>
      <c r="GDS9" s="56"/>
      <c r="GDT9" s="56"/>
      <c r="GDU9" s="56"/>
      <c r="GDV9" s="56"/>
      <c r="GDW9" s="56"/>
      <c r="GDX9" s="56"/>
      <c r="GDY9" s="56"/>
      <c r="GDZ9" s="56"/>
      <c r="GEA9" s="56"/>
      <c r="GEB9" s="56"/>
      <c r="GEC9" s="56"/>
      <c r="GED9" s="56"/>
      <c r="GEE9" s="56"/>
      <c r="GEF9" s="56"/>
      <c r="GEG9" s="56"/>
      <c r="GEH9" s="56"/>
      <c r="GEI9" s="56"/>
      <c r="GEJ9" s="56"/>
      <c r="GEK9" s="56"/>
      <c r="GEL9" s="56"/>
      <c r="GEM9" s="56"/>
      <c r="GEN9" s="56"/>
      <c r="GEO9" s="56"/>
      <c r="GEP9" s="56"/>
      <c r="GEQ9" s="56"/>
      <c r="GER9" s="56"/>
      <c r="GES9" s="56"/>
      <c r="GET9" s="56"/>
      <c r="GEU9" s="56"/>
      <c r="GEV9" s="56"/>
      <c r="GEW9" s="56"/>
      <c r="GEX9" s="56"/>
      <c r="GEY9" s="56"/>
      <c r="GEZ9" s="56"/>
      <c r="GFA9" s="56"/>
      <c r="GFB9" s="56"/>
      <c r="GFC9" s="56"/>
      <c r="GFD9" s="56"/>
      <c r="GFE9" s="56"/>
      <c r="GFF9" s="56"/>
      <c r="GFG9" s="56"/>
      <c r="GFH9" s="56"/>
      <c r="GFI9" s="56"/>
      <c r="GFJ9" s="56"/>
      <c r="GFK9" s="56"/>
      <c r="GFL9" s="56"/>
      <c r="GFM9" s="56"/>
      <c r="GFN9" s="56"/>
      <c r="GFO9" s="56"/>
      <c r="GFP9" s="56"/>
      <c r="GFQ9" s="56"/>
      <c r="GFR9" s="56"/>
      <c r="GFS9" s="56"/>
      <c r="GFT9" s="56"/>
      <c r="GFU9" s="56"/>
      <c r="GFV9" s="56"/>
      <c r="GFW9" s="56"/>
      <c r="GFX9" s="56"/>
      <c r="GFY9" s="56"/>
      <c r="GFZ9" s="56"/>
      <c r="GGA9" s="56"/>
      <c r="GGB9" s="56"/>
      <c r="GGC9" s="56"/>
      <c r="GGD9" s="56"/>
      <c r="GGE9" s="56"/>
      <c r="GGF9" s="56"/>
      <c r="GGG9" s="56"/>
      <c r="GGH9" s="56"/>
      <c r="GGI9" s="56"/>
      <c r="GGJ9" s="56"/>
      <c r="GGK9" s="56"/>
      <c r="GGL9" s="56"/>
      <c r="GGM9" s="56"/>
      <c r="GGN9" s="56"/>
      <c r="GGO9" s="56"/>
      <c r="GGP9" s="56"/>
      <c r="GGQ9" s="56"/>
      <c r="GGR9" s="56"/>
      <c r="GGS9" s="56"/>
      <c r="GGT9" s="56"/>
      <c r="GGU9" s="56"/>
      <c r="GGV9" s="56"/>
      <c r="GGW9" s="56"/>
      <c r="GGX9" s="56"/>
      <c r="GGY9" s="56"/>
      <c r="GGZ9" s="56"/>
      <c r="GHA9" s="56"/>
      <c r="GHB9" s="56"/>
      <c r="GHC9" s="56"/>
      <c r="GHD9" s="56"/>
      <c r="GHE9" s="56"/>
      <c r="GHF9" s="56"/>
      <c r="GHG9" s="56"/>
      <c r="GHH9" s="56"/>
      <c r="GHI9" s="56"/>
      <c r="GHJ9" s="56"/>
      <c r="GHK9" s="56"/>
      <c r="GHL9" s="56"/>
      <c r="GHM9" s="56"/>
      <c r="GHN9" s="56"/>
      <c r="GHO9" s="56"/>
      <c r="GHP9" s="56"/>
      <c r="GHQ9" s="56"/>
      <c r="GHR9" s="56"/>
      <c r="GHS9" s="56"/>
      <c r="GHT9" s="56"/>
      <c r="GHU9" s="56"/>
      <c r="GHV9" s="56"/>
      <c r="GHW9" s="56"/>
      <c r="GHX9" s="56"/>
      <c r="GHY9" s="56"/>
      <c r="GHZ9" s="56"/>
      <c r="GIA9" s="56"/>
      <c r="GIB9" s="56"/>
      <c r="GIC9" s="56"/>
      <c r="GID9" s="56"/>
      <c r="GIE9" s="56"/>
      <c r="GIF9" s="56"/>
      <c r="GIG9" s="56"/>
      <c r="GIH9" s="56"/>
      <c r="GII9" s="56"/>
      <c r="GIJ9" s="56"/>
      <c r="GIK9" s="56"/>
      <c r="GIL9" s="56"/>
      <c r="GIM9" s="56"/>
      <c r="GIN9" s="56"/>
      <c r="GIO9" s="56"/>
      <c r="GIP9" s="56"/>
      <c r="GIQ9" s="56"/>
      <c r="GIR9" s="56"/>
      <c r="GIS9" s="56"/>
      <c r="GIT9" s="56"/>
      <c r="GIU9" s="56"/>
      <c r="GIV9" s="56"/>
      <c r="GIW9" s="56"/>
      <c r="GIX9" s="56"/>
      <c r="GIY9" s="56"/>
      <c r="GIZ9" s="56"/>
      <c r="GJA9" s="56"/>
      <c r="GJB9" s="56"/>
      <c r="GJC9" s="56"/>
      <c r="GJD9" s="56"/>
      <c r="GJE9" s="56"/>
      <c r="GJF9" s="56"/>
      <c r="GJG9" s="56"/>
      <c r="GJH9" s="56"/>
      <c r="GJI9" s="56"/>
      <c r="GJJ9" s="56"/>
      <c r="GJK9" s="56"/>
      <c r="GJL9" s="56"/>
      <c r="GJM9" s="56"/>
      <c r="GJN9" s="56"/>
      <c r="GJO9" s="56"/>
      <c r="GJP9" s="56"/>
      <c r="GJQ9" s="56"/>
      <c r="GJR9" s="56"/>
      <c r="GJS9" s="56"/>
      <c r="GJT9" s="56"/>
      <c r="GJU9" s="56"/>
      <c r="GJV9" s="56"/>
      <c r="GJW9" s="56"/>
      <c r="GJX9" s="56"/>
      <c r="GJY9" s="56"/>
      <c r="GJZ9" s="56"/>
      <c r="GKA9" s="56"/>
      <c r="GKB9" s="56"/>
      <c r="GKC9" s="56"/>
      <c r="GKD9" s="56"/>
      <c r="GKE9" s="56"/>
      <c r="GKF9" s="56"/>
      <c r="GKG9" s="56"/>
      <c r="GKH9" s="56"/>
      <c r="GKI9" s="56"/>
      <c r="GKJ9" s="56"/>
      <c r="GKK9" s="56"/>
      <c r="GKL9" s="56"/>
      <c r="GKM9" s="56"/>
      <c r="GKN9" s="56"/>
      <c r="GKO9" s="56"/>
      <c r="GKP9" s="56"/>
      <c r="GKQ9" s="56"/>
      <c r="GKR9" s="56"/>
      <c r="GKS9" s="56"/>
      <c r="GKT9" s="56"/>
      <c r="GKU9" s="56"/>
      <c r="GKV9" s="56"/>
      <c r="GKW9" s="56"/>
      <c r="GKX9" s="56"/>
      <c r="GKY9" s="56"/>
      <c r="GKZ9" s="56"/>
      <c r="GLA9" s="56"/>
      <c r="GLB9" s="56"/>
      <c r="GLC9" s="56"/>
      <c r="GLD9" s="56"/>
      <c r="GLE9" s="56"/>
      <c r="GLF9" s="56"/>
      <c r="GLG9" s="56"/>
      <c r="GLH9" s="56"/>
      <c r="GLI9" s="56"/>
      <c r="GLJ9" s="56"/>
      <c r="GLK9" s="56"/>
      <c r="GLL9" s="56"/>
      <c r="GLM9" s="56"/>
      <c r="GLN9" s="56"/>
      <c r="GLO9" s="56"/>
      <c r="GLP9" s="56"/>
      <c r="GLQ9" s="56"/>
      <c r="GLR9" s="56"/>
      <c r="GLS9" s="56"/>
      <c r="GLT9" s="56"/>
      <c r="GLU9" s="56"/>
      <c r="GLV9" s="56"/>
      <c r="GLW9" s="56"/>
      <c r="GLX9" s="56"/>
      <c r="GLY9" s="56"/>
      <c r="GLZ9" s="56"/>
      <c r="GMA9" s="56"/>
      <c r="GMB9" s="56"/>
      <c r="GMC9" s="56"/>
      <c r="GMD9" s="56"/>
      <c r="GME9" s="56"/>
      <c r="GMF9" s="56"/>
      <c r="GMG9" s="56"/>
      <c r="GMH9" s="56"/>
      <c r="GMI9" s="56"/>
      <c r="GMJ9" s="56"/>
      <c r="GMK9" s="56"/>
      <c r="GML9" s="56"/>
      <c r="GMM9" s="56"/>
      <c r="GMN9" s="56"/>
      <c r="GMO9" s="56"/>
      <c r="GMP9" s="56"/>
      <c r="GMQ9" s="56"/>
      <c r="GMR9" s="56"/>
      <c r="GMS9" s="56"/>
      <c r="GMT9" s="56"/>
      <c r="GMU9" s="56"/>
      <c r="GMV9" s="56"/>
      <c r="GMW9" s="56"/>
      <c r="GMX9" s="56"/>
      <c r="GMY9" s="56"/>
      <c r="GMZ9" s="56"/>
      <c r="GNA9" s="56"/>
      <c r="GNB9" s="56"/>
      <c r="GNC9" s="56"/>
      <c r="GND9" s="56"/>
      <c r="GNE9" s="56"/>
      <c r="GNF9" s="56"/>
      <c r="GNG9" s="56"/>
      <c r="GNH9" s="56"/>
      <c r="GNI9" s="56"/>
      <c r="GNJ9" s="56"/>
      <c r="GNK9" s="56"/>
      <c r="GNL9" s="56"/>
      <c r="GNM9" s="56"/>
      <c r="GNN9" s="56"/>
      <c r="GNO9" s="56"/>
      <c r="GNP9" s="56"/>
      <c r="GNQ9" s="56"/>
      <c r="GNR9" s="56"/>
      <c r="GNS9" s="56"/>
      <c r="GNT9" s="56"/>
      <c r="GNU9" s="56"/>
      <c r="GNV9" s="56"/>
      <c r="GNW9" s="56"/>
      <c r="GNX9" s="56"/>
      <c r="GNY9" s="56"/>
      <c r="GNZ9" s="56"/>
      <c r="GOA9" s="56"/>
      <c r="GOB9" s="56"/>
      <c r="GOC9" s="56"/>
      <c r="GOD9" s="56"/>
      <c r="GOE9" s="56"/>
      <c r="GOF9" s="56"/>
      <c r="GOG9" s="56"/>
      <c r="GOH9" s="56"/>
      <c r="GOI9" s="56"/>
      <c r="GOJ9" s="56"/>
      <c r="GOK9" s="56"/>
      <c r="GOL9" s="56"/>
      <c r="GOM9" s="56"/>
      <c r="GON9" s="56"/>
      <c r="GOO9" s="56"/>
      <c r="GOP9" s="56"/>
      <c r="GOQ9" s="56"/>
      <c r="GOR9" s="56"/>
      <c r="GOS9" s="56"/>
      <c r="GOT9" s="56"/>
      <c r="GOU9" s="56"/>
      <c r="GOV9" s="56"/>
      <c r="GOW9" s="56"/>
      <c r="GOX9" s="56"/>
      <c r="GOY9" s="56"/>
      <c r="GOZ9" s="56"/>
      <c r="GPA9" s="56"/>
      <c r="GPB9" s="56"/>
      <c r="GPC9" s="56"/>
      <c r="GPD9" s="56"/>
      <c r="GPE9" s="56"/>
      <c r="GPF9" s="56"/>
      <c r="GPG9" s="56"/>
      <c r="GPH9" s="56"/>
      <c r="GPI9" s="56"/>
      <c r="GPJ9" s="56"/>
      <c r="GPK9" s="56"/>
      <c r="GPL9" s="56"/>
      <c r="GPM9" s="56"/>
      <c r="GPN9" s="56"/>
      <c r="GPO9" s="56"/>
      <c r="GPP9" s="56"/>
      <c r="GPQ9" s="56"/>
      <c r="GPR9" s="56"/>
      <c r="GPS9" s="56"/>
      <c r="GPT9" s="56"/>
      <c r="GPU9" s="56"/>
      <c r="GPV9" s="56"/>
      <c r="GPW9" s="56"/>
      <c r="GPX9" s="56"/>
      <c r="GPY9" s="56"/>
      <c r="GPZ9" s="56"/>
      <c r="GQA9" s="56"/>
      <c r="GQB9" s="56"/>
      <c r="GQC9" s="56"/>
      <c r="GQD9" s="56"/>
      <c r="GQE9" s="56"/>
      <c r="GQF9" s="56"/>
      <c r="GQG9" s="56"/>
      <c r="GQH9" s="56"/>
      <c r="GQI9" s="56"/>
      <c r="GQJ9" s="56"/>
      <c r="GQK9" s="56"/>
      <c r="GQL9" s="56"/>
      <c r="GQM9" s="56"/>
      <c r="GQN9" s="56"/>
      <c r="GQO9" s="56"/>
      <c r="GQP9" s="56"/>
      <c r="GQQ9" s="56"/>
      <c r="GQR9" s="56"/>
      <c r="GQS9" s="56"/>
      <c r="GQT9" s="56"/>
      <c r="GQU9" s="56"/>
      <c r="GQV9" s="56"/>
      <c r="GQW9" s="56"/>
      <c r="GQX9" s="56"/>
      <c r="GQY9" s="56"/>
      <c r="GQZ9" s="56"/>
      <c r="GRA9" s="56"/>
      <c r="GRB9" s="56"/>
      <c r="GRC9" s="56"/>
      <c r="GRD9" s="56"/>
      <c r="GRE9" s="56"/>
      <c r="GRF9" s="56"/>
      <c r="GRG9" s="56"/>
      <c r="GRH9" s="56"/>
      <c r="GRI9" s="56"/>
      <c r="GRJ9" s="56"/>
      <c r="GRK9" s="56"/>
      <c r="GRL9" s="56"/>
      <c r="GRM9" s="56"/>
      <c r="GRN9" s="56"/>
      <c r="GRO9" s="56"/>
      <c r="GRP9" s="56"/>
      <c r="GRQ9" s="56"/>
      <c r="GRR9" s="56"/>
      <c r="GRS9" s="56"/>
      <c r="GRT9" s="56"/>
      <c r="GRU9" s="56"/>
      <c r="GRV9" s="56"/>
      <c r="GRW9" s="56"/>
      <c r="GRX9" s="56"/>
      <c r="GRY9" s="56"/>
      <c r="GRZ9" s="56"/>
      <c r="GSA9" s="56"/>
      <c r="GSB9" s="56"/>
      <c r="GSC9" s="56"/>
      <c r="GSD9" s="56"/>
      <c r="GSE9" s="56"/>
      <c r="GSF9" s="56"/>
      <c r="GSG9" s="56"/>
      <c r="GSH9" s="56"/>
      <c r="GSI9" s="56"/>
      <c r="GSJ9" s="56"/>
      <c r="GSK9" s="56"/>
      <c r="GSL9" s="56"/>
      <c r="GSM9" s="56"/>
      <c r="GSN9" s="56"/>
      <c r="GSO9" s="56"/>
      <c r="GSP9" s="56"/>
      <c r="GSQ9" s="56"/>
      <c r="GSR9" s="56"/>
      <c r="GSS9" s="56"/>
      <c r="GST9" s="56"/>
      <c r="GSU9" s="56"/>
      <c r="GSV9" s="56"/>
      <c r="GSW9" s="56"/>
      <c r="GSX9" s="56"/>
      <c r="GSY9" s="56"/>
      <c r="GSZ9" s="56"/>
      <c r="GTA9" s="56"/>
      <c r="GTB9" s="56"/>
      <c r="GTC9" s="56"/>
      <c r="GTD9" s="56"/>
      <c r="GTE9" s="56"/>
      <c r="GTF9" s="56"/>
      <c r="GTG9" s="56"/>
      <c r="GTH9" s="56"/>
      <c r="GTI9" s="56"/>
      <c r="GTJ9" s="56"/>
      <c r="GTK9" s="56"/>
      <c r="GTL9" s="56"/>
      <c r="GTM9" s="56"/>
      <c r="GTN9" s="56"/>
      <c r="GTO9" s="56"/>
      <c r="GTP9" s="56"/>
      <c r="GTQ9" s="56"/>
      <c r="GTR9" s="56"/>
      <c r="GTS9" s="56"/>
      <c r="GTT9" s="56"/>
      <c r="GTU9" s="56"/>
      <c r="GTV9" s="56"/>
      <c r="GTW9" s="56"/>
      <c r="GTX9" s="56"/>
      <c r="GTY9" s="56"/>
      <c r="GTZ9" s="56"/>
      <c r="GUA9" s="56"/>
      <c r="GUB9" s="56"/>
      <c r="GUC9" s="56"/>
      <c r="GUD9" s="56"/>
      <c r="GUE9" s="56"/>
      <c r="GUF9" s="56"/>
      <c r="GUG9" s="56"/>
      <c r="GUH9" s="56"/>
      <c r="GUI9" s="56"/>
      <c r="GUJ9" s="56"/>
      <c r="GUK9" s="56"/>
      <c r="GUL9" s="56"/>
      <c r="GUM9" s="56"/>
      <c r="GUN9" s="56"/>
      <c r="GUO9" s="56"/>
      <c r="GUP9" s="56"/>
      <c r="GUQ9" s="56"/>
      <c r="GUR9" s="56"/>
      <c r="GUS9" s="56"/>
      <c r="GUT9" s="56"/>
      <c r="GUU9" s="56"/>
      <c r="GUV9" s="56"/>
      <c r="GUW9" s="56"/>
      <c r="GUX9" s="56"/>
      <c r="GUY9" s="56"/>
      <c r="GUZ9" s="56"/>
      <c r="GVA9" s="56"/>
      <c r="GVB9" s="56"/>
      <c r="GVC9" s="56"/>
      <c r="GVD9" s="56"/>
      <c r="GVE9" s="56"/>
      <c r="GVF9" s="56"/>
      <c r="GVG9" s="56"/>
      <c r="GVH9" s="56"/>
      <c r="GVI9" s="56"/>
      <c r="GVJ9" s="56"/>
      <c r="GVK9" s="56"/>
      <c r="GVL9" s="56"/>
      <c r="GVM9" s="56"/>
      <c r="GVN9" s="56"/>
      <c r="GVO9" s="56"/>
      <c r="GVP9" s="56"/>
      <c r="GVQ9" s="56"/>
      <c r="GVR9" s="56"/>
      <c r="GVS9" s="56"/>
      <c r="GVT9" s="56"/>
      <c r="GVU9" s="56"/>
      <c r="GVV9" s="56"/>
      <c r="GVW9" s="56"/>
      <c r="GVX9" s="56"/>
      <c r="GVY9" s="56"/>
      <c r="GVZ9" s="56"/>
      <c r="GWA9" s="56"/>
      <c r="GWB9" s="56"/>
      <c r="GWC9" s="56"/>
      <c r="GWD9" s="56"/>
      <c r="GWE9" s="56"/>
      <c r="GWF9" s="56"/>
      <c r="GWG9" s="56"/>
      <c r="GWH9" s="56"/>
      <c r="GWI9" s="56"/>
      <c r="GWJ9" s="56"/>
      <c r="GWK9" s="56"/>
      <c r="GWL9" s="56"/>
      <c r="GWM9" s="56"/>
      <c r="GWN9" s="56"/>
      <c r="GWO9" s="56"/>
      <c r="GWP9" s="56"/>
      <c r="GWQ9" s="56"/>
      <c r="GWR9" s="56"/>
      <c r="GWS9" s="56"/>
      <c r="GWT9" s="56"/>
      <c r="GWU9" s="56"/>
      <c r="GWV9" s="56"/>
      <c r="GWW9" s="56"/>
      <c r="GWX9" s="56"/>
      <c r="GWY9" s="56"/>
      <c r="GWZ9" s="56"/>
      <c r="GXA9" s="56"/>
      <c r="GXB9" s="56"/>
      <c r="GXC9" s="56"/>
      <c r="GXD9" s="56"/>
      <c r="GXE9" s="56"/>
      <c r="GXF9" s="56"/>
      <c r="GXG9" s="56"/>
      <c r="GXH9" s="56"/>
      <c r="GXI9" s="56"/>
      <c r="GXJ9" s="56"/>
      <c r="GXK9" s="56"/>
      <c r="GXL9" s="56"/>
      <c r="GXM9" s="56"/>
      <c r="GXN9" s="56"/>
      <c r="GXO9" s="56"/>
      <c r="GXP9" s="56"/>
      <c r="GXQ9" s="56"/>
      <c r="GXR9" s="56"/>
      <c r="GXS9" s="56"/>
      <c r="GXT9" s="56"/>
      <c r="GXU9" s="56"/>
      <c r="GXV9" s="56"/>
      <c r="GXW9" s="56"/>
      <c r="GXX9" s="56"/>
      <c r="GXY9" s="56"/>
      <c r="GXZ9" s="56"/>
      <c r="GYA9" s="56"/>
      <c r="GYB9" s="56"/>
      <c r="GYC9" s="56"/>
      <c r="GYD9" s="56"/>
      <c r="GYE9" s="56"/>
      <c r="GYF9" s="56"/>
      <c r="GYG9" s="56"/>
      <c r="GYH9" s="56"/>
      <c r="GYI9" s="56"/>
      <c r="GYJ9" s="56"/>
      <c r="GYK9" s="56"/>
      <c r="GYL9" s="56"/>
      <c r="GYM9" s="56"/>
      <c r="GYN9" s="56"/>
      <c r="GYO9" s="56"/>
      <c r="GYP9" s="56"/>
      <c r="GYQ9" s="56"/>
      <c r="GYR9" s="56"/>
      <c r="GYS9" s="56"/>
      <c r="GYT9" s="56"/>
      <c r="GYU9" s="56"/>
      <c r="GYV9" s="56"/>
      <c r="GYW9" s="56"/>
      <c r="GYX9" s="56"/>
      <c r="GYY9" s="56"/>
      <c r="GYZ9" s="56"/>
      <c r="GZA9" s="56"/>
      <c r="GZB9" s="56"/>
      <c r="GZC9" s="56"/>
      <c r="GZD9" s="56"/>
      <c r="GZE9" s="56"/>
      <c r="GZF9" s="56"/>
      <c r="GZG9" s="56"/>
      <c r="GZH9" s="56"/>
      <c r="GZI9" s="56"/>
      <c r="GZJ9" s="56"/>
      <c r="GZK9" s="56"/>
      <c r="GZL9" s="56"/>
      <c r="GZM9" s="56"/>
      <c r="GZN9" s="56"/>
      <c r="GZO9" s="56"/>
      <c r="GZP9" s="56"/>
      <c r="GZQ9" s="56"/>
      <c r="GZR9" s="56"/>
      <c r="GZS9" s="56"/>
      <c r="GZT9" s="56"/>
      <c r="GZU9" s="56"/>
      <c r="GZV9" s="56"/>
      <c r="GZW9" s="56"/>
      <c r="GZX9" s="56"/>
      <c r="GZY9" s="56"/>
      <c r="GZZ9" s="56"/>
    </row>
    <row r="10" spans="1:5434" s="57" customFormat="1" ht="31.5" customHeight="1" x14ac:dyDescent="0.25">
      <c r="A10" s="50" t="s">
        <v>56</v>
      </c>
      <c r="B10" s="83" t="s">
        <v>79</v>
      </c>
      <c r="C10" s="35"/>
      <c r="D10" s="94">
        <f>D11</f>
        <v>4146</v>
      </c>
      <c r="E10" s="39">
        <f t="shared" ref="E10:T11" si="1">E11</f>
        <v>2088</v>
      </c>
      <c r="F10" s="39">
        <f t="shared" si="1"/>
        <v>2058</v>
      </c>
      <c r="G10" s="109">
        <f t="shared" si="1"/>
        <v>2798</v>
      </c>
      <c r="H10" s="138">
        <f t="shared" si="1"/>
        <v>0</v>
      </c>
      <c r="I10" s="39">
        <f t="shared" si="1"/>
        <v>0</v>
      </c>
      <c r="J10" s="94">
        <f t="shared" si="1"/>
        <v>3769</v>
      </c>
      <c r="K10" s="39">
        <f t="shared" si="1"/>
        <v>1813</v>
      </c>
      <c r="L10" s="39">
        <f t="shared" si="1"/>
        <v>1956</v>
      </c>
      <c r="M10" s="187">
        <f t="shared" si="1"/>
        <v>2578</v>
      </c>
      <c r="N10" s="115">
        <f t="shared" si="1"/>
        <v>0</v>
      </c>
      <c r="O10" s="39">
        <f t="shared" si="1"/>
        <v>0</v>
      </c>
      <c r="P10" s="94">
        <f t="shared" si="1"/>
        <v>377</v>
      </c>
      <c r="Q10" s="39">
        <f t="shared" si="1"/>
        <v>275</v>
      </c>
      <c r="R10" s="39">
        <f t="shared" si="1"/>
        <v>102</v>
      </c>
      <c r="S10" s="109">
        <f t="shared" si="1"/>
        <v>220</v>
      </c>
      <c r="T10" s="116">
        <f t="shared" si="1"/>
        <v>0</v>
      </c>
      <c r="U10" s="39">
        <f t="shared" ref="U10:AI11" si="2">U11</f>
        <v>0</v>
      </c>
      <c r="V10" s="94">
        <f t="shared" si="2"/>
        <v>264</v>
      </c>
      <c r="W10" s="39">
        <f t="shared" si="2"/>
        <v>132</v>
      </c>
      <c r="X10" s="39">
        <f t="shared" si="2"/>
        <v>132</v>
      </c>
      <c r="Y10" s="109">
        <f t="shared" si="2"/>
        <v>193</v>
      </c>
      <c r="Z10" s="116">
        <f t="shared" si="2"/>
        <v>0</v>
      </c>
      <c r="AA10" s="39">
        <f t="shared" si="2"/>
        <v>0</v>
      </c>
      <c r="AB10" s="94">
        <f t="shared" si="2"/>
        <v>113</v>
      </c>
      <c r="AC10" s="94">
        <f t="shared" si="2"/>
        <v>0</v>
      </c>
      <c r="AD10" s="94">
        <f t="shared" si="2"/>
        <v>0</v>
      </c>
      <c r="AE10" s="94">
        <f t="shared" si="2"/>
        <v>0</v>
      </c>
      <c r="AF10" s="94">
        <f t="shared" si="2"/>
        <v>0</v>
      </c>
      <c r="AG10" s="94">
        <f t="shared" si="2"/>
        <v>0</v>
      </c>
      <c r="AH10" s="94">
        <f t="shared" si="2"/>
        <v>0</v>
      </c>
      <c r="AI10" s="94">
        <f t="shared" si="2"/>
        <v>0</v>
      </c>
      <c r="AJ10" s="56"/>
      <c r="AK10" s="56"/>
      <c r="AL10" s="56"/>
      <c r="AM10" s="56"/>
      <c r="AN10" s="56"/>
      <c r="AO10" s="56"/>
      <c r="AP10" s="56"/>
      <c r="AQ10" s="56"/>
      <c r="AR10" s="56"/>
      <c r="AS10" s="56"/>
      <c r="AT10" s="56"/>
      <c r="AU10" s="56"/>
      <c r="AV10" s="56"/>
      <c r="AW10" s="56">
        <f>2603/8</f>
        <v>325.375</v>
      </c>
      <c r="AX10" s="56">
        <f>260/8</f>
        <v>32.5</v>
      </c>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c r="ATP10" s="56"/>
      <c r="ATQ10" s="56"/>
      <c r="ATR10" s="56"/>
      <c r="ATS10" s="56"/>
      <c r="ATT10" s="56"/>
      <c r="ATU10" s="56"/>
      <c r="ATV10" s="56"/>
      <c r="ATW10" s="56"/>
      <c r="ATX10" s="56"/>
      <c r="ATY10" s="56"/>
      <c r="ATZ10" s="56"/>
      <c r="AUA10" s="56"/>
      <c r="AUB10" s="56"/>
      <c r="AUC10" s="56"/>
      <c r="AUD10" s="56"/>
      <c r="AUE10" s="56"/>
      <c r="AUF10" s="56"/>
      <c r="AUG10" s="56"/>
      <c r="AUH10" s="56"/>
      <c r="AUI10" s="56"/>
      <c r="AUJ10" s="56"/>
      <c r="AUK10" s="56"/>
      <c r="AUL10" s="56"/>
      <c r="AUM10" s="56"/>
      <c r="AUN10" s="56"/>
      <c r="AUO10" s="56"/>
      <c r="AUP10" s="56"/>
      <c r="AUQ10" s="56"/>
      <c r="AUR10" s="56"/>
      <c r="AUS10" s="56"/>
      <c r="AUT10" s="56"/>
      <c r="AUU10" s="56"/>
      <c r="AUV10" s="56"/>
      <c r="AUW10" s="56"/>
      <c r="AUX10" s="56"/>
      <c r="AUY10" s="56"/>
      <c r="AUZ10" s="56"/>
      <c r="AVA10" s="56"/>
      <c r="AVB10" s="56"/>
      <c r="AVC10" s="56"/>
      <c r="AVD10" s="56"/>
      <c r="AVE10" s="56"/>
      <c r="AVF10" s="56"/>
      <c r="AVG10" s="56"/>
      <c r="AVH10" s="56"/>
      <c r="AVI10" s="56"/>
      <c r="AVJ10" s="56"/>
      <c r="AVK10" s="56"/>
      <c r="AVL10" s="56"/>
      <c r="AVM10" s="56"/>
      <c r="AVN10" s="56"/>
      <c r="AVO10" s="56"/>
      <c r="AVP10" s="56"/>
      <c r="AVQ10" s="56"/>
      <c r="AVR10" s="56"/>
      <c r="AVS10" s="56"/>
      <c r="AVT10" s="56"/>
      <c r="AVU10" s="56"/>
      <c r="AVV10" s="56"/>
      <c r="AVW10" s="56"/>
      <c r="AVX10" s="56"/>
      <c r="AVY10" s="56"/>
      <c r="AVZ10" s="56"/>
      <c r="AWA10" s="56"/>
      <c r="AWB10" s="56"/>
      <c r="AWC10" s="56"/>
      <c r="AWD10" s="56"/>
      <c r="AWE10" s="56"/>
      <c r="AWF10" s="56"/>
      <c r="AWG10" s="56"/>
      <c r="AWH10" s="56"/>
      <c r="AWI10" s="56"/>
      <c r="AWJ10" s="56"/>
      <c r="AWK10" s="56"/>
      <c r="AWL10" s="56"/>
      <c r="AWM10" s="56"/>
      <c r="AWN10" s="56"/>
      <c r="AWO10" s="56"/>
      <c r="AWP10" s="56"/>
      <c r="AWQ10" s="56"/>
      <c r="AWR10" s="56"/>
      <c r="AWS10" s="56"/>
      <c r="AWT10" s="56"/>
      <c r="AWU10" s="56"/>
      <c r="AWV10" s="56"/>
      <c r="AWW10" s="56"/>
      <c r="AWX10" s="56"/>
      <c r="AWY10" s="56"/>
      <c r="AWZ10" s="56"/>
      <c r="AXA10" s="56"/>
      <c r="AXB10" s="56"/>
      <c r="AXC10" s="56"/>
      <c r="AXD10" s="56"/>
      <c r="AXE10" s="56"/>
      <c r="AXF10" s="56"/>
      <c r="AXG10" s="56"/>
      <c r="AXH10" s="56"/>
      <c r="AXI10" s="56"/>
      <c r="AXJ10" s="56"/>
      <c r="AXK10" s="56"/>
      <c r="AXL10" s="56"/>
      <c r="AXM10" s="56"/>
      <c r="AXN10" s="56"/>
      <c r="AXO10" s="56"/>
      <c r="AXP10" s="56"/>
      <c r="AXQ10" s="56"/>
      <c r="AXR10" s="56"/>
      <c r="AXS10" s="56"/>
      <c r="AXT10" s="56"/>
      <c r="AXU10" s="56"/>
      <c r="AXV10" s="56"/>
      <c r="AXW10" s="56"/>
      <c r="AXX10" s="56"/>
      <c r="AXY10" s="56"/>
      <c r="AXZ10" s="56"/>
      <c r="AYA10" s="56"/>
      <c r="AYB10" s="56"/>
      <c r="AYC10" s="56"/>
      <c r="AYD10" s="56"/>
      <c r="AYE10" s="56"/>
      <c r="AYF10" s="56"/>
      <c r="AYG10" s="56"/>
      <c r="AYH10" s="56"/>
      <c r="AYI10" s="56"/>
      <c r="AYJ10" s="56"/>
      <c r="AYK10" s="56"/>
      <c r="AYL10" s="56"/>
      <c r="AYM10" s="56"/>
      <c r="AYN10" s="56"/>
      <c r="AYO10" s="56"/>
      <c r="AYP10" s="56"/>
      <c r="AYQ10" s="56"/>
      <c r="AYR10" s="56"/>
      <c r="AYS10" s="56"/>
      <c r="AYT10" s="56"/>
      <c r="AYU10" s="56"/>
      <c r="AYV10" s="56"/>
      <c r="AYW10" s="56"/>
      <c r="AYX10" s="56"/>
      <c r="AYY10" s="56"/>
      <c r="AYZ10" s="56"/>
      <c r="AZA10" s="56"/>
      <c r="AZB10" s="56"/>
      <c r="AZC10" s="56"/>
      <c r="AZD10" s="56"/>
      <c r="AZE10" s="56"/>
      <c r="AZF10" s="56"/>
      <c r="AZG10" s="56"/>
      <c r="AZH10" s="56"/>
      <c r="AZI10" s="56"/>
      <c r="AZJ10" s="56"/>
      <c r="AZK10" s="56"/>
      <c r="AZL10" s="56"/>
      <c r="AZM10" s="56"/>
      <c r="AZN10" s="56"/>
      <c r="AZO10" s="56"/>
      <c r="AZP10" s="56"/>
      <c r="AZQ10" s="56"/>
      <c r="AZR10" s="56"/>
      <c r="AZS10" s="56"/>
      <c r="AZT10" s="56"/>
      <c r="AZU10" s="56"/>
      <c r="AZV10" s="56"/>
      <c r="AZW10" s="56"/>
      <c r="AZX10" s="56"/>
      <c r="AZY10" s="56"/>
      <c r="AZZ10" s="56"/>
      <c r="BAA10" s="56"/>
      <c r="BAB10" s="56"/>
      <c r="BAC10" s="56"/>
      <c r="BAD10" s="56"/>
      <c r="BAE10" s="56"/>
      <c r="BAF10" s="56"/>
      <c r="BAG10" s="56"/>
      <c r="BAH10" s="56"/>
      <c r="BAI10" s="56"/>
      <c r="BAJ10" s="56"/>
      <c r="BAK10" s="56"/>
      <c r="BAL10" s="56"/>
      <c r="BAM10" s="56"/>
      <c r="BAN10" s="56"/>
      <c r="BAO10" s="56"/>
      <c r="BAP10" s="56"/>
      <c r="BAQ10" s="56"/>
      <c r="BAR10" s="56"/>
      <c r="BAS10" s="56"/>
      <c r="BAT10" s="56"/>
      <c r="BAU10" s="56"/>
      <c r="BAV10" s="56"/>
      <c r="BAW10" s="56"/>
      <c r="BAX10" s="56"/>
      <c r="BAY10" s="56"/>
      <c r="BAZ10" s="56"/>
      <c r="BBA10" s="56"/>
      <c r="BBB10" s="56"/>
      <c r="BBC10" s="56"/>
      <c r="BBD10" s="56"/>
      <c r="BBE10" s="56"/>
      <c r="BBF10" s="56"/>
      <c r="BBG10" s="56"/>
      <c r="BBH10" s="56"/>
      <c r="BBI10" s="56"/>
      <c r="BBJ10" s="56"/>
      <c r="BBK10" s="56"/>
      <c r="BBL10" s="56"/>
      <c r="BBM10" s="56"/>
      <c r="BBN10" s="56"/>
      <c r="BBO10" s="56"/>
      <c r="BBP10" s="56"/>
      <c r="BBQ10" s="56"/>
      <c r="BBR10" s="56"/>
      <c r="BBS10" s="56"/>
      <c r="BBT10" s="56"/>
      <c r="BBU10" s="56"/>
      <c r="BBV10" s="56"/>
      <c r="BBW10" s="56"/>
      <c r="BBX10" s="56"/>
      <c r="BBY10" s="56"/>
      <c r="BBZ10" s="56"/>
      <c r="BCA10" s="56"/>
      <c r="BCB10" s="56"/>
      <c r="BCC10" s="56"/>
      <c r="BCD10" s="56"/>
      <c r="BCE10" s="56"/>
      <c r="BCF10" s="56"/>
      <c r="BCG10" s="56"/>
      <c r="BCH10" s="56"/>
      <c r="BCI10" s="56"/>
      <c r="BCJ10" s="56"/>
      <c r="BCK10" s="56"/>
      <c r="BCL10" s="56"/>
      <c r="BCM10" s="56"/>
      <c r="BCN10" s="56"/>
      <c r="BCO10" s="56"/>
      <c r="BCP10" s="56"/>
      <c r="BCQ10" s="56"/>
      <c r="BCR10" s="56"/>
      <c r="BCS10" s="56"/>
      <c r="BCT10" s="56"/>
      <c r="BCU10" s="56"/>
      <c r="BCV10" s="56"/>
      <c r="BCW10" s="56"/>
      <c r="BCX10" s="56"/>
      <c r="BCY10" s="56"/>
      <c r="BCZ10" s="56"/>
      <c r="BDA10" s="56"/>
      <c r="BDB10" s="56"/>
      <c r="BDC10" s="56"/>
      <c r="BDD10" s="56"/>
      <c r="BDE10" s="56"/>
      <c r="BDF10" s="56"/>
      <c r="BDG10" s="56"/>
      <c r="BDH10" s="56"/>
      <c r="BDI10" s="56"/>
      <c r="BDJ10" s="56"/>
      <c r="BDK10" s="56"/>
      <c r="BDL10" s="56"/>
      <c r="BDM10" s="56"/>
      <c r="BDN10" s="56"/>
      <c r="BDO10" s="56"/>
      <c r="BDP10" s="56"/>
      <c r="BDQ10" s="56"/>
      <c r="BDR10" s="56"/>
      <c r="BDS10" s="56"/>
      <c r="BDT10" s="56"/>
      <c r="BDU10" s="56"/>
      <c r="BDV10" s="56"/>
      <c r="BDW10" s="56"/>
      <c r="BDX10" s="56"/>
      <c r="BDY10" s="56"/>
      <c r="BDZ10" s="56"/>
      <c r="BEA10" s="56"/>
      <c r="BEB10" s="56"/>
      <c r="BEC10" s="56"/>
      <c r="BED10" s="56"/>
      <c r="BEE10" s="56"/>
      <c r="BEF10" s="56"/>
      <c r="BEG10" s="56"/>
      <c r="BEH10" s="56"/>
      <c r="BEI10" s="56"/>
      <c r="BEJ10" s="56"/>
      <c r="BEK10" s="56"/>
      <c r="BEL10" s="56"/>
      <c r="BEM10" s="56"/>
      <c r="BEN10" s="56"/>
      <c r="BEO10" s="56"/>
      <c r="BEP10" s="56"/>
      <c r="BEQ10" s="56"/>
      <c r="BER10" s="56"/>
      <c r="BES10" s="56"/>
      <c r="BET10" s="56"/>
      <c r="BEU10" s="56"/>
      <c r="BEV10" s="56"/>
      <c r="BEW10" s="56"/>
      <c r="BEX10" s="56"/>
      <c r="BEY10" s="56"/>
      <c r="BEZ10" s="56"/>
      <c r="BFA10" s="56"/>
      <c r="BFB10" s="56"/>
      <c r="BFC10" s="56"/>
      <c r="BFD10" s="56"/>
      <c r="BFE10" s="56"/>
      <c r="BFF10" s="56"/>
      <c r="BFG10" s="56"/>
      <c r="BFH10" s="56"/>
      <c r="BFI10" s="56"/>
      <c r="BFJ10" s="56"/>
      <c r="BFK10" s="56"/>
      <c r="BFL10" s="56"/>
      <c r="BFM10" s="56"/>
      <c r="BFN10" s="56"/>
      <c r="BFO10" s="56"/>
      <c r="BFP10" s="56"/>
      <c r="BFQ10" s="56"/>
      <c r="BFR10" s="56"/>
      <c r="BFS10" s="56"/>
      <c r="BFT10" s="56"/>
      <c r="BFU10" s="56"/>
      <c r="BFV10" s="56"/>
      <c r="BFW10" s="56"/>
      <c r="BFX10" s="56"/>
      <c r="BFY10" s="56"/>
      <c r="BFZ10" s="56"/>
      <c r="BGA10" s="56"/>
      <c r="BGB10" s="56"/>
      <c r="BGC10" s="56"/>
      <c r="BGD10" s="56"/>
      <c r="BGE10" s="56"/>
      <c r="BGF10" s="56"/>
      <c r="BGG10" s="56"/>
      <c r="BGH10" s="56"/>
      <c r="BGI10" s="56"/>
      <c r="BGJ10" s="56"/>
      <c r="BGK10" s="56"/>
      <c r="BGL10" s="56"/>
      <c r="BGM10" s="56"/>
      <c r="BGN10" s="56"/>
      <c r="BGO10" s="56"/>
      <c r="BGP10" s="56"/>
      <c r="BGQ10" s="56"/>
      <c r="BGR10" s="56"/>
      <c r="BGS10" s="56"/>
      <c r="BGT10" s="56"/>
      <c r="BGU10" s="56"/>
      <c r="BGV10" s="56"/>
      <c r="BGW10" s="56"/>
      <c r="BGX10" s="56"/>
      <c r="BGY10" s="56"/>
      <c r="BGZ10" s="56"/>
      <c r="BHA10" s="56"/>
      <c r="BHB10" s="56"/>
      <c r="BHC10" s="56"/>
      <c r="BHD10" s="56"/>
      <c r="BHE10" s="56"/>
      <c r="BHF10" s="56"/>
      <c r="BHG10" s="56"/>
      <c r="BHH10" s="56"/>
      <c r="BHI10" s="56"/>
      <c r="BHJ10" s="56"/>
      <c r="BHK10" s="56"/>
      <c r="BHL10" s="56"/>
      <c r="BHM10" s="56"/>
      <c r="BHN10" s="56"/>
      <c r="BHO10" s="56"/>
      <c r="BHP10" s="56"/>
      <c r="BHQ10" s="56"/>
      <c r="BHR10" s="56"/>
      <c r="BHS10" s="56"/>
      <c r="BHT10" s="56"/>
      <c r="BHU10" s="56"/>
      <c r="BHV10" s="56"/>
      <c r="BHW10" s="56"/>
      <c r="BHX10" s="56"/>
      <c r="BHY10" s="56"/>
      <c r="BHZ10" s="56"/>
      <c r="BIA10" s="56"/>
      <c r="BIB10" s="56"/>
      <c r="BIC10" s="56"/>
      <c r="BID10" s="56"/>
      <c r="BIE10" s="56"/>
      <c r="BIF10" s="56"/>
      <c r="BIG10" s="56"/>
      <c r="BIH10" s="56"/>
      <c r="BII10" s="56"/>
      <c r="BIJ10" s="56"/>
      <c r="BIK10" s="56"/>
      <c r="BIL10" s="56"/>
      <c r="BIM10" s="56"/>
      <c r="BIN10" s="56"/>
      <c r="BIO10" s="56"/>
      <c r="BIP10" s="56"/>
      <c r="BIQ10" s="56"/>
      <c r="BIR10" s="56"/>
      <c r="BIS10" s="56"/>
      <c r="BIT10" s="56"/>
      <c r="BIU10" s="56"/>
      <c r="BIV10" s="56"/>
      <c r="BIW10" s="56"/>
      <c r="BIX10" s="56"/>
      <c r="BIY10" s="56"/>
      <c r="BIZ10" s="56"/>
      <c r="BJA10" s="56"/>
      <c r="BJB10" s="56"/>
      <c r="BJC10" s="56"/>
      <c r="BJD10" s="56"/>
      <c r="BJE10" s="56"/>
      <c r="BJF10" s="56"/>
      <c r="BJG10" s="56"/>
      <c r="BJH10" s="56"/>
      <c r="BJI10" s="56"/>
      <c r="BJJ10" s="56"/>
      <c r="BJK10" s="56"/>
      <c r="BJL10" s="56"/>
      <c r="BJM10" s="56"/>
      <c r="BJN10" s="56"/>
      <c r="BJO10" s="56"/>
      <c r="BJP10" s="56"/>
      <c r="BJQ10" s="56"/>
      <c r="BJR10" s="56"/>
      <c r="BJS10" s="56"/>
      <c r="BJT10" s="56"/>
      <c r="BJU10" s="56"/>
      <c r="BJV10" s="56"/>
      <c r="BJW10" s="56"/>
      <c r="BJX10" s="56"/>
      <c r="BJY10" s="56"/>
      <c r="BJZ10" s="56"/>
      <c r="BKA10" s="56"/>
      <c r="BKB10" s="56"/>
      <c r="BKC10" s="56"/>
      <c r="BKD10" s="56"/>
      <c r="BKE10" s="56"/>
      <c r="BKF10" s="56"/>
      <c r="BKG10" s="56"/>
      <c r="BKH10" s="56"/>
      <c r="BKI10" s="56"/>
      <c r="BKJ10" s="56"/>
      <c r="BKK10" s="56"/>
      <c r="BKL10" s="56"/>
      <c r="BKM10" s="56"/>
      <c r="BKN10" s="56"/>
      <c r="BKO10" s="56"/>
      <c r="BKP10" s="56"/>
      <c r="BKQ10" s="56"/>
      <c r="BKR10" s="56"/>
      <c r="BKS10" s="56"/>
      <c r="BKT10" s="56"/>
      <c r="BKU10" s="56"/>
      <c r="BKV10" s="56"/>
      <c r="BKW10" s="56"/>
      <c r="BKX10" s="56"/>
      <c r="BKY10" s="56"/>
      <c r="BKZ10" s="56"/>
      <c r="BLA10" s="56"/>
      <c r="BLB10" s="56"/>
      <c r="BLC10" s="56"/>
      <c r="BLD10" s="56"/>
      <c r="BLE10" s="56"/>
      <c r="BLF10" s="56"/>
      <c r="BLG10" s="56"/>
      <c r="BLH10" s="56"/>
      <c r="BLI10" s="56"/>
      <c r="BLJ10" s="56"/>
      <c r="BLK10" s="56"/>
      <c r="BLL10" s="56"/>
      <c r="BLM10" s="56"/>
      <c r="BLN10" s="56"/>
      <c r="BLO10" s="56"/>
      <c r="BLP10" s="56"/>
      <c r="BLQ10" s="56"/>
      <c r="BLR10" s="56"/>
      <c r="BLS10" s="56"/>
      <c r="BLT10" s="56"/>
      <c r="BLU10" s="56"/>
      <c r="BLV10" s="56"/>
      <c r="BLW10" s="56"/>
      <c r="BLX10" s="56"/>
      <c r="BLY10" s="56"/>
      <c r="BLZ10" s="56"/>
      <c r="BMA10" s="56"/>
      <c r="BMB10" s="56"/>
      <c r="BMC10" s="56"/>
      <c r="BMD10" s="56"/>
      <c r="BME10" s="56"/>
      <c r="BMF10" s="56"/>
      <c r="BMG10" s="56"/>
      <c r="BMH10" s="56"/>
      <c r="BMI10" s="56"/>
      <c r="BMJ10" s="56"/>
      <c r="BMK10" s="56"/>
      <c r="BML10" s="56"/>
      <c r="BMM10" s="56"/>
      <c r="BMN10" s="56"/>
      <c r="BMO10" s="56"/>
      <c r="BMP10" s="56"/>
      <c r="BMQ10" s="56"/>
      <c r="BMR10" s="56"/>
      <c r="BMS10" s="56"/>
      <c r="BMT10" s="56"/>
      <c r="BMU10" s="56"/>
      <c r="BMV10" s="56"/>
      <c r="BMW10" s="56"/>
      <c r="BMX10" s="56"/>
      <c r="BMY10" s="56"/>
      <c r="BMZ10" s="56"/>
      <c r="BNA10" s="56"/>
      <c r="BNB10" s="56"/>
      <c r="BNC10" s="56"/>
      <c r="BND10" s="56"/>
      <c r="BNE10" s="56"/>
      <c r="BNF10" s="56"/>
      <c r="BNG10" s="56"/>
      <c r="BNH10" s="56"/>
      <c r="BNI10" s="56"/>
      <c r="BNJ10" s="56"/>
      <c r="BNK10" s="56"/>
      <c r="BNL10" s="56"/>
      <c r="BNM10" s="56"/>
      <c r="BNN10" s="56"/>
      <c r="BNO10" s="56"/>
      <c r="BNP10" s="56"/>
      <c r="BNQ10" s="56"/>
      <c r="BNR10" s="56"/>
      <c r="BNS10" s="56"/>
      <c r="BNT10" s="56"/>
      <c r="BNU10" s="56"/>
      <c r="BNV10" s="56"/>
      <c r="BNW10" s="56"/>
      <c r="BNX10" s="56"/>
      <c r="BNY10" s="56"/>
      <c r="BNZ10" s="56"/>
      <c r="BOA10" s="56"/>
      <c r="BOB10" s="56"/>
      <c r="BOC10" s="56"/>
      <c r="BOD10" s="56"/>
      <c r="BOE10" s="56"/>
      <c r="BOF10" s="56"/>
      <c r="BOG10" s="56"/>
      <c r="BOH10" s="56"/>
      <c r="BOI10" s="56"/>
      <c r="BOJ10" s="56"/>
      <c r="BOK10" s="56"/>
      <c r="BOL10" s="56"/>
      <c r="BOM10" s="56"/>
      <c r="BON10" s="56"/>
      <c r="BOO10" s="56"/>
      <c r="BOP10" s="56"/>
      <c r="BOQ10" s="56"/>
      <c r="BOR10" s="56"/>
      <c r="BOS10" s="56"/>
      <c r="BOT10" s="56"/>
      <c r="BOU10" s="56"/>
      <c r="BOV10" s="56"/>
      <c r="BOW10" s="56"/>
      <c r="BOX10" s="56"/>
      <c r="BOY10" s="56"/>
      <c r="BOZ10" s="56"/>
      <c r="BPA10" s="56"/>
      <c r="BPB10" s="56"/>
      <c r="BPC10" s="56"/>
      <c r="BPD10" s="56"/>
      <c r="BPE10" s="56"/>
      <c r="BPF10" s="56"/>
      <c r="BPG10" s="56"/>
      <c r="BPH10" s="56"/>
      <c r="BPI10" s="56"/>
      <c r="BPJ10" s="56"/>
      <c r="BPK10" s="56"/>
      <c r="BPL10" s="56"/>
      <c r="BPM10" s="56"/>
      <c r="BPN10" s="56"/>
      <c r="BPO10" s="56"/>
      <c r="BPP10" s="56"/>
      <c r="BPQ10" s="56"/>
      <c r="BPR10" s="56"/>
      <c r="BPS10" s="56"/>
      <c r="BPT10" s="56"/>
      <c r="BPU10" s="56"/>
      <c r="BPV10" s="56"/>
      <c r="BPW10" s="56"/>
      <c r="BPX10" s="56"/>
      <c r="BPY10" s="56"/>
      <c r="BPZ10" s="56"/>
      <c r="BQA10" s="56"/>
      <c r="BQB10" s="56"/>
      <c r="BQC10" s="56"/>
      <c r="BQD10" s="56"/>
      <c r="BQE10" s="56"/>
      <c r="BQF10" s="56"/>
      <c r="BQG10" s="56"/>
      <c r="BQH10" s="56"/>
      <c r="BQI10" s="56"/>
      <c r="BQJ10" s="56"/>
      <c r="BQK10" s="56"/>
      <c r="BQL10" s="56"/>
      <c r="BQM10" s="56"/>
      <c r="BQN10" s="56"/>
      <c r="BQO10" s="56"/>
      <c r="BQP10" s="56"/>
      <c r="BQQ10" s="56"/>
      <c r="BQR10" s="56"/>
      <c r="BQS10" s="56"/>
      <c r="BQT10" s="56"/>
      <c r="BQU10" s="56"/>
      <c r="BQV10" s="56"/>
      <c r="BQW10" s="56"/>
      <c r="BQX10" s="56"/>
      <c r="BQY10" s="56"/>
      <c r="BQZ10" s="56"/>
      <c r="BRA10" s="56"/>
      <c r="BRB10" s="56"/>
      <c r="BRC10" s="56"/>
      <c r="BRD10" s="56"/>
      <c r="BRE10" s="56"/>
      <c r="BRF10" s="56"/>
      <c r="BRG10" s="56"/>
      <c r="BRH10" s="56"/>
      <c r="BRI10" s="56"/>
      <c r="BRJ10" s="56"/>
      <c r="BRK10" s="56"/>
      <c r="BRL10" s="56"/>
      <c r="BRM10" s="56"/>
      <c r="BRN10" s="56"/>
      <c r="BRO10" s="56"/>
      <c r="BRP10" s="56"/>
      <c r="BRQ10" s="56"/>
      <c r="BRR10" s="56"/>
      <c r="BRS10" s="56"/>
      <c r="BRT10" s="56"/>
      <c r="BRU10" s="56"/>
      <c r="BRV10" s="56"/>
      <c r="BRW10" s="56"/>
      <c r="BRX10" s="56"/>
      <c r="BRY10" s="56"/>
      <c r="BRZ10" s="56"/>
      <c r="BSA10" s="56"/>
      <c r="BSB10" s="56"/>
      <c r="BSC10" s="56"/>
      <c r="BSD10" s="56"/>
      <c r="BSE10" s="56"/>
      <c r="BSF10" s="56"/>
      <c r="BSG10" s="56"/>
      <c r="BSH10" s="56"/>
      <c r="BSI10" s="56"/>
      <c r="BSJ10" s="56"/>
      <c r="BSK10" s="56"/>
      <c r="BSL10" s="56"/>
      <c r="BSM10" s="56"/>
      <c r="BSN10" s="56"/>
      <c r="BSO10" s="56"/>
      <c r="BSP10" s="56"/>
      <c r="BSQ10" s="56"/>
      <c r="BSR10" s="56"/>
      <c r="BSS10" s="56"/>
      <c r="BST10" s="56"/>
      <c r="BSU10" s="56"/>
      <c r="BSV10" s="56"/>
      <c r="BSW10" s="56"/>
      <c r="BSX10" s="56"/>
      <c r="BSY10" s="56"/>
      <c r="BSZ10" s="56"/>
      <c r="BTA10" s="56"/>
      <c r="BTB10" s="56"/>
      <c r="BTC10" s="56"/>
      <c r="BTD10" s="56"/>
      <c r="BTE10" s="56"/>
      <c r="BTF10" s="56"/>
      <c r="BTG10" s="56"/>
      <c r="BTH10" s="56"/>
      <c r="BTI10" s="56"/>
      <c r="BTJ10" s="56"/>
      <c r="BTK10" s="56"/>
      <c r="BTL10" s="56"/>
      <c r="BTM10" s="56"/>
      <c r="BTN10" s="56"/>
      <c r="BTO10" s="56"/>
      <c r="BTP10" s="56"/>
      <c r="BTQ10" s="56"/>
      <c r="BTR10" s="56"/>
      <c r="BTS10" s="56"/>
      <c r="BTT10" s="56"/>
      <c r="BTU10" s="56"/>
      <c r="BTV10" s="56"/>
      <c r="BTW10" s="56"/>
      <c r="BTX10" s="56"/>
      <c r="BTY10" s="56"/>
      <c r="BTZ10" s="56"/>
      <c r="BUA10" s="56"/>
      <c r="BUB10" s="56"/>
      <c r="BUC10" s="56"/>
      <c r="BUD10" s="56"/>
      <c r="BUE10" s="56"/>
      <c r="BUF10" s="56"/>
      <c r="BUG10" s="56"/>
      <c r="BUH10" s="56"/>
      <c r="BUI10" s="56"/>
      <c r="BUJ10" s="56"/>
      <c r="BUK10" s="56"/>
      <c r="BUL10" s="56"/>
      <c r="BUM10" s="56"/>
      <c r="BUN10" s="56"/>
      <c r="BUO10" s="56"/>
      <c r="BUP10" s="56"/>
      <c r="BUQ10" s="56"/>
      <c r="BUR10" s="56"/>
      <c r="BUS10" s="56"/>
      <c r="BUT10" s="56"/>
      <c r="BUU10" s="56"/>
      <c r="BUV10" s="56"/>
      <c r="BUW10" s="56"/>
      <c r="BUX10" s="56"/>
      <c r="BUY10" s="56"/>
      <c r="BUZ10" s="56"/>
      <c r="BVA10" s="56"/>
      <c r="BVB10" s="56"/>
      <c r="BVC10" s="56"/>
      <c r="BVD10" s="56"/>
      <c r="BVE10" s="56"/>
      <c r="BVF10" s="56"/>
      <c r="BVG10" s="56"/>
      <c r="BVH10" s="56"/>
      <c r="BVI10" s="56"/>
      <c r="BVJ10" s="56"/>
      <c r="BVK10" s="56"/>
      <c r="BVL10" s="56"/>
      <c r="BVM10" s="56"/>
      <c r="BVN10" s="56"/>
      <c r="BVO10" s="56"/>
      <c r="BVP10" s="56"/>
      <c r="BVQ10" s="56"/>
      <c r="BVR10" s="56"/>
      <c r="BVS10" s="56"/>
      <c r="BVT10" s="56"/>
      <c r="BVU10" s="56"/>
      <c r="BVV10" s="56"/>
      <c r="BVW10" s="56"/>
      <c r="BVX10" s="56"/>
      <c r="BVY10" s="56"/>
      <c r="BVZ10" s="56"/>
      <c r="BWA10" s="56"/>
      <c r="BWB10" s="56"/>
      <c r="BWC10" s="56"/>
      <c r="BWD10" s="56"/>
      <c r="BWE10" s="56"/>
      <c r="BWF10" s="56"/>
      <c r="BWG10" s="56"/>
      <c r="BWH10" s="56"/>
      <c r="BWI10" s="56"/>
      <c r="BWJ10" s="56"/>
      <c r="BWK10" s="56"/>
      <c r="BWL10" s="56"/>
      <c r="BWM10" s="56"/>
      <c r="BWN10" s="56"/>
      <c r="BWO10" s="56"/>
      <c r="BWP10" s="56"/>
      <c r="BWQ10" s="56"/>
      <c r="BWR10" s="56"/>
      <c r="BWS10" s="56"/>
      <c r="BWT10" s="56"/>
      <c r="BWU10" s="56"/>
      <c r="BWV10" s="56"/>
      <c r="BWW10" s="56"/>
      <c r="BWX10" s="56"/>
      <c r="BWY10" s="56"/>
      <c r="BWZ10" s="56"/>
      <c r="BXA10" s="56"/>
      <c r="BXB10" s="56"/>
      <c r="BXC10" s="56"/>
      <c r="BXD10" s="56"/>
      <c r="BXE10" s="56"/>
      <c r="BXF10" s="56"/>
      <c r="BXG10" s="56"/>
      <c r="BXH10" s="56"/>
      <c r="BXI10" s="56"/>
      <c r="BXJ10" s="56"/>
      <c r="BXK10" s="56"/>
      <c r="BXL10" s="56"/>
      <c r="BXM10" s="56"/>
      <c r="BXN10" s="56"/>
      <c r="BXO10" s="56"/>
      <c r="BXP10" s="56"/>
      <c r="BXQ10" s="56"/>
      <c r="BXR10" s="56"/>
      <c r="BXS10" s="56"/>
      <c r="BXT10" s="56"/>
      <c r="BXU10" s="56"/>
      <c r="BXV10" s="56"/>
      <c r="BXW10" s="56"/>
      <c r="BXX10" s="56"/>
      <c r="BXY10" s="56"/>
      <c r="BXZ10" s="56"/>
      <c r="BYA10" s="56"/>
      <c r="BYB10" s="56"/>
      <c r="BYC10" s="56"/>
      <c r="BYD10" s="56"/>
      <c r="BYE10" s="56"/>
      <c r="BYF10" s="56"/>
      <c r="BYG10" s="56"/>
      <c r="BYH10" s="56"/>
      <c r="BYI10" s="56"/>
      <c r="BYJ10" s="56"/>
      <c r="BYK10" s="56"/>
      <c r="BYL10" s="56"/>
      <c r="BYM10" s="56"/>
      <c r="BYN10" s="56"/>
      <c r="BYO10" s="56"/>
      <c r="BYP10" s="56"/>
      <c r="BYQ10" s="56"/>
      <c r="BYR10" s="56"/>
      <c r="BYS10" s="56"/>
      <c r="BYT10" s="56"/>
      <c r="BYU10" s="56"/>
      <c r="BYV10" s="56"/>
      <c r="BYW10" s="56"/>
      <c r="BYX10" s="56"/>
      <c r="BYY10" s="56"/>
      <c r="BYZ10" s="56"/>
      <c r="BZA10" s="56"/>
      <c r="BZB10" s="56"/>
      <c r="BZC10" s="56"/>
      <c r="BZD10" s="56"/>
      <c r="BZE10" s="56"/>
      <c r="BZF10" s="56"/>
      <c r="BZG10" s="56"/>
      <c r="BZH10" s="56"/>
      <c r="BZI10" s="56"/>
      <c r="BZJ10" s="56"/>
      <c r="BZK10" s="56"/>
      <c r="BZL10" s="56"/>
      <c r="BZM10" s="56"/>
      <c r="BZN10" s="56"/>
      <c r="BZO10" s="56"/>
      <c r="BZP10" s="56"/>
      <c r="BZQ10" s="56"/>
      <c r="BZR10" s="56"/>
      <c r="BZS10" s="56"/>
      <c r="BZT10" s="56"/>
      <c r="BZU10" s="56"/>
      <c r="BZV10" s="56"/>
      <c r="BZW10" s="56"/>
      <c r="BZX10" s="56"/>
      <c r="BZY10" s="56"/>
      <c r="BZZ10" s="56"/>
      <c r="CAA10" s="56"/>
      <c r="CAB10" s="56"/>
      <c r="CAC10" s="56"/>
      <c r="CAD10" s="56"/>
      <c r="CAE10" s="56"/>
      <c r="CAF10" s="56"/>
      <c r="CAG10" s="56"/>
      <c r="CAH10" s="56"/>
      <c r="CAI10" s="56"/>
      <c r="CAJ10" s="56"/>
      <c r="CAK10" s="56"/>
      <c r="CAL10" s="56"/>
      <c r="CAM10" s="56"/>
      <c r="CAN10" s="56"/>
      <c r="CAO10" s="56"/>
      <c r="CAP10" s="56"/>
      <c r="CAQ10" s="56"/>
      <c r="CAR10" s="56"/>
      <c r="CAS10" s="56"/>
      <c r="CAT10" s="56"/>
      <c r="CAU10" s="56"/>
      <c r="CAV10" s="56"/>
      <c r="CAW10" s="56"/>
      <c r="CAX10" s="56"/>
      <c r="CAY10" s="56"/>
      <c r="CAZ10" s="56"/>
      <c r="CBA10" s="56"/>
      <c r="CBB10" s="56"/>
      <c r="CBC10" s="56"/>
      <c r="CBD10" s="56"/>
      <c r="CBE10" s="56"/>
      <c r="CBF10" s="56"/>
      <c r="CBG10" s="56"/>
      <c r="CBH10" s="56"/>
      <c r="CBI10" s="56"/>
      <c r="CBJ10" s="56"/>
      <c r="CBK10" s="56"/>
      <c r="CBL10" s="56"/>
      <c r="CBM10" s="56"/>
      <c r="CBN10" s="56"/>
      <c r="CBO10" s="56"/>
      <c r="CBP10" s="56"/>
      <c r="CBQ10" s="56"/>
      <c r="CBR10" s="56"/>
      <c r="CBS10" s="56"/>
      <c r="CBT10" s="56"/>
      <c r="CBU10" s="56"/>
      <c r="CBV10" s="56"/>
      <c r="CBW10" s="56"/>
      <c r="CBX10" s="56"/>
      <c r="CBY10" s="56"/>
      <c r="CBZ10" s="56"/>
      <c r="CCA10" s="56"/>
      <c r="CCB10" s="56"/>
      <c r="CCC10" s="56"/>
      <c r="CCD10" s="56"/>
      <c r="CCE10" s="56"/>
      <c r="CCF10" s="56"/>
      <c r="CCG10" s="56"/>
      <c r="CCH10" s="56"/>
      <c r="CCI10" s="56"/>
      <c r="CCJ10" s="56"/>
      <c r="CCK10" s="56"/>
      <c r="CCL10" s="56"/>
      <c r="CCM10" s="56"/>
      <c r="CCN10" s="56"/>
      <c r="CCO10" s="56"/>
      <c r="CCP10" s="56"/>
      <c r="CCQ10" s="56"/>
      <c r="CCR10" s="56"/>
      <c r="CCS10" s="56"/>
      <c r="CCT10" s="56"/>
      <c r="CCU10" s="56"/>
      <c r="CCV10" s="56"/>
      <c r="CCW10" s="56"/>
      <c r="CCX10" s="56"/>
      <c r="CCY10" s="56"/>
      <c r="CCZ10" s="56"/>
      <c r="CDA10" s="56"/>
      <c r="CDB10" s="56"/>
      <c r="CDC10" s="56"/>
      <c r="CDD10" s="56"/>
      <c r="CDE10" s="56"/>
      <c r="CDF10" s="56"/>
      <c r="CDG10" s="56"/>
      <c r="CDH10" s="56"/>
      <c r="CDI10" s="56"/>
      <c r="CDJ10" s="56"/>
      <c r="CDK10" s="56"/>
      <c r="CDL10" s="56"/>
      <c r="CDM10" s="56"/>
      <c r="CDN10" s="56"/>
      <c r="CDO10" s="56"/>
      <c r="CDP10" s="56"/>
      <c r="CDQ10" s="56"/>
      <c r="CDR10" s="56"/>
      <c r="CDS10" s="56"/>
      <c r="CDT10" s="56"/>
      <c r="CDU10" s="56"/>
      <c r="CDV10" s="56"/>
      <c r="CDW10" s="56"/>
      <c r="CDX10" s="56"/>
      <c r="CDY10" s="56"/>
      <c r="CDZ10" s="56"/>
      <c r="CEA10" s="56"/>
      <c r="CEB10" s="56"/>
      <c r="CEC10" s="56"/>
      <c r="CED10" s="56"/>
      <c r="CEE10" s="56"/>
      <c r="CEF10" s="56"/>
      <c r="CEG10" s="56"/>
      <c r="CEH10" s="56"/>
      <c r="CEI10" s="56"/>
      <c r="CEJ10" s="56"/>
      <c r="CEK10" s="56"/>
      <c r="CEL10" s="56"/>
      <c r="CEM10" s="56"/>
      <c r="CEN10" s="56"/>
      <c r="CEO10" s="56"/>
      <c r="CEP10" s="56"/>
      <c r="CEQ10" s="56"/>
      <c r="CER10" s="56"/>
      <c r="CES10" s="56"/>
      <c r="CET10" s="56"/>
      <c r="CEU10" s="56"/>
      <c r="CEV10" s="56"/>
      <c r="CEW10" s="56"/>
      <c r="CEX10" s="56"/>
      <c r="CEY10" s="56"/>
      <c r="CEZ10" s="56"/>
      <c r="CFA10" s="56"/>
      <c r="CFB10" s="56"/>
      <c r="CFC10" s="56"/>
      <c r="CFD10" s="56"/>
      <c r="CFE10" s="56"/>
      <c r="CFF10" s="56"/>
      <c r="CFG10" s="56"/>
      <c r="CFH10" s="56"/>
      <c r="CFI10" s="56"/>
      <c r="CFJ10" s="56"/>
      <c r="CFK10" s="56"/>
      <c r="CFL10" s="56"/>
      <c r="CFM10" s="56"/>
      <c r="CFN10" s="56"/>
      <c r="CFO10" s="56"/>
      <c r="CFP10" s="56"/>
      <c r="CFQ10" s="56"/>
      <c r="CFR10" s="56"/>
      <c r="CFS10" s="56"/>
      <c r="CFT10" s="56"/>
      <c r="CFU10" s="56"/>
      <c r="CFV10" s="56"/>
      <c r="CFW10" s="56"/>
      <c r="CFX10" s="56"/>
      <c r="CFY10" s="56"/>
      <c r="CFZ10" s="56"/>
      <c r="CGA10" s="56"/>
      <c r="CGB10" s="56"/>
      <c r="CGC10" s="56"/>
      <c r="CGD10" s="56"/>
      <c r="CGE10" s="56"/>
      <c r="CGF10" s="56"/>
      <c r="CGG10" s="56"/>
      <c r="CGH10" s="56"/>
      <c r="CGI10" s="56"/>
      <c r="CGJ10" s="56"/>
      <c r="CGK10" s="56"/>
      <c r="CGL10" s="56"/>
      <c r="CGM10" s="56"/>
      <c r="CGN10" s="56"/>
      <c r="CGO10" s="56"/>
      <c r="CGP10" s="56"/>
      <c r="CGQ10" s="56"/>
      <c r="CGR10" s="56"/>
      <c r="CGS10" s="56"/>
      <c r="CGT10" s="56"/>
      <c r="CGU10" s="56"/>
      <c r="CGV10" s="56"/>
      <c r="CGW10" s="56"/>
      <c r="CGX10" s="56"/>
      <c r="CGY10" s="56"/>
      <c r="CGZ10" s="56"/>
      <c r="CHA10" s="56"/>
      <c r="CHB10" s="56"/>
      <c r="CHC10" s="56"/>
      <c r="CHD10" s="56"/>
      <c r="CHE10" s="56"/>
      <c r="CHF10" s="56"/>
      <c r="CHG10" s="56"/>
      <c r="CHH10" s="56"/>
      <c r="CHI10" s="56"/>
      <c r="CHJ10" s="56"/>
      <c r="CHK10" s="56"/>
      <c r="CHL10" s="56"/>
      <c r="CHM10" s="56"/>
      <c r="CHN10" s="56"/>
      <c r="CHO10" s="56"/>
      <c r="CHP10" s="56"/>
      <c r="CHQ10" s="56"/>
      <c r="CHR10" s="56"/>
      <c r="CHS10" s="56"/>
      <c r="CHT10" s="56"/>
      <c r="CHU10" s="56"/>
      <c r="CHV10" s="56"/>
      <c r="CHW10" s="56"/>
      <c r="CHX10" s="56"/>
      <c r="CHY10" s="56"/>
      <c r="CHZ10" s="56"/>
      <c r="CIA10" s="56"/>
      <c r="CIB10" s="56"/>
      <c r="CIC10" s="56"/>
      <c r="CID10" s="56"/>
      <c r="CIE10" s="56"/>
      <c r="CIF10" s="56"/>
      <c r="CIG10" s="56"/>
      <c r="CIH10" s="56"/>
      <c r="CII10" s="56"/>
      <c r="CIJ10" s="56"/>
      <c r="CIK10" s="56"/>
      <c r="CIL10" s="56"/>
      <c r="CIM10" s="56"/>
      <c r="CIN10" s="56"/>
      <c r="CIO10" s="56"/>
      <c r="CIP10" s="56"/>
      <c r="CIQ10" s="56"/>
      <c r="CIR10" s="56"/>
      <c r="CIS10" s="56"/>
      <c r="CIT10" s="56"/>
      <c r="CIU10" s="56"/>
      <c r="CIV10" s="56"/>
      <c r="CIW10" s="56"/>
      <c r="CIX10" s="56"/>
      <c r="CIY10" s="56"/>
      <c r="CIZ10" s="56"/>
      <c r="CJA10" s="56"/>
      <c r="CJB10" s="56"/>
      <c r="CJC10" s="56"/>
      <c r="CJD10" s="56"/>
      <c r="CJE10" s="56"/>
      <c r="CJF10" s="56"/>
      <c r="CJG10" s="56"/>
      <c r="CJH10" s="56"/>
      <c r="CJI10" s="56"/>
      <c r="CJJ10" s="56"/>
      <c r="CJK10" s="56"/>
      <c r="CJL10" s="56"/>
      <c r="CJM10" s="56"/>
      <c r="CJN10" s="56"/>
      <c r="CJO10" s="56"/>
      <c r="CJP10" s="56"/>
      <c r="CJQ10" s="56"/>
      <c r="CJR10" s="56"/>
      <c r="CJS10" s="56"/>
      <c r="CJT10" s="56"/>
      <c r="CJU10" s="56"/>
      <c r="CJV10" s="56"/>
      <c r="CJW10" s="56"/>
      <c r="CJX10" s="56"/>
      <c r="CJY10" s="56"/>
      <c r="CJZ10" s="56"/>
      <c r="CKA10" s="56"/>
      <c r="CKB10" s="56"/>
      <c r="CKC10" s="56"/>
      <c r="CKD10" s="56"/>
      <c r="CKE10" s="56"/>
      <c r="CKF10" s="56"/>
      <c r="CKG10" s="56"/>
      <c r="CKH10" s="56"/>
      <c r="CKI10" s="56"/>
      <c r="CKJ10" s="56"/>
      <c r="CKK10" s="56"/>
      <c r="CKL10" s="56"/>
      <c r="CKM10" s="56"/>
      <c r="CKN10" s="56"/>
      <c r="CKO10" s="56"/>
      <c r="CKP10" s="56"/>
      <c r="CKQ10" s="56"/>
      <c r="CKR10" s="56"/>
      <c r="CKS10" s="56"/>
      <c r="CKT10" s="56"/>
      <c r="CKU10" s="56"/>
      <c r="CKV10" s="56"/>
      <c r="CKW10" s="56"/>
      <c r="CKX10" s="56"/>
      <c r="CKY10" s="56"/>
      <c r="CKZ10" s="56"/>
      <c r="CLA10" s="56"/>
      <c r="CLB10" s="56"/>
      <c r="CLC10" s="56"/>
      <c r="CLD10" s="56"/>
      <c r="CLE10" s="56"/>
      <c r="CLF10" s="56"/>
      <c r="CLG10" s="56"/>
      <c r="CLH10" s="56"/>
      <c r="CLI10" s="56"/>
      <c r="CLJ10" s="56"/>
      <c r="CLK10" s="56"/>
      <c r="CLL10" s="56"/>
      <c r="CLM10" s="56"/>
      <c r="CLN10" s="56"/>
      <c r="CLO10" s="56"/>
      <c r="CLP10" s="56"/>
      <c r="CLQ10" s="56"/>
      <c r="CLR10" s="56"/>
      <c r="CLS10" s="56"/>
      <c r="CLT10" s="56"/>
      <c r="CLU10" s="56"/>
      <c r="CLV10" s="56"/>
      <c r="CLW10" s="56"/>
      <c r="CLX10" s="56"/>
      <c r="CLY10" s="56"/>
      <c r="CLZ10" s="56"/>
      <c r="CMA10" s="56"/>
      <c r="CMB10" s="56"/>
      <c r="CMC10" s="56"/>
      <c r="CMD10" s="56"/>
      <c r="CME10" s="56"/>
      <c r="CMF10" s="56"/>
      <c r="CMG10" s="56"/>
      <c r="CMH10" s="56"/>
      <c r="CMI10" s="56"/>
      <c r="CMJ10" s="56"/>
      <c r="CMK10" s="56"/>
      <c r="CML10" s="56"/>
      <c r="CMM10" s="56"/>
      <c r="CMN10" s="56"/>
      <c r="CMO10" s="56"/>
      <c r="CMP10" s="56"/>
      <c r="CMQ10" s="56"/>
      <c r="CMR10" s="56"/>
      <c r="CMS10" s="56"/>
      <c r="CMT10" s="56"/>
      <c r="CMU10" s="56"/>
      <c r="CMV10" s="56"/>
      <c r="CMW10" s="56"/>
      <c r="CMX10" s="56"/>
      <c r="CMY10" s="56"/>
      <c r="CMZ10" s="56"/>
      <c r="CNA10" s="56"/>
      <c r="CNB10" s="56"/>
      <c r="CNC10" s="56"/>
      <c r="CND10" s="56"/>
      <c r="CNE10" s="56"/>
      <c r="CNF10" s="56"/>
      <c r="CNG10" s="56"/>
      <c r="CNH10" s="56"/>
      <c r="CNI10" s="56"/>
      <c r="CNJ10" s="56"/>
      <c r="CNK10" s="56"/>
      <c r="CNL10" s="56"/>
      <c r="CNM10" s="56"/>
      <c r="CNN10" s="56"/>
      <c r="CNO10" s="56"/>
      <c r="CNP10" s="56"/>
      <c r="CNQ10" s="56"/>
      <c r="CNR10" s="56"/>
      <c r="CNS10" s="56"/>
      <c r="CNT10" s="56"/>
      <c r="CNU10" s="56"/>
      <c r="CNV10" s="56"/>
      <c r="CNW10" s="56"/>
      <c r="CNX10" s="56"/>
      <c r="CNY10" s="56"/>
      <c r="CNZ10" s="56"/>
      <c r="COA10" s="56"/>
      <c r="COB10" s="56"/>
      <c r="COC10" s="56"/>
      <c r="COD10" s="56"/>
      <c r="COE10" s="56"/>
      <c r="COF10" s="56"/>
      <c r="COG10" s="56"/>
      <c r="COH10" s="56"/>
      <c r="COI10" s="56"/>
      <c r="COJ10" s="56"/>
      <c r="COK10" s="56"/>
      <c r="COL10" s="56"/>
      <c r="COM10" s="56"/>
      <c r="CON10" s="56"/>
      <c r="COO10" s="56"/>
      <c r="COP10" s="56"/>
      <c r="COQ10" s="56"/>
      <c r="COR10" s="56"/>
      <c r="COS10" s="56"/>
      <c r="COT10" s="56"/>
      <c r="COU10" s="56"/>
      <c r="COV10" s="56"/>
      <c r="COW10" s="56"/>
      <c r="COX10" s="56"/>
      <c r="COY10" s="56"/>
      <c r="COZ10" s="56"/>
      <c r="CPA10" s="56"/>
      <c r="CPB10" s="56"/>
      <c r="CPC10" s="56"/>
      <c r="CPD10" s="56"/>
      <c r="CPE10" s="56"/>
      <c r="CPF10" s="56"/>
      <c r="CPG10" s="56"/>
      <c r="CPH10" s="56"/>
      <c r="CPI10" s="56"/>
      <c r="CPJ10" s="56"/>
      <c r="CPK10" s="56"/>
      <c r="CPL10" s="56"/>
      <c r="CPM10" s="56"/>
      <c r="CPN10" s="56"/>
      <c r="CPO10" s="56"/>
      <c r="CPP10" s="56"/>
      <c r="CPQ10" s="56"/>
      <c r="CPR10" s="56"/>
      <c r="CPS10" s="56"/>
      <c r="CPT10" s="56"/>
      <c r="CPU10" s="56"/>
      <c r="CPV10" s="56"/>
      <c r="CPW10" s="56"/>
      <c r="CPX10" s="56"/>
      <c r="CPY10" s="56"/>
      <c r="CPZ10" s="56"/>
      <c r="CQA10" s="56"/>
      <c r="CQB10" s="56"/>
      <c r="CQC10" s="56"/>
      <c r="CQD10" s="56"/>
      <c r="CQE10" s="56"/>
      <c r="CQF10" s="56"/>
      <c r="CQG10" s="56"/>
      <c r="CQH10" s="56"/>
      <c r="CQI10" s="56"/>
      <c r="CQJ10" s="56"/>
      <c r="CQK10" s="56"/>
      <c r="CQL10" s="56"/>
      <c r="CQM10" s="56"/>
      <c r="CQN10" s="56"/>
      <c r="CQO10" s="56"/>
      <c r="CQP10" s="56"/>
      <c r="CQQ10" s="56"/>
      <c r="CQR10" s="56"/>
      <c r="CQS10" s="56"/>
      <c r="CQT10" s="56"/>
      <c r="CQU10" s="56"/>
      <c r="CQV10" s="56"/>
      <c r="CQW10" s="56"/>
      <c r="CQX10" s="56"/>
      <c r="CQY10" s="56"/>
      <c r="CQZ10" s="56"/>
      <c r="CRA10" s="56"/>
      <c r="CRB10" s="56"/>
      <c r="CRC10" s="56"/>
      <c r="CRD10" s="56"/>
      <c r="CRE10" s="56"/>
      <c r="CRF10" s="56"/>
      <c r="CRG10" s="56"/>
      <c r="CRH10" s="56"/>
      <c r="CRI10" s="56"/>
      <c r="CRJ10" s="56"/>
      <c r="CRK10" s="56"/>
      <c r="CRL10" s="56"/>
      <c r="CRM10" s="56"/>
      <c r="CRN10" s="56"/>
      <c r="CRO10" s="56"/>
      <c r="CRP10" s="56"/>
      <c r="CRQ10" s="56"/>
      <c r="CRR10" s="56"/>
      <c r="CRS10" s="56"/>
      <c r="CRT10" s="56"/>
      <c r="CRU10" s="56"/>
      <c r="CRV10" s="56"/>
      <c r="CRW10" s="56"/>
      <c r="CRX10" s="56"/>
      <c r="CRY10" s="56"/>
      <c r="CRZ10" s="56"/>
      <c r="CSA10" s="56"/>
      <c r="CSB10" s="56"/>
      <c r="CSC10" s="56"/>
      <c r="CSD10" s="56"/>
      <c r="CSE10" s="56"/>
      <c r="CSF10" s="56"/>
      <c r="CSG10" s="56"/>
      <c r="CSH10" s="56"/>
      <c r="CSI10" s="56"/>
      <c r="CSJ10" s="56"/>
      <c r="CSK10" s="56"/>
      <c r="CSL10" s="56"/>
      <c r="CSM10" s="56"/>
      <c r="CSN10" s="56"/>
      <c r="CSO10" s="56"/>
      <c r="CSP10" s="56"/>
      <c r="CSQ10" s="56"/>
      <c r="CSR10" s="56"/>
      <c r="CSS10" s="56"/>
      <c r="CST10" s="56"/>
      <c r="CSU10" s="56"/>
      <c r="CSV10" s="56"/>
      <c r="CSW10" s="56"/>
      <c r="CSX10" s="56"/>
      <c r="CSY10" s="56"/>
      <c r="CSZ10" s="56"/>
      <c r="CTA10" s="56"/>
      <c r="CTB10" s="56"/>
      <c r="CTC10" s="56"/>
      <c r="CTD10" s="56"/>
      <c r="CTE10" s="56"/>
      <c r="CTF10" s="56"/>
      <c r="CTG10" s="56"/>
      <c r="CTH10" s="56"/>
      <c r="CTI10" s="56"/>
      <c r="CTJ10" s="56"/>
      <c r="CTK10" s="56"/>
      <c r="CTL10" s="56"/>
      <c r="CTM10" s="56"/>
      <c r="CTN10" s="56"/>
      <c r="CTO10" s="56"/>
      <c r="CTP10" s="56"/>
      <c r="CTQ10" s="56"/>
      <c r="CTR10" s="56"/>
      <c r="CTS10" s="56"/>
      <c r="CTT10" s="56"/>
      <c r="CTU10" s="56"/>
      <c r="CTV10" s="56"/>
      <c r="CTW10" s="56"/>
      <c r="CTX10" s="56"/>
      <c r="CTY10" s="56"/>
      <c r="CTZ10" s="56"/>
      <c r="CUA10" s="56"/>
      <c r="CUB10" s="56"/>
      <c r="CUC10" s="56"/>
      <c r="CUD10" s="56"/>
      <c r="CUE10" s="56"/>
      <c r="CUF10" s="56"/>
      <c r="CUG10" s="56"/>
      <c r="CUH10" s="56"/>
      <c r="CUI10" s="56"/>
      <c r="CUJ10" s="56"/>
      <c r="CUK10" s="56"/>
      <c r="CUL10" s="56"/>
      <c r="CUM10" s="56"/>
      <c r="CUN10" s="56"/>
      <c r="CUO10" s="56"/>
      <c r="CUP10" s="56"/>
      <c r="CUQ10" s="56"/>
      <c r="CUR10" s="56"/>
      <c r="CUS10" s="56"/>
      <c r="CUT10" s="56"/>
      <c r="CUU10" s="56"/>
      <c r="CUV10" s="56"/>
      <c r="CUW10" s="56"/>
      <c r="CUX10" s="56"/>
      <c r="CUY10" s="56"/>
      <c r="CUZ10" s="56"/>
      <c r="CVA10" s="56"/>
      <c r="CVB10" s="56"/>
      <c r="CVC10" s="56"/>
      <c r="CVD10" s="56"/>
      <c r="CVE10" s="56"/>
      <c r="CVF10" s="56"/>
      <c r="CVG10" s="56"/>
      <c r="CVH10" s="56"/>
      <c r="CVI10" s="56"/>
      <c r="CVJ10" s="56"/>
      <c r="CVK10" s="56"/>
      <c r="CVL10" s="56"/>
      <c r="CVM10" s="56"/>
      <c r="CVN10" s="56"/>
      <c r="CVO10" s="56"/>
      <c r="CVP10" s="56"/>
      <c r="CVQ10" s="56"/>
      <c r="CVR10" s="56"/>
      <c r="CVS10" s="56"/>
      <c r="CVT10" s="56"/>
      <c r="CVU10" s="56"/>
      <c r="CVV10" s="56"/>
      <c r="CVW10" s="56"/>
      <c r="CVX10" s="56"/>
      <c r="CVY10" s="56"/>
      <c r="CVZ10" s="56"/>
      <c r="CWA10" s="56"/>
      <c r="CWB10" s="56"/>
      <c r="CWC10" s="56"/>
      <c r="CWD10" s="56"/>
      <c r="CWE10" s="56"/>
      <c r="CWF10" s="56"/>
      <c r="CWG10" s="56"/>
      <c r="CWH10" s="56"/>
      <c r="CWI10" s="56"/>
      <c r="CWJ10" s="56"/>
      <c r="CWK10" s="56"/>
      <c r="CWL10" s="56"/>
      <c r="CWM10" s="56"/>
      <c r="CWN10" s="56"/>
      <c r="CWO10" s="56"/>
      <c r="CWP10" s="56"/>
      <c r="CWQ10" s="56"/>
      <c r="CWR10" s="56"/>
      <c r="CWS10" s="56"/>
      <c r="CWT10" s="56"/>
      <c r="CWU10" s="56"/>
      <c r="CWV10" s="56"/>
      <c r="CWW10" s="56"/>
      <c r="CWX10" s="56"/>
      <c r="CWY10" s="56"/>
      <c r="CWZ10" s="56"/>
      <c r="CXA10" s="56"/>
      <c r="CXB10" s="56"/>
      <c r="CXC10" s="56"/>
      <c r="CXD10" s="56"/>
      <c r="CXE10" s="56"/>
      <c r="CXF10" s="56"/>
      <c r="CXG10" s="56"/>
      <c r="CXH10" s="56"/>
      <c r="CXI10" s="56"/>
      <c r="CXJ10" s="56"/>
      <c r="CXK10" s="56"/>
      <c r="CXL10" s="56"/>
      <c r="CXM10" s="56"/>
      <c r="CXN10" s="56"/>
      <c r="CXO10" s="56"/>
      <c r="CXP10" s="56"/>
      <c r="CXQ10" s="56"/>
      <c r="CXR10" s="56"/>
      <c r="CXS10" s="56"/>
      <c r="CXT10" s="56"/>
      <c r="CXU10" s="56"/>
      <c r="CXV10" s="56"/>
      <c r="CXW10" s="56"/>
      <c r="CXX10" s="56"/>
      <c r="CXY10" s="56"/>
      <c r="CXZ10" s="56"/>
      <c r="CYA10" s="56"/>
      <c r="CYB10" s="56"/>
      <c r="CYC10" s="56"/>
      <c r="CYD10" s="56"/>
      <c r="CYE10" s="56"/>
      <c r="CYF10" s="56"/>
      <c r="CYG10" s="56"/>
      <c r="CYH10" s="56"/>
      <c r="CYI10" s="56"/>
      <c r="CYJ10" s="56"/>
      <c r="CYK10" s="56"/>
      <c r="CYL10" s="56"/>
      <c r="CYM10" s="56"/>
      <c r="CYN10" s="56"/>
      <c r="CYO10" s="56"/>
      <c r="CYP10" s="56"/>
      <c r="CYQ10" s="56"/>
      <c r="CYR10" s="56"/>
      <c r="CYS10" s="56"/>
      <c r="CYT10" s="56"/>
      <c r="CYU10" s="56"/>
      <c r="CYV10" s="56"/>
      <c r="CYW10" s="56"/>
      <c r="CYX10" s="56"/>
      <c r="CYY10" s="56"/>
      <c r="CYZ10" s="56"/>
      <c r="CZA10" s="56"/>
      <c r="CZB10" s="56"/>
      <c r="CZC10" s="56"/>
      <c r="CZD10" s="56"/>
      <c r="CZE10" s="56"/>
      <c r="CZF10" s="56"/>
      <c r="CZG10" s="56"/>
      <c r="CZH10" s="56"/>
      <c r="CZI10" s="56"/>
      <c r="CZJ10" s="56"/>
      <c r="CZK10" s="56"/>
      <c r="CZL10" s="56"/>
      <c r="CZM10" s="56"/>
      <c r="CZN10" s="56"/>
      <c r="CZO10" s="56"/>
      <c r="CZP10" s="56"/>
      <c r="CZQ10" s="56"/>
      <c r="CZR10" s="56"/>
      <c r="CZS10" s="56"/>
      <c r="CZT10" s="56"/>
      <c r="CZU10" s="56"/>
      <c r="CZV10" s="56"/>
      <c r="CZW10" s="56"/>
      <c r="CZX10" s="56"/>
      <c r="CZY10" s="56"/>
      <c r="CZZ10" s="56"/>
      <c r="DAA10" s="56"/>
      <c r="DAB10" s="56"/>
      <c r="DAC10" s="56"/>
      <c r="DAD10" s="56"/>
      <c r="DAE10" s="56"/>
      <c r="DAF10" s="56"/>
      <c r="DAG10" s="56"/>
      <c r="DAH10" s="56"/>
      <c r="DAI10" s="56"/>
      <c r="DAJ10" s="56"/>
      <c r="DAK10" s="56"/>
      <c r="DAL10" s="56"/>
      <c r="DAM10" s="56"/>
      <c r="DAN10" s="56"/>
      <c r="DAO10" s="56"/>
      <c r="DAP10" s="56"/>
      <c r="DAQ10" s="56"/>
      <c r="DAR10" s="56"/>
      <c r="DAS10" s="56"/>
      <c r="DAT10" s="56"/>
      <c r="DAU10" s="56"/>
      <c r="DAV10" s="56"/>
      <c r="DAW10" s="56"/>
      <c r="DAX10" s="56"/>
      <c r="DAY10" s="56"/>
      <c r="DAZ10" s="56"/>
      <c r="DBA10" s="56"/>
      <c r="DBB10" s="56"/>
      <c r="DBC10" s="56"/>
      <c r="DBD10" s="56"/>
      <c r="DBE10" s="56"/>
      <c r="DBF10" s="56"/>
      <c r="DBG10" s="56"/>
      <c r="DBH10" s="56"/>
      <c r="DBI10" s="56"/>
      <c r="DBJ10" s="56"/>
      <c r="DBK10" s="56"/>
      <c r="DBL10" s="56"/>
      <c r="DBM10" s="56"/>
      <c r="DBN10" s="56"/>
      <c r="DBO10" s="56"/>
      <c r="DBP10" s="56"/>
      <c r="DBQ10" s="56"/>
      <c r="DBR10" s="56"/>
      <c r="DBS10" s="56"/>
      <c r="DBT10" s="56"/>
      <c r="DBU10" s="56"/>
      <c r="DBV10" s="56"/>
      <c r="DBW10" s="56"/>
      <c r="DBX10" s="56"/>
      <c r="DBY10" s="56"/>
      <c r="DBZ10" s="56"/>
      <c r="DCA10" s="56"/>
      <c r="DCB10" s="56"/>
      <c r="DCC10" s="56"/>
      <c r="DCD10" s="56"/>
      <c r="DCE10" s="56"/>
      <c r="DCF10" s="56"/>
      <c r="DCG10" s="56"/>
      <c r="DCH10" s="56"/>
      <c r="DCI10" s="56"/>
      <c r="DCJ10" s="56"/>
      <c r="DCK10" s="56"/>
      <c r="DCL10" s="56"/>
      <c r="DCM10" s="56"/>
      <c r="DCN10" s="56"/>
      <c r="DCO10" s="56"/>
      <c r="DCP10" s="56"/>
      <c r="DCQ10" s="56"/>
      <c r="DCR10" s="56"/>
      <c r="DCS10" s="56"/>
      <c r="DCT10" s="56"/>
      <c r="DCU10" s="56"/>
      <c r="DCV10" s="56"/>
      <c r="DCW10" s="56"/>
      <c r="DCX10" s="56"/>
      <c r="DCY10" s="56"/>
      <c r="DCZ10" s="56"/>
      <c r="DDA10" s="56"/>
      <c r="DDB10" s="56"/>
      <c r="DDC10" s="56"/>
      <c r="DDD10" s="56"/>
      <c r="DDE10" s="56"/>
      <c r="DDF10" s="56"/>
      <c r="DDG10" s="56"/>
      <c r="DDH10" s="56"/>
      <c r="DDI10" s="56"/>
      <c r="DDJ10" s="56"/>
      <c r="DDK10" s="56"/>
      <c r="DDL10" s="56"/>
      <c r="DDM10" s="56"/>
      <c r="DDN10" s="56"/>
      <c r="DDO10" s="56"/>
      <c r="DDP10" s="56"/>
      <c r="DDQ10" s="56"/>
      <c r="DDR10" s="56"/>
      <c r="DDS10" s="56"/>
      <c r="DDT10" s="56"/>
      <c r="DDU10" s="56"/>
      <c r="DDV10" s="56"/>
      <c r="DDW10" s="56"/>
      <c r="DDX10" s="56"/>
      <c r="DDY10" s="56"/>
      <c r="DDZ10" s="56"/>
      <c r="DEA10" s="56"/>
      <c r="DEB10" s="56"/>
      <c r="DEC10" s="56"/>
      <c r="DED10" s="56"/>
      <c r="DEE10" s="56"/>
      <c r="DEF10" s="56"/>
      <c r="DEG10" s="56"/>
      <c r="DEH10" s="56"/>
      <c r="DEI10" s="56"/>
      <c r="DEJ10" s="56"/>
      <c r="DEK10" s="56"/>
      <c r="DEL10" s="56"/>
      <c r="DEM10" s="56"/>
      <c r="DEN10" s="56"/>
      <c r="DEO10" s="56"/>
      <c r="DEP10" s="56"/>
      <c r="DEQ10" s="56"/>
      <c r="DER10" s="56"/>
      <c r="DES10" s="56"/>
      <c r="DET10" s="56"/>
      <c r="DEU10" s="56"/>
      <c r="DEV10" s="56"/>
      <c r="DEW10" s="56"/>
      <c r="DEX10" s="56"/>
      <c r="DEY10" s="56"/>
      <c r="DEZ10" s="56"/>
      <c r="DFA10" s="56"/>
      <c r="DFB10" s="56"/>
      <c r="DFC10" s="56"/>
      <c r="DFD10" s="56"/>
      <c r="DFE10" s="56"/>
      <c r="DFF10" s="56"/>
      <c r="DFG10" s="56"/>
      <c r="DFH10" s="56"/>
      <c r="DFI10" s="56"/>
      <c r="DFJ10" s="56"/>
      <c r="DFK10" s="56"/>
      <c r="DFL10" s="56"/>
      <c r="DFM10" s="56"/>
      <c r="DFN10" s="56"/>
      <c r="DFO10" s="56"/>
      <c r="DFP10" s="56"/>
      <c r="DFQ10" s="56"/>
      <c r="DFR10" s="56"/>
      <c r="DFS10" s="56"/>
      <c r="DFT10" s="56"/>
      <c r="DFU10" s="56"/>
      <c r="DFV10" s="56"/>
      <c r="DFW10" s="56"/>
      <c r="DFX10" s="56"/>
      <c r="DFY10" s="56"/>
      <c r="DFZ10" s="56"/>
      <c r="DGA10" s="56"/>
      <c r="DGB10" s="56"/>
      <c r="DGC10" s="56"/>
      <c r="DGD10" s="56"/>
      <c r="DGE10" s="56"/>
      <c r="DGF10" s="56"/>
      <c r="DGG10" s="56"/>
      <c r="DGH10" s="56"/>
      <c r="DGI10" s="56"/>
      <c r="DGJ10" s="56"/>
      <c r="DGK10" s="56"/>
      <c r="DGL10" s="56"/>
      <c r="DGM10" s="56"/>
      <c r="DGN10" s="56"/>
      <c r="DGO10" s="56"/>
      <c r="DGP10" s="56"/>
      <c r="DGQ10" s="56"/>
      <c r="DGR10" s="56"/>
      <c r="DGS10" s="56"/>
      <c r="DGT10" s="56"/>
      <c r="DGU10" s="56"/>
      <c r="DGV10" s="56"/>
      <c r="DGW10" s="56"/>
      <c r="DGX10" s="56"/>
      <c r="DGY10" s="56"/>
      <c r="DGZ10" s="56"/>
      <c r="DHA10" s="56"/>
      <c r="DHB10" s="56"/>
      <c r="DHC10" s="56"/>
      <c r="DHD10" s="56"/>
      <c r="DHE10" s="56"/>
      <c r="DHF10" s="56"/>
      <c r="DHG10" s="56"/>
      <c r="DHH10" s="56"/>
      <c r="DHI10" s="56"/>
      <c r="DHJ10" s="56"/>
      <c r="DHK10" s="56"/>
      <c r="DHL10" s="56"/>
      <c r="DHM10" s="56"/>
      <c r="DHN10" s="56"/>
      <c r="DHO10" s="56"/>
      <c r="DHP10" s="56"/>
      <c r="DHQ10" s="56"/>
      <c r="DHR10" s="56"/>
      <c r="DHS10" s="56"/>
      <c r="DHT10" s="56"/>
      <c r="DHU10" s="56"/>
      <c r="DHV10" s="56"/>
      <c r="DHW10" s="56"/>
      <c r="DHX10" s="56"/>
      <c r="DHY10" s="56"/>
      <c r="DHZ10" s="56"/>
      <c r="DIA10" s="56"/>
      <c r="DIB10" s="56"/>
      <c r="DIC10" s="56"/>
      <c r="DID10" s="56"/>
      <c r="DIE10" s="56"/>
      <c r="DIF10" s="56"/>
      <c r="DIG10" s="56"/>
      <c r="DIH10" s="56"/>
      <c r="DII10" s="56"/>
      <c r="DIJ10" s="56"/>
      <c r="DIK10" s="56"/>
      <c r="DIL10" s="56"/>
      <c r="DIM10" s="56"/>
      <c r="DIN10" s="56"/>
      <c r="DIO10" s="56"/>
      <c r="DIP10" s="56"/>
      <c r="DIQ10" s="56"/>
      <c r="DIR10" s="56"/>
      <c r="DIS10" s="56"/>
      <c r="DIT10" s="56"/>
      <c r="DIU10" s="56"/>
      <c r="DIV10" s="56"/>
      <c r="DIW10" s="56"/>
      <c r="DIX10" s="56"/>
      <c r="DIY10" s="56"/>
      <c r="DIZ10" s="56"/>
      <c r="DJA10" s="56"/>
      <c r="DJB10" s="56"/>
      <c r="DJC10" s="56"/>
      <c r="DJD10" s="56"/>
      <c r="DJE10" s="56"/>
      <c r="DJF10" s="56"/>
      <c r="DJG10" s="56"/>
      <c r="DJH10" s="56"/>
      <c r="DJI10" s="56"/>
      <c r="DJJ10" s="56"/>
      <c r="DJK10" s="56"/>
      <c r="DJL10" s="56"/>
      <c r="DJM10" s="56"/>
      <c r="DJN10" s="56"/>
      <c r="DJO10" s="56"/>
      <c r="DJP10" s="56"/>
      <c r="DJQ10" s="56"/>
      <c r="DJR10" s="56"/>
      <c r="DJS10" s="56"/>
      <c r="DJT10" s="56"/>
      <c r="DJU10" s="56"/>
      <c r="DJV10" s="56"/>
      <c r="DJW10" s="56"/>
      <c r="DJX10" s="56"/>
      <c r="DJY10" s="56"/>
      <c r="DJZ10" s="56"/>
      <c r="DKA10" s="56"/>
      <c r="DKB10" s="56"/>
      <c r="DKC10" s="56"/>
      <c r="DKD10" s="56"/>
      <c r="DKE10" s="56"/>
      <c r="DKF10" s="56"/>
      <c r="DKG10" s="56"/>
      <c r="DKH10" s="56"/>
      <c r="DKI10" s="56"/>
      <c r="DKJ10" s="56"/>
      <c r="DKK10" s="56"/>
      <c r="DKL10" s="56"/>
      <c r="DKM10" s="56"/>
      <c r="DKN10" s="56"/>
      <c r="DKO10" s="56"/>
      <c r="DKP10" s="56"/>
      <c r="DKQ10" s="56"/>
      <c r="DKR10" s="56"/>
      <c r="DKS10" s="56"/>
      <c r="DKT10" s="56"/>
      <c r="DKU10" s="56"/>
      <c r="DKV10" s="56"/>
      <c r="DKW10" s="56"/>
      <c r="DKX10" s="56"/>
      <c r="DKY10" s="56"/>
      <c r="DKZ10" s="56"/>
      <c r="DLA10" s="56"/>
      <c r="DLB10" s="56"/>
      <c r="DLC10" s="56"/>
      <c r="DLD10" s="56"/>
      <c r="DLE10" s="56"/>
      <c r="DLF10" s="56"/>
      <c r="DLG10" s="56"/>
      <c r="DLH10" s="56"/>
      <c r="DLI10" s="56"/>
      <c r="DLJ10" s="56"/>
      <c r="DLK10" s="56"/>
      <c r="DLL10" s="56"/>
      <c r="DLM10" s="56"/>
      <c r="DLN10" s="56"/>
      <c r="DLO10" s="56"/>
      <c r="DLP10" s="56"/>
      <c r="DLQ10" s="56"/>
      <c r="DLR10" s="56"/>
      <c r="DLS10" s="56"/>
      <c r="DLT10" s="56"/>
      <c r="DLU10" s="56"/>
      <c r="DLV10" s="56"/>
      <c r="DLW10" s="56"/>
      <c r="DLX10" s="56"/>
      <c r="DLY10" s="56"/>
      <c r="DLZ10" s="56"/>
      <c r="DMA10" s="56"/>
      <c r="DMB10" s="56"/>
      <c r="DMC10" s="56"/>
      <c r="DMD10" s="56"/>
      <c r="DME10" s="56"/>
      <c r="DMF10" s="56"/>
      <c r="DMG10" s="56"/>
      <c r="DMH10" s="56"/>
      <c r="DMI10" s="56"/>
      <c r="DMJ10" s="56"/>
      <c r="DMK10" s="56"/>
      <c r="DML10" s="56"/>
      <c r="DMM10" s="56"/>
      <c r="DMN10" s="56"/>
      <c r="DMO10" s="56"/>
      <c r="DMP10" s="56"/>
      <c r="DMQ10" s="56"/>
      <c r="DMR10" s="56"/>
      <c r="DMS10" s="56"/>
      <c r="DMT10" s="56"/>
      <c r="DMU10" s="56"/>
      <c r="DMV10" s="56"/>
      <c r="DMW10" s="56"/>
      <c r="DMX10" s="56"/>
      <c r="DMY10" s="56"/>
      <c r="DMZ10" s="56"/>
      <c r="DNA10" s="56"/>
      <c r="DNB10" s="56"/>
      <c r="DNC10" s="56"/>
      <c r="DND10" s="56"/>
      <c r="DNE10" s="56"/>
      <c r="DNF10" s="56"/>
      <c r="DNG10" s="56"/>
      <c r="DNH10" s="56"/>
      <c r="DNI10" s="56"/>
      <c r="DNJ10" s="56"/>
      <c r="DNK10" s="56"/>
      <c r="DNL10" s="56"/>
      <c r="DNM10" s="56"/>
      <c r="DNN10" s="56"/>
      <c r="DNO10" s="56"/>
      <c r="DNP10" s="56"/>
      <c r="DNQ10" s="56"/>
      <c r="DNR10" s="56"/>
      <c r="DNS10" s="56"/>
      <c r="DNT10" s="56"/>
      <c r="DNU10" s="56"/>
      <c r="DNV10" s="56"/>
      <c r="DNW10" s="56"/>
      <c r="DNX10" s="56"/>
      <c r="DNY10" s="56"/>
      <c r="DNZ10" s="56"/>
      <c r="DOA10" s="56"/>
      <c r="DOB10" s="56"/>
      <c r="DOC10" s="56"/>
      <c r="DOD10" s="56"/>
      <c r="DOE10" s="56"/>
      <c r="DOF10" s="56"/>
      <c r="DOG10" s="56"/>
      <c r="DOH10" s="56"/>
      <c r="DOI10" s="56"/>
      <c r="DOJ10" s="56"/>
      <c r="DOK10" s="56"/>
      <c r="DOL10" s="56"/>
      <c r="DOM10" s="56"/>
      <c r="DON10" s="56"/>
      <c r="DOO10" s="56"/>
      <c r="DOP10" s="56"/>
      <c r="DOQ10" s="56"/>
      <c r="DOR10" s="56"/>
      <c r="DOS10" s="56"/>
      <c r="DOT10" s="56"/>
      <c r="DOU10" s="56"/>
      <c r="DOV10" s="56"/>
      <c r="DOW10" s="56"/>
      <c r="DOX10" s="56"/>
      <c r="DOY10" s="56"/>
      <c r="DOZ10" s="56"/>
      <c r="DPA10" s="56"/>
      <c r="DPB10" s="56"/>
      <c r="DPC10" s="56"/>
      <c r="DPD10" s="56"/>
      <c r="DPE10" s="56"/>
      <c r="DPF10" s="56"/>
      <c r="DPG10" s="56"/>
      <c r="DPH10" s="56"/>
      <c r="DPI10" s="56"/>
      <c r="DPJ10" s="56"/>
      <c r="DPK10" s="56"/>
      <c r="DPL10" s="56"/>
      <c r="DPM10" s="56"/>
      <c r="DPN10" s="56"/>
      <c r="DPO10" s="56"/>
      <c r="DPP10" s="56"/>
      <c r="DPQ10" s="56"/>
      <c r="DPR10" s="56"/>
      <c r="DPS10" s="56"/>
      <c r="DPT10" s="56"/>
      <c r="DPU10" s="56"/>
      <c r="DPV10" s="56"/>
      <c r="DPW10" s="56"/>
      <c r="DPX10" s="56"/>
      <c r="DPY10" s="56"/>
      <c r="DPZ10" s="56"/>
      <c r="DQA10" s="56"/>
      <c r="DQB10" s="56"/>
      <c r="DQC10" s="56"/>
      <c r="DQD10" s="56"/>
      <c r="DQE10" s="56"/>
      <c r="DQF10" s="56"/>
      <c r="DQG10" s="56"/>
      <c r="DQH10" s="56"/>
      <c r="DQI10" s="56"/>
      <c r="DQJ10" s="56"/>
      <c r="DQK10" s="56"/>
      <c r="DQL10" s="56"/>
      <c r="DQM10" s="56"/>
      <c r="DQN10" s="56"/>
      <c r="DQO10" s="56"/>
      <c r="DQP10" s="56"/>
      <c r="DQQ10" s="56"/>
      <c r="DQR10" s="56"/>
      <c r="DQS10" s="56"/>
      <c r="DQT10" s="56"/>
      <c r="DQU10" s="56"/>
      <c r="DQV10" s="56"/>
      <c r="DQW10" s="56"/>
      <c r="DQX10" s="56"/>
      <c r="DQY10" s="56"/>
      <c r="DQZ10" s="56"/>
      <c r="DRA10" s="56"/>
      <c r="DRB10" s="56"/>
      <c r="DRC10" s="56"/>
      <c r="DRD10" s="56"/>
      <c r="DRE10" s="56"/>
      <c r="DRF10" s="56"/>
      <c r="DRG10" s="56"/>
      <c r="DRH10" s="56"/>
      <c r="DRI10" s="56"/>
      <c r="DRJ10" s="56"/>
      <c r="DRK10" s="56"/>
      <c r="DRL10" s="56"/>
      <c r="DRM10" s="56"/>
      <c r="DRN10" s="56"/>
      <c r="DRO10" s="56"/>
      <c r="DRP10" s="56"/>
      <c r="DRQ10" s="56"/>
      <c r="DRR10" s="56"/>
      <c r="DRS10" s="56"/>
      <c r="DRT10" s="56"/>
      <c r="DRU10" s="56"/>
      <c r="DRV10" s="56"/>
      <c r="DRW10" s="56"/>
      <c r="DRX10" s="56"/>
      <c r="DRY10" s="56"/>
      <c r="DRZ10" s="56"/>
      <c r="DSA10" s="56"/>
      <c r="DSB10" s="56"/>
      <c r="DSC10" s="56"/>
      <c r="DSD10" s="56"/>
      <c r="DSE10" s="56"/>
      <c r="DSF10" s="56"/>
      <c r="DSG10" s="56"/>
      <c r="DSH10" s="56"/>
      <c r="DSI10" s="56"/>
      <c r="DSJ10" s="56"/>
      <c r="DSK10" s="56"/>
      <c r="DSL10" s="56"/>
      <c r="DSM10" s="56"/>
      <c r="DSN10" s="56"/>
      <c r="DSO10" s="56"/>
      <c r="DSP10" s="56"/>
      <c r="DSQ10" s="56"/>
      <c r="DSR10" s="56"/>
      <c r="DSS10" s="56"/>
      <c r="DST10" s="56"/>
      <c r="DSU10" s="56"/>
      <c r="DSV10" s="56"/>
      <c r="DSW10" s="56"/>
      <c r="DSX10" s="56"/>
      <c r="DSY10" s="56"/>
      <c r="DSZ10" s="56"/>
      <c r="DTA10" s="56"/>
      <c r="DTB10" s="56"/>
      <c r="DTC10" s="56"/>
      <c r="DTD10" s="56"/>
      <c r="DTE10" s="56"/>
      <c r="DTF10" s="56"/>
      <c r="DTG10" s="56"/>
      <c r="DTH10" s="56"/>
      <c r="DTI10" s="56"/>
      <c r="DTJ10" s="56"/>
      <c r="DTK10" s="56"/>
      <c r="DTL10" s="56"/>
      <c r="DTM10" s="56"/>
      <c r="DTN10" s="56"/>
      <c r="DTO10" s="56"/>
      <c r="DTP10" s="56"/>
      <c r="DTQ10" s="56"/>
      <c r="DTR10" s="56"/>
      <c r="DTS10" s="56"/>
      <c r="DTT10" s="56"/>
      <c r="DTU10" s="56"/>
      <c r="DTV10" s="56"/>
      <c r="DTW10" s="56"/>
      <c r="DTX10" s="56"/>
      <c r="DTY10" s="56"/>
      <c r="DTZ10" s="56"/>
      <c r="DUA10" s="56"/>
      <c r="DUB10" s="56"/>
      <c r="DUC10" s="56"/>
      <c r="DUD10" s="56"/>
      <c r="DUE10" s="56"/>
      <c r="DUF10" s="56"/>
      <c r="DUG10" s="56"/>
      <c r="DUH10" s="56"/>
      <c r="DUI10" s="56"/>
      <c r="DUJ10" s="56"/>
      <c r="DUK10" s="56"/>
      <c r="DUL10" s="56"/>
      <c r="DUM10" s="56"/>
      <c r="DUN10" s="56"/>
      <c r="DUO10" s="56"/>
      <c r="DUP10" s="56"/>
      <c r="DUQ10" s="56"/>
      <c r="DUR10" s="56"/>
      <c r="DUS10" s="56"/>
      <c r="DUT10" s="56"/>
      <c r="DUU10" s="56"/>
      <c r="DUV10" s="56"/>
      <c r="DUW10" s="56"/>
      <c r="DUX10" s="56"/>
      <c r="DUY10" s="56"/>
      <c r="DUZ10" s="56"/>
      <c r="DVA10" s="56"/>
      <c r="DVB10" s="56"/>
      <c r="DVC10" s="56"/>
      <c r="DVD10" s="56"/>
      <c r="DVE10" s="56"/>
      <c r="DVF10" s="56"/>
      <c r="DVG10" s="56"/>
      <c r="DVH10" s="56"/>
      <c r="DVI10" s="56"/>
      <c r="DVJ10" s="56"/>
      <c r="DVK10" s="56"/>
      <c r="DVL10" s="56"/>
      <c r="DVM10" s="56"/>
      <c r="DVN10" s="56"/>
      <c r="DVO10" s="56"/>
      <c r="DVP10" s="56"/>
      <c r="DVQ10" s="56"/>
      <c r="DVR10" s="56"/>
      <c r="DVS10" s="56"/>
      <c r="DVT10" s="56"/>
      <c r="DVU10" s="56"/>
      <c r="DVV10" s="56"/>
      <c r="DVW10" s="56"/>
      <c r="DVX10" s="56"/>
      <c r="DVY10" s="56"/>
      <c r="DVZ10" s="56"/>
      <c r="DWA10" s="56"/>
      <c r="DWB10" s="56"/>
      <c r="DWC10" s="56"/>
      <c r="DWD10" s="56"/>
      <c r="DWE10" s="56"/>
      <c r="DWF10" s="56"/>
      <c r="DWG10" s="56"/>
      <c r="DWH10" s="56"/>
      <c r="DWI10" s="56"/>
      <c r="DWJ10" s="56"/>
      <c r="DWK10" s="56"/>
      <c r="DWL10" s="56"/>
      <c r="DWM10" s="56"/>
      <c r="DWN10" s="56"/>
      <c r="DWO10" s="56"/>
      <c r="DWP10" s="56"/>
      <c r="DWQ10" s="56"/>
      <c r="DWR10" s="56"/>
      <c r="DWS10" s="56"/>
      <c r="DWT10" s="56"/>
      <c r="DWU10" s="56"/>
      <c r="DWV10" s="56"/>
      <c r="DWW10" s="56"/>
      <c r="DWX10" s="56"/>
      <c r="DWY10" s="56"/>
      <c r="DWZ10" s="56"/>
      <c r="DXA10" s="56"/>
      <c r="DXB10" s="56"/>
      <c r="DXC10" s="56"/>
      <c r="DXD10" s="56"/>
      <c r="DXE10" s="56"/>
      <c r="DXF10" s="56"/>
      <c r="DXG10" s="56"/>
      <c r="DXH10" s="56"/>
      <c r="DXI10" s="56"/>
      <c r="DXJ10" s="56"/>
      <c r="DXK10" s="56"/>
      <c r="DXL10" s="56"/>
      <c r="DXM10" s="56"/>
      <c r="DXN10" s="56"/>
      <c r="DXO10" s="56"/>
      <c r="DXP10" s="56"/>
      <c r="DXQ10" s="56"/>
      <c r="DXR10" s="56"/>
      <c r="DXS10" s="56"/>
      <c r="DXT10" s="56"/>
      <c r="DXU10" s="56"/>
      <c r="DXV10" s="56"/>
      <c r="DXW10" s="56"/>
      <c r="DXX10" s="56"/>
      <c r="DXY10" s="56"/>
      <c r="DXZ10" s="56"/>
      <c r="DYA10" s="56"/>
      <c r="DYB10" s="56"/>
      <c r="DYC10" s="56"/>
      <c r="DYD10" s="56"/>
      <c r="DYE10" s="56"/>
      <c r="DYF10" s="56"/>
      <c r="DYG10" s="56"/>
      <c r="DYH10" s="56"/>
      <c r="DYI10" s="56"/>
      <c r="DYJ10" s="56"/>
      <c r="DYK10" s="56"/>
      <c r="DYL10" s="56"/>
      <c r="DYM10" s="56"/>
      <c r="DYN10" s="56"/>
      <c r="DYO10" s="56"/>
      <c r="DYP10" s="56"/>
      <c r="DYQ10" s="56"/>
      <c r="DYR10" s="56"/>
      <c r="DYS10" s="56"/>
      <c r="DYT10" s="56"/>
      <c r="DYU10" s="56"/>
      <c r="DYV10" s="56"/>
      <c r="DYW10" s="56"/>
      <c r="DYX10" s="56"/>
      <c r="DYY10" s="56"/>
      <c r="DYZ10" s="56"/>
      <c r="DZA10" s="56"/>
      <c r="DZB10" s="56"/>
      <c r="DZC10" s="56"/>
      <c r="DZD10" s="56"/>
      <c r="DZE10" s="56"/>
      <c r="DZF10" s="56"/>
      <c r="DZG10" s="56"/>
      <c r="DZH10" s="56"/>
      <c r="DZI10" s="56"/>
      <c r="DZJ10" s="56"/>
      <c r="DZK10" s="56"/>
      <c r="DZL10" s="56"/>
      <c r="DZM10" s="56"/>
      <c r="DZN10" s="56"/>
      <c r="DZO10" s="56"/>
      <c r="DZP10" s="56"/>
      <c r="DZQ10" s="56"/>
      <c r="DZR10" s="56"/>
      <c r="DZS10" s="56"/>
      <c r="DZT10" s="56"/>
      <c r="DZU10" s="56"/>
      <c r="DZV10" s="56"/>
      <c r="DZW10" s="56"/>
      <c r="DZX10" s="56"/>
      <c r="DZY10" s="56"/>
      <c r="DZZ10" s="56"/>
      <c r="EAA10" s="56"/>
      <c r="EAB10" s="56"/>
      <c r="EAC10" s="56"/>
      <c r="EAD10" s="56"/>
      <c r="EAE10" s="56"/>
      <c r="EAF10" s="56"/>
      <c r="EAG10" s="56"/>
      <c r="EAH10" s="56"/>
      <c r="EAI10" s="56"/>
      <c r="EAJ10" s="56"/>
      <c r="EAK10" s="56"/>
      <c r="EAL10" s="56"/>
      <c r="EAM10" s="56"/>
      <c r="EAN10" s="56"/>
      <c r="EAO10" s="56"/>
      <c r="EAP10" s="56"/>
      <c r="EAQ10" s="56"/>
      <c r="EAR10" s="56"/>
      <c r="EAS10" s="56"/>
      <c r="EAT10" s="56"/>
      <c r="EAU10" s="56"/>
      <c r="EAV10" s="56"/>
      <c r="EAW10" s="56"/>
      <c r="EAX10" s="56"/>
      <c r="EAY10" s="56"/>
      <c r="EAZ10" s="56"/>
      <c r="EBA10" s="56"/>
      <c r="EBB10" s="56"/>
      <c r="EBC10" s="56"/>
      <c r="EBD10" s="56"/>
      <c r="EBE10" s="56"/>
      <c r="EBF10" s="56"/>
      <c r="EBG10" s="56"/>
      <c r="EBH10" s="56"/>
      <c r="EBI10" s="56"/>
      <c r="EBJ10" s="56"/>
      <c r="EBK10" s="56"/>
      <c r="EBL10" s="56"/>
      <c r="EBM10" s="56"/>
      <c r="EBN10" s="56"/>
      <c r="EBO10" s="56"/>
      <c r="EBP10" s="56"/>
      <c r="EBQ10" s="56"/>
      <c r="EBR10" s="56"/>
      <c r="EBS10" s="56"/>
      <c r="EBT10" s="56"/>
      <c r="EBU10" s="56"/>
      <c r="EBV10" s="56"/>
      <c r="EBW10" s="56"/>
      <c r="EBX10" s="56"/>
      <c r="EBY10" s="56"/>
      <c r="EBZ10" s="56"/>
      <c r="ECA10" s="56"/>
      <c r="ECB10" s="56"/>
      <c r="ECC10" s="56"/>
      <c r="ECD10" s="56"/>
      <c r="ECE10" s="56"/>
      <c r="ECF10" s="56"/>
      <c r="ECG10" s="56"/>
      <c r="ECH10" s="56"/>
      <c r="ECI10" s="56"/>
      <c r="ECJ10" s="56"/>
      <c r="ECK10" s="56"/>
      <c r="ECL10" s="56"/>
      <c r="ECM10" s="56"/>
      <c r="ECN10" s="56"/>
      <c r="ECO10" s="56"/>
      <c r="ECP10" s="56"/>
      <c r="ECQ10" s="56"/>
      <c r="ECR10" s="56"/>
      <c r="ECS10" s="56"/>
      <c r="ECT10" s="56"/>
      <c r="ECU10" s="56"/>
      <c r="ECV10" s="56"/>
      <c r="ECW10" s="56"/>
      <c r="ECX10" s="56"/>
      <c r="ECY10" s="56"/>
      <c r="ECZ10" s="56"/>
      <c r="EDA10" s="56"/>
      <c r="EDB10" s="56"/>
      <c r="EDC10" s="56"/>
      <c r="EDD10" s="56"/>
      <c r="EDE10" s="56"/>
      <c r="EDF10" s="56"/>
      <c r="EDG10" s="56"/>
      <c r="EDH10" s="56"/>
      <c r="EDI10" s="56"/>
      <c r="EDJ10" s="56"/>
      <c r="EDK10" s="56"/>
      <c r="EDL10" s="56"/>
      <c r="EDM10" s="56"/>
      <c r="EDN10" s="56"/>
      <c r="EDO10" s="56"/>
      <c r="EDP10" s="56"/>
      <c r="EDQ10" s="56"/>
      <c r="EDR10" s="56"/>
      <c r="EDS10" s="56"/>
      <c r="EDT10" s="56"/>
      <c r="EDU10" s="56"/>
      <c r="EDV10" s="56"/>
      <c r="EDW10" s="56"/>
      <c r="EDX10" s="56"/>
      <c r="EDY10" s="56"/>
      <c r="EDZ10" s="56"/>
      <c r="EEA10" s="56"/>
      <c r="EEB10" s="56"/>
      <c r="EEC10" s="56"/>
      <c r="EED10" s="56"/>
      <c r="EEE10" s="56"/>
      <c r="EEF10" s="56"/>
      <c r="EEG10" s="56"/>
      <c r="EEH10" s="56"/>
      <c r="EEI10" s="56"/>
      <c r="EEJ10" s="56"/>
      <c r="EEK10" s="56"/>
      <c r="EEL10" s="56"/>
      <c r="EEM10" s="56"/>
      <c r="EEN10" s="56"/>
      <c r="EEO10" s="56"/>
      <c r="EEP10" s="56"/>
      <c r="EEQ10" s="56"/>
      <c r="EER10" s="56"/>
      <c r="EES10" s="56"/>
      <c r="EET10" s="56"/>
      <c r="EEU10" s="56"/>
      <c r="EEV10" s="56"/>
      <c r="EEW10" s="56"/>
      <c r="EEX10" s="56"/>
      <c r="EEY10" s="56"/>
      <c r="EEZ10" s="56"/>
      <c r="EFA10" s="56"/>
      <c r="EFB10" s="56"/>
      <c r="EFC10" s="56"/>
      <c r="EFD10" s="56"/>
      <c r="EFE10" s="56"/>
      <c r="EFF10" s="56"/>
      <c r="EFG10" s="56"/>
      <c r="EFH10" s="56"/>
      <c r="EFI10" s="56"/>
      <c r="EFJ10" s="56"/>
      <c r="EFK10" s="56"/>
      <c r="EFL10" s="56"/>
      <c r="EFM10" s="56"/>
      <c r="EFN10" s="56"/>
      <c r="EFO10" s="56"/>
      <c r="EFP10" s="56"/>
      <c r="EFQ10" s="56"/>
      <c r="EFR10" s="56"/>
      <c r="EFS10" s="56"/>
      <c r="EFT10" s="56"/>
      <c r="EFU10" s="56"/>
      <c r="EFV10" s="56"/>
      <c r="EFW10" s="56"/>
      <c r="EFX10" s="56"/>
      <c r="EFY10" s="56"/>
      <c r="EFZ10" s="56"/>
      <c r="EGA10" s="56"/>
      <c r="EGB10" s="56"/>
      <c r="EGC10" s="56"/>
      <c r="EGD10" s="56"/>
      <c r="EGE10" s="56"/>
      <c r="EGF10" s="56"/>
      <c r="EGG10" s="56"/>
      <c r="EGH10" s="56"/>
      <c r="EGI10" s="56"/>
      <c r="EGJ10" s="56"/>
      <c r="EGK10" s="56"/>
      <c r="EGL10" s="56"/>
      <c r="EGM10" s="56"/>
      <c r="EGN10" s="56"/>
      <c r="EGO10" s="56"/>
      <c r="EGP10" s="56"/>
      <c r="EGQ10" s="56"/>
      <c r="EGR10" s="56"/>
      <c r="EGS10" s="56"/>
      <c r="EGT10" s="56"/>
      <c r="EGU10" s="56"/>
      <c r="EGV10" s="56"/>
      <c r="EGW10" s="56"/>
      <c r="EGX10" s="56"/>
      <c r="EGY10" s="56"/>
      <c r="EGZ10" s="56"/>
      <c r="EHA10" s="56"/>
      <c r="EHB10" s="56"/>
      <c r="EHC10" s="56"/>
      <c r="EHD10" s="56"/>
      <c r="EHE10" s="56"/>
      <c r="EHF10" s="56"/>
      <c r="EHG10" s="56"/>
      <c r="EHH10" s="56"/>
      <c r="EHI10" s="56"/>
      <c r="EHJ10" s="56"/>
      <c r="EHK10" s="56"/>
      <c r="EHL10" s="56"/>
      <c r="EHM10" s="56"/>
      <c r="EHN10" s="56"/>
      <c r="EHO10" s="56"/>
      <c r="EHP10" s="56"/>
      <c r="EHQ10" s="56"/>
      <c r="EHR10" s="56"/>
      <c r="EHS10" s="56"/>
      <c r="EHT10" s="56"/>
      <c r="EHU10" s="56"/>
      <c r="EHV10" s="56"/>
      <c r="EHW10" s="56"/>
      <c r="EHX10" s="56"/>
      <c r="EHY10" s="56"/>
      <c r="EHZ10" s="56"/>
      <c r="EIA10" s="56"/>
      <c r="EIB10" s="56"/>
      <c r="EIC10" s="56"/>
      <c r="EID10" s="56"/>
      <c r="EIE10" s="56"/>
      <c r="EIF10" s="56"/>
      <c r="EIG10" s="56"/>
      <c r="EIH10" s="56"/>
      <c r="EII10" s="56"/>
      <c r="EIJ10" s="56"/>
      <c r="EIK10" s="56"/>
      <c r="EIL10" s="56"/>
      <c r="EIM10" s="56"/>
      <c r="EIN10" s="56"/>
      <c r="EIO10" s="56"/>
      <c r="EIP10" s="56"/>
      <c r="EIQ10" s="56"/>
      <c r="EIR10" s="56"/>
      <c r="EIS10" s="56"/>
      <c r="EIT10" s="56"/>
      <c r="EIU10" s="56"/>
      <c r="EIV10" s="56"/>
      <c r="EIW10" s="56"/>
      <c r="EIX10" s="56"/>
      <c r="EIY10" s="56"/>
      <c r="EIZ10" s="56"/>
      <c r="EJA10" s="56"/>
      <c r="EJB10" s="56"/>
      <c r="EJC10" s="56"/>
      <c r="EJD10" s="56"/>
      <c r="EJE10" s="56"/>
      <c r="EJF10" s="56"/>
      <c r="EJG10" s="56"/>
      <c r="EJH10" s="56"/>
      <c r="EJI10" s="56"/>
      <c r="EJJ10" s="56"/>
      <c r="EJK10" s="56"/>
      <c r="EJL10" s="56"/>
      <c r="EJM10" s="56"/>
      <c r="EJN10" s="56"/>
      <c r="EJO10" s="56"/>
      <c r="EJP10" s="56"/>
      <c r="EJQ10" s="56"/>
      <c r="EJR10" s="56"/>
      <c r="EJS10" s="56"/>
      <c r="EJT10" s="56"/>
      <c r="EJU10" s="56"/>
      <c r="EJV10" s="56"/>
      <c r="EJW10" s="56"/>
      <c r="EJX10" s="56"/>
      <c r="EJY10" s="56"/>
      <c r="EJZ10" s="56"/>
      <c r="EKA10" s="56"/>
      <c r="EKB10" s="56"/>
      <c r="EKC10" s="56"/>
      <c r="EKD10" s="56"/>
      <c r="EKE10" s="56"/>
      <c r="EKF10" s="56"/>
      <c r="EKG10" s="56"/>
      <c r="EKH10" s="56"/>
      <c r="EKI10" s="56"/>
      <c r="EKJ10" s="56"/>
      <c r="EKK10" s="56"/>
      <c r="EKL10" s="56"/>
      <c r="EKM10" s="56"/>
      <c r="EKN10" s="56"/>
      <c r="EKO10" s="56"/>
      <c r="EKP10" s="56"/>
      <c r="EKQ10" s="56"/>
      <c r="EKR10" s="56"/>
      <c r="EKS10" s="56"/>
      <c r="EKT10" s="56"/>
      <c r="EKU10" s="56"/>
      <c r="EKV10" s="56"/>
      <c r="EKW10" s="56"/>
      <c r="EKX10" s="56"/>
      <c r="EKY10" s="56"/>
      <c r="EKZ10" s="56"/>
      <c r="ELA10" s="56"/>
      <c r="ELB10" s="56"/>
      <c r="ELC10" s="56"/>
      <c r="ELD10" s="56"/>
      <c r="ELE10" s="56"/>
      <c r="ELF10" s="56"/>
      <c r="ELG10" s="56"/>
      <c r="ELH10" s="56"/>
      <c r="ELI10" s="56"/>
      <c r="ELJ10" s="56"/>
      <c r="ELK10" s="56"/>
      <c r="ELL10" s="56"/>
      <c r="ELM10" s="56"/>
      <c r="ELN10" s="56"/>
      <c r="ELO10" s="56"/>
      <c r="ELP10" s="56"/>
      <c r="ELQ10" s="56"/>
      <c r="ELR10" s="56"/>
      <c r="ELS10" s="56"/>
      <c r="ELT10" s="56"/>
      <c r="ELU10" s="56"/>
      <c r="ELV10" s="56"/>
      <c r="ELW10" s="56"/>
      <c r="ELX10" s="56"/>
      <c r="ELY10" s="56"/>
      <c r="ELZ10" s="56"/>
      <c r="EMA10" s="56"/>
      <c r="EMB10" s="56"/>
      <c r="EMC10" s="56"/>
      <c r="EMD10" s="56"/>
      <c r="EME10" s="56"/>
      <c r="EMF10" s="56"/>
      <c r="EMG10" s="56"/>
      <c r="EMH10" s="56"/>
      <c r="EMI10" s="56"/>
      <c r="EMJ10" s="56"/>
      <c r="EMK10" s="56"/>
      <c r="EML10" s="56"/>
      <c r="EMM10" s="56"/>
      <c r="EMN10" s="56"/>
      <c r="EMO10" s="56"/>
      <c r="EMP10" s="56"/>
      <c r="EMQ10" s="56"/>
      <c r="EMR10" s="56"/>
      <c r="EMS10" s="56"/>
      <c r="EMT10" s="56"/>
      <c r="EMU10" s="56"/>
      <c r="EMV10" s="56"/>
      <c r="EMW10" s="56"/>
      <c r="EMX10" s="56"/>
      <c r="EMY10" s="56"/>
      <c r="EMZ10" s="56"/>
      <c r="ENA10" s="56"/>
      <c r="ENB10" s="56"/>
      <c r="ENC10" s="56"/>
      <c r="END10" s="56"/>
      <c r="ENE10" s="56"/>
      <c r="ENF10" s="56"/>
      <c r="ENG10" s="56"/>
      <c r="ENH10" s="56"/>
      <c r="ENI10" s="56"/>
      <c r="ENJ10" s="56"/>
      <c r="ENK10" s="56"/>
      <c r="ENL10" s="56"/>
      <c r="ENM10" s="56"/>
      <c r="ENN10" s="56"/>
      <c r="ENO10" s="56"/>
      <c r="ENP10" s="56"/>
      <c r="ENQ10" s="56"/>
      <c r="ENR10" s="56"/>
      <c r="ENS10" s="56"/>
      <c r="ENT10" s="56"/>
      <c r="ENU10" s="56"/>
      <c r="ENV10" s="56"/>
      <c r="ENW10" s="56"/>
      <c r="ENX10" s="56"/>
      <c r="ENY10" s="56"/>
      <c r="ENZ10" s="56"/>
      <c r="EOA10" s="56"/>
      <c r="EOB10" s="56"/>
      <c r="EOC10" s="56"/>
      <c r="EOD10" s="56"/>
      <c r="EOE10" s="56"/>
      <c r="EOF10" s="56"/>
      <c r="EOG10" s="56"/>
      <c r="EOH10" s="56"/>
      <c r="EOI10" s="56"/>
      <c r="EOJ10" s="56"/>
      <c r="EOK10" s="56"/>
      <c r="EOL10" s="56"/>
      <c r="EOM10" s="56"/>
      <c r="EON10" s="56"/>
      <c r="EOO10" s="56"/>
      <c r="EOP10" s="56"/>
      <c r="EOQ10" s="56"/>
      <c r="EOR10" s="56"/>
      <c r="EOS10" s="56"/>
      <c r="EOT10" s="56"/>
      <c r="EOU10" s="56"/>
      <c r="EOV10" s="56"/>
      <c r="EOW10" s="56"/>
      <c r="EOX10" s="56"/>
      <c r="EOY10" s="56"/>
      <c r="EOZ10" s="56"/>
      <c r="EPA10" s="56"/>
      <c r="EPB10" s="56"/>
      <c r="EPC10" s="56"/>
      <c r="EPD10" s="56"/>
      <c r="EPE10" s="56"/>
      <c r="EPF10" s="56"/>
      <c r="EPG10" s="56"/>
      <c r="EPH10" s="56"/>
      <c r="EPI10" s="56"/>
      <c r="EPJ10" s="56"/>
      <c r="EPK10" s="56"/>
      <c r="EPL10" s="56"/>
      <c r="EPM10" s="56"/>
      <c r="EPN10" s="56"/>
      <c r="EPO10" s="56"/>
      <c r="EPP10" s="56"/>
      <c r="EPQ10" s="56"/>
      <c r="EPR10" s="56"/>
      <c r="EPS10" s="56"/>
      <c r="EPT10" s="56"/>
      <c r="EPU10" s="56"/>
      <c r="EPV10" s="56"/>
      <c r="EPW10" s="56"/>
      <c r="EPX10" s="56"/>
      <c r="EPY10" s="56"/>
      <c r="EPZ10" s="56"/>
      <c r="EQA10" s="56"/>
      <c r="EQB10" s="56"/>
      <c r="EQC10" s="56"/>
      <c r="EQD10" s="56"/>
      <c r="EQE10" s="56"/>
      <c r="EQF10" s="56"/>
      <c r="EQG10" s="56"/>
      <c r="EQH10" s="56"/>
      <c r="EQI10" s="56"/>
      <c r="EQJ10" s="56"/>
      <c r="EQK10" s="56"/>
      <c r="EQL10" s="56"/>
      <c r="EQM10" s="56"/>
      <c r="EQN10" s="56"/>
      <c r="EQO10" s="56"/>
      <c r="EQP10" s="56"/>
      <c r="EQQ10" s="56"/>
      <c r="EQR10" s="56"/>
      <c r="EQS10" s="56"/>
      <c r="EQT10" s="56"/>
      <c r="EQU10" s="56"/>
      <c r="EQV10" s="56"/>
      <c r="EQW10" s="56"/>
      <c r="EQX10" s="56"/>
      <c r="EQY10" s="56"/>
      <c r="EQZ10" s="56"/>
      <c r="ERA10" s="56"/>
      <c r="ERB10" s="56"/>
      <c r="ERC10" s="56"/>
      <c r="ERD10" s="56"/>
      <c r="ERE10" s="56"/>
      <c r="ERF10" s="56"/>
      <c r="ERG10" s="56"/>
      <c r="ERH10" s="56"/>
      <c r="ERI10" s="56"/>
      <c r="ERJ10" s="56"/>
      <c r="ERK10" s="56"/>
      <c r="ERL10" s="56"/>
      <c r="ERM10" s="56"/>
      <c r="ERN10" s="56"/>
      <c r="ERO10" s="56"/>
      <c r="ERP10" s="56"/>
      <c r="ERQ10" s="56"/>
      <c r="ERR10" s="56"/>
      <c r="ERS10" s="56"/>
      <c r="ERT10" s="56"/>
      <c r="ERU10" s="56"/>
      <c r="ERV10" s="56"/>
      <c r="ERW10" s="56"/>
      <c r="ERX10" s="56"/>
      <c r="ERY10" s="56"/>
      <c r="ERZ10" s="56"/>
      <c r="ESA10" s="56"/>
      <c r="ESB10" s="56"/>
      <c r="ESC10" s="56"/>
      <c r="ESD10" s="56"/>
      <c r="ESE10" s="56"/>
      <c r="ESF10" s="56"/>
      <c r="ESG10" s="56"/>
      <c r="ESH10" s="56"/>
      <c r="ESI10" s="56"/>
      <c r="ESJ10" s="56"/>
      <c r="ESK10" s="56"/>
      <c r="ESL10" s="56"/>
      <c r="ESM10" s="56"/>
      <c r="ESN10" s="56"/>
      <c r="ESO10" s="56"/>
      <c r="ESP10" s="56"/>
      <c r="ESQ10" s="56"/>
      <c r="ESR10" s="56"/>
      <c r="ESS10" s="56"/>
      <c r="EST10" s="56"/>
      <c r="ESU10" s="56"/>
      <c r="ESV10" s="56"/>
      <c r="ESW10" s="56"/>
      <c r="ESX10" s="56"/>
      <c r="ESY10" s="56"/>
      <c r="ESZ10" s="56"/>
      <c r="ETA10" s="56"/>
      <c r="ETB10" s="56"/>
      <c r="ETC10" s="56"/>
      <c r="ETD10" s="56"/>
      <c r="ETE10" s="56"/>
      <c r="ETF10" s="56"/>
      <c r="ETG10" s="56"/>
      <c r="ETH10" s="56"/>
      <c r="ETI10" s="56"/>
      <c r="ETJ10" s="56"/>
      <c r="ETK10" s="56"/>
      <c r="ETL10" s="56"/>
      <c r="ETM10" s="56"/>
      <c r="ETN10" s="56"/>
      <c r="ETO10" s="56"/>
      <c r="ETP10" s="56"/>
      <c r="ETQ10" s="56"/>
      <c r="ETR10" s="56"/>
      <c r="ETS10" s="56"/>
      <c r="ETT10" s="56"/>
      <c r="ETU10" s="56"/>
      <c r="ETV10" s="56"/>
      <c r="ETW10" s="56"/>
      <c r="ETX10" s="56"/>
      <c r="ETY10" s="56"/>
      <c r="ETZ10" s="56"/>
      <c r="EUA10" s="56"/>
      <c r="EUB10" s="56"/>
      <c r="EUC10" s="56"/>
      <c r="EUD10" s="56"/>
      <c r="EUE10" s="56"/>
      <c r="EUF10" s="56"/>
      <c r="EUG10" s="56"/>
      <c r="EUH10" s="56"/>
      <c r="EUI10" s="56"/>
      <c r="EUJ10" s="56"/>
      <c r="EUK10" s="56"/>
      <c r="EUL10" s="56"/>
      <c r="EUM10" s="56"/>
      <c r="EUN10" s="56"/>
      <c r="EUO10" s="56"/>
      <c r="EUP10" s="56"/>
      <c r="EUQ10" s="56"/>
      <c r="EUR10" s="56"/>
      <c r="EUS10" s="56"/>
      <c r="EUT10" s="56"/>
      <c r="EUU10" s="56"/>
      <c r="EUV10" s="56"/>
      <c r="EUW10" s="56"/>
      <c r="EUX10" s="56"/>
      <c r="EUY10" s="56"/>
      <c r="EUZ10" s="56"/>
      <c r="EVA10" s="56"/>
      <c r="EVB10" s="56"/>
      <c r="EVC10" s="56"/>
      <c r="EVD10" s="56"/>
      <c r="EVE10" s="56"/>
      <c r="EVF10" s="56"/>
      <c r="EVG10" s="56"/>
      <c r="EVH10" s="56"/>
      <c r="EVI10" s="56"/>
      <c r="EVJ10" s="56"/>
      <c r="EVK10" s="56"/>
      <c r="EVL10" s="56"/>
      <c r="EVM10" s="56"/>
      <c r="EVN10" s="56"/>
      <c r="EVO10" s="56"/>
      <c r="EVP10" s="56"/>
      <c r="EVQ10" s="56"/>
      <c r="EVR10" s="56"/>
      <c r="EVS10" s="56"/>
      <c r="EVT10" s="56"/>
      <c r="EVU10" s="56"/>
      <c r="EVV10" s="56"/>
      <c r="EVW10" s="56"/>
      <c r="EVX10" s="56"/>
      <c r="EVY10" s="56"/>
      <c r="EVZ10" s="56"/>
      <c r="EWA10" s="56"/>
      <c r="EWB10" s="56"/>
      <c r="EWC10" s="56"/>
      <c r="EWD10" s="56"/>
      <c r="EWE10" s="56"/>
      <c r="EWF10" s="56"/>
      <c r="EWG10" s="56"/>
      <c r="EWH10" s="56"/>
      <c r="EWI10" s="56"/>
      <c r="EWJ10" s="56"/>
      <c r="EWK10" s="56"/>
      <c r="EWL10" s="56"/>
      <c r="EWM10" s="56"/>
      <c r="EWN10" s="56"/>
      <c r="EWO10" s="56"/>
      <c r="EWP10" s="56"/>
      <c r="EWQ10" s="56"/>
      <c r="EWR10" s="56"/>
      <c r="EWS10" s="56"/>
      <c r="EWT10" s="56"/>
      <c r="EWU10" s="56"/>
      <c r="EWV10" s="56"/>
      <c r="EWW10" s="56"/>
      <c r="EWX10" s="56"/>
      <c r="EWY10" s="56"/>
      <c r="EWZ10" s="56"/>
      <c r="EXA10" s="56"/>
      <c r="EXB10" s="56"/>
      <c r="EXC10" s="56"/>
      <c r="EXD10" s="56"/>
      <c r="EXE10" s="56"/>
      <c r="EXF10" s="56"/>
      <c r="EXG10" s="56"/>
      <c r="EXH10" s="56"/>
      <c r="EXI10" s="56"/>
      <c r="EXJ10" s="56"/>
      <c r="EXK10" s="56"/>
      <c r="EXL10" s="56"/>
      <c r="EXM10" s="56"/>
      <c r="EXN10" s="56"/>
      <c r="EXO10" s="56"/>
      <c r="EXP10" s="56"/>
      <c r="EXQ10" s="56"/>
      <c r="EXR10" s="56"/>
      <c r="EXS10" s="56"/>
      <c r="EXT10" s="56"/>
      <c r="EXU10" s="56"/>
      <c r="EXV10" s="56"/>
      <c r="EXW10" s="56"/>
      <c r="EXX10" s="56"/>
      <c r="EXY10" s="56"/>
      <c r="EXZ10" s="56"/>
      <c r="EYA10" s="56"/>
      <c r="EYB10" s="56"/>
      <c r="EYC10" s="56"/>
      <c r="EYD10" s="56"/>
      <c r="EYE10" s="56"/>
      <c r="EYF10" s="56"/>
      <c r="EYG10" s="56"/>
      <c r="EYH10" s="56"/>
      <c r="EYI10" s="56"/>
      <c r="EYJ10" s="56"/>
      <c r="EYK10" s="56"/>
      <c r="EYL10" s="56"/>
      <c r="EYM10" s="56"/>
      <c r="EYN10" s="56"/>
      <c r="EYO10" s="56"/>
      <c r="EYP10" s="56"/>
      <c r="EYQ10" s="56"/>
      <c r="EYR10" s="56"/>
      <c r="EYS10" s="56"/>
      <c r="EYT10" s="56"/>
      <c r="EYU10" s="56"/>
      <c r="EYV10" s="56"/>
      <c r="EYW10" s="56"/>
      <c r="EYX10" s="56"/>
      <c r="EYY10" s="56"/>
      <c r="EYZ10" s="56"/>
      <c r="EZA10" s="56"/>
      <c r="EZB10" s="56"/>
      <c r="EZC10" s="56"/>
      <c r="EZD10" s="56"/>
      <c r="EZE10" s="56"/>
      <c r="EZF10" s="56"/>
      <c r="EZG10" s="56"/>
      <c r="EZH10" s="56"/>
      <c r="EZI10" s="56"/>
      <c r="EZJ10" s="56"/>
      <c r="EZK10" s="56"/>
      <c r="EZL10" s="56"/>
      <c r="EZM10" s="56"/>
      <c r="EZN10" s="56"/>
      <c r="EZO10" s="56"/>
      <c r="EZP10" s="56"/>
      <c r="EZQ10" s="56"/>
      <c r="EZR10" s="56"/>
      <c r="EZS10" s="56"/>
      <c r="EZT10" s="56"/>
      <c r="EZU10" s="56"/>
      <c r="EZV10" s="56"/>
      <c r="EZW10" s="56"/>
      <c r="EZX10" s="56"/>
      <c r="EZY10" s="56"/>
      <c r="EZZ10" s="56"/>
      <c r="FAA10" s="56"/>
      <c r="FAB10" s="56"/>
      <c r="FAC10" s="56"/>
      <c r="FAD10" s="56"/>
      <c r="FAE10" s="56"/>
      <c r="FAF10" s="56"/>
      <c r="FAG10" s="56"/>
      <c r="FAH10" s="56"/>
      <c r="FAI10" s="56"/>
      <c r="FAJ10" s="56"/>
      <c r="FAK10" s="56"/>
      <c r="FAL10" s="56"/>
      <c r="FAM10" s="56"/>
      <c r="FAN10" s="56"/>
      <c r="FAO10" s="56"/>
      <c r="FAP10" s="56"/>
      <c r="FAQ10" s="56"/>
      <c r="FAR10" s="56"/>
      <c r="FAS10" s="56"/>
      <c r="FAT10" s="56"/>
      <c r="FAU10" s="56"/>
      <c r="FAV10" s="56"/>
      <c r="FAW10" s="56"/>
      <c r="FAX10" s="56"/>
      <c r="FAY10" s="56"/>
      <c r="FAZ10" s="56"/>
      <c r="FBA10" s="56"/>
      <c r="FBB10" s="56"/>
      <c r="FBC10" s="56"/>
      <c r="FBD10" s="56"/>
      <c r="FBE10" s="56"/>
      <c r="FBF10" s="56"/>
      <c r="FBG10" s="56"/>
      <c r="FBH10" s="56"/>
      <c r="FBI10" s="56"/>
      <c r="FBJ10" s="56"/>
      <c r="FBK10" s="56"/>
      <c r="FBL10" s="56"/>
      <c r="FBM10" s="56"/>
      <c r="FBN10" s="56"/>
      <c r="FBO10" s="56"/>
      <c r="FBP10" s="56"/>
      <c r="FBQ10" s="56"/>
      <c r="FBR10" s="56"/>
      <c r="FBS10" s="56"/>
      <c r="FBT10" s="56"/>
      <c r="FBU10" s="56"/>
      <c r="FBV10" s="56"/>
      <c r="FBW10" s="56"/>
      <c r="FBX10" s="56"/>
      <c r="FBY10" s="56"/>
      <c r="FBZ10" s="56"/>
      <c r="FCA10" s="56"/>
      <c r="FCB10" s="56"/>
      <c r="FCC10" s="56"/>
      <c r="FCD10" s="56"/>
      <c r="FCE10" s="56"/>
      <c r="FCF10" s="56"/>
      <c r="FCG10" s="56"/>
      <c r="FCH10" s="56"/>
      <c r="FCI10" s="56"/>
      <c r="FCJ10" s="56"/>
      <c r="FCK10" s="56"/>
      <c r="FCL10" s="56"/>
      <c r="FCM10" s="56"/>
      <c r="FCN10" s="56"/>
      <c r="FCO10" s="56"/>
      <c r="FCP10" s="56"/>
      <c r="FCQ10" s="56"/>
      <c r="FCR10" s="56"/>
      <c r="FCS10" s="56"/>
      <c r="FCT10" s="56"/>
      <c r="FCU10" s="56"/>
      <c r="FCV10" s="56"/>
      <c r="FCW10" s="56"/>
      <c r="FCX10" s="56"/>
      <c r="FCY10" s="56"/>
      <c r="FCZ10" s="56"/>
      <c r="FDA10" s="56"/>
      <c r="FDB10" s="56"/>
      <c r="FDC10" s="56"/>
      <c r="FDD10" s="56"/>
      <c r="FDE10" s="56"/>
      <c r="FDF10" s="56"/>
      <c r="FDG10" s="56"/>
      <c r="FDH10" s="56"/>
      <c r="FDI10" s="56"/>
      <c r="FDJ10" s="56"/>
      <c r="FDK10" s="56"/>
      <c r="FDL10" s="56"/>
      <c r="FDM10" s="56"/>
      <c r="FDN10" s="56"/>
      <c r="FDO10" s="56"/>
      <c r="FDP10" s="56"/>
      <c r="FDQ10" s="56"/>
      <c r="FDR10" s="56"/>
      <c r="FDS10" s="56"/>
      <c r="FDT10" s="56"/>
      <c r="FDU10" s="56"/>
      <c r="FDV10" s="56"/>
      <c r="FDW10" s="56"/>
      <c r="FDX10" s="56"/>
      <c r="FDY10" s="56"/>
      <c r="FDZ10" s="56"/>
      <c r="FEA10" s="56"/>
      <c r="FEB10" s="56"/>
      <c r="FEC10" s="56"/>
      <c r="FED10" s="56"/>
      <c r="FEE10" s="56"/>
      <c r="FEF10" s="56"/>
      <c r="FEG10" s="56"/>
      <c r="FEH10" s="56"/>
      <c r="FEI10" s="56"/>
      <c r="FEJ10" s="56"/>
      <c r="FEK10" s="56"/>
      <c r="FEL10" s="56"/>
      <c r="FEM10" s="56"/>
      <c r="FEN10" s="56"/>
      <c r="FEO10" s="56"/>
      <c r="FEP10" s="56"/>
      <c r="FEQ10" s="56"/>
      <c r="FER10" s="56"/>
      <c r="FES10" s="56"/>
      <c r="FET10" s="56"/>
      <c r="FEU10" s="56"/>
      <c r="FEV10" s="56"/>
      <c r="FEW10" s="56"/>
      <c r="FEX10" s="56"/>
      <c r="FEY10" s="56"/>
      <c r="FEZ10" s="56"/>
      <c r="FFA10" s="56"/>
      <c r="FFB10" s="56"/>
      <c r="FFC10" s="56"/>
      <c r="FFD10" s="56"/>
      <c r="FFE10" s="56"/>
      <c r="FFF10" s="56"/>
      <c r="FFG10" s="56"/>
      <c r="FFH10" s="56"/>
      <c r="FFI10" s="56"/>
      <c r="FFJ10" s="56"/>
      <c r="FFK10" s="56"/>
      <c r="FFL10" s="56"/>
      <c r="FFM10" s="56"/>
      <c r="FFN10" s="56"/>
      <c r="FFO10" s="56"/>
      <c r="FFP10" s="56"/>
      <c r="FFQ10" s="56"/>
      <c r="FFR10" s="56"/>
      <c r="FFS10" s="56"/>
      <c r="FFT10" s="56"/>
      <c r="FFU10" s="56"/>
      <c r="FFV10" s="56"/>
      <c r="FFW10" s="56"/>
      <c r="FFX10" s="56"/>
      <c r="FFY10" s="56"/>
      <c r="FFZ10" s="56"/>
      <c r="FGA10" s="56"/>
      <c r="FGB10" s="56"/>
      <c r="FGC10" s="56"/>
      <c r="FGD10" s="56"/>
      <c r="FGE10" s="56"/>
      <c r="FGF10" s="56"/>
      <c r="FGG10" s="56"/>
      <c r="FGH10" s="56"/>
      <c r="FGI10" s="56"/>
      <c r="FGJ10" s="56"/>
      <c r="FGK10" s="56"/>
      <c r="FGL10" s="56"/>
      <c r="FGM10" s="56"/>
      <c r="FGN10" s="56"/>
      <c r="FGO10" s="56"/>
      <c r="FGP10" s="56"/>
      <c r="FGQ10" s="56"/>
      <c r="FGR10" s="56"/>
      <c r="FGS10" s="56"/>
      <c r="FGT10" s="56"/>
      <c r="FGU10" s="56"/>
      <c r="FGV10" s="56"/>
      <c r="FGW10" s="56"/>
      <c r="FGX10" s="56"/>
      <c r="FGY10" s="56"/>
      <c r="FGZ10" s="56"/>
      <c r="FHA10" s="56"/>
      <c r="FHB10" s="56"/>
      <c r="FHC10" s="56"/>
      <c r="FHD10" s="56"/>
      <c r="FHE10" s="56"/>
      <c r="FHF10" s="56"/>
      <c r="FHG10" s="56"/>
      <c r="FHH10" s="56"/>
      <c r="FHI10" s="56"/>
      <c r="FHJ10" s="56"/>
      <c r="FHK10" s="56"/>
      <c r="FHL10" s="56"/>
      <c r="FHM10" s="56"/>
      <c r="FHN10" s="56"/>
      <c r="FHO10" s="56"/>
      <c r="FHP10" s="56"/>
      <c r="FHQ10" s="56"/>
      <c r="FHR10" s="56"/>
      <c r="FHS10" s="56"/>
      <c r="FHT10" s="56"/>
      <c r="FHU10" s="56"/>
      <c r="FHV10" s="56"/>
      <c r="FHW10" s="56"/>
      <c r="FHX10" s="56"/>
      <c r="FHY10" s="56"/>
      <c r="FHZ10" s="56"/>
      <c r="FIA10" s="56"/>
      <c r="FIB10" s="56"/>
      <c r="FIC10" s="56"/>
      <c r="FID10" s="56"/>
      <c r="FIE10" s="56"/>
      <c r="FIF10" s="56"/>
      <c r="FIG10" s="56"/>
      <c r="FIH10" s="56"/>
      <c r="FII10" s="56"/>
      <c r="FIJ10" s="56"/>
      <c r="FIK10" s="56"/>
      <c r="FIL10" s="56"/>
      <c r="FIM10" s="56"/>
      <c r="FIN10" s="56"/>
      <c r="FIO10" s="56"/>
      <c r="FIP10" s="56"/>
      <c r="FIQ10" s="56"/>
      <c r="FIR10" s="56"/>
      <c r="FIS10" s="56"/>
      <c r="FIT10" s="56"/>
      <c r="FIU10" s="56"/>
      <c r="FIV10" s="56"/>
      <c r="FIW10" s="56"/>
      <c r="FIX10" s="56"/>
      <c r="FIY10" s="56"/>
      <c r="FIZ10" s="56"/>
      <c r="FJA10" s="56"/>
      <c r="FJB10" s="56"/>
      <c r="FJC10" s="56"/>
      <c r="FJD10" s="56"/>
      <c r="FJE10" s="56"/>
      <c r="FJF10" s="56"/>
      <c r="FJG10" s="56"/>
      <c r="FJH10" s="56"/>
      <c r="FJI10" s="56"/>
      <c r="FJJ10" s="56"/>
      <c r="FJK10" s="56"/>
      <c r="FJL10" s="56"/>
      <c r="FJM10" s="56"/>
      <c r="FJN10" s="56"/>
      <c r="FJO10" s="56"/>
      <c r="FJP10" s="56"/>
      <c r="FJQ10" s="56"/>
      <c r="FJR10" s="56"/>
      <c r="FJS10" s="56"/>
      <c r="FJT10" s="56"/>
      <c r="FJU10" s="56"/>
      <c r="FJV10" s="56"/>
      <c r="FJW10" s="56"/>
      <c r="FJX10" s="56"/>
      <c r="FJY10" s="56"/>
      <c r="FJZ10" s="56"/>
      <c r="FKA10" s="56"/>
      <c r="FKB10" s="56"/>
      <c r="FKC10" s="56"/>
      <c r="FKD10" s="56"/>
      <c r="FKE10" s="56"/>
      <c r="FKF10" s="56"/>
      <c r="FKG10" s="56"/>
      <c r="FKH10" s="56"/>
      <c r="FKI10" s="56"/>
      <c r="FKJ10" s="56"/>
      <c r="FKK10" s="56"/>
      <c r="FKL10" s="56"/>
      <c r="FKM10" s="56"/>
      <c r="FKN10" s="56"/>
      <c r="FKO10" s="56"/>
      <c r="FKP10" s="56"/>
      <c r="FKQ10" s="56"/>
      <c r="FKR10" s="56"/>
      <c r="FKS10" s="56"/>
      <c r="FKT10" s="56"/>
      <c r="FKU10" s="56"/>
      <c r="FKV10" s="56"/>
      <c r="FKW10" s="56"/>
      <c r="FKX10" s="56"/>
      <c r="FKY10" s="56"/>
      <c r="FKZ10" s="56"/>
      <c r="FLA10" s="56"/>
      <c r="FLB10" s="56"/>
      <c r="FLC10" s="56"/>
      <c r="FLD10" s="56"/>
      <c r="FLE10" s="56"/>
      <c r="FLF10" s="56"/>
      <c r="FLG10" s="56"/>
      <c r="FLH10" s="56"/>
      <c r="FLI10" s="56"/>
      <c r="FLJ10" s="56"/>
      <c r="FLK10" s="56"/>
      <c r="FLL10" s="56"/>
      <c r="FLM10" s="56"/>
      <c r="FLN10" s="56"/>
      <c r="FLO10" s="56"/>
      <c r="FLP10" s="56"/>
      <c r="FLQ10" s="56"/>
      <c r="FLR10" s="56"/>
      <c r="FLS10" s="56"/>
      <c r="FLT10" s="56"/>
      <c r="FLU10" s="56"/>
      <c r="FLV10" s="56"/>
      <c r="FLW10" s="56"/>
      <c r="FLX10" s="56"/>
      <c r="FLY10" s="56"/>
      <c r="FLZ10" s="56"/>
      <c r="FMA10" s="56"/>
      <c r="FMB10" s="56"/>
      <c r="FMC10" s="56"/>
      <c r="FMD10" s="56"/>
      <c r="FME10" s="56"/>
      <c r="FMF10" s="56"/>
      <c r="FMG10" s="56"/>
      <c r="FMH10" s="56"/>
      <c r="FMI10" s="56"/>
      <c r="FMJ10" s="56"/>
      <c r="FMK10" s="56"/>
      <c r="FML10" s="56"/>
      <c r="FMM10" s="56"/>
      <c r="FMN10" s="56"/>
      <c r="FMO10" s="56"/>
      <c r="FMP10" s="56"/>
      <c r="FMQ10" s="56"/>
      <c r="FMR10" s="56"/>
      <c r="FMS10" s="56"/>
      <c r="FMT10" s="56"/>
      <c r="FMU10" s="56"/>
      <c r="FMV10" s="56"/>
      <c r="FMW10" s="56"/>
      <c r="FMX10" s="56"/>
      <c r="FMY10" s="56"/>
      <c r="FMZ10" s="56"/>
      <c r="FNA10" s="56"/>
      <c r="FNB10" s="56"/>
      <c r="FNC10" s="56"/>
      <c r="FND10" s="56"/>
      <c r="FNE10" s="56"/>
      <c r="FNF10" s="56"/>
      <c r="FNG10" s="56"/>
      <c r="FNH10" s="56"/>
      <c r="FNI10" s="56"/>
      <c r="FNJ10" s="56"/>
      <c r="FNK10" s="56"/>
      <c r="FNL10" s="56"/>
      <c r="FNM10" s="56"/>
      <c r="FNN10" s="56"/>
      <c r="FNO10" s="56"/>
      <c r="FNP10" s="56"/>
      <c r="FNQ10" s="56"/>
      <c r="FNR10" s="56"/>
      <c r="FNS10" s="56"/>
      <c r="FNT10" s="56"/>
      <c r="FNU10" s="56"/>
      <c r="FNV10" s="56"/>
      <c r="FNW10" s="56"/>
      <c r="FNX10" s="56"/>
      <c r="FNY10" s="56"/>
      <c r="FNZ10" s="56"/>
      <c r="FOA10" s="56"/>
      <c r="FOB10" s="56"/>
      <c r="FOC10" s="56"/>
      <c r="FOD10" s="56"/>
      <c r="FOE10" s="56"/>
      <c r="FOF10" s="56"/>
      <c r="FOG10" s="56"/>
      <c r="FOH10" s="56"/>
      <c r="FOI10" s="56"/>
      <c r="FOJ10" s="56"/>
      <c r="FOK10" s="56"/>
      <c r="FOL10" s="56"/>
      <c r="FOM10" s="56"/>
      <c r="FON10" s="56"/>
      <c r="FOO10" s="56"/>
      <c r="FOP10" s="56"/>
      <c r="FOQ10" s="56"/>
      <c r="FOR10" s="56"/>
      <c r="FOS10" s="56"/>
      <c r="FOT10" s="56"/>
      <c r="FOU10" s="56"/>
      <c r="FOV10" s="56"/>
      <c r="FOW10" s="56"/>
      <c r="FOX10" s="56"/>
      <c r="FOY10" s="56"/>
      <c r="FOZ10" s="56"/>
      <c r="FPA10" s="56"/>
      <c r="FPB10" s="56"/>
      <c r="FPC10" s="56"/>
      <c r="FPD10" s="56"/>
      <c r="FPE10" s="56"/>
      <c r="FPF10" s="56"/>
      <c r="FPG10" s="56"/>
      <c r="FPH10" s="56"/>
      <c r="FPI10" s="56"/>
      <c r="FPJ10" s="56"/>
      <c r="FPK10" s="56"/>
      <c r="FPL10" s="56"/>
      <c r="FPM10" s="56"/>
      <c r="FPN10" s="56"/>
      <c r="FPO10" s="56"/>
      <c r="FPP10" s="56"/>
      <c r="FPQ10" s="56"/>
      <c r="FPR10" s="56"/>
      <c r="FPS10" s="56"/>
      <c r="FPT10" s="56"/>
      <c r="FPU10" s="56"/>
      <c r="FPV10" s="56"/>
      <c r="FPW10" s="56"/>
      <c r="FPX10" s="56"/>
      <c r="FPY10" s="56"/>
      <c r="FPZ10" s="56"/>
      <c r="FQA10" s="56"/>
      <c r="FQB10" s="56"/>
      <c r="FQC10" s="56"/>
      <c r="FQD10" s="56"/>
      <c r="FQE10" s="56"/>
      <c r="FQF10" s="56"/>
      <c r="FQG10" s="56"/>
      <c r="FQH10" s="56"/>
      <c r="FQI10" s="56"/>
      <c r="FQJ10" s="56"/>
      <c r="FQK10" s="56"/>
      <c r="FQL10" s="56"/>
      <c r="FQM10" s="56"/>
      <c r="FQN10" s="56"/>
      <c r="FQO10" s="56"/>
      <c r="FQP10" s="56"/>
      <c r="FQQ10" s="56"/>
      <c r="FQR10" s="56"/>
      <c r="FQS10" s="56"/>
      <c r="FQT10" s="56"/>
      <c r="FQU10" s="56"/>
      <c r="FQV10" s="56"/>
      <c r="FQW10" s="56"/>
      <c r="FQX10" s="56"/>
      <c r="FQY10" s="56"/>
      <c r="FQZ10" s="56"/>
      <c r="FRA10" s="56"/>
      <c r="FRB10" s="56"/>
      <c r="FRC10" s="56"/>
      <c r="FRD10" s="56"/>
      <c r="FRE10" s="56"/>
      <c r="FRF10" s="56"/>
      <c r="FRG10" s="56"/>
      <c r="FRH10" s="56"/>
      <c r="FRI10" s="56"/>
      <c r="FRJ10" s="56"/>
      <c r="FRK10" s="56"/>
      <c r="FRL10" s="56"/>
      <c r="FRM10" s="56"/>
      <c r="FRN10" s="56"/>
      <c r="FRO10" s="56"/>
      <c r="FRP10" s="56"/>
      <c r="FRQ10" s="56"/>
      <c r="FRR10" s="56"/>
      <c r="FRS10" s="56"/>
      <c r="FRT10" s="56"/>
      <c r="FRU10" s="56"/>
      <c r="FRV10" s="56"/>
      <c r="FRW10" s="56"/>
      <c r="FRX10" s="56"/>
      <c r="FRY10" s="56"/>
      <c r="FRZ10" s="56"/>
      <c r="FSA10" s="56"/>
      <c r="FSB10" s="56"/>
      <c r="FSC10" s="56"/>
      <c r="FSD10" s="56"/>
      <c r="FSE10" s="56"/>
      <c r="FSF10" s="56"/>
      <c r="FSG10" s="56"/>
      <c r="FSH10" s="56"/>
      <c r="FSI10" s="56"/>
      <c r="FSJ10" s="56"/>
      <c r="FSK10" s="56"/>
      <c r="FSL10" s="56"/>
      <c r="FSM10" s="56"/>
      <c r="FSN10" s="56"/>
      <c r="FSO10" s="56"/>
      <c r="FSP10" s="56"/>
      <c r="FSQ10" s="56"/>
      <c r="FSR10" s="56"/>
      <c r="FSS10" s="56"/>
      <c r="FST10" s="56"/>
      <c r="FSU10" s="56"/>
      <c r="FSV10" s="56"/>
      <c r="FSW10" s="56"/>
      <c r="FSX10" s="56"/>
      <c r="FSY10" s="56"/>
      <c r="FSZ10" s="56"/>
      <c r="FTA10" s="56"/>
      <c r="FTB10" s="56"/>
      <c r="FTC10" s="56"/>
      <c r="FTD10" s="56"/>
      <c r="FTE10" s="56"/>
      <c r="FTF10" s="56"/>
      <c r="FTG10" s="56"/>
      <c r="FTH10" s="56"/>
      <c r="FTI10" s="56"/>
      <c r="FTJ10" s="56"/>
      <c r="FTK10" s="56"/>
      <c r="FTL10" s="56"/>
      <c r="FTM10" s="56"/>
      <c r="FTN10" s="56"/>
      <c r="FTO10" s="56"/>
      <c r="FTP10" s="56"/>
      <c r="FTQ10" s="56"/>
      <c r="FTR10" s="56"/>
      <c r="FTS10" s="56"/>
      <c r="FTT10" s="56"/>
      <c r="FTU10" s="56"/>
      <c r="FTV10" s="56"/>
      <c r="FTW10" s="56"/>
      <c r="FTX10" s="56"/>
      <c r="FTY10" s="56"/>
      <c r="FTZ10" s="56"/>
      <c r="FUA10" s="56"/>
      <c r="FUB10" s="56"/>
      <c r="FUC10" s="56"/>
      <c r="FUD10" s="56"/>
      <c r="FUE10" s="56"/>
      <c r="FUF10" s="56"/>
      <c r="FUG10" s="56"/>
      <c r="FUH10" s="56"/>
      <c r="FUI10" s="56"/>
      <c r="FUJ10" s="56"/>
      <c r="FUK10" s="56"/>
      <c r="FUL10" s="56"/>
      <c r="FUM10" s="56"/>
      <c r="FUN10" s="56"/>
      <c r="FUO10" s="56"/>
      <c r="FUP10" s="56"/>
      <c r="FUQ10" s="56"/>
      <c r="FUR10" s="56"/>
      <c r="FUS10" s="56"/>
      <c r="FUT10" s="56"/>
      <c r="FUU10" s="56"/>
      <c r="FUV10" s="56"/>
      <c r="FUW10" s="56"/>
      <c r="FUX10" s="56"/>
      <c r="FUY10" s="56"/>
      <c r="FUZ10" s="56"/>
      <c r="FVA10" s="56"/>
      <c r="FVB10" s="56"/>
      <c r="FVC10" s="56"/>
      <c r="FVD10" s="56"/>
      <c r="FVE10" s="56"/>
      <c r="FVF10" s="56"/>
      <c r="FVG10" s="56"/>
      <c r="FVH10" s="56"/>
      <c r="FVI10" s="56"/>
      <c r="FVJ10" s="56"/>
      <c r="FVK10" s="56"/>
      <c r="FVL10" s="56"/>
      <c r="FVM10" s="56"/>
      <c r="FVN10" s="56"/>
      <c r="FVO10" s="56"/>
      <c r="FVP10" s="56"/>
      <c r="FVQ10" s="56"/>
      <c r="FVR10" s="56"/>
      <c r="FVS10" s="56"/>
      <c r="FVT10" s="56"/>
      <c r="FVU10" s="56"/>
      <c r="FVV10" s="56"/>
      <c r="FVW10" s="56"/>
      <c r="FVX10" s="56"/>
      <c r="FVY10" s="56"/>
      <c r="FVZ10" s="56"/>
      <c r="FWA10" s="56"/>
      <c r="FWB10" s="56"/>
      <c r="FWC10" s="56"/>
      <c r="FWD10" s="56"/>
      <c r="FWE10" s="56"/>
      <c r="FWF10" s="56"/>
      <c r="FWG10" s="56"/>
      <c r="FWH10" s="56"/>
      <c r="FWI10" s="56"/>
      <c r="FWJ10" s="56"/>
      <c r="FWK10" s="56"/>
      <c r="FWL10" s="56"/>
      <c r="FWM10" s="56"/>
      <c r="FWN10" s="56"/>
      <c r="FWO10" s="56"/>
      <c r="FWP10" s="56"/>
      <c r="FWQ10" s="56"/>
      <c r="FWR10" s="56"/>
      <c r="FWS10" s="56"/>
      <c r="FWT10" s="56"/>
      <c r="FWU10" s="56"/>
      <c r="FWV10" s="56"/>
      <c r="FWW10" s="56"/>
      <c r="FWX10" s="56"/>
      <c r="FWY10" s="56"/>
      <c r="FWZ10" s="56"/>
      <c r="FXA10" s="56"/>
      <c r="FXB10" s="56"/>
      <c r="FXC10" s="56"/>
      <c r="FXD10" s="56"/>
      <c r="FXE10" s="56"/>
      <c r="FXF10" s="56"/>
      <c r="FXG10" s="56"/>
      <c r="FXH10" s="56"/>
      <c r="FXI10" s="56"/>
      <c r="FXJ10" s="56"/>
      <c r="FXK10" s="56"/>
      <c r="FXL10" s="56"/>
      <c r="FXM10" s="56"/>
      <c r="FXN10" s="56"/>
      <c r="FXO10" s="56"/>
      <c r="FXP10" s="56"/>
      <c r="FXQ10" s="56"/>
      <c r="FXR10" s="56"/>
      <c r="FXS10" s="56"/>
      <c r="FXT10" s="56"/>
      <c r="FXU10" s="56"/>
      <c r="FXV10" s="56"/>
      <c r="FXW10" s="56"/>
      <c r="FXX10" s="56"/>
      <c r="FXY10" s="56"/>
      <c r="FXZ10" s="56"/>
      <c r="FYA10" s="56"/>
      <c r="FYB10" s="56"/>
      <c r="FYC10" s="56"/>
      <c r="FYD10" s="56"/>
      <c r="FYE10" s="56"/>
      <c r="FYF10" s="56"/>
      <c r="FYG10" s="56"/>
      <c r="FYH10" s="56"/>
      <c r="FYI10" s="56"/>
      <c r="FYJ10" s="56"/>
      <c r="FYK10" s="56"/>
      <c r="FYL10" s="56"/>
      <c r="FYM10" s="56"/>
      <c r="FYN10" s="56"/>
      <c r="FYO10" s="56"/>
      <c r="FYP10" s="56"/>
      <c r="FYQ10" s="56"/>
      <c r="FYR10" s="56"/>
      <c r="FYS10" s="56"/>
      <c r="FYT10" s="56"/>
      <c r="FYU10" s="56"/>
      <c r="FYV10" s="56"/>
      <c r="FYW10" s="56"/>
      <c r="FYX10" s="56"/>
      <c r="FYY10" s="56"/>
      <c r="FYZ10" s="56"/>
      <c r="FZA10" s="56"/>
      <c r="FZB10" s="56"/>
      <c r="FZC10" s="56"/>
      <c r="FZD10" s="56"/>
      <c r="FZE10" s="56"/>
      <c r="FZF10" s="56"/>
      <c r="FZG10" s="56"/>
      <c r="FZH10" s="56"/>
      <c r="FZI10" s="56"/>
      <c r="FZJ10" s="56"/>
      <c r="FZK10" s="56"/>
      <c r="FZL10" s="56"/>
      <c r="FZM10" s="56"/>
      <c r="FZN10" s="56"/>
      <c r="FZO10" s="56"/>
      <c r="FZP10" s="56"/>
      <c r="FZQ10" s="56"/>
      <c r="FZR10" s="56"/>
      <c r="FZS10" s="56"/>
      <c r="FZT10" s="56"/>
      <c r="FZU10" s="56"/>
      <c r="FZV10" s="56"/>
      <c r="FZW10" s="56"/>
      <c r="FZX10" s="56"/>
      <c r="FZY10" s="56"/>
      <c r="FZZ10" s="56"/>
      <c r="GAA10" s="56"/>
      <c r="GAB10" s="56"/>
      <c r="GAC10" s="56"/>
      <c r="GAD10" s="56"/>
      <c r="GAE10" s="56"/>
      <c r="GAF10" s="56"/>
      <c r="GAG10" s="56"/>
      <c r="GAH10" s="56"/>
      <c r="GAI10" s="56"/>
      <c r="GAJ10" s="56"/>
      <c r="GAK10" s="56"/>
      <c r="GAL10" s="56"/>
      <c r="GAM10" s="56"/>
      <c r="GAN10" s="56"/>
      <c r="GAO10" s="56"/>
      <c r="GAP10" s="56"/>
      <c r="GAQ10" s="56"/>
      <c r="GAR10" s="56"/>
      <c r="GAS10" s="56"/>
      <c r="GAT10" s="56"/>
      <c r="GAU10" s="56"/>
      <c r="GAV10" s="56"/>
      <c r="GAW10" s="56"/>
      <c r="GAX10" s="56"/>
      <c r="GAY10" s="56"/>
      <c r="GAZ10" s="56"/>
      <c r="GBA10" s="56"/>
      <c r="GBB10" s="56"/>
      <c r="GBC10" s="56"/>
      <c r="GBD10" s="56"/>
      <c r="GBE10" s="56"/>
      <c r="GBF10" s="56"/>
      <c r="GBG10" s="56"/>
      <c r="GBH10" s="56"/>
      <c r="GBI10" s="56"/>
      <c r="GBJ10" s="56"/>
      <c r="GBK10" s="56"/>
      <c r="GBL10" s="56"/>
      <c r="GBM10" s="56"/>
      <c r="GBN10" s="56"/>
      <c r="GBO10" s="56"/>
      <c r="GBP10" s="56"/>
      <c r="GBQ10" s="56"/>
      <c r="GBR10" s="56"/>
      <c r="GBS10" s="56"/>
      <c r="GBT10" s="56"/>
      <c r="GBU10" s="56"/>
      <c r="GBV10" s="56"/>
      <c r="GBW10" s="56"/>
      <c r="GBX10" s="56"/>
      <c r="GBY10" s="56"/>
      <c r="GBZ10" s="56"/>
      <c r="GCA10" s="56"/>
      <c r="GCB10" s="56"/>
      <c r="GCC10" s="56"/>
      <c r="GCD10" s="56"/>
      <c r="GCE10" s="56"/>
      <c r="GCF10" s="56"/>
      <c r="GCG10" s="56"/>
      <c r="GCH10" s="56"/>
      <c r="GCI10" s="56"/>
      <c r="GCJ10" s="56"/>
      <c r="GCK10" s="56"/>
      <c r="GCL10" s="56"/>
      <c r="GCM10" s="56"/>
      <c r="GCN10" s="56"/>
      <c r="GCO10" s="56"/>
      <c r="GCP10" s="56"/>
      <c r="GCQ10" s="56"/>
      <c r="GCR10" s="56"/>
      <c r="GCS10" s="56"/>
      <c r="GCT10" s="56"/>
      <c r="GCU10" s="56"/>
      <c r="GCV10" s="56"/>
      <c r="GCW10" s="56"/>
      <c r="GCX10" s="56"/>
      <c r="GCY10" s="56"/>
      <c r="GCZ10" s="56"/>
      <c r="GDA10" s="56"/>
      <c r="GDB10" s="56"/>
      <c r="GDC10" s="56"/>
      <c r="GDD10" s="56"/>
      <c r="GDE10" s="56"/>
      <c r="GDF10" s="56"/>
      <c r="GDG10" s="56"/>
      <c r="GDH10" s="56"/>
      <c r="GDI10" s="56"/>
      <c r="GDJ10" s="56"/>
      <c r="GDK10" s="56"/>
      <c r="GDL10" s="56"/>
      <c r="GDM10" s="56"/>
      <c r="GDN10" s="56"/>
      <c r="GDO10" s="56"/>
      <c r="GDP10" s="56"/>
      <c r="GDQ10" s="56"/>
      <c r="GDR10" s="56"/>
      <c r="GDS10" s="56"/>
      <c r="GDT10" s="56"/>
      <c r="GDU10" s="56"/>
      <c r="GDV10" s="56"/>
      <c r="GDW10" s="56"/>
      <c r="GDX10" s="56"/>
      <c r="GDY10" s="56"/>
      <c r="GDZ10" s="56"/>
      <c r="GEA10" s="56"/>
      <c r="GEB10" s="56"/>
      <c r="GEC10" s="56"/>
      <c r="GED10" s="56"/>
      <c r="GEE10" s="56"/>
      <c r="GEF10" s="56"/>
      <c r="GEG10" s="56"/>
      <c r="GEH10" s="56"/>
      <c r="GEI10" s="56"/>
      <c r="GEJ10" s="56"/>
      <c r="GEK10" s="56"/>
      <c r="GEL10" s="56"/>
      <c r="GEM10" s="56"/>
      <c r="GEN10" s="56"/>
      <c r="GEO10" s="56"/>
      <c r="GEP10" s="56"/>
      <c r="GEQ10" s="56"/>
      <c r="GER10" s="56"/>
      <c r="GES10" s="56"/>
      <c r="GET10" s="56"/>
      <c r="GEU10" s="56"/>
      <c r="GEV10" s="56"/>
      <c r="GEW10" s="56"/>
      <c r="GEX10" s="56"/>
      <c r="GEY10" s="56"/>
      <c r="GEZ10" s="56"/>
      <c r="GFA10" s="56"/>
      <c r="GFB10" s="56"/>
      <c r="GFC10" s="56"/>
      <c r="GFD10" s="56"/>
      <c r="GFE10" s="56"/>
      <c r="GFF10" s="56"/>
      <c r="GFG10" s="56"/>
      <c r="GFH10" s="56"/>
      <c r="GFI10" s="56"/>
      <c r="GFJ10" s="56"/>
      <c r="GFK10" s="56"/>
      <c r="GFL10" s="56"/>
      <c r="GFM10" s="56"/>
      <c r="GFN10" s="56"/>
      <c r="GFO10" s="56"/>
      <c r="GFP10" s="56"/>
      <c r="GFQ10" s="56"/>
      <c r="GFR10" s="56"/>
      <c r="GFS10" s="56"/>
      <c r="GFT10" s="56"/>
      <c r="GFU10" s="56"/>
      <c r="GFV10" s="56"/>
      <c r="GFW10" s="56"/>
      <c r="GFX10" s="56"/>
      <c r="GFY10" s="56"/>
      <c r="GFZ10" s="56"/>
      <c r="GGA10" s="56"/>
      <c r="GGB10" s="56"/>
      <c r="GGC10" s="56"/>
      <c r="GGD10" s="56"/>
      <c r="GGE10" s="56"/>
      <c r="GGF10" s="56"/>
      <c r="GGG10" s="56"/>
      <c r="GGH10" s="56"/>
      <c r="GGI10" s="56"/>
      <c r="GGJ10" s="56"/>
      <c r="GGK10" s="56"/>
      <c r="GGL10" s="56"/>
      <c r="GGM10" s="56"/>
      <c r="GGN10" s="56"/>
      <c r="GGO10" s="56"/>
      <c r="GGP10" s="56"/>
      <c r="GGQ10" s="56"/>
      <c r="GGR10" s="56"/>
      <c r="GGS10" s="56"/>
      <c r="GGT10" s="56"/>
      <c r="GGU10" s="56"/>
      <c r="GGV10" s="56"/>
      <c r="GGW10" s="56"/>
      <c r="GGX10" s="56"/>
      <c r="GGY10" s="56"/>
      <c r="GGZ10" s="56"/>
      <c r="GHA10" s="56"/>
      <c r="GHB10" s="56"/>
      <c r="GHC10" s="56"/>
      <c r="GHD10" s="56"/>
      <c r="GHE10" s="56"/>
      <c r="GHF10" s="56"/>
      <c r="GHG10" s="56"/>
      <c r="GHH10" s="56"/>
      <c r="GHI10" s="56"/>
      <c r="GHJ10" s="56"/>
      <c r="GHK10" s="56"/>
      <c r="GHL10" s="56"/>
      <c r="GHM10" s="56"/>
      <c r="GHN10" s="56"/>
      <c r="GHO10" s="56"/>
      <c r="GHP10" s="56"/>
      <c r="GHQ10" s="56"/>
      <c r="GHR10" s="56"/>
      <c r="GHS10" s="56"/>
      <c r="GHT10" s="56"/>
      <c r="GHU10" s="56"/>
      <c r="GHV10" s="56"/>
      <c r="GHW10" s="56"/>
      <c r="GHX10" s="56"/>
      <c r="GHY10" s="56"/>
      <c r="GHZ10" s="56"/>
      <c r="GIA10" s="56"/>
      <c r="GIB10" s="56"/>
      <c r="GIC10" s="56"/>
      <c r="GID10" s="56"/>
      <c r="GIE10" s="56"/>
      <c r="GIF10" s="56"/>
      <c r="GIG10" s="56"/>
      <c r="GIH10" s="56"/>
      <c r="GII10" s="56"/>
      <c r="GIJ10" s="56"/>
      <c r="GIK10" s="56"/>
      <c r="GIL10" s="56"/>
      <c r="GIM10" s="56"/>
      <c r="GIN10" s="56"/>
      <c r="GIO10" s="56"/>
      <c r="GIP10" s="56"/>
      <c r="GIQ10" s="56"/>
      <c r="GIR10" s="56"/>
      <c r="GIS10" s="56"/>
      <c r="GIT10" s="56"/>
      <c r="GIU10" s="56"/>
      <c r="GIV10" s="56"/>
      <c r="GIW10" s="56"/>
      <c r="GIX10" s="56"/>
      <c r="GIY10" s="56"/>
      <c r="GIZ10" s="56"/>
      <c r="GJA10" s="56"/>
      <c r="GJB10" s="56"/>
      <c r="GJC10" s="56"/>
      <c r="GJD10" s="56"/>
      <c r="GJE10" s="56"/>
      <c r="GJF10" s="56"/>
      <c r="GJG10" s="56"/>
      <c r="GJH10" s="56"/>
      <c r="GJI10" s="56"/>
      <c r="GJJ10" s="56"/>
      <c r="GJK10" s="56"/>
      <c r="GJL10" s="56"/>
      <c r="GJM10" s="56"/>
      <c r="GJN10" s="56"/>
      <c r="GJO10" s="56"/>
      <c r="GJP10" s="56"/>
      <c r="GJQ10" s="56"/>
      <c r="GJR10" s="56"/>
      <c r="GJS10" s="56"/>
      <c r="GJT10" s="56"/>
      <c r="GJU10" s="56"/>
      <c r="GJV10" s="56"/>
      <c r="GJW10" s="56"/>
      <c r="GJX10" s="56"/>
      <c r="GJY10" s="56"/>
      <c r="GJZ10" s="56"/>
      <c r="GKA10" s="56"/>
      <c r="GKB10" s="56"/>
      <c r="GKC10" s="56"/>
      <c r="GKD10" s="56"/>
      <c r="GKE10" s="56"/>
      <c r="GKF10" s="56"/>
      <c r="GKG10" s="56"/>
      <c r="GKH10" s="56"/>
      <c r="GKI10" s="56"/>
      <c r="GKJ10" s="56"/>
      <c r="GKK10" s="56"/>
      <c r="GKL10" s="56"/>
      <c r="GKM10" s="56"/>
      <c r="GKN10" s="56"/>
      <c r="GKO10" s="56"/>
      <c r="GKP10" s="56"/>
      <c r="GKQ10" s="56"/>
      <c r="GKR10" s="56"/>
      <c r="GKS10" s="56"/>
      <c r="GKT10" s="56"/>
      <c r="GKU10" s="56"/>
      <c r="GKV10" s="56"/>
      <c r="GKW10" s="56"/>
      <c r="GKX10" s="56"/>
      <c r="GKY10" s="56"/>
      <c r="GKZ10" s="56"/>
      <c r="GLA10" s="56"/>
      <c r="GLB10" s="56"/>
      <c r="GLC10" s="56"/>
      <c r="GLD10" s="56"/>
      <c r="GLE10" s="56"/>
      <c r="GLF10" s="56"/>
      <c r="GLG10" s="56"/>
      <c r="GLH10" s="56"/>
      <c r="GLI10" s="56"/>
      <c r="GLJ10" s="56"/>
      <c r="GLK10" s="56"/>
      <c r="GLL10" s="56"/>
      <c r="GLM10" s="56"/>
      <c r="GLN10" s="56"/>
      <c r="GLO10" s="56"/>
      <c r="GLP10" s="56"/>
      <c r="GLQ10" s="56"/>
      <c r="GLR10" s="56"/>
      <c r="GLS10" s="56"/>
      <c r="GLT10" s="56"/>
      <c r="GLU10" s="56"/>
      <c r="GLV10" s="56"/>
      <c r="GLW10" s="56"/>
      <c r="GLX10" s="56"/>
      <c r="GLY10" s="56"/>
      <c r="GLZ10" s="56"/>
      <c r="GMA10" s="56"/>
      <c r="GMB10" s="56"/>
      <c r="GMC10" s="56"/>
      <c r="GMD10" s="56"/>
      <c r="GME10" s="56"/>
      <c r="GMF10" s="56"/>
      <c r="GMG10" s="56"/>
      <c r="GMH10" s="56"/>
      <c r="GMI10" s="56"/>
      <c r="GMJ10" s="56"/>
      <c r="GMK10" s="56"/>
      <c r="GML10" s="56"/>
      <c r="GMM10" s="56"/>
      <c r="GMN10" s="56"/>
      <c r="GMO10" s="56"/>
      <c r="GMP10" s="56"/>
      <c r="GMQ10" s="56"/>
      <c r="GMR10" s="56"/>
      <c r="GMS10" s="56"/>
      <c r="GMT10" s="56"/>
      <c r="GMU10" s="56"/>
      <c r="GMV10" s="56"/>
      <c r="GMW10" s="56"/>
      <c r="GMX10" s="56"/>
      <c r="GMY10" s="56"/>
      <c r="GMZ10" s="56"/>
      <c r="GNA10" s="56"/>
      <c r="GNB10" s="56"/>
      <c r="GNC10" s="56"/>
      <c r="GND10" s="56"/>
      <c r="GNE10" s="56"/>
      <c r="GNF10" s="56"/>
      <c r="GNG10" s="56"/>
      <c r="GNH10" s="56"/>
      <c r="GNI10" s="56"/>
      <c r="GNJ10" s="56"/>
      <c r="GNK10" s="56"/>
      <c r="GNL10" s="56"/>
      <c r="GNM10" s="56"/>
      <c r="GNN10" s="56"/>
      <c r="GNO10" s="56"/>
      <c r="GNP10" s="56"/>
      <c r="GNQ10" s="56"/>
      <c r="GNR10" s="56"/>
      <c r="GNS10" s="56"/>
      <c r="GNT10" s="56"/>
      <c r="GNU10" s="56"/>
      <c r="GNV10" s="56"/>
      <c r="GNW10" s="56"/>
      <c r="GNX10" s="56"/>
      <c r="GNY10" s="56"/>
      <c r="GNZ10" s="56"/>
      <c r="GOA10" s="56"/>
      <c r="GOB10" s="56"/>
      <c r="GOC10" s="56"/>
      <c r="GOD10" s="56"/>
      <c r="GOE10" s="56"/>
      <c r="GOF10" s="56"/>
      <c r="GOG10" s="56"/>
      <c r="GOH10" s="56"/>
      <c r="GOI10" s="56"/>
      <c r="GOJ10" s="56"/>
      <c r="GOK10" s="56"/>
      <c r="GOL10" s="56"/>
      <c r="GOM10" s="56"/>
      <c r="GON10" s="56"/>
      <c r="GOO10" s="56"/>
      <c r="GOP10" s="56"/>
      <c r="GOQ10" s="56"/>
      <c r="GOR10" s="56"/>
      <c r="GOS10" s="56"/>
      <c r="GOT10" s="56"/>
      <c r="GOU10" s="56"/>
      <c r="GOV10" s="56"/>
      <c r="GOW10" s="56"/>
      <c r="GOX10" s="56"/>
      <c r="GOY10" s="56"/>
      <c r="GOZ10" s="56"/>
      <c r="GPA10" s="56"/>
      <c r="GPB10" s="56"/>
      <c r="GPC10" s="56"/>
      <c r="GPD10" s="56"/>
      <c r="GPE10" s="56"/>
      <c r="GPF10" s="56"/>
      <c r="GPG10" s="56"/>
      <c r="GPH10" s="56"/>
      <c r="GPI10" s="56"/>
      <c r="GPJ10" s="56"/>
      <c r="GPK10" s="56"/>
      <c r="GPL10" s="56"/>
      <c r="GPM10" s="56"/>
      <c r="GPN10" s="56"/>
      <c r="GPO10" s="56"/>
      <c r="GPP10" s="56"/>
      <c r="GPQ10" s="56"/>
      <c r="GPR10" s="56"/>
      <c r="GPS10" s="56"/>
      <c r="GPT10" s="56"/>
      <c r="GPU10" s="56"/>
      <c r="GPV10" s="56"/>
      <c r="GPW10" s="56"/>
      <c r="GPX10" s="56"/>
      <c r="GPY10" s="56"/>
      <c r="GPZ10" s="56"/>
      <c r="GQA10" s="56"/>
      <c r="GQB10" s="56"/>
      <c r="GQC10" s="56"/>
      <c r="GQD10" s="56"/>
      <c r="GQE10" s="56"/>
      <c r="GQF10" s="56"/>
      <c r="GQG10" s="56"/>
      <c r="GQH10" s="56"/>
      <c r="GQI10" s="56"/>
      <c r="GQJ10" s="56"/>
      <c r="GQK10" s="56"/>
      <c r="GQL10" s="56"/>
      <c r="GQM10" s="56"/>
      <c r="GQN10" s="56"/>
      <c r="GQO10" s="56"/>
      <c r="GQP10" s="56"/>
      <c r="GQQ10" s="56"/>
      <c r="GQR10" s="56"/>
      <c r="GQS10" s="56"/>
      <c r="GQT10" s="56"/>
      <c r="GQU10" s="56"/>
      <c r="GQV10" s="56"/>
      <c r="GQW10" s="56"/>
      <c r="GQX10" s="56"/>
      <c r="GQY10" s="56"/>
      <c r="GQZ10" s="56"/>
      <c r="GRA10" s="56"/>
      <c r="GRB10" s="56"/>
      <c r="GRC10" s="56"/>
      <c r="GRD10" s="56"/>
      <c r="GRE10" s="56"/>
      <c r="GRF10" s="56"/>
      <c r="GRG10" s="56"/>
      <c r="GRH10" s="56"/>
      <c r="GRI10" s="56"/>
      <c r="GRJ10" s="56"/>
      <c r="GRK10" s="56"/>
      <c r="GRL10" s="56"/>
      <c r="GRM10" s="56"/>
      <c r="GRN10" s="56"/>
      <c r="GRO10" s="56"/>
      <c r="GRP10" s="56"/>
      <c r="GRQ10" s="56"/>
      <c r="GRR10" s="56"/>
      <c r="GRS10" s="56"/>
      <c r="GRT10" s="56"/>
      <c r="GRU10" s="56"/>
      <c r="GRV10" s="56"/>
      <c r="GRW10" s="56"/>
      <c r="GRX10" s="56"/>
      <c r="GRY10" s="56"/>
      <c r="GRZ10" s="56"/>
      <c r="GSA10" s="56"/>
      <c r="GSB10" s="56"/>
      <c r="GSC10" s="56"/>
      <c r="GSD10" s="56"/>
      <c r="GSE10" s="56"/>
      <c r="GSF10" s="56"/>
      <c r="GSG10" s="56"/>
      <c r="GSH10" s="56"/>
      <c r="GSI10" s="56"/>
      <c r="GSJ10" s="56"/>
      <c r="GSK10" s="56"/>
      <c r="GSL10" s="56"/>
      <c r="GSM10" s="56"/>
      <c r="GSN10" s="56"/>
      <c r="GSO10" s="56"/>
      <c r="GSP10" s="56"/>
      <c r="GSQ10" s="56"/>
      <c r="GSR10" s="56"/>
      <c r="GSS10" s="56"/>
      <c r="GST10" s="56"/>
      <c r="GSU10" s="56"/>
      <c r="GSV10" s="56"/>
      <c r="GSW10" s="56"/>
      <c r="GSX10" s="56"/>
      <c r="GSY10" s="56"/>
      <c r="GSZ10" s="56"/>
      <c r="GTA10" s="56"/>
      <c r="GTB10" s="56"/>
      <c r="GTC10" s="56"/>
      <c r="GTD10" s="56"/>
      <c r="GTE10" s="56"/>
      <c r="GTF10" s="56"/>
      <c r="GTG10" s="56"/>
      <c r="GTH10" s="56"/>
      <c r="GTI10" s="56"/>
      <c r="GTJ10" s="56"/>
      <c r="GTK10" s="56"/>
      <c r="GTL10" s="56"/>
      <c r="GTM10" s="56"/>
      <c r="GTN10" s="56"/>
      <c r="GTO10" s="56"/>
      <c r="GTP10" s="56"/>
      <c r="GTQ10" s="56"/>
      <c r="GTR10" s="56"/>
      <c r="GTS10" s="56"/>
      <c r="GTT10" s="56"/>
      <c r="GTU10" s="56"/>
      <c r="GTV10" s="56"/>
      <c r="GTW10" s="56"/>
      <c r="GTX10" s="56"/>
      <c r="GTY10" s="56"/>
      <c r="GTZ10" s="56"/>
      <c r="GUA10" s="56"/>
      <c r="GUB10" s="56"/>
      <c r="GUC10" s="56"/>
      <c r="GUD10" s="56"/>
      <c r="GUE10" s="56"/>
      <c r="GUF10" s="56"/>
      <c r="GUG10" s="56"/>
      <c r="GUH10" s="56"/>
      <c r="GUI10" s="56"/>
      <c r="GUJ10" s="56"/>
      <c r="GUK10" s="56"/>
      <c r="GUL10" s="56"/>
      <c r="GUM10" s="56"/>
      <c r="GUN10" s="56"/>
      <c r="GUO10" s="56"/>
      <c r="GUP10" s="56"/>
      <c r="GUQ10" s="56"/>
      <c r="GUR10" s="56"/>
      <c r="GUS10" s="56"/>
      <c r="GUT10" s="56"/>
      <c r="GUU10" s="56"/>
      <c r="GUV10" s="56"/>
      <c r="GUW10" s="56"/>
      <c r="GUX10" s="56"/>
      <c r="GUY10" s="56"/>
      <c r="GUZ10" s="56"/>
      <c r="GVA10" s="56"/>
      <c r="GVB10" s="56"/>
      <c r="GVC10" s="56"/>
      <c r="GVD10" s="56"/>
      <c r="GVE10" s="56"/>
      <c r="GVF10" s="56"/>
      <c r="GVG10" s="56"/>
      <c r="GVH10" s="56"/>
      <c r="GVI10" s="56"/>
      <c r="GVJ10" s="56"/>
      <c r="GVK10" s="56"/>
      <c r="GVL10" s="56"/>
      <c r="GVM10" s="56"/>
      <c r="GVN10" s="56"/>
      <c r="GVO10" s="56"/>
      <c r="GVP10" s="56"/>
      <c r="GVQ10" s="56"/>
      <c r="GVR10" s="56"/>
      <c r="GVS10" s="56"/>
      <c r="GVT10" s="56"/>
      <c r="GVU10" s="56"/>
      <c r="GVV10" s="56"/>
      <c r="GVW10" s="56"/>
      <c r="GVX10" s="56"/>
      <c r="GVY10" s="56"/>
      <c r="GVZ10" s="56"/>
      <c r="GWA10" s="56"/>
      <c r="GWB10" s="56"/>
      <c r="GWC10" s="56"/>
      <c r="GWD10" s="56"/>
      <c r="GWE10" s="56"/>
      <c r="GWF10" s="56"/>
      <c r="GWG10" s="56"/>
      <c r="GWH10" s="56"/>
      <c r="GWI10" s="56"/>
      <c r="GWJ10" s="56"/>
      <c r="GWK10" s="56"/>
      <c r="GWL10" s="56"/>
      <c r="GWM10" s="56"/>
      <c r="GWN10" s="56"/>
      <c r="GWO10" s="56"/>
      <c r="GWP10" s="56"/>
      <c r="GWQ10" s="56"/>
      <c r="GWR10" s="56"/>
      <c r="GWS10" s="56"/>
      <c r="GWT10" s="56"/>
      <c r="GWU10" s="56"/>
      <c r="GWV10" s="56"/>
      <c r="GWW10" s="56"/>
      <c r="GWX10" s="56"/>
      <c r="GWY10" s="56"/>
      <c r="GWZ10" s="56"/>
      <c r="GXA10" s="56"/>
      <c r="GXB10" s="56"/>
      <c r="GXC10" s="56"/>
      <c r="GXD10" s="56"/>
      <c r="GXE10" s="56"/>
      <c r="GXF10" s="56"/>
      <c r="GXG10" s="56"/>
      <c r="GXH10" s="56"/>
      <c r="GXI10" s="56"/>
      <c r="GXJ10" s="56"/>
      <c r="GXK10" s="56"/>
      <c r="GXL10" s="56"/>
      <c r="GXM10" s="56"/>
      <c r="GXN10" s="56"/>
      <c r="GXO10" s="56"/>
      <c r="GXP10" s="56"/>
      <c r="GXQ10" s="56"/>
      <c r="GXR10" s="56"/>
      <c r="GXS10" s="56"/>
      <c r="GXT10" s="56"/>
      <c r="GXU10" s="56"/>
      <c r="GXV10" s="56"/>
      <c r="GXW10" s="56"/>
      <c r="GXX10" s="56"/>
      <c r="GXY10" s="56"/>
      <c r="GXZ10" s="56"/>
      <c r="GYA10" s="56"/>
      <c r="GYB10" s="56"/>
      <c r="GYC10" s="56"/>
      <c r="GYD10" s="56"/>
      <c r="GYE10" s="56"/>
      <c r="GYF10" s="56"/>
      <c r="GYG10" s="56"/>
      <c r="GYH10" s="56"/>
      <c r="GYI10" s="56"/>
      <c r="GYJ10" s="56"/>
      <c r="GYK10" s="56"/>
      <c r="GYL10" s="56"/>
      <c r="GYM10" s="56"/>
      <c r="GYN10" s="56"/>
      <c r="GYO10" s="56"/>
      <c r="GYP10" s="56"/>
      <c r="GYQ10" s="56"/>
      <c r="GYR10" s="56"/>
      <c r="GYS10" s="56"/>
      <c r="GYT10" s="56"/>
      <c r="GYU10" s="56"/>
      <c r="GYV10" s="56"/>
      <c r="GYW10" s="56"/>
      <c r="GYX10" s="56"/>
      <c r="GYY10" s="56"/>
      <c r="GYZ10" s="56"/>
      <c r="GZA10" s="56"/>
      <c r="GZB10" s="56"/>
      <c r="GZC10" s="56"/>
      <c r="GZD10" s="56"/>
      <c r="GZE10" s="56"/>
      <c r="GZF10" s="56"/>
      <c r="GZG10" s="56"/>
      <c r="GZH10" s="56"/>
      <c r="GZI10" s="56"/>
      <c r="GZJ10" s="56"/>
      <c r="GZK10" s="56"/>
      <c r="GZL10" s="56"/>
      <c r="GZM10" s="56"/>
      <c r="GZN10" s="56"/>
      <c r="GZO10" s="56"/>
      <c r="GZP10" s="56"/>
      <c r="GZQ10" s="56"/>
      <c r="GZR10" s="56"/>
      <c r="GZS10" s="56"/>
      <c r="GZT10" s="56"/>
      <c r="GZU10" s="56"/>
      <c r="GZV10" s="56"/>
      <c r="GZW10" s="56"/>
      <c r="GZX10" s="56"/>
      <c r="GZY10" s="56"/>
      <c r="GZZ10" s="56"/>
    </row>
    <row r="11" spans="1:5434" s="57" customFormat="1" ht="33.75" customHeight="1" x14ac:dyDescent="0.25">
      <c r="A11" s="50">
        <v>1</v>
      </c>
      <c r="B11" s="51" t="s">
        <v>80</v>
      </c>
      <c r="C11" s="35"/>
      <c r="D11" s="94">
        <f>D12</f>
        <v>4146</v>
      </c>
      <c r="E11" s="39">
        <f t="shared" si="1"/>
        <v>2088</v>
      </c>
      <c r="F11" s="39">
        <f t="shared" si="1"/>
        <v>2058</v>
      </c>
      <c r="G11" s="109">
        <f t="shared" si="1"/>
        <v>2798</v>
      </c>
      <c r="H11" s="138">
        <f t="shared" si="1"/>
        <v>0</v>
      </c>
      <c r="I11" s="39">
        <f t="shared" si="1"/>
        <v>0</v>
      </c>
      <c r="J11" s="94">
        <f t="shared" si="1"/>
        <v>3769</v>
      </c>
      <c r="K11" s="39">
        <f t="shared" si="1"/>
        <v>1813</v>
      </c>
      <c r="L11" s="39">
        <f t="shared" si="1"/>
        <v>1956</v>
      </c>
      <c r="M11" s="187">
        <f t="shared" si="1"/>
        <v>2578</v>
      </c>
      <c r="N11" s="115">
        <f>N12</f>
        <v>0</v>
      </c>
      <c r="O11" s="39">
        <f t="shared" si="1"/>
        <v>0</v>
      </c>
      <c r="P11" s="94">
        <f t="shared" si="1"/>
        <v>377</v>
      </c>
      <c r="Q11" s="39">
        <f t="shared" si="1"/>
        <v>275</v>
      </c>
      <c r="R11" s="39">
        <f t="shared" si="1"/>
        <v>102</v>
      </c>
      <c r="S11" s="109">
        <f t="shared" si="1"/>
        <v>220</v>
      </c>
      <c r="T11" s="116">
        <f t="shared" si="1"/>
        <v>0</v>
      </c>
      <c r="U11" s="39">
        <f t="shared" si="2"/>
        <v>0</v>
      </c>
      <c r="V11" s="94">
        <f t="shared" si="2"/>
        <v>264</v>
      </c>
      <c r="W11" s="39">
        <f t="shared" si="2"/>
        <v>132</v>
      </c>
      <c r="X11" s="39">
        <f t="shared" si="2"/>
        <v>132</v>
      </c>
      <c r="Y11" s="109">
        <f t="shared" si="2"/>
        <v>193</v>
      </c>
      <c r="Z11" s="116">
        <f t="shared" si="2"/>
        <v>0</v>
      </c>
      <c r="AA11" s="39">
        <f t="shared" si="2"/>
        <v>0</v>
      </c>
      <c r="AB11" s="94">
        <f t="shared" si="2"/>
        <v>113</v>
      </c>
      <c r="AC11" s="94">
        <f t="shared" si="2"/>
        <v>0</v>
      </c>
      <c r="AD11" s="94">
        <f t="shared" si="2"/>
        <v>0</v>
      </c>
      <c r="AE11" s="94">
        <f t="shared" si="2"/>
        <v>0</v>
      </c>
      <c r="AF11" s="94">
        <f t="shared" si="2"/>
        <v>0</v>
      </c>
      <c r="AG11" s="94">
        <f t="shared" si="2"/>
        <v>0</v>
      </c>
      <c r="AH11" s="94">
        <f t="shared" si="2"/>
        <v>0</v>
      </c>
      <c r="AI11" s="94">
        <f t="shared" si="2"/>
        <v>0</v>
      </c>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c r="BKA11" s="56"/>
      <c r="BKB11" s="56"/>
      <c r="BKC11" s="56"/>
      <c r="BKD11" s="56"/>
      <c r="BKE11" s="56"/>
      <c r="BKF11" s="56"/>
      <c r="BKG11" s="56"/>
      <c r="BKH11" s="56"/>
      <c r="BKI11" s="56"/>
      <c r="BKJ11" s="56"/>
      <c r="BKK11" s="56"/>
      <c r="BKL11" s="56"/>
      <c r="BKM11" s="56"/>
      <c r="BKN11" s="56"/>
      <c r="BKO11" s="56"/>
      <c r="BKP11" s="56"/>
      <c r="BKQ11" s="56"/>
      <c r="BKR11" s="56"/>
      <c r="BKS11" s="56"/>
      <c r="BKT11" s="56"/>
      <c r="BKU11" s="56"/>
      <c r="BKV11" s="56"/>
      <c r="BKW11" s="56"/>
      <c r="BKX11" s="56"/>
      <c r="BKY11" s="56"/>
      <c r="BKZ11" s="56"/>
      <c r="BLA11" s="56"/>
      <c r="BLB11" s="56"/>
      <c r="BLC11" s="56"/>
      <c r="BLD11" s="56"/>
      <c r="BLE11" s="56"/>
      <c r="BLF11" s="56"/>
      <c r="BLG11" s="56"/>
      <c r="BLH11" s="56"/>
      <c r="BLI11" s="56"/>
      <c r="BLJ11" s="56"/>
      <c r="BLK11" s="56"/>
      <c r="BLL11" s="56"/>
      <c r="BLM11" s="56"/>
      <c r="BLN11" s="56"/>
      <c r="BLO11" s="56"/>
      <c r="BLP11" s="56"/>
      <c r="BLQ11" s="56"/>
      <c r="BLR11" s="56"/>
      <c r="BLS11" s="56"/>
      <c r="BLT11" s="56"/>
      <c r="BLU11" s="56"/>
      <c r="BLV11" s="56"/>
      <c r="BLW11" s="56"/>
      <c r="BLX11" s="56"/>
      <c r="BLY11" s="56"/>
      <c r="BLZ11" s="56"/>
      <c r="BMA11" s="56"/>
      <c r="BMB11" s="56"/>
      <c r="BMC11" s="56"/>
      <c r="BMD11" s="56"/>
      <c r="BME11" s="56"/>
      <c r="BMF11" s="56"/>
      <c r="BMG11" s="56"/>
      <c r="BMH11" s="56"/>
      <c r="BMI11" s="56"/>
      <c r="BMJ11" s="56"/>
      <c r="BMK11" s="56"/>
      <c r="BML11" s="56"/>
      <c r="BMM11" s="56"/>
      <c r="BMN11" s="56"/>
      <c r="BMO11" s="56"/>
      <c r="BMP11" s="56"/>
      <c r="BMQ11" s="56"/>
      <c r="BMR11" s="56"/>
      <c r="BMS11" s="56"/>
      <c r="BMT11" s="56"/>
      <c r="BMU11" s="56"/>
      <c r="BMV11" s="56"/>
      <c r="BMW11" s="56"/>
      <c r="BMX11" s="56"/>
      <c r="BMY11" s="56"/>
      <c r="BMZ11" s="56"/>
      <c r="BNA11" s="56"/>
      <c r="BNB11" s="56"/>
      <c r="BNC11" s="56"/>
      <c r="BND11" s="56"/>
      <c r="BNE11" s="56"/>
      <c r="BNF11" s="56"/>
      <c r="BNG11" s="56"/>
      <c r="BNH11" s="56"/>
      <c r="BNI11" s="56"/>
      <c r="BNJ11" s="56"/>
      <c r="BNK11" s="56"/>
      <c r="BNL11" s="56"/>
      <c r="BNM11" s="56"/>
      <c r="BNN11" s="56"/>
      <c r="BNO11" s="56"/>
      <c r="BNP11" s="56"/>
      <c r="BNQ11" s="56"/>
      <c r="BNR11" s="56"/>
      <c r="BNS11" s="56"/>
      <c r="BNT11" s="56"/>
      <c r="BNU11" s="56"/>
      <c r="BNV11" s="56"/>
      <c r="BNW11" s="56"/>
      <c r="BNX11" s="56"/>
      <c r="BNY11" s="56"/>
      <c r="BNZ11" s="56"/>
      <c r="BOA11" s="56"/>
      <c r="BOB11" s="56"/>
      <c r="BOC11" s="56"/>
      <c r="BOD11" s="56"/>
      <c r="BOE11" s="56"/>
      <c r="BOF11" s="56"/>
      <c r="BOG11" s="56"/>
      <c r="BOH11" s="56"/>
      <c r="BOI11" s="56"/>
      <c r="BOJ11" s="56"/>
      <c r="BOK11" s="56"/>
      <c r="BOL11" s="56"/>
      <c r="BOM11" s="56"/>
      <c r="BON11" s="56"/>
      <c r="BOO11" s="56"/>
      <c r="BOP11" s="56"/>
      <c r="BOQ11" s="56"/>
      <c r="BOR11" s="56"/>
      <c r="BOS11" s="56"/>
      <c r="BOT11" s="56"/>
      <c r="BOU11" s="56"/>
      <c r="BOV11" s="56"/>
      <c r="BOW11" s="56"/>
      <c r="BOX11" s="56"/>
      <c r="BOY11" s="56"/>
      <c r="BOZ11" s="56"/>
      <c r="BPA11" s="56"/>
      <c r="BPB11" s="56"/>
      <c r="BPC11" s="56"/>
      <c r="BPD11" s="56"/>
      <c r="BPE11" s="56"/>
      <c r="BPF11" s="56"/>
      <c r="BPG11" s="56"/>
      <c r="BPH11" s="56"/>
      <c r="BPI11" s="56"/>
      <c r="BPJ11" s="56"/>
      <c r="BPK11" s="56"/>
      <c r="BPL11" s="56"/>
      <c r="BPM11" s="56"/>
      <c r="BPN11" s="56"/>
      <c r="BPO11" s="56"/>
      <c r="BPP11" s="56"/>
      <c r="BPQ11" s="56"/>
      <c r="BPR11" s="56"/>
      <c r="BPS11" s="56"/>
      <c r="BPT11" s="56"/>
      <c r="BPU11" s="56"/>
      <c r="BPV11" s="56"/>
      <c r="BPW11" s="56"/>
      <c r="BPX11" s="56"/>
      <c r="BPY11" s="56"/>
      <c r="BPZ11" s="56"/>
      <c r="BQA11" s="56"/>
      <c r="BQB11" s="56"/>
      <c r="BQC11" s="56"/>
      <c r="BQD11" s="56"/>
      <c r="BQE11" s="56"/>
      <c r="BQF11" s="56"/>
      <c r="BQG11" s="56"/>
      <c r="BQH11" s="56"/>
      <c r="BQI11" s="56"/>
      <c r="BQJ11" s="56"/>
      <c r="BQK11" s="56"/>
      <c r="BQL11" s="56"/>
      <c r="BQM11" s="56"/>
      <c r="BQN11" s="56"/>
      <c r="BQO11" s="56"/>
      <c r="BQP11" s="56"/>
      <c r="BQQ11" s="56"/>
      <c r="BQR11" s="56"/>
      <c r="BQS11" s="56"/>
      <c r="BQT11" s="56"/>
      <c r="BQU11" s="56"/>
      <c r="BQV11" s="56"/>
      <c r="BQW11" s="56"/>
      <c r="BQX11" s="56"/>
      <c r="BQY11" s="56"/>
      <c r="BQZ11" s="56"/>
      <c r="BRA11" s="56"/>
      <c r="BRB11" s="56"/>
      <c r="BRC11" s="56"/>
      <c r="BRD11" s="56"/>
      <c r="BRE11" s="56"/>
      <c r="BRF11" s="56"/>
      <c r="BRG11" s="56"/>
      <c r="BRH11" s="56"/>
      <c r="BRI11" s="56"/>
      <c r="BRJ11" s="56"/>
      <c r="BRK11" s="56"/>
      <c r="BRL11" s="56"/>
      <c r="BRM11" s="56"/>
      <c r="BRN11" s="56"/>
      <c r="BRO11" s="56"/>
      <c r="BRP11" s="56"/>
      <c r="BRQ11" s="56"/>
      <c r="BRR11" s="56"/>
      <c r="BRS11" s="56"/>
      <c r="BRT11" s="56"/>
      <c r="BRU11" s="56"/>
      <c r="BRV11" s="56"/>
      <c r="BRW11" s="56"/>
      <c r="BRX11" s="56"/>
      <c r="BRY11" s="56"/>
      <c r="BRZ11" s="56"/>
      <c r="BSA11" s="56"/>
      <c r="BSB11" s="56"/>
      <c r="BSC11" s="56"/>
      <c r="BSD11" s="56"/>
      <c r="BSE11" s="56"/>
      <c r="BSF11" s="56"/>
      <c r="BSG11" s="56"/>
      <c r="BSH11" s="56"/>
      <c r="BSI11" s="56"/>
      <c r="BSJ11" s="56"/>
      <c r="BSK11" s="56"/>
      <c r="BSL11" s="56"/>
      <c r="BSM11" s="56"/>
      <c r="BSN11" s="56"/>
      <c r="BSO11" s="56"/>
      <c r="BSP11" s="56"/>
      <c r="BSQ11" s="56"/>
      <c r="BSR11" s="56"/>
      <c r="BSS11" s="56"/>
      <c r="BST11" s="56"/>
      <c r="BSU11" s="56"/>
      <c r="BSV11" s="56"/>
      <c r="BSW11" s="56"/>
      <c r="BSX11" s="56"/>
      <c r="BSY11" s="56"/>
      <c r="BSZ11" s="56"/>
      <c r="BTA11" s="56"/>
      <c r="BTB11" s="56"/>
      <c r="BTC11" s="56"/>
      <c r="BTD11" s="56"/>
      <c r="BTE11" s="56"/>
      <c r="BTF11" s="56"/>
      <c r="BTG11" s="56"/>
      <c r="BTH11" s="56"/>
      <c r="BTI11" s="56"/>
      <c r="BTJ11" s="56"/>
      <c r="BTK11" s="56"/>
      <c r="BTL11" s="56"/>
      <c r="BTM11" s="56"/>
      <c r="BTN11" s="56"/>
      <c r="BTO11" s="56"/>
      <c r="BTP11" s="56"/>
      <c r="BTQ11" s="56"/>
      <c r="BTR11" s="56"/>
      <c r="BTS11" s="56"/>
      <c r="BTT11" s="56"/>
      <c r="BTU11" s="56"/>
      <c r="BTV11" s="56"/>
      <c r="BTW11" s="56"/>
      <c r="BTX11" s="56"/>
      <c r="BTY11" s="56"/>
      <c r="BTZ11" s="56"/>
      <c r="BUA11" s="56"/>
      <c r="BUB11" s="56"/>
      <c r="BUC11" s="56"/>
      <c r="BUD11" s="56"/>
      <c r="BUE11" s="56"/>
      <c r="BUF11" s="56"/>
      <c r="BUG11" s="56"/>
      <c r="BUH11" s="56"/>
      <c r="BUI11" s="56"/>
      <c r="BUJ11" s="56"/>
      <c r="BUK11" s="56"/>
      <c r="BUL11" s="56"/>
      <c r="BUM11" s="56"/>
      <c r="BUN11" s="56"/>
      <c r="BUO11" s="56"/>
      <c r="BUP11" s="56"/>
      <c r="BUQ11" s="56"/>
      <c r="BUR11" s="56"/>
      <c r="BUS11" s="56"/>
      <c r="BUT11" s="56"/>
      <c r="BUU11" s="56"/>
      <c r="BUV11" s="56"/>
      <c r="BUW11" s="56"/>
      <c r="BUX11" s="56"/>
      <c r="BUY11" s="56"/>
      <c r="BUZ11" s="56"/>
      <c r="BVA11" s="56"/>
      <c r="BVB11" s="56"/>
      <c r="BVC11" s="56"/>
      <c r="BVD11" s="56"/>
      <c r="BVE11" s="56"/>
      <c r="BVF11" s="56"/>
      <c r="BVG11" s="56"/>
      <c r="BVH11" s="56"/>
      <c r="BVI11" s="56"/>
      <c r="BVJ11" s="56"/>
      <c r="BVK11" s="56"/>
      <c r="BVL11" s="56"/>
      <c r="BVM11" s="56"/>
      <c r="BVN11" s="56"/>
      <c r="BVO11" s="56"/>
      <c r="BVP11" s="56"/>
      <c r="BVQ11" s="56"/>
      <c r="BVR11" s="56"/>
      <c r="BVS11" s="56"/>
      <c r="BVT11" s="56"/>
      <c r="BVU11" s="56"/>
      <c r="BVV11" s="56"/>
      <c r="BVW11" s="56"/>
      <c r="BVX11" s="56"/>
      <c r="BVY11" s="56"/>
      <c r="BVZ11" s="56"/>
      <c r="BWA11" s="56"/>
      <c r="BWB11" s="56"/>
      <c r="BWC11" s="56"/>
      <c r="BWD11" s="56"/>
      <c r="BWE11" s="56"/>
      <c r="BWF11" s="56"/>
      <c r="BWG11" s="56"/>
      <c r="BWH11" s="56"/>
      <c r="BWI11" s="56"/>
      <c r="BWJ11" s="56"/>
      <c r="BWK11" s="56"/>
      <c r="BWL11" s="56"/>
      <c r="BWM11" s="56"/>
      <c r="BWN11" s="56"/>
      <c r="BWO11" s="56"/>
      <c r="BWP11" s="56"/>
      <c r="BWQ11" s="56"/>
      <c r="BWR11" s="56"/>
      <c r="BWS11" s="56"/>
      <c r="BWT11" s="56"/>
      <c r="BWU11" s="56"/>
      <c r="BWV11" s="56"/>
      <c r="BWW11" s="56"/>
      <c r="BWX11" s="56"/>
      <c r="BWY11" s="56"/>
      <c r="BWZ11" s="56"/>
      <c r="BXA11" s="56"/>
      <c r="BXB11" s="56"/>
      <c r="BXC11" s="56"/>
      <c r="BXD11" s="56"/>
      <c r="BXE11" s="56"/>
      <c r="BXF11" s="56"/>
      <c r="BXG11" s="56"/>
      <c r="BXH11" s="56"/>
      <c r="BXI11" s="56"/>
      <c r="BXJ11" s="56"/>
      <c r="BXK11" s="56"/>
      <c r="BXL11" s="56"/>
      <c r="BXM11" s="56"/>
      <c r="BXN11" s="56"/>
      <c r="BXO11" s="56"/>
      <c r="BXP11" s="56"/>
      <c r="BXQ11" s="56"/>
      <c r="BXR11" s="56"/>
      <c r="BXS11" s="56"/>
      <c r="BXT11" s="56"/>
      <c r="BXU11" s="56"/>
      <c r="BXV11" s="56"/>
      <c r="BXW11" s="56"/>
      <c r="BXX11" s="56"/>
      <c r="BXY11" s="56"/>
      <c r="BXZ11" s="56"/>
      <c r="BYA11" s="56"/>
      <c r="BYB11" s="56"/>
      <c r="BYC11" s="56"/>
      <c r="BYD11" s="56"/>
      <c r="BYE11" s="56"/>
      <c r="BYF11" s="56"/>
      <c r="BYG11" s="56"/>
      <c r="BYH11" s="56"/>
      <c r="BYI11" s="56"/>
      <c r="BYJ11" s="56"/>
      <c r="BYK11" s="56"/>
      <c r="BYL11" s="56"/>
      <c r="BYM11" s="56"/>
      <c r="BYN11" s="56"/>
      <c r="BYO11" s="56"/>
      <c r="BYP11" s="56"/>
      <c r="BYQ11" s="56"/>
      <c r="BYR11" s="56"/>
      <c r="BYS11" s="56"/>
      <c r="BYT11" s="56"/>
      <c r="BYU11" s="56"/>
      <c r="BYV11" s="56"/>
      <c r="BYW11" s="56"/>
      <c r="BYX11" s="56"/>
      <c r="BYY11" s="56"/>
      <c r="BYZ11" s="56"/>
      <c r="BZA11" s="56"/>
      <c r="BZB11" s="56"/>
      <c r="BZC11" s="56"/>
      <c r="BZD11" s="56"/>
      <c r="BZE11" s="56"/>
      <c r="BZF11" s="56"/>
      <c r="BZG11" s="56"/>
      <c r="BZH11" s="56"/>
      <c r="BZI11" s="56"/>
      <c r="BZJ11" s="56"/>
      <c r="BZK11" s="56"/>
      <c r="BZL11" s="56"/>
      <c r="BZM11" s="56"/>
      <c r="BZN11" s="56"/>
      <c r="BZO11" s="56"/>
      <c r="BZP11" s="56"/>
      <c r="BZQ11" s="56"/>
      <c r="BZR11" s="56"/>
      <c r="BZS11" s="56"/>
      <c r="BZT11" s="56"/>
      <c r="BZU11" s="56"/>
      <c r="BZV11" s="56"/>
      <c r="BZW11" s="56"/>
      <c r="BZX11" s="56"/>
      <c r="BZY11" s="56"/>
      <c r="BZZ11" s="56"/>
      <c r="CAA11" s="56"/>
      <c r="CAB11" s="56"/>
      <c r="CAC11" s="56"/>
      <c r="CAD11" s="56"/>
      <c r="CAE11" s="56"/>
      <c r="CAF11" s="56"/>
      <c r="CAG11" s="56"/>
      <c r="CAH11" s="56"/>
      <c r="CAI11" s="56"/>
      <c r="CAJ11" s="56"/>
      <c r="CAK11" s="56"/>
      <c r="CAL11" s="56"/>
      <c r="CAM11" s="56"/>
      <c r="CAN11" s="56"/>
      <c r="CAO11" s="56"/>
      <c r="CAP11" s="56"/>
      <c r="CAQ11" s="56"/>
      <c r="CAR11" s="56"/>
      <c r="CAS11" s="56"/>
      <c r="CAT11" s="56"/>
      <c r="CAU11" s="56"/>
      <c r="CAV11" s="56"/>
      <c r="CAW11" s="56"/>
      <c r="CAX11" s="56"/>
      <c r="CAY11" s="56"/>
      <c r="CAZ11" s="56"/>
      <c r="CBA11" s="56"/>
      <c r="CBB11" s="56"/>
      <c r="CBC11" s="56"/>
      <c r="CBD11" s="56"/>
      <c r="CBE11" s="56"/>
      <c r="CBF11" s="56"/>
      <c r="CBG11" s="56"/>
      <c r="CBH11" s="56"/>
      <c r="CBI11" s="56"/>
      <c r="CBJ11" s="56"/>
      <c r="CBK11" s="56"/>
      <c r="CBL11" s="56"/>
      <c r="CBM11" s="56"/>
      <c r="CBN11" s="56"/>
      <c r="CBO11" s="56"/>
      <c r="CBP11" s="56"/>
      <c r="CBQ11" s="56"/>
      <c r="CBR11" s="56"/>
      <c r="CBS11" s="56"/>
      <c r="CBT11" s="56"/>
      <c r="CBU11" s="56"/>
      <c r="CBV11" s="56"/>
      <c r="CBW11" s="56"/>
      <c r="CBX11" s="56"/>
      <c r="CBY11" s="56"/>
      <c r="CBZ11" s="56"/>
      <c r="CCA11" s="56"/>
      <c r="CCB11" s="56"/>
      <c r="CCC11" s="56"/>
      <c r="CCD11" s="56"/>
      <c r="CCE11" s="56"/>
      <c r="CCF11" s="56"/>
      <c r="CCG11" s="56"/>
      <c r="CCH11" s="56"/>
      <c r="CCI11" s="56"/>
      <c r="CCJ11" s="56"/>
      <c r="CCK11" s="56"/>
      <c r="CCL11" s="56"/>
      <c r="CCM11" s="56"/>
      <c r="CCN11" s="56"/>
      <c r="CCO11" s="56"/>
      <c r="CCP11" s="56"/>
      <c r="CCQ11" s="56"/>
      <c r="CCR11" s="56"/>
      <c r="CCS11" s="56"/>
      <c r="CCT11" s="56"/>
      <c r="CCU11" s="56"/>
      <c r="CCV11" s="56"/>
      <c r="CCW11" s="56"/>
      <c r="CCX11" s="56"/>
      <c r="CCY11" s="56"/>
      <c r="CCZ11" s="56"/>
      <c r="CDA11" s="56"/>
      <c r="CDB11" s="56"/>
      <c r="CDC11" s="56"/>
      <c r="CDD11" s="56"/>
      <c r="CDE11" s="56"/>
      <c r="CDF11" s="56"/>
      <c r="CDG11" s="56"/>
      <c r="CDH11" s="56"/>
      <c r="CDI11" s="56"/>
      <c r="CDJ11" s="56"/>
      <c r="CDK11" s="56"/>
      <c r="CDL11" s="56"/>
      <c r="CDM11" s="56"/>
      <c r="CDN11" s="56"/>
      <c r="CDO11" s="56"/>
      <c r="CDP11" s="56"/>
      <c r="CDQ11" s="56"/>
      <c r="CDR11" s="56"/>
      <c r="CDS11" s="56"/>
      <c r="CDT11" s="56"/>
      <c r="CDU11" s="56"/>
      <c r="CDV11" s="56"/>
      <c r="CDW11" s="56"/>
      <c r="CDX11" s="56"/>
      <c r="CDY11" s="56"/>
      <c r="CDZ11" s="56"/>
      <c r="CEA11" s="56"/>
      <c r="CEB11" s="56"/>
      <c r="CEC11" s="56"/>
      <c r="CED11" s="56"/>
      <c r="CEE11" s="56"/>
      <c r="CEF11" s="56"/>
      <c r="CEG11" s="56"/>
      <c r="CEH11" s="56"/>
      <c r="CEI11" s="56"/>
      <c r="CEJ11" s="56"/>
      <c r="CEK11" s="56"/>
      <c r="CEL11" s="56"/>
      <c r="CEM11" s="56"/>
      <c r="CEN11" s="56"/>
      <c r="CEO11" s="56"/>
      <c r="CEP11" s="56"/>
      <c r="CEQ11" s="56"/>
      <c r="CER11" s="56"/>
      <c r="CES11" s="56"/>
      <c r="CET11" s="56"/>
      <c r="CEU11" s="56"/>
      <c r="CEV11" s="56"/>
      <c r="CEW11" s="56"/>
      <c r="CEX11" s="56"/>
      <c r="CEY11" s="56"/>
      <c r="CEZ11" s="56"/>
      <c r="CFA11" s="56"/>
      <c r="CFB11" s="56"/>
      <c r="CFC11" s="56"/>
      <c r="CFD11" s="56"/>
      <c r="CFE11" s="56"/>
      <c r="CFF11" s="56"/>
      <c r="CFG11" s="56"/>
      <c r="CFH11" s="56"/>
      <c r="CFI11" s="56"/>
      <c r="CFJ11" s="56"/>
      <c r="CFK11" s="56"/>
      <c r="CFL11" s="56"/>
      <c r="CFM11" s="56"/>
      <c r="CFN11" s="56"/>
      <c r="CFO11" s="56"/>
      <c r="CFP11" s="56"/>
      <c r="CFQ11" s="56"/>
      <c r="CFR11" s="56"/>
      <c r="CFS11" s="56"/>
      <c r="CFT11" s="56"/>
      <c r="CFU11" s="56"/>
      <c r="CFV11" s="56"/>
      <c r="CFW11" s="56"/>
      <c r="CFX11" s="56"/>
      <c r="CFY11" s="56"/>
      <c r="CFZ11" s="56"/>
      <c r="CGA11" s="56"/>
      <c r="CGB11" s="56"/>
      <c r="CGC11" s="56"/>
      <c r="CGD11" s="56"/>
      <c r="CGE11" s="56"/>
      <c r="CGF11" s="56"/>
      <c r="CGG11" s="56"/>
      <c r="CGH11" s="56"/>
      <c r="CGI11" s="56"/>
      <c r="CGJ11" s="56"/>
      <c r="CGK11" s="56"/>
      <c r="CGL11" s="56"/>
      <c r="CGM11" s="56"/>
      <c r="CGN11" s="56"/>
      <c r="CGO11" s="56"/>
      <c r="CGP11" s="56"/>
      <c r="CGQ11" s="56"/>
      <c r="CGR11" s="56"/>
      <c r="CGS11" s="56"/>
      <c r="CGT11" s="56"/>
      <c r="CGU11" s="56"/>
      <c r="CGV11" s="56"/>
      <c r="CGW11" s="56"/>
      <c r="CGX11" s="56"/>
      <c r="CGY11" s="56"/>
      <c r="CGZ11" s="56"/>
      <c r="CHA11" s="56"/>
      <c r="CHB11" s="56"/>
      <c r="CHC11" s="56"/>
      <c r="CHD11" s="56"/>
      <c r="CHE11" s="56"/>
      <c r="CHF11" s="56"/>
      <c r="CHG11" s="56"/>
      <c r="CHH11" s="56"/>
      <c r="CHI11" s="56"/>
      <c r="CHJ11" s="56"/>
      <c r="CHK11" s="56"/>
      <c r="CHL11" s="56"/>
      <c r="CHM11" s="56"/>
      <c r="CHN11" s="56"/>
      <c r="CHO11" s="56"/>
      <c r="CHP11" s="56"/>
      <c r="CHQ11" s="56"/>
      <c r="CHR11" s="56"/>
      <c r="CHS11" s="56"/>
      <c r="CHT11" s="56"/>
      <c r="CHU11" s="56"/>
      <c r="CHV11" s="56"/>
      <c r="CHW11" s="56"/>
      <c r="CHX11" s="56"/>
      <c r="CHY11" s="56"/>
      <c r="CHZ11" s="56"/>
      <c r="CIA11" s="56"/>
      <c r="CIB11" s="56"/>
      <c r="CIC11" s="56"/>
      <c r="CID11" s="56"/>
      <c r="CIE11" s="56"/>
      <c r="CIF11" s="56"/>
      <c r="CIG11" s="56"/>
      <c r="CIH11" s="56"/>
      <c r="CII11" s="56"/>
      <c r="CIJ11" s="56"/>
      <c r="CIK11" s="56"/>
      <c r="CIL11" s="56"/>
      <c r="CIM11" s="56"/>
      <c r="CIN11" s="56"/>
      <c r="CIO11" s="56"/>
      <c r="CIP11" s="56"/>
      <c r="CIQ11" s="56"/>
      <c r="CIR11" s="56"/>
      <c r="CIS11" s="56"/>
      <c r="CIT11" s="56"/>
      <c r="CIU11" s="56"/>
      <c r="CIV11" s="56"/>
      <c r="CIW11" s="56"/>
      <c r="CIX11" s="56"/>
      <c r="CIY11" s="56"/>
      <c r="CIZ11" s="56"/>
      <c r="CJA11" s="56"/>
      <c r="CJB11" s="56"/>
      <c r="CJC11" s="56"/>
      <c r="CJD11" s="56"/>
      <c r="CJE11" s="56"/>
      <c r="CJF11" s="56"/>
      <c r="CJG11" s="56"/>
      <c r="CJH11" s="56"/>
      <c r="CJI11" s="56"/>
      <c r="CJJ11" s="56"/>
      <c r="CJK11" s="56"/>
      <c r="CJL11" s="56"/>
      <c r="CJM11" s="56"/>
      <c r="CJN11" s="56"/>
      <c r="CJO11" s="56"/>
      <c r="CJP11" s="56"/>
      <c r="CJQ11" s="56"/>
      <c r="CJR11" s="56"/>
      <c r="CJS11" s="56"/>
      <c r="CJT11" s="56"/>
      <c r="CJU11" s="56"/>
      <c r="CJV11" s="56"/>
      <c r="CJW11" s="56"/>
      <c r="CJX11" s="56"/>
      <c r="CJY11" s="56"/>
      <c r="CJZ11" s="56"/>
      <c r="CKA11" s="56"/>
      <c r="CKB11" s="56"/>
      <c r="CKC11" s="56"/>
      <c r="CKD11" s="56"/>
      <c r="CKE11" s="56"/>
      <c r="CKF11" s="56"/>
      <c r="CKG11" s="56"/>
      <c r="CKH11" s="56"/>
      <c r="CKI11" s="56"/>
      <c r="CKJ11" s="56"/>
      <c r="CKK11" s="56"/>
      <c r="CKL11" s="56"/>
      <c r="CKM11" s="56"/>
      <c r="CKN11" s="56"/>
      <c r="CKO11" s="56"/>
      <c r="CKP11" s="56"/>
      <c r="CKQ11" s="56"/>
      <c r="CKR11" s="56"/>
      <c r="CKS11" s="56"/>
      <c r="CKT11" s="56"/>
      <c r="CKU11" s="56"/>
      <c r="CKV11" s="56"/>
      <c r="CKW11" s="56"/>
      <c r="CKX11" s="56"/>
      <c r="CKY11" s="56"/>
      <c r="CKZ11" s="56"/>
      <c r="CLA11" s="56"/>
      <c r="CLB11" s="56"/>
      <c r="CLC11" s="56"/>
      <c r="CLD11" s="56"/>
      <c r="CLE11" s="56"/>
      <c r="CLF11" s="56"/>
      <c r="CLG11" s="56"/>
      <c r="CLH11" s="56"/>
      <c r="CLI11" s="56"/>
      <c r="CLJ11" s="56"/>
      <c r="CLK11" s="56"/>
      <c r="CLL11" s="56"/>
      <c r="CLM11" s="56"/>
      <c r="CLN11" s="56"/>
      <c r="CLO11" s="56"/>
      <c r="CLP11" s="56"/>
      <c r="CLQ11" s="56"/>
      <c r="CLR11" s="56"/>
      <c r="CLS11" s="56"/>
      <c r="CLT11" s="56"/>
      <c r="CLU11" s="56"/>
      <c r="CLV11" s="56"/>
      <c r="CLW11" s="56"/>
      <c r="CLX11" s="56"/>
      <c r="CLY11" s="56"/>
      <c r="CLZ11" s="56"/>
      <c r="CMA11" s="56"/>
      <c r="CMB11" s="56"/>
      <c r="CMC11" s="56"/>
      <c r="CMD11" s="56"/>
      <c r="CME11" s="56"/>
      <c r="CMF11" s="56"/>
      <c r="CMG11" s="56"/>
      <c r="CMH11" s="56"/>
      <c r="CMI11" s="56"/>
      <c r="CMJ11" s="56"/>
      <c r="CMK11" s="56"/>
      <c r="CML11" s="56"/>
      <c r="CMM11" s="56"/>
      <c r="CMN11" s="56"/>
      <c r="CMO11" s="56"/>
      <c r="CMP11" s="56"/>
      <c r="CMQ11" s="56"/>
      <c r="CMR11" s="56"/>
      <c r="CMS11" s="56"/>
      <c r="CMT11" s="56"/>
      <c r="CMU11" s="56"/>
      <c r="CMV11" s="56"/>
      <c r="CMW11" s="56"/>
      <c r="CMX11" s="56"/>
      <c r="CMY11" s="56"/>
      <c r="CMZ11" s="56"/>
      <c r="CNA11" s="56"/>
      <c r="CNB11" s="56"/>
      <c r="CNC11" s="56"/>
      <c r="CND11" s="56"/>
      <c r="CNE11" s="56"/>
      <c r="CNF11" s="56"/>
      <c r="CNG11" s="56"/>
      <c r="CNH11" s="56"/>
      <c r="CNI11" s="56"/>
      <c r="CNJ11" s="56"/>
      <c r="CNK11" s="56"/>
      <c r="CNL11" s="56"/>
      <c r="CNM11" s="56"/>
      <c r="CNN11" s="56"/>
      <c r="CNO11" s="56"/>
      <c r="CNP11" s="56"/>
      <c r="CNQ11" s="56"/>
      <c r="CNR11" s="56"/>
      <c r="CNS11" s="56"/>
      <c r="CNT11" s="56"/>
      <c r="CNU11" s="56"/>
      <c r="CNV11" s="56"/>
      <c r="CNW11" s="56"/>
      <c r="CNX11" s="56"/>
      <c r="CNY11" s="56"/>
      <c r="CNZ11" s="56"/>
      <c r="COA11" s="56"/>
      <c r="COB11" s="56"/>
      <c r="COC11" s="56"/>
      <c r="COD11" s="56"/>
      <c r="COE11" s="56"/>
      <c r="COF11" s="56"/>
      <c r="COG11" s="56"/>
      <c r="COH11" s="56"/>
      <c r="COI11" s="56"/>
      <c r="COJ11" s="56"/>
      <c r="COK11" s="56"/>
      <c r="COL11" s="56"/>
      <c r="COM11" s="56"/>
      <c r="CON11" s="56"/>
      <c r="COO11" s="56"/>
      <c r="COP11" s="56"/>
      <c r="COQ11" s="56"/>
      <c r="COR11" s="56"/>
      <c r="COS11" s="56"/>
      <c r="COT11" s="56"/>
      <c r="COU11" s="56"/>
      <c r="COV11" s="56"/>
      <c r="COW11" s="56"/>
      <c r="COX11" s="56"/>
      <c r="COY11" s="56"/>
      <c r="COZ11" s="56"/>
      <c r="CPA11" s="56"/>
      <c r="CPB11" s="56"/>
      <c r="CPC11" s="56"/>
      <c r="CPD11" s="56"/>
      <c r="CPE11" s="56"/>
      <c r="CPF11" s="56"/>
      <c r="CPG11" s="56"/>
      <c r="CPH11" s="56"/>
      <c r="CPI11" s="56"/>
      <c r="CPJ11" s="56"/>
      <c r="CPK11" s="56"/>
      <c r="CPL11" s="56"/>
      <c r="CPM11" s="56"/>
      <c r="CPN11" s="56"/>
      <c r="CPO11" s="56"/>
      <c r="CPP11" s="56"/>
      <c r="CPQ11" s="56"/>
      <c r="CPR11" s="56"/>
      <c r="CPS11" s="56"/>
      <c r="CPT11" s="56"/>
      <c r="CPU11" s="56"/>
      <c r="CPV11" s="56"/>
      <c r="CPW11" s="56"/>
      <c r="CPX11" s="56"/>
      <c r="CPY11" s="56"/>
      <c r="CPZ11" s="56"/>
      <c r="CQA11" s="56"/>
      <c r="CQB11" s="56"/>
      <c r="CQC11" s="56"/>
      <c r="CQD11" s="56"/>
      <c r="CQE11" s="56"/>
      <c r="CQF11" s="56"/>
      <c r="CQG11" s="56"/>
      <c r="CQH11" s="56"/>
      <c r="CQI11" s="56"/>
      <c r="CQJ11" s="56"/>
      <c r="CQK11" s="56"/>
      <c r="CQL11" s="56"/>
      <c r="CQM11" s="56"/>
      <c r="CQN11" s="56"/>
      <c r="CQO11" s="56"/>
      <c r="CQP11" s="56"/>
      <c r="CQQ11" s="56"/>
      <c r="CQR11" s="56"/>
      <c r="CQS11" s="56"/>
      <c r="CQT11" s="56"/>
      <c r="CQU11" s="56"/>
      <c r="CQV11" s="56"/>
      <c r="CQW11" s="56"/>
      <c r="CQX11" s="56"/>
      <c r="CQY11" s="56"/>
      <c r="CQZ11" s="56"/>
      <c r="CRA11" s="56"/>
      <c r="CRB11" s="56"/>
      <c r="CRC11" s="56"/>
      <c r="CRD11" s="56"/>
      <c r="CRE11" s="56"/>
      <c r="CRF11" s="56"/>
      <c r="CRG11" s="56"/>
      <c r="CRH11" s="56"/>
      <c r="CRI11" s="56"/>
      <c r="CRJ11" s="56"/>
      <c r="CRK11" s="56"/>
      <c r="CRL11" s="56"/>
      <c r="CRM11" s="56"/>
      <c r="CRN11" s="56"/>
      <c r="CRO11" s="56"/>
      <c r="CRP11" s="56"/>
      <c r="CRQ11" s="56"/>
      <c r="CRR11" s="56"/>
      <c r="CRS11" s="56"/>
      <c r="CRT11" s="56"/>
      <c r="CRU11" s="56"/>
      <c r="CRV11" s="56"/>
      <c r="CRW11" s="56"/>
      <c r="CRX11" s="56"/>
      <c r="CRY11" s="56"/>
      <c r="CRZ11" s="56"/>
      <c r="CSA11" s="56"/>
      <c r="CSB11" s="56"/>
      <c r="CSC11" s="56"/>
      <c r="CSD11" s="56"/>
      <c r="CSE11" s="56"/>
      <c r="CSF11" s="56"/>
      <c r="CSG11" s="56"/>
      <c r="CSH11" s="56"/>
      <c r="CSI11" s="56"/>
      <c r="CSJ11" s="56"/>
      <c r="CSK11" s="56"/>
      <c r="CSL11" s="56"/>
      <c r="CSM11" s="56"/>
      <c r="CSN11" s="56"/>
      <c r="CSO11" s="56"/>
      <c r="CSP11" s="56"/>
      <c r="CSQ11" s="56"/>
      <c r="CSR11" s="56"/>
      <c r="CSS11" s="56"/>
      <c r="CST11" s="56"/>
      <c r="CSU11" s="56"/>
      <c r="CSV11" s="56"/>
      <c r="CSW11" s="56"/>
      <c r="CSX11" s="56"/>
      <c r="CSY11" s="56"/>
      <c r="CSZ11" s="56"/>
      <c r="CTA11" s="56"/>
      <c r="CTB11" s="56"/>
      <c r="CTC11" s="56"/>
      <c r="CTD11" s="56"/>
      <c r="CTE11" s="56"/>
      <c r="CTF11" s="56"/>
      <c r="CTG11" s="56"/>
      <c r="CTH11" s="56"/>
      <c r="CTI11" s="56"/>
      <c r="CTJ11" s="56"/>
      <c r="CTK11" s="56"/>
      <c r="CTL11" s="56"/>
      <c r="CTM11" s="56"/>
      <c r="CTN11" s="56"/>
      <c r="CTO11" s="56"/>
      <c r="CTP11" s="56"/>
      <c r="CTQ11" s="56"/>
      <c r="CTR11" s="56"/>
      <c r="CTS11" s="56"/>
      <c r="CTT11" s="56"/>
      <c r="CTU11" s="56"/>
      <c r="CTV11" s="56"/>
      <c r="CTW11" s="56"/>
      <c r="CTX11" s="56"/>
      <c r="CTY11" s="56"/>
      <c r="CTZ11" s="56"/>
      <c r="CUA11" s="56"/>
      <c r="CUB11" s="56"/>
      <c r="CUC11" s="56"/>
      <c r="CUD11" s="56"/>
      <c r="CUE11" s="56"/>
      <c r="CUF11" s="56"/>
      <c r="CUG11" s="56"/>
      <c r="CUH11" s="56"/>
      <c r="CUI11" s="56"/>
      <c r="CUJ11" s="56"/>
      <c r="CUK11" s="56"/>
      <c r="CUL11" s="56"/>
      <c r="CUM11" s="56"/>
      <c r="CUN11" s="56"/>
      <c r="CUO11" s="56"/>
      <c r="CUP11" s="56"/>
      <c r="CUQ11" s="56"/>
      <c r="CUR11" s="56"/>
      <c r="CUS11" s="56"/>
      <c r="CUT11" s="56"/>
      <c r="CUU11" s="56"/>
      <c r="CUV11" s="56"/>
      <c r="CUW11" s="56"/>
      <c r="CUX11" s="56"/>
      <c r="CUY11" s="56"/>
      <c r="CUZ11" s="56"/>
      <c r="CVA11" s="56"/>
      <c r="CVB11" s="56"/>
      <c r="CVC11" s="56"/>
      <c r="CVD11" s="56"/>
      <c r="CVE11" s="56"/>
      <c r="CVF11" s="56"/>
      <c r="CVG11" s="56"/>
      <c r="CVH11" s="56"/>
      <c r="CVI11" s="56"/>
      <c r="CVJ11" s="56"/>
      <c r="CVK11" s="56"/>
      <c r="CVL11" s="56"/>
      <c r="CVM11" s="56"/>
      <c r="CVN11" s="56"/>
      <c r="CVO11" s="56"/>
      <c r="CVP11" s="56"/>
      <c r="CVQ11" s="56"/>
      <c r="CVR11" s="56"/>
      <c r="CVS11" s="56"/>
      <c r="CVT11" s="56"/>
      <c r="CVU11" s="56"/>
      <c r="CVV11" s="56"/>
      <c r="CVW11" s="56"/>
      <c r="CVX11" s="56"/>
      <c r="CVY11" s="56"/>
      <c r="CVZ11" s="56"/>
      <c r="CWA11" s="56"/>
      <c r="CWB11" s="56"/>
      <c r="CWC11" s="56"/>
      <c r="CWD11" s="56"/>
      <c r="CWE11" s="56"/>
      <c r="CWF11" s="56"/>
      <c r="CWG11" s="56"/>
      <c r="CWH11" s="56"/>
      <c r="CWI11" s="56"/>
      <c r="CWJ11" s="56"/>
      <c r="CWK11" s="56"/>
      <c r="CWL11" s="56"/>
      <c r="CWM11" s="56"/>
      <c r="CWN11" s="56"/>
      <c r="CWO11" s="56"/>
      <c r="CWP11" s="56"/>
      <c r="CWQ11" s="56"/>
      <c r="CWR11" s="56"/>
      <c r="CWS11" s="56"/>
      <c r="CWT11" s="56"/>
      <c r="CWU11" s="56"/>
      <c r="CWV11" s="56"/>
      <c r="CWW11" s="56"/>
      <c r="CWX11" s="56"/>
      <c r="CWY11" s="56"/>
      <c r="CWZ11" s="56"/>
      <c r="CXA11" s="56"/>
      <c r="CXB11" s="56"/>
      <c r="CXC11" s="56"/>
      <c r="CXD11" s="56"/>
      <c r="CXE11" s="56"/>
      <c r="CXF11" s="56"/>
      <c r="CXG11" s="56"/>
      <c r="CXH11" s="56"/>
      <c r="CXI11" s="56"/>
      <c r="CXJ11" s="56"/>
      <c r="CXK11" s="56"/>
      <c r="CXL11" s="56"/>
      <c r="CXM11" s="56"/>
      <c r="CXN11" s="56"/>
      <c r="CXO11" s="56"/>
      <c r="CXP11" s="56"/>
      <c r="CXQ11" s="56"/>
      <c r="CXR11" s="56"/>
      <c r="CXS11" s="56"/>
      <c r="CXT11" s="56"/>
      <c r="CXU11" s="56"/>
      <c r="CXV11" s="56"/>
      <c r="CXW11" s="56"/>
      <c r="CXX11" s="56"/>
      <c r="CXY11" s="56"/>
      <c r="CXZ11" s="56"/>
      <c r="CYA11" s="56"/>
      <c r="CYB11" s="56"/>
      <c r="CYC11" s="56"/>
      <c r="CYD11" s="56"/>
      <c r="CYE11" s="56"/>
      <c r="CYF11" s="56"/>
      <c r="CYG11" s="56"/>
      <c r="CYH11" s="56"/>
      <c r="CYI11" s="56"/>
      <c r="CYJ11" s="56"/>
      <c r="CYK11" s="56"/>
      <c r="CYL11" s="56"/>
      <c r="CYM11" s="56"/>
      <c r="CYN11" s="56"/>
      <c r="CYO11" s="56"/>
      <c r="CYP11" s="56"/>
      <c r="CYQ11" s="56"/>
      <c r="CYR11" s="56"/>
      <c r="CYS11" s="56"/>
      <c r="CYT11" s="56"/>
      <c r="CYU11" s="56"/>
      <c r="CYV11" s="56"/>
      <c r="CYW11" s="56"/>
      <c r="CYX11" s="56"/>
      <c r="CYY11" s="56"/>
      <c r="CYZ11" s="56"/>
      <c r="CZA11" s="56"/>
      <c r="CZB11" s="56"/>
      <c r="CZC11" s="56"/>
      <c r="CZD11" s="56"/>
      <c r="CZE11" s="56"/>
      <c r="CZF11" s="56"/>
      <c r="CZG11" s="56"/>
      <c r="CZH11" s="56"/>
      <c r="CZI11" s="56"/>
      <c r="CZJ11" s="56"/>
      <c r="CZK11" s="56"/>
      <c r="CZL11" s="56"/>
      <c r="CZM11" s="56"/>
      <c r="CZN11" s="56"/>
      <c r="CZO11" s="56"/>
      <c r="CZP11" s="56"/>
      <c r="CZQ11" s="56"/>
      <c r="CZR11" s="56"/>
      <c r="CZS11" s="56"/>
      <c r="CZT11" s="56"/>
      <c r="CZU11" s="56"/>
      <c r="CZV11" s="56"/>
      <c r="CZW11" s="56"/>
      <c r="CZX11" s="56"/>
      <c r="CZY11" s="56"/>
      <c r="CZZ11" s="56"/>
      <c r="DAA11" s="56"/>
      <c r="DAB11" s="56"/>
      <c r="DAC11" s="56"/>
      <c r="DAD11" s="56"/>
      <c r="DAE11" s="56"/>
      <c r="DAF11" s="56"/>
      <c r="DAG11" s="56"/>
      <c r="DAH11" s="56"/>
      <c r="DAI11" s="56"/>
      <c r="DAJ11" s="56"/>
      <c r="DAK11" s="56"/>
      <c r="DAL11" s="56"/>
      <c r="DAM11" s="56"/>
      <c r="DAN11" s="56"/>
      <c r="DAO11" s="56"/>
      <c r="DAP11" s="56"/>
      <c r="DAQ11" s="56"/>
      <c r="DAR11" s="56"/>
      <c r="DAS11" s="56"/>
      <c r="DAT11" s="56"/>
      <c r="DAU11" s="56"/>
      <c r="DAV11" s="56"/>
      <c r="DAW11" s="56"/>
      <c r="DAX11" s="56"/>
      <c r="DAY11" s="56"/>
      <c r="DAZ11" s="56"/>
      <c r="DBA11" s="56"/>
      <c r="DBB11" s="56"/>
      <c r="DBC11" s="56"/>
      <c r="DBD11" s="56"/>
      <c r="DBE11" s="56"/>
      <c r="DBF11" s="56"/>
      <c r="DBG11" s="56"/>
      <c r="DBH11" s="56"/>
      <c r="DBI11" s="56"/>
      <c r="DBJ11" s="56"/>
      <c r="DBK11" s="56"/>
      <c r="DBL11" s="56"/>
      <c r="DBM11" s="56"/>
      <c r="DBN11" s="56"/>
      <c r="DBO11" s="56"/>
      <c r="DBP11" s="56"/>
      <c r="DBQ11" s="56"/>
      <c r="DBR11" s="56"/>
      <c r="DBS11" s="56"/>
      <c r="DBT11" s="56"/>
      <c r="DBU11" s="56"/>
      <c r="DBV11" s="56"/>
      <c r="DBW11" s="56"/>
      <c r="DBX11" s="56"/>
      <c r="DBY11" s="56"/>
      <c r="DBZ11" s="56"/>
      <c r="DCA11" s="56"/>
      <c r="DCB11" s="56"/>
      <c r="DCC11" s="56"/>
      <c r="DCD11" s="56"/>
      <c r="DCE11" s="56"/>
      <c r="DCF11" s="56"/>
      <c r="DCG11" s="56"/>
      <c r="DCH11" s="56"/>
      <c r="DCI11" s="56"/>
      <c r="DCJ11" s="56"/>
      <c r="DCK11" s="56"/>
      <c r="DCL11" s="56"/>
      <c r="DCM11" s="56"/>
      <c r="DCN11" s="56"/>
      <c r="DCO11" s="56"/>
      <c r="DCP11" s="56"/>
      <c r="DCQ11" s="56"/>
      <c r="DCR11" s="56"/>
      <c r="DCS11" s="56"/>
      <c r="DCT11" s="56"/>
      <c r="DCU11" s="56"/>
      <c r="DCV11" s="56"/>
      <c r="DCW11" s="56"/>
      <c r="DCX11" s="56"/>
      <c r="DCY11" s="56"/>
      <c r="DCZ11" s="56"/>
      <c r="DDA11" s="56"/>
      <c r="DDB11" s="56"/>
      <c r="DDC11" s="56"/>
      <c r="DDD11" s="56"/>
      <c r="DDE11" s="56"/>
      <c r="DDF11" s="56"/>
      <c r="DDG11" s="56"/>
      <c r="DDH11" s="56"/>
      <c r="DDI11" s="56"/>
      <c r="DDJ11" s="56"/>
      <c r="DDK11" s="56"/>
      <c r="DDL11" s="56"/>
      <c r="DDM11" s="56"/>
      <c r="DDN11" s="56"/>
      <c r="DDO11" s="56"/>
      <c r="DDP11" s="56"/>
      <c r="DDQ11" s="56"/>
      <c r="DDR11" s="56"/>
      <c r="DDS11" s="56"/>
      <c r="DDT11" s="56"/>
      <c r="DDU11" s="56"/>
      <c r="DDV11" s="56"/>
      <c r="DDW11" s="56"/>
      <c r="DDX11" s="56"/>
      <c r="DDY11" s="56"/>
      <c r="DDZ11" s="56"/>
      <c r="DEA11" s="56"/>
      <c r="DEB11" s="56"/>
      <c r="DEC11" s="56"/>
      <c r="DED11" s="56"/>
      <c r="DEE11" s="56"/>
      <c r="DEF11" s="56"/>
      <c r="DEG11" s="56"/>
      <c r="DEH11" s="56"/>
      <c r="DEI11" s="56"/>
      <c r="DEJ11" s="56"/>
      <c r="DEK11" s="56"/>
      <c r="DEL11" s="56"/>
      <c r="DEM11" s="56"/>
      <c r="DEN11" s="56"/>
      <c r="DEO11" s="56"/>
      <c r="DEP11" s="56"/>
      <c r="DEQ11" s="56"/>
      <c r="DER11" s="56"/>
      <c r="DES11" s="56"/>
      <c r="DET11" s="56"/>
      <c r="DEU11" s="56"/>
      <c r="DEV11" s="56"/>
      <c r="DEW11" s="56"/>
      <c r="DEX11" s="56"/>
      <c r="DEY11" s="56"/>
      <c r="DEZ11" s="56"/>
      <c r="DFA11" s="56"/>
      <c r="DFB11" s="56"/>
      <c r="DFC11" s="56"/>
      <c r="DFD11" s="56"/>
      <c r="DFE11" s="56"/>
      <c r="DFF11" s="56"/>
      <c r="DFG11" s="56"/>
      <c r="DFH11" s="56"/>
      <c r="DFI11" s="56"/>
      <c r="DFJ11" s="56"/>
      <c r="DFK11" s="56"/>
      <c r="DFL11" s="56"/>
      <c r="DFM11" s="56"/>
      <c r="DFN11" s="56"/>
      <c r="DFO11" s="56"/>
      <c r="DFP11" s="56"/>
      <c r="DFQ11" s="56"/>
      <c r="DFR11" s="56"/>
      <c r="DFS11" s="56"/>
      <c r="DFT11" s="56"/>
      <c r="DFU11" s="56"/>
      <c r="DFV11" s="56"/>
      <c r="DFW11" s="56"/>
      <c r="DFX11" s="56"/>
      <c r="DFY11" s="56"/>
      <c r="DFZ11" s="56"/>
      <c r="DGA11" s="56"/>
      <c r="DGB11" s="56"/>
      <c r="DGC11" s="56"/>
      <c r="DGD11" s="56"/>
      <c r="DGE11" s="56"/>
      <c r="DGF11" s="56"/>
      <c r="DGG11" s="56"/>
      <c r="DGH11" s="56"/>
      <c r="DGI11" s="56"/>
      <c r="DGJ11" s="56"/>
      <c r="DGK11" s="56"/>
      <c r="DGL11" s="56"/>
      <c r="DGM11" s="56"/>
      <c r="DGN11" s="56"/>
      <c r="DGO11" s="56"/>
      <c r="DGP11" s="56"/>
      <c r="DGQ11" s="56"/>
      <c r="DGR11" s="56"/>
      <c r="DGS11" s="56"/>
      <c r="DGT11" s="56"/>
      <c r="DGU11" s="56"/>
      <c r="DGV11" s="56"/>
      <c r="DGW11" s="56"/>
      <c r="DGX11" s="56"/>
      <c r="DGY11" s="56"/>
      <c r="DGZ11" s="56"/>
      <c r="DHA11" s="56"/>
      <c r="DHB11" s="56"/>
      <c r="DHC11" s="56"/>
      <c r="DHD11" s="56"/>
      <c r="DHE11" s="56"/>
      <c r="DHF11" s="56"/>
      <c r="DHG11" s="56"/>
      <c r="DHH11" s="56"/>
      <c r="DHI11" s="56"/>
      <c r="DHJ11" s="56"/>
      <c r="DHK11" s="56"/>
      <c r="DHL11" s="56"/>
      <c r="DHM11" s="56"/>
      <c r="DHN11" s="56"/>
      <c r="DHO11" s="56"/>
      <c r="DHP11" s="56"/>
      <c r="DHQ11" s="56"/>
      <c r="DHR11" s="56"/>
      <c r="DHS11" s="56"/>
      <c r="DHT11" s="56"/>
      <c r="DHU11" s="56"/>
      <c r="DHV11" s="56"/>
      <c r="DHW11" s="56"/>
      <c r="DHX11" s="56"/>
      <c r="DHY11" s="56"/>
      <c r="DHZ11" s="56"/>
      <c r="DIA11" s="56"/>
      <c r="DIB11" s="56"/>
      <c r="DIC11" s="56"/>
      <c r="DID11" s="56"/>
      <c r="DIE11" s="56"/>
      <c r="DIF11" s="56"/>
      <c r="DIG11" s="56"/>
      <c r="DIH11" s="56"/>
      <c r="DII11" s="56"/>
      <c r="DIJ11" s="56"/>
      <c r="DIK11" s="56"/>
      <c r="DIL11" s="56"/>
      <c r="DIM11" s="56"/>
      <c r="DIN11" s="56"/>
      <c r="DIO11" s="56"/>
      <c r="DIP11" s="56"/>
      <c r="DIQ11" s="56"/>
      <c r="DIR11" s="56"/>
      <c r="DIS11" s="56"/>
      <c r="DIT11" s="56"/>
      <c r="DIU11" s="56"/>
      <c r="DIV11" s="56"/>
      <c r="DIW11" s="56"/>
      <c r="DIX11" s="56"/>
      <c r="DIY11" s="56"/>
      <c r="DIZ11" s="56"/>
      <c r="DJA11" s="56"/>
      <c r="DJB11" s="56"/>
      <c r="DJC11" s="56"/>
      <c r="DJD11" s="56"/>
      <c r="DJE11" s="56"/>
      <c r="DJF11" s="56"/>
      <c r="DJG11" s="56"/>
      <c r="DJH11" s="56"/>
      <c r="DJI11" s="56"/>
      <c r="DJJ11" s="56"/>
      <c r="DJK11" s="56"/>
      <c r="DJL11" s="56"/>
      <c r="DJM11" s="56"/>
      <c r="DJN11" s="56"/>
      <c r="DJO11" s="56"/>
      <c r="DJP11" s="56"/>
      <c r="DJQ11" s="56"/>
      <c r="DJR11" s="56"/>
      <c r="DJS11" s="56"/>
      <c r="DJT11" s="56"/>
      <c r="DJU11" s="56"/>
      <c r="DJV11" s="56"/>
      <c r="DJW11" s="56"/>
      <c r="DJX11" s="56"/>
      <c r="DJY11" s="56"/>
      <c r="DJZ11" s="56"/>
      <c r="DKA11" s="56"/>
      <c r="DKB11" s="56"/>
      <c r="DKC11" s="56"/>
      <c r="DKD11" s="56"/>
      <c r="DKE11" s="56"/>
      <c r="DKF11" s="56"/>
      <c r="DKG11" s="56"/>
      <c r="DKH11" s="56"/>
      <c r="DKI11" s="56"/>
      <c r="DKJ11" s="56"/>
      <c r="DKK11" s="56"/>
      <c r="DKL11" s="56"/>
      <c r="DKM11" s="56"/>
      <c r="DKN11" s="56"/>
      <c r="DKO11" s="56"/>
      <c r="DKP11" s="56"/>
      <c r="DKQ11" s="56"/>
      <c r="DKR11" s="56"/>
      <c r="DKS11" s="56"/>
      <c r="DKT11" s="56"/>
      <c r="DKU11" s="56"/>
      <c r="DKV11" s="56"/>
      <c r="DKW11" s="56"/>
      <c r="DKX11" s="56"/>
      <c r="DKY11" s="56"/>
      <c r="DKZ11" s="56"/>
      <c r="DLA11" s="56"/>
      <c r="DLB11" s="56"/>
      <c r="DLC11" s="56"/>
      <c r="DLD11" s="56"/>
      <c r="DLE11" s="56"/>
      <c r="DLF11" s="56"/>
      <c r="DLG11" s="56"/>
      <c r="DLH11" s="56"/>
      <c r="DLI11" s="56"/>
      <c r="DLJ11" s="56"/>
      <c r="DLK11" s="56"/>
      <c r="DLL11" s="56"/>
      <c r="DLM11" s="56"/>
      <c r="DLN11" s="56"/>
      <c r="DLO11" s="56"/>
      <c r="DLP11" s="56"/>
      <c r="DLQ11" s="56"/>
      <c r="DLR11" s="56"/>
      <c r="DLS11" s="56"/>
      <c r="DLT11" s="56"/>
      <c r="DLU11" s="56"/>
      <c r="DLV11" s="56"/>
      <c r="DLW11" s="56"/>
      <c r="DLX11" s="56"/>
      <c r="DLY11" s="56"/>
      <c r="DLZ11" s="56"/>
      <c r="DMA11" s="56"/>
      <c r="DMB11" s="56"/>
      <c r="DMC11" s="56"/>
      <c r="DMD11" s="56"/>
      <c r="DME11" s="56"/>
      <c r="DMF11" s="56"/>
      <c r="DMG11" s="56"/>
      <c r="DMH11" s="56"/>
      <c r="DMI11" s="56"/>
      <c r="DMJ11" s="56"/>
      <c r="DMK11" s="56"/>
      <c r="DML11" s="56"/>
      <c r="DMM11" s="56"/>
      <c r="DMN11" s="56"/>
      <c r="DMO11" s="56"/>
      <c r="DMP11" s="56"/>
      <c r="DMQ11" s="56"/>
      <c r="DMR11" s="56"/>
      <c r="DMS11" s="56"/>
      <c r="DMT11" s="56"/>
      <c r="DMU11" s="56"/>
      <c r="DMV11" s="56"/>
      <c r="DMW11" s="56"/>
      <c r="DMX11" s="56"/>
      <c r="DMY11" s="56"/>
      <c r="DMZ11" s="56"/>
      <c r="DNA11" s="56"/>
      <c r="DNB11" s="56"/>
      <c r="DNC11" s="56"/>
      <c r="DND11" s="56"/>
      <c r="DNE11" s="56"/>
      <c r="DNF11" s="56"/>
      <c r="DNG11" s="56"/>
      <c r="DNH11" s="56"/>
      <c r="DNI11" s="56"/>
      <c r="DNJ11" s="56"/>
      <c r="DNK11" s="56"/>
      <c r="DNL11" s="56"/>
      <c r="DNM11" s="56"/>
      <c r="DNN11" s="56"/>
      <c r="DNO11" s="56"/>
      <c r="DNP11" s="56"/>
      <c r="DNQ11" s="56"/>
      <c r="DNR11" s="56"/>
      <c r="DNS11" s="56"/>
      <c r="DNT11" s="56"/>
      <c r="DNU11" s="56"/>
      <c r="DNV11" s="56"/>
      <c r="DNW11" s="56"/>
      <c r="DNX11" s="56"/>
      <c r="DNY11" s="56"/>
      <c r="DNZ11" s="56"/>
      <c r="DOA11" s="56"/>
      <c r="DOB11" s="56"/>
      <c r="DOC11" s="56"/>
      <c r="DOD11" s="56"/>
      <c r="DOE11" s="56"/>
      <c r="DOF11" s="56"/>
      <c r="DOG11" s="56"/>
      <c r="DOH11" s="56"/>
      <c r="DOI11" s="56"/>
      <c r="DOJ11" s="56"/>
      <c r="DOK11" s="56"/>
      <c r="DOL11" s="56"/>
      <c r="DOM11" s="56"/>
      <c r="DON11" s="56"/>
      <c r="DOO11" s="56"/>
      <c r="DOP11" s="56"/>
      <c r="DOQ11" s="56"/>
      <c r="DOR11" s="56"/>
      <c r="DOS11" s="56"/>
      <c r="DOT11" s="56"/>
      <c r="DOU11" s="56"/>
      <c r="DOV11" s="56"/>
      <c r="DOW11" s="56"/>
      <c r="DOX11" s="56"/>
      <c r="DOY11" s="56"/>
      <c r="DOZ11" s="56"/>
      <c r="DPA11" s="56"/>
      <c r="DPB11" s="56"/>
      <c r="DPC11" s="56"/>
      <c r="DPD11" s="56"/>
      <c r="DPE11" s="56"/>
      <c r="DPF11" s="56"/>
      <c r="DPG11" s="56"/>
      <c r="DPH11" s="56"/>
      <c r="DPI11" s="56"/>
      <c r="DPJ11" s="56"/>
      <c r="DPK11" s="56"/>
      <c r="DPL11" s="56"/>
      <c r="DPM11" s="56"/>
      <c r="DPN11" s="56"/>
      <c r="DPO11" s="56"/>
      <c r="DPP11" s="56"/>
      <c r="DPQ11" s="56"/>
      <c r="DPR11" s="56"/>
      <c r="DPS11" s="56"/>
      <c r="DPT11" s="56"/>
      <c r="DPU11" s="56"/>
      <c r="DPV11" s="56"/>
      <c r="DPW11" s="56"/>
      <c r="DPX11" s="56"/>
      <c r="DPY11" s="56"/>
      <c r="DPZ11" s="56"/>
      <c r="DQA11" s="56"/>
      <c r="DQB11" s="56"/>
      <c r="DQC11" s="56"/>
      <c r="DQD11" s="56"/>
      <c r="DQE11" s="56"/>
      <c r="DQF11" s="56"/>
      <c r="DQG11" s="56"/>
      <c r="DQH11" s="56"/>
      <c r="DQI11" s="56"/>
      <c r="DQJ11" s="56"/>
      <c r="DQK11" s="56"/>
      <c r="DQL11" s="56"/>
      <c r="DQM11" s="56"/>
      <c r="DQN11" s="56"/>
      <c r="DQO11" s="56"/>
      <c r="DQP11" s="56"/>
      <c r="DQQ11" s="56"/>
      <c r="DQR11" s="56"/>
      <c r="DQS11" s="56"/>
      <c r="DQT11" s="56"/>
      <c r="DQU11" s="56"/>
      <c r="DQV11" s="56"/>
      <c r="DQW11" s="56"/>
      <c r="DQX11" s="56"/>
      <c r="DQY11" s="56"/>
      <c r="DQZ11" s="56"/>
      <c r="DRA11" s="56"/>
      <c r="DRB11" s="56"/>
      <c r="DRC11" s="56"/>
      <c r="DRD11" s="56"/>
      <c r="DRE11" s="56"/>
      <c r="DRF11" s="56"/>
      <c r="DRG11" s="56"/>
      <c r="DRH11" s="56"/>
      <c r="DRI11" s="56"/>
      <c r="DRJ11" s="56"/>
      <c r="DRK11" s="56"/>
      <c r="DRL11" s="56"/>
      <c r="DRM11" s="56"/>
      <c r="DRN11" s="56"/>
      <c r="DRO11" s="56"/>
      <c r="DRP11" s="56"/>
      <c r="DRQ11" s="56"/>
      <c r="DRR11" s="56"/>
      <c r="DRS11" s="56"/>
      <c r="DRT11" s="56"/>
      <c r="DRU11" s="56"/>
      <c r="DRV11" s="56"/>
      <c r="DRW11" s="56"/>
      <c r="DRX11" s="56"/>
      <c r="DRY11" s="56"/>
      <c r="DRZ11" s="56"/>
      <c r="DSA11" s="56"/>
      <c r="DSB11" s="56"/>
      <c r="DSC11" s="56"/>
      <c r="DSD11" s="56"/>
      <c r="DSE11" s="56"/>
      <c r="DSF11" s="56"/>
      <c r="DSG11" s="56"/>
      <c r="DSH11" s="56"/>
      <c r="DSI11" s="56"/>
      <c r="DSJ11" s="56"/>
      <c r="DSK11" s="56"/>
      <c r="DSL11" s="56"/>
      <c r="DSM11" s="56"/>
      <c r="DSN11" s="56"/>
      <c r="DSO11" s="56"/>
      <c r="DSP11" s="56"/>
      <c r="DSQ11" s="56"/>
      <c r="DSR11" s="56"/>
      <c r="DSS11" s="56"/>
      <c r="DST11" s="56"/>
      <c r="DSU11" s="56"/>
      <c r="DSV11" s="56"/>
      <c r="DSW11" s="56"/>
      <c r="DSX11" s="56"/>
      <c r="DSY11" s="56"/>
      <c r="DSZ11" s="56"/>
      <c r="DTA11" s="56"/>
      <c r="DTB11" s="56"/>
      <c r="DTC11" s="56"/>
      <c r="DTD11" s="56"/>
      <c r="DTE11" s="56"/>
      <c r="DTF11" s="56"/>
      <c r="DTG11" s="56"/>
      <c r="DTH11" s="56"/>
      <c r="DTI11" s="56"/>
      <c r="DTJ11" s="56"/>
      <c r="DTK11" s="56"/>
      <c r="DTL11" s="56"/>
      <c r="DTM11" s="56"/>
      <c r="DTN11" s="56"/>
      <c r="DTO11" s="56"/>
      <c r="DTP11" s="56"/>
      <c r="DTQ11" s="56"/>
      <c r="DTR11" s="56"/>
      <c r="DTS11" s="56"/>
      <c r="DTT11" s="56"/>
      <c r="DTU11" s="56"/>
      <c r="DTV11" s="56"/>
      <c r="DTW11" s="56"/>
      <c r="DTX11" s="56"/>
      <c r="DTY11" s="56"/>
      <c r="DTZ11" s="56"/>
      <c r="DUA11" s="56"/>
      <c r="DUB11" s="56"/>
      <c r="DUC11" s="56"/>
      <c r="DUD11" s="56"/>
      <c r="DUE11" s="56"/>
      <c r="DUF11" s="56"/>
      <c r="DUG11" s="56"/>
      <c r="DUH11" s="56"/>
      <c r="DUI11" s="56"/>
      <c r="DUJ11" s="56"/>
      <c r="DUK11" s="56"/>
      <c r="DUL11" s="56"/>
      <c r="DUM11" s="56"/>
      <c r="DUN11" s="56"/>
      <c r="DUO11" s="56"/>
      <c r="DUP11" s="56"/>
      <c r="DUQ11" s="56"/>
      <c r="DUR11" s="56"/>
      <c r="DUS11" s="56"/>
      <c r="DUT11" s="56"/>
      <c r="DUU11" s="56"/>
      <c r="DUV11" s="56"/>
      <c r="DUW11" s="56"/>
      <c r="DUX11" s="56"/>
      <c r="DUY11" s="56"/>
      <c r="DUZ11" s="56"/>
      <c r="DVA11" s="56"/>
      <c r="DVB11" s="56"/>
      <c r="DVC11" s="56"/>
      <c r="DVD11" s="56"/>
      <c r="DVE11" s="56"/>
      <c r="DVF11" s="56"/>
      <c r="DVG11" s="56"/>
      <c r="DVH11" s="56"/>
      <c r="DVI11" s="56"/>
      <c r="DVJ11" s="56"/>
      <c r="DVK11" s="56"/>
      <c r="DVL11" s="56"/>
      <c r="DVM11" s="56"/>
      <c r="DVN11" s="56"/>
      <c r="DVO11" s="56"/>
      <c r="DVP11" s="56"/>
      <c r="DVQ11" s="56"/>
      <c r="DVR11" s="56"/>
      <c r="DVS11" s="56"/>
      <c r="DVT11" s="56"/>
      <c r="DVU11" s="56"/>
      <c r="DVV11" s="56"/>
      <c r="DVW11" s="56"/>
      <c r="DVX11" s="56"/>
      <c r="DVY11" s="56"/>
      <c r="DVZ11" s="56"/>
      <c r="DWA11" s="56"/>
      <c r="DWB11" s="56"/>
      <c r="DWC11" s="56"/>
      <c r="DWD11" s="56"/>
      <c r="DWE11" s="56"/>
      <c r="DWF11" s="56"/>
      <c r="DWG11" s="56"/>
      <c r="DWH11" s="56"/>
      <c r="DWI11" s="56"/>
      <c r="DWJ11" s="56"/>
      <c r="DWK11" s="56"/>
      <c r="DWL11" s="56"/>
      <c r="DWM11" s="56"/>
      <c r="DWN11" s="56"/>
      <c r="DWO11" s="56"/>
      <c r="DWP11" s="56"/>
      <c r="DWQ11" s="56"/>
      <c r="DWR11" s="56"/>
      <c r="DWS11" s="56"/>
      <c r="DWT11" s="56"/>
      <c r="DWU11" s="56"/>
      <c r="DWV11" s="56"/>
      <c r="DWW11" s="56"/>
      <c r="DWX11" s="56"/>
      <c r="DWY11" s="56"/>
      <c r="DWZ11" s="56"/>
      <c r="DXA11" s="56"/>
      <c r="DXB11" s="56"/>
      <c r="DXC11" s="56"/>
      <c r="DXD11" s="56"/>
      <c r="DXE11" s="56"/>
      <c r="DXF11" s="56"/>
      <c r="DXG11" s="56"/>
      <c r="DXH11" s="56"/>
      <c r="DXI11" s="56"/>
      <c r="DXJ11" s="56"/>
      <c r="DXK11" s="56"/>
      <c r="DXL11" s="56"/>
      <c r="DXM11" s="56"/>
      <c r="DXN11" s="56"/>
      <c r="DXO11" s="56"/>
      <c r="DXP11" s="56"/>
      <c r="DXQ11" s="56"/>
      <c r="DXR11" s="56"/>
      <c r="DXS11" s="56"/>
      <c r="DXT11" s="56"/>
      <c r="DXU11" s="56"/>
      <c r="DXV11" s="56"/>
      <c r="DXW11" s="56"/>
      <c r="DXX11" s="56"/>
      <c r="DXY11" s="56"/>
      <c r="DXZ11" s="56"/>
      <c r="DYA11" s="56"/>
      <c r="DYB11" s="56"/>
      <c r="DYC11" s="56"/>
      <c r="DYD11" s="56"/>
      <c r="DYE11" s="56"/>
      <c r="DYF11" s="56"/>
      <c r="DYG11" s="56"/>
      <c r="DYH11" s="56"/>
      <c r="DYI11" s="56"/>
      <c r="DYJ11" s="56"/>
      <c r="DYK11" s="56"/>
      <c r="DYL11" s="56"/>
      <c r="DYM11" s="56"/>
      <c r="DYN11" s="56"/>
      <c r="DYO11" s="56"/>
      <c r="DYP11" s="56"/>
      <c r="DYQ11" s="56"/>
      <c r="DYR11" s="56"/>
      <c r="DYS11" s="56"/>
      <c r="DYT11" s="56"/>
      <c r="DYU11" s="56"/>
      <c r="DYV11" s="56"/>
      <c r="DYW11" s="56"/>
      <c r="DYX11" s="56"/>
      <c r="DYY11" s="56"/>
      <c r="DYZ11" s="56"/>
      <c r="DZA11" s="56"/>
      <c r="DZB11" s="56"/>
      <c r="DZC11" s="56"/>
      <c r="DZD11" s="56"/>
      <c r="DZE11" s="56"/>
      <c r="DZF11" s="56"/>
      <c r="DZG11" s="56"/>
      <c r="DZH11" s="56"/>
      <c r="DZI11" s="56"/>
      <c r="DZJ11" s="56"/>
      <c r="DZK11" s="56"/>
      <c r="DZL11" s="56"/>
      <c r="DZM11" s="56"/>
      <c r="DZN11" s="56"/>
      <c r="DZO11" s="56"/>
      <c r="DZP11" s="56"/>
      <c r="DZQ11" s="56"/>
      <c r="DZR11" s="56"/>
      <c r="DZS11" s="56"/>
      <c r="DZT11" s="56"/>
      <c r="DZU11" s="56"/>
      <c r="DZV11" s="56"/>
      <c r="DZW11" s="56"/>
      <c r="DZX11" s="56"/>
      <c r="DZY11" s="56"/>
      <c r="DZZ11" s="56"/>
      <c r="EAA11" s="56"/>
      <c r="EAB11" s="56"/>
      <c r="EAC11" s="56"/>
      <c r="EAD11" s="56"/>
      <c r="EAE11" s="56"/>
      <c r="EAF11" s="56"/>
      <c r="EAG11" s="56"/>
      <c r="EAH11" s="56"/>
      <c r="EAI11" s="56"/>
      <c r="EAJ11" s="56"/>
      <c r="EAK11" s="56"/>
      <c r="EAL11" s="56"/>
      <c r="EAM11" s="56"/>
      <c r="EAN11" s="56"/>
      <c r="EAO11" s="56"/>
      <c r="EAP11" s="56"/>
      <c r="EAQ11" s="56"/>
      <c r="EAR11" s="56"/>
      <c r="EAS11" s="56"/>
      <c r="EAT11" s="56"/>
      <c r="EAU11" s="56"/>
      <c r="EAV11" s="56"/>
      <c r="EAW11" s="56"/>
      <c r="EAX11" s="56"/>
      <c r="EAY11" s="56"/>
      <c r="EAZ11" s="56"/>
      <c r="EBA11" s="56"/>
      <c r="EBB11" s="56"/>
      <c r="EBC11" s="56"/>
      <c r="EBD11" s="56"/>
      <c r="EBE11" s="56"/>
      <c r="EBF11" s="56"/>
      <c r="EBG11" s="56"/>
      <c r="EBH11" s="56"/>
      <c r="EBI11" s="56"/>
      <c r="EBJ11" s="56"/>
      <c r="EBK11" s="56"/>
      <c r="EBL11" s="56"/>
      <c r="EBM11" s="56"/>
      <c r="EBN11" s="56"/>
      <c r="EBO11" s="56"/>
      <c r="EBP11" s="56"/>
      <c r="EBQ11" s="56"/>
      <c r="EBR11" s="56"/>
      <c r="EBS11" s="56"/>
      <c r="EBT11" s="56"/>
      <c r="EBU11" s="56"/>
      <c r="EBV11" s="56"/>
      <c r="EBW11" s="56"/>
      <c r="EBX11" s="56"/>
      <c r="EBY11" s="56"/>
      <c r="EBZ11" s="56"/>
      <c r="ECA11" s="56"/>
      <c r="ECB11" s="56"/>
      <c r="ECC11" s="56"/>
      <c r="ECD11" s="56"/>
      <c r="ECE11" s="56"/>
      <c r="ECF11" s="56"/>
      <c r="ECG11" s="56"/>
      <c r="ECH11" s="56"/>
      <c r="ECI11" s="56"/>
      <c r="ECJ11" s="56"/>
      <c r="ECK11" s="56"/>
      <c r="ECL11" s="56"/>
      <c r="ECM11" s="56"/>
      <c r="ECN11" s="56"/>
      <c r="ECO11" s="56"/>
      <c r="ECP11" s="56"/>
      <c r="ECQ11" s="56"/>
      <c r="ECR11" s="56"/>
      <c r="ECS11" s="56"/>
      <c r="ECT11" s="56"/>
      <c r="ECU11" s="56"/>
      <c r="ECV11" s="56"/>
      <c r="ECW11" s="56"/>
      <c r="ECX11" s="56"/>
      <c r="ECY11" s="56"/>
      <c r="ECZ11" s="56"/>
      <c r="EDA11" s="56"/>
      <c r="EDB11" s="56"/>
      <c r="EDC11" s="56"/>
      <c r="EDD11" s="56"/>
      <c r="EDE11" s="56"/>
      <c r="EDF11" s="56"/>
      <c r="EDG11" s="56"/>
      <c r="EDH11" s="56"/>
      <c r="EDI11" s="56"/>
      <c r="EDJ11" s="56"/>
      <c r="EDK11" s="56"/>
      <c r="EDL11" s="56"/>
      <c r="EDM11" s="56"/>
      <c r="EDN11" s="56"/>
      <c r="EDO11" s="56"/>
      <c r="EDP11" s="56"/>
      <c r="EDQ11" s="56"/>
      <c r="EDR11" s="56"/>
      <c r="EDS11" s="56"/>
      <c r="EDT11" s="56"/>
      <c r="EDU11" s="56"/>
      <c r="EDV11" s="56"/>
      <c r="EDW11" s="56"/>
      <c r="EDX11" s="56"/>
      <c r="EDY11" s="56"/>
      <c r="EDZ11" s="56"/>
      <c r="EEA11" s="56"/>
      <c r="EEB11" s="56"/>
      <c r="EEC11" s="56"/>
      <c r="EED11" s="56"/>
      <c r="EEE11" s="56"/>
      <c r="EEF11" s="56"/>
      <c r="EEG11" s="56"/>
      <c r="EEH11" s="56"/>
      <c r="EEI11" s="56"/>
      <c r="EEJ11" s="56"/>
      <c r="EEK11" s="56"/>
      <c r="EEL11" s="56"/>
      <c r="EEM11" s="56"/>
      <c r="EEN11" s="56"/>
      <c r="EEO11" s="56"/>
      <c r="EEP11" s="56"/>
      <c r="EEQ11" s="56"/>
      <c r="EER11" s="56"/>
      <c r="EES11" s="56"/>
      <c r="EET11" s="56"/>
      <c r="EEU11" s="56"/>
      <c r="EEV11" s="56"/>
      <c r="EEW11" s="56"/>
      <c r="EEX11" s="56"/>
      <c r="EEY11" s="56"/>
      <c r="EEZ11" s="56"/>
      <c r="EFA11" s="56"/>
      <c r="EFB11" s="56"/>
      <c r="EFC11" s="56"/>
      <c r="EFD11" s="56"/>
      <c r="EFE11" s="56"/>
      <c r="EFF11" s="56"/>
      <c r="EFG11" s="56"/>
      <c r="EFH11" s="56"/>
      <c r="EFI11" s="56"/>
      <c r="EFJ11" s="56"/>
      <c r="EFK11" s="56"/>
      <c r="EFL11" s="56"/>
      <c r="EFM11" s="56"/>
      <c r="EFN11" s="56"/>
      <c r="EFO11" s="56"/>
      <c r="EFP11" s="56"/>
      <c r="EFQ11" s="56"/>
      <c r="EFR11" s="56"/>
      <c r="EFS11" s="56"/>
      <c r="EFT11" s="56"/>
      <c r="EFU11" s="56"/>
      <c r="EFV11" s="56"/>
      <c r="EFW11" s="56"/>
      <c r="EFX11" s="56"/>
      <c r="EFY11" s="56"/>
      <c r="EFZ11" s="56"/>
      <c r="EGA11" s="56"/>
      <c r="EGB11" s="56"/>
      <c r="EGC11" s="56"/>
      <c r="EGD11" s="56"/>
      <c r="EGE11" s="56"/>
      <c r="EGF11" s="56"/>
      <c r="EGG11" s="56"/>
      <c r="EGH11" s="56"/>
      <c r="EGI11" s="56"/>
      <c r="EGJ11" s="56"/>
      <c r="EGK11" s="56"/>
      <c r="EGL11" s="56"/>
      <c r="EGM11" s="56"/>
      <c r="EGN11" s="56"/>
      <c r="EGO11" s="56"/>
      <c r="EGP11" s="56"/>
      <c r="EGQ11" s="56"/>
      <c r="EGR11" s="56"/>
      <c r="EGS11" s="56"/>
      <c r="EGT11" s="56"/>
      <c r="EGU11" s="56"/>
      <c r="EGV11" s="56"/>
      <c r="EGW11" s="56"/>
      <c r="EGX11" s="56"/>
      <c r="EGY11" s="56"/>
      <c r="EGZ11" s="56"/>
      <c r="EHA11" s="56"/>
      <c r="EHB11" s="56"/>
      <c r="EHC11" s="56"/>
      <c r="EHD11" s="56"/>
      <c r="EHE11" s="56"/>
      <c r="EHF11" s="56"/>
      <c r="EHG11" s="56"/>
      <c r="EHH11" s="56"/>
      <c r="EHI11" s="56"/>
      <c r="EHJ11" s="56"/>
      <c r="EHK11" s="56"/>
      <c r="EHL11" s="56"/>
      <c r="EHM11" s="56"/>
      <c r="EHN11" s="56"/>
      <c r="EHO11" s="56"/>
      <c r="EHP11" s="56"/>
      <c r="EHQ11" s="56"/>
      <c r="EHR11" s="56"/>
      <c r="EHS11" s="56"/>
      <c r="EHT11" s="56"/>
      <c r="EHU11" s="56"/>
      <c r="EHV11" s="56"/>
      <c r="EHW11" s="56"/>
      <c r="EHX11" s="56"/>
      <c r="EHY11" s="56"/>
      <c r="EHZ11" s="56"/>
      <c r="EIA11" s="56"/>
      <c r="EIB11" s="56"/>
      <c r="EIC11" s="56"/>
      <c r="EID11" s="56"/>
      <c r="EIE11" s="56"/>
      <c r="EIF11" s="56"/>
      <c r="EIG11" s="56"/>
      <c r="EIH11" s="56"/>
      <c r="EII11" s="56"/>
      <c r="EIJ11" s="56"/>
      <c r="EIK11" s="56"/>
      <c r="EIL11" s="56"/>
      <c r="EIM11" s="56"/>
      <c r="EIN11" s="56"/>
      <c r="EIO11" s="56"/>
      <c r="EIP11" s="56"/>
      <c r="EIQ11" s="56"/>
      <c r="EIR11" s="56"/>
      <c r="EIS11" s="56"/>
      <c r="EIT11" s="56"/>
      <c r="EIU11" s="56"/>
      <c r="EIV11" s="56"/>
      <c r="EIW11" s="56"/>
      <c r="EIX11" s="56"/>
      <c r="EIY11" s="56"/>
      <c r="EIZ11" s="56"/>
      <c r="EJA11" s="56"/>
      <c r="EJB11" s="56"/>
      <c r="EJC11" s="56"/>
      <c r="EJD11" s="56"/>
      <c r="EJE11" s="56"/>
      <c r="EJF11" s="56"/>
      <c r="EJG11" s="56"/>
      <c r="EJH11" s="56"/>
      <c r="EJI11" s="56"/>
      <c r="EJJ11" s="56"/>
      <c r="EJK11" s="56"/>
      <c r="EJL11" s="56"/>
      <c r="EJM11" s="56"/>
      <c r="EJN11" s="56"/>
      <c r="EJO11" s="56"/>
      <c r="EJP11" s="56"/>
      <c r="EJQ11" s="56"/>
      <c r="EJR11" s="56"/>
      <c r="EJS11" s="56"/>
      <c r="EJT11" s="56"/>
      <c r="EJU11" s="56"/>
      <c r="EJV11" s="56"/>
      <c r="EJW11" s="56"/>
      <c r="EJX11" s="56"/>
      <c r="EJY11" s="56"/>
      <c r="EJZ11" s="56"/>
      <c r="EKA11" s="56"/>
      <c r="EKB11" s="56"/>
      <c r="EKC11" s="56"/>
      <c r="EKD11" s="56"/>
      <c r="EKE11" s="56"/>
      <c r="EKF11" s="56"/>
      <c r="EKG11" s="56"/>
      <c r="EKH11" s="56"/>
      <c r="EKI11" s="56"/>
      <c r="EKJ11" s="56"/>
      <c r="EKK11" s="56"/>
      <c r="EKL11" s="56"/>
      <c r="EKM11" s="56"/>
      <c r="EKN11" s="56"/>
      <c r="EKO11" s="56"/>
      <c r="EKP11" s="56"/>
      <c r="EKQ11" s="56"/>
      <c r="EKR11" s="56"/>
      <c r="EKS11" s="56"/>
      <c r="EKT11" s="56"/>
      <c r="EKU11" s="56"/>
      <c r="EKV11" s="56"/>
      <c r="EKW11" s="56"/>
      <c r="EKX11" s="56"/>
      <c r="EKY11" s="56"/>
      <c r="EKZ11" s="56"/>
      <c r="ELA11" s="56"/>
      <c r="ELB11" s="56"/>
      <c r="ELC11" s="56"/>
      <c r="ELD11" s="56"/>
      <c r="ELE11" s="56"/>
      <c r="ELF11" s="56"/>
      <c r="ELG11" s="56"/>
      <c r="ELH11" s="56"/>
      <c r="ELI11" s="56"/>
      <c r="ELJ11" s="56"/>
      <c r="ELK11" s="56"/>
      <c r="ELL11" s="56"/>
      <c r="ELM11" s="56"/>
      <c r="ELN11" s="56"/>
      <c r="ELO11" s="56"/>
      <c r="ELP11" s="56"/>
      <c r="ELQ11" s="56"/>
      <c r="ELR11" s="56"/>
      <c r="ELS11" s="56"/>
      <c r="ELT11" s="56"/>
      <c r="ELU11" s="56"/>
      <c r="ELV11" s="56"/>
      <c r="ELW11" s="56"/>
      <c r="ELX11" s="56"/>
      <c r="ELY11" s="56"/>
      <c r="ELZ11" s="56"/>
      <c r="EMA11" s="56"/>
      <c r="EMB11" s="56"/>
      <c r="EMC11" s="56"/>
      <c r="EMD11" s="56"/>
      <c r="EME11" s="56"/>
      <c r="EMF11" s="56"/>
      <c r="EMG11" s="56"/>
      <c r="EMH11" s="56"/>
      <c r="EMI11" s="56"/>
      <c r="EMJ11" s="56"/>
      <c r="EMK11" s="56"/>
      <c r="EML11" s="56"/>
      <c r="EMM11" s="56"/>
      <c r="EMN11" s="56"/>
      <c r="EMO11" s="56"/>
      <c r="EMP11" s="56"/>
      <c r="EMQ11" s="56"/>
      <c r="EMR11" s="56"/>
      <c r="EMS11" s="56"/>
      <c r="EMT11" s="56"/>
      <c r="EMU11" s="56"/>
      <c r="EMV11" s="56"/>
      <c r="EMW11" s="56"/>
      <c r="EMX11" s="56"/>
      <c r="EMY11" s="56"/>
      <c r="EMZ11" s="56"/>
      <c r="ENA11" s="56"/>
      <c r="ENB11" s="56"/>
      <c r="ENC11" s="56"/>
      <c r="END11" s="56"/>
      <c r="ENE11" s="56"/>
      <c r="ENF11" s="56"/>
      <c r="ENG11" s="56"/>
      <c r="ENH11" s="56"/>
      <c r="ENI11" s="56"/>
      <c r="ENJ11" s="56"/>
      <c r="ENK11" s="56"/>
      <c r="ENL11" s="56"/>
      <c r="ENM11" s="56"/>
      <c r="ENN11" s="56"/>
      <c r="ENO11" s="56"/>
      <c r="ENP11" s="56"/>
      <c r="ENQ11" s="56"/>
      <c r="ENR11" s="56"/>
      <c r="ENS11" s="56"/>
      <c r="ENT11" s="56"/>
      <c r="ENU11" s="56"/>
      <c r="ENV11" s="56"/>
      <c r="ENW11" s="56"/>
      <c r="ENX11" s="56"/>
      <c r="ENY11" s="56"/>
      <c r="ENZ11" s="56"/>
      <c r="EOA11" s="56"/>
      <c r="EOB11" s="56"/>
      <c r="EOC11" s="56"/>
      <c r="EOD11" s="56"/>
      <c r="EOE11" s="56"/>
      <c r="EOF11" s="56"/>
      <c r="EOG11" s="56"/>
      <c r="EOH11" s="56"/>
      <c r="EOI11" s="56"/>
      <c r="EOJ11" s="56"/>
      <c r="EOK11" s="56"/>
      <c r="EOL11" s="56"/>
      <c r="EOM11" s="56"/>
      <c r="EON11" s="56"/>
      <c r="EOO11" s="56"/>
      <c r="EOP11" s="56"/>
      <c r="EOQ11" s="56"/>
      <c r="EOR11" s="56"/>
      <c r="EOS11" s="56"/>
      <c r="EOT11" s="56"/>
      <c r="EOU11" s="56"/>
      <c r="EOV11" s="56"/>
      <c r="EOW11" s="56"/>
      <c r="EOX11" s="56"/>
      <c r="EOY11" s="56"/>
      <c r="EOZ11" s="56"/>
      <c r="EPA11" s="56"/>
      <c r="EPB11" s="56"/>
      <c r="EPC11" s="56"/>
      <c r="EPD11" s="56"/>
      <c r="EPE11" s="56"/>
      <c r="EPF11" s="56"/>
      <c r="EPG11" s="56"/>
      <c r="EPH11" s="56"/>
      <c r="EPI11" s="56"/>
      <c r="EPJ11" s="56"/>
      <c r="EPK11" s="56"/>
      <c r="EPL11" s="56"/>
      <c r="EPM11" s="56"/>
      <c r="EPN11" s="56"/>
      <c r="EPO11" s="56"/>
      <c r="EPP11" s="56"/>
      <c r="EPQ11" s="56"/>
      <c r="EPR11" s="56"/>
      <c r="EPS11" s="56"/>
      <c r="EPT11" s="56"/>
      <c r="EPU11" s="56"/>
      <c r="EPV11" s="56"/>
      <c r="EPW11" s="56"/>
      <c r="EPX11" s="56"/>
      <c r="EPY11" s="56"/>
      <c r="EPZ11" s="56"/>
      <c r="EQA11" s="56"/>
      <c r="EQB11" s="56"/>
      <c r="EQC11" s="56"/>
      <c r="EQD11" s="56"/>
      <c r="EQE11" s="56"/>
      <c r="EQF11" s="56"/>
      <c r="EQG11" s="56"/>
      <c r="EQH11" s="56"/>
      <c r="EQI11" s="56"/>
      <c r="EQJ11" s="56"/>
      <c r="EQK11" s="56"/>
      <c r="EQL11" s="56"/>
      <c r="EQM11" s="56"/>
      <c r="EQN11" s="56"/>
      <c r="EQO11" s="56"/>
      <c r="EQP11" s="56"/>
      <c r="EQQ11" s="56"/>
      <c r="EQR11" s="56"/>
      <c r="EQS11" s="56"/>
      <c r="EQT11" s="56"/>
      <c r="EQU11" s="56"/>
      <c r="EQV11" s="56"/>
      <c r="EQW11" s="56"/>
      <c r="EQX11" s="56"/>
      <c r="EQY11" s="56"/>
      <c r="EQZ11" s="56"/>
      <c r="ERA11" s="56"/>
      <c r="ERB11" s="56"/>
      <c r="ERC11" s="56"/>
      <c r="ERD11" s="56"/>
      <c r="ERE11" s="56"/>
      <c r="ERF11" s="56"/>
      <c r="ERG11" s="56"/>
      <c r="ERH11" s="56"/>
      <c r="ERI11" s="56"/>
      <c r="ERJ11" s="56"/>
      <c r="ERK11" s="56"/>
      <c r="ERL11" s="56"/>
      <c r="ERM11" s="56"/>
      <c r="ERN11" s="56"/>
      <c r="ERO11" s="56"/>
      <c r="ERP11" s="56"/>
      <c r="ERQ11" s="56"/>
      <c r="ERR11" s="56"/>
      <c r="ERS11" s="56"/>
      <c r="ERT11" s="56"/>
      <c r="ERU11" s="56"/>
      <c r="ERV11" s="56"/>
      <c r="ERW11" s="56"/>
      <c r="ERX11" s="56"/>
      <c r="ERY11" s="56"/>
      <c r="ERZ11" s="56"/>
      <c r="ESA11" s="56"/>
      <c r="ESB11" s="56"/>
      <c r="ESC11" s="56"/>
      <c r="ESD11" s="56"/>
      <c r="ESE11" s="56"/>
      <c r="ESF11" s="56"/>
      <c r="ESG11" s="56"/>
      <c r="ESH11" s="56"/>
      <c r="ESI11" s="56"/>
      <c r="ESJ11" s="56"/>
      <c r="ESK11" s="56"/>
      <c r="ESL11" s="56"/>
      <c r="ESM11" s="56"/>
      <c r="ESN11" s="56"/>
      <c r="ESO11" s="56"/>
      <c r="ESP11" s="56"/>
      <c r="ESQ11" s="56"/>
      <c r="ESR11" s="56"/>
      <c r="ESS11" s="56"/>
      <c r="EST11" s="56"/>
      <c r="ESU11" s="56"/>
      <c r="ESV11" s="56"/>
      <c r="ESW11" s="56"/>
      <c r="ESX11" s="56"/>
      <c r="ESY11" s="56"/>
      <c r="ESZ11" s="56"/>
      <c r="ETA11" s="56"/>
      <c r="ETB11" s="56"/>
      <c r="ETC11" s="56"/>
      <c r="ETD11" s="56"/>
      <c r="ETE11" s="56"/>
      <c r="ETF11" s="56"/>
      <c r="ETG11" s="56"/>
      <c r="ETH11" s="56"/>
      <c r="ETI11" s="56"/>
      <c r="ETJ11" s="56"/>
      <c r="ETK11" s="56"/>
      <c r="ETL11" s="56"/>
      <c r="ETM11" s="56"/>
      <c r="ETN11" s="56"/>
      <c r="ETO11" s="56"/>
      <c r="ETP11" s="56"/>
      <c r="ETQ11" s="56"/>
      <c r="ETR11" s="56"/>
      <c r="ETS11" s="56"/>
      <c r="ETT11" s="56"/>
      <c r="ETU11" s="56"/>
      <c r="ETV11" s="56"/>
      <c r="ETW11" s="56"/>
      <c r="ETX11" s="56"/>
      <c r="ETY11" s="56"/>
      <c r="ETZ11" s="56"/>
      <c r="EUA11" s="56"/>
      <c r="EUB11" s="56"/>
      <c r="EUC11" s="56"/>
      <c r="EUD11" s="56"/>
      <c r="EUE11" s="56"/>
      <c r="EUF11" s="56"/>
      <c r="EUG11" s="56"/>
      <c r="EUH11" s="56"/>
      <c r="EUI11" s="56"/>
      <c r="EUJ11" s="56"/>
      <c r="EUK11" s="56"/>
      <c r="EUL11" s="56"/>
      <c r="EUM11" s="56"/>
      <c r="EUN11" s="56"/>
      <c r="EUO11" s="56"/>
      <c r="EUP11" s="56"/>
      <c r="EUQ11" s="56"/>
      <c r="EUR11" s="56"/>
      <c r="EUS11" s="56"/>
      <c r="EUT11" s="56"/>
      <c r="EUU11" s="56"/>
      <c r="EUV11" s="56"/>
      <c r="EUW11" s="56"/>
      <c r="EUX11" s="56"/>
      <c r="EUY11" s="56"/>
      <c r="EUZ11" s="56"/>
      <c r="EVA11" s="56"/>
      <c r="EVB11" s="56"/>
      <c r="EVC11" s="56"/>
      <c r="EVD11" s="56"/>
      <c r="EVE11" s="56"/>
      <c r="EVF11" s="56"/>
      <c r="EVG11" s="56"/>
      <c r="EVH11" s="56"/>
      <c r="EVI11" s="56"/>
      <c r="EVJ11" s="56"/>
      <c r="EVK11" s="56"/>
      <c r="EVL11" s="56"/>
      <c r="EVM11" s="56"/>
      <c r="EVN11" s="56"/>
      <c r="EVO11" s="56"/>
      <c r="EVP11" s="56"/>
      <c r="EVQ11" s="56"/>
      <c r="EVR11" s="56"/>
      <c r="EVS11" s="56"/>
      <c r="EVT11" s="56"/>
      <c r="EVU11" s="56"/>
      <c r="EVV11" s="56"/>
      <c r="EVW11" s="56"/>
      <c r="EVX11" s="56"/>
      <c r="EVY11" s="56"/>
      <c r="EVZ11" s="56"/>
      <c r="EWA11" s="56"/>
      <c r="EWB11" s="56"/>
      <c r="EWC11" s="56"/>
      <c r="EWD11" s="56"/>
      <c r="EWE11" s="56"/>
      <c r="EWF11" s="56"/>
      <c r="EWG11" s="56"/>
      <c r="EWH11" s="56"/>
      <c r="EWI11" s="56"/>
      <c r="EWJ11" s="56"/>
      <c r="EWK11" s="56"/>
      <c r="EWL11" s="56"/>
      <c r="EWM11" s="56"/>
      <c r="EWN11" s="56"/>
      <c r="EWO11" s="56"/>
      <c r="EWP11" s="56"/>
      <c r="EWQ11" s="56"/>
      <c r="EWR11" s="56"/>
      <c r="EWS11" s="56"/>
      <c r="EWT11" s="56"/>
      <c r="EWU11" s="56"/>
      <c r="EWV11" s="56"/>
      <c r="EWW11" s="56"/>
      <c r="EWX11" s="56"/>
      <c r="EWY11" s="56"/>
      <c r="EWZ11" s="56"/>
      <c r="EXA11" s="56"/>
      <c r="EXB11" s="56"/>
      <c r="EXC11" s="56"/>
      <c r="EXD11" s="56"/>
      <c r="EXE11" s="56"/>
      <c r="EXF11" s="56"/>
      <c r="EXG11" s="56"/>
      <c r="EXH11" s="56"/>
      <c r="EXI11" s="56"/>
      <c r="EXJ11" s="56"/>
      <c r="EXK11" s="56"/>
      <c r="EXL11" s="56"/>
      <c r="EXM11" s="56"/>
      <c r="EXN11" s="56"/>
      <c r="EXO11" s="56"/>
      <c r="EXP11" s="56"/>
      <c r="EXQ11" s="56"/>
      <c r="EXR11" s="56"/>
      <c r="EXS11" s="56"/>
      <c r="EXT11" s="56"/>
      <c r="EXU11" s="56"/>
      <c r="EXV11" s="56"/>
      <c r="EXW11" s="56"/>
      <c r="EXX11" s="56"/>
      <c r="EXY11" s="56"/>
      <c r="EXZ11" s="56"/>
      <c r="EYA11" s="56"/>
      <c r="EYB11" s="56"/>
      <c r="EYC11" s="56"/>
      <c r="EYD11" s="56"/>
      <c r="EYE11" s="56"/>
      <c r="EYF11" s="56"/>
      <c r="EYG11" s="56"/>
      <c r="EYH11" s="56"/>
      <c r="EYI11" s="56"/>
      <c r="EYJ11" s="56"/>
      <c r="EYK11" s="56"/>
      <c r="EYL11" s="56"/>
      <c r="EYM11" s="56"/>
      <c r="EYN11" s="56"/>
      <c r="EYO11" s="56"/>
      <c r="EYP11" s="56"/>
      <c r="EYQ11" s="56"/>
      <c r="EYR11" s="56"/>
      <c r="EYS11" s="56"/>
      <c r="EYT11" s="56"/>
      <c r="EYU11" s="56"/>
      <c r="EYV11" s="56"/>
      <c r="EYW11" s="56"/>
      <c r="EYX11" s="56"/>
      <c r="EYY11" s="56"/>
      <c r="EYZ11" s="56"/>
      <c r="EZA11" s="56"/>
      <c r="EZB11" s="56"/>
      <c r="EZC11" s="56"/>
      <c r="EZD11" s="56"/>
      <c r="EZE11" s="56"/>
      <c r="EZF11" s="56"/>
      <c r="EZG11" s="56"/>
      <c r="EZH11" s="56"/>
      <c r="EZI11" s="56"/>
      <c r="EZJ11" s="56"/>
      <c r="EZK11" s="56"/>
      <c r="EZL11" s="56"/>
      <c r="EZM11" s="56"/>
      <c r="EZN11" s="56"/>
      <c r="EZO11" s="56"/>
      <c r="EZP11" s="56"/>
      <c r="EZQ11" s="56"/>
      <c r="EZR11" s="56"/>
      <c r="EZS11" s="56"/>
      <c r="EZT11" s="56"/>
      <c r="EZU11" s="56"/>
      <c r="EZV11" s="56"/>
      <c r="EZW11" s="56"/>
      <c r="EZX11" s="56"/>
      <c r="EZY11" s="56"/>
      <c r="EZZ11" s="56"/>
      <c r="FAA11" s="56"/>
      <c r="FAB11" s="56"/>
      <c r="FAC11" s="56"/>
      <c r="FAD11" s="56"/>
      <c r="FAE11" s="56"/>
      <c r="FAF11" s="56"/>
      <c r="FAG11" s="56"/>
      <c r="FAH11" s="56"/>
      <c r="FAI11" s="56"/>
      <c r="FAJ11" s="56"/>
      <c r="FAK11" s="56"/>
      <c r="FAL11" s="56"/>
      <c r="FAM11" s="56"/>
      <c r="FAN11" s="56"/>
      <c r="FAO11" s="56"/>
      <c r="FAP11" s="56"/>
      <c r="FAQ11" s="56"/>
      <c r="FAR11" s="56"/>
      <c r="FAS11" s="56"/>
      <c r="FAT11" s="56"/>
      <c r="FAU11" s="56"/>
      <c r="FAV11" s="56"/>
      <c r="FAW11" s="56"/>
      <c r="FAX11" s="56"/>
      <c r="FAY11" s="56"/>
      <c r="FAZ11" s="56"/>
      <c r="FBA11" s="56"/>
      <c r="FBB11" s="56"/>
      <c r="FBC11" s="56"/>
      <c r="FBD11" s="56"/>
      <c r="FBE11" s="56"/>
      <c r="FBF11" s="56"/>
      <c r="FBG11" s="56"/>
      <c r="FBH11" s="56"/>
      <c r="FBI11" s="56"/>
      <c r="FBJ11" s="56"/>
      <c r="FBK11" s="56"/>
      <c r="FBL11" s="56"/>
      <c r="FBM11" s="56"/>
      <c r="FBN11" s="56"/>
      <c r="FBO11" s="56"/>
      <c r="FBP11" s="56"/>
      <c r="FBQ11" s="56"/>
      <c r="FBR11" s="56"/>
      <c r="FBS11" s="56"/>
      <c r="FBT11" s="56"/>
      <c r="FBU11" s="56"/>
      <c r="FBV11" s="56"/>
      <c r="FBW11" s="56"/>
      <c r="FBX11" s="56"/>
      <c r="FBY11" s="56"/>
      <c r="FBZ11" s="56"/>
      <c r="FCA11" s="56"/>
      <c r="FCB11" s="56"/>
      <c r="FCC11" s="56"/>
      <c r="FCD11" s="56"/>
      <c r="FCE11" s="56"/>
      <c r="FCF11" s="56"/>
      <c r="FCG11" s="56"/>
      <c r="FCH11" s="56"/>
      <c r="FCI11" s="56"/>
      <c r="FCJ11" s="56"/>
      <c r="FCK11" s="56"/>
      <c r="FCL11" s="56"/>
      <c r="FCM11" s="56"/>
      <c r="FCN11" s="56"/>
      <c r="FCO11" s="56"/>
      <c r="FCP11" s="56"/>
      <c r="FCQ11" s="56"/>
      <c r="FCR11" s="56"/>
      <c r="FCS11" s="56"/>
      <c r="FCT11" s="56"/>
      <c r="FCU11" s="56"/>
      <c r="FCV11" s="56"/>
      <c r="FCW11" s="56"/>
      <c r="FCX11" s="56"/>
      <c r="FCY11" s="56"/>
      <c r="FCZ11" s="56"/>
      <c r="FDA11" s="56"/>
      <c r="FDB11" s="56"/>
      <c r="FDC11" s="56"/>
      <c r="FDD11" s="56"/>
      <c r="FDE11" s="56"/>
      <c r="FDF11" s="56"/>
      <c r="FDG11" s="56"/>
      <c r="FDH11" s="56"/>
      <c r="FDI11" s="56"/>
      <c r="FDJ11" s="56"/>
      <c r="FDK11" s="56"/>
      <c r="FDL11" s="56"/>
      <c r="FDM11" s="56"/>
      <c r="FDN11" s="56"/>
      <c r="FDO11" s="56"/>
      <c r="FDP11" s="56"/>
      <c r="FDQ11" s="56"/>
      <c r="FDR11" s="56"/>
      <c r="FDS11" s="56"/>
      <c r="FDT11" s="56"/>
      <c r="FDU11" s="56"/>
      <c r="FDV11" s="56"/>
      <c r="FDW11" s="56"/>
      <c r="FDX11" s="56"/>
      <c r="FDY11" s="56"/>
      <c r="FDZ11" s="56"/>
      <c r="FEA11" s="56"/>
      <c r="FEB11" s="56"/>
      <c r="FEC11" s="56"/>
      <c r="FED11" s="56"/>
      <c r="FEE11" s="56"/>
      <c r="FEF11" s="56"/>
      <c r="FEG11" s="56"/>
      <c r="FEH11" s="56"/>
      <c r="FEI11" s="56"/>
      <c r="FEJ11" s="56"/>
      <c r="FEK11" s="56"/>
      <c r="FEL11" s="56"/>
      <c r="FEM11" s="56"/>
      <c r="FEN11" s="56"/>
      <c r="FEO11" s="56"/>
      <c r="FEP11" s="56"/>
      <c r="FEQ11" s="56"/>
      <c r="FER11" s="56"/>
      <c r="FES11" s="56"/>
      <c r="FET11" s="56"/>
      <c r="FEU11" s="56"/>
      <c r="FEV11" s="56"/>
      <c r="FEW11" s="56"/>
      <c r="FEX11" s="56"/>
      <c r="FEY11" s="56"/>
      <c r="FEZ11" s="56"/>
      <c r="FFA11" s="56"/>
      <c r="FFB11" s="56"/>
      <c r="FFC11" s="56"/>
      <c r="FFD11" s="56"/>
      <c r="FFE11" s="56"/>
      <c r="FFF11" s="56"/>
      <c r="FFG11" s="56"/>
      <c r="FFH11" s="56"/>
      <c r="FFI11" s="56"/>
      <c r="FFJ11" s="56"/>
      <c r="FFK11" s="56"/>
      <c r="FFL11" s="56"/>
      <c r="FFM11" s="56"/>
      <c r="FFN11" s="56"/>
      <c r="FFO11" s="56"/>
      <c r="FFP11" s="56"/>
      <c r="FFQ11" s="56"/>
      <c r="FFR11" s="56"/>
      <c r="FFS11" s="56"/>
      <c r="FFT11" s="56"/>
      <c r="FFU11" s="56"/>
      <c r="FFV11" s="56"/>
      <c r="FFW11" s="56"/>
      <c r="FFX11" s="56"/>
      <c r="FFY11" s="56"/>
      <c r="FFZ11" s="56"/>
      <c r="FGA11" s="56"/>
      <c r="FGB11" s="56"/>
      <c r="FGC11" s="56"/>
      <c r="FGD11" s="56"/>
      <c r="FGE11" s="56"/>
      <c r="FGF11" s="56"/>
      <c r="FGG11" s="56"/>
      <c r="FGH11" s="56"/>
      <c r="FGI11" s="56"/>
      <c r="FGJ11" s="56"/>
      <c r="FGK11" s="56"/>
      <c r="FGL11" s="56"/>
      <c r="FGM11" s="56"/>
      <c r="FGN11" s="56"/>
      <c r="FGO11" s="56"/>
      <c r="FGP11" s="56"/>
      <c r="FGQ11" s="56"/>
      <c r="FGR11" s="56"/>
      <c r="FGS11" s="56"/>
      <c r="FGT11" s="56"/>
      <c r="FGU11" s="56"/>
      <c r="FGV11" s="56"/>
      <c r="FGW11" s="56"/>
      <c r="FGX11" s="56"/>
      <c r="FGY11" s="56"/>
      <c r="FGZ11" s="56"/>
      <c r="FHA11" s="56"/>
      <c r="FHB11" s="56"/>
      <c r="FHC11" s="56"/>
      <c r="FHD11" s="56"/>
      <c r="FHE11" s="56"/>
      <c r="FHF11" s="56"/>
      <c r="FHG11" s="56"/>
      <c r="FHH11" s="56"/>
      <c r="FHI11" s="56"/>
      <c r="FHJ11" s="56"/>
      <c r="FHK11" s="56"/>
      <c r="FHL11" s="56"/>
      <c r="FHM11" s="56"/>
      <c r="FHN11" s="56"/>
      <c r="FHO11" s="56"/>
      <c r="FHP11" s="56"/>
      <c r="FHQ11" s="56"/>
      <c r="FHR11" s="56"/>
      <c r="FHS11" s="56"/>
      <c r="FHT11" s="56"/>
      <c r="FHU11" s="56"/>
      <c r="FHV11" s="56"/>
      <c r="FHW11" s="56"/>
      <c r="FHX11" s="56"/>
      <c r="FHY11" s="56"/>
      <c r="FHZ11" s="56"/>
      <c r="FIA11" s="56"/>
      <c r="FIB11" s="56"/>
      <c r="FIC11" s="56"/>
      <c r="FID11" s="56"/>
      <c r="FIE11" s="56"/>
      <c r="FIF11" s="56"/>
      <c r="FIG11" s="56"/>
      <c r="FIH11" s="56"/>
      <c r="FII11" s="56"/>
      <c r="FIJ11" s="56"/>
      <c r="FIK11" s="56"/>
      <c r="FIL11" s="56"/>
      <c r="FIM11" s="56"/>
      <c r="FIN11" s="56"/>
      <c r="FIO11" s="56"/>
      <c r="FIP11" s="56"/>
      <c r="FIQ11" s="56"/>
      <c r="FIR11" s="56"/>
      <c r="FIS11" s="56"/>
      <c r="FIT11" s="56"/>
      <c r="FIU11" s="56"/>
      <c r="FIV11" s="56"/>
      <c r="FIW11" s="56"/>
      <c r="FIX11" s="56"/>
      <c r="FIY11" s="56"/>
      <c r="FIZ11" s="56"/>
      <c r="FJA11" s="56"/>
      <c r="FJB11" s="56"/>
      <c r="FJC11" s="56"/>
      <c r="FJD11" s="56"/>
      <c r="FJE11" s="56"/>
      <c r="FJF11" s="56"/>
      <c r="FJG11" s="56"/>
      <c r="FJH11" s="56"/>
      <c r="FJI11" s="56"/>
      <c r="FJJ11" s="56"/>
      <c r="FJK11" s="56"/>
      <c r="FJL11" s="56"/>
      <c r="FJM11" s="56"/>
      <c r="FJN11" s="56"/>
      <c r="FJO11" s="56"/>
      <c r="FJP11" s="56"/>
      <c r="FJQ11" s="56"/>
      <c r="FJR11" s="56"/>
      <c r="FJS11" s="56"/>
      <c r="FJT11" s="56"/>
      <c r="FJU11" s="56"/>
      <c r="FJV11" s="56"/>
      <c r="FJW11" s="56"/>
      <c r="FJX11" s="56"/>
      <c r="FJY11" s="56"/>
      <c r="FJZ11" s="56"/>
      <c r="FKA11" s="56"/>
      <c r="FKB11" s="56"/>
      <c r="FKC11" s="56"/>
      <c r="FKD11" s="56"/>
      <c r="FKE11" s="56"/>
      <c r="FKF11" s="56"/>
      <c r="FKG11" s="56"/>
      <c r="FKH11" s="56"/>
      <c r="FKI11" s="56"/>
      <c r="FKJ11" s="56"/>
      <c r="FKK11" s="56"/>
      <c r="FKL11" s="56"/>
      <c r="FKM11" s="56"/>
      <c r="FKN11" s="56"/>
      <c r="FKO11" s="56"/>
      <c r="FKP11" s="56"/>
      <c r="FKQ11" s="56"/>
      <c r="FKR11" s="56"/>
      <c r="FKS11" s="56"/>
      <c r="FKT11" s="56"/>
      <c r="FKU11" s="56"/>
      <c r="FKV11" s="56"/>
      <c r="FKW11" s="56"/>
      <c r="FKX11" s="56"/>
      <c r="FKY11" s="56"/>
      <c r="FKZ11" s="56"/>
      <c r="FLA11" s="56"/>
      <c r="FLB11" s="56"/>
      <c r="FLC11" s="56"/>
      <c r="FLD11" s="56"/>
      <c r="FLE11" s="56"/>
      <c r="FLF11" s="56"/>
      <c r="FLG11" s="56"/>
      <c r="FLH11" s="56"/>
      <c r="FLI11" s="56"/>
      <c r="FLJ11" s="56"/>
      <c r="FLK11" s="56"/>
      <c r="FLL11" s="56"/>
      <c r="FLM11" s="56"/>
      <c r="FLN11" s="56"/>
      <c r="FLO11" s="56"/>
      <c r="FLP11" s="56"/>
      <c r="FLQ11" s="56"/>
      <c r="FLR11" s="56"/>
      <c r="FLS11" s="56"/>
      <c r="FLT11" s="56"/>
      <c r="FLU11" s="56"/>
      <c r="FLV11" s="56"/>
      <c r="FLW11" s="56"/>
      <c r="FLX11" s="56"/>
      <c r="FLY11" s="56"/>
      <c r="FLZ11" s="56"/>
      <c r="FMA11" s="56"/>
      <c r="FMB11" s="56"/>
      <c r="FMC11" s="56"/>
      <c r="FMD11" s="56"/>
      <c r="FME11" s="56"/>
      <c r="FMF11" s="56"/>
      <c r="FMG11" s="56"/>
      <c r="FMH11" s="56"/>
      <c r="FMI11" s="56"/>
      <c r="FMJ11" s="56"/>
      <c r="FMK11" s="56"/>
      <c r="FML11" s="56"/>
      <c r="FMM11" s="56"/>
      <c r="FMN11" s="56"/>
      <c r="FMO11" s="56"/>
      <c r="FMP11" s="56"/>
      <c r="FMQ11" s="56"/>
      <c r="FMR11" s="56"/>
      <c r="FMS11" s="56"/>
      <c r="FMT11" s="56"/>
      <c r="FMU11" s="56"/>
      <c r="FMV11" s="56"/>
      <c r="FMW11" s="56"/>
      <c r="FMX11" s="56"/>
      <c r="FMY11" s="56"/>
      <c r="FMZ11" s="56"/>
      <c r="FNA11" s="56"/>
      <c r="FNB11" s="56"/>
      <c r="FNC11" s="56"/>
      <c r="FND11" s="56"/>
      <c r="FNE11" s="56"/>
      <c r="FNF11" s="56"/>
      <c r="FNG11" s="56"/>
      <c r="FNH11" s="56"/>
      <c r="FNI11" s="56"/>
      <c r="FNJ11" s="56"/>
      <c r="FNK11" s="56"/>
      <c r="FNL11" s="56"/>
      <c r="FNM11" s="56"/>
      <c r="FNN11" s="56"/>
      <c r="FNO11" s="56"/>
      <c r="FNP11" s="56"/>
      <c r="FNQ11" s="56"/>
      <c r="FNR11" s="56"/>
      <c r="FNS11" s="56"/>
      <c r="FNT11" s="56"/>
      <c r="FNU11" s="56"/>
      <c r="FNV11" s="56"/>
      <c r="FNW11" s="56"/>
      <c r="FNX11" s="56"/>
      <c r="FNY11" s="56"/>
      <c r="FNZ11" s="56"/>
      <c r="FOA11" s="56"/>
      <c r="FOB11" s="56"/>
      <c r="FOC11" s="56"/>
      <c r="FOD11" s="56"/>
      <c r="FOE11" s="56"/>
      <c r="FOF11" s="56"/>
      <c r="FOG11" s="56"/>
      <c r="FOH11" s="56"/>
      <c r="FOI11" s="56"/>
      <c r="FOJ11" s="56"/>
      <c r="FOK11" s="56"/>
      <c r="FOL11" s="56"/>
      <c r="FOM11" s="56"/>
      <c r="FON11" s="56"/>
      <c r="FOO11" s="56"/>
      <c r="FOP11" s="56"/>
      <c r="FOQ11" s="56"/>
      <c r="FOR11" s="56"/>
      <c r="FOS11" s="56"/>
      <c r="FOT11" s="56"/>
      <c r="FOU11" s="56"/>
      <c r="FOV11" s="56"/>
      <c r="FOW11" s="56"/>
      <c r="FOX11" s="56"/>
      <c r="FOY11" s="56"/>
      <c r="FOZ11" s="56"/>
      <c r="FPA11" s="56"/>
      <c r="FPB11" s="56"/>
      <c r="FPC11" s="56"/>
      <c r="FPD11" s="56"/>
      <c r="FPE11" s="56"/>
      <c r="FPF11" s="56"/>
      <c r="FPG11" s="56"/>
      <c r="FPH11" s="56"/>
      <c r="FPI11" s="56"/>
      <c r="FPJ11" s="56"/>
      <c r="FPK11" s="56"/>
      <c r="FPL11" s="56"/>
      <c r="FPM11" s="56"/>
      <c r="FPN11" s="56"/>
      <c r="FPO11" s="56"/>
      <c r="FPP11" s="56"/>
      <c r="FPQ11" s="56"/>
      <c r="FPR11" s="56"/>
      <c r="FPS11" s="56"/>
      <c r="FPT11" s="56"/>
      <c r="FPU11" s="56"/>
      <c r="FPV11" s="56"/>
      <c r="FPW11" s="56"/>
      <c r="FPX11" s="56"/>
      <c r="FPY11" s="56"/>
      <c r="FPZ11" s="56"/>
      <c r="FQA11" s="56"/>
      <c r="FQB11" s="56"/>
      <c r="FQC11" s="56"/>
      <c r="FQD11" s="56"/>
      <c r="FQE11" s="56"/>
      <c r="FQF11" s="56"/>
      <c r="FQG11" s="56"/>
      <c r="FQH11" s="56"/>
      <c r="FQI11" s="56"/>
      <c r="FQJ11" s="56"/>
      <c r="FQK11" s="56"/>
      <c r="FQL11" s="56"/>
      <c r="FQM11" s="56"/>
      <c r="FQN11" s="56"/>
      <c r="FQO11" s="56"/>
      <c r="FQP11" s="56"/>
      <c r="FQQ11" s="56"/>
      <c r="FQR11" s="56"/>
      <c r="FQS11" s="56"/>
      <c r="FQT11" s="56"/>
      <c r="FQU11" s="56"/>
      <c r="FQV11" s="56"/>
      <c r="FQW11" s="56"/>
      <c r="FQX11" s="56"/>
      <c r="FQY11" s="56"/>
      <c r="FQZ11" s="56"/>
      <c r="FRA11" s="56"/>
      <c r="FRB11" s="56"/>
      <c r="FRC11" s="56"/>
      <c r="FRD11" s="56"/>
      <c r="FRE11" s="56"/>
      <c r="FRF11" s="56"/>
      <c r="FRG11" s="56"/>
      <c r="FRH11" s="56"/>
      <c r="FRI11" s="56"/>
      <c r="FRJ11" s="56"/>
      <c r="FRK11" s="56"/>
      <c r="FRL11" s="56"/>
      <c r="FRM11" s="56"/>
      <c r="FRN11" s="56"/>
      <c r="FRO11" s="56"/>
      <c r="FRP11" s="56"/>
      <c r="FRQ11" s="56"/>
      <c r="FRR11" s="56"/>
      <c r="FRS11" s="56"/>
      <c r="FRT11" s="56"/>
      <c r="FRU11" s="56"/>
      <c r="FRV11" s="56"/>
      <c r="FRW11" s="56"/>
      <c r="FRX11" s="56"/>
      <c r="FRY11" s="56"/>
      <c r="FRZ11" s="56"/>
      <c r="FSA11" s="56"/>
      <c r="FSB11" s="56"/>
      <c r="FSC11" s="56"/>
      <c r="FSD11" s="56"/>
      <c r="FSE11" s="56"/>
      <c r="FSF11" s="56"/>
      <c r="FSG11" s="56"/>
      <c r="FSH11" s="56"/>
      <c r="FSI11" s="56"/>
      <c r="FSJ11" s="56"/>
      <c r="FSK11" s="56"/>
      <c r="FSL11" s="56"/>
      <c r="FSM11" s="56"/>
      <c r="FSN11" s="56"/>
      <c r="FSO11" s="56"/>
      <c r="FSP11" s="56"/>
      <c r="FSQ11" s="56"/>
      <c r="FSR11" s="56"/>
      <c r="FSS11" s="56"/>
      <c r="FST11" s="56"/>
      <c r="FSU11" s="56"/>
      <c r="FSV11" s="56"/>
      <c r="FSW11" s="56"/>
      <c r="FSX11" s="56"/>
      <c r="FSY11" s="56"/>
      <c r="FSZ11" s="56"/>
      <c r="FTA11" s="56"/>
      <c r="FTB11" s="56"/>
      <c r="FTC11" s="56"/>
      <c r="FTD11" s="56"/>
      <c r="FTE11" s="56"/>
      <c r="FTF11" s="56"/>
      <c r="FTG11" s="56"/>
      <c r="FTH11" s="56"/>
      <c r="FTI11" s="56"/>
      <c r="FTJ11" s="56"/>
      <c r="FTK11" s="56"/>
      <c r="FTL11" s="56"/>
      <c r="FTM11" s="56"/>
      <c r="FTN11" s="56"/>
      <c r="FTO11" s="56"/>
      <c r="FTP11" s="56"/>
      <c r="FTQ11" s="56"/>
      <c r="FTR11" s="56"/>
      <c r="FTS11" s="56"/>
      <c r="FTT11" s="56"/>
      <c r="FTU11" s="56"/>
      <c r="FTV11" s="56"/>
      <c r="FTW11" s="56"/>
      <c r="FTX11" s="56"/>
      <c r="FTY11" s="56"/>
      <c r="FTZ11" s="56"/>
      <c r="FUA11" s="56"/>
      <c r="FUB11" s="56"/>
      <c r="FUC11" s="56"/>
      <c r="FUD11" s="56"/>
      <c r="FUE11" s="56"/>
      <c r="FUF11" s="56"/>
      <c r="FUG11" s="56"/>
      <c r="FUH11" s="56"/>
      <c r="FUI11" s="56"/>
      <c r="FUJ11" s="56"/>
      <c r="FUK11" s="56"/>
      <c r="FUL11" s="56"/>
      <c r="FUM11" s="56"/>
      <c r="FUN11" s="56"/>
      <c r="FUO11" s="56"/>
      <c r="FUP11" s="56"/>
      <c r="FUQ11" s="56"/>
      <c r="FUR11" s="56"/>
      <c r="FUS11" s="56"/>
      <c r="FUT11" s="56"/>
      <c r="FUU11" s="56"/>
      <c r="FUV11" s="56"/>
      <c r="FUW11" s="56"/>
      <c r="FUX11" s="56"/>
      <c r="FUY11" s="56"/>
      <c r="FUZ11" s="56"/>
      <c r="FVA11" s="56"/>
      <c r="FVB11" s="56"/>
      <c r="FVC11" s="56"/>
      <c r="FVD11" s="56"/>
      <c r="FVE11" s="56"/>
      <c r="FVF11" s="56"/>
      <c r="FVG11" s="56"/>
      <c r="FVH11" s="56"/>
      <c r="FVI11" s="56"/>
      <c r="FVJ11" s="56"/>
      <c r="FVK11" s="56"/>
      <c r="FVL11" s="56"/>
      <c r="FVM11" s="56"/>
      <c r="FVN11" s="56"/>
      <c r="FVO11" s="56"/>
      <c r="FVP11" s="56"/>
      <c r="FVQ11" s="56"/>
      <c r="FVR11" s="56"/>
      <c r="FVS11" s="56"/>
      <c r="FVT11" s="56"/>
      <c r="FVU11" s="56"/>
      <c r="FVV11" s="56"/>
      <c r="FVW11" s="56"/>
      <c r="FVX11" s="56"/>
      <c r="FVY11" s="56"/>
      <c r="FVZ11" s="56"/>
      <c r="FWA11" s="56"/>
      <c r="FWB11" s="56"/>
      <c r="FWC11" s="56"/>
      <c r="FWD11" s="56"/>
      <c r="FWE11" s="56"/>
      <c r="FWF11" s="56"/>
      <c r="FWG11" s="56"/>
      <c r="FWH11" s="56"/>
      <c r="FWI11" s="56"/>
      <c r="FWJ11" s="56"/>
      <c r="FWK11" s="56"/>
      <c r="FWL11" s="56"/>
      <c r="FWM11" s="56"/>
      <c r="FWN11" s="56"/>
      <c r="FWO11" s="56"/>
      <c r="FWP11" s="56"/>
      <c r="FWQ11" s="56"/>
      <c r="FWR11" s="56"/>
      <c r="FWS11" s="56"/>
      <c r="FWT11" s="56"/>
      <c r="FWU11" s="56"/>
      <c r="FWV11" s="56"/>
      <c r="FWW11" s="56"/>
      <c r="FWX11" s="56"/>
      <c r="FWY11" s="56"/>
      <c r="FWZ11" s="56"/>
      <c r="FXA11" s="56"/>
      <c r="FXB11" s="56"/>
      <c r="FXC11" s="56"/>
      <c r="FXD11" s="56"/>
      <c r="FXE11" s="56"/>
      <c r="FXF11" s="56"/>
      <c r="FXG11" s="56"/>
      <c r="FXH11" s="56"/>
      <c r="FXI11" s="56"/>
      <c r="FXJ11" s="56"/>
      <c r="FXK11" s="56"/>
      <c r="FXL11" s="56"/>
      <c r="FXM11" s="56"/>
      <c r="FXN11" s="56"/>
      <c r="FXO11" s="56"/>
      <c r="FXP11" s="56"/>
      <c r="FXQ11" s="56"/>
      <c r="FXR11" s="56"/>
      <c r="FXS11" s="56"/>
      <c r="FXT11" s="56"/>
      <c r="FXU11" s="56"/>
      <c r="FXV11" s="56"/>
      <c r="FXW11" s="56"/>
      <c r="FXX11" s="56"/>
      <c r="FXY11" s="56"/>
      <c r="FXZ11" s="56"/>
      <c r="FYA11" s="56"/>
      <c r="FYB11" s="56"/>
      <c r="FYC11" s="56"/>
      <c r="FYD11" s="56"/>
      <c r="FYE11" s="56"/>
      <c r="FYF11" s="56"/>
      <c r="FYG11" s="56"/>
      <c r="FYH11" s="56"/>
      <c r="FYI11" s="56"/>
      <c r="FYJ11" s="56"/>
      <c r="FYK11" s="56"/>
      <c r="FYL11" s="56"/>
      <c r="FYM11" s="56"/>
      <c r="FYN11" s="56"/>
      <c r="FYO11" s="56"/>
      <c r="FYP11" s="56"/>
      <c r="FYQ11" s="56"/>
      <c r="FYR11" s="56"/>
      <c r="FYS11" s="56"/>
      <c r="FYT11" s="56"/>
      <c r="FYU11" s="56"/>
      <c r="FYV11" s="56"/>
      <c r="FYW11" s="56"/>
      <c r="FYX11" s="56"/>
      <c r="FYY11" s="56"/>
      <c r="FYZ11" s="56"/>
      <c r="FZA11" s="56"/>
      <c r="FZB11" s="56"/>
      <c r="FZC11" s="56"/>
      <c r="FZD11" s="56"/>
      <c r="FZE11" s="56"/>
      <c r="FZF11" s="56"/>
      <c r="FZG11" s="56"/>
      <c r="FZH11" s="56"/>
      <c r="FZI11" s="56"/>
      <c r="FZJ11" s="56"/>
      <c r="FZK11" s="56"/>
      <c r="FZL11" s="56"/>
      <c r="FZM11" s="56"/>
      <c r="FZN11" s="56"/>
      <c r="FZO11" s="56"/>
      <c r="FZP11" s="56"/>
      <c r="FZQ11" s="56"/>
      <c r="FZR11" s="56"/>
      <c r="FZS11" s="56"/>
      <c r="FZT11" s="56"/>
      <c r="FZU11" s="56"/>
      <c r="FZV11" s="56"/>
      <c r="FZW11" s="56"/>
      <c r="FZX11" s="56"/>
      <c r="FZY11" s="56"/>
      <c r="FZZ11" s="56"/>
      <c r="GAA11" s="56"/>
      <c r="GAB11" s="56"/>
      <c r="GAC11" s="56"/>
      <c r="GAD11" s="56"/>
      <c r="GAE11" s="56"/>
      <c r="GAF11" s="56"/>
      <c r="GAG11" s="56"/>
      <c r="GAH11" s="56"/>
      <c r="GAI11" s="56"/>
      <c r="GAJ11" s="56"/>
      <c r="GAK11" s="56"/>
      <c r="GAL11" s="56"/>
      <c r="GAM11" s="56"/>
      <c r="GAN11" s="56"/>
      <c r="GAO11" s="56"/>
      <c r="GAP11" s="56"/>
      <c r="GAQ11" s="56"/>
      <c r="GAR11" s="56"/>
      <c r="GAS11" s="56"/>
      <c r="GAT11" s="56"/>
      <c r="GAU11" s="56"/>
      <c r="GAV11" s="56"/>
      <c r="GAW11" s="56"/>
      <c r="GAX11" s="56"/>
      <c r="GAY11" s="56"/>
      <c r="GAZ11" s="56"/>
      <c r="GBA11" s="56"/>
      <c r="GBB11" s="56"/>
      <c r="GBC11" s="56"/>
      <c r="GBD11" s="56"/>
      <c r="GBE11" s="56"/>
      <c r="GBF11" s="56"/>
      <c r="GBG11" s="56"/>
      <c r="GBH11" s="56"/>
      <c r="GBI11" s="56"/>
      <c r="GBJ11" s="56"/>
      <c r="GBK11" s="56"/>
      <c r="GBL11" s="56"/>
      <c r="GBM11" s="56"/>
      <c r="GBN11" s="56"/>
      <c r="GBO11" s="56"/>
      <c r="GBP11" s="56"/>
      <c r="GBQ11" s="56"/>
      <c r="GBR11" s="56"/>
      <c r="GBS11" s="56"/>
      <c r="GBT11" s="56"/>
      <c r="GBU11" s="56"/>
      <c r="GBV11" s="56"/>
      <c r="GBW11" s="56"/>
      <c r="GBX11" s="56"/>
      <c r="GBY11" s="56"/>
      <c r="GBZ11" s="56"/>
      <c r="GCA11" s="56"/>
      <c r="GCB11" s="56"/>
      <c r="GCC11" s="56"/>
      <c r="GCD11" s="56"/>
      <c r="GCE11" s="56"/>
      <c r="GCF11" s="56"/>
      <c r="GCG11" s="56"/>
      <c r="GCH11" s="56"/>
      <c r="GCI11" s="56"/>
      <c r="GCJ11" s="56"/>
      <c r="GCK11" s="56"/>
      <c r="GCL11" s="56"/>
      <c r="GCM11" s="56"/>
      <c r="GCN11" s="56"/>
      <c r="GCO11" s="56"/>
      <c r="GCP11" s="56"/>
      <c r="GCQ11" s="56"/>
      <c r="GCR11" s="56"/>
      <c r="GCS11" s="56"/>
      <c r="GCT11" s="56"/>
      <c r="GCU11" s="56"/>
      <c r="GCV11" s="56"/>
      <c r="GCW11" s="56"/>
      <c r="GCX11" s="56"/>
      <c r="GCY11" s="56"/>
      <c r="GCZ11" s="56"/>
      <c r="GDA11" s="56"/>
      <c r="GDB11" s="56"/>
      <c r="GDC11" s="56"/>
      <c r="GDD11" s="56"/>
      <c r="GDE11" s="56"/>
      <c r="GDF11" s="56"/>
      <c r="GDG11" s="56"/>
      <c r="GDH11" s="56"/>
      <c r="GDI11" s="56"/>
      <c r="GDJ11" s="56"/>
      <c r="GDK11" s="56"/>
      <c r="GDL11" s="56"/>
      <c r="GDM11" s="56"/>
      <c r="GDN11" s="56"/>
      <c r="GDO11" s="56"/>
      <c r="GDP11" s="56"/>
      <c r="GDQ11" s="56"/>
      <c r="GDR11" s="56"/>
      <c r="GDS11" s="56"/>
      <c r="GDT11" s="56"/>
      <c r="GDU11" s="56"/>
      <c r="GDV11" s="56"/>
      <c r="GDW11" s="56"/>
      <c r="GDX11" s="56"/>
      <c r="GDY11" s="56"/>
      <c r="GDZ11" s="56"/>
      <c r="GEA11" s="56"/>
      <c r="GEB11" s="56"/>
      <c r="GEC11" s="56"/>
      <c r="GED11" s="56"/>
      <c r="GEE11" s="56"/>
      <c r="GEF11" s="56"/>
      <c r="GEG11" s="56"/>
      <c r="GEH11" s="56"/>
      <c r="GEI11" s="56"/>
      <c r="GEJ11" s="56"/>
      <c r="GEK11" s="56"/>
      <c r="GEL11" s="56"/>
      <c r="GEM11" s="56"/>
      <c r="GEN11" s="56"/>
      <c r="GEO11" s="56"/>
      <c r="GEP11" s="56"/>
      <c r="GEQ11" s="56"/>
      <c r="GER11" s="56"/>
      <c r="GES11" s="56"/>
      <c r="GET11" s="56"/>
      <c r="GEU11" s="56"/>
      <c r="GEV11" s="56"/>
      <c r="GEW11" s="56"/>
      <c r="GEX11" s="56"/>
      <c r="GEY11" s="56"/>
      <c r="GEZ11" s="56"/>
      <c r="GFA11" s="56"/>
      <c r="GFB11" s="56"/>
      <c r="GFC11" s="56"/>
      <c r="GFD11" s="56"/>
      <c r="GFE11" s="56"/>
      <c r="GFF11" s="56"/>
      <c r="GFG11" s="56"/>
      <c r="GFH11" s="56"/>
      <c r="GFI11" s="56"/>
      <c r="GFJ11" s="56"/>
      <c r="GFK11" s="56"/>
      <c r="GFL11" s="56"/>
      <c r="GFM11" s="56"/>
      <c r="GFN11" s="56"/>
      <c r="GFO11" s="56"/>
      <c r="GFP11" s="56"/>
      <c r="GFQ11" s="56"/>
      <c r="GFR11" s="56"/>
      <c r="GFS11" s="56"/>
      <c r="GFT11" s="56"/>
      <c r="GFU11" s="56"/>
      <c r="GFV11" s="56"/>
      <c r="GFW11" s="56"/>
      <c r="GFX11" s="56"/>
      <c r="GFY11" s="56"/>
      <c r="GFZ11" s="56"/>
      <c r="GGA11" s="56"/>
      <c r="GGB11" s="56"/>
      <c r="GGC11" s="56"/>
      <c r="GGD11" s="56"/>
      <c r="GGE11" s="56"/>
      <c r="GGF11" s="56"/>
      <c r="GGG11" s="56"/>
      <c r="GGH11" s="56"/>
      <c r="GGI11" s="56"/>
      <c r="GGJ11" s="56"/>
      <c r="GGK11" s="56"/>
      <c r="GGL11" s="56"/>
      <c r="GGM11" s="56"/>
      <c r="GGN11" s="56"/>
      <c r="GGO11" s="56"/>
      <c r="GGP11" s="56"/>
      <c r="GGQ11" s="56"/>
      <c r="GGR11" s="56"/>
      <c r="GGS11" s="56"/>
      <c r="GGT11" s="56"/>
      <c r="GGU11" s="56"/>
      <c r="GGV11" s="56"/>
      <c r="GGW11" s="56"/>
      <c r="GGX11" s="56"/>
      <c r="GGY11" s="56"/>
      <c r="GGZ11" s="56"/>
      <c r="GHA11" s="56"/>
      <c r="GHB11" s="56"/>
      <c r="GHC11" s="56"/>
      <c r="GHD11" s="56"/>
      <c r="GHE11" s="56"/>
      <c r="GHF11" s="56"/>
      <c r="GHG11" s="56"/>
      <c r="GHH11" s="56"/>
      <c r="GHI11" s="56"/>
      <c r="GHJ11" s="56"/>
      <c r="GHK11" s="56"/>
      <c r="GHL11" s="56"/>
      <c r="GHM11" s="56"/>
      <c r="GHN11" s="56"/>
      <c r="GHO11" s="56"/>
      <c r="GHP11" s="56"/>
      <c r="GHQ11" s="56"/>
      <c r="GHR11" s="56"/>
      <c r="GHS11" s="56"/>
      <c r="GHT11" s="56"/>
      <c r="GHU11" s="56"/>
      <c r="GHV11" s="56"/>
      <c r="GHW11" s="56"/>
      <c r="GHX11" s="56"/>
      <c r="GHY11" s="56"/>
      <c r="GHZ11" s="56"/>
      <c r="GIA11" s="56"/>
      <c r="GIB11" s="56"/>
      <c r="GIC11" s="56"/>
      <c r="GID11" s="56"/>
      <c r="GIE11" s="56"/>
      <c r="GIF11" s="56"/>
      <c r="GIG11" s="56"/>
      <c r="GIH11" s="56"/>
      <c r="GII11" s="56"/>
      <c r="GIJ11" s="56"/>
      <c r="GIK11" s="56"/>
      <c r="GIL11" s="56"/>
      <c r="GIM11" s="56"/>
      <c r="GIN11" s="56"/>
      <c r="GIO11" s="56"/>
      <c r="GIP11" s="56"/>
      <c r="GIQ11" s="56"/>
      <c r="GIR11" s="56"/>
      <c r="GIS11" s="56"/>
      <c r="GIT11" s="56"/>
      <c r="GIU11" s="56"/>
      <c r="GIV11" s="56"/>
      <c r="GIW11" s="56"/>
      <c r="GIX11" s="56"/>
      <c r="GIY11" s="56"/>
      <c r="GIZ11" s="56"/>
      <c r="GJA11" s="56"/>
      <c r="GJB11" s="56"/>
      <c r="GJC11" s="56"/>
      <c r="GJD11" s="56"/>
      <c r="GJE11" s="56"/>
      <c r="GJF11" s="56"/>
      <c r="GJG11" s="56"/>
      <c r="GJH11" s="56"/>
      <c r="GJI11" s="56"/>
      <c r="GJJ11" s="56"/>
      <c r="GJK11" s="56"/>
      <c r="GJL11" s="56"/>
      <c r="GJM11" s="56"/>
      <c r="GJN11" s="56"/>
      <c r="GJO11" s="56"/>
      <c r="GJP11" s="56"/>
      <c r="GJQ11" s="56"/>
      <c r="GJR11" s="56"/>
      <c r="GJS11" s="56"/>
      <c r="GJT11" s="56"/>
      <c r="GJU11" s="56"/>
      <c r="GJV11" s="56"/>
      <c r="GJW11" s="56"/>
      <c r="GJX11" s="56"/>
      <c r="GJY11" s="56"/>
      <c r="GJZ11" s="56"/>
      <c r="GKA11" s="56"/>
      <c r="GKB11" s="56"/>
      <c r="GKC11" s="56"/>
      <c r="GKD11" s="56"/>
      <c r="GKE11" s="56"/>
      <c r="GKF11" s="56"/>
      <c r="GKG11" s="56"/>
      <c r="GKH11" s="56"/>
      <c r="GKI11" s="56"/>
      <c r="GKJ11" s="56"/>
      <c r="GKK11" s="56"/>
      <c r="GKL11" s="56"/>
      <c r="GKM11" s="56"/>
      <c r="GKN11" s="56"/>
      <c r="GKO11" s="56"/>
      <c r="GKP11" s="56"/>
      <c r="GKQ11" s="56"/>
      <c r="GKR11" s="56"/>
      <c r="GKS11" s="56"/>
      <c r="GKT11" s="56"/>
      <c r="GKU11" s="56"/>
      <c r="GKV11" s="56"/>
      <c r="GKW11" s="56"/>
      <c r="GKX11" s="56"/>
      <c r="GKY11" s="56"/>
      <c r="GKZ11" s="56"/>
      <c r="GLA11" s="56"/>
      <c r="GLB11" s="56"/>
      <c r="GLC11" s="56"/>
      <c r="GLD11" s="56"/>
      <c r="GLE11" s="56"/>
      <c r="GLF11" s="56"/>
      <c r="GLG11" s="56"/>
      <c r="GLH11" s="56"/>
      <c r="GLI11" s="56"/>
      <c r="GLJ11" s="56"/>
      <c r="GLK11" s="56"/>
      <c r="GLL11" s="56"/>
      <c r="GLM11" s="56"/>
      <c r="GLN11" s="56"/>
      <c r="GLO11" s="56"/>
      <c r="GLP11" s="56"/>
      <c r="GLQ11" s="56"/>
      <c r="GLR11" s="56"/>
      <c r="GLS11" s="56"/>
      <c r="GLT11" s="56"/>
      <c r="GLU11" s="56"/>
      <c r="GLV11" s="56"/>
      <c r="GLW11" s="56"/>
      <c r="GLX11" s="56"/>
      <c r="GLY11" s="56"/>
      <c r="GLZ11" s="56"/>
      <c r="GMA11" s="56"/>
      <c r="GMB11" s="56"/>
      <c r="GMC11" s="56"/>
      <c r="GMD11" s="56"/>
      <c r="GME11" s="56"/>
      <c r="GMF11" s="56"/>
      <c r="GMG11" s="56"/>
      <c r="GMH11" s="56"/>
      <c r="GMI11" s="56"/>
      <c r="GMJ11" s="56"/>
      <c r="GMK11" s="56"/>
      <c r="GML11" s="56"/>
      <c r="GMM11" s="56"/>
      <c r="GMN11" s="56"/>
      <c r="GMO11" s="56"/>
      <c r="GMP11" s="56"/>
      <c r="GMQ11" s="56"/>
      <c r="GMR11" s="56"/>
      <c r="GMS11" s="56"/>
      <c r="GMT11" s="56"/>
      <c r="GMU11" s="56"/>
      <c r="GMV11" s="56"/>
      <c r="GMW11" s="56"/>
      <c r="GMX11" s="56"/>
      <c r="GMY11" s="56"/>
      <c r="GMZ11" s="56"/>
      <c r="GNA11" s="56"/>
      <c r="GNB11" s="56"/>
      <c r="GNC11" s="56"/>
      <c r="GND11" s="56"/>
      <c r="GNE11" s="56"/>
      <c r="GNF11" s="56"/>
      <c r="GNG11" s="56"/>
      <c r="GNH11" s="56"/>
      <c r="GNI11" s="56"/>
      <c r="GNJ11" s="56"/>
      <c r="GNK11" s="56"/>
      <c r="GNL11" s="56"/>
      <c r="GNM11" s="56"/>
      <c r="GNN11" s="56"/>
      <c r="GNO11" s="56"/>
      <c r="GNP11" s="56"/>
      <c r="GNQ11" s="56"/>
      <c r="GNR11" s="56"/>
      <c r="GNS11" s="56"/>
      <c r="GNT11" s="56"/>
      <c r="GNU11" s="56"/>
      <c r="GNV11" s="56"/>
      <c r="GNW11" s="56"/>
      <c r="GNX11" s="56"/>
      <c r="GNY11" s="56"/>
      <c r="GNZ11" s="56"/>
      <c r="GOA11" s="56"/>
      <c r="GOB11" s="56"/>
      <c r="GOC11" s="56"/>
      <c r="GOD11" s="56"/>
      <c r="GOE11" s="56"/>
      <c r="GOF11" s="56"/>
      <c r="GOG11" s="56"/>
      <c r="GOH11" s="56"/>
      <c r="GOI11" s="56"/>
      <c r="GOJ11" s="56"/>
      <c r="GOK11" s="56"/>
      <c r="GOL11" s="56"/>
      <c r="GOM11" s="56"/>
      <c r="GON11" s="56"/>
      <c r="GOO11" s="56"/>
      <c r="GOP11" s="56"/>
      <c r="GOQ11" s="56"/>
      <c r="GOR11" s="56"/>
      <c r="GOS11" s="56"/>
      <c r="GOT11" s="56"/>
      <c r="GOU11" s="56"/>
      <c r="GOV11" s="56"/>
      <c r="GOW11" s="56"/>
      <c r="GOX11" s="56"/>
      <c r="GOY11" s="56"/>
      <c r="GOZ11" s="56"/>
      <c r="GPA11" s="56"/>
      <c r="GPB11" s="56"/>
      <c r="GPC11" s="56"/>
      <c r="GPD11" s="56"/>
      <c r="GPE11" s="56"/>
      <c r="GPF11" s="56"/>
      <c r="GPG11" s="56"/>
      <c r="GPH11" s="56"/>
      <c r="GPI11" s="56"/>
      <c r="GPJ11" s="56"/>
      <c r="GPK11" s="56"/>
      <c r="GPL11" s="56"/>
      <c r="GPM11" s="56"/>
      <c r="GPN11" s="56"/>
      <c r="GPO11" s="56"/>
      <c r="GPP11" s="56"/>
      <c r="GPQ11" s="56"/>
      <c r="GPR11" s="56"/>
      <c r="GPS11" s="56"/>
      <c r="GPT11" s="56"/>
      <c r="GPU11" s="56"/>
      <c r="GPV11" s="56"/>
      <c r="GPW11" s="56"/>
      <c r="GPX11" s="56"/>
      <c r="GPY11" s="56"/>
      <c r="GPZ11" s="56"/>
      <c r="GQA11" s="56"/>
      <c r="GQB11" s="56"/>
      <c r="GQC11" s="56"/>
      <c r="GQD11" s="56"/>
      <c r="GQE11" s="56"/>
      <c r="GQF11" s="56"/>
      <c r="GQG11" s="56"/>
      <c r="GQH11" s="56"/>
      <c r="GQI11" s="56"/>
      <c r="GQJ11" s="56"/>
      <c r="GQK11" s="56"/>
      <c r="GQL11" s="56"/>
      <c r="GQM11" s="56"/>
      <c r="GQN11" s="56"/>
      <c r="GQO11" s="56"/>
      <c r="GQP11" s="56"/>
      <c r="GQQ11" s="56"/>
      <c r="GQR11" s="56"/>
      <c r="GQS11" s="56"/>
      <c r="GQT11" s="56"/>
      <c r="GQU11" s="56"/>
      <c r="GQV11" s="56"/>
      <c r="GQW11" s="56"/>
      <c r="GQX11" s="56"/>
      <c r="GQY11" s="56"/>
      <c r="GQZ11" s="56"/>
      <c r="GRA11" s="56"/>
      <c r="GRB11" s="56"/>
      <c r="GRC11" s="56"/>
      <c r="GRD11" s="56"/>
      <c r="GRE11" s="56"/>
      <c r="GRF11" s="56"/>
      <c r="GRG11" s="56"/>
      <c r="GRH11" s="56"/>
      <c r="GRI11" s="56"/>
      <c r="GRJ11" s="56"/>
      <c r="GRK11" s="56"/>
      <c r="GRL11" s="56"/>
      <c r="GRM11" s="56"/>
      <c r="GRN11" s="56"/>
      <c r="GRO11" s="56"/>
      <c r="GRP11" s="56"/>
      <c r="GRQ11" s="56"/>
      <c r="GRR11" s="56"/>
      <c r="GRS11" s="56"/>
      <c r="GRT11" s="56"/>
      <c r="GRU11" s="56"/>
      <c r="GRV11" s="56"/>
      <c r="GRW11" s="56"/>
      <c r="GRX11" s="56"/>
      <c r="GRY11" s="56"/>
      <c r="GRZ11" s="56"/>
      <c r="GSA11" s="56"/>
      <c r="GSB11" s="56"/>
      <c r="GSC11" s="56"/>
      <c r="GSD11" s="56"/>
      <c r="GSE11" s="56"/>
      <c r="GSF11" s="56"/>
      <c r="GSG11" s="56"/>
      <c r="GSH11" s="56"/>
      <c r="GSI11" s="56"/>
      <c r="GSJ11" s="56"/>
      <c r="GSK11" s="56"/>
      <c r="GSL11" s="56"/>
      <c r="GSM11" s="56"/>
      <c r="GSN11" s="56"/>
      <c r="GSO11" s="56"/>
      <c r="GSP11" s="56"/>
      <c r="GSQ11" s="56"/>
      <c r="GSR11" s="56"/>
      <c r="GSS11" s="56"/>
      <c r="GST11" s="56"/>
      <c r="GSU11" s="56"/>
      <c r="GSV11" s="56"/>
      <c r="GSW11" s="56"/>
      <c r="GSX11" s="56"/>
      <c r="GSY11" s="56"/>
      <c r="GSZ11" s="56"/>
      <c r="GTA11" s="56"/>
      <c r="GTB11" s="56"/>
      <c r="GTC11" s="56"/>
      <c r="GTD11" s="56"/>
      <c r="GTE11" s="56"/>
      <c r="GTF11" s="56"/>
      <c r="GTG11" s="56"/>
      <c r="GTH11" s="56"/>
      <c r="GTI11" s="56"/>
      <c r="GTJ11" s="56"/>
      <c r="GTK11" s="56"/>
      <c r="GTL11" s="56"/>
      <c r="GTM11" s="56"/>
      <c r="GTN11" s="56"/>
      <c r="GTO11" s="56"/>
      <c r="GTP11" s="56"/>
      <c r="GTQ11" s="56"/>
      <c r="GTR11" s="56"/>
      <c r="GTS11" s="56"/>
      <c r="GTT11" s="56"/>
      <c r="GTU11" s="56"/>
      <c r="GTV11" s="56"/>
      <c r="GTW11" s="56"/>
      <c r="GTX11" s="56"/>
      <c r="GTY11" s="56"/>
      <c r="GTZ11" s="56"/>
      <c r="GUA11" s="56"/>
      <c r="GUB11" s="56"/>
      <c r="GUC11" s="56"/>
      <c r="GUD11" s="56"/>
      <c r="GUE11" s="56"/>
      <c r="GUF11" s="56"/>
      <c r="GUG11" s="56"/>
      <c r="GUH11" s="56"/>
      <c r="GUI11" s="56"/>
      <c r="GUJ11" s="56"/>
      <c r="GUK11" s="56"/>
      <c r="GUL11" s="56"/>
      <c r="GUM11" s="56"/>
      <c r="GUN11" s="56"/>
      <c r="GUO11" s="56"/>
      <c r="GUP11" s="56"/>
      <c r="GUQ11" s="56"/>
      <c r="GUR11" s="56"/>
      <c r="GUS11" s="56"/>
      <c r="GUT11" s="56"/>
      <c r="GUU11" s="56"/>
      <c r="GUV11" s="56"/>
      <c r="GUW11" s="56"/>
      <c r="GUX11" s="56"/>
      <c r="GUY11" s="56"/>
      <c r="GUZ11" s="56"/>
      <c r="GVA11" s="56"/>
      <c r="GVB11" s="56"/>
      <c r="GVC11" s="56"/>
      <c r="GVD11" s="56"/>
      <c r="GVE11" s="56"/>
      <c r="GVF11" s="56"/>
      <c r="GVG11" s="56"/>
      <c r="GVH11" s="56"/>
      <c r="GVI11" s="56"/>
      <c r="GVJ11" s="56"/>
      <c r="GVK11" s="56"/>
      <c r="GVL11" s="56"/>
      <c r="GVM11" s="56"/>
      <c r="GVN11" s="56"/>
      <c r="GVO11" s="56"/>
      <c r="GVP11" s="56"/>
      <c r="GVQ11" s="56"/>
      <c r="GVR11" s="56"/>
      <c r="GVS11" s="56"/>
      <c r="GVT11" s="56"/>
      <c r="GVU11" s="56"/>
      <c r="GVV11" s="56"/>
      <c r="GVW11" s="56"/>
      <c r="GVX11" s="56"/>
      <c r="GVY11" s="56"/>
      <c r="GVZ11" s="56"/>
      <c r="GWA11" s="56"/>
      <c r="GWB11" s="56"/>
      <c r="GWC11" s="56"/>
      <c r="GWD11" s="56"/>
      <c r="GWE11" s="56"/>
      <c r="GWF11" s="56"/>
      <c r="GWG11" s="56"/>
      <c r="GWH11" s="56"/>
      <c r="GWI11" s="56"/>
      <c r="GWJ11" s="56"/>
      <c r="GWK11" s="56"/>
      <c r="GWL11" s="56"/>
      <c r="GWM11" s="56"/>
      <c r="GWN11" s="56"/>
      <c r="GWO11" s="56"/>
      <c r="GWP11" s="56"/>
      <c r="GWQ11" s="56"/>
      <c r="GWR11" s="56"/>
      <c r="GWS11" s="56"/>
      <c r="GWT11" s="56"/>
      <c r="GWU11" s="56"/>
      <c r="GWV11" s="56"/>
      <c r="GWW11" s="56"/>
      <c r="GWX11" s="56"/>
      <c r="GWY11" s="56"/>
      <c r="GWZ11" s="56"/>
      <c r="GXA11" s="56"/>
      <c r="GXB11" s="56"/>
      <c r="GXC11" s="56"/>
      <c r="GXD11" s="56"/>
      <c r="GXE11" s="56"/>
      <c r="GXF11" s="56"/>
      <c r="GXG11" s="56"/>
      <c r="GXH11" s="56"/>
      <c r="GXI11" s="56"/>
      <c r="GXJ11" s="56"/>
      <c r="GXK11" s="56"/>
      <c r="GXL11" s="56"/>
      <c r="GXM11" s="56"/>
      <c r="GXN11" s="56"/>
      <c r="GXO11" s="56"/>
      <c r="GXP11" s="56"/>
      <c r="GXQ11" s="56"/>
      <c r="GXR11" s="56"/>
      <c r="GXS11" s="56"/>
      <c r="GXT11" s="56"/>
      <c r="GXU11" s="56"/>
      <c r="GXV11" s="56"/>
      <c r="GXW11" s="56"/>
      <c r="GXX11" s="56"/>
      <c r="GXY11" s="56"/>
      <c r="GXZ11" s="56"/>
      <c r="GYA11" s="56"/>
      <c r="GYB11" s="56"/>
      <c r="GYC11" s="56"/>
      <c r="GYD11" s="56"/>
      <c r="GYE11" s="56"/>
      <c r="GYF11" s="56"/>
      <c r="GYG11" s="56"/>
      <c r="GYH11" s="56"/>
      <c r="GYI11" s="56"/>
      <c r="GYJ11" s="56"/>
      <c r="GYK11" s="56"/>
      <c r="GYL11" s="56"/>
      <c r="GYM11" s="56"/>
      <c r="GYN11" s="56"/>
      <c r="GYO11" s="56"/>
      <c r="GYP11" s="56"/>
      <c r="GYQ11" s="56"/>
      <c r="GYR11" s="56"/>
      <c r="GYS11" s="56"/>
      <c r="GYT11" s="56"/>
      <c r="GYU11" s="56"/>
      <c r="GYV11" s="56"/>
      <c r="GYW11" s="56"/>
      <c r="GYX11" s="56"/>
      <c r="GYY11" s="56"/>
      <c r="GYZ11" s="56"/>
      <c r="GZA11" s="56"/>
      <c r="GZB11" s="56"/>
      <c r="GZC11" s="56"/>
      <c r="GZD11" s="56"/>
      <c r="GZE11" s="56"/>
      <c r="GZF11" s="56"/>
      <c r="GZG11" s="56"/>
      <c r="GZH11" s="56"/>
      <c r="GZI11" s="56"/>
      <c r="GZJ11" s="56"/>
      <c r="GZK11" s="56"/>
      <c r="GZL11" s="56"/>
      <c r="GZM11" s="56"/>
      <c r="GZN11" s="56"/>
      <c r="GZO11" s="56"/>
      <c r="GZP11" s="56"/>
      <c r="GZQ11" s="56"/>
      <c r="GZR11" s="56"/>
      <c r="GZS11" s="56"/>
      <c r="GZT11" s="56"/>
      <c r="GZU11" s="56"/>
      <c r="GZV11" s="56"/>
      <c r="GZW11" s="56"/>
      <c r="GZX11" s="56"/>
      <c r="GZY11" s="56"/>
      <c r="GZZ11" s="56"/>
    </row>
    <row r="12" spans="1:5434" s="57" customFormat="1" ht="18.75" customHeight="1" x14ac:dyDescent="0.25">
      <c r="A12" s="50" t="s">
        <v>57</v>
      </c>
      <c r="B12" s="51" t="s">
        <v>58</v>
      </c>
      <c r="C12" s="35"/>
      <c r="D12" s="94">
        <f>D13+D14</f>
        <v>4146</v>
      </c>
      <c r="E12" s="39">
        <f t="shared" ref="E12:AI12" si="3">E13+E14</f>
        <v>2088</v>
      </c>
      <c r="F12" s="39">
        <f t="shared" si="3"/>
        <v>2058</v>
      </c>
      <c r="G12" s="109">
        <f t="shared" si="3"/>
        <v>2798</v>
      </c>
      <c r="H12" s="138">
        <f t="shared" si="3"/>
        <v>0</v>
      </c>
      <c r="I12" s="39">
        <f t="shared" si="3"/>
        <v>0</v>
      </c>
      <c r="J12" s="94">
        <f t="shared" si="3"/>
        <v>3769</v>
      </c>
      <c r="K12" s="39">
        <f t="shared" si="3"/>
        <v>1813</v>
      </c>
      <c r="L12" s="39">
        <f t="shared" si="3"/>
        <v>1956</v>
      </c>
      <c r="M12" s="187">
        <f t="shared" si="3"/>
        <v>2578</v>
      </c>
      <c r="N12" s="115">
        <f t="shared" si="3"/>
        <v>0</v>
      </c>
      <c r="O12" s="39">
        <f t="shared" si="3"/>
        <v>0</v>
      </c>
      <c r="P12" s="94">
        <f t="shared" si="3"/>
        <v>377</v>
      </c>
      <c r="Q12" s="39">
        <f t="shared" si="3"/>
        <v>275</v>
      </c>
      <c r="R12" s="39">
        <f t="shared" si="3"/>
        <v>102</v>
      </c>
      <c r="S12" s="109">
        <f t="shared" si="3"/>
        <v>220</v>
      </c>
      <c r="T12" s="116">
        <f t="shared" si="3"/>
        <v>0</v>
      </c>
      <c r="U12" s="39">
        <f t="shared" si="3"/>
        <v>0</v>
      </c>
      <c r="V12" s="94">
        <f t="shared" si="3"/>
        <v>264</v>
      </c>
      <c r="W12" s="39">
        <f t="shared" si="3"/>
        <v>132</v>
      </c>
      <c r="X12" s="39">
        <f t="shared" si="3"/>
        <v>132</v>
      </c>
      <c r="Y12" s="109">
        <f t="shared" si="3"/>
        <v>193</v>
      </c>
      <c r="Z12" s="116">
        <f t="shared" si="3"/>
        <v>0</v>
      </c>
      <c r="AA12" s="39">
        <f t="shared" si="3"/>
        <v>0</v>
      </c>
      <c r="AB12" s="94">
        <f t="shared" si="3"/>
        <v>113</v>
      </c>
      <c r="AC12" s="94">
        <f t="shared" si="3"/>
        <v>0</v>
      </c>
      <c r="AD12" s="94">
        <f t="shared" si="3"/>
        <v>0</v>
      </c>
      <c r="AE12" s="94">
        <f t="shared" si="3"/>
        <v>0</v>
      </c>
      <c r="AF12" s="94">
        <f t="shared" si="3"/>
        <v>0</v>
      </c>
      <c r="AG12" s="94">
        <f t="shared" si="3"/>
        <v>0</v>
      </c>
      <c r="AH12" s="94">
        <f t="shared" si="3"/>
        <v>0</v>
      </c>
      <c r="AI12" s="94">
        <f t="shared" si="3"/>
        <v>0</v>
      </c>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c r="BGX12" s="56"/>
      <c r="BGY12" s="56"/>
      <c r="BGZ12" s="56"/>
      <c r="BHA12" s="56"/>
      <c r="BHB12" s="56"/>
      <c r="BHC12" s="56"/>
      <c r="BHD12" s="56"/>
      <c r="BHE12" s="56"/>
      <c r="BHF12" s="56"/>
      <c r="BHG12" s="56"/>
      <c r="BHH12" s="56"/>
      <c r="BHI12" s="56"/>
      <c r="BHJ12" s="56"/>
      <c r="BHK12" s="56"/>
      <c r="BHL12" s="56"/>
      <c r="BHM12" s="56"/>
      <c r="BHN12" s="56"/>
      <c r="BHO12" s="56"/>
      <c r="BHP12" s="56"/>
      <c r="BHQ12" s="56"/>
      <c r="BHR12" s="56"/>
      <c r="BHS12" s="56"/>
      <c r="BHT12" s="56"/>
      <c r="BHU12" s="56"/>
      <c r="BHV12" s="56"/>
      <c r="BHW12" s="56"/>
      <c r="BHX12" s="56"/>
      <c r="BHY12" s="56"/>
      <c r="BHZ12" s="56"/>
      <c r="BIA12" s="56"/>
      <c r="BIB12" s="56"/>
      <c r="BIC12" s="56"/>
      <c r="BID12" s="56"/>
      <c r="BIE12" s="56"/>
      <c r="BIF12" s="56"/>
      <c r="BIG12" s="56"/>
      <c r="BIH12" s="56"/>
      <c r="BII12" s="56"/>
      <c r="BIJ12" s="56"/>
      <c r="BIK12" s="56"/>
      <c r="BIL12" s="56"/>
      <c r="BIM12" s="56"/>
      <c r="BIN12" s="56"/>
      <c r="BIO12" s="56"/>
      <c r="BIP12" s="56"/>
      <c r="BIQ12" s="56"/>
      <c r="BIR12" s="56"/>
      <c r="BIS12" s="56"/>
      <c r="BIT12" s="56"/>
      <c r="BIU12" s="56"/>
      <c r="BIV12" s="56"/>
      <c r="BIW12" s="56"/>
      <c r="BIX12" s="56"/>
      <c r="BIY12" s="56"/>
      <c r="BIZ12" s="56"/>
      <c r="BJA12" s="56"/>
      <c r="BJB12" s="56"/>
      <c r="BJC12" s="56"/>
      <c r="BJD12" s="56"/>
      <c r="BJE12" s="56"/>
      <c r="BJF12" s="56"/>
      <c r="BJG12" s="56"/>
      <c r="BJH12" s="56"/>
      <c r="BJI12" s="56"/>
      <c r="BJJ12" s="56"/>
      <c r="BJK12" s="56"/>
      <c r="BJL12" s="56"/>
      <c r="BJM12" s="56"/>
      <c r="BJN12" s="56"/>
      <c r="BJO12" s="56"/>
      <c r="BJP12" s="56"/>
      <c r="BJQ12" s="56"/>
      <c r="BJR12" s="56"/>
      <c r="BJS12" s="56"/>
      <c r="BJT12" s="56"/>
      <c r="BJU12" s="56"/>
      <c r="BJV12" s="56"/>
      <c r="BJW12" s="56"/>
      <c r="BJX12" s="56"/>
      <c r="BJY12" s="56"/>
      <c r="BJZ12" s="56"/>
      <c r="BKA12" s="56"/>
      <c r="BKB12" s="56"/>
      <c r="BKC12" s="56"/>
      <c r="BKD12" s="56"/>
      <c r="BKE12" s="56"/>
      <c r="BKF12" s="56"/>
      <c r="BKG12" s="56"/>
      <c r="BKH12" s="56"/>
      <c r="BKI12" s="56"/>
      <c r="BKJ12" s="56"/>
      <c r="BKK12" s="56"/>
      <c r="BKL12" s="56"/>
      <c r="BKM12" s="56"/>
      <c r="BKN12" s="56"/>
      <c r="BKO12" s="56"/>
      <c r="BKP12" s="56"/>
      <c r="BKQ12" s="56"/>
      <c r="BKR12" s="56"/>
      <c r="BKS12" s="56"/>
      <c r="BKT12" s="56"/>
      <c r="BKU12" s="56"/>
      <c r="BKV12" s="56"/>
      <c r="BKW12" s="56"/>
      <c r="BKX12" s="56"/>
      <c r="BKY12" s="56"/>
      <c r="BKZ12" s="56"/>
      <c r="BLA12" s="56"/>
      <c r="BLB12" s="56"/>
      <c r="BLC12" s="56"/>
      <c r="BLD12" s="56"/>
      <c r="BLE12" s="56"/>
      <c r="BLF12" s="56"/>
      <c r="BLG12" s="56"/>
      <c r="BLH12" s="56"/>
      <c r="BLI12" s="56"/>
      <c r="BLJ12" s="56"/>
      <c r="BLK12" s="56"/>
      <c r="BLL12" s="56"/>
      <c r="BLM12" s="56"/>
      <c r="BLN12" s="56"/>
      <c r="BLO12" s="56"/>
      <c r="BLP12" s="56"/>
      <c r="BLQ12" s="56"/>
      <c r="BLR12" s="56"/>
      <c r="BLS12" s="56"/>
      <c r="BLT12" s="56"/>
      <c r="BLU12" s="56"/>
      <c r="BLV12" s="56"/>
      <c r="BLW12" s="56"/>
      <c r="BLX12" s="56"/>
      <c r="BLY12" s="56"/>
      <c r="BLZ12" s="56"/>
      <c r="BMA12" s="56"/>
      <c r="BMB12" s="56"/>
      <c r="BMC12" s="56"/>
      <c r="BMD12" s="56"/>
      <c r="BME12" s="56"/>
      <c r="BMF12" s="56"/>
      <c r="BMG12" s="56"/>
      <c r="BMH12" s="56"/>
      <c r="BMI12" s="56"/>
      <c r="BMJ12" s="56"/>
      <c r="BMK12" s="56"/>
      <c r="BML12" s="56"/>
      <c r="BMM12" s="56"/>
      <c r="BMN12" s="56"/>
      <c r="BMO12" s="56"/>
      <c r="BMP12" s="56"/>
      <c r="BMQ12" s="56"/>
      <c r="BMR12" s="56"/>
      <c r="BMS12" s="56"/>
      <c r="BMT12" s="56"/>
      <c r="BMU12" s="56"/>
      <c r="BMV12" s="56"/>
      <c r="BMW12" s="56"/>
      <c r="BMX12" s="56"/>
      <c r="BMY12" s="56"/>
      <c r="BMZ12" s="56"/>
      <c r="BNA12" s="56"/>
      <c r="BNB12" s="56"/>
      <c r="BNC12" s="56"/>
      <c r="BND12" s="56"/>
      <c r="BNE12" s="56"/>
      <c r="BNF12" s="56"/>
      <c r="BNG12" s="56"/>
      <c r="BNH12" s="56"/>
      <c r="BNI12" s="56"/>
      <c r="BNJ12" s="56"/>
      <c r="BNK12" s="56"/>
      <c r="BNL12" s="56"/>
      <c r="BNM12" s="56"/>
      <c r="BNN12" s="56"/>
      <c r="BNO12" s="56"/>
      <c r="BNP12" s="56"/>
      <c r="BNQ12" s="56"/>
      <c r="BNR12" s="56"/>
      <c r="BNS12" s="56"/>
      <c r="BNT12" s="56"/>
      <c r="BNU12" s="56"/>
      <c r="BNV12" s="56"/>
      <c r="BNW12" s="56"/>
      <c r="BNX12" s="56"/>
      <c r="BNY12" s="56"/>
      <c r="BNZ12" s="56"/>
      <c r="BOA12" s="56"/>
      <c r="BOB12" s="56"/>
      <c r="BOC12" s="56"/>
      <c r="BOD12" s="56"/>
      <c r="BOE12" s="56"/>
      <c r="BOF12" s="56"/>
      <c r="BOG12" s="56"/>
      <c r="BOH12" s="56"/>
      <c r="BOI12" s="56"/>
      <c r="BOJ12" s="56"/>
      <c r="BOK12" s="56"/>
      <c r="BOL12" s="56"/>
      <c r="BOM12" s="56"/>
      <c r="BON12" s="56"/>
      <c r="BOO12" s="56"/>
      <c r="BOP12" s="56"/>
      <c r="BOQ12" s="56"/>
      <c r="BOR12" s="56"/>
      <c r="BOS12" s="56"/>
      <c r="BOT12" s="56"/>
      <c r="BOU12" s="56"/>
      <c r="BOV12" s="56"/>
      <c r="BOW12" s="56"/>
      <c r="BOX12" s="56"/>
      <c r="BOY12" s="56"/>
      <c r="BOZ12" s="56"/>
      <c r="BPA12" s="56"/>
      <c r="BPB12" s="56"/>
      <c r="BPC12" s="56"/>
      <c r="BPD12" s="56"/>
      <c r="BPE12" s="56"/>
      <c r="BPF12" s="56"/>
      <c r="BPG12" s="56"/>
      <c r="BPH12" s="56"/>
      <c r="BPI12" s="56"/>
      <c r="BPJ12" s="56"/>
      <c r="BPK12" s="56"/>
      <c r="BPL12" s="56"/>
      <c r="BPM12" s="56"/>
      <c r="BPN12" s="56"/>
      <c r="BPO12" s="56"/>
      <c r="BPP12" s="56"/>
      <c r="BPQ12" s="56"/>
      <c r="BPR12" s="56"/>
      <c r="BPS12" s="56"/>
      <c r="BPT12" s="56"/>
      <c r="BPU12" s="56"/>
      <c r="BPV12" s="56"/>
      <c r="BPW12" s="56"/>
      <c r="BPX12" s="56"/>
      <c r="BPY12" s="56"/>
      <c r="BPZ12" s="56"/>
      <c r="BQA12" s="56"/>
      <c r="BQB12" s="56"/>
      <c r="BQC12" s="56"/>
      <c r="BQD12" s="56"/>
      <c r="BQE12" s="56"/>
      <c r="BQF12" s="56"/>
      <c r="BQG12" s="56"/>
      <c r="BQH12" s="56"/>
      <c r="BQI12" s="56"/>
      <c r="BQJ12" s="56"/>
      <c r="BQK12" s="56"/>
      <c r="BQL12" s="56"/>
      <c r="BQM12" s="56"/>
      <c r="BQN12" s="56"/>
      <c r="BQO12" s="56"/>
      <c r="BQP12" s="56"/>
      <c r="BQQ12" s="56"/>
      <c r="BQR12" s="56"/>
      <c r="BQS12" s="56"/>
      <c r="BQT12" s="56"/>
      <c r="BQU12" s="56"/>
      <c r="BQV12" s="56"/>
      <c r="BQW12" s="56"/>
      <c r="BQX12" s="56"/>
      <c r="BQY12" s="56"/>
      <c r="BQZ12" s="56"/>
      <c r="BRA12" s="56"/>
      <c r="BRB12" s="56"/>
      <c r="BRC12" s="56"/>
      <c r="BRD12" s="56"/>
      <c r="BRE12" s="56"/>
      <c r="BRF12" s="56"/>
      <c r="BRG12" s="56"/>
      <c r="BRH12" s="56"/>
      <c r="BRI12" s="56"/>
      <c r="BRJ12" s="56"/>
      <c r="BRK12" s="56"/>
      <c r="BRL12" s="56"/>
      <c r="BRM12" s="56"/>
      <c r="BRN12" s="56"/>
      <c r="BRO12" s="56"/>
      <c r="BRP12" s="56"/>
      <c r="BRQ12" s="56"/>
      <c r="BRR12" s="56"/>
      <c r="BRS12" s="56"/>
      <c r="BRT12" s="56"/>
      <c r="BRU12" s="56"/>
      <c r="BRV12" s="56"/>
      <c r="BRW12" s="56"/>
      <c r="BRX12" s="56"/>
      <c r="BRY12" s="56"/>
      <c r="BRZ12" s="56"/>
      <c r="BSA12" s="56"/>
      <c r="BSB12" s="56"/>
      <c r="BSC12" s="56"/>
      <c r="BSD12" s="56"/>
      <c r="BSE12" s="56"/>
      <c r="BSF12" s="56"/>
      <c r="BSG12" s="56"/>
      <c r="BSH12" s="56"/>
      <c r="BSI12" s="56"/>
      <c r="BSJ12" s="56"/>
      <c r="BSK12" s="56"/>
      <c r="BSL12" s="56"/>
      <c r="BSM12" s="56"/>
      <c r="BSN12" s="56"/>
      <c r="BSO12" s="56"/>
      <c r="BSP12" s="56"/>
      <c r="BSQ12" s="56"/>
      <c r="BSR12" s="56"/>
      <c r="BSS12" s="56"/>
      <c r="BST12" s="56"/>
      <c r="BSU12" s="56"/>
      <c r="BSV12" s="56"/>
      <c r="BSW12" s="56"/>
      <c r="BSX12" s="56"/>
      <c r="BSY12" s="56"/>
      <c r="BSZ12" s="56"/>
      <c r="BTA12" s="56"/>
      <c r="BTB12" s="56"/>
      <c r="BTC12" s="56"/>
      <c r="BTD12" s="56"/>
      <c r="BTE12" s="56"/>
      <c r="BTF12" s="56"/>
      <c r="BTG12" s="56"/>
      <c r="BTH12" s="56"/>
      <c r="BTI12" s="56"/>
      <c r="BTJ12" s="56"/>
      <c r="BTK12" s="56"/>
      <c r="BTL12" s="56"/>
      <c r="BTM12" s="56"/>
      <c r="BTN12" s="56"/>
      <c r="BTO12" s="56"/>
      <c r="BTP12" s="56"/>
      <c r="BTQ12" s="56"/>
      <c r="BTR12" s="56"/>
      <c r="BTS12" s="56"/>
      <c r="BTT12" s="56"/>
      <c r="BTU12" s="56"/>
      <c r="BTV12" s="56"/>
      <c r="BTW12" s="56"/>
      <c r="BTX12" s="56"/>
      <c r="BTY12" s="56"/>
      <c r="BTZ12" s="56"/>
      <c r="BUA12" s="56"/>
      <c r="BUB12" s="56"/>
      <c r="BUC12" s="56"/>
      <c r="BUD12" s="56"/>
      <c r="BUE12" s="56"/>
      <c r="BUF12" s="56"/>
      <c r="BUG12" s="56"/>
      <c r="BUH12" s="56"/>
      <c r="BUI12" s="56"/>
      <c r="BUJ12" s="56"/>
      <c r="BUK12" s="56"/>
      <c r="BUL12" s="56"/>
      <c r="BUM12" s="56"/>
      <c r="BUN12" s="56"/>
      <c r="BUO12" s="56"/>
      <c r="BUP12" s="56"/>
      <c r="BUQ12" s="56"/>
      <c r="BUR12" s="56"/>
      <c r="BUS12" s="56"/>
      <c r="BUT12" s="56"/>
      <c r="BUU12" s="56"/>
      <c r="BUV12" s="56"/>
      <c r="BUW12" s="56"/>
      <c r="BUX12" s="56"/>
      <c r="BUY12" s="56"/>
      <c r="BUZ12" s="56"/>
      <c r="BVA12" s="56"/>
      <c r="BVB12" s="56"/>
      <c r="BVC12" s="56"/>
      <c r="BVD12" s="56"/>
      <c r="BVE12" s="56"/>
      <c r="BVF12" s="56"/>
      <c r="BVG12" s="56"/>
      <c r="BVH12" s="56"/>
      <c r="BVI12" s="56"/>
      <c r="BVJ12" s="56"/>
      <c r="BVK12" s="56"/>
      <c r="BVL12" s="56"/>
      <c r="BVM12" s="56"/>
      <c r="BVN12" s="56"/>
      <c r="BVO12" s="56"/>
      <c r="BVP12" s="56"/>
      <c r="BVQ12" s="56"/>
      <c r="BVR12" s="56"/>
      <c r="BVS12" s="56"/>
      <c r="BVT12" s="56"/>
      <c r="BVU12" s="56"/>
      <c r="BVV12" s="56"/>
      <c r="BVW12" s="56"/>
      <c r="BVX12" s="56"/>
      <c r="BVY12" s="56"/>
      <c r="BVZ12" s="56"/>
      <c r="BWA12" s="56"/>
      <c r="BWB12" s="56"/>
      <c r="BWC12" s="56"/>
      <c r="BWD12" s="56"/>
      <c r="BWE12" s="56"/>
      <c r="BWF12" s="56"/>
      <c r="BWG12" s="56"/>
      <c r="BWH12" s="56"/>
      <c r="BWI12" s="56"/>
      <c r="BWJ12" s="56"/>
      <c r="BWK12" s="56"/>
      <c r="BWL12" s="56"/>
      <c r="BWM12" s="56"/>
      <c r="BWN12" s="56"/>
      <c r="BWO12" s="56"/>
      <c r="BWP12" s="56"/>
      <c r="BWQ12" s="56"/>
      <c r="BWR12" s="56"/>
      <c r="BWS12" s="56"/>
      <c r="BWT12" s="56"/>
      <c r="BWU12" s="56"/>
      <c r="BWV12" s="56"/>
      <c r="BWW12" s="56"/>
      <c r="BWX12" s="56"/>
      <c r="BWY12" s="56"/>
      <c r="BWZ12" s="56"/>
      <c r="BXA12" s="56"/>
      <c r="BXB12" s="56"/>
      <c r="BXC12" s="56"/>
      <c r="BXD12" s="56"/>
      <c r="BXE12" s="56"/>
      <c r="BXF12" s="56"/>
      <c r="BXG12" s="56"/>
      <c r="BXH12" s="56"/>
      <c r="BXI12" s="56"/>
      <c r="BXJ12" s="56"/>
      <c r="BXK12" s="56"/>
      <c r="BXL12" s="56"/>
      <c r="BXM12" s="56"/>
      <c r="BXN12" s="56"/>
      <c r="BXO12" s="56"/>
      <c r="BXP12" s="56"/>
      <c r="BXQ12" s="56"/>
      <c r="BXR12" s="56"/>
      <c r="BXS12" s="56"/>
      <c r="BXT12" s="56"/>
      <c r="BXU12" s="56"/>
      <c r="BXV12" s="56"/>
      <c r="BXW12" s="56"/>
      <c r="BXX12" s="56"/>
      <c r="BXY12" s="56"/>
      <c r="BXZ12" s="56"/>
      <c r="BYA12" s="56"/>
      <c r="BYB12" s="56"/>
      <c r="BYC12" s="56"/>
      <c r="BYD12" s="56"/>
      <c r="BYE12" s="56"/>
      <c r="BYF12" s="56"/>
      <c r="BYG12" s="56"/>
      <c r="BYH12" s="56"/>
      <c r="BYI12" s="56"/>
      <c r="BYJ12" s="56"/>
      <c r="BYK12" s="56"/>
      <c r="BYL12" s="56"/>
      <c r="BYM12" s="56"/>
      <c r="BYN12" s="56"/>
      <c r="BYO12" s="56"/>
      <c r="BYP12" s="56"/>
      <c r="BYQ12" s="56"/>
      <c r="BYR12" s="56"/>
      <c r="BYS12" s="56"/>
      <c r="BYT12" s="56"/>
      <c r="BYU12" s="56"/>
      <c r="BYV12" s="56"/>
      <c r="BYW12" s="56"/>
      <c r="BYX12" s="56"/>
      <c r="BYY12" s="56"/>
      <c r="BYZ12" s="56"/>
      <c r="BZA12" s="56"/>
      <c r="BZB12" s="56"/>
      <c r="BZC12" s="56"/>
      <c r="BZD12" s="56"/>
      <c r="BZE12" s="56"/>
      <c r="BZF12" s="56"/>
      <c r="BZG12" s="56"/>
      <c r="BZH12" s="56"/>
      <c r="BZI12" s="56"/>
      <c r="BZJ12" s="56"/>
      <c r="BZK12" s="56"/>
      <c r="BZL12" s="56"/>
      <c r="BZM12" s="56"/>
      <c r="BZN12" s="56"/>
      <c r="BZO12" s="56"/>
      <c r="BZP12" s="56"/>
      <c r="BZQ12" s="56"/>
      <c r="BZR12" s="56"/>
      <c r="BZS12" s="56"/>
      <c r="BZT12" s="56"/>
      <c r="BZU12" s="56"/>
      <c r="BZV12" s="56"/>
      <c r="BZW12" s="56"/>
      <c r="BZX12" s="56"/>
      <c r="BZY12" s="56"/>
      <c r="BZZ12" s="56"/>
      <c r="CAA12" s="56"/>
      <c r="CAB12" s="56"/>
      <c r="CAC12" s="56"/>
      <c r="CAD12" s="56"/>
      <c r="CAE12" s="56"/>
      <c r="CAF12" s="56"/>
      <c r="CAG12" s="56"/>
      <c r="CAH12" s="56"/>
      <c r="CAI12" s="56"/>
      <c r="CAJ12" s="56"/>
      <c r="CAK12" s="56"/>
      <c r="CAL12" s="56"/>
      <c r="CAM12" s="56"/>
      <c r="CAN12" s="56"/>
      <c r="CAO12" s="56"/>
      <c r="CAP12" s="56"/>
      <c r="CAQ12" s="56"/>
      <c r="CAR12" s="56"/>
      <c r="CAS12" s="56"/>
      <c r="CAT12" s="56"/>
      <c r="CAU12" s="56"/>
      <c r="CAV12" s="56"/>
      <c r="CAW12" s="56"/>
      <c r="CAX12" s="56"/>
      <c r="CAY12" s="56"/>
      <c r="CAZ12" s="56"/>
      <c r="CBA12" s="56"/>
      <c r="CBB12" s="56"/>
      <c r="CBC12" s="56"/>
      <c r="CBD12" s="56"/>
      <c r="CBE12" s="56"/>
      <c r="CBF12" s="56"/>
      <c r="CBG12" s="56"/>
      <c r="CBH12" s="56"/>
      <c r="CBI12" s="56"/>
      <c r="CBJ12" s="56"/>
      <c r="CBK12" s="56"/>
      <c r="CBL12" s="56"/>
      <c r="CBM12" s="56"/>
      <c r="CBN12" s="56"/>
      <c r="CBO12" s="56"/>
      <c r="CBP12" s="56"/>
      <c r="CBQ12" s="56"/>
      <c r="CBR12" s="56"/>
      <c r="CBS12" s="56"/>
      <c r="CBT12" s="56"/>
      <c r="CBU12" s="56"/>
      <c r="CBV12" s="56"/>
      <c r="CBW12" s="56"/>
      <c r="CBX12" s="56"/>
      <c r="CBY12" s="56"/>
      <c r="CBZ12" s="56"/>
      <c r="CCA12" s="56"/>
      <c r="CCB12" s="56"/>
      <c r="CCC12" s="56"/>
      <c r="CCD12" s="56"/>
      <c r="CCE12" s="56"/>
      <c r="CCF12" s="56"/>
      <c r="CCG12" s="56"/>
      <c r="CCH12" s="56"/>
      <c r="CCI12" s="56"/>
      <c r="CCJ12" s="56"/>
      <c r="CCK12" s="56"/>
      <c r="CCL12" s="56"/>
      <c r="CCM12" s="56"/>
      <c r="CCN12" s="56"/>
      <c r="CCO12" s="56"/>
      <c r="CCP12" s="56"/>
      <c r="CCQ12" s="56"/>
      <c r="CCR12" s="56"/>
      <c r="CCS12" s="56"/>
      <c r="CCT12" s="56"/>
      <c r="CCU12" s="56"/>
      <c r="CCV12" s="56"/>
      <c r="CCW12" s="56"/>
      <c r="CCX12" s="56"/>
      <c r="CCY12" s="56"/>
      <c r="CCZ12" s="56"/>
      <c r="CDA12" s="56"/>
      <c r="CDB12" s="56"/>
      <c r="CDC12" s="56"/>
      <c r="CDD12" s="56"/>
      <c r="CDE12" s="56"/>
      <c r="CDF12" s="56"/>
      <c r="CDG12" s="56"/>
      <c r="CDH12" s="56"/>
      <c r="CDI12" s="56"/>
      <c r="CDJ12" s="56"/>
      <c r="CDK12" s="56"/>
      <c r="CDL12" s="56"/>
      <c r="CDM12" s="56"/>
      <c r="CDN12" s="56"/>
      <c r="CDO12" s="56"/>
      <c r="CDP12" s="56"/>
      <c r="CDQ12" s="56"/>
      <c r="CDR12" s="56"/>
      <c r="CDS12" s="56"/>
      <c r="CDT12" s="56"/>
      <c r="CDU12" s="56"/>
      <c r="CDV12" s="56"/>
      <c r="CDW12" s="56"/>
      <c r="CDX12" s="56"/>
      <c r="CDY12" s="56"/>
      <c r="CDZ12" s="56"/>
      <c r="CEA12" s="56"/>
      <c r="CEB12" s="56"/>
      <c r="CEC12" s="56"/>
      <c r="CED12" s="56"/>
      <c r="CEE12" s="56"/>
      <c r="CEF12" s="56"/>
      <c r="CEG12" s="56"/>
      <c r="CEH12" s="56"/>
      <c r="CEI12" s="56"/>
      <c r="CEJ12" s="56"/>
      <c r="CEK12" s="56"/>
      <c r="CEL12" s="56"/>
      <c r="CEM12" s="56"/>
      <c r="CEN12" s="56"/>
      <c r="CEO12" s="56"/>
      <c r="CEP12" s="56"/>
      <c r="CEQ12" s="56"/>
      <c r="CER12" s="56"/>
      <c r="CES12" s="56"/>
      <c r="CET12" s="56"/>
      <c r="CEU12" s="56"/>
      <c r="CEV12" s="56"/>
      <c r="CEW12" s="56"/>
      <c r="CEX12" s="56"/>
      <c r="CEY12" s="56"/>
      <c r="CEZ12" s="56"/>
      <c r="CFA12" s="56"/>
      <c r="CFB12" s="56"/>
      <c r="CFC12" s="56"/>
      <c r="CFD12" s="56"/>
      <c r="CFE12" s="56"/>
      <c r="CFF12" s="56"/>
      <c r="CFG12" s="56"/>
      <c r="CFH12" s="56"/>
      <c r="CFI12" s="56"/>
      <c r="CFJ12" s="56"/>
      <c r="CFK12" s="56"/>
      <c r="CFL12" s="56"/>
      <c r="CFM12" s="56"/>
      <c r="CFN12" s="56"/>
      <c r="CFO12" s="56"/>
      <c r="CFP12" s="56"/>
      <c r="CFQ12" s="56"/>
      <c r="CFR12" s="56"/>
      <c r="CFS12" s="56"/>
      <c r="CFT12" s="56"/>
      <c r="CFU12" s="56"/>
      <c r="CFV12" s="56"/>
      <c r="CFW12" s="56"/>
      <c r="CFX12" s="56"/>
      <c r="CFY12" s="56"/>
      <c r="CFZ12" s="56"/>
      <c r="CGA12" s="56"/>
      <c r="CGB12" s="56"/>
      <c r="CGC12" s="56"/>
      <c r="CGD12" s="56"/>
      <c r="CGE12" s="56"/>
      <c r="CGF12" s="56"/>
      <c r="CGG12" s="56"/>
      <c r="CGH12" s="56"/>
      <c r="CGI12" s="56"/>
      <c r="CGJ12" s="56"/>
      <c r="CGK12" s="56"/>
      <c r="CGL12" s="56"/>
      <c r="CGM12" s="56"/>
      <c r="CGN12" s="56"/>
      <c r="CGO12" s="56"/>
      <c r="CGP12" s="56"/>
      <c r="CGQ12" s="56"/>
      <c r="CGR12" s="56"/>
      <c r="CGS12" s="56"/>
      <c r="CGT12" s="56"/>
      <c r="CGU12" s="56"/>
      <c r="CGV12" s="56"/>
      <c r="CGW12" s="56"/>
      <c r="CGX12" s="56"/>
      <c r="CGY12" s="56"/>
      <c r="CGZ12" s="56"/>
      <c r="CHA12" s="56"/>
      <c r="CHB12" s="56"/>
      <c r="CHC12" s="56"/>
      <c r="CHD12" s="56"/>
      <c r="CHE12" s="56"/>
      <c r="CHF12" s="56"/>
      <c r="CHG12" s="56"/>
      <c r="CHH12" s="56"/>
      <c r="CHI12" s="56"/>
      <c r="CHJ12" s="56"/>
      <c r="CHK12" s="56"/>
      <c r="CHL12" s="56"/>
      <c r="CHM12" s="56"/>
      <c r="CHN12" s="56"/>
      <c r="CHO12" s="56"/>
      <c r="CHP12" s="56"/>
      <c r="CHQ12" s="56"/>
      <c r="CHR12" s="56"/>
      <c r="CHS12" s="56"/>
      <c r="CHT12" s="56"/>
      <c r="CHU12" s="56"/>
      <c r="CHV12" s="56"/>
      <c r="CHW12" s="56"/>
      <c r="CHX12" s="56"/>
      <c r="CHY12" s="56"/>
      <c r="CHZ12" s="56"/>
      <c r="CIA12" s="56"/>
      <c r="CIB12" s="56"/>
      <c r="CIC12" s="56"/>
      <c r="CID12" s="56"/>
      <c r="CIE12" s="56"/>
      <c r="CIF12" s="56"/>
      <c r="CIG12" s="56"/>
      <c r="CIH12" s="56"/>
      <c r="CII12" s="56"/>
      <c r="CIJ12" s="56"/>
      <c r="CIK12" s="56"/>
      <c r="CIL12" s="56"/>
      <c r="CIM12" s="56"/>
      <c r="CIN12" s="56"/>
      <c r="CIO12" s="56"/>
      <c r="CIP12" s="56"/>
      <c r="CIQ12" s="56"/>
      <c r="CIR12" s="56"/>
      <c r="CIS12" s="56"/>
      <c r="CIT12" s="56"/>
      <c r="CIU12" s="56"/>
      <c r="CIV12" s="56"/>
      <c r="CIW12" s="56"/>
      <c r="CIX12" s="56"/>
      <c r="CIY12" s="56"/>
      <c r="CIZ12" s="56"/>
      <c r="CJA12" s="56"/>
      <c r="CJB12" s="56"/>
      <c r="CJC12" s="56"/>
      <c r="CJD12" s="56"/>
      <c r="CJE12" s="56"/>
      <c r="CJF12" s="56"/>
      <c r="CJG12" s="56"/>
      <c r="CJH12" s="56"/>
      <c r="CJI12" s="56"/>
      <c r="CJJ12" s="56"/>
      <c r="CJK12" s="56"/>
      <c r="CJL12" s="56"/>
      <c r="CJM12" s="56"/>
      <c r="CJN12" s="56"/>
      <c r="CJO12" s="56"/>
      <c r="CJP12" s="56"/>
      <c r="CJQ12" s="56"/>
      <c r="CJR12" s="56"/>
      <c r="CJS12" s="56"/>
      <c r="CJT12" s="56"/>
      <c r="CJU12" s="56"/>
      <c r="CJV12" s="56"/>
      <c r="CJW12" s="56"/>
      <c r="CJX12" s="56"/>
      <c r="CJY12" s="56"/>
      <c r="CJZ12" s="56"/>
      <c r="CKA12" s="56"/>
      <c r="CKB12" s="56"/>
      <c r="CKC12" s="56"/>
      <c r="CKD12" s="56"/>
      <c r="CKE12" s="56"/>
      <c r="CKF12" s="56"/>
      <c r="CKG12" s="56"/>
      <c r="CKH12" s="56"/>
      <c r="CKI12" s="56"/>
      <c r="CKJ12" s="56"/>
      <c r="CKK12" s="56"/>
      <c r="CKL12" s="56"/>
      <c r="CKM12" s="56"/>
      <c r="CKN12" s="56"/>
      <c r="CKO12" s="56"/>
      <c r="CKP12" s="56"/>
      <c r="CKQ12" s="56"/>
      <c r="CKR12" s="56"/>
      <c r="CKS12" s="56"/>
      <c r="CKT12" s="56"/>
      <c r="CKU12" s="56"/>
      <c r="CKV12" s="56"/>
      <c r="CKW12" s="56"/>
      <c r="CKX12" s="56"/>
      <c r="CKY12" s="56"/>
      <c r="CKZ12" s="56"/>
      <c r="CLA12" s="56"/>
      <c r="CLB12" s="56"/>
      <c r="CLC12" s="56"/>
      <c r="CLD12" s="56"/>
      <c r="CLE12" s="56"/>
      <c r="CLF12" s="56"/>
      <c r="CLG12" s="56"/>
      <c r="CLH12" s="56"/>
      <c r="CLI12" s="56"/>
      <c r="CLJ12" s="56"/>
      <c r="CLK12" s="56"/>
      <c r="CLL12" s="56"/>
      <c r="CLM12" s="56"/>
      <c r="CLN12" s="56"/>
      <c r="CLO12" s="56"/>
      <c r="CLP12" s="56"/>
      <c r="CLQ12" s="56"/>
      <c r="CLR12" s="56"/>
      <c r="CLS12" s="56"/>
      <c r="CLT12" s="56"/>
      <c r="CLU12" s="56"/>
      <c r="CLV12" s="56"/>
      <c r="CLW12" s="56"/>
      <c r="CLX12" s="56"/>
      <c r="CLY12" s="56"/>
      <c r="CLZ12" s="56"/>
      <c r="CMA12" s="56"/>
      <c r="CMB12" s="56"/>
      <c r="CMC12" s="56"/>
      <c r="CMD12" s="56"/>
      <c r="CME12" s="56"/>
      <c r="CMF12" s="56"/>
      <c r="CMG12" s="56"/>
      <c r="CMH12" s="56"/>
      <c r="CMI12" s="56"/>
      <c r="CMJ12" s="56"/>
      <c r="CMK12" s="56"/>
      <c r="CML12" s="56"/>
      <c r="CMM12" s="56"/>
      <c r="CMN12" s="56"/>
      <c r="CMO12" s="56"/>
      <c r="CMP12" s="56"/>
      <c r="CMQ12" s="56"/>
      <c r="CMR12" s="56"/>
      <c r="CMS12" s="56"/>
      <c r="CMT12" s="56"/>
      <c r="CMU12" s="56"/>
      <c r="CMV12" s="56"/>
      <c r="CMW12" s="56"/>
      <c r="CMX12" s="56"/>
      <c r="CMY12" s="56"/>
      <c r="CMZ12" s="56"/>
      <c r="CNA12" s="56"/>
      <c r="CNB12" s="56"/>
      <c r="CNC12" s="56"/>
      <c r="CND12" s="56"/>
      <c r="CNE12" s="56"/>
      <c r="CNF12" s="56"/>
      <c r="CNG12" s="56"/>
      <c r="CNH12" s="56"/>
      <c r="CNI12" s="56"/>
      <c r="CNJ12" s="56"/>
      <c r="CNK12" s="56"/>
      <c r="CNL12" s="56"/>
      <c r="CNM12" s="56"/>
      <c r="CNN12" s="56"/>
      <c r="CNO12" s="56"/>
      <c r="CNP12" s="56"/>
      <c r="CNQ12" s="56"/>
      <c r="CNR12" s="56"/>
      <c r="CNS12" s="56"/>
      <c r="CNT12" s="56"/>
      <c r="CNU12" s="56"/>
      <c r="CNV12" s="56"/>
      <c r="CNW12" s="56"/>
      <c r="CNX12" s="56"/>
      <c r="CNY12" s="56"/>
      <c r="CNZ12" s="56"/>
      <c r="COA12" s="56"/>
      <c r="COB12" s="56"/>
      <c r="COC12" s="56"/>
      <c r="COD12" s="56"/>
      <c r="COE12" s="56"/>
      <c r="COF12" s="56"/>
      <c r="COG12" s="56"/>
      <c r="COH12" s="56"/>
      <c r="COI12" s="56"/>
      <c r="COJ12" s="56"/>
      <c r="COK12" s="56"/>
      <c r="COL12" s="56"/>
      <c r="COM12" s="56"/>
      <c r="CON12" s="56"/>
      <c r="COO12" s="56"/>
      <c r="COP12" s="56"/>
      <c r="COQ12" s="56"/>
      <c r="COR12" s="56"/>
      <c r="COS12" s="56"/>
      <c r="COT12" s="56"/>
      <c r="COU12" s="56"/>
      <c r="COV12" s="56"/>
      <c r="COW12" s="56"/>
      <c r="COX12" s="56"/>
      <c r="COY12" s="56"/>
      <c r="COZ12" s="56"/>
      <c r="CPA12" s="56"/>
      <c r="CPB12" s="56"/>
      <c r="CPC12" s="56"/>
      <c r="CPD12" s="56"/>
      <c r="CPE12" s="56"/>
      <c r="CPF12" s="56"/>
      <c r="CPG12" s="56"/>
      <c r="CPH12" s="56"/>
      <c r="CPI12" s="56"/>
      <c r="CPJ12" s="56"/>
      <c r="CPK12" s="56"/>
      <c r="CPL12" s="56"/>
      <c r="CPM12" s="56"/>
      <c r="CPN12" s="56"/>
      <c r="CPO12" s="56"/>
      <c r="CPP12" s="56"/>
      <c r="CPQ12" s="56"/>
      <c r="CPR12" s="56"/>
      <c r="CPS12" s="56"/>
      <c r="CPT12" s="56"/>
      <c r="CPU12" s="56"/>
      <c r="CPV12" s="56"/>
      <c r="CPW12" s="56"/>
      <c r="CPX12" s="56"/>
      <c r="CPY12" s="56"/>
      <c r="CPZ12" s="56"/>
      <c r="CQA12" s="56"/>
      <c r="CQB12" s="56"/>
      <c r="CQC12" s="56"/>
      <c r="CQD12" s="56"/>
      <c r="CQE12" s="56"/>
      <c r="CQF12" s="56"/>
      <c r="CQG12" s="56"/>
      <c r="CQH12" s="56"/>
      <c r="CQI12" s="56"/>
      <c r="CQJ12" s="56"/>
      <c r="CQK12" s="56"/>
      <c r="CQL12" s="56"/>
      <c r="CQM12" s="56"/>
      <c r="CQN12" s="56"/>
      <c r="CQO12" s="56"/>
      <c r="CQP12" s="56"/>
      <c r="CQQ12" s="56"/>
      <c r="CQR12" s="56"/>
      <c r="CQS12" s="56"/>
      <c r="CQT12" s="56"/>
      <c r="CQU12" s="56"/>
      <c r="CQV12" s="56"/>
      <c r="CQW12" s="56"/>
      <c r="CQX12" s="56"/>
      <c r="CQY12" s="56"/>
      <c r="CQZ12" s="56"/>
      <c r="CRA12" s="56"/>
      <c r="CRB12" s="56"/>
      <c r="CRC12" s="56"/>
      <c r="CRD12" s="56"/>
      <c r="CRE12" s="56"/>
      <c r="CRF12" s="56"/>
      <c r="CRG12" s="56"/>
      <c r="CRH12" s="56"/>
      <c r="CRI12" s="56"/>
      <c r="CRJ12" s="56"/>
      <c r="CRK12" s="56"/>
      <c r="CRL12" s="56"/>
      <c r="CRM12" s="56"/>
      <c r="CRN12" s="56"/>
      <c r="CRO12" s="56"/>
      <c r="CRP12" s="56"/>
      <c r="CRQ12" s="56"/>
      <c r="CRR12" s="56"/>
      <c r="CRS12" s="56"/>
      <c r="CRT12" s="56"/>
      <c r="CRU12" s="56"/>
      <c r="CRV12" s="56"/>
      <c r="CRW12" s="56"/>
      <c r="CRX12" s="56"/>
      <c r="CRY12" s="56"/>
      <c r="CRZ12" s="56"/>
      <c r="CSA12" s="56"/>
      <c r="CSB12" s="56"/>
      <c r="CSC12" s="56"/>
      <c r="CSD12" s="56"/>
      <c r="CSE12" s="56"/>
      <c r="CSF12" s="56"/>
      <c r="CSG12" s="56"/>
      <c r="CSH12" s="56"/>
      <c r="CSI12" s="56"/>
      <c r="CSJ12" s="56"/>
      <c r="CSK12" s="56"/>
      <c r="CSL12" s="56"/>
      <c r="CSM12" s="56"/>
      <c r="CSN12" s="56"/>
      <c r="CSO12" s="56"/>
      <c r="CSP12" s="56"/>
      <c r="CSQ12" s="56"/>
      <c r="CSR12" s="56"/>
      <c r="CSS12" s="56"/>
      <c r="CST12" s="56"/>
      <c r="CSU12" s="56"/>
      <c r="CSV12" s="56"/>
      <c r="CSW12" s="56"/>
      <c r="CSX12" s="56"/>
      <c r="CSY12" s="56"/>
      <c r="CSZ12" s="56"/>
      <c r="CTA12" s="56"/>
      <c r="CTB12" s="56"/>
      <c r="CTC12" s="56"/>
      <c r="CTD12" s="56"/>
      <c r="CTE12" s="56"/>
      <c r="CTF12" s="56"/>
      <c r="CTG12" s="56"/>
      <c r="CTH12" s="56"/>
      <c r="CTI12" s="56"/>
      <c r="CTJ12" s="56"/>
      <c r="CTK12" s="56"/>
      <c r="CTL12" s="56"/>
      <c r="CTM12" s="56"/>
      <c r="CTN12" s="56"/>
      <c r="CTO12" s="56"/>
      <c r="CTP12" s="56"/>
      <c r="CTQ12" s="56"/>
      <c r="CTR12" s="56"/>
      <c r="CTS12" s="56"/>
      <c r="CTT12" s="56"/>
      <c r="CTU12" s="56"/>
      <c r="CTV12" s="56"/>
      <c r="CTW12" s="56"/>
      <c r="CTX12" s="56"/>
      <c r="CTY12" s="56"/>
      <c r="CTZ12" s="56"/>
      <c r="CUA12" s="56"/>
      <c r="CUB12" s="56"/>
      <c r="CUC12" s="56"/>
      <c r="CUD12" s="56"/>
      <c r="CUE12" s="56"/>
      <c r="CUF12" s="56"/>
      <c r="CUG12" s="56"/>
      <c r="CUH12" s="56"/>
      <c r="CUI12" s="56"/>
      <c r="CUJ12" s="56"/>
      <c r="CUK12" s="56"/>
      <c r="CUL12" s="56"/>
      <c r="CUM12" s="56"/>
      <c r="CUN12" s="56"/>
      <c r="CUO12" s="56"/>
      <c r="CUP12" s="56"/>
      <c r="CUQ12" s="56"/>
      <c r="CUR12" s="56"/>
      <c r="CUS12" s="56"/>
      <c r="CUT12" s="56"/>
      <c r="CUU12" s="56"/>
      <c r="CUV12" s="56"/>
      <c r="CUW12" s="56"/>
      <c r="CUX12" s="56"/>
      <c r="CUY12" s="56"/>
      <c r="CUZ12" s="56"/>
      <c r="CVA12" s="56"/>
      <c r="CVB12" s="56"/>
      <c r="CVC12" s="56"/>
      <c r="CVD12" s="56"/>
      <c r="CVE12" s="56"/>
      <c r="CVF12" s="56"/>
      <c r="CVG12" s="56"/>
      <c r="CVH12" s="56"/>
      <c r="CVI12" s="56"/>
      <c r="CVJ12" s="56"/>
      <c r="CVK12" s="56"/>
      <c r="CVL12" s="56"/>
      <c r="CVM12" s="56"/>
      <c r="CVN12" s="56"/>
      <c r="CVO12" s="56"/>
      <c r="CVP12" s="56"/>
      <c r="CVQ12" s="56"/>
      <c r="CVR12" s="56"/>
      <c r="CVS12" s="56"/>
      <c r="CVT12" s="56"/>
      <c r="CVU12" s="56"/>
      <c r="CVV12" s="56"/>
      <c r="CVW12" s="56"/>
      <c r="CVX12" s="56"/>
      <c r="CVY12" s="56"/>
      <c r="CVZ12" s="56"/>
      <c r="CWA12" s="56"/>
      <c r="CWB12" s="56"/>
      <c r="CWC12" s="56"/>
      <c r="CWD12" s="56"/>
      <c r="CWE12" s="56"/>
      <c r="CWF12" s="56"/>
      <c r="CWG12" s="56"/>
      <c r="CWH12" s="56"/>
      <c r="CWI12" s="56"/>
      <c r="CWJ12" s="56"/>
      <c r="CWK12" s="56"/>
      <c r="CWL12" s="56"/>
      <c r="CWM12" s="56"/>
      <c r="CWN12" s="56"/>
      <c r="CWO12" s="56"/>
      <c r="CWP12" s="56"/>
      <c r="CWQ12" s="56"/>
      <c r="CWR12" s="56"/>
      <c r="CWS12" s="56"/>
      <c r="CWT12" s="56"/>
      <c r="CWU12" s="56"/>
      <c r="CWV12" s="56"/>
      <c r="CWW12" s="56"/>
      <c r="CWX12" s="56"/>
      <c r="CWY12" s="56"/>
      <c r="CWZ12" s="56"/>
      <c r="CXA12" s="56"/>
      <c r="CXB12" s="56"/>
      <c r="CXC12" s="56"/>
      <c r="CXD12" s="56"/>
      <c r="CXE12" s="56"/>
      <c r="CXF12" s="56"/>
      <c r="CXG12" s="56"/>
      <c r="CXH12" s="56"/>
      <c r="CXI12" s="56"/>
      <c r="CXJ12" s="56"/>
      <c r="CXK12" s="56"/>
      <c r="CXL12" s="56"/>
      <c r="CXM12" s="56"/>
      <c r="CXN12" s="56"/>
      <c r="CXO12" s="56"/>
      <c r="CXP12" s="56"/>
      <c r="CXQ12" s="56"/>
      <c r="CXR12" s="56"/>
      <c r="CXS12" s="56"/>
      <c r="CXT12" s="56"/>
      <c r="CXU12" s="56"/>
      <c r="CXV12" s="56"/>
      <c r="CXW12" s="56"/>
      <c r="CXX12" s="56"/>
      <c r="CXY12" s="56"/>
      <c r="CXZ12" s="56"/>
      <c r="CYA12" s="56"/>
      <c r="CYB12" s="56"/>
      <c r="CYC12" s="56"/>
      <c r="CYD12" s="56"/>
      <c r="CYE12" s="56"/>
      <c r="CYF12" s="56"/>
      <c r="CYG12" s="56"/>
      <c r="CYH12" s="56"/>
      <c r="CYI12" s="56"/>
      <c r="CYJ12" s="56"/>
      <c r="CYK12" s="56"/>
      <c r="CYL12" s="56"/>
      <c r="CYM12" s="56"/>
      <c r="CYN12" s="56"/>
      <c r="CYO12" s="56"/>
      <c r="CYP12" s="56"/>
      <c r="CYQ12" s="56"/>
      <c r="CYR12" s="56"/>
      <c r="CYS12" s="56"/>
      <c r="CYT12" s="56"/>
      <c r="CYU12" s="56"/>
      <c r="CYV12" s="56"/>
      <c r="CYW12" s="56"/>
      <c r="CYX12" s="56"/>
      <c r="CYY12" s="56"/>
      <c r="CYZ12" s="56"/>
      <c r="CZA12" s="56"/>
      <c r="CZB12" s="56"/>
      <c r="CZC12" s="56"/>
      <c r="CZD12" s="56"/>
      <c r="CZE12" s="56"/>
      <c r="CZF12" s="56"/>
      <c r="CZG12" s="56"/>
      <c r="CZH12" s="56"/>
      <c r="CZI12" s="56"/>
      <c r="CZJ12" s="56"/>
      <c r="CZK12" s="56"/>
      <c r="CZL12" s="56"/>
      <c r="CZM12" s="56"/>
      <c r="CZN12" s="56"/>
      <c r="CZO12" s="56"/>
      <c r="CZP12" s="56"/>
      <c r="CZQ12" s="56"/>
      <c r="CZR12" s="56"/>
      <c r="CZS12" s="56"/>
      <c r="CZT12" s="56"/>
      <c r="CZU12" s="56"/>
      <c r="CZV12" s="56"/>
      <c r="CZW12" s="56"/>
      <c r="CZX12" s="56"/>
      <c r="CZY12" s="56"/>
      <c r="CZZ12" s="56"/>
      <c r="DAA12" s="56"/>
      <c r="DAB12" s="56"/>
      <c r="DAC12" s="56"/>
      <c r="DAD12" s="56"/>
      <c r="DAE12" s="56"/>
      <c r="DAF12" s="56"/>
      <c r="DAG12" s="56"/>
      <c r="DAH12" s="56"/>
      <c r="DAI12" s="56"/>
      <c r="DAJ12" s="56"/>
      <c r="DAK12" s="56"/>
      <c r="DAL12" s="56"/>
      <c r="DAM12" s="56"/>
      <c r="DAN12" s="56"/>
      <c r="DAO12" s="56"/>
      <c r="DAP12" s="56"/>
      <c r="DAQ12" s="56"/>
      <c r="DAR12" s="56"/>
      <c r="DAS12" s="56"/>
      <c r="DAT12" s="56"/>
      <c r="DAU12" s="56"/>
      <c r="DAV12" s="56"/>
      <c r="DAW12" s="56"/>
      <c r="DAX12" s="56"/>
      <c r="DAY12" s="56"/>
      <c r="DAZ12" s="56"/>
      <c r="DBA12" s="56"/>
      <c r="DBB12" s="56"/>
      <c r="DBC12" s="56"/>
      <c r="DBD12" s="56"/>
      <c r="DBE12" s="56"/>
      <c r="DBF12" s="56"/>
      <c r="DBG12" s="56"/>
      <c r="DBH12" s="56"/>
      <c r="DBI12" s="56"/>
      <c r="DBJ12" s="56"/>
      <c r="DBK12" s="56"/>
      <c r="DBL12" s="56"/>
      <c r="DBM12" s="56"/>
      <c r="DBN12" s="56"/>
      <c r="DBO12" s="56"/>
      <c r="DBP12" s="56"/>
      <c r="DBQ12" s="56"/>
      <c r="DBR12" s="56"/>
      <c r="DBS12" s="56"/>
      <c r="DBT12" s="56"/>
      <c r="DBU12" s="56"/>
      <c r="DBV12" s="56"/>
      <c r="DBW12" s="56"/>
      <c r="DBX12" s="56"/>
      <c r="DBY12" s="56"/>
      <c r="DBZ12" s="56"/>
      <c r="DCA12" s="56"/>
      <c r="DCB12" s="56"/>
      <c r="DCC12" s="56"/>
      <c r="DCD12" s="56"/>
      <c r="DCE12" s="56"/>
      <c r="DCF12" s="56"/>
      <c r="DCG12" s="56"/>
      <c r="DCH12" s="56"/>
      <c r="DCI12" s="56"/>
      <c r="DCJ12" s="56"/>
      <c r="DCK12" s="56"/>
      <c r="DCL12" s="56"/>
      <c r="DCM12" s="56"/>
      <c r="DCN12" s="56"/>
      <c r="DCO12" s="56"/>
      <c r="DCP12" s="56"/>
      <c r="DCQ12" s="56"/>
      <c r="DCR12" s="56"/>
      <c r="DCS12" s="56"/>
      <c r="DCT12" s="56"/>
      <c r="DCU12" s="56"/>
      <c r="DCV12" s="56"/>
      <c r="DCW12" s="56"/>
      <c r="DCX12" s="56"/>
      <c r="DCY12" s="56"/>
      <c r="DCZ12" s="56"/>
      <c r="DDA12" s="56"/>
      <c r="DDB12" s="56"/>
      <c r="DDC12" s="56"/>
      <c r="DDD12" s="56"/>
      <c r="DDE12" s="56"/>
      <c r="DDF12" s="56"/>
      <c r="DDG12" s="56"/>
      <c r="DDH12" s="56"/>
      <c r="DDI12" s="56"/>
      <c r="DDJ12" s="56"/>
      <c r="DDK12" s="56"/>
      <c r="DDL12" s="56"/>
      <c r="DDM12" s="56"/>
      <c r="DDN12" s="56"/>
      <c r="DDO12" s="56"/>
      <c r="DDP12" s="56"/>
      <c r="DDQ12" s="56"/>
      <c r="DDR12" s="56"/>
      <c r="DDS12" s="56"/>
      <c r="DDT12" s="56"/>
      <c r="DDU12" s="56"/>
      <c r="DDV12" s="56"/>
      <c r="DDW12" s="56"/>
      <c r="DDX12" s="56"/>
      <c r="DDY12" s="56"/>
      <c r="DDZ12" s="56"/>
      <c r="DEA12" s="56"/>
      <c r="DEB12" s="56"/>
      <c r="DEC12" s="56"/>
      <c r="DED12" s="56"/>
      <c r="DEE12" s="56"/>
      <c r="DEF12" s="56"/>
      <c r="DEG12" s="56"/>
      <c r="DEH12" s="56"/>
      <c r="DEI12" s="56"/>
      <c r="DEJ12" s="56"/>
      <c r="DEK12" s="56"/>
      <c r="DEL12" s="56"/>
      <c r="DEM12" s="56"/>
      <c r="DEN12" s="56"/>
      <c r="DEO12" s="56"/>
      <c r="DEP12" s="56"/>
      <c r="DEQ12" s="56"/>
      <c r="DER12" s="56"/>
      <c r="DES12" s="56"/>
      <c r="DET12" s="56"/>
      <c r="DEU12" s="56"/>
      <c r="DEV12" s="56"/>
      <c r="DEW12" s="56"/>
      <c r="DEX12" s="56"/>
      <c r="DEY12" s="56"/>
      <c r="DEZ12" s="56"/>
      <c r="DFA12" s="56"/>
      <c r="DFB12" s="56"/>
      <c r="DFC12" s="56"/>
      <c r="DFD12" s="56"/>
      <c r="DFE12" s="56"/>
      <c r="DFF12" s="56"/>
      <c r="DFG12" s="56"/>
      <c r="DFH12" s="56"/>
      <c r="DFI12" s="56"/>
      <c r="DFJ12" s="56"/>
      <c r="DFK12" s="56"/>
      <c r="DFL12" s="56"/>
      <c r="DFM12" s="56"/>
      <c r="DFN12" s="56"/>
      <c r="DFO12" s="56"/>
      <c r="DFP12" s="56"/>
      <c r="DFQ12" s="56"/>
      <c r="DFR12" s="56"/>
      <c r="DFS12" s="56"/>
      <c r="DFT12" s="56"/>
      <c r="DFU12" s="56"/>
      <c r="DFV12" s="56"/>
      <c r="DFW12" s="56"/>
      <c r="DFX12" s="56"/>
      <c r="DFY12" s="56"/>
      <c r="DFZ12" s="56"/>
      <c r="DGA12" s="56"/>
      <c r="DGB12" s="56"/>
      <c r="DGC12" s="56"/>
      <c r="DGD12" s="56"/>
      <c r="DGE12" s="56"/>
      <c r="DGF12" s="56"/>
      <c r="DGG12" s="56"/>
      <c r="DGH12" s="56"/>
      <c r="DGI12" s="56"/>
      <c r="DGJ12" s="56"/>
      <c r="DGK12" s="56"/>
      <c r="DGL12" s="56"/>
      <c r="DGM12" s="56"/>
      <c r="DGN12" s="56"/>
      <c r="DGO12" s="56"/>
      <c r="DGP12" s="56"/>
      <c r="DGQ12" s="56"/>
      <c r="DGR12" s="56"/>
      <c r="DGS12" s="56"/>
      <c r="DGT12" s="56"/>
      <c r="DGU12" s="56"/>
      <c r="DGV12" s="56"/>
      <c r="DGW12" s="56"/>
      <c r="DGX12" s="56"/>
      <c r="DGY12" s="56"/>
      <c r="DGZ12" s="56"/>
      <c r="DHA12" s="56"/>
      <c r="DHB12" s="56"/>
      <c r="DHC12" s="56"/>
      <c r="DHD12" s="56"/>
      <c r="DHE12" s="56"/>
      <c r="DHF12" s="56"/>
      <c r="DHG12" s="56"/>
      <c r="DHH12" s="56"/>
      <c r="DHI12" s="56"/>
      <c r="DHJ12" s="56"/>
      <c r="DHK12" s="56"/>
      <c r="DHL12" s="56"/>
      <c r="DHM12" s="56"/>
      <c r="DHN12" s="56"/>
      <c r="DHO12" s="56"/>
      <c r="DHP12" s="56"/>
      <c r="DHQ12" s="56"/>
      <c r="DHR12" s="56"/>
      <c r="DHS12" s="56"/>
      <c r="DHT12" s="56"/>
      <c r="DHU12" s="56"/>
      <c r="DHV12" s="56"/>
      <c r="DHW12" s="56"/>
      <c r="DHX12" s="56"/>
      <c r="DHY12" s="56"/>
      <c r="DHZ12" s="56"/>
      <c r="DIA12" s="56"/>
      <c r="DIB12" s="56"/>
      <c r="DIC12" s="56"/>
      <c r="DID12" s="56"/>
      <c r="DIE12" s="56"/>
      <c r="DIF12" s="56"/>
      <c r="DIG12" s="56"/>
      <c r="DIH12" s="56"/>
      <c r="DII12" s="56"/>
      <c r="DIJ12" s="56"/>
      <c r="DIK12" s="56"/>
      <c r="DIL12" s="56"/>
      <c r="DIM12" s="56"/>
      <c r="DIN12" s="56"/>
      <c r="DIO12" s="56"/>
      <c r="DIP12" s="56"/>
      <c r="DIQ12" s="56"/>
      <c r="DIR12" s="56"/>
      <c r="DIS12" s="56"/>
      <c r="DIT12" s="56"/>
      <c r="DIU12" s="56"/>
      <c r="DIV12" s="56"/>
      <c r="DIW12" s="56"/>
      <c r="DIX12" s="56"/>
      <c r="DIY12" s="56"/>
      <c r="DIZ12" s="56"/>
      <c r="DJA12" s="56"/>
      <c r="DJB12" s="56"/>
      <c r="DJC12" s="56"/>
      <c r="DJD12" s="56"/>
      <c r="DJE12" s="56"/>
      <c r="DJF12" s="56"/>
      <c r="DJG12" s="56"/>
      <c r="DJH12" s="56"/>
      <c r="DJI12" s="56"/>
      <c r="DJJ12" s="56"/>
      <c r="DJK12" s="56"/>
      <c r="DJL12" s="56"/>
      <c r="DJM12" s="56"/>
      <c r="DJN12" s="56"/>
      <c r="DJO12" s="56"/>
      <c r="DJP12" s="56"/>
      <c r="DJQ12" s="56"/>
      <c r="DJR12" s="56"/>
      <c r="DJS12" s="56"/>
      <c r="DJT12" s="56"/>
      <c r="DJU12" s="56"/>
      <c r="DJV12" s="56"/>
      <c r="DJW12" s="56"/>
      <c r="DJX12" s="56"/>
      <c r="DJY12" s="56"/>
      <c r="DJZ12" s="56"/>
      <c r="DKA12" s="56"/>
      <c r="DKB12" s="56"/>
      <c r="DKC12" s="56"/>
      <c r="DKD12" s="56"/>
      <c r="DKE12" s="56"/>
      <c r="DKF12" s="56"/>
      <c r="DKG12" s="56"/>
      <c r="DKH12" s="56"/>
      <c r="DKI12" s="56"/>
      <c r="DKJ12" s="56"/>
      <c r="DKK12" s="56"/>
      <c r="DKL12" s="56"/>
      <c r="DKM12" s="56"/>
      <c r="DKN12" s="56"/>
      <c r="DKO12" s="56"/>
      <c r="DKP12" s="56"/>
      <c r="DKQ12" s="56"/>
      <c r="DKR12" s="56"/>
      <c r="DKS12" s="56"/>
      <c r="DKT12" s="56"/>
      <c r="DKU12" s="56"/>
      <c r="DKV12" s="56"/>
      <c r="DKW12" s="56"/>
      <c r="DKX12" s="56"/>
      <c r="DKY12" s="56"/>
      <c r="DKZ12" s="56"/>
      <c r="DLA12" s="56"/>
      <c r="DLB12" s="56"/>
      <c r="DLC12" s="56"/>
      <c r="DLD12" s="56"/>
      <c r="DLE12" s="56"/>
      <c r="DLF12" s="56"/>
      <c r="DLG12" s="56"/>
      <c r="DLH12" s="56"/>
      <c r="DLI12" s="56"/>
      <c r="DLJ12" s="56"/>
      <c r="DLK12" s="56"/>
      <c r="DLL12" s="56"/>
      <c r="DLM12" s="56"/>
      <c r="DLN12" s="56"/>
      <c r="DLO12" s="56"/>
      <c r="DLP12" s="56"/>
      <c r="DLQ12" s="56"/>
      <c r="DLR12" s="56"/>
      <c r="DLS12" s="56"/>
      <c r="DLT12" s="56"/>
      <c r="DLU12" s="56"/>
      <c r="DLV12" s="56"/>
      <c r="DLW12" s="56"/>
      <c r="DLX12" s="56"/>
      <c r="DLY12" s="56"/>
      <c r="DLZ12" s="56"/>
      <c r="DMA12" s="56"/>
      <c r="DMB12" s="56"/>
      <c r="DMC12" s="56"/>
      <c r="DMD12" s="56"/>
      <c r="DME12" s="56"/>
      <c r="DMF12" s="56"/>
      <c r="DMG12" s="56"/>
      <c r="DMH12" s="56"/>
      <c r="DMI12" s="56"/>
      <c r="DMJ12" s="56"/>
      <c r="DMK12" s="56"/>
      <c r="DML12" s="56"/>
      <c r="DMM12" s="56"/>
      <c r="DMN12" s="56"/>
      <c r="DMO12" s="56"/>
      <c r="DMP12" s="56"/>
      <c r="DMQ12" s="56"/>
      <c r="DMR12" s="56"/>
      <c r="DMS12" s="56"/>
      <c r="DMT12" s="56"/>
      <c r="DMU12" s="56"/>
      <c r="DMV12" s="56"/>
      <c r="DMW12" s="56"/>
      <c r="DMX12" s="56"/>
      <c r="DMY12" s="56"/>
      <c r="DMZ12" s="56"/>
      <c r="DNA12" s="56"/>
      <c r="DNB12" s="56"/>
      <c r="DNC12" s="56"/>
      <c r="DND12" s="56"/>
      <c r="DNE12" s="56"/>
      <c r="DNF12" s="56"/>
      <c r="DNG12" s="56"/>
      <c r="DNH12" s="56"/>
      <c r="DNI12" s="56"/>
      <c r="DNJ12" s="56"/>
      <c r="DNK12" s="56"/>
      <c r="DNL12" s="56"/>
      <c r="DNM12" s="56"/>
      <c r="DNN12" s="56"/>
      <c r="DNO12" s="56"/>
      <c r="DNP12" s="56"/>
      <c r="DNQ12" s="56"/>
      <c r="DNR12" s="56"/>
      <c r="DNS12" s="56"/>
      <c r="DNT12" s="56"/>
      <c r="DNU12" s="56"/>
      <c r="DNV12" s="56"/>
      <c r="DNW12" s="56"/>
      <c r="DNX12" s="56"/>
      <c r="DNY12" s="56"/>
      <c r="DNZ12" s="56"/>
      <c r="DOA12" s="56"/>
      <c r="DOB12" s="56"/>
      <c r="DOC12" s="56"/>
      <c r="DOD12" s="56"/>
      <c r="DOE12" s="56"/>
      <c r="DOF12" s="56"/>
      <c r="DOG12" s="56"/>
      <c r="DOH12" s="56"/>
      <c r="DOI12" s="56"/>
      <c r="DOJ12" s="56"/>
      <c r="DOK12" s="56"/>
      <c r="DOL12" s="56"/>
      <c r="DOM12" s="56"/>
      <c r="DON12" s="56"/>
      <c r="DOO12" s="56"/>
      <c r="DOP12" s="56"/>
      <c r="DOQ12" s="56"/>
      <c r="DOR12" s="56"/>
      <c r="DOS12" s="56"/>
      <c r="DOT12" s="56"/>
      <c r="DOU12" s="56"/>
      <c r="DOV12" s="56"/>
      <c r="DOW12" s="56"/>
      <c r="DOX12" s="56"/>
      <c r="DOY12" s="56"/>
      <c r="DOZ12" s="56"/>
      <c r="DPA12" s="56"/>
      <c r="DPB12" s="56"/>
      <c r="DPC12" s="56"/>
      <c r="DPD12" s="56"/>
      <c r="DPE12" s="56"/>
      <c r="DPF12" s="56"/>
      <c r="DPG12" s="56"/>
      <c r="DPH12" s="56"/>
      <c r="DPI12" s="56"/>
      <c r="DPJ12" s="56"/>
      <c r="DPK12" s="56"/>
      <c r="DPL12" s="56"/>
      <c r="DPM12" s="56"/>
      <c r="DPN12" s="56"/>
      <c r="DPO12" s="56"/>
      <c r="DPP12" s="56"/>
      <c r="DPQ12" s="56"/>
      <c r="DPR12" s="56"/>
      <c r="DPS12" s="56"/>
      <c r="DPT12" s="56"/>
      <c r="DPU12" s="56"/>
      <c r="DPV12" s="56"/>
      <c r="DPW12" s="56"/>
      <c r="DPX12" s="56"/>
      <c r="DPY12" s="56"/>
      <c r="DPZ12" s="56"/>
      <c r="DQA12" s="56"/>
      <c r="DQB12" s="56"/>
      <c r="DQC12" s="56"/>
      <c r="DQD12" s="56"/>
      <c r="DQE12" s="56"/>
      <c r="DQF12" s="56"/>
      <c r="DQG12" s="56"/>
      <c r="DQH12" s="56"/>
      <c r="DQI12" s="56"/>
      <c r="DQJ12" s="56"/>
      <c r="DQK12" s="56"/>
      <c r="DQL12" s="56"/>
      <c r="DQM12" s="56"/>
      <c r="DQN12" s="56"/>
      <c r="DQO12" s="56"/>
      <c r="DQP12" s="56"/>
      <c r="DQQ12" s="56"/>
      <c r="DQR12" s="56"/>
      <c r="DQS12" s="56"/>
      <c r="DQT12" s="56"/>
      <c r="DQU12" s="56"/>
      <c r="DQV12" s="56"/>
      <c r="DQW12" s="56"/>
      <c r="DQX12" s="56"/>
      <c r="DQY12" s="56"/>
      <c r="DQZ12" s="56"/>
      <c r="DRA12" s="56"/>
      <c r="DRB12" s="56"/>
      <c r="DRC12" s="56"/>
      <c r="DRD12" s="56"/>
      <c r="DRE12" s="56"/>
      <c r="DRF12" s="56"/>
      <c r="DRG12" s="56"/>
      <c r="DRH12" s="56"/>
      <c r="DRI12" s="56"/>
      <c r="DRJ12" s="56"/>
      <c r="DRK12" s="56"/>
      <c r="DRL12" s="56"/>
      <c r="DRM12" s="56"/>
      <c r="DRN12" s="56"/>
      <c r="DRO12" s="56"/>
      <c r="DRP12" s="56"/>
      <c r="DRQ12" s="56"/>
      <c r="DRR12" s="56"/>
      <c r="DRS12" s="56"/>
      <c r="DRT12" s="56"/>
      <c r="DRU12" s="56"/>
      <c r="DRV12" s="56"/>
      <c r="DRW12" s="56"/>
      <c r="DRX12" s="56"/>
      <c r="DRY12" s="56"/>
      <c r="DRZ12" s="56"/>
      <c r="DSA12" s="56"/>
      <c r="DSB12" s="56"/>
      <c r="DSC12" s="56"/>
      <c r="DSD12" s="56"/>
      <c r="DSE12" s="56"/>
      <c r="DSF12" s="56"/>
      <c r="DSG12" s="56"/>
      <c r="DSH12" s="56"/>
      <c r="DSI12" s="56"/>
      <c r="DSJ12" s="56"/>
      <c r="DSK12" s="56"/>
      <c r="DSL12" s="56"/>
      <c r="DSM12" s="56"/>
      <c r="DSN12" s="56"/>
      <c r="DSO12" s="56"/>
      <c r="DSP12" s="56"/>
      <c r="DSQ12" s="56"/>
      <c r="DSR12" s="56"/>
      <c r="DSS12" s="56"/>
      <c r="DST12" s="56"/>
      <c r="DSU12" s="56"/>
      <c r="DSV12" s="56"/>
      <c r="DSW12" s="56"/>
      <c r="DSX12" s="56"/>
      <c r="DSY12" s="56"/>
      <c r="DSZ12" s="56"/>
      <c r="DTA12" s="56"/>
      <c r="DTB12" s="56"/>
      <c r="DTC12" s="56"/>
      <c r="DTD12" s="56"/>
      <c r="DTE12" s="56"/>
      <c r="DTF12" s="56"/>
      <c r="DTG12" s="56"/>
      <c r="DTH12" s="56"/>
      <c r="DTI12" s="56"/>
      <c r="DTJ12" s="56"/>
      <c r="DTK12" s="56"/>
      <c r="DTL12" s="56"/>
      <c r="DTM12" s="56"/>
      <c r="DTN12" s="56"/>
      <c r="DTO12" s="56"/>
      <c r="DTP12" s="56"/>
      <c r="DTQ12" s="56"/>
      <c r="DTR12" s="56"/>
      <c r="DTS12" s="56"/>
      <c r="DTT12" s="56"/>
      <c r="DTU12" s="56"/>
      <c r="DTV12" s="56"/>
      <c r="DTW12" s="56"/>
      <c r="DTX12" s="56"/>
      <c r="DTY12" s="56"/>
      <c r="DTZ12" s="56"/>
      <c r="DUA12" s="56"/>
      <c r="DUB12" s="56"/>
      <c r="DUC12" s="56"/>
      <c r="DUD12" s="56"/>
      <c r="DUE12" s="56"/>
      <c r="DUF12" s="56"/>
      <c r="DUG12" s="56"/>
      <c r="DUH12" s="56"/>
      <c r="DUI12" s="56"/>
      <c r="DUJ12" s="56"/>
      <c r="DUK12" s="56"/>
      <c r="DUL12" s="56"/>
      <c r="DUM12" s="56"/>
      <c r="DUN12" s="56"/>
      <c r="DUO12" s="56"/>
      <c r="DUP12" s="56"/>
      <c r="DUQ12" s="56"/>
      <c r="DUR12" s="56"/>
      <c r="DUS12" s="56"/>
      <c r="DUT12" s="56"/>
      <c r="DUU12" s="56"/>
      <c r="DUV12" s="56"/>
      <c r="DUW12" s="56"/>
      <c r="DUX12" s="56"/>
      <c r="DUY12" s="56"/>
      <c r="DUZ12" s="56"/>
      <c r="DVA12" s="56"/>
      <c r="DVB12" s="56"/>
      <c r="DVC12" s="56"/>
      <c r="DVD12" s="56"/>
      <c r="DVE12" s="56"/>
      <c r="DVF12" s="56"/>
      <c r="DVG12" s="56"/>
      <c r="DVH12" s="56"/>
      <c r="DVI12" s="56"/>
      <c r="DVJ12" s="56"/>
      <c r="DVK12" s="56"/>
      <c r="DVL12" s="56"/>
      <c r="DVM12" s="56"/>
      <c r="DVN12" s="56"/>
      <c r="DVO12" s="56"/>
      <c r="DVP12" s="56"/>
      <c r="DVQ12" s="56"/>
      <c r="DVR12" s="56"/>
      <c r="DVS12" s="56"/>
      <c r="DVT12" s="56"/>
      <c r="DVU12" s="56"/>
      <c r="DVV12" s="56"/>
      <c r="DVW12" s="56"/>
      <c r="DVX12" s="56"/>
      <c r="DVY12" s="56"/>
      <c r="DVZ12" s="56"/>
      <c r="DWA12" s="56"/>
      <c r="DWB12" s="56"/>
      <c r="DWC12" s="56"/>
      <c r="DWD12" s="56"/>
      <c r="DWE12" s="56"/>
      <c r="DWF12" s="56"/>
      <c r="DWG12" s="56"/>
      <c r="DWH12" s="56"/>
      <c r="DWI12" s="56"/>
      <c r="DWJ12" s="56"/>
      <c r="DWK12" s="56"/>
      <c r="DWL12" s="56"/>
      <c r="DWM12" s="56"/>
      <c r="DWN12" s="56"/>
      <c r="DWO12" s="56"/>
      <c r="DWP12" s="56"/>
      <c r="DWQ12" s="56"/>
      <c r="DWR12" s="56"/>
      <c r="DWS12" s="56"/>
      <c r="DWT12" s="56"/>
      <c r="DWU12" s="56"/>
      <c r="DWV12" s="56"/>
      <c r="DWW12" s="56"/>
      <c r="DWX12" s="56"/>
      <c r="DWY12" s="56"/>
      <c r="DWZ12" s="56"/>
      <c r="DXA12" s="56"/>
      <c r="DXB12" s="56"/>
      <c r="DXC12" s="56"/>
      <c r="DXD12" s="56"/>
      <c r="DXE12" s="56"/>
      <c r="DXF12" s="56"/>
      <c r="DXG12" s="56"/>
      <c r="DXH12" s="56"/>
      <c r="DXI12" s="56"/>
      <c r="DXJ12" s="56"/>
      <c r="DXK12" s="56"/>
      <c r="DXL12" s="56"/>
      <c r="DXM12" s="56"/>
      <c r="DXN12" s="56"/>
      <c r="DXO12" s="56"/>
      <c r="DXP12" s="56"/>
      <c r="DXQ12" s="56"/>
      <c r="DXR12" s="56"/>
      <c r="DXS12" s="56"/>
      <c r="DXT12" s="56"/>
      <c r="DXU12" s="56"/>
      <c r="DXV12" s="56"/>
      <c r="DXW12" s="56"/>
      <c r="DXX12" s="56"/>
      <c r="DXY12" s="56"/>
      <c r="DXZ12" s="56"/>
      <c r="DYA12" s="56"/>
      <c r="DYB12" s="56"/>
      <c r="DYC12" s="56"/>
      <c r="DYD12" s="56"/>
      <c r="DYE12" s="56"/>
      <c r="DYF12" s="56"/>
      <c r="DYG12" s="56"/>
      <c r="DYH12" s="56"/>
      <c r="DYI12" s="56"/>
      <c r="DYJ12" s="56"/>
      <c r="DYK12" s="56"/>
      <c r="DYL12" s="56"/>
      <c r="DYM12" s="56"/>
      <c r="DYN12" s="56"/>
      <c r="DYO12" s="56"/>
      <c r="DYP12" s="56"/>
      <c r="DYQ12" s="56"/>
      <c r="DYR12" s="56"/>
      <c r="DYS12" s="56"/>
      <c r="DYT12" s="56"/>
      <c r="DYU12" s="56"/>
      <c r="DYV12" s="56"/>
      <c r="DYW12" s="56"/>
      <c r="DYX12" s="56"/>
      <c r="DYY12" s="56"/>
      <c r="DYZ12" s="56"/>
      <c r="DZA12" s="56"/>
      <c r="DZB12" s="56"/>
      <c r="DZC12" s="56"/>
      <c r="DZD12" s="56"/>
      <c r="DZE12" s="56"/>
      <c r="DZF12" s="56"/>
      <c r="DZG12" s="56"/>
      <c r="DZH12" s="56"/>
      <c r="DZI12" s="56"/>
      <c r="DZJ12" s="56"/>
      <c r="DZK12" s="56"/>
      <c r="DZL12" s="56"/>
      <c r="DZM12" s="56"/>
      <c r="DZN12" s="56"/>
      <c r="DZO12" s="56"/>
      <c r="DZP12" s="56"/>
      <c r="DZQ12" s="56"/>
      <c r="DZR12" s="56"/>
      <c r="DZS12" s="56"/>
      <c r="DZT12" s="56"/>
      <c r="DZU12" s="56"/>
      <c r="DZV12" s="56"/>
      <c r="DZW12" s="56"/>
      <c r="DZX12" s="56"/>
      <c r="DZY12" s="56"/>
      <c r="DZZ12" s="56"/>
      <c r="EAA12" s="56"/>
      <c r="EAB12" s="56"/>
      <c r="EAC12" s="56"/>
      <c r="EAD12" s="56"/>
      <c r="EAE12" s="56"/>
      <c r="EAF12" s="56"/>
      <c r="EAG12" s="56"/>
      <c r="EAH12" s="56"/>
      <c r="EAI12" s="56"/>
      <c r="EAJ12" s="56"/>
      <c r="EAK12" s="56"/>
      <c r="EAL12" s="56"/>
      <c r="EAM12" s="56"/>
      <c r="EAN12" s="56"/>
      <c r="EAO12" s="56"/>
      <c r="EAP12" s="56"/>
      <c r="EAQ12" s="56"/>
      <c r="EAR12" s="56"/>
      <c r="EAS12" s="56"/>
      <c r="EAT12" s="56"/>
      <c r="EAU12" s="56"/>
      <c r="EAV12" s="56"/>
      <c r="EAW12" s="56"/>
      <c r="EAX12" s="56"/>
      <c r="EAY12" s="56"/>
      <c r="EAZ12" s="56"/>
      <c r="EBA12" s="56"/>
      <c r="EBB12" s="56"/>
      <c r="EBC12" s="56"/>
      <c r="EBD12" s="56"/>
      <c r="EBE12" s="56"/>
      <c r="EBF12" s="56"/>
      <c r="EBG12" s="56"/>
      <c r="EBH12" s="56"/>
      <c r="EBI12" s="56"/>
      <c r="EBJ12" s="56"/>
      <c r="EBK12" s="56"/>
      <c r="EBL12" s="56"/>
      <c r="EBM12" s="56"/>
      <c r="EBN12" s="56"/>
      <c r="EBO12" s="56"/>
      <c r="EBP12" s="56"/>
      <c r="EBQ12" s="56"/>
      <c r="EBR12" s="56"/>
      <c r="EBS12" s="56"/>
      <c r="EBT12" s="56"/>
      <c r="EBU12" s="56"/>
      <c r="EBV12" s="56"/>
      <c r="EBW12" s="56"/>
      <c r="EBX12" s="56"/>
      <c r="EBY12" s="56"/>
      <c r="EBZ12" s="56"/>
      <c r="ECA12" s="56"/>
      <c r="ECB12" s="56"/>
      <c r="ECC12" s="56"/>
      <c r="ECD12" s="56"/>
      <c r="ECE12" s="56"/>
      <c r="ECF12" s="56"/>
      <c r="ECG12" s="56"/>
      <c r="ECH12" s="56"/>
      <c r="ECI12" s="56"/>
      <c r="ECJ12" s="56"/>
      <c r="ECK12" s="56"/>
      <c r="ECL12" s="56"/>
      <c r="ECM12" s="56"/>
      <c r="ECN12" s="56"/>
      <c r="ECO12" s="56"/>
      <c r="ECP12" s="56"/>
      <c r="ECQ12" s="56"/>
      <c r="ECR12" s="56"/>
      <c r="ECS12" s="56"/>
      <c r="ECT12" s="56"/>
      <c r="ECU12" s="56"/>
      <c r="ECV12" s="56"/>
      <c r="ECW12" s="56"/>
      <c r="ECX12" s="56"/>
      <c r="ECY12" s="56"/>
      <c r="ECZ12" s="56"/>
      <c r="EDA12" s="56"/>
      <c r="EDB12" s="56"/>
      <c r="EDC12" s="56"/>
      <c r="EDD12" s="56"/>
      <c r="EDE12" s="56"/>
      <c r="EDF12" s="56"/>
      <c r="EDG12" s="56"/>
      <c r="EDH12" s="56"/>
      <c r="EDI12" s="56"/>
      <c r="EDJ12" s="56"/>
      <c r="EDK12" s="56"/>
      <c r="EDL12" s="56"/>
      <c r="EDM12" s="56"/>
      <c r="EDN12" s="56"/>
      <c r="EDO12" s="56"/>
      <c r="EDP12" s="56"/>
      <c r="EDQ12" s="56"/>
      <c r="EDR12" s="56"/>
      <c r="EDS12" s="56"/>
      <c r="EDT12" s="56"/>
      <c r="EDU12" s="56"/>
      <c r="EDV12" s="56"/>
      <c r="EDW12" s="56"/>
      <c r="EDX12" s="56"/>
      <c r="EDY12" s="56"/>
      <c r="EDZ12" s="56"/>
      <c r="EEA12" s="56"/>
      <c r="EEB12" s="56"/>
      <c r="EEC12" s="56"/>
      <c r="EED12" s="56"/>
      <c r="EEE12" s="56"/>
      <c r="EEF12" s="56"/>
      <c r="EEG12" s="56"/>
      <c r="EEH12" s="56"/>
      <c r="EEI12" s="56"/>
      <c r="EEJ12" s="56"/>
      <c r="EEK12" s="56"/>
      <c r="EEL12" s="56"/>
      <c r="EEM12" s="56"/>
      <c r="EEN12" s="56"/>
      <c r="EEO12" s="56"/>
      <c r="EEP12" s="56"/>
      <c r="EEQ12" s="56"/>
      <c r="EER12" s="56"/>
      <c r="EES12" s="56"/>
      <c r="EET12" s="56"/>
      <c r="EEU12" s="56"/>
      <c r="EEV12" s="56"/>
      <c r="EEW12" s="56"/>
      <c r="EEX12" s="56"/>
      <c r="EEY12" s="56"/>
      <c r="EEZ12" s="56"/>
      <c r="EFA12" s="56"/>
      <c r="EFB12" s="56"/>
      <c r="EFC12" s="56"/>
      <c r="EFD12" s="56"/>
      <c r="EFE12" s="56"/>
      <c r="EFF12" s="56"/>
      <c r="EFG12" s="56"/>
      <c r="EFH12" s="56"/>
      <c r="EFI12" s="56"/>
      <c r="EFJ12" s="56"/>
      <c r="EFK12" s="56"/>
      <c r="EFL12" s="56"/>
      <c r="EFM12" s="56"/>
      <c r="EFN12" s="56"/>
      <c r="EFO12" s="56"/>
      <c r="EFP12" s="56"/>
      <c r="EFQ12" s="56"/>
      <c r="EFR12" s="56"/>
      <c r="EFS12" s="56"/>
      <c r="EFT12" s="56"/>
      <c r="EFU12" s="56"/>
      <c r="EFV12" s="56"/>
      <c r="EFW12" s="56"/>
      <c r="EFX12" s="56"/>
      <c r="EFY12" s="56"/>
      <c r="EFZ12" s="56"/>
      <c r="EGA12" s="56"/>
      <c r="EGB12" s="56"/>
      <c r="EGC12" s="56"/>
      <c r="EGD12" s="56"/>
      <c r="EGE12" s="56"/>
      <c r="EGF12" s="56"/>
      <c r="EGG12" s="56"/>
      <c r="EGH12" s="56"/>
      <c r="EGI12" s="56"/>
      <c r="EGJ12" s="56"/>
      <c r="EGK12" s="56"/>
      <c r="EGL12" s="56"/>
      <c r="EGM12" s="56"/>
      <c r="EGN12" s="56"/>
      <c r="EGO12" s="56"/>
      <c r="EGP12" s="56"/>
      <c r="EGQ12" s="56"/>
      <c r="EGR12" s="56"/>
      <c r="EGS12" s="56"/>
      <c r="EGT12" s="56"/>
      <c r="EGU12" s="56"/>
      <c r="EGV12" s="56"/>
      <c r="EGW12" s="56"/>
      <c r="EGX12" s="56"/>
      <c r="EGY12" s="56"/>
      <c r="EGZ12" s="56"/>
      <c r="EHA12" s="56"/>
      <c r="EHB12" s="56"/>
      <c r="EHC12" s="56"/>
      <c r="EHD12" s="56"/>
      <c r="EHE12" s="56"/>
      <c r="EHF12" s="56"/>
      <c r="EHG12" s="56"/>
      <c r="EHH12" s="56"/>
      <c r="EHI12" s="56"/>
      <c r="EHJ12" s="56"/>
      <c r="EHK12" s="56"/>
      <c r="EHL12" s="56"/>
      <c r="EHM12" s="56"/>
      <c r="EHN12" s="56"/>
      <c r="EHO12" s="56"/>
      <c r="EHP12" s="56"/>
      <c r="EHQ12" s="56"/>
      <c r="EHR12" s="56"/>
      <c r="EHS12" s="56"/>
      <c r="EHT12" s="56"/>
      <c r="EHU12" s="56"/>
      <c r="EHV12" s="56"/>
      <c r="EHW12" s="56"/>
      <c r="EHX12" s="56"/>
      <c r="EHY12" s="56"/>
      <c r="EHZ12" s="56"/>
      <c r="EIA12" s="56"/>
      <c r="EIB12" s="56"/>
      <c r="EIC12" s="56"/>
      <c r="EID12" s="56"/>
      <c r="EIE12" s="56"/>
      <c r="EIF12" s="56"/>
      <c r="EIG12" s="56"/>
      <c r="EIH12" s="56"/>
      <c r="EII12" s="56"/>
      <c r="EIJ12" s="56"/>
      <c r="EIK12" s="56"/>
      <c r="EIL12" s="56"/>
      <c r="EIM12" s="56"/>
      <c r="EIN12" s="56"/>
      <c r="EIO12" s="56"/>
      <c r="EIP12" s="56"/>
      <c r="EIQ12" s="56"/>
      <c r="EIR12" s="56"/>
      <c r="EIS12" s="56"/>
      <c r="EIT12" s="56"/>
      <c r="EIU12" s="56"/>
      <c r="EIV12" s="56"/>
      <c r="EIW12" s="56"/>
      <c r="EIX12" s="56"/>
      <c r="EIY12" s="56"/>
      <c r="EIZ12" s="56"/>
      <c r="EJA12" s="56"/>
      <c r="EJB12" s="56"/>
      <c r="EJC12" s="56"/>
      <c r="EJD12" s="56"/>
      <c r="EJE12" s="56"/>
      <c r="EJF12" s="56"/>
      <c r="EJG12" s="56"/>
      <c r="EJH12" s="56"/>
      <c r="EJI12" s="56"/>
      <c r="EJJ12" s="56"/>
      <c r="EJK12" s="56"/>
      <c r="EJL12" s="56"/>
      <c r="EJM12" s="56"/>
      <c r="EJN12" s="56"/>
      <c r="EJO12" s="56"/>
      <c r="EJP12" s="56"/>
      <c r="EJQ12" s="56"/>
      <c r="EJR12" s="56"/>
      <c r="EJS12" s="56"/>
      <c r="EJT12" s="56"/>
      <c r="EJU12" s="56"/>
      <c r="EJV12" s="56"/>
      <c r="EJW12" s="56"/>
      <c r="EJX12" s="56"/>
      <c r="EJY12" s="56"/>
      <c r="EJZ12" s="56"/>
      <c r="EKA12" s="56"/>
      <c r="EKB12" s="56"/>
      <c r="EKC12" s="56"/>
      <c r="EKD12" s="56"/>
      <c r="EKE12" s="56"/>
      <c r="EKF12" s="56"/>
      <c r="EKG12" s="56"/>
      <c r="EKH12" s="56"/>
      <c r="EKI12" s="56"/>
      <c r="EKJ12" s="56"/>
      <c r="EKK12" s="56"/>
      <c r="EKL12" s="56"/>
      <c r="EKM12" s="56"/>
      <c r="EKN12" s="56"/>
      <c r="EKO12" s="56"/>
      <c r="EKP12" s="56"/>
      <c r="EKQ12" s="56"/>
      <c r="EKR12" s="56"/>
      <c r="EKS12" s="56"/>
      <c r="EKT12" s="56"/>
      <c r="EKU12" s="56"/>
      <c r="EKV12" s="56"/>
      <c r="EKW12" s="56"/>
      <c r="EKX12" s="56"/>
      <c r="EKY12" s="56"/>
      <c r="EKZ12" s="56"/>
      <c r="ELA12" s="56"/>
      <c r="ELB12" s="56"/>
      <c r="ELC12" s="56"/>
      <c r="ELD12" s="56"/>
      <c r="ELE12" s="56"/>
      <c r="ELF12" s="56"/>
      <c r="ELG12" s="56"/>
      <c r="ELH12" s="56"/>
      <c r="ELI12" s="56"/>
      <c r="ELJ12" s="56"/>
      <c r="ELK12" s="56"/>
      <c r="ELL12" s="56"/>
      <c r="ELM12" s="56"/>
      <c r="ELN12" s="56"/>
      <c r="ELO12" s="56"/>
      <c r="ELP12" s="56"/>
      <c r="ELQ12" s="56"/>
      <c r="ELR12" s="56"/>
      <c r="ELS12" s="56"/>
      <c r="ELT12" s="56"/>
      <c r="ELU12" s="56"/>
      <c r="ELV12" s="56"/>
      <c r="ELW12" s="56"/>
      <c r="ELX12" s="56"/>
      <c r="ELY12" s="56"/>
      <c r="ELZ12" s="56"/>
      <c r="EMA12" s="56"/>
      <c r="EMB12" s="56"/>
      <c r="EMC12" s="56"/>
      <c r="EMD12" s="56"/>
      <c r="EME12" s="56"/>
      <c r="EMF12" s="56"/>
      <c r="EMG12" s="56"/>
      <c r="EMH12" s="56"/>
      <c r="EMI12" s="56"/>
      <c r="EMJ12" s="56"/>
      <c r="EMK12" s="56"/>
      <c r="EML12" s="56"/>
      <c r="EMM12" s="56"/>
      <c r="EMN12" s="56"/>
      <c r="EMO12" s="56"/>
      <c r="EMP12" s="56"/>
      <c r="EMQ12" s="56"/>
      <c r="EMR12" s="56"/>
      <c r="EMS12" s="56"/>
      <c r="EMT12" s="56"/>
      <c r="EMU12" s="56"/>
      <c r="EMV12" s="56"/>
      <c r="EMW12" s="56"/>
      <c r="EMX12" s="56"/>
      <c r="EMY12" s="56"/>
      <c r="EMZ12" s="56"/>
      <c r="ENA12" s="56"/>
      <c r="ENB12" s="56"/>
      <c r="ENC12" s="56"/>
      <c r="END12" s="56"/>
      <c r="ENE12" s="56"/>
      <c r="ENF12" s="56"/>
      <c r="ENG12" s="56"/>
      <c r="ENH12" s="56"/>
      <c r="ENI12" s="56"/>
      <c r="ENJ12" s="56"/>
      <c r="ENK12" s="56"/>
      <c r="ENL12" s="56"/>
      <c r="ENM12" s="56"/>
      <c r="ENN12" s="56"/>
      <c r="ENO12" s="56"/>
      <c r="ENP12" s="56"/>
      <c r="ENQ12" s="56"/>
      <c r="ENR12" s="56"/>
      <c r="ENS12" s="56"/>
      <c r="ENT12" s="56"/>
      <c r="ENU12" s="56"/>
      <c r="ENV12" s="56"/>
      <c r="ENW12" s="56"/>
      <c r="ENX12" s="56"/>
      <c r="ENY12" s="56"/>
      <c r="ENZ12" s="56"/>
      <c r="EOA12" s="56"/>
      <c r="EOB12" s="56"/>
      <c r="EOC12" s="56"/>
      <c r="EOD12" s="56"/>
      <c r="EOE12" s="56"/>
      <c r="EOF12" s="56"/>
      <c r="EOG12" s="56"/>
      <c r="EOH12" s="56"/>
      <c r="EOI12" s="56"/>
      <c r="EOJ12" s="56"/>
      <c r="EOK12" s="56"/>
      <c r="EOL12" s="56"/>
      <c r="EOM12" s="56"/>
      <c r="EON12" s="56"/>
      <c r="EOO12" s="56"/>
      <c r="EOP12" s="56"/>
      <c r="EOQ12" s="56"/>
      <c r="EOR12" s="56"/>
      <c r="EOS12" s="56"/>
      <c r="EOT12" s="56"/>
      <c r="EOU12" s="56"/>
      <c r="EOV12" s="56"/>
      <c r="EOW12" s="56"/>
      <c r="EOX12" s="56"/>
      <c r="EOY12" s="56"/>
      <c r="EOZ12" s="56"/>
      <c r="EPA12" s="56"/>
      <c r="EPB12" s="56"/>
      <c r="EPC12" s="56"/>
      <c r="EPD12" s="56"/>
      <c r="EPE12" s="56"/>
      <c r="EPF12" s="56"/>
      <c r="EPG12" s="56"/>
      <c r="EPH12" s="56"/>
      <c r="EPI12" s="56"/>
      <c r="EPJ12" s="56"/>
      <c r="EPK12" s="56"/>
      <c r="EPL12" s="56"/>
      <c r="EPM12" s="56"/>
      <c r="EPN12" s="56"/>
      <c r="EPO12" s="56"/>
      <c r="EPP12" s="56"/>
      <c r="EPQ12" s="56"/>
      <c r="EPR12" s="56"/>
      <c r="EPS12" s="56"/>
      <c r="EPT12" s="56"/>
      <c r="EPU12" s="56"/>
      <c r="EPV12" s="56"/>
      <c r="EPW12" s="56"/>
      <c r="EPX12" s="56"/>
      <c r="EPY12" s="56"/>
      <c r="EPZ12" s="56"/>
      <c r="EQA12" s="56"/>
      <c r="EQB12" s="56"/>
      <c r="EQC12" s="56"/>
      <c r="EQD12" s="56"/>
      <c r="EQE12" s="56"/>
      <c r="EQF12" s="56"/>
      <c r="EQG12" s="56"/>
      <c r="EQH12" s="56"/>
      <c r="EQI12" s="56"/>
      <c r="EQJ12" s="56"/>
      <c r="EQK12" s="56"/>
      <c r="EQL12" s="56"/>
      <c r="EQM12" s="56"/>
      <c r="EQN12" s="56"/>
      <c r="EQO12" s="56"/>
      <c r="EQP12" s="56"/>
      <c r="EQQ12" s="56"/>
      <c r="EQR12" s="56"/>
      <c r="EQS12" s="56"/>
      <c r="EQT12" s="56"/>
      <c r="EQU12" s="56"/>
      <c r="EQV12" s="56"/>
      <c r="EQW12" s="56"/>
      <c r="EQX12" s="56"/>
      <c r="EQY12" s="56"/>
      <c r="EQZ12" s="56"/>
      <c r="ERA12" s="56"/>
      <c r="ERB12" s="56"/>
      <c r="ERC12" s="56"/>
      <c r="ERD12" s="56"/>
      <c r="ERE12" s="56"/>
      <c r="ERF12" s="56"/>
      <c r="ERG12" s="56"/>
      <c r="ERH12" s="56"/>
      <c r="ERI12" s="56"/>
      <c r="ERJ12" s="56"/>
      <c r="ERK12" s="56"/>
      <c r="ERL12" s="56"/>
      <c r="ERM12" s="56"/>
      <c r="ERN12" s="56"/>
      <c r="ERO12" s="56"/>
      <c r="ERP12" s="56"/>
      <c r="ERQ12" s="56"/>
      <c r="ERR12" s="56"/>
      <c r="ERS12" s="56"/>
      <c r="ERT12" s="56"/>
      <c r="ERU12" s="56"/>
      <c r="ERV12" s="56"/>
      <c r="ERW12" s="56"/>
      <c r="ERX12" s="56"/>
      <c r="ERY12" s="56"/>
      <c r="ERZ12" s="56"/>
      <c r="ESA12" s="56"/>
      <c r="ESB12" s="56"/>
      <c r="ESC12" s="56"/>
      <c r="ESD12" s="56"/>
      <c r="ESE12" s="56"/>
      <c r="ESF12" s="56"/>
      <c r="ESG12" s="56"/>
      <c r="ESH12" s="56"/>
      <c r="ESI12" s="56"/>
      <c r="ESJ12" s="56"/>
      <c r="ESK12" s="56"/>
      <c r="ESL12" s="56"/>
      <c r="ESM12" s="56"/>
      <c r="ESN12" s="56"/>
      <c r="ESO12" s="56"/>
      <c r="ESP12" s="56"/>
      <c r="ESQ12" s="56"/>
      <c r="ESR12" s="56"/>
      <c r="ESS12" s="56"/>
      <c r="EST12" s="56"/>
      <c r="ESU12" s="56"/>
      <c r="ESV12" s="56"/>
      <c r="ESW12" s="56"/>
      <c r="ESX12" s="56"/>
      <c r="ESY12" s="56"/>
      <c r="ESZ12" s="56"/>
      <c r="ETA12" s="56"/>
      <c r="ETB12" s="56"/>
      <c r="ETC12" s="56"/>
      <c r="ETD12" s="56"/>
      <c r="ETE12" s="56"/>
      <c r="ETF12" s="56"/>
      <c r="ETG12" s="56"/>
      <c r="ETH12" s="56"/>
      <c r="ETI12" s="56"/>
      <c r="ETJ12" s="56"/>
      <c r="ETK12" s="56"/>
      <c r="ETL12" s="56"/>
      <c r="ETM12" s="56"/>
      <c r="ETN12" s="56"/>
      <c r="ETO12" s="56"/>
      <c r="ETP12" s="56"/>
      <c r="ETQ12" s="56"/>
      <c r="ETR12" s="56"/>
      <c r="ETS12" s="56"/>
      <c r="ETT12" s="56"/>
      <c r="ETU12" s="56"/>
      <c r="ETV12" s="56"/>
      <c r="ETW12" s="56"/>
      <c r="ETX12" s="56"/>
      <c r="ETY12" s="56"/>
      <c r="ETZ12" s="56"/>
      <c r="EUA12" s="56"/>
      <c r="EUB12" s="56"/>
      <c r="EUC12" s="56"/>
      <c r="EUD12" s="56"/>
      <c r="EUE12" s="56"/>
      <c r="EUF12" s="56"/>
      <c r="EUG12" s="56"/>
      <c r="EUH12" s="56"/>
      <c r="EUI12" s="56"/>
      <c r="EUJ12" s="56"/>
      <c r="EUK12" s="56"/>
      <c r="EUL12" s="56"/>
      <c r="EUM12" s="56"/>
      <c r="EUN12" s="56"/>
      <c r="EUO12" s="56"/>
      <c r="EUP12" s="56"/>
      <c r="EUQ12" s="56"/>
      <c r="EUR12" s="56"/>
      <c r="EUS12" s="56"/>
      <c r="EUT12" s="56"/>
      <c r="EUU12" s="56"/>
      <c r="EUV12" s="56"/>
      <c r="EUW12" s="56"/>
      <c r="EUX12" s="56"/>
      <c r="EUY12" s="56"/>
      <c r="EUZ12" s="56"/>
      <c r="EVA12" s="56"/>
      <c r="EVB12" s="56"/>
      <c r="EVC12" s="56"/>
      <c r="EVD12" s="56"/>
      <c r="EVE12" s="56"/>
      <c r="EVF12" s="56"/>
      <c r="EVG12" s="56"/>
      <c r="EVH12" s="56"/>
      <c r="EVI12" s="56"/>
      <c r="EVJ12" s="56"/>
      <c r="EVK12" s="56"/>
      <c r="EVL12" s="56"/>
      <c r="EVM12" s="56"/>
      <c r="EVN12" s="56"/>
      <c r="EVO12" s="56"/>
      <c r="EVP12" s="56"/>
      <c r="EVQ12" s="56"/>
      <c r="EVR12" s="56"/>
      <c r="EVS12" s="56"/>
      <c r="EVT12" s="56"/>
      <c r="EVU12" s="56"/>
      <c r="EVV12" s="56"/>
      <c r="EVW12" s="56"/>
      <c r="EVX12" s="56"/>
      <c r="EVY12" s="56"/>
      <c r="EVZ12" s="56"/>
      <c r="EWA12" s="56"/>
      <c r="EWB12" s="56"/>
      <c r="EWC12" s="56"/>
      <c r="EWD12" s="56"/>
      <c r="EWE12" s="56"/>
      <c r="EWF12" s="56"/>
      <c r="EWG12" s="56"/>
      <c r="EWH12" s="56"/>
      <c r="EWI12" s="56"/>
      <c r="EWJ12" s="56"/>
      <c r="EWK12" s="56"/>
      <c r="EWL12" s="56"/>
      <c r="EWM12" s="56"/>
      <c r="EWN12" s="56"/>
      <c r="EWO12" s="56"/>
      <c r="EWP12" s="56"/>
      <c r="EWQ12" s="56"/>
      <c r="EWR12" s="56"/>
      <c r="EWS12" s="56"/>
      <c r="EWT12" s="56"/>
      <c r="EWU12" s="56"/>
      <c r="EWV12" s="56"/>
      <c r="EWW12" s="56"/>
      <c r="EWX12" s="56"/>
      <c r="EWY12" s="56"/>
      <c r="EWZ12" s="56"/>
      <c r="EXA12" s="56"/>
      <c r="EXB12" s="56"/>
      <c r="EXC12" s="56"/>
      <c r="EXD12" s="56"/>
      <c r="EXE12" s="56"/>
      <c r="EXF12" s="56"/>
      <c r="EXG12" s="56"/>
      <c r="EXH12" s="56"/>
      <c r="EXI12" s="56"/>
      <c r="EXJ12" s="56"/>
      <c r="EXK12" s="56"/>
      <c r="EXL12" s="56"/>
      <c r="EXM12" s="56"/>
      <c r="EXN12" s="56"/>
      <c r="EXO12" s="56"/>
      <c r="EXP12" s="56"/>
      <c r="EXQ12" s="56"/>
      <c r="EXR12" s="56"/>
      <c r="EXS12" s="56"/>
      <c r="EXT12" s="56"/>
      <c r="EXU12" s="56"/>
      <c r="EXV12" s="56"/>
      <c r="EXW12" s="56"/>
      <c r="EXX12" s="56"/>
      <c r="EXY12" s="56"/>
      <c r="EXZ12" s="56"/>
      <c r="EYA12" s="56"/>
      <c r="EYB12" s="56"/>
      <c r="EYC12" s="56"/>
      <c r="EYD12" s="56"/>
      <c r="EYE12" s="56"/>
      <c r="EYF12" s="56"/>
      <c r="EYG12" s="56"/>
      <c r="EYH12" s="56"/>
      <c r="EYI12" s="56"/>
      <c r="EYJ12" s="56"/>
      <c r="EYK12" s="56"/>
      <c r="EYL12" s="56"/>
      <c r="EYM12" s="56"/>
      <c r="EYN12" s="56"/>
      <c r="EYO12" s="56"/>
      <c r="EYP12" s="56"/>
      <c r="EYQ12" s="56"/>
      <c r="EYR12" s="56"/>
      <c r="EYS12" s="56"/>
      <c r="EYT12" s="56"/>
      <c r="EYU12" s="56"/>
      <c r="EYV12" s="56"/>
      <c r="EYW12" s="56"/>
      <c r="EYX12" s="56"/>
      <c r="EYY12" s="56"/>
      <c r="EYZ12" s="56"/>
      <c r="EZA12" s="56"/>
      <c r="EZB12" s="56"/>
      <c r="EZC12" s="56"/>
      <c r="EZD12" s="56"/>
      <c r="EZE12" s="56"/>
      <c r="EZF12" s="56"/>
      <c r="EZG12" s="56"/>
      <c r="EZH12" s="56"/>
      <c r="EZI12" s="56"/>
      <c r="EZJ12" s="56"/>
      <c r="EZK12" s="56"/>
      <c r="EZL12" s="56"/>
      <c r="EZM12" s="56"/>
      <c r="EZN12" s="56"/>
      <c r="EZO12" s="56"/>
      <c r="EZP12" s="56"/>
      <c r="EZQ12" s="56"/>
      <c r="EZR12" s="56"/>
      <c r="EZS12" s="56"/>
      <c r="EZT12" s="56"/>
      <c r="EZU12" s="56"/>
      <c r="EZV12" s="56"/>
      <c r="EZW12" s="56"/>
      <c r="EZX12" s="56"/>
      <c r="EZY12" s="56"/>
      <c r="EZZ12" s="56"/>
      <c r="FAA12" s="56"/>
      <c r="FAB12" s="56"/>
      <c r="FAC12" s="56"/>
      <c r="FAD12" s="56"/>
      <c r="FAE12" s="56"/>
      <c r="FAF12" s="56"/>
      <c r="FAG12" s="56"/>
      <c r="FAH12" s="56"/>
      <c r="FAI12" s="56"/>
      <c r="FAJ12" s="56"/>
      <c r="FAK12" s="56"/>
      <c r="FAL12" s="56"/>
      <c r="FAM12" s="56"/>
      <c r="FAN12" s="56"/>
      <c r="FAO12" s="56"/>
      <c r="FAP12" s="56"/>
      <c r="FAQ12" s="56"/>
      <c r="FAR12" s="56"/>
      <c r="FAS12" s="56"/>
      <c r="FAT12" s="56"/>
      <c r="FAU12" s="56"/>
      <c r="FAV12" s="56"/>
      <c r="FAW12" s="56"/>
      <c r="FAX12" s="56"/>
      <c r="FAY12" s="56"/>
      <c r="FAZ12" s="56"/>
      <c r="FBA12" s="56"/>
      <c r="FBB12" s="56"/>
      <c r="FBC12" s="56"/>
      <c r="FBD12" s="56"/>
      <c r="FBE12" s="56"/>
      <c r="FBF12" s="56"/>
      <c r="FBG12" s="56"/>
      <c r="FBH12" s="56"/>
      <c r="FBI12" s="56"/>
      <c r="FBJ12" s="56"/>
      <c r="FBK12" s="56"/>
      <c r="FBL12" s="56"/>
      <c r="FBM12" s="56"/>
      <c r="FBN12" s="56"/>
      <c r="FBO12" s="56"/>
      <c r="FBP12" s="56"/>
      <c r="FBQ12" s="56"/>
      <c r="FBR12" s="56"/>
      <c r="FBS12" s="56"/>
      <c r="FBT12" s="56"/>
      <c r="FBU12" s="56"/>
      <c r="FBV12" s="56"/>
      <c r="FBW12" s="56"/>
      <c r="FBX12" s="56"/>
      <c r="FBY12" s="56"/>
      <c r="FBZ12" s="56"/>
      <c r="FCA12" s="56"/>
      <c r="FCB12" s="56"/>
      <c r="FCC12" s="56"/>
      <c r="FCD12" s="56"/>
      <c r="FCE12" s="56"/>
      <c r="FCF12" s="56"/>
      <c r="FCG12" s="56"/>
      <c r="FCH12" s="56"/>
      <c r="FCI12" s="56"/>
      <c r="FCJ12" s="56"/>
      <c r="FCK12" s="56"/>
      <c r="FCL12" s="56"/>
      <c r="FCM12" s="56"/>
      <c r="FCN12" s="56"/>
      <c r="FCO12" s="56"/>
      <c r="FCP12" s="56"/>
      <c r="FCQ12" s="56"/>
      <c r="FCR12" s="56"/>
      <c r="FCS12" s="56"/>
      <c r="FCT12" s="56"/>
      <c r="FCU12" s="56"/>
      <c r="FCV12" s="56"/>
      <c r="FCW12" s="56"/>
      <c r="FCX12" s="56"/>
      <c r="FCY12" s="56"/>
      <c r="FCZ12" s="56"/>
      <c r="FDA12" s="56"/>
      <c r="FDB12" s="56"/>
      <c r="FDC12" s="56"/>
      <c r="FDD12" s="56"/>
      <c r="FDE12" s="56"/>
      <c r="FDF12" s="56"/>
      <c r="FDG12" s="56"/>
      <c r="FDH12" s="56"/>
      <c r="FDI12" s="56"/>
      <c r="FDJ12" s="56"/>
      <c r="FDK12" s="56"/>
      <c r="FDL12" s="56"/>
      <c r="FDM12" s="56"/>
      <c r="FDN12" s="56"/>
      <c r="FDO12" s="56"/>
      <c r="FDP12" s="56"/>
      <c r="FDQ12" s="56"/>
      <c r="FDR12" s="56"/>
      <c r="FDS12" s="56"/>
      <c r="FDT12" s="56"/>
      <c r="FDU12" s="56"/>
      <c r="FDV12" s="56"/>
      <c r="FDW12" s="56"/>
      <c r="FDX12" s="56"/>
      <c r="FDY12" s="56"/>
      <c r="FDZ12" s="56"/>
      <c r="FEA12" s="56"/>
      <c r="FEB12" s="56"/>
      <c r="FEC12" s="56"/>
      <c r="FED12" s="56"/>
      <c r="FEE12" s="56"/>
      <c r="FEF12" s="56"/>
      <c r="FEG12" s="56"/>
      <c r="FEH12" s="56"/>
      <c r="FEI12" s="56"/>
      <c r="FEJ12" s="56"/>
      <c r="FEK12" s="56"/>
      <c r="FEL12" s="56"/>
      <c r="FEM12" s="56"/>
      <c r="FEN12" s="56"/>
      <c r="FEO12" s="56"/>
      <c r="FEP12" s="56"/>
      <c r="FEQ12" s="56"/>
      <c r="FER12" s="56"/>
      <c r="FES12" s="56"/>
      <c r="FET12" s="56"/>
      <c r="FEU12" s="56"/>
      <c r="FEV12" s="56"/>
      <c r="FEW12" s="56"/>
      <c r="FEX12" s="56"/>
      <c r="FEY12" s="56"/>
      <c r="FEZ12" s="56"/>
      <c r="FFA12" s="56"/>
      <c r="FFB12" s="56"/>
      <c r="FFC12" s="56"/>
      <c r="FFD12" s="56"/>
      <c r="FFE12" s="56"/>
      <c r="FFF12" s="56"/>
      <c r="FFG12" s="56"/>
      <c r="FFH12" s="56"/>
      <c r="FFI12" s="56"/>
      <c r="FFJ12" s="56"/>
      <c r="FFK12" s="56"/>
      <c r="FFL12" s="56"/>
      <c r="FFM12" s="56"/>
      <c r="FFN12" s="56"/>
      <c r="FFO12" s="56"/>
      <c r="FFP12" s="56"/>
      <c r="FFQ12" s="56"/>
      <c r="FFR12" s="56"/>
      <c r="FFS12" s="56"/>
      <c r="FFT12" s="56"/>
      <c r="FFU12" s="56"/>
      <c r="FFV12" s="56"/>
      <c r="FFW12" s="56"/>
      <c r="FFX12" s="56"/>
      <c r="FFY12" s="56"/>
      <c r="FFZ12" s="56"/>
      <c r="FGA12" s="56"/>
      <c r="FGB12" s="56"/>
      <c r="FGC12" s="56"/>
      <c r="FGD12" s="56"/>
      <c r="FGE12" s="56"/>
      <c r="FGF12" s="56"/>
      <c r="FGG12" s="56"/>
      <c r="FGH12" s="56"/>
      <c r="FGI12" s="56"/>
      <c r="FGJ12" s="56"/>
      <c r="FGK12" s="56"/>
      <c r="FGL12" s="56"/>
      <c r="FGM12" s="56"/>
      <c r="FGN12" s="56"/>
      <c r="FGO12" s="56"/>
      <c r="FGP12" s="56"/>
      <c r="FGQ12" s="56"/>
      <c r="FGR12" s="56"/>
      <c r="FGS12" s="56"/>
      <c r="FGT12" s="56"/>
      <c r="FGU12" s="56"/>
      <c r="FGV12" s="56"/>
      <c r="FGW12" s="56"/>
      <c r="FGX12" s="56"/>
      <c r="FGY12" s="56"/>
      <c r="FGZ12" s="56"/>
      <c r="FHA12" s="56"/>
      <c r="FHB12" s="56"/>
      <c r="FHC12" s="56"/>
      <c r="FHD12" s="56"/>
      <c r="FHE12" s="56"/>
      <c r="FHF12" s="56"/>
      <c r="FHG12" s="56"/>
      <c r="FHH12" s="56"/>
      <c r="FHI12" s="56"/>
      <c r="FHJ12" s="56"/>
      <c r="FHK12" s="56"/>
      <c r="FHL12" s="56"/>
      <c r="FHM12" s="56"/>
      <c r="FHN12" s="56"/>
      <c r="FHO12" s="56"/>
      <c r="FHP12" s="56"/>
      <c r="FHQ12" s="56"/>
      <c r="FHR12" s="56"/>
      <c r="FHS12" s="56"/>
      <c r="FHT12" s="56"/>
      <c r="FHU12" s="56"/>
      <c r="FHV12" s="56"/>
      <c r="FHW12" s="56"/>
      <c r="FHX12" s="56"/>
      <c r="FHY12" s="56"/>
      <c r="FHZ12" s="56"/>
      <c r="FIA12" s="56"/>
      <c r="FIB12" s="56"/>
      <c r="FIC12" s="56"/>
      <c r="FID12" s="56"/>
      <c r="FIE12" s="56"/>
      <c r="FIF12" s="56"/>
      <c r="FIG12" s="56"/>
      <c r="FIH12" s="56"/>
      <c r="FII12" s="56"/>
      <c r="FIJ12" s="56"/>
      <c r="FIK12" s="56"/>
      <c r="FIL12" s="56"/>
      <c r="FIM12" s="56"/>
      <c r="FIN12" s="56"/>
      <c r="FIO12" s="56"/>
      <c r="FIP12" s="56"/>
      <c r="FIQ12" s="56"/>
      <c r="FIR12" s="56"/>
      <c r="FIS12" s="56"/>
      <c r="FIT12" s="56"/>
      <c r="FIU12" s="56"/>
      <c r="FIV12" s="56"/>
      <c r="FIW12" s="56"/>
      <c r="FIX12" s="56"/>
      <c r="FIY12" s="56"/>
      <c r="FIZ12" s="56"/>
      <c r="FJA12" s="56"/>
      <c r="FJB12" s="56"/>
      <c r="FJC12" s="56"/>
      <c r="FJD12" s="56"/>
      <c r="FJE12" s="56"/>
      <c r="FJF12" s="56"/>
      <c r="FJG12" s="56"/>
      <c r="FJH12" s="56"/>
      <c r="FJI12" s="56"/>
      <c r="FJJ12" s="56"/>
      <c r="FJK12" s="56"/>
      <c r="FJL12" s="56"/>
      <c r="FJM12" s="56"/>
      <c r="FJN12" s="56"/>
      <c r="FJO12" s="56"/>
      <c r="FJP12" s="56"/>
      <c r="FJQ12" s="56"/>
      <c r="FJR12" s="56"/>
      <c r="FJS12" s="56"/>
      <c r="FJT12" s="56"/>
      <c r="FJU12" s="56"/>
      <c r="FJV12" s="56"/>
      <c r="FJW12" s="56"/>
      <c r="FJX12" s="56"/>
      <c r="FJY12" s="56"/>
      <c r="FJZ12" s="56"/>
      <c r="FKA12" s="56"/>
      <c r="FKB12" s="56"/>
      <c r="FKC12" s="56"/>
      <c r="FKD12" s="56"/>
      <c r="FKE12" s="56"/>
      <c r="FKF12" s="56"/>
      <c r="FKG12" s="56"/>
      <c r="FKH12" s="56"/>
      <c r="FKI12" s="56"/>
      <c r="FKJ12" s="56"/>
      <c r="FKK12" s="56"/>
      <c r="FKL12" s="56"/>
      <c r="FKM12" s="56"/>
      <c r="FKN12" s="56"/>
      <c r="FKO12" s="56"/>
      <c r="FKP12" s="56"/>
      <c r="FKQ12" s="56"/>
      <c r="FKR12" s="56"/>
      <c r="FKS12" s="56"/>
      <c r="FKT12" s="56"/>
      <c r="FKU12" s="56"/>
      <c r="FKV12" s="56"/>
      <c r="FKW12" s="56"/>
      <c r="FKX12" s="56"/>
      <c r="FKY12" s="56"/>
      <c r="FKZ12" s="56"/>
      <c r="FLA12" s="56"/>
      <c r="FLB12" s="56"/>
      <c r="FLC12" s="56"/>
      <c r="FLD12" s="56"/>
      <c r="FLE12" s="56"/>
      <c r="FLF12" s="56"/>
      <c r="FLG12" s="56"/>
      <c r="FLH12" s="56"/>
      <c r="FLI12" s="56"/>
      <c r="FLJ12" s="56"/>
      <c r="FLK12" s="56"/>
      <c r="FLL12" s="56"/>
      <c r="FLM12" s="56"/>
      <c r="FLN12" s="56"/>
      <c r="FLO12" s="56"/>
      <c r="FLP12" s="56"/>
      <c r="FLQ12" s="56"/>
      <c r="FLR12" s="56"/>
      <c r="FLS12" s="56"/>
      <c r="FLT12" s="56"/>
      <c r="FLU12" s="56"/>
      <c r="FLV12" s="56"/>
      <c r="FLW12" s="56"/>
      <c r="FLX12" s="56"/>
      <c r="FLY12" s="56"/>
      <c r="FLZ12" s="56"/>
      <c r="FMA12" s="56"/>
      <c r="FMB12" s="56"/>
      <c r="FMC12" s="56"/>
      <c r="FMD12" s="56"/>
      <c r="FME12" s="56"/>
      <c r="FMF12" s="56"/>
      <c r="FMG12" s="56"/>
      <c r="FMH12" s="56"/>
      <c r="FMI12" s="56"/>
      <c r="FMJ12" s="56"/>
      <c r="FMK12" s="56"/>
      <c r="FML12" s="56"/>
      <c r="FMM12" s="56"/>
      <c r="FMN12" s="56"/>
      <c r="FMO12" s="56"/>
      <c r="FMP12" s="56"/>
      <c r="FMQ12" s="56"/>
      <c r="FMR12" s="56"/>
      <c r="FMS12" s="56"/>
      <c r="FMT12" s="56"/>
      <c r="FMU12" s="56"/>
      <c r="FMV12" s="56"/>
      <c r="FMW12" s="56"/>
      <c r="FMX12" s="56"/>
      <c r="FMY12" s="56"/>
      <c r="FMZ12" s="56"/>
      <c r="FNA12" s="56"/>
      <c r="FNB12" s="56"/>
      <c r="FNC12" s="56"/>
      <c r="FND12" s="56"/>
      <c r="FNE12" s="56"/>
      <c r="FNF12" s="56"/>
      <c r="FNG12" s="56"/>
      <c r="FNH12" s="56"/>
      <c r="FNI12" s="56"/>
      <c r="FNJ12" s="56"/>
      <c r="FNK12" s="56"/>
      <c r="FNL12" s="56"/>
      <c r="FNM12" s="56"/>
      <c r="FNN12" s="56"/>
      <c r="FNO12" s="56"/>
      <c r="FNP12" s="56"/>
      <c r="FNQ12" s="56"/>
      <c r="FNR12" s="56"/>
      <c r="FNS12" s="56"/>
      <c r="FNT12" s="56"/>
      <c r="FNU12" s="56"/>
      <c r="FNV12" s="56"/>
      <c r="FNW12" s="56"/>
      <c r="FNX12" s="56"/>
      <c r="FNY12" s="56"/>
      <c r="FNZ12" s="56"/>
      <c r="FOA12" s="56"/>
      <c r="FOB12" s="56"/>
      <c r="FOC12" s="56"/>
      <c r="FOD12" s="56"/>
      <c r="FOE12" s="56"/>
      <c r="FOF12" s="56"/>
      <c r="FOG12" s="56"/>
      <c r="FOH12" s="56"/>
      <c r="FOI12" s="56"/>
      <c r="FOJ12" s="56"/>
      <c r="FOK12" s="56"/>
      <c r="FOL12" s="56"/>
      <c r="FOM12" s="56"/>
      <c r="FON12" s="56"/>
      <c r="FOO12" s="56"/>
      <c r="FOP12" s="56"/>
      <c r="FOQ12" s="56"/>
      <c r="FOR12" s="56"/>
      <c r="FOS12" s="56"/>
      <c r="FOT12" s="56"/>
      <c r="FOU12" s="56"/>
      <c r="FOV12" s="56"/>
      <c r="FOW12" s="56"/>
      <c r="FOX12" s="56"/>
      <c r="FOY12" s="56"/>
      <c r="FOZ12" s="56"/>
      <c r="FPA12" s="56"/>
      <c r="FPB12" s="56"/>
      <c r="FPC12" s="56"/>
      <c r="FPD12" s="56"/>
      <c r="FPE12" s="56"/>
      <c r="FPF12" s="56"/>
      <c r="FPG12" s="56"/>
      <c r="FPH12" s="56"/>
      <c r="FPI12" s="56"/>
      <c r="FPJ12" s="56"/>
      <c r="FPK12" s="56"/>
      <c r="FPL12" s="56"/>
      <c r="FPM12" s="56"/>
      <c r="FPN12" s="56"/>
      <c r="FPO12" s="56"/>
      <c r="FPP12" s="56"/>
      <c r="FPQ12" s="56"/>
      <c r="FPR12" s="56"/>
      <c r="FPS12" s="56"/>
      <c r="FPT12" s="56"/>
      <c r="FPU12" s="56"/>
      <c r="FPV12" s="56"/>
      <c r="FPW12" s="56"/>
      <c r="FPX12" s="56"/>
      <c r="FPY12" s="56"/>
      <c r="FPZ12" s="56"/>
      <c r="FQA12" s="56"/>
      <c r="FQB12" s="56"/>
      <c r="FQC12" s="56"/>
      <c r="FQD12" s="56"/>
      <c r="FQE12" s="56"/>
      <c r="FQF12" s="56"/>
      <c r="FQG12" s="56"/>
      <c r="FQH12" s="56"/>
      <c r="FQI12" s="56"/>
      <c r="FQJ12" s="56"/>
      <c r="FQK12" s="56"/>
      <c r="FQL12" s="56"/>
      <c r="FQM12" s="56"/>
      <c r="FQN12" s="56"/>
      <c r="FQO12" s="56"/>
      <c r="FQP12" s="56"/>
      <c r="FQQ12" s="56"/>
      <c r="FQR12" s="56"/>
      <c r="FQS12" s="56"/>
      <c r="FQT12" s="56"/>
      <c r="FQU12" s="56"/>
      <c r="FQV12" s="56"/>
      <c r="FQW12" s="56"/>
      <c r="FQX12" s="56"/>
      <c r="FQY12" s="56"/>
      <c r="FQZ12" s="56"/>
      <c r="FRA12" s="56"/>
      <c r="FRB12" s="56"/>
      <c r="FRC12" s="56"/>
      <c r="FRD12" s="56"/>
      <c r="FRE12" s="56"/>
      <c r="FRF12" s="56"/>
      <c r="FRG12" s="56"/>
      <c r="FRH12" s="56"/>
      <c r="FRI12" s="56"/>
      <c r="FRJ12" s="56"/>
      <c r="FRK12" s="56"/>
      <c r="FRL12" s="56"/>
      <c r="FRM12" s="56"/>
      <c r="FRN12" s="56"/>
      <c r="FRO12" s="56"/>
      <c r="FRP12" s="56"/>
      <c r="FRQ12" s="56"/>
      <c r="FRR12" s="56"/>
      <c r="FRS12" s="56"/>
      <c r="FRT12" s="56"/>
      <c r="FRU12" s="56"/>
      <c r="FRV12" s="56"/>
      <c r="FRW12" s="56"/>
      <c r="FRX12" s="56"/>
      <c r="FRY12" s="56"/>
      <c r="FRZ12" s="56"/>
      <c r="FSA12" s="56"/>
      <c r="FSB12" s="56"/>
      <c r="FSC12" s="56"/>
      <c r="FSD12" s="56"/>
      <c r="FSE12" s="56"/>
      <c r="FSF12" s="56"/>
      <c r="FSG12" s="56"/>
      <c r="FSH12" s="56"/>
      <c r="FSI12" s="56"/>
      <c r="FSJ12" s="56"/>
      <c r="FSK12" s="56"/>
      <c r="FSL12" s="56"/>
      <c r="FSM12" s="56"/>
      <c r="FSN12" s="56"/>
      <c r="FSO12" s="56"/>
      <c r="FSP12" s="56"/>
      <c r="FSQ12" s="56"/>
      <c r="FSR12" s="56"/>
      <c r="FSS12" s="56"/>
      <c r="FST12" s="56"/>
      <c r="FSU12" s="56"/>
      <c r="FSV12" s="56"/>
      <c r="FSW12" s="56"/>
      <c r="FSX12" s="56"/>
      <c r="FSY12" s="56"/>
      <c r="FSZ12" s="56"/>
      <c r="FTA12" s="56"/>
      <c r="FTB12" s="56"/>
      <c r="FTC12" s="56"/>
      <c r="FTD12" s="56"/>
      <c r="FTE12" s="56"/>
      <c r="FTF12" s="56"/>
      <c r="FTG12" s="56"/>
      <c r="FTH12" s="56"/>
      <c r="FTI12" s="56"/>
      <c r="FTJ12" s="56"/>
      <c r="FTK12" s="56"/>
      <c r="FTL12" s="56"/>
      <c r="FTM12" s="56"/>
      <c r="FTN12" s="56"/>
      <c r="FTO12" s="56"/>
      <c r="FTP12" s="56"/>
      <c r="FTQ12" s="56"/>
      <c r="FTR12" s="56"/>
      <c r="FTS12" s="56"/>
      <c r="FTT12" s="56"/>
      <c r="FTU12" s="56"/>
      <c r="FTV12" s="56"/>
      <c r="FTW12" s="56"/>
      <c r="FTX12" s="56"/>
      <c r="FTY12" s="56"/>
      <c r="FTZ12" s="56"/>
      <c r="FUA12" s="56"/>
      <c r="FUB12" s="56"/>
      <c r="FUC12" s="56"/>
      <c r="FUD12" s="56"/>
      <c r="FUE12" s="56"/>
      <c r="FUF12" s="56"/>
      <c r="FUG12" s="56"/>
      <c r="FUH12" s="56"/>
      <c r="FUI12" s="56"/>
      <c r="FUJ12" s="56"/>
      <c r="FUK12" s="56"/>
      <c r="FUL12" s="56"/>
      <c r="FUM12" s="56"/>
      <c r="FUN12" s="56"/>
      <c r="FUO12" s="56"/>
      <c r="FUP12" s="56"/>
      <c r="FUQ12" s="56"/>
      <c r="FUR12" s="56"/>
      <c r="FUS12" s="56"/>
      <c r="FUT12" s="56"/>
      <c r="FUU12" s="56"/>
      <c r="FUV12" s="56"/>
      <c r="FUW12" s="56"/>
      <c r="FUX12" s="56"/>
      <c r="FUY12" s="56"/>
      <c r="FUZ12" s="56"/>
      <c r="FVA12" s="56"/>
      <c r="FVB12" s="56"/>
      <c r="FVC12" s="56"/>
      <c r="FVD12" s="56"/>
      <c r="FVE12" s="56"/>
      <c r="FVF12" s="56"/>
      <c r="FVG12" s="56"/>
      <c r="FVH12" s="56"/>
      <c r="FVI12" s="56"/>
      <c r="FVJ12" s="56"/>
      <c r="FVK12" s="56"/>
      <c r="FVL12" s="56"/>
      <c r="FVM12" s="56"/>
      <c r="FVN12" s="56"/>
      <c r="FVO12" s="56"/>
      <c r="FVP12" s="56"/>
      <c r="FVQ12" s="56"/>
      <c r="FVR12" s="56"/>
      <c r="FVS12" s="56"/>
      <c r="FVT12" s="56"/>
      <c r="FVU12" s="56"/>
      <c r="FVV12" s="56"/>
      <c r="FVW12" s="56"/>
      <c r="FVX12" s="56"/>
      <c r="FVY12" s="56"/>
      <c r="FVZ12" s="56"/>
      <c r="FWA12" s="56"/>
      <c r="FWB12" s="56"/>
      <c r="FWC12" s="56"/>
      <c r="FWD12" s="56"/>
      <c r="FWE12" s="56"/>
      <c r="FWF12" s="56"/>
      <c r="FWG12" s="56"/>
      <c r="FWH12" s="56"/>
      <c r="FWI12" s="56"/>
      <c r="FWJ12" s="56"/>
      <c r="FWK12" s="56"/>
      <c r="FWL12" s="56"/>
      <c r="FWM12" s="56"/>
      <c r="FWN12" s="56"/>
      <c r="FWO12" s="56"/>
      <c r="FWP12" s="56"/>
      <c r="FWQ12" s="56"/>
      <c r="FWR12" s="56"/>
      <c r="FWS12" s="56"/>
      <c r="FWT12" s="56"/>
      <c r="FWU12" s="56"/>
      <c r="FWV12" s="56"/>
      <c r="FWW12" s="56"/>
      <c r="FWX12" s="56"/>
      <c r="FWY12" s="56"/>
      <c r="FWZ12" s="56"/>
      <c r="FXA12" s="56"/>
      <c r="FXB12" s="56"/>
      <c r="FXC12" s="56"/>
      <c r="FXD12" s="56"/>
      <c r="FXE12" s="56"/>
      <c r="FXF12" s="56"/>
      <c r="FXG12" s="56"/>
      <c r="FXH12" s="56"/>
      <c r="FXI12" s="56"/>
      <c r="FXJ12" s="56"/>
      <c r="FXK12" s="56"/>
      <c r="FXL12" s="56"/>
      <c r="FXM12" s="56"/>
      <c r="FXN12" s="56"/>
      <c r="FXO12" s="56"/>
      <c r="FXP12" s="56"/>
      <c r="FXQ12" s="56"/>
      <c r="FXR12" s="56"/>
      <c r="FXS12" s="56"/>
      <c r="FXT12" s="56"/>
      <c r="FXU12" s="56"/>
      <c r="FXV12" s="56"/>
      <c r="FXW12" s="56"/>
      <c r="FXX12" s="56"/>
      <c r="FXY12" s="56"/>
      <c r="FXZ12" s="56"/>
      <c r="FYA12" s="56"/>
      <c r="FYB12" s="56"/>
      <c r="FYC12" s="56"/>
      <c r="FYD12" s="56"/>
      <c r="FYE12" s="56"/>
      <c r="FYF12" s="56"/>
      <c r="FYG12" s="56"/>
      <c r="FYH12" s="56"/>
      <c r="FYI12" s="56"/>
      <c r="FYJ12" s="56"/>
      <c r="FYK12" s="56"/>
      <c r="FYL12" s="56"/>
      <c r="FYM12" s="56"/>
      <c r="FYN12" s="56"/>
      <c r="FYO12" s="56"/>
      <c r="FYP12" s="56"/>
      <c r="FYQ12" s="56"/>
      <c r="FYR12" s="56"/>
      <c r="FYS12" s="56"/>
      <c r="FYT12" s="56"/>
      <c r="FYU12" s="56"/>
      <c r="FYV12" s="56"/>
      <c r="FYW12" s="56"/>
      <c r="FYX12" s="56"/>
      <c r="FYY12" s="56"/>
      <c r="FYZ12" s="56"/>
      <c r="FZA12" s="56"/>
      <c r="FZB12" s="56"/>
      <c r="FZC12" s="56"/>
      <c r="FZD12" s="56"/>
      <c r="FZE12" s="56"/>
      <c r="FZF12" s="56"/>
      <c r="FZG12" s="56"/>
      <c r="FZH12" s="56"/>
      <c r="FZI12" s="56"/>
      <c r="FZJ12" s="56"/>
      <c r="FZK12" s="56"/>
      <c r="FZL12" s="56"/>
      <c r="FZM12" s="56"/>
      <c r="FZN12" s="56"/>
      <c r="FZO12" s="56"/>
      <c r="FZP12" s="56"/>
      <c r="FZQ12" s="56"/>
      <c r="FZR12" s="56"/>
      <c r="FZS12" s="56"/>
      <c r="FZT12" s="56"/>
      <c r="FZU12" s="56"/>
      <c r="FZV12" s="56"/>
      <c r="FZW12" s="56"/>
      <c r="FZX12" s="56"/>
      <c r="FZY12" s="56"/>
      <c r="FZZ12" s="56"/>
      <c r="GAA12" s="56"/>
      <c r="GAB12" s="56"/>
      <c r="GAC12" s="56"/>
      <c r="GAD12" s="56"/>
      <c r="GAE12" s="56"/>
      <c r="GAF12" s="56"/>
      <c r="GAG12" s="56"/>
      <c r="GAH12" s="56"/>
      <c r="GAI12" s="56"/>
      <c r="GAJ12" s="56"/>
      <c r="GAK12" s="56"/>
      <c r="GAL12" s="56"/>
      <c r="GAM12" s="56"/>
      <c r="GAN12" s="56"/>
      <c r="GAO12" s="56"/>
      <c r="GAP12" s="56"/>
      <c r="GAQ12" s="56"/>
      <c r="GAR12" s="56"/>
      <c r="GAS12" s="56"/>
      <c r="GAT12" s="56"/>
      <c r="GAU12" s="56"/>
      <c r="GAV12" s="56"/>
      <c r="GAW12" s="56"/>
      <c r="GAX12" s="56"/>
      <c r="GAY12" s="56"/>
      <c r="GAZ12" s="56"/>
      <c r="GBA12" s="56"/>
      <c r="GBB12" s="56"/>
      <c r="GBC12" s="56"/>
      <c r="GBD12" s="56"/>
      <c r="GBE12" s="56"/>
      <c r="GBF12" s="56"/>
      <c r="GBG12" s="56"/>
      <c r="GBH12" s="56"/>
      <c r="GBI12" s="56"/>
      <c r="GBJ12" s="56"/>
      <c r="GBK12" s="56"/>
      <c r="GBL12" s="56"/>
      <c r="GBM12" s="56"/>
      <c r="GBN12" s="56"/>
      <c r="GBO12" s="56"/>
      <c r="GBP12" s="56"/>
      <c r="GBQ12" s="56"/>
      <c r="GBR12" s="56"/>
      <c r="GBS12" s="56"/>
      <c r="GBT12" s="56"/>
      <c r="GBU12" s="56"/>
      <c r="GBV12" s="56"/>
      <c r="GBW12" s="56"/>
      <c r="GBX12" s="56"/>
      <c r="GBY12" s="56"/>
      <c r="GBZ12" s="56"/>
      <c r="GCA12" s="56"/>
      <c r="GCB12" s="56"/>
      <c r="GCC12" s="56"/>
      <c r="GCD12" s="56"/>
      <c r="GCE12" s="56"/>
      <c r="GCF12" s="56"/>
      <c r="GCG12" s="56"/>
      <c r="GCH12" s="56"/>
      <c r="GCI12" s="56"/>
      <c r="GCJ12" s="56"/>
      <c r="GCK12" s="56"/>
      <c r="GCL12" s="56"/>
      <c r="GCM12" s="56"/>
      <c r="GCN12" s="56"/>
      <c r="GCO12" s="56"/>
      <c r="GCP12" s="56"/>
      <c r="GCQ12" s="56"/>
      <c r="GCR12" s="56"/>
      <c r="GCS12" s="56"/>
      <c r="GCT12" s="56"/>
      <c r="GCU12" s="56"/>
      <c r="GCV12" s="56"/>
      <c r="GCW12" s="56"/>
      <c r="GCX12" s="56"/>
      <c r="GCY12" s="56"/>
      <c r="GCZ12" s="56"/>
      <c r="GDA12" s="56"/>
      <c r="GDB12" s="56"/>
      <c r="GDC12" s="56"/>
      <c r="GDD12" s="56"/>
      <c r="GDE12" s="56"/>
      <c r="GDF12" s="56"/>
      <c r="GDG12" s="56"/>
      <c r="GDH12" s="56"/>
      <c r="GDI12" s="56"/>
      <c r="GDJ12" s="56"/>
      <c r="GDK12" s="56"/>
      <c r="GDL12" s="56"/>
      <c r="GDM12" s="56"/>
      <c r="GDN12" s="56"/>
      <c r="GDO12" s="56"/>
      <c r="GDP12" s="56"/>
      <c r="GDQ12" s="56"/>
      <c r="GDR12" s="56"/>
      <c r="GDS12" s="56"/>
      <c r="GDT12" s="56"/>
      <c r="GDU12" s="56"/>
      <c r="GDV12" s="56"/>
      <c r="GDW12" s="56"/>
      <c r="GDX12" s="56"/>
      <c r="GDY12" s="56"/>
      <c r="GDZ12" s="56"/>
      <c r="GEA12" s="56"/>
      <c r="GEB12" s="56"/>
      <c r="GEC12" s="56"/>
      <c r="GED12" s="56"/>
      <c r="GEE12" s="56"/>
      <c r="GEF12" s="56"/>
      <c r="GEG12" s="56"/>
      <c r="GEH12" s="56"/>
      <c r="GEI12" s="56"/>
      <c r="GEJ12" s="56"/>
      <c r="GEK12" s="56"/>
      <c r="GEL12" s="56"/>
      <c r="GEM12" s="56"/>
      <c r="GEN12" s="56"/>
      <c r="GEO12" s="56"/>
      <c r="GEP12" s="56"/>
      <c r="GEQ12" s="56"/>
      <c r="GER12" s="56"/>
      <c r="GES12" s="56"/>
      <c r="GET12" s="56"/>
      <c r="GEU12" s="56"/>
      <c r="GEV12" s="56"/>
      <c r="GEW12" s="56"/>
      <c r="GEX12" s="56"/>
      <c r="GEY12" s="56"/>
      <c r="GEZ12" s="56"/>
      <c r="GFA12" s="56"/>
      <c r="GFB12" s="56"/>
      <c r="GFC12" s="56"/>
      <c r="GFD12" s="56"/>
      <c r="GFE12" s="56"/>
      <c r="GFF12" s="56"/>
      <c r="GFG12" s="56"/>
      <c r="GFH12" s="56"/>
      <c r="GFI12" s="56"/>
      <c r="GFJ12" s="56"/>
      <c r="GFK12" s="56"/>
      <c r="GFL12" s="56"/>
      <c r="GFM12" s="56"/>
      <c r="GFN12" s="56"/>
      <c r="GFO12" s="56"/>
      <c r="GFP12" s="56"/>
      <c r="GFQ12" s="56"/>
      <c r="GFR12" s="56"/>
      <c r="GFS12" s="56"/>
      <c r="GFT12" s="56"/>
      <c r="GFU12" s="56"/>
      <c r="GFV12" s="56"/>
      <c r="GFW12" s="56"/>
      <c r="GFX12" s="56"/>
      <c r="GFY12" s="56"/>
      <c r="GFZ12" s="56"/>
      <c r="GGA12" s="56"/>
      <c r="GGB12" s="56"/>
      <c r="GGC12" s="56"/>
      <c r="GGD12" s="56"/>
      <c r="GGE12" s="56"/>
      <c r="GGF12" s="56"/>
      <c r="GGG12" s="56"/>
      <c r="GGH12" s="56"/>
      <c r="GGI12" s="56"/>
      <c r="GGJ12" s="56"/>
      <c r="GGK12" s="56"/>
      <c r="GGL12" s="56"/>
      <c r="GGM12" s="56"/>
      <c r="GGN12" s="56"/>
      <c r="GGO12" s="56"/>
      <c r="GGP12" s="56"/>
      <c r="GGQ12" s="56"/>
      <c r="GGR12" s="56"/>
      <c r="GGS12" s="56"/>
      <c r="GGT12" s="56"/>
      <c r="GGU12" s="56"/>
      <c r="GGV12" s="56"/>
      <c r="GGW12" s="56"/>
      <c r="GGX12" s="56"/>
      <c r="GGY12" s="56"/>
      <c r="GGZ12" s="56"/>
      <c r="GHA12" s="56"/>
      <c r="GHB12" s="56"/>
      <c r="GHC12" s="56"/>
      <c r="GHD12" s="56"/>
      <c r="GHE12" s="56"/>
      <c r="GHF12" s="56"/>
      <c r="GHG12" s="56"/>
      <c r="GHH12" s="56"/>
      <c r="GHI12" s="56"/>
      <c r="GHJ12" s="56"/>
      <c r="GHK12" s="56"/>
      <c r="GHL12" s="56"/>
      <c r="GHM12" s="56"/>
      <c r="GHN12" s="56"/>
      <c r="GHO12" s="56"/>
      <c r="GHP12" s="56"/>
      <c r="GHQ12" s="56"/>
      <c r="GHR12" s="56"/>
      <c r="GHS12" s="56"/>
      <c r="GHT12" s="56"/>
      <c r="GHU12" s="56"/>
      <c r="GHV12" s="56"/>
      <c r="GHW12" s="56"/>
      <c r="GHX12" s="56"/>
      <c r="GHY12" s="56"/>
      <c r="GHZ12" s="56"/>
      <c r="GIA12" s="56"/>
      <c r="GIB12" s="56"/>
      <c r="GIC12" s="56"/>
      <c r="GID12" s="56"/>
      <c r="GIE12" s="56"/>
      <c r="GIF12" s="56"/>
      <c r="GIG12" s="56"/>
      <c r="GIH12" s="56"/>
      <c r="GII12" s="56"/>
      <c r="GIJ12" s="56"/>
      <c r="GIK12" s="56"/>
      <c r="GIL12" s="56"/>
      <c r="GIM12" s="56"/>
      <c r="GIN12" s="56"/>
      <c r="GIO12" s="56"/>
      <c r="GIP12" s="56"/>
      <c r="GIQ12" s="56"/>
      <c r="GIR12" s="56"/>
      <c r="GIS12" s="56"/>
      <c r="GIT12" s="56"/>
      <c r="GIU12" s="56"/>
      <c r="GIV12" s="56"/>
      <c r="GIW12" s="56"/>
      <c r="GIX12" s="56"/>
      <c r="GIY12" s="56"/>
      <c r="GIZ12" s="56"/>
      <c r="GJA12" s="56"/>
      <c r="GJB12" s="56"/>
      <c r="GJC12" s="56"/>
      <c r="GJD12" s="56"/>
      <c r="GJE12" s="56"/>
      <c r="GJF12" s="56"/>
      <c r="GJG12" s="56"/>
      <c r="GJH12" s="56"/>
      <c r="GJI12" s="56"/>
      <c r="GJJ12" s="56"/>
      <c r="GJK12" s="56"/>
      <c r="GJL12" s="56"/>
      <c r="GJM12" s="56"/>
      <c r="GJN12" s="56"/>
      <c r="GJO12" s="56"/>
      <c r="GJP12" s="56"/>
      <c r="GJQ12" s="56"/>
      <c r="GJR12" s="56"/>
      <c r="GJS12" s="56"/>
      <c r="GJT12" s="56"/>
      <c r="GJU12" s="56"/>
      <c r="GJV12" s="56"/>
      <c r="GJW12" s="56"/>
      <c r="GJX12" s="56"/>
      <c r="GJY12" s="56"/>
      <c r="GJZ12" s="56"/>
      <c r="GKA12" s="56"/>
      <c r="GKB12" s="56"/>
      <c r="GKC12" s="56"/>
      <c r="GKD12" s="56"/>
      <c r="GKE12" s="56"/>
      <c r="GKF12" s="56"/>
      <c r="GKG12" s="56"/>
      <c r="GKH12" s="56"/>
      <c r="GKI12" s="56"/>
      <c r="GKJ12" s="56"/>
      <c r="GKK12" s="56"/>
      <c r="GKL12" s="56"/>
      <c r="GKM12" s="56"/>
      <c r="GKN12" s="56"/>
      <c r="GKO12" s="56"/>
      <c r="GKP12" s="56"/>
      <c r="GKQ12" s="56"/>
      <c r="GKR12" s="56"/>
      <c r="GKS12" s="56"/>
      <c r="GKT12" s="56"/>
      <c r="GKU12" s="56"/>
      <c r="GKV12" s="56"/>
      <c r="GKW12" s="56"/>
      <c r="GKX12" s="56"/>
      <c r="GKY12" s="56"/>
      <c r="GKZ12" s="56"/>
      <c r="GLA12" s="56"/>
      <c r="GLB12" s="56"/>
      <c r="GLC12" s="56"/>
      <c r="GLD12" s="56"/>
      <c r="GLE12" s="56"/>
      <c r="GLF12" s="56"/>
      <c r="GLG12" s="56"/>
      <c r="GLH12" s="56"/>
      <c r="GLI12" s="56"/>
      <c r="GLJ12" s="56"/>
      <c r="GLK12" s="56"/>
      <c r="GLL12" s="56"/>
      <c r="GLM12" s="56"/>
      <c r="GLN12" s="56"/>
      <c r="GLO12" s="56"/>
      <c r="GLP12" s="56"/>
      <c r="GLQ12" s="56"/>
      <c r="GLR12" s="56"/>
      <c r="GLS12" s="56"/>
      <c r="GLT12" s="56"/>
      <c r="GLU12" s="56"/>
      <c r="GLV12" s="56"/>
      <c r="GLW12" s="56"/>
      <c r="GLX12" s="56"/>
      <c r="GLY12" s="56"/>
      <c r="GLZ12" s="56"/>
      <c r="GMA12" s="56"/>
      <c r="GMB12" s="56"/>
      <c r="GMC12" s="56"/>
      <c r="GMD12" s="56"/>
      <c r="GME12" s="56"/>
      <c r="GMF12" s="56"/>
      <c r="GMG12" s="56"/>
      <c r="GMH12" s="56"/>
      <c r="GMI12" s="56"/>
      <c r="GMJ12" s="56"/>
      <c r="GMK12" s="56"/>
      <c r="GML12" s="56"/>
      <c r="GMM12" s="56"/>
      <c r="GMN12" s="56"/>
      <c r="GMO12" s="56"/>
      <c r="GMP12" s="56"/>
      <c r="GMQ12" s="56"/>
      <c r="GMR12" s="56"/>
      <c r="GMS12" s="56"/>
      <c r="GMT12" s="56"/>
      <c r="GMU12" s="56"/>
      <c r="GMV12" s="56"/>
      <c r="GMW12" s="56"/>
      <c r="GMX12" s="56"/>
      <c r="GMY12" s="56"/>
      <c r="GMZ12" s="56"/>
      <c r="GNA12" s="56"/>
      <c r="GNB12" s="56"/>
      <c r="GNC12" s="56"/>
      <c r="GND12" s="56"/>
      <c r="GNE12" s="56"/>
      <c r="GNF12" s="56"/>
      <c r="GNG12" s="56"/>
      <c r="GNH12" s="56"/>
      <c r="GNI12" s="56"/>
      <c r="GNJ12" s="56"/>
      <c r="GNK12" s="56"/>
      <c r="GNL12" s="56"/>
      <c r="GNM12" s="56"/>
      <c r="GNN12" s="56"/>
      <c r="GNO12" s="56"/>
      <c r="GNP12" s="56"/>
      <c r="GNQ12" s="56"/>
      <c r="GNR12" s="56"/>
      <c r="GNS12" s="56"/>
      <c r="GNT12" s="56"/>
      <c r="GNU12" s="56"/>
      <c r="GNV12" s="56"/>
      <c r="GNW12" s="56"/>
      <c r="GNX12" s="56"/>
      <c r="GNY12" s="56"/>
      <c r="GNZ12" s="56"/>
      <c r="GOA12" s="56"/>
      <c r="GOB12" s="56"/>
      <c r="GOC12" s="56"/>
      <c r="GOD12" s="56"/>
      <c r="GOE12" s="56"/>
      <c r="GOF12" s="56"/>
      <c r="GOG12" s="56"/>
      <c r="GOH12" s="56"/>
      <c r="GOI12" s="56"/>
      <c r="GOJ12" s="56"/>
      <c r="GOK12" s="56"/>
      <c r="GOL12" s="56"/>
      <c r="GOM12" s="56"/>
      <c r="GON12" s="56"/>
      <c r="GOO12" s="56"/>
      <c r="GOP12" s="56"/>
      <c r="GOQ12" s="56"/>
      <c r="GOR12" s="56"/>
      <c r="GOS12" s="56"/>
      <c r="GOT12" s="56"/>
      <c r="GOU12" s="56"/>
      <c r="GOV12" s="56"/>
      <c r="GOW12" s="56"/>
      <c r="GOX12" s="56"/>
      <c r="GOY12" s="56"/>
      <c r="GOZ12" s="56"/>
      <c r="GPA12" s="56"/>
      <c r="GPB12" s="56"/>
      <c r="GPC12" s="56"/>
      <c r="GPD12" s="56"/>
      <c r="GPE12" s="56"/>
      <c r="GPF12" s="56"/>
      <c r="GPG12" s="56"/>
      <c r="GPH12" s="56"/>
      <c r="GPI12" s="56"/>
      <c r="GPJ12" s="56"/>
      <c r="GPK12" s="56"/>
      <c r="GPL12" s="56"/>
      <c r="GPM12" s="56"/>
      <c r="GPN12" s="56"/>
      <c r="GPO12" s="56"/>
      <c r="GPP12" s="56"/>
      <c r="GPQ12" s="56"/>
      <c r="GPR12" s="56"/>
      <c r="GPS12" s="56"/>
      <c r="GPT12" s="56"/>
      <c r="GPU12" s="56"/>
      <c r="GPV12" s="56"/>
      <c r="GPW12" s="56"/>
      <c r="GPX12" s="56"/>
      <c r="GPY12" s="56"/>
      <c r="GPZ12" s="56"/>
      <c r="GQA12" s="56"/>
      <c r="GQB12" s="56"/>
      <c r="GQC12" s="56"/>
      <c r="GQD12" s="56"/>
      <c r="GQE12" s="56"/>
      <c r="GQF12" s="56"/>
      <c r="GQG12" s="56"/>
      <c r="GQH12" s="56"/>
      <c r="GQI12" s="56"/>
      <c r="GQJ12" s="56"/>
      <c r="GQK12" s="56"/>
      <c r="GQL12" s="56"/>
      <c r="GQM12" s="56"/>
      <c r="GQN12" s="56"/>
      <c r="GQO12" s="56"/>
      <c r="GQP12" s="56"/>
      <c r="GQQ12" s="56"/>
      <c r="GQR12" s="56"/>
      <c r="GQS12" s="56"/>
      <c r="GQT12" s="56"/>
      <c r="GQU12" s="56"/>
      <c r="GQV12" s="56"/>
      <c r="GQW12" s="56"/>
      <c r="GQX12" s="56"/>
      <c r="GQY12" s="56"/>
      <c r="GQZ12" s="56"/>
      <c r="GRA12" s="56"/>
      <c r="GRB12" s="56"/>
      <c r="GRC12" s="56"/>
      <c r="GRD12" s="56"/>
      <c r="GRE12" s="56"/>
      <c r="GRF12" s="56"/>
      <c r="GRG12" s="56"/>
      <c r="GRH12" s="56"/>
      <c r="GRI12" s="56"/>
      <c r="GRJ12" s="56"/>
      <c r="GRK12" s="56"/>
      <c r="GRL12" s="56"/>
      <c r="GRM12" s="56"/>
      <c r="GRN12" s="56"/>
      <c r="GRO12" s="56"/>
      <c r="GRP12" s="56"/>
      <c r="GRQ12" s="56"/>
      <c r="GRR12" s="56"/>
      <c r="GRS12" s="56"/>
      <c r="GRT12" s="56"/>
      <c r="GRU12" s="56"/>
      <c r="GRV12" s="56"/>
      <c r="GRW12" s="56"/>
      <c r="GRX12" s="56"/>
      <c r="GRY12" s="56"/>
      <c r="GRZ12" s="56"/>
      <c r="GSA12" s="56"/>
      <c r="GSB12" s="56"/>
      <c r="GSC12" s="56"/>
      <c r="GSD12" s="56"/>
      <c r="GSE12" s="56"/>
      <c r="GSF12" s="56"/>
      <c r="GSG12" s="56"/>
      <c r="GSH12" s="56"/>
      <c r="GSI12" s="56"/>
      <c r="GSJ12" s="56"/>
      <c r="GSK12" s="56"/>
      <c r="GSL12" s="56"/>
      <c r="GSM12" s="56"/>
      <c r="GSN12" s="56"/>
      <c r="GSO12" s="56"/>
      <c r="GSP12" s="56"/>
      <c r="GSQ12" s="56"/>
      <c r="GSR12" s="56"/>
      <c r="GSS12" s="56"/>
      <c r="GST12" s="56"/>
      <c r="GSU12" s="56"/>
      <c r="GSV12" s="56"/>
      <c r="GSW12" s="56"/>
      <c r="GSX12" s="56"/>
      <c r="GSY12" s="56"/>
      <c r="GSZ12" s="56"/>
      <c r="GTA12" s="56"/>
      <c r="GTB12" s="56"/>
      <c r="GTC12" s="56"/>
      <c r="GTD12" s="56"/>
      <c r="GTE12" s="56"/>
      <c r="GTF12" s="56"/>
      <c r="GTG12" s="56"/>
      <c r="GTH12" s="56"/>
      <c r="GTI12" s="56"/>
      <c r="GTJ12" s="56"/>
      <c r="GTK12" s="56"/>
      <c r="GTL12" s="56"/>
      <c r="GTM12" s="56"/>
      <c r="GTN12" s="56"/>
      <c r="GTO12" s="56"/>
      <c r="GTP12" s="56"/>
      <c r="GTQ12" s="56"/>
      <c r="GTR12" s="56"/>
      <c r="GTS12" s="56"/>
      <c r="GTT12" s="56"/>
      <c r="GTU12" s="56"/>
      <c r="GTV12" s="56"/>
      <c r="GTW12" s="56"/>
      <c r="GTX12" s="56"/>
      <c r="GTY12" s="56"/>
      <c r="GTZ12" s="56"/>
      <c r="GUA12" s="56"/>
      <c r="GUB12" s="56"/>
      <c r="GUC12" s="56"/>
      <c r="GUD12" s="56"/>
      <c r="GUE12" s="56"/>
      <c r="GUF12" s="56"/>
      <c r="GUG12" s="56"/>
      <c r="GUH12" s="56"/>
      <c r="GUI12" s="56"/>
      <c r="GUJ12" s="56"/>
      <c r="GUK12" s="56"/>
      <c r="GUL12" s="56"/>
      <c r="GUM12" s="56"/>
      <c r="GUN12" s="56"/>
      <c r="GUO12" s="56"/>
      <c r="GUP12" s="56"/>
      <c r="GUQ12" s="56"/>
      <c r="GUR12" s="56"/>
      <c r="GUS12" s="56"/>
      <c r="GUT12" s="56"/>
      <c r="GUU12" s="56"/>
      <c r="GUV12" s="56"/>
      <c r="GUW12" s="56"/>
      <c r="GUX12" s="56"/>
      <c r="GUY12" s="56"/>
      <c r="GUZ12" s="56"/>
      <c r="GVA12" s="56"/>
      <c r="GVB12" s="56"/>
      <c r="GVC12" s="56"/>
      <c r="GVD12" s="56"/>
      <c r="GVE12" s="56"/>
      <c r="GVF12" s="56"/>
      <c r="GVG12" s="56"/>
      <c r="GVH12" s="56"/>
      <c r="GVI12" s="56"/>
      <c r="GVJ12" s="56"/>
      <c r="GVK12" s="56"/>
      <c r="GVL12" s="56"/>
      <c r="GVM12" s="56"/>
      <c r="GVN12" s="56"/>
      <c r="GVO12" s="56"/>
      <c r="GVP12" s="56"/>
      <c r="GVQ12" s="56"/>
      <c r="GVR12" s="56"/>
      <c r="GVS12" s="56"/>
      <c r="GVT12" s="56"/>
      <c r="GVU12" s="56"/>
      <c r="GVV12" s="56"/>
      <c r="GVW12" s="56"/>
      <c r="GVX12" s="56"/>
      <c r="GVY12" s="56"/>
      <c r="GVZ12" s="56"/>
      <c r="GWA12" s="56"/>
      <c r="GWB12" s="56"/>
      <c r="GWC12" s="56"/>
      <c r="GWD12" s="56"/>
      <c r="GWE12" s="56"/>
      <c r="GWF12" s="56"/>
      <c r="GWG12" s="56"/>
      <c r="GWH12" s="56"/>
      <c r="GWI12" s="56"/>
      <c r="GWJ12" s="56"/>
      <c r="GWK12" s="56"/>
      <c r="GWL12" s="56"/>
      <c r="GWM12" s="56"/>
      <c r="GWN12" s="56"/>
      <c r="GWO12" s="56"/>
      <c r="GWP12" s="56"/>
      <c r="GWQ12" s="56"/>
      <c r="GWR12" s="56"/>
      <c r="GWS12" s="56"/>
      <c r="GWT12" s="56"/>
      <c r="GWU12" s="56"/>
      <c r="GWV12" s="56"/>
      <c r="GWW12" s="56"/>
      <c r="GWX12" s="56"/>
      <c r="GWY12" s="56"/>
      <c r="GWZ12" s="56"/>
      <c r="GXA12" s="56"/>
      <c r="GXB12" s="56"/>
      <c r="GXC12" s="56"/>
      <c r="GXD12" s="56"/>
      <c r="GXE12" s="56"/>
      <c r="GXF12" s="56"/>
      <c r="GXG12" s="56"/>
      <c r="GXH12" s="56"/>
      <c r="GXI12" s="56"/>
      <c r="GXJ12" s="56"/>
      <c r="GXK12" s="56"/>
      <c r="GXL12" s="56"/>
      <c r="GXM12" s="56"/>
      <c r="GXN12" s="56"/>
      <c r="GXO12" s="56"/>
      <c r="GXP12" s="56"/>
      <c r="GXQ12" s="56"/>
      <c r="GXR12" s="56"/>
      <c r="GXS12" s="56"/>
      <c r="GXT12" s="56"/>
      <c r="GXU12" s="56"/>
      <c r="GXV12" s="56"/>
      <c r="GXW12" s="56"/>
      <c r="GXX12" s="56"/>
      <c r="GXY12" s="56"/>
      <c r="GXZ12" s="56"/>
      <c r="GYA12" s="56"/>
      <c r="GYB12" s="56"/>
      <c r="GYC12" s="56"/>
      <c r="GYD12" s="56"/>
      <c r="GYE12" s="56"/>
      <c r="GYF12" s="56"/>
      <c r="GYG12" s="56"/>
      <c r="GYH12" s="56"/>
      <c r="GYI12" s="56"/>
      <c r="GYJ12" s="56"/>
      <c r="GYK12" s="56"/>
      <c r="GYL12" s="56"/>
      <c r="GYM12" s="56"/>
      <c r="GYN12" s="56"/>
      <c r="GYO12" s="56"/>
      <c r="GYP12" s="56"/>
      <c r="GYQ12" s="56"/>
      <c r="GYR12" s="56"/>
      <c r="GYS12" s="56"/>
      <c r="GYT12" s="56"/>
      <c r="GYU12" s="56"/>
      <c r="GYV12" s="56"/>
      <c r="GYW12" s="56"/>
      <c r="GYX12" s="56"/>
      <c r="GYY12" s="56"/>
      <c r="GYZ12" s="56"/>
      <c r="GZA12" s="56"/>
      <c r="GZB12" s="56"/>
      <c r="GZC12" s="56"/>
      <c r="GZD12" s="56"/>
      <c r="GZE12" s="56"/>
      <c r="GZF12" s="56"/>
      <c r="GZG12" s="56"/>
      <c r="GZH12" s="56"/>
      <c r="GZI12" s="56"/>
      <c r="GZJ12" s="56"/>
      <c r="GZK12" s="56"/>
      <c r="GZL12" s="56"/>
      <c r="GZM12" s="56"/>
      <c r="GZN12" s="56"/>
      <c r="GZO12" s="56"/>
      <c r="GZP12" s="56"/>
      <c r="GZQ12" s="56"/>
      <c r="GZR12" s="56"/>
      <c r="GZS12" s="56"/>
      <c r="GZT12" s="56"/>
      <c r="GZU12" s="56"/>
      <c r="GZV12" s="56"/>
      <c r="GZW12" s="56"/>
      <c r="GZX12" s="56"/>
      <c r="GZY12" s="56"/>
      <c r="GZZ12" s="56"/>
    </row>
    <row r="13" spans="1:5434" s="52" customFormat="1" ht="18.75" customHeight="1" x14ac:dyDescent="0.2">
      <c r="A13" s="84">
        <v>1</v>
      </c>
      <c r="B13" s="62" t="s">
        <v>63</v>
      </c>
      <c r="C13" s="37"/>
      <c r="D13" s="94">
        <f t="shared" ref="D13:I13" si="4">J13+P13</f>
        <v>2072</v>
      </c>
      <c r="E13" s="39">
        <f t="shared" si="4"/>
        <v>1991</v>
      </c>
      <c r="F13" s="39">
        <f t="shared" si="4"/>
        <v>81</v>
      </c>
      <c r="G13" s="109">
        <f>M13+S13</f>
        <v>1001</v>
      </c>
      <c r="H13" s="138">
        <f t="shared" si="4"/>
        <v>0</v>
      </c>
      <c r="I13" s="39">
        <f t="shared" si="4"/>
        <v>0</v>
      </c>
      <c r="J13" s="94">
        <v>1884</v>
      </c>
      <c r="K13" s="39">
        <v>1813</v>
      </c>
      <c r="L13" s="39">
        <f>J13-K13</f>
        <v>71</v>
      </c>
      <c r="M13" s="187">
        <v>910</v>
      </c>
      <c r="N13" s="115">
        <v>0</v>
      </c>
      <c r="O13" s="39">
        <v>0</v>
      </c>
      <c r="P13" s="94">
        <f t="shared" ref="P13:P36" si="5">V13+AB13</f>
        <v>188</v>
      </c>
      <c r="Q13" s="39">
        <v>178</v>
      </c>
      <c r="R13" s="39">
        <f>P13-Q13</f>
        <v>10</v>
      </c>
      <c r="S13" s="109">
        <v>91</v>
      </c>
      <c r="T13" s="116">
        <v>0</v>
      </c>
      <c r="U13" s="39">
        <v>0</v>
      </c>
      <c r="V13" s="40">
        <v>132</v>
      </c>
      <c r="W13" s="39">
        <v>132</v>
      </c>
      <c r="X13" s="39">
        <f>V13-W13</f>
        <v>0</v>
      </c>
      <c r="Y13" s="109">
        <v>64</v>
      </c>
      <c r="Z13" s="116">
        <v>0</v>
      </c>
      <c r="AA13" s="39">
        <v>0</v>
      </c>
      <c r="AB13" s="40">
        <v>56</v>
      </c>
      <c r="AC13" s="39"/>
      <c r="AD13" s="39"/>
      <c r="AE13" s="39"/>
      <c r="AF13" s="39"/>
      <c r="AG13" s="39"/>
      <c r="AH13" s="39"/>
      <c r="AI13" s="39"/>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c r="MU13" s="60"/>
      <c r="MV13" s="60"/>
      <c r="MW13" s="60"/>
      <c r="MX13" s="60"/>
      <c r="MY13" s="60"/>
      <c r="MZ13" s="60"/>
      <c r="NA13" s="60"/>
      <c r="NB13" s="60"/>
      <c r="NC13" s="60"/>
      <c r="ND13" s="60"/>
      <c r="NE13" s="60"/>
      <c r="NF13" s="60"/>
      <c r="NG13" s="60"/>
      <c r="NH13" s="60"/>
      <c r="NI13" s="60"/>
      <c r="NJ13" s="60"/>
      <c r="NK13" s="60"/>
      <c r="NL13" s="60"/>
      <c r="NM13" s="60"/>
      <c r="NN13" s="60"/>
      <c r="NO13" s="60"/>
      <c r="NP13" s="60"/>
      <c r="NQ13" s="60"/>
      <c r="NR13" s="60"/>
      <c r="NS13" s="60"/>
      <c r="NT13" s="60"/>
      <c r="NU13" s="60"/>
      <c r="NV13" s="60"/>
      <c r="NW13" s="60"/>
      <c r="NX13" s="60"/>
      <c r="NY13" s="60"/>
      <c r="NZ13" s="60"/>
      <c r="OA13" s="60"/>
      <c r="OB13" s="60"/>
      <c r="OC13" s="60"/>
      <c r="OD13" s="60"/>
      <c r="OE13" s="60"/>
      <c r="OF13" s="60"/>
      <c r="OG13" s="60"/>
      <c r="OH13" s="60"/>
      <c r="OI13" s="60"/>
      <c r="OJ13" s="60"/>
      <c r="OK13" s="60"/>
      <c r="OL13" s="60"/>
      <c r="OM13" s="60"/>
      <c r="ON13" s="60"/>
      <c r="OO13" s="60"/>
      <c r="OP13" s="60"/>
      <c r="OQ13" s="60"/>
      <c r="OR13" s="60"/>
      <c r="OS13" s="60"/>
      <c r="OT13" s="60"/>
      <c r="OU13" s="60"/>
      <c r="OV13" s="60"/>
      <c r="OW13" s="60"/>
      <c r="OX13" s="60"/>
      <c r="OY13" s="60"/>
      <c r="OZ13" s="60"/>
      <c r="PA13" s="60"/>
      <c r="PB13" s="60"/>
      <c r="PC13" s="60"/>
      <c r="PD13" s="60"/>
      <c r="PE13" s="60"/>
      <c r="PF13" s="60"/>
      <c r="PG13" s="60"/>
      <c r="PH13" s="60"/>
      <c r="PI13" s="60"/>
      <c r="PJ13" s="60"/>
      <c r="PK13" s="60"/>
      <c r="PL13" s="60"/>
      <c r="PM13" s="60"/>
      <c r="PN13" s="60"/>
      <c r="PO13" s="60"/>
      <c r="PP13" s="60"/>
      <c r="PQ13" s="60"/>
      <c r="PR13" s="60"/>
      <c r="PS13" s="60"/>
      <c r="PT13" s="60"/>
      <c r="PU13" s="60"/>
      <c r="PV13" s="60"/>
      <c r="PW13" s="60"/>
      <c r="PX13" s="60"/>
      <c r="PY13" s="60"/>
      <c r="PZ13" s="60"/>
      <c r="QA13" s="60"/>
      <c r="QB13" s="60"/>
      <c r="QC13" s="60"/>
      <c r="QD13" s="60"/>
      <c r="QE13" s="60"/>
      <c r="QF13" s="60"/>
      <c r="QG13" s="60"/>
      <c r="QH13" s="60"/>
      <c r="QI13" s="60"/>
      <c r="QJ13" s="60"/>
      <c r="QK13" s="60"/>
      <c r="QL13" s="60"/>
      <c r="QM13" s="60"/>
      <c r="QN13" s="60"/>
      <c r="QO13" s="60"/>
      <c r="QP13" s="60"/>
      <c r="QQ13" s="60"/>
      <c r="QR13" s="60"/>
      <c r="QS13" s="60"/>
      <c r="QT13" s="60"/>
      <c r="QU13" s="60"/>
      <c r="QV13" s="60"/>
      <c r="QW13" s="60"/>
      <c r="QX13" s="60"/>
      <c r="QY13" s="60"/>
      <c r="QZ13" s="60"/>
      <c r="RA13" s="60"/>
      <c r="RB13" s="60"/>
      <c r="RC13" s="60"/>
      <c r="RD13" s="60"/>
      <c r="RE13" s="60"/>
      <c r="RF13" s="60"/>
      <c r="RG13" s="60"/>
      <c r="RH13" s="60"/>
      <c r="RI13" s="60"/>
      <c r="RJ13" s="60"/>
      <c r="RK13" s="60"/>
      <c r="RL13" s="60"/>
      <c r="RM13" s="60"/>
      <c r="RN13" s="60"/>
      <c r="RO13" s="60"/>
      <c r="RP13" s="60"/>
      <c r="RQ13" s="60"/>
      <c r="RR13" s="60"/>
      <c r="RS13" s="60"/>
      <c r="RT13" s="60"/>
      <c r="RU13" s="60"/>
      <c r="RV13" s="60"/>
      <c r="RW13" s="60"/>
      <c r="RX13" s="60"/>
      <c r="RY13" s="60"/>
      <c r="RZ13" s="60"/>
      <c r="SA13" s="60"/>
      <c r="SB13" s="60"/>
      <c r="SC13" s="60"/>
      <c r="SD13" s="60"/>
      <c r="SE13" s="60"/>
      <c r="SF13" s="60"/>
      <c r="SG13" s="60"/>
      <c r="SH13" s="60"/>
      <c r="SI13" s="60"/>
      <c r="SJ13" s="60"/>
      <c r="SK13" s="60"/>
      <c r="SL13" s="60"/>
      <c r="SM13" s="60"/>
      <c r="SN13" s="60"/>
      <c r="SO13" s="60"/>
      <c r="SP13" s="60"/>
      <c r="SQ13" s="60"/>
      <c r="SR13" s="60"/>
      <c r="SS13" s="60"/>
      <c r="ST13" s="60"/>
      <c r="SU13" s="60"/>
      <c r="SV13" s="60"/>
      <c r="SW13" s="60"/>
      <c r="SX13" s="60"/>
      <c r="SY13" s="60"/>
      <c r="SZ13" s="60"/>
      <c r="TA13" s="60"/>
      <c r="TB13" s="60"/>
      <c r="TC13" s="60"/>
      <c r="TD13" s="60"/>
      <c r="TE13" s="60"/>
      <c r="TF13" s="60"/>
      <c r="TG13" s="60"/>
      <c r="TH13" s="60"/>
      <c r="TI13" s="60"/>
      <c r="TJ13" s="60"/>
      <c r="TK13" s="60"/>
      <c r="TL13" s="60"/>
      <c r="TM13" s="60"/>
      <c r="TN13" s="60"/>
      <c r="TO13" s="60"/>
      <c r="TP13" s="60"/>
      <c r="TQ13" s="60"/>
      <c r="TR13" s="60"/>
      <c r="TS13" s="60"/>
      <c r="TT13" s="60"/>
      <c r="TU13" s="60"/>
      <c r="TV13" s="60"/>
      <c r="TW13" s="60"/>
      <c r="TX13" s="60"/>
      <c r="TY13" s="60"/>
      <c r="TZ13" s="60"/>
      <c r="UA13" s="60"/>
      <c r="UB13" s="60"/>
      <c r="UC13" s="60"/>
      <c r="UD13" s="60"/>
      <c r="UE13" s="60"/>
      <c r="UF13" s="60"/>
      <c r="UG13" s="60"/>
      <c r="UH13" s="60"/>
      <c r="UI13" s="60"/>
      <c r="UJ13" s="60"/>
      <c r="UK13" s="60"/>
      <c r="UL13" s="60"/>
      <c r="UM13" s="60"/>
      <c r="UN13" s="60"/>
      <c r="UO13" s="60"/>
      <c r="UP13" s="60"/>
      <c r="UQ13" s="60"/>
      <c r="UR13" s="60"/>
      <c r="US13" s="60"/>
      <c r="UT13" s="60"/>
      <c r="UU13" s="60"/>
      <c r="UV13" s="60"/>
      <c r="UW13" s="60"/>
      <c r="UX13" s="60"/>
      <c r="UY13" s="60"/>
      <c r="UZ13" s="60"/>
      <c r="VA13" s="60"/>
      <c r="VB13" s="60"/>
      <c r="VC13" s="60"/>
      <c r="VD13" s="60"/>
      <c r="VE13" s="60"/>
      <c r="VF13" s="60"/>
      <c r="VG13" s="60"/>
      <c r="VH13" s="60"/>
      <c r="VI13" s="60"/>
      <c r="VJ13" s="60"/>
      <c r="VK13" s="60"/>
      <c r="VL13" s="60"/>
      <c r="VM13" s="60"/>
      <c r="VN13" s="60"/>
      <c r="VO13" s="60"/>
      <c r="VP13" s="60"/>
      <c r="VQ13" s="60"/>
      <c r="VR13" s="60"/>
      <c r="VS13" s="60"/>
      <c r="VT13" s="60"/>
      <c r="VU13" s="60"/>
      <c r="VV13" s="60"/>
      <c r="VW13" s="60"/>
      <c r="VX13" s="60"/>
      <c r="VY13" s="60"/>
      <c r="VZ13" s="60"/>
      <c r="WA13" s="60"/>
      <c r="WB13" s="60"/>
      <c r="WC13" s="60"/>
      <c r="WD13" s="60"/>
      <c r="WE13" s="60"/>
      <c r="WF13" s="60"/>
      <c r="WG13" s="60"/>
      <c r="WH13" s="60"/>
      <c r="WI13" s="60"/>
      <c r="WJ13" s="60"/>
      <c r="WK13" s="60"/>
      <c r="WL13" s="60"/>
      <c r="WM13" s="60"/>
      <c r="WN13" s="60"/>
      <c r="WO13" s="60"/>
      <c r="WP13" s="60"/>
      <c r="WQ13" s="60"/>
      <c r="WR13" s="60"/>
      <c r="WS13" s="60"/>
      <c r="WT13" s="60"/>
      <c r="WU13" s="60"/>
      <c r="WV13" s="60"/>
      <c r="WW13" s="60"/>
      <c r="WX13" s="60"/>
      <c r="WY13" s="60"/>
      <c r="WZ13" s="60"/>
      <c r="XA13" s="60"/>
      <c r="XB13" s="60"/>
      <c r="XC13" s="60"/>
      <c r="XD13" s="60"/>
      <c r="XE13" s="60"/>
      <c r="XF13" s="60"/>
      <c r="XG13" s="60"/>
      <c r="XH13" s="60"/>
      <c r="XI13" s="60"/>
      <c r="XJ13" s="60"/>
      <c r="XK13" s="60"/>
      <c r="XL13" s="60"/>
      <c r="XM13" s="60"/>
      <c r="XN13" s="60"/>
      <c r="XO13" s="60"/>
      <c r="XP13" s="60"/>
      <c r="XQ13" s="60"/>
      <c r="XR13" s="60"/>
      <c r="XS13" s="60"/>
      <c r="XT13" s="60"/>
      <c r="XU13" s="60"/>
      <c r="XV13" s="60"/>
      <c r="XW13" s="60"/>
      <c r="XX13" s="60"/>
      <c r="XY13" s="60"/>
      <c r="XZ13" s="60"/>
      <c r="YA13" s="60"/>
      <c r="YB13" s="60"/>
      <c r="YC13" s="60"/>
      <c r="YD13" s="60"/>
      <c r="YE13" s="60"/>
      <c r="YF13" s="60"/>
      <c r="YG13" s="60"/>
      <c r="YH13" s="60"/>
      <c r="YI13" s="60"/>
      <c r="YJ13" s="60"/>
      <c r="YK13" s="60"/>
      <c r="YL13" s="60"/>
      <c r="YM13" s="60"/>
      <c r="YN13" s="60"/>
      <c r="YO13" s="60"/>
      <c r="YP13" s="60"/>
      <c r="YQ13" s="60"/>
      <c r="YR13" s="60"/>
      <c r="YS13" s="60"/>
      <c r="YT13" s="60"/>
      <c r="YU13" s="60"/>
      <c r="YV13" s="60"/>
      <c r="YW13" s="60"/>
      <c r="YX13" s="60"/>
      <c r="YY13" s="60"/>
      <c r="YZ13" s="60"/>
      <c r="ZA13" s="60"/>
      <c r="ZB13" s="60"/>
      <c r="ZC13" s="60"/>
      <c r="ZD13" s="60"/>
      <c r="ZE13" s="60"/>
      <c r="ZF13" s="60"/>
      <c r="ZG13" s="60"/>
      <c r="ZH13" s="60"/>
      <c r="ZI13" s="60"/>
      <c r="ZJ13" s="60"/>
      <c r="ZK13" s="60"/>
      <c r="ZL13" s="60"/>
      <c r="ZM13" s="60"/>
      <c r="ZN13" s="60"/>
      <c r="ZO13" s="60"/>
      <c r="ZP13" s="60"/>
      <c r="ZQ13" s="60"/>
      <c r="ZR13" s="60"/>
      <c r="ZS13" s="60"/>
      <c r="ZT13" s="60"/>
      <c r="ZU13" s="60"/>
      <c r="ZV13" s="60"/>
      <c r="ZW13" s="60"/>
      <c r="ZX13" s="60"/>
      <c r="ZY13" s="60"/>
      <c r="ZZ13" s="60"/>
      <c r="AAA13" s="60"/>
      <c r="AAB13" s="60"/>
      <c r="AAC13" s="60"/>
      <c r="AAD13" s="60"/>
      <c r="AAE13" s="60"/>
      <c r="AAF13" s="60"/>
      <c r="AAG13" s="60"/>
      <c r="AAH13" s="60"/>
      <c r="AAI13" s="60"/>
      <c r="AAJ13" s="60"/>
      <c r="AAK13" s="60"/>
      <c r="AAL13" s="60"/>
      <c r="AAM13" s="60"/>
      <c r="AAN13" s="60"/>
      <c r="AAO13" s="60"/>
      <c r="AAP13" s="60"/>
      <c r="AAQ13" s="60"/>
      <c r="AAR13" s="60"/>
      <c r="AAS13" s="60"/>
      <c r="AAT13" s="60"/>
      <c r="AAU13" s="60"/>
      <c r="AAV13" s="60"/>
      <c r="AAW13" s="60"/>
      <c r="AAX13" s="60"/>
      <c r="AAY13" s="60"/>
      <c r="AAZ13" s="60"/>
      <c r="ABA13" s="60"/>
      <c r="ABB13" s="60"/>
      <c r="ABC13" s="60"/>
      <c r="ABD13" s="60"/>
      <c r="ABE13" s="60"/>
      <c r="ABF13" s="60"/>
      <c r="ABG13" s="60"/>
      <c r="ABH13" s="60"/>
      <c r="ABI13" s="60"/>
      <c r="ABJ13" s="60"/>
      <c r="ABK13" s="60"/>
      <c r="ABL13" s="60"/>
      <c r="ABM13" s="60"/>
      <c r="ABN13" s="60"/>
      <c r="ABO13" s="60"/>
      <c r="ABP13" s="60"/>
      <c r="ABQ13" s="60"/>
      <c r="ABR13" s="60"/>
      <c r="ABS13" s="60"/>
      <c r="ABT13" s="60"/>
      <c r="ABU13" s="60"/>
      <c r="ABV13" s="60"/>
      <c r="ABW13" s="60"/>
      <c r="ABX13" s="60"/>
      <c r="ABY13" s="60"/>
      <c r="ABZ13" s="60"/>
      <c r="ACA13" s="60"/>
      <c r="ACB13" s="60"/>
      <c r="ACC13" s="60"/>
      <c r="ACD13" s="60"/>
      <c r="ACE13" s="60"/>
      <c r="ACF13" s="60"/>
      <c r="ACG13" s="60"/>
      <c r="ACH13" s="60"/>
      <c r="ACI13" s="60"/>
      <c r="ACJ13" s="60"/>
      <c r="ACK13" s="60"/>
      <c r="ACL13" s="60"/>
      <c r="ACM13" s="60"/>
      <c r="ACN13" s="60"/>
      <c r="ACO13" s="60"/>
      <c r="ACP13" s="60"/>
      <c r="ACQ13" s="60"/>
      <c r="ACR13" s="60"/>
      <c r="ACS13" s="60"/>
      <c r="ACT13" s="60"/>
      <c r="ACU13" s="60"/>
      <c r="ACV13" s="60"/>
      <c r="ACW13" s="60"/>
      <c r="ACX13" s="60"/>
      <c r="ACY13" s="60"/>
      <c r="ACZ13" s="60"/>
      <c r="ADA13" s="60"/>
      <c r="ADB13" s="60"/>
      <c r="ADC13" s="60"/>
      <c r="ADD13" s="60"/>
      <c r="ADE13" s="60"/>
      <c r="ADF13" s="60"/>
      <c r="ADG13" s="60"/>
      <c r="ADH13" s="60"/>
      <c r="ADI13" s="60"/>
      <c r="ADJ13" s="60"/>
      <c r="ADK13" s="60"/>
      <c r="ADL13" s="60"/>
      <c r="ADM13" s="60"/>
      <c r="ADN13" s="60"/>
      <c r="ADO13" s="60"/>
      <c r="ADP13" s="60"/>
      <c r="ADQ13" s="60"/>
      <c r="ADR13" s="60"/>
      <c r="ADS13" s="60"/>
      <c r="ADT13" s="60"/>
      <c r="ADU13" s="60"/>
      <c r="ADV13" s="60"/>
      <c r="ADW13" s="60"/>
      <c r="ADX13" s="60"/>
      <c r="ADY13" s="60"/>
      <c r="ADZ13" s="60"/>
      <c r="AEA13" s="60"/>
      <c r="AEB13" s="60"/>
      <c r="AEC13" s="60"/>
      <c r="AED13" s="60"/>
      <c r="AEE13" s="60"/>
      <c r="AEF13" s="60"/>
      <c r="AEG13" s="60"/>
      <c r="AEH13" s="60"/>
      <c r="AEI13" s="60"/>
      <c r="AEJ13" s="60"/>
      <c r="AEK13" s="60"/>
      <c r="AEL13" s="60"/>
      <c r="AEM13" s="60"/>
      <c r="AEN13" s="60"/>
      <c r="AEO13" s="60"/>
      <c r="AEP13" s="60"/>
      <c r="AEQ13" s="60"/>
      <c r="AER13" s="60"/>
      <c r="AES13" s="60"/>
      <c r="AET13" s="60"/>
      <c r="AEU13" s="60"/>
      <c r="AEV13" s="60"/>
      <c r="AEW13" s="60"/>
      <c r="AEX13" s="60"/>
      <c r="AEY13" s="60"/>
      <c r="AEZ13" s="60"/>
      <c r="AFA13" s="60"/>
      <c r="AFB13" s="60"/>
      <c r="AFC13" s="60"/>
      <c r="AFD13" s="60"/>
      <c r="AFE13" s="60"/>
      <c r="AFF13" s="60"/>
      <c r="AFG13" s="60"/>
      <c r="AFH13" s="60"/>
      <c r="AFI13" s="60"/>
      <c r="AFJ13" s="60"/>
      <c r="AFK13" s="60"/>
      <c r="AFL13" s="60"/>
      <c r="AFM13" s="60"/>
      <c r="AFN13" s="60"/>
      <c r="AFO13" s="60"/>
      <c r="AFP13" s="60"/>
      <c r="AFQ13" s="60"/>
      <c r="AFR13" s="60"/>
      <c r="AFS13" s="60"/>
      <c r="AFT13" s="60"/>
      <c r="AFU13" s="60"/>
      <c r="AFV13" s="60"/>
      <c r="AFW13" s="60"/>
      <c r="AFX13" s="60"/>
      <c r="AFY13" s="60"/>
      <c r="AFZ13" s="60"/>
      <c r="AGA13" s="60"/>
      <c r="AGB13" s="60"/>
      <c r="AGC13" s="60"/>
      <c r="AGD13" s="60"/>
      <c r="AGE13" s="60"/>
      <c r="AGF13" s="60"/>
      <c r="AGG13" s="60"/>
      <c r="AGH13" s="60"/>
      <c r="AGI13" s="60"/>
      <c r="AGJ13" s="60"/>
      <c r="AGK13" s="60"/>
      <c r="AGL13" s="60"/>
      <c r="AGM13" s="60"/>
      <c r="AGN13" s="60"/>
      <c r="AGO13" s="60"/>
      <c r="AGP13" s="60"/>
      <c r="AGQ13" s="60"/>
      <c r="AGR13" s="60"/>
      <c r="AGS13" s="60"/>
      <c r="AGT13" s="60"/>
      <c r="AGU13" s="60"/>
      <c r="AGV13" s="60"/>
      <c r="AGW13" s="60"/>
      <c r="AGX13" s="60"/>
      <c r="AGY13" s="60"/>
      <c r="AGZ13" s="60"/>
      <c r="AHA13" s="60"/>
      <c r="AHB13" s="60"/>
      <c r="AHC13" s="60"/>
      <c r="AHD13" s="60"/>
      <c r="AHE13" s="60"/>
      <c r="AHF13" s="60"/>
      <c r="AHG13" s="60"/>
      <c r="AHH13" s="60"/>
      <c r="AHI13" s="60"/>
      <c r="AHJ13" s="60"/>
      <c r="AHK13" s="60"/>
      <c r="AHL13" s="60"/>
      <c r="AHM13" s="60"/>
      <c r="AHN13" s="60"/>
      <c r="AHO13" s="60"/>
      <c r="AHP13" s="60"/>
      <c r="AHQ13" s="60"/>
      <c r="AHR13" s="60"/>
      <c r="AHS13" s="60"/>
      <c r="AHT13" s="60"/>
      <c r="AHU13" s="60"/>
      <c r="AHV13" s="60"/>
      <c r="AHW13" s="60"/>
      <c r="AHX13" s="60"/>
      <c r="AHY13" s="60"/>
      <c r="AHZ13" s="60"/>
      <c r="AIA13" s="60"/>
      <c r="AIB13" s="60"/>
      <c r="AIC13" s="60"/>
      <c r="AID13" s="60"/>
      <c r="AIE13" s="60"/>
      <c r="AIF13" s="60"/>
      <c r="AIG13" s="60"/>
      <c r="AIH13" s="60"/>
      <c r="AII13" s="60"/>
      <c r="AIJ13" s="60"/>
      <c r="AIK13" s="60"/>
      <c r="AIL13" s="60"/>
      <c r="AIM13" s="60"/>
      <c r="AIN13" s="60"/>
      <c r="AIO13" s="60"/>
      <c r="AIP13" s="60"/>
      <c r="AIQ13" s="60"/>
      <c r="AIR13" s="60"/>
      <c r="AIS13" s="60"/>
      <c r="AIT13" s="60"/>
      <c r="AIU13" s="60"/>
      <c r="AIV13" s="60"/>
      <c r="AIW13" s="60"/>
      <c r="AIX13" s="60"/>
      <c r="AIY13" s="60"/>
      <c r="AIZ13" s="60"/>
      <c r="AJA13" s="60"/>
      <c r="AJB13" s="60"/>
      <c r="AJC13" s="60"/>
      <c r="AJD13" s="60"/>
      <c r="AJE13" s="60"/>
      <c r="AJF13" s="60"/>
      <c r="AJG13" s="60"/>
      <c r="AJH13" s="60"/>
      <c r="AJI13" s="60"/>
      <c r="AJJ13" s="60"/>
      <c r="AJK13" s="60"/>
      <c r="AJL13" s="60"/>
      <c r="AJM13" s="60"/>
      <c r="AJN13" s="60"/>
      <c r="AJO13" s="60"/>
      <c r="AJP13" s="60"/>
      <c r="AJQ13" s="60"/>
      <c r="AJR13" s="60"/>
      <c r="AJS13" s="60"/>
      <c r="AJT13" s="60"/>
      <c r="AJU13" s="60"/>
      <c r="AJV13" s="60"/>
      <c r="AJW13" s="60"/>
      <c r="AJX13" s="60"/>
      <c r="AJY13" s="60"/>
      <c r="AJZ13" s="60"/>
      <c r="AKA13" s="60"/>
      <c r="AKB13" s="60"/>
      <c r="AKC13" s="60"/>
      <c r="AKD13" s="60"/>
      <c r="AKE13" s="60"/>
      <c r="AKF13" s="60"/>
      <c r="AKG13" s="60"/>
      <c r="AKH13" s="60"/>
      <c r="AKI13" s="60"/>
      <c r="AKJ13" s="60"/>
      <c r="AKK13" s="60"/>
      <c r="AKL13" s="60"/>
      <c r="AKM13" s="60"/>
      <c r="AKN13" s="60"/>
      <c r="AKO13" s="60"/>
      <c r="AKP13" s="60"/>
      <c r="AKQ13" s="60"/>
      <c r="AKR13" s="60"/>
      <c r="AKS13" s="60"/>
      <c r="AKT13" s="60"/>
      <c r="AKU13" s="60"/>
      <c r="AKV13" s="60"/>
      <c r="AKW13" s="60"/>
      <c r="AKX13" s="60"/>
      <c r="AKY13" s="60"/>
      <c r="AKZ13" s="60"/>
      <c r="ALA13" s="60"/>
      <c r="ALB13" s="60"/>
      <c r="ALC13" s="60"/>
      <c r="ALD13" s="60"/>
      <c r="ALE13" s="60"/>
      <c r="ALF13" s="60"/>
      <c r="ALG13" s="60"/>
      <c r="ALH13" s="60"/>
      <c r="ALI13" s="60"/>
      <c r="ALJ13" s="60"/>
      <c r="ALK13" s="60"/>
      <c r="ALL13" s="60"/>
      <c r="ALM13" s="60"/>
      <c r="ALN13" s="60"/>
      <c r="ALO13" s="60"/>
      <c r="ALP13" s="60"/>
      <c r="ALQ13" s="60"/>
      <c r="ALR13" s="60"/>
      <c r="ALS13" s="60"/>
      <c r="ALT13" s="60"/>
      <c r="ALU13" s="60"/>
      <c r="ALV13" s="60"/>
      <c r="ALW13" s="60"/>
      <c r="ALX13" s="60"/>
      <c r="ALY13" s="60"/>
      <c r="ALZ13" s="60"/>
      <c r="AMA13" s="60"/>
      <c r="AMB13" s="60"/>
      <c r="AMC13" s="60"/>
      <c r="AMD13" s="60"/>
      <c r="AME13" s="60"/>
      <c r="AMF13" s="60"/>
      <c r="AMG13" s="60"/>
      <c r="AMH13" s="60"/>
      <c r="AMI13" s="60"/>
      <c r="AMJ13" s="60"/>
      <c r="AMK13" s="60"/>
      <c r="AML13" s="60"/>
      <c r="AMM13" s="60"/>
      <c r="AMN13" s="60"/>
      <c r="AMO13" s="60"/>
      <c r="AMP13" s="60"/>
      <c r="AMQ13" s="60"/>
      <c r="AMR13" s="60"/>
      <c r="AMS13" s="60"/>
      <c r="AMT13" s="60"/>
      <c r="AMU13" s="60"/>
      <c r="AMV13" s="60"/>
      <c r="AMW13" s="60"/>
      <c r="AMX13" s="60"/>
      <c r="AMY13" s="60"/>
      <c r="AMZ13" s="60"/>
      <c r="ANA13" s="60"/>
      <c r="ANB13" s="60"/>
      <c r="ANC13" s="60"/>
      <c r="AND13" s="60"/>
      <c r="ANE13" s="60"/>
      <c r="ANF13" s="60"/>
      <c r="ANG13" s="60"/>
      <c r="ANH13" s="60"/>
      <c r="ANI13" s="60"/>
      <c r="ANJ13" s="60"/>
      <c r="ANK13" s="60"/>
      <c r="ANL13" s="60"/>
      <c r="ANM13" s="60"/>
      <c r="ANN13" s="60"/>
      <c r="ANO13" s="60"/>
      <c r="ANP13" s="60"/>
      <c r="ANQ13" s="60"/>
      <c r="ANR13" s="60"/>
      <c r="ANS13" s="60"/>
      <c r="ANT13" s="60"/>
      <c r="ANU13" s="60"/>
      <c r="ANV13" s="60"/>
      <c r="ANW13" s="60"/>
      <c r="ANX13" s="60"/>
      <c r="ANY13" s="60"/>
      <c r="ANZ13" s="60"/>
      <c r="AOA13" s="60"/>
      <c r="AOB13" s="60"/>
      <c r="AOC13" s="60"/>
      <c r="AOD13" s="60"/>
      <c r="AOE13" s="60"/>
      <c r="AOF13" s="60"/>
      <c r="AOG13" s="60"/>
      <c r="AOH13" s="60"/>
      <c r="AOI13" s="60"/>
      <c r="AOJ13" s="60"/>
      <c r="AOK13" s="60"/>
      <c r="AOL13" s="60"/>
      <c r="AOM13" s="60"/>
      <c r="AON13" s="60"/>
      <c r="AOO13" s="60"/>
      <c r="AOP13" s="60"/>
      <c r="AOQ13" s="60"/>
      <c r="AOR13" s="60"/>
      <c r="AOS13" s="60"/>
      <c r="AOT13" s="60"/>
      <c r="AOU13" s="60"/>
      <c r="AOV13" s="60"/>
      <c r="AOW13" s="60"/>
      <c r="AOX13" s="60"/>
      <c r="AOY13" s="60"/>
      <c r="AOZ13" s="60"/>
      <c r="APA13" s="60"/>
      <c r="APB13" s="60"/>
      <c r="APC13" s="60"/>
      <c r="APD13" s="60"/>
      <c r="APE13" s="60"/>
      <c r="APF13" s="60"/>
      <c r="APG13" s="60"/>
      <c r="APH13" s="60"/>
      <c r="API13" s="60"/>
      <c r="APJ13" s="60"/>
      <c r="APK13" s="60"/>
      <c r="APL13" s="60"/>
      <c r="APM13" s="60"/>
      <c r="APN13" s="60"/>
      <c r="APO13" s="60"/>
      <c r="APP13" s="60"/>
      <c r="APQ13" s="60"/>
      <c r="APR13" s="60"/>
      <c r="APS13" s="60"/>
      <c r="APT13" s="60"/>
      <c r="APU13" s="60"/>
      <c r="APV13" s="60"/>
      <c r="APW13" s="60"/>
      <c r="APX13" s="60"/>
      <c r="APY13" s="60"/>
      <c r="APZ13" s="60"/>
      <c r="AQA13" s="60"/>
      <c r="AQB13" s="60"/>
      <c r="AQC13" s="60"/>
      <c r="AQD13" s="60"/>
      <c r="AQE13" s="60"/>
      <c r="AQF13" s="60"/>
      <c r="AQG13" s="60"/>
      <c r="AQH13" s="60"/>
      <c r="AQI13" s="60"/>
      <c r="AQJ13" s="60"/>
      <c r="AQK13" s="60"/>
      <c r="AQL13" s="60"/>
      <c r="AQM13" s="60"/>
      <c r="AQN13" s="60"/>
      <c r="AQO13" s="60"/>
      <c r="AQP13" s="60"/>
      <c r="AQQ13" s="60"/>
      <c r="AQR13" s="60"/>
      <c r="AQS13" s="60"/>
      <c r="AQT13" s="60"/>
      <c r="AQU13" s="60"/>
      <c r="AQV13" s="60"/>
      <c r="AQW13" s="60"/>
      <c r="AQX13" s="60"/>
      <c r="AQY13" s="60"/>
      <c r="AQZ13" s="60"/>
      <c r="ARA13" s="60"/>
      <c r="ARB13" s="60"/>
      <c r="ARC13" s="60"/>
      <c r="ARD13" s="60"/>
      <c r="ARE13" s="60"/>
      <c r="ARF13" s="60"/>
      <c r="ARG13" s="60"/>
      <c r="ARH13" s="60"/>
      <c r="ARI13" s="60"/>
      <c r="ARJ13" s="60"/>
      <c r="ARK13" s="60"/>
      <c r="ARL13" s="60"/>
      <c r="ARM13" s="60"/>
      <c r="ARN13" s="60"/>
      <c r="ARO13" s="60"/>
      <c r="ARP13" s="60"/>
      <c r="ARQ13" s="60"/>
      <c r="ARR13" s="60"/>
      <c r="ARS13" s="60"/>
      <c r="ART13" s="60"/>
      <c r="ARU13" s="60"/>
      <c r="ARV13" s="60"/>
      <c r="ARW13" s="60"/>
      <c r="ARX13" s="60"/>
      <c r="ARY13" s="60"/>
      <c r="ARZ13" s="60"/>
      <c r="ASA13" s="60"/>
      <c r="ASB13" s="60"/>
      <c r="ASC13" s="60"/>
      <c r="ASD13" s="60"/>
      <c r="ASE13" s="60"/>
      <c r="ASF13" s="60"/>
      <c r="ASG13" s="60"/>
      <c r="ASH13" s="60"/>
      <c r="ASI13" s="60"/>
      <c r="ASJ13" s="60"/>
      <c r="ASK13" s="60"/>
      <c r="ASL13" s="60"/>
      <c r="ASM13" s="60"/>
      <c r="ASN13" s="60"/>
      <c r="ASO13" s="60"/>
      <c r="ASP13" s="60"/>
      <c r="ASQ13" s="60"/>
      <c r="ASR13" s="60"/>
      <c r="ASS13" s="60"/>
      <c r="AST13" s="60"/>
      <c r="ASU13" s="60"/>
      <c r="ASV13" s="60"/>
      <c r="ASW13" s="60"/>
      <c r="ASX13" s="60"/>
      <c r="ASY13" s="60"/>
      <c r="ASZ13" s="60"/>
      <c r="ATA13" s="60"/>
      <c r="ATB13" s="60"/>
      <c r="ATC13" s="60"/>
      <c r="ATD13" s="60"/>
      <c r="ATE13" s="60"/>
      <c r="ATF13" s="60"/>
      <c r="ATG13" s="60"/>
      <c r="ATH13" s="60"/>
      <c r="ATI13" s="60"/>
      <c r="ATJ13" s="60"/>
      <c r="ATK13" s="60"/>
      <c r="ATL13" s="60"/>
      <c r="ATM13" s="60"/>
      <c r="ATN13" s="60"/>
      <c r="ATO13" s="60"/>
      <c r="ATP13" s="60"/>
      <c r="ATQ13" s="60"/>
      <c r="ATR13" s="60"/>
      <c r="ATS13" s="60"/>
      <c r="ATT13" s="60"/>
      <c r="ATU13" s="60"/>
      <c r="ATV13" s="60"/>
      <c r="ATW13" s="60"/>
      <c r="ATX13" s="60"/>
      <c r="ATY13" s="60"/>
      <c r="ATZ13" s="60"/>
      <c r="AUA13" s="60"/>
      <c r="AUB13" s="60"/>
      <c r="AUC13" s="60"/>
      <c r="AUD13" s="60"/>
      <c r="AUE13" s="60"/>
      <c r="AUF13" s="60"/>
      <c r="AUG13" s="60"/>
      <c r="AUH13" s="60"/>
      <c r="AUI13" s="60"/>
      <c r="AUJ13" s="60"/>
      <c r="AUK13" s="60"/>
      <c r="AUL13" s="60"/>
      <c r="AUM13" s="60"/>
      <c r="AUN13" s="60"/>
      <c r="AUO13" s="60"/>
      <c r="AUP13" s="60"/>
      <c r="AUQ13" s="60"/>
      <c r="AUR13" s="60"/>
      <c r="AUS13" s="60"/>
      <c r="AUT13" s="60"/>
      <c r="AUU13" s="60"/>
      <c r="AUV13" s="60"/>
      <c r="AUW13" s="60"/>
      <c r="AUX13" s="60"/>
      <c r="AUY13" s="60"/>
      <c r="AUZ13" s="60"/>
      <c r="AVA13" s="60"/>
      <c r="AVB13" s="60"/>
      <c r="AVC13" s="60"/>
      <c r="AVD13" s="60"/>
      <c r="AVE13" s="60"/>
      <c r="AVF13" s="60"/>
      <c r="AVG13" s="60"/>
      <c r="AVH13" s="60"/>
      <c r="AVI13" s="60"/>
      <c r="AVJ13" s="60"/>
      <c r="AVK13" s="60"/>
      <c r="AVL13" s="60"/>
      <c r="AVM13" s="60"/>
      <c r="AVN13" s="60"/>
      <c r="AVO13" s="60"/>
      <c r="AVP13" s="60"/>
      <c r="AVQ13" s="60"/>
      <c r="AVR13" s="60"/>
      <c r="AVS13" s="60"/>
      <c r="AVT13" s="60"/>
      <c r="AVU13" s="60"/>
      <c r="AVV13" s="60"/>
      <c r="AVW13" s="60"/>
      <c r="AVX13" s="60"/>
      <c r="AVY13" s="60"/>
      <c r="AVZ13" s="60"/>
      <c r="AWA13" s="60"/>
      <c r="AWB13" s="60"/>
      <c r="AWC13" s="60"/>
      <c r="AWD13" s="60"/>
      <c r="AWE13" s="60"/>
      <c r="AWF13" s="60"/>
      <c r="AWG13" s="60"/>
      <c r="AWH13" s="60"/>
      <c r="AWI13" s="60"/>
      <c r="AWJ13" s="60"/>
      <c r="AWK13" s="60"/>
      <c r="AWL13" s="60"/>
      <c r="AWM13" s="60"/>
      <c r="AWN13" s="60"/>
      <c r="AWO13" s="60"/>
      <c r="AWP13" s="60"/>
      <c r="AWQ13" s="60"/>
      <c r="AWR13" s="60"/>
      <c r="AWS13" s="60"/>
      <c r="AWT13" s="60"/>
      <c r="AWU13" s="60"/>
      <c r="AWV13" s="60"/>
      <c r="AWW13" s="60"/>
      <c r="AWX13" s="60"/>
      <c r="AWY13" s="60"/>
      <c r="AWZ13" s="60"/>
      <c r="AXA13" s="60"/>
      <c r="AXB13" s="60"/>
      <c r="AXC13" s="60"/>
      <c r="AXD13" s="60"/>
      <c r="AXE13" s="60"/>
      <c r="AXF13" s="60"/>
      <c r="AXG13" s="60"/>
      <c r="AXH13" s="60"/>
      <c r="AXI13" s="60"/>
      <c r="AXJ13" s="60"/>
      <c r="AXK13" s="60"/>
      <c r="AXL13" s="60"/>
      <c r="AXM13" s="60"/>
      <c r="AXN13" s="60"/>
      <c r="AXO13" s="60"/>
      <c r="AXP13" s="60"/>
      <c r="AXQ13" s="60"/>
      <c r="AXR13" s="60"/>
      <c r="AXS13" s="60"/>
      <c r="AXT13" s="60"/>
      <c r="AXU13" s="60"/>
      <c r="AXV13" s="60"/>
      <c r="AXW13" s="60"/>
      <c r="AXX13" s="60"/>
      <c r="AXY13" s="60"/>
      <c r="AXZ13" s="60"/>
      <c r="AYA13" s="60"/>
      <c r="AYB13" s="60"/>
      <c r="AYC13" s="60"/>
      <c r="AYD13" s="60"/>
      <c r="AYE13" s="60"/>
      <c r="AYF13" s="60"/>
      <c r="AYG13" s="60"/>
      <c r="AYH13" s="60"/>
      <c r="AYI13" s="60"/>
      <c r="AYJ13" s="60"/>
      <c r="AYK13" s="60"/>
      <c r="AYL13" s="60"/>
      <c r="AYM13" s="60"/>
      <c r="AYN13" s="60"/>
      <c r="AYO13" s="60"/>
      <c r="AYP13" s="60"/>
      <c r="AYQ13" s="60"/>
      <c r="AYR13" s="60"/>
      <c r="AYS13" s="60"/>
      <c r="AYT13" s="60"/>
      <c r="AYU13" s="60"/>
      <c r="AYV13" s="60"/>
      <c r="AYW13" s="60"/>
      <c r="AYX13" s="60"/>
      <c r="AYY13" s="60"/>
      <c r="AYZ13" s="60"/>
      <c r="AZA13" s="60"/>
      <c r="AZB13" s="60"/>
      <c r="AZC13" s="60"/>
      <c r="AZD13" s="60"/>
      <c r="AZE13" s="60"/>
      <c r="AZF13" s="60"/>
      <c r="AZG13" s="60"/>
      <c r="AZH13" s="60"/>
      <c r="AZI13" s="60"/>
      <c r="AZJ13" s="60"/>
      <c r="AZK13" s="60"/>
      <c r="AZL13" s="60"/>
      <c r="AZM13" s="60"/>
      <c r="AZN13" s="60"/>
      <c r="AZO13" s="60"/>
      <c r="AZP13" s="60"/>
      <c r="AZQ13" s="60"/>
      <c r="AZR13" s="60"/>
      <c r="AZS13" s="60"/>
      <c r="AZT13" s="60"/>
      <c r="AZU13" s="60"/>
      <c r="AZV13" s="60"/>
      <c r="AZW13" s="60"/>
      <c r="AZX13" s="60"/>
      <c r="AZY13" s="60"/>
      <c r="AZZ13" s="60"/>
      <c r="BAA13" s="60"/>
      <c r="BAB13" s="60"/>
      <c r="BAC13" s="60"/>
      <c r="BAD13" s="60"/>
      <c r="BAE13" s="60"/>
      <c r="BAF13" s="60"/>
      <c r="BAG13" s="60"/>
      <c r="BAH13" s="60"/>
      <c r="BAI13" s="60"/>
      <c r="BAJ13" s="60"/>
      <c r="BAK13" s="60"/>
      <c r="BAL13" s="60"/>
      <c r="BAM13" s="60"/>
      <c r="BAN13" s="60"/>
      <c r="BAO13" s="60"/>
      <c r="BAP13" s="60"/>
      <c r="BAQ13" s="60"/>
      <c r="BAR13" s="60"/>
      <c r="BAS13" s="60"/>
      <c r="BAT13" s="60"/>
      <c r="BAU13" s="60"/>
      <c r="BAV13" s="60"/>
      <c r="BAW13" s="60"/>
      <c r="BAX13" s="60"/>
      <c r="BAY13" s="60"/>
      <c r="BAZ13" s="60"/>
      <c r="BBA13" s="60"/>
      <c r="BBB13" s="60"/>
      <c r="BBC13" s="60"/>
      <c r="BBD13" s="60"/>
      <c r="BBE13" s="60"/>
      <c r="BBF13" s="60"/>
      <c r="BBG13" s="60"/>
      <c r="BBH13" s="60"/>
      <c r="BBI13" s="60"/>
      <c r="BBJ13" s="60"/>
      <c r="BBK13" s="60"/>
      <c r="BBL13" s="60"/>
      <c r="BBM13" s="60"/>
      <c r="BBN13" s="60"/>
      <c r="BBO13" s="60"/>
      <c r="BBP13" s="60"/>
      <c r="BBQ13" s="60"/>
      <c r="BBR13" s="60"/>
      <c r="BBS13" s="60"/>
      <c r="BBT13" s="60"/>
      <c r="BBU13" s="60"/>
      <c r="BBV13" s="60"/>
      <c r="BBW13" s="60"/>
      <c r="BBX13" s="60"/>
      <c r="BBY13" s="60"/>
      <c r="BBZ13" s="60"/>
      <c r="BCA13" s="60"/>
      <c r="BCB13" s="60"/>
      <c r="BCC13" s="60"/>
      <c r="BCD13" s="60"/>
      <c r="BCE13" s="60"/>
      <c r="BCF13" s="60"/>
      <c r="BCG13" s="60"/>
      <c r="BCH13" s="60"/>
      <c r="BCI13" s="60"/>
      <c r="BCJ13" s="60"/>
      <c r="BCK13" s="60"/>
      <c r="BCL13" s="60"/>
      <c r="BCM13" s="60"/>
      <c r="BCN13" s="60"/>
      <c r="BCO13" s="60"/>
      <c r="BCP13" s="60"/>
      <c r="BCQ13" s="60"/>
      <c r="BCR13" s="60"/>
      <c r="BCS13" s="60"/>
      <c r="BCT13" s="60"/>
      <c r="BCU13" s="60"/>
      <c r="BCV13" s="60"/>
      <c r="BCW13" s="60"/>
      <c r="BCX13" s="60"/>
      <c r="BCY13" s="60"/>
      <c r="BCZ13" s="60"/>
      <c r="BDA13" s="60"/>
      <c r="BDB13" s="60"/>
      <c r="BDC13" s="60"/>
      <c r="BDD13" s="60"/>
      <c r="BDE13" s="60"/>
      <c r="BDF13" s="60"/>
      <c r="BDG13" s="60"/>
      <c r="BDH13" s="60"/>
      <c r="BDI13" s="60"/>
      <c r="BDJ13" s="60"/>
      <c r="BDK13" s="60"/>
      <c r="BDL13" s="60"/>
      <c r="BDM13" s="60"/>
      <c r="BDN13" s="60"/>
      <c r="BDO13" s="60"/>
      <c r="BDP13" s="60"/>
      <c r="BDQ13" s="60"/>
      <c r="BDR13" s="60"/>
      <c r="BDS13" s="60"/>
      <c r="BDT13" s="60"/>
      <c r="BDU13" s="60"/>
      <c r="BDV13" s="60"/>
      <c r="BDW13" s="60"/>
      <c r="BDX13" s="60"/>
      <c r="BDY13" s="60"/>
      <c r="BDZ13" s="60"/>
      <c r="BEA13" s="60"/>
      <c r="BEB13" s="60"/>
      <c r="BEC13" s="60"/>
      <c r="BED13" s="60"/>
      <c r="BEE13" s="60"/>
      <c r="BEF13" s="60"/>
      <c r="BEG13" s="60"/>
      <c r="BEH13" s="60"/>
      <c r="BEI13" s="60"/>
      <c r="BEJ13" s="60"/>
      <c r="BEK13" s="60"/>
      <c r="BEL13" s="60"/>
      <c r="BEM13" s="60"/>
      <c r="BEN13" s="60"/>
      <c r="BEO13" s="60"/>
      <c r="BEP13" s="60"/>
      <c r="BEQ13" s="60"/>
      <c r="BER13" s="60"/>
      <c r="BES13" s="60"/>
      <c r="BET13" s="60"/>
      <c r="BEU13" s="60"/>
      <c r="BEV13" s="60"/>
      <c r="BEW13" s="60"/>
      <c r="BEX13" s="60"/>
      <c r="BEY13" s="60"/>
      <c r="BEZ13" s="60"/>
      <c r="BFA13" s="60"/>
      <c r="BFB13" s="60"/>
      <c r="BFC13" s="60"/>
      <c r="BFD13" s="60"/>
      <c r="BFE13" s="60"/>
      <c r="BFF13" s="60"/>
      <c r="BFG13" s="60"/>
      <c r="BFH13" s="60"/>
      <c r="BFI13" s="60"/>
      <c r="BFJ13" s="60"/>
      <c r="BFK13" s="60"/>
      <c r="BFL13" s="60"/>
      <c r="BFM13" s="60"/>
      <c r="BFN13" s="60"/>
      <c r="BFO13" s="60"/>
      <c r="BFP13" s="60"/>
      <c r="BFQ13" s="60"/>
      <c r="BFR13" s="60"/>
      <c r="BFS13" s="60"/>
      <c r="BFT13" s="60"/>
      <c r="BFU13" s="60"/>
      <c r="BFV13" s="60"/>
      <c r="BFW13" s="60"/>
      <c r="BFX13" s="60"/>
      <c r="BFY13" s="60"/>
      <c r="BFZ13" s="60"/>
      <c r="BGA13" s="60"/>
      <c r="BGB13" s="60"/>
      <c r="BGC13" s="60"/>
      <c r="BGD13" s="60"/>
      <c r="BGE13" s="60"/>
      <c r="BGF13" s="60"/>
      <c r="BGG13" s="60"/>
      <c r="BGH13" s="60"/>
      <c r="BGI13" s="60"/>
      <c r="BGJ13" s="60"/>
      <c r="BGK13" s="60"/>
      <c r="BGL13" s="60"/>
      <c r="BGM13" s="60"/>
      <c r="BGN13" s="60"/>
      <c r="BGO13" s="60"/>
      <c r="BGP13" s="60"/>
      <c r="BGQ13" s="60"/>
      <c r="BGR13" s="60"/>
      <c r="BGS13" s="60"/>
      <c r="BGT13" s="60"/>
      <c r="BGU13" s="60"/>
      <c r="BGV13" s="60"/>
      <c r="BGW13" s="60"/>
      <c r="BGX13" s="60"/>
      <c r="BGY13" s="60"/>
      <c r="BGZ13" s="60"/>
      <c r="BHA13" s="60"/>
      <c r="BHB13" s="60"/>
      <c r="BHC13" s="60"/>
      <c r="BHD13" s="60"/>
      <c r="BHE13" s="60"/>
      <c r="BHF13" s="60"/>
      <c r="BHG13" s="60"/>
      <c r="BHH13" s="60"/>
      <c r="BHI13" s="60"/>
      <c r="BHJ13" s="60"/>
      <c r="BHK13" s="60"/>
      <c r="BHL13" s="60"/>
      <c r="BHM13" s="60"/>
      <c r="BHN13" s="60"/>
      <c r="BHO13" s="60"/>
      <c r="BHP13" s="60"/>
      <c r="BHQ13" s="60"/>
      <c r="BHR13" s="60"/>
      <c r="BHS13" s="60"/>
      <c r="BHT13" s="60"/>
      <c r="BHU13" s="60"/>
      <c r="BHV13" s="60"/>
      <c r="BHW13" s="60"/>
      <c r="BHX13" s="60"/>
      <c r="BHY13" s="60"/>
      <c r="BHZ13" s="60"/>
      <c r="BIA13" s="60"/>
      <c r="BIB13" s="60"/>
      <c r="BIC13" s="60"/>
      <c r="BID13" s="60"/>
      <c r="BIE13" s="60"/>
      <c r="BIF13" s="60"/>
      <c r="BIG13" s="60"/>
      <c r="BIH13" s="60"/>
      <c r="BII13" s="60"/>
      <c r="BIJ13" s="60"/>
      <c r="BIK13" s="60"/>
      <c r="BIL13" s="60"/>
      <c r="BIM13" s="60"/>
      <c r="BIN13" s="60"/>
      <c r="BIO13" s="60"/>
      <c r="BIP13" s="60"/>
      <c r="BIQ13" s="60"/>
      <c r="BIR13" s="60"/>
      <c r="BIS13" s="60"/>
      <c r="BIT13" s="60"/>
      <c r="BIU13" s="60"/>
      <c r="BIV13" s="60"/>
      <c r="BIW13" s="60"/>
      <c r="BIX13" s="60"/>
      <c r="BIY13" s="60"/>
      <c r="BIZ13" s="60"/>
      <c r="BJA13" s="60"/>
      <c r="BJB13" s="60"/>
      <c r="BJC13" s="60"/>
      <c r="BJD13" s="60"/>
      <c r="BJE13" s="60"/>
      <c r="BJF13" s="60"/>
      <c r="BJG13" s="60"/>
      <c r="BJH13" s="60"/>
      <c r="BJI13" s="60"/>
      <c r="BJJ13" s="60"/>
      <c r="BJK13" s="60"/>
      <c r="BJL13" s="60"/>
      <c r="BJM13" s="60"/>
      <c r="BJN13" s="60"/>
      <c r="BJO13" s="60"/>
      <c r="BJP13" s="60"/>
      <c r="BJQ13" s="60"/>
      <c r="BJR13" s="60"/>
      <c r="BJS13" s="60"/>
      <c r="BJT13" s="60"/>
      <c r="BJU13" s="60"/>
      <c r="BJV13" s="60"/>
      <c r="BJW13" s="60"/>
      <c r="BJX13" s="60"/>
      <c r="BJY13" s="60"/>
      <c r="BJZ13" s="60"/>
      <c r="BKA13" s="60"/>
      <c r="BKB13" s="60"/>
      <c r="BKC13" s="60"/>
      <c r="BKD13" s="60"/>
      <c r="BKE13" s="60"/>
      <c r="BKF13" s="60"/>
      <c r="BKG13" s="60"/>
      <c r="BKH13" s="60"/>
      <c r="BKI13" s="60"/>
      <c r="BKJ13" s="60"/>
      <c r="BKK13" s="60"/>
      <c r="BKL13" s="60"/>
      <c r="BKM13" s="60"/>
      <c r="BKN13" s="60"/>
      <c r="BKO13" s="60"/>
      <c r="BKP13" s="60"/>
      <c r="BKQ13" s="60"/>
      <c r="BKR13" s="60"/>
      <c r="BKS13" s="60"/>
      <c r="BKT13" s="60"/>
      <c r="BKU13" s="60"/>
      <c r="BKV13" s="60"/>
      <c r="BKW13" s="60"/>
      <c r="BKX13" s="60"/>
      <c r="BKY13" s="60"/>
      <c r="BKZ13" s="60"/>
      <c r="BLA13" s="60"/>
      <c r="BLB13" s="60"/>
      <c r="BLC13" s="60"/>
      <c r="BLD13" s="60"/>
      <c r="BLE13" s="60"/>
      <c r="BLF13" s="60"/>
      <c r="BLG13" s="60"/>
      <c r="BLH13" s="60"/>
      <c r="BLI13" s="60"/>
      <c r="BLJ13" s="60"/>
      <c r="BLK13" s="60"/>
      <c r="BLL13" s="60"/>
      <c r="BLM13" s="60"/>
      <c r="BLN13" s="60"/>
      <c r="BLO13" s="60"/>
      <c r="BLP13" s="60"/>
      <c r="BLQ13" s="60"/>
      <c r="BLR13" s="60"/>
      <c r="BLS13" s="60"/>
      <c r="BLT13" s="60"/>
      <c r="BLU13" s="60"/>
      <c r="BLV13" s="60"/>
      <c r="BLW13" s="60"/>
      <c r="BLX13" s="60"/>
      <c r="BLY13" s="60"/>
      <c r="BLZ13" s="60"/>
      <c r="BMA13" s="60"/>
      <c r="BMB13" s="60"/>
      <c r="BMC13" s="60"/>
      <c r="BMD13" s="60"/>
      <c r="BME13" s="60"/>
      <c r="BMF13" s="60"/>
      <c r="BMG13" s="60"/>
      <c r="BMH13" s="60"/>
      <c r="BMI13" s="60"/>
      <c r="BMJ13" s="60"/>
      <c r="BMK13" s="60"/>
      <c r="BML13" s="60"/>
      <c r="BMM13" s="60"/>
      <c r="BMN13" s="60"/>
      <c r="BMO13" s="60"/>
      <c r="BMP13" s="60"/>
      <c r="BMQ13" s="60"/>
      <c r="BMR13" s="60"/>
      <c r="BMS13" s="60"/>
      <c r="BMT13" s="60"/>
      <c r="BMU13" s="60"/>
      <c r="BMV13" s="60"/>
      <c r="BMW13" s="60"/>
      <c r="BMX13" s="60"/>
      <c r="BMY13" s="60"/>
      <c r="BMZ13" s="60"/>
      <c r="BNA13" s="60"/>
      <c r="BNB13" s="60"/>
      <c r="BNC13" s="60"/>
      <c r="BND13" s="60"/>
      <c r="BNE13" s="60"/>
      <c r="BNF13" s="60"/>
      <c r="BNG13" s="60"/>
      <c r="BNH13" s="60"/>
      <c r="BNI13" s="60"/>
      <c r="BNJ13" s="60"/>
      <c r="BNK13" s="60"/>
      <c r="BNL13" s="60"/>
      <c r="BNM13" s="60"/>
      <c r="BNN13" s="60"/>
      <c r="BNO13" s="60"/>
      <c r="BNP13" s="60"/>
      <c r="BNQ13" s="60"/>
      <c r="BNR13" s="60"/>
      <c r="BNS13" s="60"/>
      <c r="BNT13" s="60"/>
      <c r="BNU13" s="60"/>
      <c r="BNV13" s="60"/>
      <c r="BNW13" s="60"/>
      <c r="BNX13" s="60"/>
      <c r="BNY13" s="60"/>
      <c r="BNZ13" s="60"/>
      <c r="BOA13" s="60"/>
      <c r="BOB13" s="60"/>
      <c r="BOC13" s="60"/>
      <c r="BOD13" s="60"/>
      <c r="BOE13" s="60"/>
      <c r="BOF13" s="60"/>
      <c r="BOG13" s="60"/>
      <c r="BOH13" s="60"/>
      <c r="BOI13" s="60"/>
      <c r="BOJ13" s="60"/>
      <c r="BOK13" s="60"/>
      <c r="BOL13" s="60"/>
      <c r="BOM13" s="60"/>
      <c r="BON13" s="60"/>
      <c r="BOO13" s="60"/>
      <c r="BOP13" s="60"/>
      <c r="BOQ13" s="60"/>
      <c r="BOR13" s="60"/>
      <c r="BOS13" s="60"/>
      <c r="BOT13" s="60"/>
      <c r="BOU13" s="60"/>
      <c r="BOV13" s="60"/>
      <c r="BOW13" s="60"/>
      <c r="BOX13" s="60"/>
      <c r="BOY13" s="60"/>
      <c r="BOZ13" s="60"/>
      <c r="BPA13" s="60"/>
      <c r="BPB13" s="60"/>
      <c r="BPC13" s="60"/>
      <c r="BPD13" s="60"/>
      <c r="BPE13" s="60"/>
      <c r="BPF13" s="60"/>
      <c r="BPG13" s="60"/>
      <c r="BPH13" s="60"/>
      <c r="BPI13" s="60"/>
      <c r="BPJ13" s="60"/>
      <c r="BPK13" s="60"/>
      <c r="BPL13" s="60"/>
      <c r="BPM13" s="60"/>
      <c r="BPN13" s="60"/>
      <c r="BPO13" s="60"/>
      <c r="BPP13" s="60"/>
      <c r="BPQ13" s="60"/>
      <c r="BPR13" s="60"/>
      <c r="BPS13" s="60"/>
      <c r="BPT13" s="60"/>
      <c r="BPU13" s="60"/>
      <c r="BPV13" s="60"/>
      <c r="BPW13" s="60"/>
      <c r="BPX13" s="60"/>
      <c r="BPY13" s="60"/>
      <c r="BPZ13" s="60"/>
      <c r="BQA13" s="60"/>
      <c r="BQB13" s="60"/>
      <c r="BQC13" s="60"/>
      <c r="BQD13" s="60"/>
      <c r="BQE13" s="60"/>
      <c r="BQF13" s="60"/>
      <c r="BQG13" s="60"/>
      <c r="BQH13" s="60"/>
      <c r="BQI13" s="60"/>
      <c r="BQJ13" s="60"/>
      <c r="BQK13" s="60"/>
      <c r="BQL13" s="60"/>
      <c r="BQM13" s="60"/>
      <c r="BQN13" s="60"/>
      <c r="BQO13" s="60"/>
      <c r="BQP13" s="60"/>
      <c r="BQQ13" s="60"/>
      <c r="BQR13" s="60"/>
      <c r="BQS13" s="60"/>
      <c r="BQT13" s="60"/>
      <c r="BQU13" s="60"/>
      <c r="BQV13" s="60"/>
      <c r="BQW13" s="60"/>
      <c r="BQX13" s="60"/>
      <c r="BQY13" s="60"/>
      <c r="BQZ13" s="60"/>
      <c r="BRA13" s="60"/>
      <c r="BRB13" s="60"/>
      <c r="BRC13" s="60"/>
      <c r="BRD13" s="60"/>
      <c r="BRE13" s="60"/>
      <c r="BRF13" s="60"/>
      <c r="BRG13" s="60"/>
      <c r="BRH13" s="60"/>
      <c r="BRI13" s="60"/>
      <c r="BRJ13" s="60"/>
      <c r="BRK13" s="60"/>
      <c r="BRL13" s="60"/>
      <c r="BRM13" s="60"/>
      <c r="BRN13" s="60"/>
      <c r="BRO13" s="60"/>
      <c r="BRP13" s="60"/>
      <c r="BRQ13" s="60"/>
      <c r="BRR13" s="60"/>
      <c r="BRS13" s="60"/>
      <c r="BRT13" s="60"/>
      <c r="BRU13" s="60"/>
      <c r="BRV13" s="60"/>
      <c r="BRW13" s="60"/>
      <c r="BRX13" s="60"/>
      <c r="BRY13" s="60"/>
      <c r="BRZ13" s="60"/>
      <c r="BSA13" s="60"/>
      <c r="BSB13" s="60"/>
      <c r="BSC13" s="60"/>
      <c r="BSD13" s="60"/>
      <c r="BSE13" s="60"/>
      <c r="BSF13" s="60"/>
      <c r="BSG13" s="60"/>
      <c r="BSH13" s="60"/>
      <c r="BSI13" s="60"/>
      <c r="BSJ13" s="60"/>
      <c r="BSK13" s="60"/>
      <c r="BSL13" s="60"/>
      <c r="BSM13" s="60"/>
      <c r="BSN13" s="60"/>
      <c r="BSO13" s="60"/>
      <c r="BSP13" s="60"/>
      <c r="BSQ13" s="60"/>
      <c r="BSR13" s="60"/>
      <c r="BSS13" s="60"/>
      <c r="BST13" s="60"/>
      <c r="BSU13" s="60"/>
      <c r="BSV13" s="60"/>
      <c r="BSW13" s="60"/>
      <c r="BSX13" s="60"/>
      <c r="BSY13" s="60"/>
      <c r="BSZ13" s="60"/>
      <c r="BTA13" s="60"/>
      <c r="BTB13" s="60"/>
      <c r="BTC13" s="60"/>
      <c r="BTD13" s="60"/>
      <c r="BTE13" s="60"/>
      <c r="BTF13" s="60"/>
      <c r="BTG13" s="60"/>
      <c r="BTH13" s="60"/>
      <c r="BTI13" s="60"/>
      <c r="BTJ13" s="60"/>
      <c r="BTK13" s="60"/>
      <c r="BTL13" s="60"/>
      <c r="BTM13" s="60"/>
      <c r="BTN13" s="60"/>
      <c r="BTO13" s="60"/>
      <c r="BTP13" s="60"/>
      <c r="BTQ13" s="60"/>
      <c r="BTR13" s="60"/>
      <c r="BTS13" s="60"/>
      <c r="BTT13" s="60"/>
      <c r="BTU13" s="60"/>
      <c r="BTV13" s="60"/>
      <c r="BTW13" s="60"/>
      <c r="BTX13" s="60"/>
      <c r="BTY13" s="60"/>
      <c r="BTZ13" s="60"/>
      <c r="BUA13" s="60"/>
      <c r="BUB13" s="60"/>
      <c r="BUC13" s="60"/>
      <c r="BUD13" s="60"/>
      <c r="BUE13" s="60"/>
      <c r="BUF13" s="60"/>
      <c r="BUG13" s="60"/>
      <c r="BUH13" s="60"/>
      <c r="BUI13" s="60"/>
      <c r="BUJ13" s="60"/>
      <c r="BUK13" s="60"/>
      <c r="BUL13" s="60"/>
      <c r="BUM13" s="60"/>
      <c r="BUN13" s="60"/>
      <c r="BUO13" s="60"/>
      <c r="BUP13" s="60"/>
      <c r="BUQ13" s="60"/>
      <c r="BUR13" s="60"/>
      <c r="BUS13" s="60"/>
      <c r="BUT13" s="60"/>
      <c r="BUU13" s="60"/>
      <c r="BUV13" s="60"/>
      <c r="BUW13" s="60"/>
      <c r="BUX13" s="60"/>
      <c r="BUY13" s="60"/>
      <c r="BUZ13" s="60"/>
      <c r="BVA13" s="60"/>
      <c r="BVB13" s="60"/>
      <c r="BVC13" s="60"/>
      <c r="BVD13" s="60"/>
      <c r="BVE13" s="60"/>
      <c r="BVF13" s="60"/>
      <c r="BVG13" s="60"/>
      <c r="BVH13" s="60"/>
      <c r="BVI13" s="60"/>
      <c r="BVJ13" s="60"/>
      <c r="BVK13" s="60"/>
      <c r="BVL13" s="60"/>
      <c r="BVM13" s="60"/>
      <c r="BVN13" s="60"/>
      <c r="BVO13" s="60"/>
      <c r="BVP13" s="60"/>
      <c r="BVQ13" s="60"/>
      <c r="BVR13" s="60"/>
      <c r="BVS13" s="60"/>
      <c r="BVT13" s="60"/>
      <c r="BVU13" s="60"/>
      <c r="BVV13" s="60"/>
      <c r="BVW13" s="60"/>
      <c r="BVX13" s="60"/>
      <c r="BVY13" s="60"/>
      <c r="BVZ13" s="60"/>
      <c r="BWA13" s="60"/>
      <c r="BWB13" s="60"/>
      <c r="BWC13" s="60"/>
      <c r="BWD13" s="60"/>
      <c r="BWE13" s="60"/>
      <c r="BWF13" s="60"/>
      <c r="BWG13" s="60"/>
      <c r="BWH13" s="60"/>
      <c r="BWI13" s="60"/>
      <c r="BWJ13" s="60"/>
      <c r="BWK13" s="60"/>
      <c r="BWL13" s="60"/>
      <c r="BWM13" s="60"/>
      <c r="BWN13" s="60"/>
      <c r="BWO13" s="60"/>
      <c r="BWP13" s="60"/>
      <c r="BWQ13" s="60"/>
      <c r="BWR13" s="60"/>
      <c r="BWS13" s="60"/>
      <c r="BWT13" s="60"/>
      <c r="BWU13" s="60"/>
      <c r="BWV13" s="60"/>
      <c r="BWW13" s="60"/>
      <c r="BWX13" s="60"/>
      <c r="BWY13" s="60"/>
      <c r="BWZ13" s="60"/>
      <c r="BXA13" s="60"/>
      <c r="BXB13" s="60"/>
      <c r="BXC13" s="60"/>
      <c r="BXD13" s="60"/>
      <c r="BXE13" s="60"/>
      <c r="BXF13" s="60"/>
      <c r="BXG13" s="60"/>
      <c r="BXH13" s="60"/>
      <c r="BXI13" s="60"/>
      <c r="BXJ13" s="60"/>
      <c r="BXK13" s="60"/>
      <c r="BXL13" s="60"/>
      <c r="BXM13" s="60"/>
      <c r="BXN13" s="60"/>
      <c r="BXO13" s="60"/>
      <c r="BXP13" s="60"/>
      <c r="BXQ13" s="60"/>
      <c r="BXR13" s="60"/>
      <c r="BXS13" s="60"/>
      <c r="BXT13" s="60"/>
      <c r="BXU13" s="60"/>
      <c r="BXV13" s="60"/>
      <c r="BXW13" s="60"/>
      <c r="BXX13" s="60"/>
      <c r="BXY13" s="60"/>
      <c r="BXZ13" s="60"/>
      <c r="BYA13" s="60"/>
      <c r="BYB13" s="60"/>
      <c r="BYC13" s="60"/>
      <c r="BYD13" s="60"/>
      <c r="BYE13" s="60"/>
      <c r="BYF13" s="60"/>
      <c r="BYG13" s="60"/>
      <c r="BYH13" s="60"/>
      <c r="BYI13" s="60"/>
      <c r="BYJ13" s="60"/>
      <c r="BYK13" s="60"/>
      <c r="BYL13" s="60"/>
      <c r="BYM13" s="60"/>
      <c r="BYN13" s="60"/>
      <c r="BYO13" s="60"/>
      <c r="BYP13" s="60"/>
      <c r="BYQ13" s="60"/>
      <c r="BYR13" s="60"/>
      <c r="BYS13" s="60"/>
      <c r="BYT13" s="60"/>
      <c r="BYU13" s="60"/>
      <c r="BYV13" s="60"/>
      <c r="BYW13" s="60"/>
      <c r="BYX13" s="60"/>
      <c r="BYY13" s="60"/>
      <c r="BYZ13" s="60"/>
      <c r="BZA13" s="60"/>
      <c r="BZB13" s="60"/>
      <c r="BZC13" s="60"/>
      <c r="BZD13" s="60"/>
      <c r="BZE13" s="60"/>
      <c r="BZF13" s="60"/>
      <c r="BZG13" s="60"/>
      <c r="BZH13" s="60"/>
      <c r="BZI13" s="60"/>
      <c r="BZJ13" s="60"/>
      <c r="BZK13" s="60"/>
      <c r="BZL13" s="60"/>
      <c r="BZM13" s="60"/>
      <c r="BZN13" s="60"/>
      <c r="BZO13" s="60"/>
      <c r="BZP13" s="60"/>
      <c r="BZQ13" s="60"/>
      <c r="BZR13" s="60"/>
      <c r="BZS13" s="60"/>
      <c r="BZT13" s="60"/>
      <c r="BZU13" s="60"/>
      <c r="BZV13" s="60"/>
      <c r="BZW13" s="60"/>
      <c r="BZX13" s="60"/>
      <c r="BZY13" s="60"/>
      <c r="BZZ13" s="60"/>
      <c r="CAA13" s="60"/>
      <c r="CAB13" s="60"/>
      <c r="CAC13" s="60"/>
      <c r="CAD13" s="60"/>
      <c r="CAE13" s="60"/>
      <c r="CAF13" s="60"/>
      <c r="CAG13" s="60"/>
      <c r="CAH13" s="60"/>
      <c r="CAI13" s="60"/>
      <c r="CAJ13" s="60"/>
      <c r="CAK13" s="60"/>
      <c r="CAL13" s="60"/>
      <c r="CAM13" s="60"/>
      <c r="CAN13" s="60"/>
      <c r="CAO13" s="60"/>
      <c r="CAP13" s="60"/>
      <c r="CAQ13" s="60"/>
      <c r="CAR13" s="60"/>
      <c r="CAS13" s="60"/>
      <c r="CAT13" s="60"/>
      <c r="CAU13" s="60"/>
      <c r="CAV13" s="60"/>
      <c r="CAW13" s="60"/>
      <c r="CAX13" s="60"/>
      <c r="CAY13" s="60"/>
      <c r="CAZ13" s="60"/>
      <c r="CBA13" s="60"/>
      <c r="CBB13" s="60"/>
      <c r="CBC13" s="60"/>
      <c r="CBD13" s="60"/>
      <c r="CBE13" s="60"/>
      <c r="CBF13" s="60"/>
      <c r="CBG13" s="60"/>
      <c r="CBH13" s="60"/>
      <c r="CBI13" s="60"/>
      <c r="CBJ13" s="60"/>
      <c r="CBK13" s="60"/>
      <c r="CBL13" s="60"/>
      <c r="CBM13" s="60"/>
      <c r="CBN13" s="60"/>
      <c r="CBO13" s="60"/>
      <c r="CBP13" s="60"/>
      <c r="CBQ13" s="60"/>
      <c r="CBR13" s="60"/>
      <c r="CBS13" s="60"/>
      <c r="CBT13" s="60"/>
      <c r="CBU13" s="60"/>
      <c r="CBV13" s="60"/>
      <c r="CBW13" s="60"/>
      <c r="CBX13" s="60"/>
      <c r="CBY13" s="60"/>
      <c r="CBZ13" s="60"/>
      <c r="CCA13" s="60"/>
      <c r="CCB13" s="60"/>
      <c r="CCC13" s="60"/>
      <c r="CCD13" s="60"/>
      <c r="CCE13" s="60"/>
      <c r="CCF13" s="60"/>
      <c r="CCG13" s="60"/>
      <c r="CCH13" s="60"/>
      <c r="CCI13" s="60"/>
      <c r="CCJ13" s="60"/>
      <c r="CCK13" s="60"/>
      <c r="CCL13" s="60"/>
      <c r="CCM13" s="60"/>
      <c r="CCN13" s="60"/>
      <c r="CCO13" s="60"/>
      <c r="CCP13" s="60"/>
      <c r="CCQ13" s="60"/>
      <c r="CCR13" s="60"/>
      <c r="CCS13" s="60"/>
      <c r="CCT13" s="60"/>
      <c r="CCU13" s="60"/>
      <c r="CCV13" s="60"/>
      <c r="CCW13" s="60"/>
      <c r="CCX13" s="60"/>
      <c r="CCY13" s="60"/>
      <c r="CCZ13" s="60"/>
      <c r="CDA13" s="60"/>
      <c r="CDB13" s="60"/>
      <c r="CDC13" s="60"/>
      <c r="CDD13" s="60"/>
      <c r="CDE13" s="60"/>
      <c r="CDF13" s="60"/>
      <c r="CDG13" s="60"/>
      <c r="CDH13" s="60"/>
      <c r="CDI13" s="60"/>
      <c r="CDJ13" s="60"/>
      <c r="CDK13" s="60"/>
      <c r="CDL13" s="60"/>
      <c r="CDM13" s="60"/>
      <c r="CDN13" s="60"/>
      <c r="CDO13" s="60"/>
      <c r="CDP13" s="60"/>
      <c r="CDQ13" s="60"/>
      <c r="CDR13" s="60"/>
      <c r="CDS13" s="60"/>
      <c r="CDT13" s="60"/>
      <c r="CDU13" s="60"/>
      <c r="CDV13" s="60"/>
      <c r="CDW13" s="60"/>
      <c r="CDX13" s="60"/>
      <c r="CDY13" s="60"/>
      <c r="CDZ13" s="60"/>
      <c r="CEA13" s="60"/>
      <c r="CEB13" s="60"/>
      <c r="CEC13" s="60"/>
      <c r="CED13" s="60"/>
      <c r="CEE13" s="60"/>
      <c r="CEF13" s="60"/>
      <c r="CEG13" s="60"/>
      <c r="CEH13" s="60"/>
      <c r="CEI13" s="60"/>
      <c r="CEJ13" s="60"/>
      <c r="CEK13" s="60"/>
      <c r="CEL13" s="60"/>
      <c r="CEM13" s="60"/>
      <c r="CEN13" s="60"/>
      <c r="CEO13" s="60"/>
      <c r="CEP13" s="60"/>
      <c r="CEQ13" s="60"/>
      <c r="CER13" s="60"/>
      <c r="CES13" s="60"/>
      <c r="CET13" s="60"/>
      <c r="CEU13" s="60"/>
      <c r="CEV13" s="60"/>
      <c r="CEW13" s="60"/>
      <c r="CEX13" s="60"/>
      <c r="CEY13" s="60"/>
      <c r="CEZ13" s="60"/>
      <c r="CFA13" s="60"/>
      <c r="CFB13" s="60"/>
      <c r="CFC13" s="60"/>
      <c r="CFD13" s="60"/>
      <c r="CFE13" s="60"/>
      <c r="CFF13" s="60"/>
      <c r="CFG13" s="60"/>
      <c r="CFH13" s="60"/>
      <c r="CFI13" s="60"/>
      <c r="CFJ13" s="60"/>
      <c r="CFK13" s="60"/>
      <c r="CFL13" s="60"/>
      <c r="CFM13" s="60"/>
      <c r="CFN13" s="60"/>
      <c r="CFO13" s="60"/>
      <c r="CFP13" s="60"/>
      <c r="CFQ13" s="60"/>
      <c r="CFR13" s="60"/>
      <c r="CFS13" s="60"/>
      <c r="CFT13" s="60"/>
      <c r="CFU13" s="60"/>
      <c r="CFV13" s="60"/>
      <c r="CFW13" s="60"/>
      <c r="CFX13" s="60"/>
      <c r="CFY13" s="60"/>
      <c r="CFZ13" s="60"/>
      <c r="CGA13" s="60"/>
      <c r="CGB13" s="60"/>
      <c r="CGC13" s="60"/>
      <c r="CGD13" s="60"/>
      <c r="CGE13" s="60"/>
      <c r="CGF13" s="60"/>
      <c r="CGG13" s="60"/>
      <c r="CGH13" s="60"/>
      <c r="CGI13" s="60"/>
      <c r="CGJ13" s="60"/>
      <c r="CGK13" s="60"/>
      <c r="CGL13" s="60"/>
      <c r="CGM13" s="60"/>
      <c r="CGN13" s="60"/>
      <c r="CGO13" s="60"/>
      <c r="CGP13" s="60"/>
      <c r="CGQ13" s="60"/>
      <c r="CGR13" s="60"/>
      <c r="CGS13" s="60"/>
      <c r="CGT13" s="60"/>
      <c r="CGU13" s="60"/>
      <c r="CGV13" s="60"/>
      <c r="CGW13" s="60"/>
      <c r="CGX13" s="60"/>
      <c r="CGY13" s="60"/>
      <c r="CGZ13" s="60"/>
      <c r="CHA13" s="60"/>
      <c r="CHB13" s="60"/>
      <c r="CHC13" s="60"/>
      <c r="CHD13" s="60"/>
      <c r="CHE13" s="60"/>
      <c r="CHF13" s="60"/>
      <c r="CHG13" s="60"/>
      <c r="CHH13" s="60"/>
      <c r="CHI13" s="60"/>
      <c r="CHJ13" s="60"/>
      <c r="CHK13" s="60"/>
      <c r="CHL13" s="60"/>
      <c r="CHM13" s="60"/>
      <c r="CHN13" s="60"/>
      <c r="CHO13" s="60"/>
      <c r="CHP13" s="60"/>
      <c r="CHQ13" s="60"/>
      <c r="CHR13" s="60"/>
      <c r="CHS13" s="60"/>
      <c r="CHT13" s="60"/>
      <c r="CHU13" s="60"/>
      <c r="CHV13" s="60"/>
      <c r="CHW13" s="60"/>
      <c r="CHX13" s="60"/>
      <c r="CHY13" s="60"/>
      <c r="CHZ13" s="60"/>
      <c r="CIA13" s="60"/>
      <c r="CIB13" s="60"/>
      <c r="CIC13" s="60"/>
      <c r="CID13" s="60"/>
      <c r="CIE13" s="60"/>
      <c r="CIF13" s="60"/>
      <c r="CIG13" s="60"/>
      <c r="CIH13" s="60"/>
      <c r="CII13" s="60"/>
      <c r="CIJ13" s="60"/>
      <c r="CIK13" s="60"/>
      <c r="CIL13" s="60"/>
      <c r="CIM13" s="60"/>
      <c r="CIN13" s="60"/>
      <c r="CIO13" s="60"/>
      <c r="CIP13" s="60"/>
      <c r="CIQ13" s="60"/>
      <c r="CIR13" s="60"/>
      <c r="CIS13" s="60"/>
      <c r="CIT13" s="60"/>
      <c r="CIU13" s="60"/>
      <c r="CIV13" s="60"/>
      <c r="CIW13" s="60"/>
      <c r="CIX13" s="60"/>
      <c r="CIY13" s="60"/>
      <c r="CIZ13" s="60"/>
      <c r="CJA13" s="60"/>
      <c r="CJB13" s="60"/>
      <c r="CJC13" s="60"/>
      <c r="CJD13" s="60"/>
      <c r="CJE13" s="60"/>
      <c r="CJF13" s="60"/>
      <c r="CJG13" s="60"/>
      <c r="CJH13" s="60"/>
      <c r="CJI13" s="60"/>
      <c r="CJJ13" s="60"/>
      <c r="CJK13" s="60"/>
      <c r="CJL13" s="60"/>
      <c r="CJM13" s="60"/>
      <c r="CJN13" s="60"/>
      <c r="CJO13" s="60"/>
      <c r="CJP13" s="60"/>
      <c r="CJQ13" s="60"/>
      <c r="CJR13" s="60"/>
      <c r="CJS13" s="60"/>
      <c r="CJT13" s="60"/>
      <c r="CJU13" s="60"/>
      <c r="CJV13" s="60"/>
      <c r="CJW13" s="60"/>
      <c r="CJX13" s="60"/>
      <c r="CJY13" s="60"/>
      <c r="CJZ13" s="60"/>
      <c r="CKA13" s="60"/>
      <c r="CKB13" s="60"/>
      <c r="CKC13" s="60"/>
      <c r="CKD13" s="60"/>
      <c r="CKE13" s="60"/>
      <c r="CKF13" s="60"/>
      <c r="CKG13" s="60"/>
      <c r="CKH13" s="60"/>
      <c r="CKI13" s="60"/>
      <c r="CKJ13" s="60"/>
      <c r="CKK13" s="60"/>
      <c r="CKL13" s="60"/>
      <c r="CKM13" s="60"/>
      <c r="CKN13" s="60"/>
      <c r="CKO13" s="60"/>
      <c r="CKP13" s="60"/>
      <c r="CKQ13" s="60"/>
      <c r="CKR13" s="60"/>
      <c r="CKS13" s="60"/>
      <c r="CKT13" s="60"/>
      <c r="CKU13" s="60"/>
      <c r="CKV13" s="60"/>
      <c r="CKW13" s="60"/>
      <c r="CKX13" s="60"/>
      <c r="CKY13" s="60"/>
      <c r="CKZ13" s="60"/>
      <c r="CLA13" s="60"/>
      <c r="CLB13" s="60"/>
      <c r="CLC13" s="60"/>
      <c r="CLD13" s="60"/>
      <c r="CLE13" s="60"/>
      <c r="CLF13" s="60"/>
      <c r="CLG13" s="60"/>
      <c r="CLH13" s="60"/>
      <c r="CLI13" s="60"/>
      <c r="CLJ13" s="60"/>
      <c r="CLK13" s="60"/>
      <c r="CLL13" s="60"/>
      <c r="CLM13" s="60"/>
      <c r="CLN13" s="60"/>
      <c r="CLO13" s="60"/>
      <c r="CLP13" s="60"/>
      <c r="CLQ13" s="60"/>
      <c r="CLR13" s="60"/>
      <c r="CLS13" s="60"/>
      <c r="CLT13" s="60"/>
      <c r="CLU13" s="60"/>
      <c r="CLV13" s="60"/>
      <c r="CLW13" s="60"/>
      <c r="CLX13" s="60"/>
      <c r="CLY13" s="60"/>
      <c r="CLZ13" s="60"/>
      <c r="CMA13" s="60"/>
      <c r="CMB13" s="60"/>
      <c r="CMC13" s="60"/>
      <c r="CMD13" s="60"/>
      <c r="CME13" s="60"/>
      <c r="CMF13" s="60"/>
      <c r="CMG13" s="60"/>
      <c r="CMH13" s="60"/>
      <c r="CMI13" s="60"/>
      <c r="CMJ13" s="60"/>
      <c r="CMK13" s="60"/>
      <c r="CML13" s="60"/>
      <c r="CMM13" s="60"/>
      <c r="CMN13" s="60"/>
      <c r="CMO13" s="60"/>
      <c r="CMP13" s="60"/>
      <c r="CMQ13" s="60"/>
      <c r="CMR13" s="60"/>
      <c r="CMS13" s="60"/>
      <c r="CMT13" s="60"/>
      <c r="CMU13" s="60"/>
      <c r="CMV13" s="60"/>
      <c r="CMW13" s="60"/>
      <c r="CMX13" s="60"/>
      <c r="CMY13" s="60"/>
      <c r="CMZ13" s="60"/>
      <c r="CNA13" s="60"/>
      <c r="CNB13" s="60"/>
      <c r="CNC13" s="60"/>
      <c r="CND13" s="60"/>
      <c r="CNE13" s="60"/>
      <c r="CNF13" s="60"/>
      <c r="CNG13" s="60"/>
      <c r="CNH13" s="60"/>
      <c r="CNI13" s="60"/>
      <c r="CNJ13" s="60"/>
      <c r="CNK13" s="60"/>
      <c r="CNL13" s="60"/>
      <c r="CNM13" s="60"/>
      <c r="CNN13" s="60"/>
      <c r="CNO13" s="60"/>
      <c r="CNP13" s="60"/>
      <c r="CNQ13" s="60"/>
      <c r="CNR13" s="60"/>
      <c r="CNS13" s="60"/>
      <c r="CNT13" s="60"/>
      <c r="CNU13" s="60"/>
      <c r="CNV13" s="60"/>
      <c r="CNW13" s="60"/>
      <c r="CNX13" s="60"/>
      <c r="CNY13" s="60"/>
      <c r="CNZ13" s="60"/>
      <c r="COA13" s="60"/>
      <c r="COB13" s="60"/>
      <c r="COC13" s="60"/>
      <c r="COD13" s="60"/>
      <c r="COE13" s="60"/>
      <c r="COF13" s="60"/>
      <c r="COG13" s="60"/>
      <c r="COH13" s="60"/>
      <c r="COI13" s="60"/>
      <c r="COJ13" s="60"/>
      <c r="COK13" s="60"/>
      <c r="COL13" s="60"/>
      <c r="COM13" s="60"/>
      <c r="CON13" s="60"/>
      <c r="COO13" s="60"/>
      <c r="COP13" s="60"/>
      <c r="COQ13" s="60"/>
      <c r="COR13" s="60"/>
      <c r="COS13" s="60"/>
      <c r="COT13" s="60"/>
      <c r="COU13" s="60"/>
      <c r="COV13" s="60"/>
      <c r="COW13" s="60"/>
      <c r="COX13" s="60"/>
      <c r="COY13" s="60"/>
      <c r="COZ13" s="60"/>
      <c r="CPA13" s="60"/>
      <c r="CPB13" s="60"/>
      <c r="CPC13" s="60"/>
      <c r="CPD13" s="60"/>
      <c r="CPE13" s="60"/>
      <c r="CPF13" s="60"/>
      <c r="CPG13" s="60"/>
      <c r="CPH13" s="60"/>
      <c r="CPI13" s="60"/>
      <c r="CPJ13" s="60"/>
      <c r="CPK13" s="60"/>
      <c r="CPL13" s="60"/>
      <c r="CPM13" s="60"/>
      <c r="CPN13" s="60"/>
      <c r="CPO13" s="60"/>
      <c r="CPP13" s="60"/>
      <c r="CPQ13" s="60"/>
      <c r="CPR13" s="60"/>
      <c r="CPS13" s="60"/>
      <c r="CPT13" s="60"/>
      <c r="CPU13" s="60"/>
      <c r="CPV13" s="60"/>
      <c r="CPW13" s="60"/>
      <c r="CPX13" s="60"/>
      <c r="CPY13" s="60"/>
      <c r="CPZ13" s="60"/>
      <c r="CQA13" s="60"/>
      <c r="CQB13" s="60"/>
      <c r="CQC13" s="60"/>
      <c r="CQD13" s="60"/>
      <c r="CQE13" s="60"/>
      <c r="CQF13" s="60"/>
      <c r="CQG13" s="60"/>
      <c r="CQH13" s="60"/>
      <c r="CQI13" s="60"/>
      <c r="CQJ13" s="60"/>
      <c r="CQK13" s="60"/>
      <c r="CQL13" s="60"/>
      <c r="CQM13" s="60"/>
      <c r="CQN13" s="60"/>
      <c r="CQO13" s="60"/>
      <c r="CQP13" s="60"/>
      <c r="CQQ13" s="60"/>
      <c r="CQR13" s="60"/>
      <c r="CQS13" s="60"/>
      <c r="CQT13" s="60"/>
      <c r="CQU13" s="60"/>
      <c r="CQV13" s="60"/>
      <c r="CQW13" s="60"/>
      <c r="CQX13" s="60"/>
      <c r="CQY13" s="60"/>
      <c r="CQZ13" s="60"/>
      <c r="CRA13" s="60"/>
      <c r="CRB13" s="60"/>
      <c r="CRC13" s="60"/>
      <c r="CRD13" s="60"/>
      <c r="CRE13" s="60"/>
      <c r="CRF13" s="60"/>
      <c r="CRG13" s="60"/>
      <c r="CRH13" s="60"/>
      <c r="CRI13" s="60"/>
      <c r="CRJ13" s="60"/>
      <c r="CRK13" s="60"/>
      <c r="CRL13" s="60"/>
      <c r="CRM13" s="60"/>
      <c r="CRN13" s="60"/>
      <c r="CRO13" s="60"/>
      <c r="CRP13" s="60"/>
      <c r="CRQ13" s="60"/>
      <c r="CRR13" s="60"/>
      <c r="CRS13" s="60"/>
      <c r="CRT13" s="60"/>
      <c r="CRU13" s="60"/>
      <c r="CRV13" s="60"/>
      <c r="CRW13" s="60"/>
      <c r="CRX13" s="60"/>
      <c r="CRY13" s="60"/>
      <c r="CRZ13" s="60"/>
      <c r="CSA13" s="60"/>
      <c r="CSB13" s="60"/>
      <c r="CSC13" s="60"/>
      <c r="CSD13" s="60"/>
      <c r="CSE13" s="60"/>
      <c r="CSF13" s="60"/>
      <c r="CSG13" s="60"/>
      <c r="CSH13" s="60"/>
      <c r="CSI13" s="60"/>
      <c r="CSJ13" s="60"/>
      <c r="CSK13" s="60"/>
      <c r="CSL13" s="60"/>
      <c r="CSM13" s="60"/>
      <c r="CSN13" s="60"/>
      <c r="CSO13" s="60"/>
      <c r="CSP13" s="60"/>
      <c r="CSQ13" s="60"/>
      <c r="CSR13" s="60"/>
      <c r="CSS13" s="60"/>
      <c r="CST13" s="60"/>
      <c r="CSU13" s="60"/>
      <c r="CSV13" s="60"/>
      <c r="CSW13" s="60"/>
      <c r="CSX13" s="60"/>
      <c r="CSY13" s="60"/>
      <c r="CSZ13" s="60"/>
      <c r="CTA13" s="60"/>
      <c r="CTB13" s="60"/>
      <c r="CTC13" s="60"/>
      <c r="CTD13" s="60"/>
      <c r="CTE13" s="60"/>
      <c r="CTF13" s="60"/>
      <c r="CTG13" s="60"/>
      <c r="CTH13" s="60"/>
      <c r="CTI13" s="60"/>
      <c r="CTJ13" s="60"/>
      <c r="CTK13" s="60"/>
      <c r="CTL13" s="60"/>
      <c r="CTM13" s="60"/>
      <c r="CTN13" s="60"/>
      <c r="CTO13" s="60"/>
      <c r="CTP13" s="60"/>
      <c r="CTQ13" s="60"/>
      <c r="CTR13" s="60"/>
      <c r="CTS13" s="60"/>
      <c r="CTT13" s="60"/>
      <c r="CTU13" s="60"/>
      <c r="CTV13" s="60"/>
      <c r="CTW13" s="60"/>
      <c r="CTX13" s="60"/>
      <c r="CTY13" s="60"/>
      <c r="CTZ13" s="60"/>
      <c r="CUA13" s="60"/>
      <c r="CUB13" s="60"/>
      <c r="CUC13" s="60"/>
      <c r="CUD13" s="60"/>
      <c r="CUE13" s="60"/>
      <c r="CUF13" s="60"/>
      <c r="CUG13" s="60"/>
      <c r="CUH13" s="60"/>
      <c r="CUI13" s="60"/>
      <c r="CUJ13" s="60"/>
      <c r="CUK13" s="60"/>
      <c r="CUL13" s="60"/>
      <c r="CUM13" s="60"/>
      <c r="CUN13" s="60"/>
      <c r="CUO13" s="60"/>
      <c r="CUP13" s="60"/>
      <c r="CUQ13" s="60"/>
      <c r="CUR13" s="60"/>
      <c r="CUS13" s="60"/>
      <c r="CUT13" s="60"/>
      <c r="CUU13" s="60"/>
      <c r="CUV13" s="60"/>
      <c r="CUW13" s="60"/>
      <c r="CUX13" s="60"/>
      <c r="CUY13" s="60"/>
      <c r="CUZ13" s="60"/>
      <c r="CVA13" s="60"/>
      <c r="CVB13" s="60"/>
      <c r="CVC13" s="60"/>
      <c r="CVD13" s="60"/>
      <c r="CVE13" s="60"/>
      <c r="CVF13" s="60"/>
      <c r="CVG13" s="60"/>
      <c r="CVH13" s="60"/>
      <c r="CVI13" s="60"/>
      <c r="CVJ13" s="60"/>
      <c r="CVK13" s="60"/>
      <c r="CVL13" s="60"/>
      <c r="CVM13" s="60"/>
      <c r="CVN13" s="60"/>
      <c r="CVO13" s="60"/>
      <c r="CVP13" s="60"/>
      <c r="CVQ13" s="60"/>
      <c r="CVR13" s="60"/>
      <c r="CVS13" s="60"/>
      <c r="CVT13" s="60"/>
      <c r="CVU13" s="60"/>
      <c r="CVV13" s="60"/>
      <c r="CVW13" s="60"/>
      <c r="CVX13" s="60"/>
      <c r="CVY13" s="60"/>
      <c r="CVZ13" s="60"/>
      <c r="CWA13" s="60"/>
      <c r="CWB13" s="60"/>
      <c r="CWC13" s="60"/>
      <c r="CWD13" s="60"/>
      <c r="CWE13" s="60"/>
      <c r="CWF13" s="60"/>
      <c r="CWG13" s="60"/>
      <c r="CWH13" s="60"/>
      <c r="CWI13" s="60"/>
      <c r="CWJ13" s="60"/>
      <c r="CWK13" s="60"/>
      <c r="CWL13" s="60"/>
      <c r="CWM13" s="60"/>
      <c r="CWN13" s="60"/>
      <c r="CWO13" s="60"/>
      <c r="CWP13" s="60"/>
      <c r="CWQ13" s="60"/>
      <c r="CWR13" s="60"/>
      <c r="CWS13" s="60"/>
      <c r="CWT13" s="60"/>
      <c r="CWU13" s="60"/>
      <c r="CWV13" s="60"/>
      <c r="CWW13" s="60"/>
      <c r="CWX13" s="60"/>
      <c r="CWY13" s="60"/>
      <c r="CWZ13" s="60"/>
      <c r="CXA13" s="60"/>
      <c r="CXB13" s="60"/>
      <c r="CXC13" s="60"/>
      <c r="CXD13" s="60"/>
      <c r="CXE13" s="60"/>
      <c r="CXF13" s="60"/>
      <c r="CXG13" s="60"/>
      <c r="CXH13" s="60"/>
      <c r="CXI13" s="60"/>
      <c r="CXJ13" s="60"/>
      <c r="CXK13" s="60"/>
      <c r="CXL13" s="60"/>
      <c r="CXM13" s="60"/>
      <c r="CXN13" s="60"/>
      <c r="CXO13" s="60"/>
      <c r="CXP13" s="60"/>
      <c r="CXQ13" s="60"/>
      <c r="CXR13" s="60"/>
      <c r="CXS13" s="60"/>
      <c r="CXT13" s="60"/>
      <c r="CXU13" s="60"/>
      <c r="CXV13" s="60"/>
      <c r="CXW13" s="60"/>
      <c r="CXX13" s="60"/>
      <c r="CXY13" s="60"/>
      <c r="CXZ13" s="60"/>
      <c r="CYA13" s="60"/>
      <c r="CYB13" s="60"/>
      <c r="CYC13" s="60"/>
      <c r="CYD13" s="60"/>
      <c r="CYE13" s="60"/>
      <c r="CYF13" s="60"/>
      <c r="CYG13" s="60"/>
      <c r="CYH13" s="60"/>
      <c r="CYI13" s="60"/>
      <c r="CYJ13" s="60"/>
      <c r="CYK13" s="60"/>
      <c r="CYL13" s="60"/>
      <c r="CYM13" s="60"/>
      <c r="CYN13" s="60"/>
      <c r="CYO13" s="60"/>
      <c r="CYP13" s="60"/>
      <c r="CYQ13" s="60"/>
      <c r="CYR13" s="60"/>
      <c r="CYS13" s="60"/>
      <c r="CYT13" s="60"/>
      <c r="CYU13" s="60"/>
      <c r="CYV13" s="60"/>
      <c r="CYW13" s="60"/>
      <c r="CYX13" s="60"/>
      <c r="CYY13" s="60"/>
      <c r="CYZ13" s="60"/>
      <c r="CZA13" s="60"/>
      <c r="CZB13" s="60"/>
      <c r="CZC13" s="60"/>
      <c r="CZD13" s="60"/>
      <c r="CZE13" s="60"/>
      <c r="CZF13" s="60"/>
      <c r="CZG13" s="60"/>
      <c r="CZH13" s="60"/>
      <c r="CZI13" s="60"/>
      <c r="CZJ13" s="60"/>
      <c r="CZK13" s="60"/>
      <c r="CZL13" s="60"/>
      <c r="CZM13" s="60"/>
      <c r="CZN13" s="60"/>
      <c r="CZO13" s="60"/>
      <c r="CZP13" s="60"/>
      <c r="CZQ13" s="60"/>
      <c r="CZR13" s="60"/>
      <c r="CZS13" s="60"/>
      <c r="CZT13" s="60"/>
      <c r="CZU13" s="60"/>
      <c r="CZV13" s="60"/>
      <c r="CZW13" s="60"/>
      <c r="CZX13" s="60"/>
      <c r="CZY13" s="60"/>
      <c r="CZZ13" s="60"/>
      <c r="DAA13" s="60"/>
      <c r="DAB13" s="60"/>
      <c r="DAC13" s="60"/>
      <c r="DAD13" s="60"/>
      <c r="DAE13" s="60"/>
      <c r="DAF13" s="60"/>
      <c r="DAG13" s="60"/>
      <c r="DAH13" s="60"/>
      <c r="DAI13" s="60"/>
      <c r="DAJ13" s="60"/>
      <c r="DAK13" s="60"/>
      <c r="DAL13" s="60"/>
      <c r="DAM13" s="60"/>
      <c r="DAN13" s="60"/>
      <c r="DAO13" s="60"/>
      <c r="DAP13" s="60"/>
      <c r="DAQ13" s="60"/>
      <c r="DAR13" s="60"/>
      <c r="DAS13" s="60"/>
      <c r="DAT13" s="60"/>
      <c r="DAU13" s="60"/>
      <c r="DAV13" s="60"/>
      <c r="DAW13" s="60"/>
      <c r="DAX13" s="60"/>
      <c r="DAY13" s="60"/>
      <c r="DAZ13" s="60"/>
      <c r="DBA13" s="60"/>
      <c r="DBB13" s="60"/>
      <c r="DBC13" s="60"/>
      <c r="DBD13" s="60"/>
      <c r="DBE13" s="60"/>
      <c r="DBF13" s="60"/>
      <c r="DBG13" s="60"/>
      <c r="DBH13" s="60"/>
      <c r="DBI13" s="60"/>
      <c r="DBJ13" s="60"/>
      <c r="DBK13" s="60"/>
      <c r="DBL13" s="60"/>
      <c r="DBM13" s="60"/>
      <c r="DBN13" s="60"/>
      <c r="DBO13" s="60"/>
      <c r="DBP13" s="60"/>
      <c r="DBQ13" s="60"/>
      <c r="DBR13" s="60"/>
      <c r="DBS13" s="60"/>
      <c r="DBT13" s="60"/>
      <c r="DBU13" s="60"/>
      <c r="DBV13" s="60"/>
      <c r="DBW13" s="60"/>
      <c r="DBX13" s="60"/>
      <c r="DBY13" s="60"/>
      <c r="DBZ13" s="60"/>
      <c r="DCA13" s="60"/>
      <c r="DCB13" s="60"/>
      <c r="DCC13" s="60"/>
      <c r="DCD13" s="60"/>
      <c r="DCE13" s="60"/>
      <c r="DCF13" s="60"/>
      <c r="DCG13" s="60"/>
      <c r="DCH13" s="60"/>
      <c r="DCI13" s="60"/>
      <c r="DCJ13" s="60"/>
      <c r="DCK13" s="60"/>
      <c r="DCL13" s="60"/>
      <c r="DCM13" s="60"/>
      <c r="DCN13" s="60"/>
      <c r="DCO13" s="60"/>
      <c r="DCP13" s="60"/>
      <c r="DCQ13" s="60"/>
      <c r="DCR13" s="60"/>
      <c r="DCS13" s="60"/>
      <c r="DCT13" s="60"/>
      <c r="DCU13" s="60"/>
      <c r="DCV13" s="60"/>
      <c r="DCW13" s="60"/>
      <c r="DCX13" s="60"/>
      <c r="DCY13" s="60"/>
      <c r="DCZ13" s="60"/>
      <c r="DDA13" s="60"/>
      <c r="DDB13" s="60"/>
      <c r="DDC13" s="60"/>
      <c r="DDD13" s="60"/>
      <c r="DDE13" s="60"/>
      <c r="DDF13" s="60"/>
      <c r="DDG13" s="60"/>
      <c r="DDH13" s="60"/>
      <c r="DDI13" s="60"/>
      <c r="DDJ13" s="60"/>
      <c r="DDK13" s="60"/>
      <c r="DDL13" s="60"/>
      <c r="DDM13" s="60"/>
      <c r="DDN13" s="60"/>
      <c r="DDO13" s="60"/>
      <c r="DDP13" s="60"/>
      <c r="DDQ13" s="60"/>
      <c r="DDR13" s="60"/>
      <c r="DDS13" s="60"/>
      <c r="DDT13" s="60"/>
      <c r="DDU13" s="60"/>
      <c r="DDV13" s="60"/>
      <c r="DDW13" s="60"/>
      <c r="DDX13" s="60"/>
      <c r="DDY13" s="60"/>
      <c r="DDZ13" s="60"/>
      <c r="DEA13" s="60"/>
      <c r="DEB13" s="60"/>
      <c r="DEC13" s="60"/>
      <c r="DED13" s="60"/>
      <c r="DEE13" s="60"/>
      <c r="DEF13" s="60"/>
      <c r="DEG13" s="60"/>
      <c r="DEH13" s="60"/>
      <c r="DEI13" s="60"/>
      <c r="DEJ13" s="60"/>
      <c r="DEK13" s="60"/>
      <c r="DEL13" s="60"/>
      <c r="DEM13" s="60"/>
      <c r="DEN13" s="60"/>
      <c r="DEO13" s="60"/>
      <c r="DEP13" s="60"/>
      <c r="DEQ13" s="60"/>
      <c r="DER13" s="60"/>
      <c r="DES13" s="60"/>
      <c r="DET13" s="60"/>
      <c r="DEU13" s="60"/>
      <c r="DEV13" s="60"/>
      <c r="DEW13" s="60"/>
      <c r="DEX13" s="60"/>
      <c r="DEY13" s="60"/>
      <c r="DEZ13" s="60"/>
      <c r="DFA13" s="60"/>
      <c r="DFB13" s="60"/>
      <c r="DFC13" s="60"/>
      <c r="DFD13" s="60"/>
      <c r="DFE13" s="60"/>
      <c r="DFF13" s="60"/>
      <c r="DFG13" s="60"/>
      <c r="DFH13" s="60"/>
      <c r="DFI13" s="60"/>
      <c r="DFJ13" s="60"/>
      <c r="DFK13" s="60"/>
      <c r="DFL13" s="60"/>
      <c r="DFM13" s="60"/>
      <c r="DFN13" s="60"/>
      <c r="DFO13" s="60"/>
      <c r="DFP13" s="60"/>
      <c r="DFQ13" s="60"/>
      <c r="DFR13" s="60"/>
      <c r="DFS13" s="60"/>
      <c r="DFT13" s="60"/>
      <c r="DFU13" s="60"/>
      <c r="DFV13" s="60"/>
      <c r="DFW13" s="60"/>
      <c r="DFX13" s="60"/>
      <c r="DFY13" s="60"/>
      <c r="DFZ13" s="60"/>
      <c r="DGA13" s="60"/>
      <c r="DGB13" s="60"/>
      <c r="DGC13" s="60"/>
      <c r="DGD13" s="60"/>
      <c r="DGE13" s="60"/>
      <c r="DGF13" s="60"/>
      <c r="DGG13" s="60"/>
      <c r="DGH13" s="60"/>
      <c r="DGI13" s="60"/>
      <c r="DGJ13" s="60"/>
      <c r="DGK13" s="60"/>
      <c r="DGL13" s="60"/>
      <c r="DGM13" s="60"/>
      <c r="DGN13" s="60"/>
      <c r="DGO13" s="60"/>
      <c r="DGP13" s="60"/>
      <c r="DGQ13" s="60"/>
      <c r="DGR13" s="60"/>
      <c r="DGS13" s="60"/>
      <c r="DGT13" s="60"/>
      <c r="DGU13" s="60"/>
      <c r="DGV13" s="60"/>
      <c r="DGW13" s="60"/>
      <c r="DGX13" s="60"/>
      <c r="DGY13" s="60"/>
      <c r="DGZ13" s="60"/>
      <c r="DHA13" s="60"/>
      <c r="DHB13" s="60"/>
      <c r="DHC13" s="60"/>
      <c r="DHD13" s="60"/>
      <c r="DHE13" s="60"/>
      <c r="DHF13" s="60"/>
      <c r="DHG13" s="60"/>
      <c r="DHH13" s="60"/>
      <c r="DHI13" s="60"/>
      <c r="DHJ13" s="60"/>
      <c r="DHK13" s="60"/>
      <c r="DHL13" s="60"/>
      <c r="DHM13" s="60"/>
      <c r="DHN13" s="60"/>
      <c r="DHO13" s="60"/>
      <c r="DHP13" s="60"/>
      <c r="DHQ13" s="60"/>
      <c r="DHR13" s="60"/>
      <c r="DHS13" s="60"/>
      <c r="DHT13" s="60"/>
      <c r="DHU13" s="60"/>
      <c r="DHV13" s="60"/>
      <c r="DHW13" s="60"/>
      <c r="DHX13" s="60"/>
      <c r="DHY13" s="60"/>
      <c r="DHZ13" s="60"/>
      <c r="DIA13" s="60"/>
      <c r="DIB13" s="60"/>
      <c r="DIC13" s="60"/>
      <c r="DID13" s="60"/>
      <c r="DIE13" s="60"/>
      <c r="DIF13" s="60"/>
      <c r="DIG13" s="60"/>
      <c r="DIH13" s="60"/>
      <c r="DII13" s="60"/>
      <c r="DIJ13" s="60"/>
      <c r="DIK13" s="60"/>
      <c r="DIL13" s="60"/>
      <c r="DIM13" s="60"/>
      <c r="DIN13" s="60"/>
      <c r="DIO13" s="60"/>
      <c r="DIP13" s="60"/>
      <c r="DIQ13" s="60"/>
      <c r="DIR13" s="60"/>
      <c r="DIS13" s="60"/>
      <c r="DIT13" s="60"/>
      <c r="DIU13" s="60"/>
      <c r="DIV13" s="60"/>
      <c r="DIW13" s="60"/>
      <c r="DIX13" s="60"/>
      <c r="DIY13" s="60"/>
      <c r="DIZ13" s="60"/>
      <c r="DJA13" s="60"/>
      <c r="DJB13" s="60"/>
      <c r="DJC13" s="60"/>
      <c r="DJD13" s="60"/>
      <c r="DJE13" s="60"/>
      <c r="DJF13" s="60"/>
      <c r="DJG13" s="60"/>
      <c r="DJH13" s="60"/>
      <c r="DJI13" s="60"/>
      <c r="DJJ13" s="60"/>
      <c r="DJK13" s="60"/>
      <c r="DJL13" s="60"/>
      <c r="DJM13" s="60"/>
      <c r="DJN13" s="60"/>
      <c r="DJO13" s="60"/>
      <c r="DJP13" s="60"/>
      <c r="DJQ13" s="60"/>
      <c r="DJR13" s="60"/>
      <c r="DJS13" s="60"/>
      <c r="DJT13" s="60"/>
      <c r="DJU13" s="60"/>
      <c r="DJV13" s="60"/>
      <c r="DJW13" s="60"/>
      <c r="DJX13" s="60"/>
      <c r="DJY13" s="60"/>
      <c r="DJZ13" s="60"/>
      <c r="DKA13" s="60"/>
      <c r="DKB13" s="60"/>
      <c r="DKC13" s="60"/>
      <c r="DKD13" s="60"/>
      <c r="DKE13" s="60"/>
      <c r="DKF13" s="60"/>
      <c r="DKG13" s="60"/>
      <c r="DKH13" s="60"/>
      <c r="DKI13" s="60"/>
      <c r="DKJ13" s="60"/>
      <c r="DKK13" s="60"/>
      <c r="DKL13" s="60"/>
      <c r="DKM13" s="60"/>
      <c r="DKN13" s="60"/>
      <c r="DKO13" s="60"/>
      <c r="DKP13" s="60"/>
      <c r="DKQ13" s="60"/>
      <c r="DKR13" s="60"/>
      <c r="DKS13" s="60"/>
      <c r="DKT13" s="60"/>
      <c r="DKU13" s="60"/>
      <c r="DKV13" s="60"/>
      <c r="DKW13" s="60"/>
      <c r="DKX13" s="60"/>
      <c r="DKY13" s="60"/>
      <c r="DKZ13" s="60"/>
      <c r="DLA13" s="60"/>
      <c r="DLB13" s="60"/>
      <c r="DLC13" s="60"/>
      <c r="DLD13" s="60"/>
      <c r="DLE13" s="60"/>
      <c r="DLF13" s="60"/>
      <c r="DLG13" s="60"/>
      <c r="DLH13" s="60"/>
      <c r="DLI13" s="60"/>
      <c r="DLJ13" s="60"/>
      <c r="DLK13" s="60"/>
      <c r="DLL13" s="60"/>
      <c r="DLM13" s="60"/>
      <c r="DLN13" s="60"/>
      <c r="DLO13" s="60"/>
      <c r="DLP13" s="60"/>
      <c r="DLQ13" s="60"/>
      <c r="DLR13" s="60"/>
      <c r="DLS13" s="60"/>
      <c r="DLT13" s="60"/>
      <c r="DLU13" s="60"/>
      <c r="DLV13" s="60"/>
      <c r="DLW13" s="60"/>
      <c r="DLX13" s="60"/>
      <c r="DLY13" s="60"/>
      <c r="DLZ13" s="60"/>
      <c r="DMA13" s="60"/>
      <c r="DMB13" s="60"/>
      <c r="DMC13" s="60"/>
      <c r="DMD13" s="60"/>
      <c r="DME13" s="60"/>
      <c r="DMF13" s="60"/>
      <c r="DMG13" s="60"/>
      <c r="DMH13" s="60"/>
      <c r="DMI13" s="60"/>
      <c r="DMJ13" s="60"/>
      <c r="DMK13" s="60"/>
      <c r="DML13" s="60"/>
      <c r="DMM13" s="60"/>
      <c r="DMN13" s="60"/>
      <c r="DMO13" s="60"/>
      <c r="DMP13" s="60"/>
      <c r="DMQ13" s="60"/>
      <c r="DMR13" s="60"/>
      <c r="DMS13" s="60"/>
      <c r="DMT13" s="60"/>
      <c r="DMU13" s="60"/>
      <c r="DMV13" s="60"/>
      <c r="DMW13" s="60"/>
      <c r="DMX13" s="60"/>
      <c r="DMY13" s="60"/>
      <c r="DMZ13" s="60"/>
      <c r="DNA13" s="60"/>
      <c r="DNB13" s="60"/>
      <c r="DNC13" s="60"/>
      <c r="DND13" s="60"/>
      <c r="DNE13" s="60"/>
      <c r="DNF13" s="60"/>
      <c r="DNG13" s="60"/>
      <c r="DNH13" s="60"/>
      <c r="DNI13" s="60"/>
      <c r="DNJ13" s="60"/>
      <c r="DNK13" s="60"/>
      <c r="DNL13" s="60"/>
      <c r="DNM13" s="60"/>
      <c r="DNN13" s="60"/>
      <c r="DNO13" s="60"/>
      <c r="DNP13" s="60"/>
      <c r="DNQ13" s="60"/>
      <c r="DNR13" s="60"/>
      <c r="DNS13" s="60"/>
      <c r="DNT13" s="60"/>
      <c r="DNU13" s="60"/>
      <c r="DNV13" s="60"/>
      <c r="DNW13" s="60"/>
      <c r="DNX13" s="60"/>
      <c r="DNY13" s="60"/>
      <c r="DNZ13" s="60"/>
      <c r="DOA13" s="60"/>
      <c r="DOB13" s="60"/>
      <c r="DOC13" s="60"/>
      <c r="DOD13" s="60"/>
      <c r="DOE13" s="60"/>
      <c r="DOF13" s="60"/>
      <c r="DOG13" s="60"/>
      <c r="DOH13" s="60"/>
      <c r="DOI13" s="60"/>
      <c r="DOJ13" s="60"/>
      <c r="DOK13" s="60"/>
      <c r="DOL13" s="60"/>
      <c r="DOM13" s="60"/>
      <c r="DON13" s="60"/>
      <c r="DOO13" s="60"/>
      <c r="DOP13" s="60"/>
      <c r="DOQ13" s="60"/>
      <c r="DOR13" s="60"/>
      <c r="DOS13" s="60"/>
      <c r="DOT13" s="60"/>
      <c r="DOU13" s="60"/>
      <c r="DOV13" s="60"/>
      <c r="DOW13" s="60"/>
      <c r="DOX13" s="60"/>
      <c r="DOY13" s="60"/>
      <c r="DOZ13" s="60"/>
      <c r="DPA13" s="60"/>
      <c r="DPB13" s="60"/>
      <c r="DPC13" s="60"/>
      <c r="DPD13" s="60"/>
      <c r="DPE13" s="60"/>
      <c r="DPF13" s="60"/>
      <c r="DPG13" s="60"/>
      <c r="DPH13" s="60"/>
      <c r="DPI13" s="60"/>
      <c r="DPJ13" s="60"/>
      <c r="DPK13" s="60"/>
      <c r="DPL13" s="60"/>
      <c r="DPM13" s="60"/>
      <c r="DPN13" s="60"/>
      <c r="DPO13" s="60"/>
      <c r="DPP13" s="60"/>
      <c r="DPQ13" s="60"/>
      <c r="DPR13" s="60"/>
      <c r="DPS13" s="60"/>
      <c r="DPT13" s="60"/>
      <c r="DPU13" s="60"/>
      <c r="DPV13" s="60"/>
      <c r="DPW13" s="60"/>
      <c r="DPX13" s="60"/>
      <c r="DPY13" s="60"/>
      <c r="DPZ13" s="60"/>
      <c r="DQA13" s="60"/>
      <c r="DQB13" s="60"/>
      <c r="DQC13" s="60"/>
      <c r="DQD13" s="60"/>
      <c r="DQE13" s="60"/>
      <c r="DQF13" s="60"/>
      <c r="DQG13" s="60"/>
      <c r="DQH13" s="60"/>
      <c r="DQI13" s="60"/>
      <c r="DQJ13" s="60"/>
      <c r="DQK13" s="60"/>
      <c r="DQL13" s="60"/>
      <c r="DQM13" s="60"/>
      <c r="DQN13" s="60"/>
      <c r="DQO13" s="60"/>
      <c r="DQP13" s="60"/>
      <c r="DQQ13" s="60"/>
      <c r="DQR13" s="60"/>
      <c r="DQS13" s="60"/>
      <c r="DQT13" s="60"/>
      <c r="DQU13" s="60"/>
      <c r="DQV13" s="60"/>
      <c r="DQW13" s="60"/>
      <c r="DQX13" s="60"/>
      <c r="DQY13" s="60"/>
      <c r="DQZ13" s="60"/>
      <c r="DRA13" s="60"/>
      <c r="DRB13" s="60"/>
      <c r="DRC13" s="60"/>
      <c r="DRD13" s="60"/>
      <c r="DRE13" s="60"/>
      <c r="DRF13" s="60"/>
      <c r="DRG13" s="60"/>
      <c r="DRH13" s="60"/>
      <c r="DRI13" s="60"/>
      <c r="DRJ13" s="60"/>
      <c r="DRK13" s="60"/>
      <c r="DRL13" s="60"/>
      <c r="DRM13" s="60"/>
      <c r="DRN13" s="60"/>
      <c r="DRO13" s="60"/>
      <c r="DRP13" s="60"/>
      <c r="DRQ13" s="60"/>
      <c r="DRR13" s="60"/>
      <c r="DRS13" s="60"/>
      <c r="DRT13" s="60"/>
      <c r="DRU13" s="60"/>
      <c r="DRV13" s="60"/>
      <c r="DRW13" s="60"/>
      <c r="DRX13" s="60"/>
      <c r="DRY13" s="60"/>
      <c r="DRZ13" s="60"/>
      <c r="DSA13" s="60"/>
      <c r="DSB13" s="60"/>
      <c r="DSC13" s="60"/>
      <c r="DSD13" s="60"/>
      <c r="DSE13" s="60"/>
      <c r="DSF13" s="60"/>
      <c r="DSG13" s="60"/>
      <c r="DSH13" s="60"/>
      <c r="DSI13" s="60"/>
      <c r="DSJ13" s="60"/>
      <c r="DSK13" s="60"/>
      <c r="DSL13" s="60"/>
      <c r="DSM13" s="60"/>
      <c r="DSN13" s="60"/>
      <c r="DSO13" s="60"/>
      <c r="DSP13" s="60"/>
      <c r="DSQ13" s="60"/>
      <c r="DSR13" s="60"/>
      <c r="DSS13" s="60"/>
      <c r="DST13" s="60"/>
      <c r="DSU13" s="60"/>
      <c r="DSV13" s="60"/>
      <c r="DSW13" s="60"/>
      <c r="DSX13" s="60"/>
      <c r="DSY13" s="60"/>
      <c r="DSZ13" s="60"/>
      <c r="DTA13" s="60"/>
      <c r="DTB13" s="60"/>
      <c r="DTC13" s="60"/>
      <c r="DTD13" s="60"/>
      <c r="DTE13" s="60"/>
      <c r="DTF13" s="60"/>
      <c r="DTG13" s="60"/>
      <c r="DTH13" s="60"/>
      <c r="DTI13" s="60"/>
      <c r="DTJ13" s="60"/>
      <c r="DTK13" s="60"/>
      <c r="DTL13" s="60"/>
      <c r="DTM13" s="60"/>
      <c r="DTN13" s="60"/>
      <c r="DTO13" s="60"/>
      <c r="DTP13" s="60"/>
      <c r="DTQ13" s="60"/>
      <c r="DTR13" s="60"/>
      <c r="DTS13" s="60"/>
      <c r="DTT13" s="60"/>
      <c r="DTU13" s="60"/>
      <c r="DTV13" s="60"/>
      <c r="DTW13" s="60"/>
      <c r="DTX13" s="60"/>
      <c r="DTY13" s="60"/>
      <c r="DTZ13" s="60"/>
      <c r="DUA13" s="60"/>
      <c r="DUB13" s="60"/>
      <c r="DUC13" s="60"/>
      <c r="DUD13" s="60"/>
      <c r="DUE13" s="60"/>
      <c r="DUF13" s="60"/>
      <c r="DUG13" s="60"/>
      <c r="DUH13" s="60"/>
      <c r="DUI13" s="60"/>
      <c r="DUJ13" s="60"/>
      <c r="DUK13" s="60"/>
      <c r="DUL13" s="60"/>
      <c r="DUM13" s="60"/>
      <c r="DUN13" s="60"/>
      <c r="DUO13" s="60"/>
      <c r="DUP13" s="60"/>
      <c r="DUQ13" s="60"/>
      <c r="DUR13" s="60"/>
      <c r="DUS13" s="60"/>
      <c r="DUT13" s="60"/>
      <c r="DUU13" s="60"/>
      <c r="DUV13" s="60"/>
      <c r="DUW13" s="60"/>
      <c r="DUX13" s="60"/>
      <c r="DUY13" s="60"/>
      <c r="DUZ13" s="60"/>
      <c r="DVA13" s="60"/>
      <c r="DVB13" s="60"/>
      <c r="DVC13" s="60"/>
      <c r="DVD13" s="60"/>
      <c r="DVE13" s="60"/>
      <c r="DVF13" s="60"/>
      <c r="DVG13" s="60"/>
      <c r="DVH13" s="60"/>
      <c r="DVI13" s="60"/>
      <c r="DVJ13" s="60"/>
      <c r="DVK13" s="60"/>
      <c r="DVL13" s="60"/>
      <c r="DVM13" s="60"/>
      <c r="DVN13" s="60"/>
      <c r="DVO13" s="60"/>
      <c r="DVP13" s="60"/>
      <c r="DVQ13" s="60"/>
      <c r="DVR13" s="60"/>
      <c r="DVS13" s="60"/>
      <c r="DVT13" s="60"/>
      <c r="DVU13" s="60"/>
      <c r="DVV13" s="60"/>
      <c r="DVW13" s="60"/>
      <c r="DVX13" s="60"/>
      <c r="DVY13" s="60"/>
      <c r="DVZ13" s="60"/>
      <c r="DWA13" s="60"/>
      <c r="DWB13" s="60"/>
      <c r="DWC13" s="60"/>
      <c r="DWD13" s="60"/>
      <c r="DWE13" s="60"/>
      <c r="DWF13" s="60"/>
      <c r="DWG13" s="60"/>
      <c r="DWH13" s="60"/>
      <c r="DWI13" s="60"/>
      <c r="DWJ13" s="60"/>
      <c r="DWK13" s="60"/>
      <c r="DWL13" s="60"/>
      <c r="DWM13" s="60"/>
      <c r="DWN13" s="60"/>
      <c r="DWO13" s="60"/>
      <c r="DWP13" s="60"/>
      <c r="DWQ13" s="60"/>
      <c r="DWR13" s="60"/>
      <c r="DWS13" s="60"/>
      <c r="DWT13" s="60"/>
      <c r="DWU13" s="60"/>
      <c r="DWV13" s="60"/>
      <c r="DWW13" s="60"/>
      <c r="DWX13" s="60"/>
      <c r="DWY13" s="60"/>
      <c r="DWZ13" s="60"/>
      <c r="DXA13" s="60"/>
      <c r="DXB13" s="60"/>
      <c r="DXC13" s="60"/>
      <c r="DXD13" s="60"/>
      <c r="DXE13" s="60"/>
      <c r="DXF13" s="60"/>
      <c r="DXG13" s="60"/>
      <c r="DXH13" s="60"/>
      <c r="DXI13" s="60"/>
      <c r="DXJ13" s="60"/>
      <c r="DXK13" s="60"/>
      <c r="DXL13" s="60"/>
      <c r="DXM13" s="60"/>
      <c r="DXN13" s="60"/>
      <c r="DXO13" s="60"/>
      <c r="DXP13" s="60"/>
      <c r="DXQ13" s="60"/>
      <c r="DXR13" s="60"/>
      <c r="DXS13" s="60"/>
      <c r="DXT13" s="60"/>
      <c r="DXU13" s="60"/>
      <c r="DXV13" s="60"/>
      <c r="DXW13" s="60"/>
      <c r="DXX13" s="60"/>
      <c r="DXY13" s="60"/>
      <c r="DXZ13" s="60"/>
      <c r="DYA13" s="60"/>
      <c r="DYB13" s="60"/>
      <c r="DYC13" s="60"/>
      <c r="DYD13" s="60"/>
      <c r="DYE13" s="60"/>
      <c r="DYF13" s="60"/>
      <c r="DYG13" s="60"/>
      <c r="DYH13" s="60"/>
      <c r="DYI13" s="60"/>
      <c r="DYJ13" s="60"/>
      <c r="DYK13" s="60"/>
      <c r="DYL13" s="60"/>
      <c r="DYM13" s="60"/>
      <c r="DYN13" s="60"/>
      <c r="DYO13" s="60"/>
      <c r="DYP13" s="60"/>
      <c r="DYQ13" s="60"/>
      <c r="DYR13" s="60"/>
      <c r="DYS13" s="60"/>
      <c r="DYT13" s="60"/>
      <c r="DYU13" s="60"/>
      <c r="DYV13" s="60"/>
      <c r="DYW13" s="60"/>
      <c r="DYX13" s="60"/>
      <c r="DYY13" s="60"/>
      <c r="DYZ13" s="60"/>
      <c r="DZA13" s="60"/>
      <c r="DZB13" s="60"/>
      <c r="DZC13" s="60"/>
      <c r="DZD13" s="60"/>
      <c r="DZE13" s="60"/>
      <c r="DZF13" s="60"/>
      <c r="DZG13" s="60"/>
      <c r="DZH13" s="60"/>
      <c r="DZI13" s="60"/>
      <c r="DZJ13" s="60"/>
      <c r="DZK13" s="60"/>
      <c r="DZL13" s="60"/>
      <c r="DZM13" s="60"/>
      <c r="DZN13" s="60"/>
      <c r="DZO13" s="60"/>
      <c r="DZP13" s="60"/>
      <c r="DZQ13" s="60"/>
      <c r="DZR13" s="60"/>
      <c r="DZS13" s="60"/>
      <c r="DZT13" s="60"/>
      <c r="DZU13" s="60"/>
      <c r="DZV13" s="60"/>
      <c r="DZW13" s="60"/>
      <c r="DZX13" s="60"/>
      <c r="DZY13" s="60"/>
      <c r="DZZ13" s="60"/>
      <c r="EAA13" s="60"/>
      <c r="EAB13" s="60"/>
      <c r="EAC13" s="60"/>
      <c r="EAD13" s="60"/>
      <c r="EAE13" s="60"/>
      <c r="EAF13" s="60"/>
      <c r="EAG13" s="60"/>
      <c r="EAH13" s="60"/>
      <c r="EAI13" s="60"/>
      <c r="EAJ13" s="60"/>
      <c r="EAK13" s="60"/>
      <c r="EAL13" s="60"/>
      <c r="EAM13" s="60"/>
      <c r="EAN13" s="60"/>
      <c r="EAO13" s="60"/>
      <c r="EAP13" s="60"/>
      <c r="EAQ13" s="60"/>
      <c r="EAR13" s="60"/>
      <c r="EAS13" s="60"/>
      <c r="EAT13" s="60"/>
      <c r="EAU13" s="60"/>
      <c r="EAV13" s="60"/>
      <c r="EAW13" s="60"/>
      <c r="EAX13" s="60"/>
      <c r="EAY13" s="60"/>
      <c r="EAZ13" s="60"/>
      <c r="EBA13" s="60"/>
      <c r="EBB13" s="60"/>
      <c r="EBC13" s="60"/>
      <c r="EBD13" s="60"/>
      <c r="EBE13" s="60"/>
      <c r="EBF13" s="60"/>
      <c r="EBG13" s="60"/>
      <c r="EBH13" s="60"/>
      <c r="EBI13" s="60"/>
      <c r="EBJ13" s="60"/>
      <c r="EBK13" s="60"/>
      <c r="EBL13" s="60"/>
      <c r="EBM13" s="60"/>
      <c r="EBN13" s="60"/>
      <c r="EBO13" s="60"/>
      <c r="EBP13" s="60"/>
      <c r="EBQ13" s="60"/>
      <c r="EBR13" s="60"/>
      <c r="EBS13" s="60"/>
      <c r="EBT13" s="60"/>
      <c r="EBU13" s="60"/>
      <c r="EBV13" s="60"/>
      <c r="EBW13" s="60"/>
      <c r="EBX13" s="60"/>
      <c r="EBY13" s="60"/>
      <c r="EBZ13" s="60"/>
      <c r="ECA13" s="60"/>
      <c r="ECB13" s="60"/>
      <c r="ECC13" s="60"/>
      <c r="ECD13" s="60"/>
      <c r="ECE13" s="60"/>
      <c r="ECF13" s="60"/>
      <c r="ECG13" s="60"/>
      <c r="ECH13" s="60"/>
      <c r="ECI13" s="60"/>
      <c r="ECJ13" s="60"/>
      <c r="ECK13" s="60"/>
      <c r="ECL13" s="60"/>
      <c r="ECM13" s="60"/>
      <c r="ECN13" s="60"/>
      <c r="ECO13" s="60"/>
      <c r="ECP13" s="60"/>
      <c r="ECQ13" s="60"/>
      <c r="ECR13" s="60"/>
      <c r="ECS13" s="60"/>
      <c r="ECT13" s="60"/>
      <c r="ECU13" s="60"/>
      <c r="ECV13" s="60"/>
      <c r="ECW13" s="60"/>
      <c r="ECX13" s="60"/>
      <c r="ECY13" s="60"/>
      <c r="ECZ13" s="60"/>
      <c r="EDA13" s="60"/>
      <c r="EDB13" s="60"/>
      <c r="EDC13" s="60"/>
      <c r="EDD13" s="60"/>
      <c r="EDE13" s="60"/>
      <c r="EDF13" s="60"/>
      <c r="EDG13" s="60"/>
      <c r="EDH13" s="60"/>
      <c r="EDI13" s="60"/>
      <c r="EDJ13" s="60"/>
      <c r="EDK13" s="60"/>
      <c r="EDL13" s="60"/>
      <c r="EDM13" s="60"/>
      <c r="EDN13" s="60"/>
      <c r="EDO13" s="60"/>
      <c r="EDP13" s="60"/>
      <c r="EDQ13" s="60"/>
      <c r="EDR13" s="60"/>
      <c r="EDS13" s="60"/>
      <c r="EDT13" s="60"/>
      <c r="EDU13" s="60"/>
      <c r="EDV13" s="60"/>
      <c r="EDW13" s="60"/>
      <c r="EDX13" s="60"/>
      <c r="EDY13" s="60"/>
      <c r="EDZ13" s="60"/>
      <c r="EEA13" s="60"/>
      <c r="EEB13" s="60"/>
      <c r="EEC13" s="60"/>
      <c r="EED13" s="60"/>
      <c r="EEE13" s="60"/>
      <c r="EEF13" s="60"/>
      <c r="EEG13" s="60"/>
      <c r="EEH13" s="60"/>
      <c r="EEI13" s="60"/>
      <c r="EEJ13" s="60"/>
      <c r="EEK13" s="60"/>
      <c r="EEL13" s="60"/>
      <c r="EEM13" s="60"/>
      <c r="EEN13" s="60"/>
      <c r="EEO13" s="60"/>
      <c r="EEP13" s="60"/>
      <c r="EEQ13" s="60"/>
      <c r="EER13" s="60"/>
      <c r="EES13" s="60"/>
      <c r="EET13" s="60"/>
      <c r="EEU13" s="60"/>
      <c r="EEV13" s="60"/>
      <c r="EEW13" s="60"/>
      <c r="EEX13" s="60"/>
      <c r="EEY13" s="60"/>
      <c r="EEZ13" s="60"/>
      <c r="EFA13" s="60"/>
      <c r="EFB13" s="60"/>
      <c r="EFC13" s="60"/>
      <c r="EFD13" s="60"/>
      <c r="EFE13" s="60"/>
      <c r="EFF13" s="60"/>
      <c r="EFG13" s="60"/>
      <c r="EFH13" s="60"/>
      <c r="EFI13" s="60"/>
      <c r="EFJ13" s="60"/>
      <c r="EFK13" s="60"/>
      <c r="EFL13" s="60"/>
      <c r="EFM13" s="60"/>
      <c r="EFN13" s="60"/>
      <c r="EFO13" s="60"/>
      <c r="EFP13" s="60"/>
      <c r="EFQ13" s="60"/>
      <c r="EFR13" s="60"/>
      <c r="EFS13" s="60"/>
      <c r="EFT13" s="60"/>
      <c r="EFU13" s="60"/>
      <c r="EFV13" s="60"/>
      <c r="EFW13" s="60"/>
      <c r="EFX13" s="60"/>
      <c r="EFY13" s="60"/>
      <c r="EFZ13" s="60"/>
      <c r="EGA13" s="60"/>
      <c r="EGB13" s="60"/>
      <c r="EGC13" s="60"/>
      <c r="EGD13" s="60"/>
      <c r="EGE13" s="60"/>
      <c r="EGF13" s="60"/>
      <c r="EGG13" s="60"/>
      <c r="EGH13" s="60"/>
      <c r="EGI13" s="60"/>
      <c r="EGJ13" s="60"/>
      <c r="EGK13" s="60"/>
      <c r="EGL13" s="60"/>
      <c r="EGM13" s="60"/>
      <c r="EGN13" s="60"/>
      <c r="EGO13" s="60"/>
      <c r="EGP13" s="60"/>
      <c r="EGQ13" s="60"/>
      <c r="EGR13" s="60"/>
      <c r="EGS13" s="60"/>
      <c r="EGT13" s="60"/>
      <c r="EGU13" s="60"/>
      <c r="EGV13" s="60"/>
      <c r="EGW13" s="60"/>
      <c r="EGX13" s="60"/>
      <c r="EGY13" s="60"/>
      <c r="EGZ13" s="60"/>
      <c r="EHA13" s="60"/>
      <c r="EHB13" s="60"/>
      <c r="EHC13" s="60"/>
      <c r="EHD13" s="60"/>
      <c r="EHE13" s="60"/>
      <c r="EHF13" s="60"/>
      <c r="EHG13" s="60"/>
      <c r="EHH13" s="60"/>
      <c r="EHI13" s="60"/>
      <c r="EHJ13" s="60"/>
      <c r="EHK13" s="60"/>
      <c r="EHL13" s="60"/>
      <c r="EHM13" s="60"/>
      <c r="EHN13" s="60"/>
      <c r="EHO13" s="60"/>
      <c r="EHP13" s="60"/>
      <c r="EHQ13" s="60"/>
      <c r="EHR13" s="60"/>
      <c r="EHS13" s="60"/>
      <c r="EHT13" s="60"/>
      <c r="EHU13" s="60"/>
      <c r="EHV13" s="60"/>
      <c r="EHW13" s="60"/>
      <c r="EHX13" s="60"/>
      <c r="EHY13" s="60"/>
      <c r="EHZ13" s="60"/>
      <c r="EIA13" s="60"/>
      <c r="EIB13" s="60"/>
      <c r="EIC13" s="60"/>
      <c r="EID13" s="60"/>
      <c r="EIE13" s="60"/>
      <c r="EIF13" s="60"/>
      <c r="EIG13" s="60"/>
      <c r="EIH13" s="60"/>
      <c r="EII13" s="60"/>
      <c r="EIJ13" s="60"/>
      <c r="EIK13" s="60"/>
      <c r="EIL13" s="60"/>
      <c r="EIM13" s="60"/>
      <c r="EIN13" s="60"/>
      <c r="EIO13" s="60"/>
      <c r="EIP13" s="60"/>
      <c r="EIQ13" s="60"/>
      <c r="EIR13" s="60"/>
      <c r="EIS13" s="60"/>
      <c r="EIT13" s="60"/>
      <c r="EIU13" s="60"/>
      <c r="EIV13" s="60"/>
      <c r="EIW13" s="60"/>
      <c r="EIX13" s="60"/>
      <c r="EIY13" s="60"/>
      <c r="EIZ13" s="60"/>
      <c r="EJA13" s="60"/>
      <c r="EJB13" s="60"/>
      <c r="EJC13" s="60"/>
      <c r="EJD13" s="60"/>
      <c r="EJE13" s="60"/>
      <c r="EJF13" s="60"/>
      <c r="EJG13" s="60"/>
      <c r="EJH13" s="60"/>
      <c r="EJI13" s="60"/>
      <c r="EJJ13" s="60"/>
      <c r="EJK13" s="60"/>
      <c r="EJL13" s="60"/>
      <c r="EJM13" s="60"/>
      <c r="EJN13" s="60"/>
      <c r="EJO13" s="60"/>
      <c r="EJP13" s="60"/>
      <c r="EJQ13" s="60"/>
      <c r="EJR13" s="60"/>
      <c r="EJS13" s="60"/>
      <c r="EJT13" s="60"/>
      <c r="EJU13" s="60"/>
      <c r="EJV13" s="60"/>
      <c r="EJW13" s="60"/>
      <c r="EJX13" s="60"/>
      <c r="EJY13" s="60"/>
      <c r="EJZ13" s="60"/>
      <c r="EKA13" s="60"/>
      <c r="EKB13" s="60"/>
      <c r="EKC13" s="60"/>
      <c r="EKD13" s="60"/>
      <c r="EKE13" s="60"/>
      <c r="EKF13" s="60"/>
      <c r="EKG13" s="60"/>
      <c r="EKH13" s="60"/>
      <c r="EKI13" s="60"/>
      <c r="EKJ13" s="60"/>
      <c r="EKK13" s="60"/>
      <c r="EKL13" s="60"/>
      <c r="EKM13" s="60"/>
      <c r="EKN13" s="60"/>
      <c r="EKO13" s="60"/>
      <c r="EKP13" s="60"/>
      <c r="EKQ13" s="60"/>
      <c r="EKR13" s="60"/>
      <c r="EKS13" s="60"/>
      <c r="EKT13" s="60"/>
      <c r="EKU13" s="60"/>
      <c r="EKV13" s="60"/>
      <c r="EKW13" s="60"/>
      <c r="EKX13" s="60"/>
      <c r="EKY13" s="60"/>
      <c r="EKZ13" s="60"/>
      <c r="ELA13" s="60"/>
      <c r="ELB13" s="60"/>
      <c r="ELC13" s="60"/>
      <c r="ELD13" s="60"/>
      <c r="ELE13" s="60"/>
      <c r="ELF13" s="60"/>
      <c r="ELG13" s="60"/>
      <c r="ELH13" s="60"/>
      <c r="ELI13" s="60"/>
      <c r="ELJ13" s="60"/>
      <c r="ELK13" s="60"/>
      <c r="ELL13" s="60"/>
      <c r="ELM13" s="60"/>
      <c r="ELN13" s="60"/>
      <c r="ELO13" s="60"/>
      <c r="ELP13" s="60"/>
      <c r="ELQ13" s="60"/>
      <c r="ELR13" s="60"/>
      <c r="ELS13" s="60"/>
      <c r="ELT13" s="60"/>
      <c r="ELU13" s="60"/>
      <c r="ELV13" s="60"/>
      <c r="ELW13" s="60"/>
      <c r="ELX13" s="60"/>
      <c r="ELY13" s="60"/>
      <c r="ELZ13" s="60"/>
      <c r="EMA13" s="60"/>
      <c r="EMB13" s="60"/>
      <c r="EMC13" s="60"/>
      <c r="EMD13" s="60"/>
      <c r="EME13" s="60"/>
      <c r="EMF13" s="60"/>
      <c r="EMG13" s="60"/>
      <c r="EMH13" s="60"/>
      <c r="EMI13" s="60"/>
      <c r="EMJ13" s="60"/>
      <c r="EMK13" s="60"/>
      <c r="EML13" s="60"/>
      <c r="EMM13" s="60"/>
      <c r="EMN13" s="60"/>
      <c r="EMO13" s="60"/>
      <c r="EMP13" s="60"/>
      <c r="EMQ13" s="60"/>
      <c r="EMR13" s="60"/>
      <c r="EMS13" s="60"/>
      <c r="EMT13" s="60"/>
      <c r="EMU13" s="60"/>
      <c r="EMV13" s="60"/>
      <c r="EMW13" s="60"/>
      <c r="EMX13" s="60"/>
      <c r="EMY13" s="60"/>
      <c r="EMZ13" s="60"/>
      <c r="ENA13" s="60"/>
      <c r="ENB13" s="60"/>
      <c r="ENC13" s="60"/>
      <c r="END13" s="60"/>
      <c r="ENE13" s="60"/>
      <c r="ENF13" s="60"/>
      <c r="ENG13" s="60"/>
      <c r="ENH13" s="60"/>
      <c r="ENI13" s="60"/>
      <c r="ENJ13" s="60"/>
      <c r="ENK13" s="60"/>
      <c r="ENL13" s="60"/>
      <c r="ENM13" s="60"/>
      <c r="ENN13" s="60"/>
      <c r="ENO13" s="60"/>
      <c r="ENP13" s="60"/>
      <c r="ENQ13" s="60"/>
      <c r="ENR13" s="60"/>
      <c r="ENS13" s="60"/>
      <c r="ENT13" s="60"/>
      <c r="ENU13" s="60"/>
      <c r="ENV13" s="60"/>
      <c r="ENW13" s="60"/>
      <c r="ENX13" s="60"/>
      <c r="ENY13" s="60"/>
      <c r="ENZ13" s="60"/>
      <c r="EOA13" s="60"/>
      <c r="EOB13" s="60"/>
      <c r="EOC13" s="60"/>
      <c r="EOD13" s="60"/>
      <c r="EOE13" s="60"/>
      <c r="EOF13" s="60"/>
      <c r="EOG13" s="60"/>
      <c r="EOH13" s="60"/>
      <c r="EOI13" s="60"/>
      <c r="EOJ13" s="60"/>
      <c r="EOK13" s="60"/>
      <c r="EOL13" s="60"/>
      <c r="EOM13" s="60"/>
      <c r="EON13" s="60"/>
      <c r="EOO13" s="60"/>
      <c r="EOP13" s="60"/>
      <c r="EOQ13" s="60"/>
      <c r="EOR13" s="60"/>
      <c r="EOS13" s="60"/>
      <c r="EOT13" s="60"/>
      <c r="EOU13" s="60"/>
      <c r="EOV13" s="60"/>
      <c r="EOW13" s="60"/>
      <c r="EOX13" s="60"/>
      <c r="EOY13" s="60"/>
      <c r="EOZ13" s="60"/>
      <c r="EPA13" s="60"/>
      <c r="EPB13" s="60"/>
      <c r="EPC13" s="60"/>
      <c r="EPD13" s="60"/>
      <c r="EPE13" s="60"/>
      <c r="EPF13" s="60"/>
      <c r="EPG13" s="60"/>
      <c r="EPH13" s="60"/>
      <c r="EPI13" s="60"/>
      <c r="EPJ13" s="60"/>
      <c r="EPK13" s="60"/>
      <c r="EPL13" s="60"/>
      <c r="EPM13" s="60"/>
      <c r="EPN13" s="60"/>
      <c r="EPO13" s="60"/>
      <c r="EPP13" s="60"/>
      <c r="EPQ13" s="60"/>
      <c r="EPR13" s="60"/>
      <c r="EPS13" s="60"/>
      <c r="EPT13" s="60"/>
      <c r="EPU13" s="60"/>
      <c r="EPV13" s="60"/>
      <c r="EPW13" s="60"/>
      <c r="EPX13" s="60"/>
      <c r="EPY13" s="60"/>
      <c r="EPZ13" s="60"/>
      <c r="EQA13" s="60"/>
      <c r="EQB13" s="60"/>
      <c r="EQC13" s="60"/>
      <c r="EQD13" s="60"/>
      <c r="EQE13" s="60"/>
      <c r="EQF13" s="60"/>
      <c r="EQG13" s="60"/>
      <c r="EQH13" s="60"/>
      <c r="EQI13" s="60"/>
      <c r="EQJ13" s="60"/>
      <c r="EQK13" s="60"/>
      <c r="EQL13" s="60"/>
      <c r="EQM13" s="60"/>
      <c r="EQN13" s="60"/>
      <c r="EQO13" s="60"/>
      <c r="EQP13" s="60"/>
      <c r="EQQ13" s="60"/>
      <c r="EQR13" s="60"/>
      <c r="EQS13" s="60"/>
      <c r="EQT13" s="60"/>
      <c r="EQU13" s="60"/>
      <c r="EQV13" s="60"/>
      <c r="EQW13" s="60"/>
      <c r="EQX13" s="60"/>
      <c r="EQY13" s="60"/>
      <c r="EQZ13" s="60"/>
      <c r="ERA13" s="60"/>
      <c r="ERB13" s="60"/>
      <c r="ERC13" s="60"/>
      <c r="ERD13" s="60"/>
      <c r="ERE13" s="60"/>
      <c r="ERF13" s="60"/>
      <c r="ERG13" s="60"/>
      <c r="ERH13" s="60"/>
      <c r="ERI13" s="60"/>
      <c r="ERJ13" s="60"/>
      <c r="ERK13" s="60"/>
      <c r="ERL13" s="60"/>
      <c r="ERM13" s="60"/>
      <c r="ERN13" s="60"/>
      <c r="ERO13" s="60"/>
      <c r="ERP13" s="60"/>
      <c r="ERQ13" s="60"/>
      <c r="ERR13" s="60"/>
      <c r="ERS13" s="60"/>
      <c r="ERT13" s="60"/>
      <c r="ERU13" s="60"/>
      <c r="ERV13" s="60"/>
      <c r="ERW13" s="60"/>
      <c r="ERX13" s="60"/>
      <c r="ERY13" s="60"/>
      <c r="ERZ13" s="60"/>
      <c r="ESA13" s="60"/>
      <c r="ESB13" s="60"/>
      <c r="ESC13" s="60"/>
      <c r="ESD13" s="60"/>
      <c r="ESE13" s="60"/>
      <c r="ESF13" s="60"/>
      <c r="ESG13" s="60"/>
      <c r="ESH13" s="60"/>
      <c r="ESI13" s="60"/>
      <c r="ESJ13" s="60"/>
      <c r="ESK13" s="60"/>
      <c r="ESL13" s="60"/>
      <c r="ESM13" s="60"/>
      <c r="ESN13" s="60"/>
      <c r="ESO13" s="60"/>
      <c r="ESP13" s="60"/>
      <c r="ESQ13" s="60"/>
      <c r="ESR13" s="60"/>
      <c r="ESS13" s="60"/>
      <c r="EST13" s="60"/>
      <c r="ESU13" s="60"/>
      <c r="ESV13" s="60"/>
      <c r="ESW13" s="60"/>
      <c r="ESX13" s="60"/>
      <c r="ESY13" s="60"/>
      <c r="ESZ13" s="60"/>
      <c r="ETA13" s="60"/>
      <c r="ETB13" s="60"/>
      <c r="ETC13" s="60"/>
      <c r="ETD13" s="60"/>
      <c r="ETE13" s="60"/>
      <c r="ETF13" s="60"/>
      <c r="ETG13" s="60"/>
      <c r="ETH13" s="60"/>
      <c r="ETI13" s="60"/>
      <c r="ETJ13" s="60"/>
      <c r="ETK13" s="60"/>
      <c r="ETL13" s="60"/>
      <c r="ETM13" s="60"/>
      <c r="ETN13" s="60"/>
      <c r="ETO13" s="60"/>
      <c r="ETP13" s="60"/>
      <c r="ETQ13" s="60"/>
      <c r="ETR13" s="60"/>
      <c r="ETS13" s="60"/>
      <c r="ETT13" s="60"/>
      <c r="ETU13" s="60"/>
      <c r="ETV13" s="60"/>
      <c r="ETW13" s="60"/>
      <c r="ETX13" s="60"/>
      <c r="ETY13" s="60"/>
      <c r="ETZ13" s="60"/>
      <c r="EUA13" s="60"/>
      <c r="EUB13" s="60"/>
      <c r="EUC13" s="60"/>
      <c r="EUD13" s="60"/>
      <c r="EUE13" s="60"/>
      <c r="EUF13" s="60"/>
      <c r="EUG13" s="60"/>
      <c r="EUH13" s="60"/>
      <c r="EUI13" s="60"/>
      <c r="EUJ13" s="60"/>
      <c r="EUK13" s="60"/>
      <c r="EUL13" s="60"/>
      <c r="EUM13" s="60"/>
      <c r="EUN13" s="60"/>
      <c r="EUO13" s="60"/>
      <c r="EUP13" s="60"/>
      <c r="EUQ13" s="60"/>
      <c r="EUR13" s="60"/>
      <c r="EUS13" s="60"/>
      <c r="EUT13" s="60"/>
      <c r="EUU13" s="60"/>
      <c r="EUV13" s="60"/>
      <c r="EUW13" s="60"/>
      <c r="EUX13" s="60"/>
      <c r="EUY13" s="60"/>
      <c r="EUZ13" s="60"/>
      <c r="EVA13" s="60"/>
      <c r="EVB13" s="60"/>
      <c r="EVC13" s="60"/>
      <c r="EVD13" s="60"/>
      <c r="EVE13" s="60"/>
      <c r="EVF13" s="60"/>
      <c r="EVG13" s="60"/>
      <c r="EVH13" s="60"/>
      <c r="EVI13" s="60"/>
      <c r="EVJ13" s="60"/>
      <c r="EVK13" s="60"/>
      <c r="EVL13" s="60"/>
      <c r="EVM13" s="60"/>
      <c r="EVN13" s="60"/>
      <c r="EVO13" s="60"/>
      <c r="EVP13" s="60"/>
      <c r="EVQ13" s="60"/>
      <c r="EVR13" s="60"/>
      <c r="EVS13" s="60"/>
      <c r="EVT13" s="60"/>
      <c r="EVU13" s="60"/>
      <c r="EVV13" s="60"/>
      <c r="EVW13" s="60"/>
      <c r="EVX13" s="60"/>
      <c r="EVY13" s="60"/>
      <c r="EVZ13" s="60"/>
      <c r="EWA13" s="60"/>
      <c r="EWB13" s="60"/>
      <c r="EWC13" s="60"/>
      <c r="EWD13" s="60"/>
      <c r="EWE13" s="60"/>
      <c r="EWF13" s="60"/>
      <c r="EWG13" s="60"/>
      <c r="EWH13" s="60"/>
      <c r="EWI13" s="60"/>
      <c r="EWJ13" s="60"/>
      <c r="EWK13" s="60"/>
      <c r="EWL13" s="60"/>
      <c r="EWM13" s="60"/>
      <c r="EWN13" s="60"/>
      <c r="EWO13" s="60"/>
      <c r="EWP13" s="60"/>
      <c r="EWQ13" s="60"/>
      <c r="EWR13" s="60"/>
      <c r="EWS13" s="60"/>
      <c r="EWT13" s="60"/>
      <c r="EWU13" s="60"/>
      <c r="EWV13" s="60"/>
      <c r="EWW13" s="60"/>
      <c r="EWX13" s="60"/>
      <c r="EWY13" s="60"/>
      <c r="EWZ13" s="60"/>
      <c r="EXA13" s="60"/>
      <c r="EXB13" s="60"/>
      <c r="EXC13" s="60"/>
      <c r="EXD13" s="60"/>
      <c r="EXE13" s="60"/>
      <c r="EXF13" s="60"/>
      <c r="EXG13" s="60"/>
      <c r="EXH13" s="60"/>
      <c r="EXI13" s="60"/>
      <c r="EXJ13" s="60"/>
      <c r="EXK13" s="60"/>
      <c r="EXL13" s="60"/>
      <c r="EXM13" s="60"/>
      <c r="EXN13" s="60"/>
      <c r="EXO13" s="60"/>
      <c r="EXP13" s="60"/>
      <c r="EXQ13" s="60"/>
      <c r="EXR13" s="60"/>
      <c r="EXS13" s="60"/>
      <c r="EXT13" s="60"/>
      <c r="EXU13" s="60"/>
      <c r="EXV13" s="60"/>
      <c r="EXW13" s="60"/>
      <c r="EXX13" s="60"/>
      <c r="EXY13" s="60"/>
      <c r="EXZ13" s="60"/>
      <c r="EYA13" s="60"/>
      <c r="EYB13" s="60"/>
      <c r="EYC13" s="60"/>
      <c r="EYD13" s="60"/>
      <c r="EYE13" s="60"/>
      <c r="EYF13" s="60"/>
      <c r="EYG13" s="60"/>
      <c r="EYH13" s="60"/>
      <c r="EYI13" s="60"/>
      <c r="EYJ13" s="60"/>
      <c r="EYK13" s="60"/>
      <c r="EYL13" s="60"/>
      <c r="EYM13" s="60"/>
      <c r="EYN13" s="60"/>
      <c r="EYO13" s="60"/>
      <c r="EYP13" s="60"/>
      <c r="EYQ13" s="60"/>
      <c r="EYR13" s="60"/>
      <c r="EYS13" s="60"/>
      <c r="EYT13" s="60"/>
      <c r="EYU13" s="60"/>
      <c r="EYV13" s="60"/>
      <c r="EYW13" s="60"/>
      <c r="EYX13" s="60"/>
      <c r="EYY13" s="60"/>
      <c r="EYZ13" s="60"/>
      <c r="EZA13" s="60"/>
      <c r="EZB13" s="60"/>
      <c r="EZC13" s="60"/>
      <c r="EZD13" s="60"/>
      <c r="EZE13" s="60"/>
      <c r="EZF13" s="60"/>
      <c r="EZG13" s="60"/>
      <c r="EZH13" s="60"/>
      <c r="EZI13" s="60"/>
      <c r="EZJ13" s="60"/>
      <c r="EZK13" s="60"/>
      <c r="EZL13" s="60"/>
      <c r="EZM13" s="60"/>
      <c r="EZN13" s="60"/>
      <c r="EZO13" s="60"/>
      <c r="EZP13" s="60"/>
      <c r="EZQ13" s="60"/>
      <c r="EZR13" s="60"/>
      <c r="EZS13" s="60"/>
      <c r="EZT13" s="60"/>
      <c r="EZU13" s="60"/>
      <c r="EZV13" s="60"/>
      <c r="EZW13" s="60"/>
      <c r="EZX13" s="60"/>
      <c r="EZY13" s="60"/>
      <c r="EZZ13" s="60"/>
      <c r="FAA13" s="60"/>
      <c r="FAB13" s="60"/>
      <c r="FAC13" s="60"/>
      <c r="FAD13" s="60"/>
      <c r="FAE13" s="60"/>
      <c r="FAF13" s="60"/>
      <c r="FAG13" s="60"/>
      <c r="FAH13" s="60"/>
      <c r="FAI13" s="60"/>
      <c r="FAJ13" s="60"/>
      <c r="FAK13" s="60"/>
      <c r="FAL13" s="60"/>
      <c r="FAM13" s="60"/>
      <c r="FAN13" s="60"/>
      <c r="FAO13" s="60"/>
      <c r="FAP13" s="60"/>
      <c r="FAQ13" s="60"/>
      <c r="FAR13" s="60"/>
      <c r="FAS13" s="60"/>
      <c r="FAT13" s="60"/>
      <c r="FAU13" s="60"/>
      <c r="FAV13" s="60"/>
      <c r="FAW13" s="60"/>
      <c r="FAX13" s="60"/>
      <c r="FAY13" s="60"/>
      <c r="FAZ13" s="60"/>
      <c r="FBA13" s="60"/>
      <c r="FBB13" s="60"/>
      <c r="FBC13" s="60"/>
      <c r="FBD13" s="60"/>
      <c r="FBE13" s="60"/>
      <c r="FBF13" s="60"/>
      <c r="FBG13" s="60"/>
      <c r="FBH13" s="60"/>
      <c r="FBI13" s="60"/>
      <c r="FBJ13" s="60"/>
      <c r="FBK13" s="60"/>
      <c r="FBL13" s="60"/>
      <c r="FBM13" s="60"/>
      <c r="FBN13" s="60"/>
      <c r="FBO13" s="60"/>
      <c r="FBP13" s="60"/>
      <c r="FBQ13" s="60"/>
      <c r="FBR13" s="60"/>
      <c r="FBS13" s="60"/>
      <c r="FBT13" s="60"/>
      <c r="FBU13" s="60"/>
      <c r="FBV13" s="60"/>
      <c r="FBW13" s="60"/>
      <c r="FBX13" s="60"/>
      <c r="FBY13" s="60"/>
      <c r="FBZ13" s="60"/>
      <c r="FCA13" s="60"/>
      <c r="FCB13" s="60"/>
      <c r="FCC13" s="60"/>
      <c r="FCD13" s="60"/>
      <c r="FCE13" s="60"/>
      <c r="FCF13" s="60"/>
      <c r="FCG13" s="60"/>
      <c r="FCH13" s="60"/>
      <c r="FCI13" s="60"/>
      <c r="FCJ13" s="60"/>
      <c r="FCK13" s="60"/>
      <c r="FCL13" s="60"/>
      <c r="FCM13" s="60"/>
      <c r="FCN13" s="60"/>
      <c r="FCO13" s="60"/>
      <c r="FCP13" s="60"/>
      <c r="FCQ13" s="60"/>
      <c r="FCR13" s="60"/>
      <c r="FCS13" s="60"/>
      <c r="FCT13" s="60"/>
      <c r="FCU13" s="60"/>
      <c r="FCV13" s="60"/>
      <c r="FCW13" s="60"/>
      <c r="FCX13" s="60"/>
      <c r="FCY13" s="60"/>
      <c r="FCZ13" s="60"/>
      <c r="FDA13" s="60"/>
      <c r="FDB13" s="60"/>
      <c r="FDC13" s="60"/>
      <c r="FDD13" s="60"/>
      <c r="FDE13" s="60"/>
      <c r="FDF13" s="60"/>
      <c r="FDG13" s="60"/>
      <c r="FDH13" s="60"/>
      <c r="FDI13" s="60"/>
      <c r="FDJ13" s="60"/>
      <c r="FDK13" s="60"/>
      <c r="FDL13" s="60"/>
      <c r="FDM13" s="60"/>
      <c r="FDN13" s="60"/>
      <c r="FDO13" s="60"/>
      <c r="FDP13" s="60"/>
      <c r="FDQ13" s="60"/>
      <c r="FDR13" s="60"/>
      <c r="FDS13" s="60"/>
      <c r="FDT13" s="60"/>
      <c r="FDU13" s="60"/>
      <c r="FDV13" s="60"/>
      <c r="FDW13" s="60"/>
      <c r="FDX13" s="60"/>
      <c r="FDY13" s="60"/>
      <c r="FDZ13" s="60"/>
      <c r="FEA13" s="60"/>
      <c r="FEB13" s="60"/>
      <c r="FEC13" s="60"/>
      <c r="FED13" s="60"/>
      <c r="FEE13" s="60"/>
      <c r="FEF13" s="60"/>
      <c r="FEG13" s="60"/>
      <c r="FEH13" s="60"/>
      <c r="FEI13" s="60"/>
      <c r="FEJ13" s="60"/>
      <c r="FEK13" s="60"/>
      <c r="FEL13" s="60"/>
      <c r="FEM13" s="60"/>
      <c r="FEN13" s="60"/>
      <c r="FEO13" s="60"/>
      <c r="FEP13" s="60"/>
      <c r="FEQ13" s="60"/>
      <c r="FER13" s="60"/>
      <c r="FES13" s="60"/>
      <c r="FET13" s="60"/>
      <c r="FEU13" s="60"/>
      <c r="FEV13" s="60"/>
      <c r="FEW13" s="60"/>
      <c r="FEX13" s="60"/>
      <c r="FEY13" s="60"/>
      <c r="FEZ13" s="60"/>
      <c r="FFA13" s="60"/>
      <c r="FFB13" s="60"/>
      <c r="FFC13" s="60"/>
      <c r="FFD13" s="60"/>
      <c r="FFE13" s="60"/>
      <c r="FFF13" s="60"/>
      <c r="FFG13" s="60"/>
      <c r="FFH13" s="60"/>
      <c r="FFI13" s="60"/>
      <c r="FFJ13" s="60"/>
      <c r="FFK13" s="60"/>
      <c r="FFL13" s="60"/>
      <c r="FFM13" s="60"/>
      <c r="FFN13" s="60"/>
      <c r="FFO13" s="60"/>
      <c r="FFP13" s="60"/>
      <c r="FFQ13" s="60"/>
      <c r="FFR13" s="60"/>
      <c r="FFS13" s="60"/>
      <c r="FFT13" s="60"/>
      <c r="FFU13" s="60"/>
      <c r="FFV13" s="60"/>
      <c r="FFW13" s="60"/>
      <c r="FFX13" s="60"/>
      <c r="FFY13" s="60"/>
      <c r="FFZ13" s="60"/>
      <c r="FGA13" s="60"/>
      <c r="FGB13" s="60"/>
      <c r="FGC13" s="60"/>
      <c r="FGD13" s="60"/>
      <c r="FGE13" s="60"/>
      <c r="FGF13" s="60"/>
      <c r="FGG13" s="60"/>
      <c r="FGH13" s="60"/>
      <c r="FGI13" s="60"/>
      <c r="FGJ13" s="60"/>
      <c r="FGK13" s="60"/>
      <c r="FGL13" s="60"/>
      <c r="FGM13" s="60"/>
      <c r="FGN13" s="60"/>
      <c r="FGO13" s="60"/>
      <c r="FGP13" s="60"/>
      <c r="FGQ13" s="60"/>
      <c r="FGR13" s="60"/>
      <c r="FGS13" s="60"/>
      <c r="FGT13" s="60"/>
      <c r="FGU13" s="60"/>
      <c r="FGV13" s="60"/>
      <c r="FGW13" s="60"/>
      <c r="FGX13" s="60"/>
      <c r="FGY13" s="60"/>
      <c r="FGZ13" s="60"/>
      <c r="FHA13" s="60"/>
      <c r="FHB13" s="60"/>
      <c r="FHC13" s="60"/>
      <c r="FHD13" s="60"/>
      <c r="FHE13" s="60"/>
      <c r="FHF13" s="60"/>
      <c r="FHG13" s="60"/>
      <c r="FHH13" s="60"/>
      <c r="FHI13" s="60"/>
      <c r="FHJ13" s="60"/>
      <c r="FHK13" s="60"/>
      <c r="FHL13" s="60"/>
      <c r="FHM13" s="60"/>
      <c r="FHN13" s="60"/>
      <c r="FHO13" s="60"/>
      <c r="FHP13" s="60"/>
      <c r="FHQ13" s="60"/>
      <c r="FHR13" s="60"/>
      <c r="FHS13" s="60"/>
      <c r="FHT13" s="60"/>
      <c r="FHU13" s="60"/>
      <c r="FHV13" s="60"/>
      <c r="FHW13" s="60"/>
      <c r="FHX13" s="60"/>
      <c r="FHY13" s="60"/>
      <c r="FHZ13" s="60"/>
      <c r="FIA13" s="60"/>
      <c r="FIB13" s="60"/>
      <c r="FIC13" s="60"/>
      <c r="FID13" s="60"/>
      <c r="FIE13" s="60"/>
      <c r="FIF13" s="60"/>
      <c r="FIG13" s="60"/>
      <c r="FIH13" s="60"/>
      <c r="FII13" s="60"/>
      <c r="FIJ13" s="60"/>
      <c r="FIK13" s="60"/>
      <c r="FIL13" s="60"/>
      <c r="FIM13" s="60"/>
      <c r="FIN13" s="60"/>
      <c r="FIO13" s="60"/>
      <c r="FIP13" s="60"/>
      <c r="FIQ13" s="60"/>
      <c r="FIR13" s="60"/>
      <c r="FIS13" s="60"/>
      <c r="FIT13" s="60"/>
      <c r="FIU13" s="60"/>
      <c r="FIV13" s="60"/>
      <c r="FIW13" s="60"/>
      <c r="FIX13" s="60"/>
      <c r="FIY13" s="60"/>
      <c r="FIZ13" s="60"/>
      <c r="FJA13" s="60"/>
      <c r="FJB13" s="60"/>
      <c r="FJC13" s="60"/>
      <c r="FJD13" s="60"/>
      <c r="FJE13" s="60"/>
      <c r="FJF13" s="60"/>
      <c r="FJG13" s="60"/>
      <c r="FJH13" s="60"/>
      <c r="FJI13" s="60"/>
      <c r="FJJ13" s="60"/>
      <c r="FJK13" s="60"/>
      <c r="FJL13" s="60"/>
      <c r="FJM13" s="60"/>
      <c r="FJN13" s="60"/>
      <c r="FJO13" s="60"/>
      <c r="FJP13" s="60"/>
      <c r="FJQ13" s="60"/>
      <c r="FJR13" s="60"/>
      <c r="FJS13" s="60"/>
      <c r="FJT13" s="60"/>
      <c r="FJU13" s="60"/>
      <c r="FJV13" s="60"/>
      <c r="FJW13" s="60"/>
      <c r="FJX13" s="60"/>
      <c r="FJY13" s="60"/>
      <c r="FJZ13" s="60"/>
      <c r="FKA13" s="60"/>
      <c r="FKB13" s="60"/>
      <c r="FKC13" s="60"/>
      <c r="FKD13" s="60"/>
      <c r="FKE13" s="60"/>
      <c r="FKF13" s="60"/>
      <c r="FKG13" s="60"/>
      <c r="FKH13" s="60"/>
      <c r="FKI13" s="60"/>
      <c r="FKJ13" s="60"/>
      <c r="FKK13" s="60"/>
      <c r="FKL13" s="60"/>
      <c r="FKM13" s="60"/>
      <c r="FKN13" s="60"/>
      <c r="FKO13" s="60"/>
      <c r="FKP13" s="60"/>
      <c r="FKQ13" s="60"/>
      <c r="FKR13" s="60"/>
      <c r="FKS13" s="60"/>
      <c r="FKT13" s="60"/>
      <c r="FKU13" s="60"/>
      <c r="FKV13" s="60"/>
      <c r="FKW13" s="60"/>
      <c r="FKX13" s="60"/>
      <c r="FKY13" s="60"/>
      <c r="FKZ13" s="60"/>
      <c r="FLA13" s="60"/>
      <c r="FLB13" s="60"/>
      <c r="FLC13" s="60"/>
      <c r="FLD13" s="60"/>
      <c r="FLE13" s="60"/>
      <c r="FLF13" s="60"/>
      <c r="FLG13" s="60"/>
      <c r="FLH13" s="60"/>
      <c r="FLI13" s="60"/>
      <c r="FLJ13" s="60"/>
      <c r="FLK13" s="60"/>
      <c r="FLL13" s="60"/>
      <c r="FLM13" s="60"/>
      <c r="FLN13" s="60"/>
      <c r="FLO13" s="60"/>
      <c r="FLP13" s="60"/>
      <c r="FLQ13" s="60"/>
      <c r="FLR13" s="60"/>
      <c r="FLS13" s="60"/>
      <c r="FLT13" s="60"/>
      <c r="FLU13" s="60"/>
      <c r="FLV13" s="60"/>
      <c r="FLW13" s="60"/>
      <c r="FLX13" s="60"/>
      <c r="FLY13" s="60"/>
      <c r="FLZ13" s="60"/>
      <c r="FMA13" s="60"/>
      <c r="FMB13" s="60"/>
      <c r="FMC13" s="60"/>
      <c r="FMD13" s="60"/>
      <c r="FME13" s="60"/>
      <c r="FMF13" s="60"/>
      <c r="FMG13" s="60"/>
      <c r="FMH13" s="60"/>
      <c r="FMI13" s="60"/>
      <c r="FMJ13" s="60"/>
      <c r="FMK13" s="60"/>
      <c r="FML13" s="60"/>
      <c r="FMM13" s="60"/>
      <c r="FMN13" s="60"/>
      <c r="FMO13" s="60"/>
      <c r="FMP13" s="60"/>
      <c r="FMQ13" s="60"/>
      <c r="FMR13" s="60"/>
      <c r="FMS13" s="60"/>
      <c r="FMT13" s="60"/>
      <c r="FMU13" s="60"/>
      <c r="FMV13" s="60"/>
      <c r="FMW13" s="60"/>
      <c r="FMX13" s="60"/>
      <c r="FMY13" s="60"/>
      <c r="FMZ13" s="60"/>
      <c r="FNA13" s="60"/>
      <c r="FNB13" s="60"/>
      <c r="FNC13" s="60"/>
      <c r="FND13" s="60"/>
      <c r="FNE13" s="60"/>
      <c r="FNF13" s="60"/>
      <c r="FNG13" s="60"/>
      <c r="FNH13" s="60"/>
      <c r="FNI13" s="60"/>
      <c r="FNJ13" s="60"/>
      <c r="FNK13" s="60"/>
      <c r="FNL13" s="60"/>
      <c r="FNM13" s="60"/>
      <c r="FNN13" s="60"/>
      <c r="FNO13" s="60"/>
      <c r="FNP13" s="60"/>
      <c r="FNQ13" s="60"/>
      <c r="FNR13" s="60"/>
      <c r="FNS13" s="60"/>
      <c r="FNT13" s="60"/>
      <c r="FNU13" s="60"/>
      <c r="FNV13" s="60"/>
      <c r="FNW13" s="60"/>
      <c r="FNX13" s="60"/>
      <c r="FNY13" s="60"/>
      <c r="FNZ13" s="60"/>
      <c r="FOA13" s="60"/>
      <c r="FOB13" s="60"/>
      <c r="FOC13" s="60"/>
      <c r="FOD13" s="60"/>
      <c r="FOE13" s="60"/>
      <c r="FOF13" s="60"/>
      <c r="FOG13" s="60"/>
      <c r="FOH13" s="60"/>
      <c r="FOI13" s="60"/>
      <c r="FOJ13" s="60"/>
      <c r="FOK13" s="60"/>
      <c r="FOL13" s="60"/>
      <c r="FOM13" s="60"/>
      <c r="FON13" s="60"/>
      <c r="FOO13" s="60"/>
      <c r="FOP13" s="60"/>
      <c r="FOQ13" s="60"/>
      <c r="FOR13" s="60"/>
      <c r="FOS13" s="60"/>
      <c r="FOT13" s="60"/>
      <c r="FOU13" s="60"/>
      <c r="FOV13" s="60"/>
      <c r="FOW13" s="60"/>
      <c r="FOX13" s="60"/>
      <c r="FOY13" s="60"/>
      <c r="FOZ13" s="60"/>
      <c r="FPA13" s="60"/>
      <c r="FPB13" s="60"/>
      <c r="FPC13" s="60"/>
      <c r="FPD13" s="60"/>
      <c r="FPE13" s="60"/>
      <c r="FPF13" s="60"/>
      <c r="FPG13" s="60"/>
      <c r="FPH13" s="60"/>
      <c r="FPI13" s="60"/>
      <c r="FPJ13" s="60"/>
      <c r="FPK13" s="60"/>
      <c r="FPL13" s="60"/>
      <c r="FPM13" s="60"/>
      <c r="FPN13" s="60"/>
      <c r="FPO13" s="60"/>
      <c r="FPP13" s="60"/>
      <c r="FPQ13" s="60"/>
      <c r="FPR13" s="60"/>
      <c r="FPS13" s="60"/>
      <c r="FPT13" s="60"/>
      <c r="FPU13" s="60"/>
      <c r="FPV13" s="60"/>
      <c r="FPW13" s="60"/>
      <c r="FPX13" s="60"/>
      <c r="FPY13" s="60"/>
      <c r="FPZ13" s="60"/>
      <c r="FQA13" s="60"/>
      <c r="FQB13" s="60"/>
      <c r="FQC13" s="60"/>
      <c r="FQD13" s="60"/>
      <c r="FQE13" s="60"/>
      <c r="FQF13" s="60"/>
      <c r="FQG13" s="60"/>
      <c r="FQH13" s="60"/>
      <c r="FQI13" s="60"/>
      <c r="FQJ13" s="60"/>
      <c r="FQK13" s="60"/>
      <c r="FQL13" s="60"/>
      <c r="FQM13" s="60"/>
      <c r="FQN13" s="60"/>
      <c r="FQO13" s="60"/>
      <c r="FQP13" s="60"/>
      <c r="FQQ13" s="60"/>
      <c r="FQR13" s="60"/>
      <c r="FQS13" s="60"/>
      <c r="FQT13" s="60"/>
      <c r="FQU13" s="60"/>
      <c r="FQV13" s="60"/>
      <c r="FQW13" s="60"/>
      <c r="FQX13" s="60"/>
      <c r="FQY13" s="60"/>
      <c r="FQZ13" s="60"/>
      <c r="FRA13" s="60"/>
      <c r="FRB13" s="60"/>
      <c r="FRC13" s="60"/>
      <c r="FRD13" s="60"/>
      <c r="FRE13" s="60"/>
      <c r="FRF13" s="60"/>
      <c r="FRG13" s="60"/>
      <c r="FRH13" s="60"/>
      <c r="FRI13" s="60"/>
      <c r="FRJ13" s="60"/>
      <c r="FRK13" s="60"/>
      <c r="FRL13" s="60"/>
      <c r="FRM13" s="60"/>
      <c r="FRN13" s="60"/>
      <c r="FRO13" s="60"/>
      <c r="FRP13" s="60"/>
      <c r="FRQ13" s="60"/>
      <c r="FRR13" s="60"/>
      <c r="FRS13" s="60"/>
      <c r="FRT13" s="60"/>
      <c r="FRU13" s="60"/>
      <c r="FRV13" s="60"/>
      <c r="FRW13" s="60"/>
      <c r="FRX13" s="60"/>
      <c r="FRY13" s="60"/>
      <c r="FRZ13" s="60"/>
      <c r="FSA13" s="60"/>
      <c r="FSB13" s="60"/>
      <c r="FSC13" s="60"/>
      <c r="FSD13" s="60"/>
      <c r="FSE13" s="60"/>
      <c r="FSF13" s="60"/>
      <c r="FSG13" s="60"/>
      <c r="FSH13" s="60"/>
      <c r="FSI13" s="60"/>
      <c r="FSJ13" s="60"/>
      <c r="FSK13" s="60"/>
      <c r="FSL13" s="60"/>
      <c r="FSM13" s="60"/>
      <c r="FSN13" s="60"/>
      <c r="FSO13" s="60"/>
      <c r="FSP13" s="60"/>
      <c r="FSQ13" s="60"/>
      <c r="FSR13" s="60"/>
      <c r="FSS13" s="60"/>
      <c r="FST13" s="60"/>
      <c r="FSU13" s="60"/>
      <c r="FSV13" s="60"/>
      <c r="FSW13" s="60"/>
      <c r="FSX13" s="60"/>
      <c r="FSY13" s="60"/>
      <c r="FSZ13" s="60"/>
      <c r="FTA13" s="60"/>
      <c r="FTB13" s="60"/>
      <c r="FTC13" s="60"/>
      <c r="FTD13" s="60"/>
      <c r="FTE13" s="60"/>
      <c r="FTF13" s="60"/>
      <c r="FTG13" s="60"/>
      <c r="FTH13" s="60"/>
      <c r="FTI13" s="60"/>
      <c r="FTJ13" s="60"/>
      <c r="FTK13" s="60"/>
      <c r="FTL13" s="60"/>
      <c r="FTM13" s="60"/>
      <c r="FTN13" s="60"/>
      <c r="FTO13" s="60"/>
      <c r="FTP13" s="60"/>
      <c r="FTQ13" s="60"/>
      <c r="FTR13" s="60"/>
      <c r="FTS13" s="60"/>
      <c r="FTT13" s="60"/>
      <c r="FTU13" s="60"/>
      <c r="FTV13" s="60"/>
      <c r="FTW13" s="60"/>
      <c r="FTX13" s="60"/>
      <c r="FTY13" s="60"/>
      <c r="FTZ13" s="60"/>
      <c r="FUA13" s="60"/>
      <c r="FUB13" s="60"/>
      <c r="FUC13" s="60"/>
      <c r="FUD13" s="60"/>
      <c r="FUE13" s="60"/>
      <c r="FUF13" s="60"/>
      <c r="FUG13" s="60"/>
      <c r="FUH13" s="60"/>
      <c r="FUI13" s="60"/>
      <c r="FUJ13" s="60"/>
      <c r="FUK13" s="60"/>
      <c r="FUL13" s="60"/>
      <c r="FUM13" s="60"/>
      <c r="FUN13" s="60"/>
      <c r="FUO13" s="60"/>
      <c r="FUP13" s="60"/>
      <c r="FUQ13" s="60"/>
      <c r="FUR13" s="60"/>
      <c r="FUS13" s="60"/>
      <c r="FUT13" s="60"/>
      <c r="FUU13" s="60"/>
      <c r="FUV13" s="60"/>
      <c r="FUW13" s="60"/>
      <c r="FUX13" s="60"/>
      <c r="FUY13" s="60"/>
      <c r="FUZ13" s="60"/>
      <c r="FVA13" s="60"/>
      <c r="FVB13" s="60"/>
      <c r="FVC13" s="60"/>
      <c r="FVD13" s="60"/>
      <c r="FVE13" s="60"/>
      <c r="FVF13" s="60"/>
      <c r="FVG13" s="60"/>
      <c r="FVH13" s="60"/>
      <c r="FVI13" s="60"/>
      <c r="FVJ13" s="60"/>
      <c r="FVK13" s="60"/>
      <c r="FVL13" s="60"/>
      <c r="FVM13" s="60"/>
      <c r="FVN13" s="60"/>
      <c r="FVO13" s="60"/>
      <c r="FVP13" s="60"/>
      <c r="FVQ13" s="60"/>
      <c r="FVR13" s="60"/>
      <c r="FVS13" s="60"/>
      <c r="FVT13" s="60"/>
      <c r="FVU13" s="60"/>
      <c r="FVV13" s="60"/>
      <c r="FVW13" s="60"/>
      <c r="FVX13" s="60"/>
      <c r="FVY13" s="60"/>
      <c r="FVZ13" s="60"/>
      <c r="FWA13" s="60"/>
      <c r="FWB13" s="60"/>
      <c r="FWC13" s="60"/>
      <c r="FWD13" s="60"/>
      <c r="FWE13" s="60"/>
      <c r="FWF13" s="60"/>
      <c r="FWG13" s="60"/>
      <c r="FWH13" s="60"/>
      <c r="FWI13" s="60"/>
      <c r="FWJ13" s="60"/>
      <c r="FWK13" s="60"/>
      <c r="FWL13" s="60"/>
      <c r="FWM13" s="60"/>
      <c r="FWN13" s="60"/>
      <c r="FWO13" s="60"/>
      <c r="FWP13" s="60"/>
      <c r="FWQ13" s="60"/>
      <c r="FWR13" s="60"/>
      <c r="FWS13" s="60"/>
      <c r="FWT13" s="60"/>
      <c r="FWU13" s="60"/>
      <c r="FWV13" s="60"/>
      <c r="FWW13" s="60"/>
      <c r="FWX13" s="60"/>
      <c r="FWY13" s="60"/>
      <c r="FWZ13" s="60"/>
      <c r="FXA13" s="60"/>
      <c r="FXB13" s="60"/>
      <c r="FXC13" s="60"/>
      <c r="FXD13" s="60"/>
      <c r="FXE13" s="60"/>
      <c r="FXF13" s="60"/>
      <c r="FXG13" s="60"/>
      <c r="FXH13" s="60"/>
      <c r="FXI13" s="60"/>
      <c r="FXJ13" s="60"/>
      <c r="FXK13" s="60"/>
      <c r="FXL13" s="60"/>
      <c r="FXM13" s="60"/>
      <c r="FXN13" s="60"/>
      <c r="FXO13" s="60"/>
      <c r="FXP13" s="60"/>
      <c r="FXQ13" s="60"/>
      <c r="FXR13" s="60"/>
      <c r="FXS13" s="60"/>
      <c r="FXT13" s="60"/>
      <c r="FXU13" s="60"/>
      <c r="FXV13" s="60"/>
      <c r="FXW13" s="60"/>
      <c r="FXX13" s="60"/>
      <c r="FXY13" s="60"/>
      <c r="FXZ13" s="60"/>
      <c r="FYA13" s="60"/>
      <c r="FYB13" s="60"/>
      <c r="FYC13" s="60"/>
      <c r="FYD13" s="60"/>
      <c r="FYE13" s="60"/>
      <c r="FYF13" s="60"/>
      <c r="FYG13" s="60"/>
      <c r="FYH13" s="60"/>
      <c r="FYI13" s="60"/>
      <c r="FYJ13" s="60"/>
      <c r="FYK13" s="60"/>
      <c r="FYL13" s="60"/>
      <c r="FYM13" s="60"/>
      <c r="FYN13" s="60"/>
      <c r="FYO13" s="60"/>
      <c r="FYP13" s="60"/>
      <c r="FYQ13" s="60"/>
      <c r="FYR13" s="60"/>
      <c r="FYS13" s="60"/>
      <c r="FYT13" s="60"/>
      <c r="FYU13" s="60"/>
      <c r="FYV13" s="60"/>
      <c r="FYW13" s="60"/>
      <c r="FYX13" s="60"/>
      <c r="FYY13" s="60"/>
      <c r="FYZ13" s="60"/>
      <c r="FZA13" s="60"/>
      <c r="FZB13" s="60"/>
      <c r="FZC13" s="60"/>
      <c r="FZD13" s="60"/>
      <c r="FZE13" s="60"/>
      <c r="FZF13" s="60"/>
      <c r="FZG13" s="60"/>
      <c r="FZH13" s="60"/>
      <c r="FZI13" s="60"/>
      <c r="FZJ13" s="60"/>
      <c r="FZK13" s="60"/>
      <c r="FZL13" s="60"/>
      <c r="FZM13" s="60"/>
      <c r="FZN13" s="60"/>
      <c r="FZO13" s="60"/>
      <c r="FZP13" s="60"/>
      <c r="FZQ13" s="60"/>
      <c r="FZR13" s="60"/>
      <c r="FZS13" s="60"/>
      <c r="FZT13" s="60"/>
      <c r="FZU13" s="60"/>
      <c r="FZV13" s="60"/>
      <c r="FZW13" s="60"/>
      <c r="FZX13" s="60"/>
      <c r="FZY13" s="60"/>
      <c r="FZZ13" s="60"/>
      <c r="GAA13" s="60"/>
      <c r="GAB13" s="60"/>
      <c r="GAC13" s="60"/>
      <c r="GAD13" s="60"/>
      <c r="GAE13" s="60"/>
      <c r="GAF13" s="60"/>
      <c r="GAG13" s="60"/>
      <c r="GAH13" s="60"/>
      <c r="GAI13" s="60"/>
      <c r="GAJ13" s="60"/>
      <c r="GAK13" s="60"/>
      <c r="GAL13" s="60"/>
      <c r="GAM13" s="60"/>
      <c r="GAN13" s="60"/>
      <c r="GAO13" s="60"/>
      <c r="GAP13" s="60"/>
      <c r="GAQ13" s="60"/>
      <c r="GAR13" s="60"/>
      <c r="GAS13" s="60"/>
      <c r="GAT13" s="60"/>
      <c r="GAU13" s="60"/>
      <c r="GAV13" s="60"/>
      <c r="GAW13" s="60"/>
      <c r="GAX13" s="60"/>
      <c r="GAY13" s="60"/>
      <c r="GAZ13" s="60"/>
      <c r="GBA13" s="60"/>
      <c r="GBB13" s="60"/>
      <c r="GBC13" s="60"/>
      <c r="GBD13" s="60"/>
      <c r="GBE13" s="60"/>
      <c r="GBF13" s="60"/>
      <c r="GBG13" s="60"/>
      <c r="GBH13" s="60"/>
      <c r="GBI13" s="60"/>
      <c r="GBJ13" s="60"/>
      <c r="GBK13" s="60"/>
      <c r="GBL13" s="60"/>
      <c r="GBM13" s="60"/>
      <c r="GBN13" s="60"/>
      <c r="GBO13" s="60"/>
      <c r="GBP13" s="60"/>
      <c r="GBQ13" s="60"/>
      <c r="GBR13" s="60"/>
      <c r="GBS13" s="60"/>
      <c r="GBT13" s="60"/>
      <c r="GBU13" s="60"/>
      <c r="GBV13" s="60"/>
      <c r="GBW13" s="60"/>
      <c r="GBX13" s="60"/>
      <c r="GBY13" s="60"/>
      <c r="GBZ13" s="60"/>
      <c r="GCA13" s="60"/>
      <c r="GCB13" s="60"/>
      <c r="GCC13" s="60"/>
      <c r="GCD13" s="60"/>
      <c r="GCE13" s="60"/>
      <c r="GCF13" s="60"/>
      <c r="GCG13" s="60"/>
      <c r="GCH13" s="60"/>
      <c r="GCI13" s="60"/>
      <c r="GCJ13" s="60"/>
      <c r="GCK13" s="60"/>
      <c r="GCL13" s="60"/>
      <c r="GCM13" s="60"/>
      <c r="GCN13" s="60"/>
      <c r="GCO13" s="60"/>
      <c r="GCP13" s="60"/>
      <c r="GCQ13" s="60"/>
      <c r="GCR13" s="60"/>
      <c r="GCS13" s="60"/>
      <c r="GCT13" s="60"/>
      <c r="GCU13" s="60"/>
      <c r="GCV13" s="60"/>
      <c r="GCW13" s="60"/>
      <c r="GCX13" s="60"/>
      <c r="GCY13" s="60"/>
      <c r="GCZ13" s="60"/>
      <c r="GDA13" s="60"/>
      <c r="GDB13" s="60"/>
      <c r="GDC13" s="60"/>
      <c r="GDD13" s="60"/>
      <c r="GDE13" s="60"/>
      <c r="GDF13" s="60"/>
      <c r="GDG13" s="60"/>
      <c r="GDH13" s="60"/>
      <c r="GDI13" s="60"/>
      <c r="GDJ13" s="60"/>
      <c r="GDK13" s="60"/>
      <c r="GDL13" s="60"/>
      <c r="GDM13" s="60"/>
      <c r="GDN13" s="60"/>
      <c r="GDO13" s="60"/>
      <c r="GDP13" s="60"/>
      <c r="GDQ13" s="60"/>
      <c r="GDR13" s="60"/>
      <c r="GDS13" s="60"/>
      <c r="GDT13" s="60"/>
      <c r="GDU13" s="60"/>
      <c r="GDV13" s="60"/>
      <c r="GDW13" s="60"/>
      <c r="GDX13" s="60"/>
      <c r="GDY13" s="60"/>
      <c r="GDZ13" s="60"/>
      <c r="GEA13" s="60"/>
      <c r="GEB13" s="60"/>
      <c r="GEC13" s="60"/>
      <c r="GED13" s="60"/>
      <c r="GEE13" s="60"/>
      <c r="GEF13" s="60"/>
      <c r="GEG13" s="60"/>
      <c r="GEH13" s="60"/>
      <c r="GEI13" s="60"/>
      <c r="GEJ13" s="60"/>
      <c r="GEK13" s="60"/>
      <c r="GEL13" s="60"/>
      <c r="GEM13" s="60"/>
      <c r="GEN13" s="60"/>
      <c r="GEO13" s="60"/>
      <c r="GEP13" s="60"/>
      <c r="GEQ13" s="60"/>
      <c r="GER13" s="60"/>
      <c r="GES13" s="60"/>
      <c r="GET13" s="60"/>
      <c r="GEU13" s="60"/>
      <c r="GEV13" s="60"/>
      <c r="GEW13" s="60"/>
      <c r="GEX13" s="60"/>
      <c r="GEY13" s="60"/>
      <c r="GEZ13" s="60"/>
      <c r="GFA13" s="60"/>
      <c r="GFB13" s="60"/>
      <c r="GFC13" s="60"/>
      <c r="GFD13" s="60"/>
      <c r="GFE13" s="60"/>
      <c r="GFF13" s="60"/>
      <c r="GFG13" s="60"/>
      <c r="GFH13" s="60"/>
      <c r="GFI13" s="60"/>
      <c r="GFJ13" s="60"/>
      <c r="GFK13" s="60"/>
      <c r="GFL13" s="60"/>
      <c r="GFM13" s="60"/>
      <c r="GFN13" s="60"/>
      <c r="GFO13" s="60"/>
      <c r="GFP13" s="60"/>
      <c r="GFQ13" s="60"/>
      <c r="GFR13" s="60"/>
      <c r="GFS13" s="60"/>
      <c r="GFT13" s="60"/>
      <c r="GFU13" s="60"/>
      <c r="GFV13" s="60"/>
      <c r="GFW13" s="60"/>
      <c r="GFX13" s="60"/>
      <c r="GFY13" s="60"/>
      <c r="GFZ13" s="60"/>
      <c r="GGA13" s="60"/>
      <c r="GGB13" s="60"/>
      <c r="GGC13" s="60"/>
      <c r="GGD13" s="60"/>
      <c r="GGE13" s="60"/>
      <c r="GGF13" s="60"/>
      <c r="GGG13" s="60"/>
      <c r="GGH13" s="60"/>
      <c r="GGI13" s="60"/>
      <c r="GGJ13" s="60"/>
      <c r="GGK13" s="60"/>
      <c r="GGL13" s="60"/>
      <c r="GGM13" s="60"/>
      <c r="GGN13" s="60"/>
      <c r="GGO13" s="60"/>
      <c r="GGP13" s="60"/>
      <c r="GGQ13" s="60"/>
      <c r="GGR13" s="60"/>
      <c r="GGS13" s="60"/>
      <c r="GGT13" s="60"/>
      <c r="GGU13" s="60"/>
      <c r="GGV13" s="60"/>
      <c r="GGW13" s="60"/>
      <c r="GGX13" s="60"/>
      <c r="GGY13" s="60"/>
      <c r="GGZ13" s="60"/>
      <c r="GHA13" s="60"/>
      <c r="GHB13" s="60"/>
      <c r="GHC13" s="60"/>
      <c r="GHD13" s="60"/>
      <c r="GHE13" s="60"/>
      <c r="GHF13" s="60"/>
      <c r="GHG13" s="60"/>
      <c r="GHH13" s="60"/>
      <c r="GHI13" s="60"/>
      <c r="GHJ13" s="60"/>
      <c r="GHK13" s="60"/>
      <c r="GHL13" s="60"/>
      <c r="GHM13" s="60"/>
      <c r="GHN13" s="60"/>
      <c r="GHO13" s="60"/>
      <c r="GHP13" s="60"/>
      <c r="GHQ13" s="60"/>
      <c r="GHR13" s="60"/>
      <c r="GHS13" s="60"/>
      <c r="GHT13" s="60"/>
      <c r="GHU13" s="60"/>
      <c r="GHV13" s="60"/>
      <c r="GHW13" s="60"/>
      <c r="GHX13" s="60"/>
      <c r="GHY13" s="60"/>
      <c r="GHZ13" s="60"/>
      <c r="GIA13" s="60"/>
      <c r="GIB13" s="60"/>
      <c r="GIC13" s="60"/>
      <c r="GID13" s="60"/>
      <c r="GIE13" s="60"/>
      <c r="GIF13" s="60"/>
      <c r="GIG13" s="60"/>
      <c r="GIH13" s="60"/>
      <c r="GII13" s="60"/>
      <c r="GIJ13" s="60"/>
      <c r="GIK13" s="60"/>
      <c r="GIL13" s="60"/>
      <c r="GIM13" s="60"/>
      <c r="GIN13" s="60"/>
      <c r="GIO13" s="60"/>
      <c r="GIP13" s="60"/>
      <c r="GIQ13" s="60"/>
      <c r="GIR13" s="60"/>
      <c r="GIS13" s="60"/>
      <c r="GIT13" s="60"/>
      <c r="GIU13" s="60"/>
      <c r="GIV13" s="60"/>
      <c r="GIW13" s="60"/>
      <c r="GIX13" s="60"/>
      <c r="GIY13" s="60"/>
      <c r="GIZ13" s="60"/>
      <c r="GJA13" s="60"/>
      <c r="GJB13" s="60"/>
      <c r="GJC13" s="60"/>
      <c r="GJD13" s="60"/>
      <c r="GJE13" s="60"/>
      <c r="GJF13" s="60"/>
      <c r="GJG13" s="60"/>
      <c r="GJH13" s="60"/>
      <c r="GJI13" s="60"/>
      <c r="GJJ13" s="60"/>
      <c r="GJK13" s="60"/>
      <c r="GJL13" s="60"/>
      <c r="GJM13" s="60"/>
      <c r="GJN13" s="60"/>
      <c r="GJO13" s="60"/>
      <c r="GJP13" s="60"/>
      <c r="GJQ13" s="60"/>
      <c r="GJR13" s="60"/>
      <c r="GJS13" s="60"/>
      <c r="GJT13" s="60"/>
      <c r="GJU13" s="60"/>
      <c r="GJV13" s="60"/>
      <c r="GJW13" s="60"/>
      <c r="GJX13" s="60"/>
      <c r="GJY13" s="60"/>
      <c r="GJZ13" s="60"/>
      <c r="GKA13" s="60"/>
      <c r="GKB13" s="60"/>
      <c r="GKC13" s="60"/>
      <c r="GKD13" s="60"/>
      <c r="GKE13" s="60"/>
      <c r="GKF13" s="60"/>
      <c r="GKG13" s="60"/>
      <c r="GKH13" s="60"/>
      <c r="GKI13" s="60"/>
      <c r="GKJ13" s="60"/>
      <c r="GKK13" s="60"/>
      <c r="GKL13" s="60"/>
      <c r="GKM13" s="60"/>
      <c r="GKN13" s="60"/>
      <c r="GKO13" s="60"/>
      <c r="GKP13" s="60"/>
      <c r="GKQ13" s="60"/>
      <c r="GKR13" s="60"/>
      <c r="GKS13" s="60"/>
      <c r="GKT13" s="60"/>
      <c r="GKU13" s="60"/>
      <c r="GKV13" s="60"/>
      <c r="GKW13" s="60"/>
      <c r="GKX13" s="60"/>
      <c r="GKY13" s="60"/>
      <c r="GKZ13" s="60"/>
      <c r="GLA13" s="60"/>
      <c r="GLB13" s="60"/>
      <c r="GLC13" s="60"/>
      <c r="GLD13" s="60"/>
      <c r="GLE13" s="60"/>
      <c r="GLF13" s="60"/>
      <c r="GLG13" s="60"/>
      <c r="GLH13" s="60"/>
      <c r="GLI13" s="60"/>
      <c r="GLJ13" s="60"/>
      <c r="GLK13" s="60"/>
      <c r="GLL13" s="60"/>
      <c r="GLM13" s="60"/>
      <c r="GLN13" s="60"/>
      <c r="GLO13" s="60"/>
      <c r="GLP13" s="60"/>
      <c r="GLQ13" s="60"/>
      <c r="GLR13" s="60"/>
      <c r="GLS13" s="60"/>
      <c r="GLT13" s="60"/>
      <c r="GLU13" s="60"/>
      <c r="GLV13" s="60"/>
      <c r="GLW13" s="60"/>
      <c r="GLX13" s="60"/>
      <c r="GLY13" s="60"/>
      <c r="GLZ13" s="60"/>
      <c r="GMA13" s="60"/>
      <c r="GMB13" s="60"/>
      <c r="GMC13" s="60"/>
      <c r="GMD13" s="60"/>
      <c r="GME13" s="60"/>
      <c r="GMF13" s="60"/>
      <c r="GMG13" s="60"/>
      <c r="GMH13" s="60"/>
      <c r="GMI13" s="60"/>
      <c r="GMJ13" s="60"/>
      <c r="GMK13" s="60"/>
      <c r="GML13" s="60"/>
      <c r="GMM13" s="60"/>
      <c r="GMN13" s="60"/>
      <c r="GMO13" s="60"/>
      <c r="GMP13" s="60"/>
      <c r="GMQ13" s="60"/>
      <c r="GMR13" s="60"/>
      <c r="GMS13" s="60"/>
      <c r="GMT13" s="60"/>
      <c r="GMU13" s="60"/>
      <c r="GMV13" s="60"/>
      <c r="GMW13" s="60"/>
      <c r="GMX13" s="60"/>
      <c r="GMY13" s="60"/>
      <c r="GMZ13" s="60"/>
      <c r="GNA13" s="60"/>
      <c r="GNB13" s="60"/>
      <c r="GNC13" s="60"/>
      <c r="GND13" s="60"/>
      <c r="GNE13" s="60"/>
      <c r="GNF13" s="60"/>
      <c r="GNG13" s="60"/>
      <c r="GNH13" s="60"/>
      <c r="GNI13" s="60"/>
      <c r="GNJ13" s="60"/>
      <c r="GNK13" s="60"/>
      <c r="GNL13" s="60"/>
      <c r="GNM13" s="60"/>
      <c r="GNN13" s="60"/>
      <c r="GNO13" s="60"/>
      <c r="GNP13" s="60"/>
      <c r="GNQ13" s="60"/>
      <c r="GNR13" s="60"/>
      <c r="GNS13" s="60"/>
      <c r="GNT13" s="60"/>
      <c r="GNU13" s="60"/>
      <c r="GNV13" s="60"/>
      <c r="GNW13" s="60"/>
      <c r="GNX13" s="60"/>
      <c r="GNY13" s="60"/>
      <c r="GNZ13" s="60"/>
      <c r="GOA13" s="60"/>
      <c r="GOB13" s="60"/>
      <c r="GOC13" s="60"/>
      <c r="GOD13" s="60"/>
      <c r="GOE13" s="60"/>
      <c r="GOF13" s="60"/>
      <c r="GOG13" s="60"/>
      <c r="GOH13" s="60"/>
      <c r="GOI13" s="60"/>
      <c r="GOJ13" s="60"/>
      <c r="GOK13" s="60"/>
      <c r="GOL13" s="60"/>
      <c r="GOM13" s="60"/>
      <c r="GON13" s="60"/>
      <c r="GOO13" s="60"/>
      <c r="GOP13" s="60"/>
      <c r="GOQ13" s="60"/>
      <c r="GOR13" s="60"/>
      <c r="GOS13" s="60"/>
      <c r="GOT13" s="60"/>
      <c r="GOU13" s="60"/>
      <c r="GOV13" s="60"/>
      <c r="GOW13" s="60"/>
      <c r="GOX13" s="60"/>
      <c r="GOY13" s="60"/>
      <c r="GOZ13" s="60"/>
      <c r="GPA13" s="60"/>
      <c r="GPB13" s="60"/>
      <c r="GPC13" s="60"/>
      <c r="GPD13" s="60"/>
      <c r="GPE13" s="60"/>
      <c r="GPF13" s="60"/>
      <c r="GPG13" s="60"/>
      <c r="GPH13" s="60"/>
      <c r="GPI13" s="60"/>
      <c r="GPJ13" s="60"/>
      <c r="GPK13" s="60"/>
      <c r="GPL13" s="60"/>
      <c r="GPM13" s="60"/>
      <c r="GPN13" s="60"/>
      <c r="GPO13" s="60"/>
      <c r="GPP13" s="60"/>
      <c r="GPQ13" s="60"/>
      <c r="GPR13" s="60"/>
      <c r="GPS13" s="60"/>
      <c r="GPT13" s="60"/>
      <c r="GPU13" s="60"/>
      <c r="GPV13" s="60"/>
      <c r="GPW13" s="60"/>
      <c r="GPX13" s="60"/>
      <c r="GPY13" s="60"/>
      <c r="GPZ13" s="60"/>
      <c r="GQA13" s="60"/>
      <c r="GQB13" s="60"/>
      <c r="GQC13" s="60"/>
      <c r="GQD13" s="60"/>
      <c r="GQE13" s="60"/>
      <c r="GQF13" s="60"/>
      <c r="GQG13" s="60"/>
      <c r="GQH13" s="60"/>
      <c r="GQI13" s="60"/>
      <c r="GQJ13" s="60"/>
      <c r="GQK13" s="60"/>
      <c r="GQL13" s="60"/>
      <c r="GQM13" s="60"/>
      <c r="GQN13" s="60"/>
      <c r="GQO13" s="60"/>
      <c r="GQP13" s="60"/>
      <c r="GQQ13" s="60"/>
      <c r="GQR13" s="60"/>
      <c r="GQS13" s="60"/>
      <c r="GQT13" s="60"/>
      <c r="GQU13" s="60"/>
      <c r="GQV13" s="60"/>
      <c r="GQW13" s="60"/>
      <c r="GQX13" s="60"/>
      <c r="GQY13" s="60"/>
      <c r="GQZ13" s="60"/>
      <c r="GRA13" s="60"/>
      <c r="GRB13" s="60"/>
      <c r="GRC13" s="60"/>
      <c r="GRD13" s="60"/>
      <c r="GRE13" s="60"/>
      <c r="GRF13" s="60"/>
      <c r="GRG13" s="60"/>
      <c r="GRH13" s="60"/>
      <c r="GRI13" s="60"/>
      <c r="GRJ13" s="60"/>
      <c r="GRK13" s="60"/>
      <c r="GRL13" s="60"/>
      <c r="GRM13" s="60"/>
      <c r="GRN13" s="60"/>
      <c r="GRO13" s="60"/>
      <c r="GRP13" s="60"/>
      <c r="GRQ13" s="60"/>
      <c r="GRR13" s="60"/>
      <c r="GRS13" s="60"/>
      <c r="GRT13" s="60"/>
      <c r="GRU13" s="60"/>
      <c r="GRV13" s="60"/>
      <c r="GRW13" s="60"/>
      <c r="GRX13" s="60"/>
      <c r="GRY13" s="60"/>
      <c r="GRZ13" s="60"/>
      <c r="GSA13" s="60"/>
      <c r="GSB13" s="60"/>
      <c r="GSC13" s="60"/>
      <c r="GSD13" s="60"/>
      <c r="GSE13" s="60"/>
      <c r="GSF13" s="60"/>
      <c r="GSG13" s="60"/>
      <c r="GSH13" s="60"/>
      <c r="GSI13" s="60"/>
      <c r="GSJ13" s="60"/>
      <c r="GSK13" s="60"/>
      <c r="GSL13" s="60"/>
      <c r="GSM13" s="60"/>
      <c r="GSN13" s="60"/>
      <c r="GSO13" s="60"/>
      <c r="GSP13" s="60"/>
      <c r="GSQ13" s="60"/>
      <c r="GSR13" s="60"/>
      <c r="GSS13" s="60"/>
      <c r="GST13" s="60"/>
      <c r="GSU13" s="60"/>
      <c r="GSV13" s="60"/>
      <c r="GSW13" s="60"/>
      <c r="GSX13" s="60"/>
      <c r="GSY13" s="60"/>
      <c r="GSZ13" s="60"/>
      <c r="GTA13" s="60"/>
      <c r="GTB13" s="60"/>
      <c r="GTC13" s="60"/>
      <c r="GTD13" s="60"/>
      <c r="GTE13" s="60"/>
      <c r="GTF13" s="60"/>
      <c r="GTG13" s="60"/>
      <c r="GTH13" s="60"/>
      <c r="GTI13" s="60"/>
      <c r="GTJ13" s="60"/>
      <c r="GTK13" s="60"/>
      <c r="GTL13" s="60"/>
      <c r="GTM13" s="60"/>
      <c r="GTN13" s="60"/>
      <c r="GTO13" s="60"/>
      <c r="GTP13" s="60"/>
      <c r="GTQ13" s="60"/>
      <c r="GTR13" s="60"/>
      <c r="GTS13" s="60"/>
      <c r="GTT13" s="60"/>
      <c r="GTU13" s="60"/>
      <c r="GTV13" s="60"/>
      <c r="GTW13" s="60"/>
      <c r="GTX13" s="60"/>
      <c r="GTY13" s="60"/>
      <c r="GTZ13" s="60"/>
      <c r="GUA13" s="60"/>
      <c r="GUB13" s="60"/>
      <c r="GUC13" s="60"/>
      <c r="GUD13" s="60"/>
      <c r="GUE13" s="60"/>
      <c r="GUF13" s="60"/>
      <c r="GUG13" s="60"/>
      <c r="GUH13" s="60"/>
      <c r="GUI13" s="60"/>
      <c r="GUJ13" s="60"/>
      <c r="GUK13" s="60"/>
      <c r="GUL13" s="60"/>
      <c r="GUM13" s="60"/>
      <c r="GUN13" s="60"/>
      <c r="GUO13" s="60"/>
      <c r="GUP13" s="60"/>
      <c r="GUQ13" s="60"/>
      <c r="GUR13" s="60"/>
      <c r="GUS13" s="60"/>
      <c r="GUT13" s="60"/>
      <c r="GUU13" s="60"/>
      <c r="GUV13" s="60"/>
      <c r="GUW13" s="60"/>
      <c r="GUX13" s="60"/>
      <c r="GUY13" s="60"/>
      <c r="GUZ13" s="60"/>
      <c r="GVA13" s="60"/>
      <c r="GVB13" s="60"/>
      <c r="GVC13" s="60"/>
      <c r="GVD13" s="60"/>
      <c r="GVE13" s="60"/>
      <c r="GVF13" s="60"/>
      <c r="GVG13" s="60"/>
      <c r="GVH13" s="60"/>
      <c r="GVI13" s="60"/>
      <c r="GVJ13" s="60"/>
      <c r="GVK13" s="60"/>
      <c r="GVL13" s="60"/>
      <c r="GVM13" s="60"/>
      <c r="GVN13" s="60"/>
      <c r="GVO13" s="60"/>
      <c r="GVP13" s="60"/>
      <c r="GVQ13" s="60"/>
      <c r="GVR13" s="60"/>
      <c r="GVS13" s="60"/>
      <c r="GVT13" s="60"/>
      <c r="GVU13" s="60"/>
      <c r="GVV13" s="60"/>
      <c r="GVW13" s="60"/>
      <c r="GVX13" s="60"/>
      <c r="GVY13" s="60"/>
      <c r="GVZ13" s="60"/>
      <c r="GWA13" s="60"/>
      <c r="GWB13" s="60"/>
      <c r="GWC13" s="60"/>
      <c r="GWD13" s="60"/>
      <c r="GWE13" s="60"/>
      <c r="GWF13" s="60"/>
      <c r="GWG13" s="60"/>
      <c r="GWH13" s="60"/>
      <c r="GWI13" s="60"/>
      <c r="GWJ13" s="60"/>
      <c r="GWK13" s="60"/>
      <c r="GWL13" s="60"/>
      <c r="GWM13" s="60"/>
      <c r="GWN13" s="60"/>
      <c r="GWO13" s="60"/>
      <c r="GWP13" s="60"/>
      <c r="GWQ13" s="60"/>
      <c r="GWR13" s="60"/>
      <c r="GWS13" s="60"/>
      <c r="GWT13" s="60"/>
      <c r="GWU13" s="60"/>
      <c r="GWV13" s="60"/>
      <c r="GWW13" s="60"/>
      <c r="GWX13" s="60"/>
      <c r="GWY13" s="60"/>
      <c r="GWZ13" s="60"/>
      <c r="GXA13" s="60"/>
      <c r="GXB13" s="60"/>
      <c r="GXC13" s="60"/>
      <c r="GXD13" s="60"/>
      <c r="GXE13" s="60"/>
      <c r="GXF13" s="60"/>
      <c r="GXG13" s="60"/>
      <c r="GXH13" s="60"/>
      <c r="GXI13" s="60"/>
      <c r="GXJ13" s="60"/>
      <c r="GXK13" s="60"/>
      <c r="GXL13" s="60"/>
      <c r="GXM13" s="60"/>
      <c r="GXN13" s="60"/>
      <c r="GXO13" s="60"/>
      <c r="GXP13" s="60"/>
      <c r="GXQ13" s="60"/>
      <c r="GXR13" s="60"/>
      <c r="GXS13" s="60"/>
      <c r="GXT13" s="60"/>
      <c r="GXU13" s="60"/>
      <c r="GXV13" s="60"/>
      <c r="GXW13" s="60"/>
      <c r="GXX13" s="60"/>
      <c r="GXY13" s="60"/>
      <c r="GXZ13" s="60"/>
      <c r="GYA13" s="60"/>
      <c r="GYB13" s="60"/>
      <c r="GYC13" s="60"/>
      <c r="GYD13" s="60"/>
      <c r="GYE13" s="60"/>
      <c r="GYF13" s="60"/>
      <c r="GYG13" s="60"/>
      <c r="GYH13" s="60"/>
      <c r="GYI13" s="60"/>
      <c r="GYJ13" s="60"/>
      <c r="GYK13" s="60"/>
      <c r="GYL13" s="60"/>
      <c r="GYM13" s="60"/>
      <c r="GYN13" s="60"/>
      <c r="GYO13" s="60"/>
      <c r="GYP13" s="60"/>
      <c r="GYQ13" s="60"/>
      <c r="GYR13" s="60"/>
      <c r="GYS13" s="60"/>
      <c r="GYT13" s="60"/>
      <c r="GYU13" s="60"/>
      <c r="GYV13" s="60"/>
      <c r="GYW13" s="60"/>
      <c r="GYX13" s="60"/>
      <c r="GYY13" s="60"/>
      <c r="GYZ13" s="60"/>
      <c r="GZA13" s="60"/>
      <c r="GZB13" s="60"/>
      <c r="GZC13" s="60"/>
      <c r="GZD13" s="60"/>
      <c r="GZE13" s="60"/>
      <c r="GZF13" s="60"/>
      <c r="GZG13" s="60"/>
      <c r="GZH13" s="60"/>
      <c r="GZI13" s="60"/>
      <c r="GZJ13" s="60"/>
      <c r="GZK13" s="60"/>
      <c r="GZL13" s="60"/>
      <c r="GZM13" s="60"/>
      <c r="GZN13" s="60"/>
      <c r="GZO13" s="60"/>
      <c r="GZP13" s="60"/>
      <c r="GZQ13" s="60"/>
      <c r="GZR13" s="60"/>
      <c r="GZS13" s="60"/>
      <c r="GZT13" s="60"/>
      <c r="GZU13" s="60"/>
      <c r="GZV13" s="60"/>
      <c r="GZW13" s="60"/>
      <c r="GZX13" s="60"/>
      <c r="GZY13" s="60"/>
      <c r="GZZ13" s="60"/>
    </row>
    <row r="14" spans="1:5434" s="52" customFormat="1" ht="18.75" customHeight="1" x14ac:dyDescent="0.2">
      <c r="A14" s="84">
        <v>2</v>
      </c>
      <c r="B14" s="62" t="s">
        <v>64</v>
      </c>
      <c r="C14" s="37"/>
      <c r="D14" s="94">
        <f t="shared" ref="D14:D70" si="6">J14+P14</f>
        <v>2074</v>
      </c>
      <c r="E14" s="39">
        <f>K14+Q14</f>
        <v>97</v>
      </c>
      <c r="F14" s="39">
        <f>L14+R14</f>
        <v>1977</v>
      </c>
      <c r="G14" s="109">
        <f>M14+S14</f>
        <v>1797</v>
      </c>
      <c r="H14" s="138">
        <f>N14+T14</f>
        <v>0</v>
      </c>
      <c r="I14" s="39">
        <f>O14+U14</f>
        <v>0</v>
      </c>
      <c r="J14" s="94">
        <v>1885</v>
      </c>
      <c r="K14" s="39">
        <v>0</v>
      </c>
      <c r="L14" s="39">
        <f>J14-K14</f>
        <v>1885</v>
      </c>
      <c r="M14" s="187">
        <v>1668</v>
      </c>
      <c r="N14" s="115">
        <v>0</v>
      </c>
      <c r="O14" s="39">
        <v>0</v>
      </c>
      <c r="P14" s="94">
        <f t="shared" si="5"/>
        <v>189</v>
      </c>
      <c r="Q14" s="39">
        <v>97</v>
      </c>
      <c r="R14" s="39">
        <f>P14-Q14</f>
        <v>92</v>
      </c>
      <c r="S14" s="109">
        <f>Y14</f>
        <v>129</v>
      </c>
      <c r="T14" s="116">
        <v>0</v>
      </c>
      <c r="U14" s="39">
        <v>0</v>
      </c>
      <c r="V14" s="40">
        <v>132</v>
      </c>
      <c r="W14" s="39">
        <v>0</v>
      </c>
      <c r="X14" s="39">
        <f>V14-W14</f>
        <v>132</v>
      </c>
      <c r="Y14" s="109">
        <v>129</v>
      </c>
      <c r="Z14" s="116">
        <v>0</v>
      </c>
      <c r="AA14" s="39">
        <v>0</v>
      </c>
      <c r="AB14" s="40">
        <v>57</v>
      </c>
      <c r="AC14" s="39"/>
      <c r="AD14" s="39"/>
      <c r="AE14" s="39"/>
      <c r="AF14" s="39"/>
      <c r="AG14" s="39"/>
      <c r="AH14" s="39"/>
      <c r="AI14" s="39"/>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c r="APG14" s="60"/>
      <c r="APH14" s="60"/>
      <c r="API14" s="60"/>
      <c r="APJ14" s="60"/>
      <c r="APK14" s="60"/>
      <c r="APL14" s="60"/>
      <c r="APM14" s="60"/>
      <c r="APN14" s="60"/>
      <c r="APO14" s="60"/>
      <c r="APP14" s="60"/>
      <c r="APQ14" s="60"/>
      <c r="APR14" s="60"/>
      <c r="APS14" s="60"/>
      <c r="APT14" s="60"/>
      <c r="APU14" s="60"/>
      <c r="APV14" s="60"/>
      <c r="APW14" s="60"/>
      <c r="APX14" s="60"/>
      <c r="APY14" s="60"/>
      <c r="APZ14" s="60"/>
      <c r="AQA14" s="60"/>
      <c r="AQB14" s="60"/>
      <c r="AQC14" s="60"/>
      <c r="AQD14" s="60"/>
      <c r="AQE14" s="60"/>
      <c r="AQF14" s="60"/>
      <c r="AQG14" s="60"/>
      <c r="AQH14" s="60"/>
      <c r="AQI14" s="60"/>
      <c r="AQJ14" s="60"/>
      <c r="AQK14" s="60"/>
      <c r="AQL14" s="60"/>
      <c r="AQM14" s="60"/>
      <c r="AQN14" s="60"/>
      <c r="AQO14" s="60"/>
      <c r="AQP14" s="60"/>
      <c r="AQQ14" s="60"/>
      <c r="AQR14" s="60"/>
      <c r="AQS14" s="60"/>
      <c r="AQT14" s="60"/>
      <c r="AQU14" s="60"/>
      <c r="AQV14" s="60"/>
      <c r="AQW14" s="60"/>
      <c r="AQX14" s="60"/>
      <c r="AQY14" s="60"/>
      <c r="AQZ14" s="60"/>
      <c r="ARA14" s="60"/>
      <c r="ARB14" s="60"/>
      <c r="ARC14" s="60"/>
      <c r="ARD14" s="60"/>
      <c r="ARE14" s="60"/>
      <c r="ARF14" s="60"/>
      <c r="ARG14" s="60"/>
      <c r="ARH14" s="60"/>
      <c r="ARI14" s="60"/>
      <c r="ARJ14" s="60"/>
      <c r="ARK14" s="60"/>
      <c r="ARL14" s="60"/>
      <c r="ARM14" s="60"/>
      <c r="ARN14" s="60"/>
      <c r="ARO14" s="60"/>
      <c r="ARP14" s="60"/>
      <c r="ARQ14" s="60"/>
      <c r="ARR14" s="60"/>
      <c r="ARS14" s="60"/>
      <c r="ART14" s="60"/>
      <c r="ARU14" s="60"/>
      <c r="ARV14" s="60"/>
      <c r="ARW14" s="60"/>
      <c r="ARX14" s="60"/>
      <c r="ARY14" s="60"/>
      <c r="ARZ14" s="60"/>
      <c r="ASA14" s="60"/>
      <c r="ASB14" s="60"/>
      <c r="ASC14" s="60"/>
      <c r="ASD14" s="60"/>
      <c r="ASE14" s="60"/>
      <c r="ASF14" s="60"/>
      <c r="ASG14" s="60"/>
      <c r="ASH14" s="60"/>
      <c r="ASI14" s="60"/>
      <c r="ASJ14" s="60"/>
      <c r="ASK14" s="60"/>
      <c r="ASL14" s="60"/>
      <c r="ASM14" s="60"/>
      <c r="ASN14" s="60"/>
      <c r="ASO14" s="60"/>
      <c r="ASP14" s="60"/>
      <c r="ASQ14" s="60"/>
      <c r="ASR14" s="60"/>
      <c r="ASS14" s="60"/>
      <c r="AST14" s="60"/>
      <c r="ASU14" s="60"/>
      <c r="ASV14" s="60"/>
      <c r="ASW14" s="60"/>
      <c r="ASX14" s="60"/>
      <c r="ASY14" s="60"/>
      <c r="ASZ14" s="60"/>
      <c r="ATA14" s="60"/>
      <c r="ATB14" s="60"/>
      <c r="ATC14" s="60"/>
      <c r="ATD14" s="60"/>
      <c r="ATE14" s="60"/>
      <c r="ATF14" s="60"/>
      <c r="ATG14" s="60"/>
      <c r="ATH14" s="60"/>
      <c r="ATI14" s="60"/>
      <c r="ATJ14" s="60"/>
      <c r="ATK14" s="60"/>
      <c r="ATL14" s="60"/>
      <c r="ATM14" s="60"/>
      <c r="ATN14" s="60"/>
      <c r="ATO14" s="60"/>
      <c r="ATP14" s="60"/>
      <c r="ATQ14" s="60"/>
      <c r="ATR14" s="60"/>
      <c r="ATS14" s="60"/>
      <c r="ATT14" s="60"/>
      <c r="ATU14" s="60"/>
      <c r="ATV14" s="60"/>
      <c r="ATW14" s="60"/>
      <c r="ATX14" s="60"/>
      <c r="ATY14" s="60"/>
      <c r="ATZ14" s="60"/>
      <c r="AUA14" s="60"/>
      <c r="AUB14" s="60"/>
      <c r="AUC14" s="60"/>
      <c r="AUD14" s="60"/>
      <c r="AUE14" s="60"/>
      <c r="AUF14" s="60"/>
      <c r="AUG14" s="60"/>
      <c r="AUH14" s="60"/>
      <c r="AUI14" s="60"/>
      <c r="AUJ14" s="60"/>
      <c r="AUK14" s="60"/>
      <c r="AUL14" s="60"/>
      <c r="AUM14" s="60"/>
      <c r="AUN14" s="60"/>
      <c r="AUO14" s="60"/>
      <c r="AUP14" s="60"/>
      <c r="AUQ14" s="60"/>
      <c r="AUR14" s="60"/>
      <c r="AUS14" s="60"/>
      <c r="AUT14" s="60"/>
      <c r="AUU14" s="60"/>
      <c r="AUV14" s="60"/>
      <c r="AUW14" s="60"/>
      <c r="AUX14" s="60"/>
      <c r="AUY14" s="60"/>
      <c r="AUZ14" s="60"/>
      <c r="AVA14" s="60"/>
      <c r="AVB14" s="60"/>
      <c r="AVC14" s="60"/>
      <c r="AVD14" s="60"/>
      <c r="AVE14" s="60"/>
      <c r="AVF14" s="60"/>
      <c r="AVG14" s="60"/>
      <c r="AVH14" s="60"/>
      <c r="AVI14" s="60"/>
      <c r="AVJ14" s="60"/>
      <c r="AVK14" s="60"/>
      <c r="AVL14" s="60"/>
      <c r="AVM14" s="60"/>
      <c r="AVN14" s="60"/>
      <c r="AVO14" s="60"/>
      <c r="AVP14" s="60"/>
      <c r="AVQ14" s="60"/>
      <c r="AVR14" s="60"/>
      <c r="AVS14" s="60"/>
      <c r="AVT14" s="60"/>
      <c r="AVU14" s="60"/>
      <c r="AVV14" s="60"/>
      <c r="AVW14" s="60"/>
      <c r="AVX14" s="60"/>
      <c r="AVY14" s="60"/>
      <c r="AVZ14" s="60"/>
      <c r="AWA14" s="60"/>
      <c r="AWB14" s="60"/>
      <c r="AWC14" s="60"/>
      <c r="AWD14" s="60"/>
      <c r="AWE14" s="60"/>
      <c r="AWF14" s="60"/>
      <c r="AWG14" s="60"/>
      <c r="AWH14" s="60"/>
      <c r="AWI14" s="60"/>
      <c r="AWJ14" s="60"/>
      <c r="AWK14" s="60"/>
      <c r="AWL14" s="60"/>
      <c r="AWM14" s="60"/>
      <c r="AWN14" s="60"/>
      <c r="AWO14" s="60"/>
      <c r="AWP14" s="60"/>
      <c r="AWQ14" s="60"/>
      <c r="AWR14" s="60"/>
      <c r="AWS14" s="60"/>
      <c r="AWT14" s="60"/>
      <c r="AWU14" s="60"/>
      <c r="AWV14" s="60"/>
      <c r="AWW14" s="60"/>
      <c r="AWX14" s="60"/>
      <c r="AWY14" s="60"/>
      <c r="AWZ14" s="60"/>
      <c r="AXA14" s="60"/>
      <c r="AXB14" s="60"/>
      <c r="AXC14" s="60"/>
      <c r="AXD14" s="60"/>
      <c r="AXE14" s="60"/>
      <c r="AXF14" s="60"/>
      <c r="AXG14" s="60"/>
      <c r="AXH14" s="60"/>
      <c r="AXI14" s="60"/>
      <c r="AXJ14" s="60"/>
      <c r="AXK14" s="60"/>
      <c r="AXL14" s="60"/>
      <c r="AXM14" s="60"/>
      <c r="AXN14" s="60"/>
      <c r="AXO14" s="60"/>
      <c r="AXP14" s="60"/>
      <c r="AXQ14" s="60"/>
      <c r="AXR14" s="60"/>
      <c r="AXS14" s="60"/>
      <c r="AXT14" s="60"/>
      <c r="AXU14" s="60"/>
      <c r="AXV14" s="60"/>
      <c r="AXW14" s="60"/>
      <c r="AXX14" s="60"/>
      <c r="AXY14" s="60"/>
      <c r="AXZ14" s="60"/>
      <c r="AYA14" s="60"/>
      <c r="AYB14" s="60"/>
      <c r="AYC14" s="60"/>
      <c r="AYD14" s="60"/>
      <c r="AYE14" s="60"/>
      <c r="AYF14" s="60"/>
      <c r="AYG14" s="60"/>
      <c r="AYH14" s="60"/>
      <c r="AYI14" s="60"/>
      <c r="AYJ14" s="60"/>
      <c r="AYK14" s="60"/>
      <c r="AYL14" s="60"/>
      <c r="AYM14" s="60"/>
      <c r="AYN14" s="60"/>
      <c r="AYO14" s="60"/>
      <c r="AYP14" s="60"/>
      <c r="AYQ14" s="60"/>
      <c r="AYR14" s="60"/>
      <c r="AYS14" s="60"/>
      <c r="AYT14" s="60"/>
      <c r="AYU14" s="60"/>
      <c r="AYV14" s="60"/>
      <c r="AYW14" s="60"/>
      <c r="AYX14" s="60"/>
      <c r="AYY14" s="60"/>
      <c r="AYZ14" s="60"/>
      <c r="AZA14" s="60"/>
      <c r="AZB14" s="60"/>
      <c r="AZC14" s="60"/>
      <c r="AZD14" s="60"/>
      <c r="AZE14" s="60"/>
      <c r="AZF14" s="60"/>
      <c r="AZG14" s="60"/>
      <c r="AZH14" s="60"/>
      <c r="AZI14" s="60"/>
      <c r="AZJ14" s="60"/>
      <c r="AZK14" s="60"/>
      <c r="AZL14" s="60"/>
      <c r="AZM14" s="60"/>
      <c r="AZN14" s="60"/>
      <c r="AZO14" s="60"/>
      <c r="AZP14" s="60"/>
      <c r="AZQ14" s="60"/>
      <c r="AZR14" s="60"/>
      <c r="AZS14" s="60"/>
      <c r="AZT14" s="60"/>
      <c r="AZU14" s="60"/>
      <c r="AZV14" s="60"/>
      <c r="AZW14" s="60"/>
      <c r="AZX14" s="60"/>
      <c r="AZY14" s="60"/>
      <c r="AZZ14" s="60"/>
      <c r="BAA14" s="60"/>
      <c r="BAB14" s="60"/>
      <c r="BAC14" s="60"/>
      <c r="BAD14" s="60"/>
      <c r="BAE14" s="60"/>
      <c r="BAF14" s="60"/>
      <c r="BAG14" s="60"/>
      <c r="BAH14" s="60"/>
      <c r="BAI14" s="60"/>
      <c r="BAJ14" s="60"/>
      <c r="BAK14" s="60"/>
      <c r="BAL14" s="60"/>
      <c r="BAM14" s="60"/>
      <c r="BAN14" s="60"/>
      <c r="BAO14" s="60"/>
      <c r="BAP14" s="60"/>
      <c r="BAQ14" s="60"/>
      <c r="BAR14" s="60"/>
      <c r="BAS14" s="60"/>
      <c r="BAT14" s="60"/>
      <c r="BAU14" s="60"/>
      <c r="BAV14" s="60"/>
      <c r="BAW14" s="60"/>
      <c r="BAX14" s="60"/>
      <c r="BAY14" s="60"/>
      <c r="BAZ14" s="60"/>
      <c r="BBA14" s="60"/>
      <c r="BBB14" s="60"/>
      <c r="BBC14" s="60"/>
      <c r="BBD14" s="60"/>
      <c r="BBE14" s="60"/>
      <c r="BBF14" s="60"/>
      <c r="BBG14" s="60"/>
      <c r="BBH14" s="60"/>
      <c r="BBI14" s="60"/>
      <c r="BBJ14" s="60"/>
      <c r="BBK14" s="60"/>
      <c r="BBL14" s="60"/>
      <c r="BBM14" s="60"/>
      <c r="BBN14" s="60"/>
      <c r="BBO14" s="60"/>
      <c r="BBP14" s="60"/>
      <c r="BBQ14" s="60"/>
      <c r="BBR14" s="60"/>
      <c r="BBS14" s="60"/>
      <c r="BBT14" s="60"/>
      <c r="BBU14" s="60"/>
      <c r="BBV14" s="60"/>
      <c r="BBW14" s="60"/>
      <c r="BBX14" s="60"/>
      <c r="BBY14" s="60"/>
      <c r="BBZ14" s="60"/>
      <c r="BCA14" s="60"/>
      <c r="BCB14" s="60"/>
      <c r="BCC14" s="60"/>
      <c r="BCD14" s="60"/>
      <c r="BCE14" s="60"/>
      <c r="BCF14" s="60"/>
      <c r="BCG14" s="60"/>
      <c r="BCH14" s="60"/>
      <c r="BCI14" s="60"/>
      <c r="BCJ14" s="60"/>
      <c r="BCK14" s="60"/>
      <c r="BCL14" s="60"/>
      <c r="BCM14" s="60"/>
      <c r="BCN14" s="60"/>
      <c r="BCO14" s="60"/>
      <c r="BCP14" s="60"/>
      <c r="BCQ14" s="60"/>
      <c r="BCR14" s="60"/>
      <c r="BCS14" s="60"/>
      <c r="BCT14" s="60"/>
      <c r="BCU14" s="60"/>
      <c r="BCV14" s="60"/>
      <c r="BCW14" s="60"/>
      <c r="BCX14" s="60"/>
      <c r="BCY14" s="60"/>
      <c r="BCZ14" s="60"/>
      <c r="BDA14" s="60"/>
      <c r="BDB14" s="60"/>
      <c r="BDC14" s="60"/>
      <c r="BDD14" s="60"/>
      <c r="BDE14" s="60"/>
      <c r="BDF14" s="60"/>
      <c r="BDG14" s="60"/>
      <c r="BDH14" s="60"/>
      <c r="BDI14" s="60"/>
      <c r="BDJ14" s="60"/>
      <c r="BDK14" s="60"/>
      <c r="BDL14" s="60"/>
      <c r="BDM14" s="60"/>
      <c r="BDN14" s="60"/>
      <c r="BDO14" s="60"/>
      <c r="BDP14" s="60"/>
      <c r="BDQ14" s="60"/>
      <c r="BDR14" s="60"/>
      <c r="BDS14" s="60"/>
      <c r="BDT14" s="60"/>
      <c r="BDU14" s="60"/>
      <c r="BDV14" s="60"/>
      <c r="BDW14" s="60"/>
      <c r="BDX14" s="60"/>
      <c r="BDY14" s="60"/>
      <c r="BDZ14" s="60"/>
      <c r="BEA14" s="60"/>
      <c r="BEB14" s="60"/>
      <c r="BEC14" s="60"/>
      <c r="BED14" s="60"/>
      <c r="BEE14" s="60"/>
      <c r="BEF14" s="60"/>
      <c r="BEG14" s="60"/>
      <c r="BEH14" s="60"/>
      <c r="BEI14" s="60"/>
      <c r="BEJ14" s="60"/>
      <c r="BEK14" s="60"/>
      <c r="BEL14" s="60"/>
      <c r="BEM14" s="60"/>
      <c r="BEN14" s="60"/>
      <c r="BEO14" s="60"/>
      <c r="BEP14" s="60"/>
      <c r="BEQ14" s="60"/>
      <c r="BER14" s="60"/>
      <c r="BES14" s="60"/>
      <c r="BET14" s="60"/>
      <c r="BEU14" s="60"/>
      <c r="BEV14" s="60"/>
      <c r="BEW14" s="60"/>
      <c r="BEX14" s="60"/>
      <c r="BEY14" s="60"/>
      <c r="BEZ14" s="60"/>
      <c r="BFA14" s="60"/>
      <c r="BFB14" s="60"/>
      <c r="BFC14" s="60"/>
      <c r="BFD14" s="60"/>
      <c r="BFE14" s="60"/>
      <c r="BFF14" s="60"/>
      <c r="BFG14" s="60"/>
      <c r="BFH14" s="60"/>
      <c r="BFI14" s="60"/>
      <c r="BFJ14" s="60"/>
      <c r="BFK14" s="60"/>
      <c r="BFL14" s="60"/>
      <c r="BFM14" s="60"/>
      <c r="BFN14" s="60"/>
      <c r="BFO14" s="60"/>
      <c r="BFP14" s="60"/>
      <c r="BFQ14" s="60"/>
      <c r="BFR14" s="60"/>
      <c r="BFS14" s="60"/>
      <c r="BFT14" s="60"/>
      <c r="BFU14" s="60"/>
      <c r="BFV14" s="60"/>
      <c r="BFW14" s="60"/>
      <c r="BFX14" s="60"/>
      <c r="BFY14" s="60"/>
      <c r="BFZ14" s="60"/>
      <c r="BGA14" s="60"/>
      <c r="BGB14" s="60"/>
      <c r="BGC14" s="60"/>
      <c r="BGD14" s="60"/>
      <c r="BGE14" s="60"/>
      <c r="BGF14" s="60"/>
      <c r="BGG14" s="60"/>
      <c r="BGH14" s="60"/>
      <c r="BGI14" s="60"/>
      <c r="BGJ14" s="60"/>
      <c r="BGK14" s="60"/>
      <c r="BGL14" s="60"/>
      <c r="BGM14" s="60"/>
      <c r="BGN14" s="60"/>
      <c r="BGO14" s="60"/>
      <c r="BGP14" s="60"/>
      <c r="BGQ14" s="60"/>
      <c r="BGR14" s="60"/>
      <c r="BGS14" s="60"/>
      <c r="BGT14" s="60"/>
      <c r="BGU14" s="60"/>
      <c r="BGV14" s="60"/>
      <c r="BGW14" s="60"/>
      <c r="BGX14" s="60"/>
      <c r="BGY14" s="60"/>
      <c r="BGZ14" s="60"/>
      <c r="BHA14" s="60"/>
      <c r="BHB14" s="60"/>
      <c r="BHC14" s="60"/>
      <c r="BHD14" s="60"/>
      <c r="BHE14" s="60"/>
      <c r="BHF14" s="60"/>
      <c r="BHG14" s="60"/>
      <c r="BHH14" s="60"/>
      <c r="BHI14" s="60"/>
      <c r="BHJ14" s="60"/>
      <c r="BHK14" s="60"/>
      <c r="BHL14" s="60"/>
      <c r="BHM14" s="60"/>
      <c r="BHN14" s="60"/>
      <c r="BHO14" s="60"/>
      <c r="BHP14" s="60"/>
      <c r="BHQ14" s="60"/>
      <c r="BHR14" s="60"/>
      <c r="BHS14" s="60"/>
      <c r="BHT14" s="60"/>
      <c r="BHU14" s="60"/>
      <c r="BHV14" s="60"/>
      <c r="BHW14" s="60"/>
      <c r="BHX14" s="60"/>
      <c r="BHY14" s="60"/>
      <c r="BHZ14" s="60"/>
      <c r="BIA14" s="60"/>
      <c r="BIB14" s="60"/>
      <c r="BIC14" s="60"/>
      <c r="BID14" s="60"/>
      <c r="BIE14" s="60"/>
      <c r="BIF14" s="60"/>
      <c r="BIG14" s="60"/>
      <c r="BIH14" s="60"/>
      <c r="BII14" s="60"/>
      <c r="BIJ14" s="60"/>
      <c r="BIK14" s="60"/>
      <c r="BIL14" s="60"/>
      <c r="BIM14" s="60"/>
      <c r="BIN14" s="60"/>
      <c r="BIO14" s="60"/>
      <c r="BIP14" s="60"/>
      <c r="BIQ14" s="60"/>
      <c r="BIR14" s="60"/>
      <c r="BIS14" s="60"/>
      <c r="BIT14" s="60"/>
      <c r="BIU14" s="60"/>
      <c r="BIV14" s="60"/>
      <c r="BIW14" s="60"/>
      <c r="BIX14" s="60"/>
      <c r="BIY14" s="60"/>
      <c r="BIZ14" s="60"/>
      <c r="BJA14" s="60"/>
      <c r="BJB14" s="60"/>
      <c r="BJC14" s="60"/>
      <c r="BJD14" s="60"/>
      <c r="BJE14" s="60"/>
      <c r="BJF14" s="60"/>
      <c r="BJG14" s="60"/>
      <c r="BJH14" s="60"/>
      <c r="BJI14" s="60"/>
      <c r="BJJ14" s="60"/>
      <c r="BJK14" s="60"/>
      <c r="BJL14" s="60"/>
      <c r="BJM14" s="60"/>
      <c r="BJN14" s="60"/>
      <c r="BJO14" s="60"/>
      <c r="BJP14" s="60"/>
      <c r="BJQ14" s="60"/>
      <c r="BJR14" s="60"/>
      <c r="BJS14" s="60"/>
      <c r="BJT14" s="60"/>
      <c r="BJU14" s="60"/>
      <c r="BJV14" s="60"/>
      <c r="BJW14" s="60"/>
      <c r="BJX14" s="60"/>
      <c r="BJY14" s="60"/>
      <c r="BJZ14" s="60"/>
      <c r="BKA14" s="60"/>
      <c r="BKB14" s="60"/>
      <c r="BKC14" s="60"/>
      <c r="BKD14" s="60"/>
      <c r="BKE14" s="60"/>
      <c r="BKF14" s="60"/>
      <c r="BKG14" s="60"/>
      <c r="BKH14" s="60"/>
      <c r="BKI14" s="60"/>
      <c r="BKJ14" s="60"/>
      <c r="BKK14" s="60"/>
      <c r="BKL14" s="60"/>
      <c r="BKM14" s="60"/>
      <c r="BKN14" s="60"/>
      <c r="BKO14" s="60"/>
      <c r="BKP14" s="60"/>
      <c r="BKQ14" s="60"/>
      <c r="BKR14" s="60"/>
      <c r="BKS14" s="60"/>
      <c r="BKT14" s="60"/>
      <c r="BKU14" s="60"/>
      <c r="BKV14" s="60"/>
      <c r="BKW14" s="60"/>
      <c r="BKX14" s="60"/>
      <c r="BKY14" s="60"/>
      <c r="BKZ14" s="60"/>
      <c r="BLA14" s="60"/>
      <c r="BLB14" s="60"/>
      <c r="BLC14" s="60"/>
      <c r="BLD14" s="60"/>
      <c r="BLE14" s="60"/>
      <c r="BLF14" s="60"/>
      <c r="BLG14" s="60"/>
      <c r="BLH14" s="60"/>
      <c r="BLI14" s="60"/>
      <c r="BLJ14" s="60"/>
      <c r="BLK14" s="60"/>
      <c r="BLL14" s="60"/>
      <c r="BLM14" s="60"/>
      <c r="BLN14" s="60"/>
      <c r="BLO14" s="60"/>
      <c r="BLP14" s="60"/>
      <c r="BLQ14" s="60"/>
      <c r="BLR14" s="60"/>
      <c r="BLS14" s="60"/>
      <c r="BLT14" s="60"/>
      <c r="BLU14" s="60"/>
      <c r="BLV14" s="60"/>
      <c r="BLW14" s="60"/>
      <c r="BLX14" s="60"/>
      <c r="BLY14" s="60"/>
      <c r="BLZ14" s="60"/>
      <c r="BMA14" s="60"/>
      <c r="BMB14" s="60"/>
      <c r="BMC14" s="60"/>
      <c r="BMD14" s="60"/>
      <c r="BME14" s="60"/>
      <c r="BMF14" s="60"/>
      <c r="BMG14" s="60"/>
      <c r="BMH14" s="60"/>
      <c r="BMI14" s="60"/>
      <c r="BMJ14" s="60"/>
      <c r="BMK14" s="60"/>
      <c r="BML14" s="60"/>
      <c r="BMM14" s="60"/>
      <c r="BMN14" s="60"/>
      <c r="BMO14" s="60"/>
      <c r="BMP14" s="60"/>
      <c r="BMQ14" s="60"/>
      <c r="BMR14" s="60"/>
      <c r="BMS14" s="60"/>
      <c r="BMT14" s="60"/>
      <c r="BMU14" s="60"/>
      <c r="BMV14" s="60"/>
      <c r="BMW14" s="60"/>
      <c r="BMX14" s="60"/>
      <c r="BMY14" s="60"/>
      <c r="BMZ14" s="60"/>
      <c r="BNA14" s="60"/>
      <c r="BNB14" s="60"/>
      <c r="BNC14" s="60"/>
      <c r="BND14" s="60"/>
      <c r="BNE14" s="60"/>
      <c r="BNF14" s="60"/>
      <c r="BNG14" s="60"/>
      <c r="BNH14" s="60"/>
      <c r="BNI14" s="60"/>
      <c r="BNJ14" s="60"/>
      <c r="BNK14" s="60"/>
      <c r="BNL14" s="60"/>
      <c r="BNM14" s="60"/>
      <c r="BNN14" s="60"/>
      <c r="BNO14" s="60"/>
      <c r="BNP14" s="60"/>
      <c r="BNQ14" s="60"/>
      <c r="BNR14" s="60"/>
      <c r="BNS14" s="60"/>
      <c r="BNT14" s="60"/>
      <c r="BNU14" s="60"/>
      <c r="BNV14" s="60"/>
      <c r="BNW14" s="60"/>
      <c r="BNX14" s="60"/>
      <c r="BNY14" s="60"/>
      <c r="BNZ14" s="60"/>
      <c r="BOA14" s="60"/>
      <c r="BOB14" s="60"/>
      <c r="BOC14" s="60"/>
      <c r="BOD14" s="60"/>
      <c r="BOE14" s="60"/>
      <c r="BOF14" s="60"/>
      <c r="BOG14" s="60"/>
      <c r="BOH14" s="60"/>
      <c r="BOI14" s="60"/>
      <c r="BOJ14" s="60"/>
      <c r="BOK14" s="60"/>
      <c r="BOL14" s="60"/>
      <c r="BOM14" s="60"/>
      <c r="BON14" s="60"/>
      <c r="BOO14" s="60"/>
      <c r="BOP14" s="60"/>
      <c r="BOQ14" s="60"/>
      <c r="BOR14" s="60"/>
      <c r="BOS14" s="60"/>
      <c r="BOT14" s="60"/>
      <c r="BOU14" s="60"/>
      <c r="BOV14" s="60"/>
      <c r="BOW14" s="60"/>
      <c r="BOX14" s="60"/>
      <c r="BOY14" s="60"/>
      <c r="BOZ14" s="60"/>
      <c r="BPA14" s="60"/>
      <c r="BPB14" s="60"/>
      <c r="BPC14" s="60"/>
      <c r="BPD14" s="60"/>
      <c r="BPE14" s="60"/>
      <c r="BPF14" s="60"/>
      <c r="BPG14" s="60"/>
      <c r="BPH14" s="60"/>
      <c r="BPI14" s="60"/>
      <c r="BPJ14" s="60"/>
      <c r="BPK14" s="60"/>
      <c r="BPL14" s="60"/>
      <c r="BPM14" s="60"/>
      <c r="BPN14" s="60"/>
      <c r="BPO14" s="60"/>
      <c r="BPP14" s="60"/>
      <c r="BPQ14" s="60"/>
      <c r="BPR14" s="60"/>
      <c r="BPS14" s="60"/>
      <c r="BPT14" s="60"/>
      <c r="BPU14" s="60"/>
      <c r="BPV14" s="60"/>
      <c r="BPW14" s="60"/>
      <c r="BPX14" s="60"/>
      <c r="BPY14" s="60"/>
      <c r="BPZ14" s="60"/>
      <c r="BQA14" s="60"/>
      <c r="BQB14" s="60"/>
      <c r="BQC14" s="60"/>
      <c r="BQD14" s="60"/>
      <c r="BQE14" s="60"/>
      <c r="BQF14" s="60"/>
      <c r="BQG14" s="60"/>
      <c r="BQH14" s="60"/>
      <c r="BQI14" s="60"/>
      <c r="BQJ14" s="60"/>
      <c r="BQK14" s="60"/>
      <c r="BQL14" s="60"/>
      <c r="BQM14" s="60"/>
      <c r="BQN14" s="60"/>
      <c r="BQO14" s="60"/>
      <c r="BQP14" s="60"/>
      <c r="BQQ14" s="60"/>
      <c r="BQR14" s="60"/>
      <c r="BQS14" s="60"/>
      <c r="BQT14" s="60"/>
      <c r="BQU14" s="60"/>
      <c r="BQV14" s="60"/>
      <c r="BQW14" s="60"/>
      <c r="BQX14" s="60"/>
      <c r="BQY14" s="60"/>
      <c r="BQZ14" s="60"/>
      <c r="BRA14" s="60"/>
      <c r="BRB14" s="60"/>
      <c r="BRC14" s="60"/>
      <c r="BRD14" s="60"/>
      <c r="BRE14" s="60"/>
      <c r="BRF14" s="60"/>
      <c r="BRG14" s="60"/>
      <c r="BRH14" s="60"/>
      <c r="BRI14" s="60"/>
      <c r="BRJ14" s="60"/>
      <c r="BRK14" s="60"/>
      <c r="BRL14" s="60"/>
      <c r="BRM14" s="60"/>
      <c r="BRN14" s="60"/>
      <c r="BRO14" s="60"/>
      <c r="BRP14" s="60"/>
      <c r="BRQ14" s="60"/>
      <c r="BRR14" s="60"/>
      <c r="BRS14" s="60"/>
      <c r="BRT14" s="60"/>
      <c r="BRU14" s="60"/>
      <c r="BRV14" s="60"/>
      <c r="BRW14" s="60"/>
      <c r="BRX14" s="60"/>
      <c r="BRY14" s="60"/>
      <c r="BRZ14" s="60"/>
      <c r="BSA14" s="60"/>
      <c r="BSB14" s="60"/>
      <c r="BSC14" s="60"/>
      <c r="BSD14" s="60"/>
      <c r="BSE14" s="60"/>
      <c r="BSF14" s="60"/>
      <c r="BSG14" s="60"/>
      <c r="BSH14" s="60"/>
      <c r="BSI14" s="60"/>
      <c r="BSJ14" s="60"/>
      <c r="BSK14" s="60"/>
      <c r="BSL14" s="60"/>
      <c r="BSM14" s="60"/>
      <c r="BSN14" s="60"/>
      <c r="BSO14" s="60"/>
      <c r="BSP14" s="60"/>
      <c r="BSQ14" s="60"/>
      <c r="BSR14" s="60"/>
      <c r="BSS14" s="60"/>
      <c r="BST14" s="60"/>
      <c r="BSU14" s="60"/>
      <c r="BSV14" s="60"/>
      <c r="BSW14" s="60"/>
      <c r="BSX14" s="60"/>
      <c r="BSY14" s="60"/>
      <c r="BSZ14" s="60"/>
      <c r="BTA14" s="60"/>
      <c r="BTB14" s="60"/>
      <c r="BTC14" s="60"/>
      <c r="BTD14" s="60"/>
      <c r="BTE14" s="60"/>
      <c r="BTF14" s="60"/>
      <c r="BTG14" s="60"/>
      <c r="BTH14" s="60"/>
      <c r="BTI14" s="60"/>
      <c r="BTJ14" s="60"/>
      <c r="BTK14" s="60"/>
      <c r="BTL14" s="60"/>
      <c r="BTM14" s="60"/>
      <c r="BTN14" s="60"/>
      <c r="BTO14" s="60"/>
      <c r="BTP14" s="60"/>
      <c r="BTQ14" s="60"/>
      <c r="BTR14" s="60"/>
      <c r="BTS14" s="60"/>
      <c r="BTT14" s="60"/>
      <c r="BTU14" s="60"/>
      <c r="BTV14" s="60"/>
      <c r="BTW14" s="60"/>
      <c r="BTX14" s="60"/>
      <c r="BTY14" s="60"/>
      <c r="BTZ14" s="60"/>
      <c r="BUA14" s="60"/>
      <c r="BUB14" s="60"/>
      <c r="BUC14" s="60"/>
      <c r="BUD14" s="60"/>
      <c r="BUE14" s="60"/>
      <c r="BUF14" s="60"/>
      <c r="BUG14" s="60"/>
      <c r="BUH14" s="60"/>
      <c r="BUI14" s="60"/>
      <c r="BUJ14" s="60"/>
      <c r="BUK14" s="60"/>
      <c r="BUL14" s="60"/>
      <c r="BUM14" s="60"/>
      <c r="BUN14" s="60"/>
      <c r="BUO14" s="60"/>
      <c r="BUP14" s="60"/>
      <c r="BUQ14" s="60"/>
      <c r="BUR14" s="60"/>
      <c r="BUS14" s="60"/>
      <c r="BUT14" s="60"/>
      <c r="BUU14" s="60"/>
      <c r="BUV14" s="60"/>
      <c r="BUW14" s="60"/>
      <c r="BUX14" s="60"/>
      <c r="BUY14" s="60"/>
      <c r="BUZ14" s="60"/>
      <c r="BVA14" s="60"/>
      <c r="BVB14" s="60"/>
      <c r="BVC14" s="60"/>
      <c r="BVD14" s="60"/>
      <c r="BVE14" s="60"/>
      <c r="BVF14" s="60"/>
      <c r="BVG14" s="60"/>
      <c r="BVH14" s="60"/>
      <c r="BVI14" s="60"/>
      <c r="BVJ14" s="60"/>
      <c r="BVK14" s="60"/>
      <c r="BVL14" s="60"/>
      <c r="BVM14" s="60"/>
      <c r="BVN14" s="60"/>
      <c r="BVO14" s="60"/>
      <c r="BVP14" s="60"/>
      <c r="BVQ14" s="60"/>
      <c r="BVR14" s="60"/>
      <c r="BVS14" s="60"/>
      <c r="BVT14" s="60"/>
      <c r="BVU14" s="60"/>
      <c r="BVV14" s="60"/>
      <c r="BVW14" s="60"/>
      <c r="BVX14" s="60"/>
      <c r="BVY14" s="60"/>
      <c r="BVZ14" s="60"/>
      <c r="BWA14" s="60"/>
      <c r="BWB14" s="60"/>
      <c r="BWC14" s="60"/>
      <c r="BWD14" s="60"/>
      <c r="BWE14" s="60"/>
      <c r="BWF14" s="60"/>
      <c r="BWG14" s="60"/>
      <c r="BWH14" s="60"/>
      <c r="BWI14" s="60"/>
      <c r="BWJ14" s="60"/>
      <c r="BWK14" s="60"/>
      <c r="BWL14" s="60"/>
      <c r="BWM14" s="60"/>
      <c r="BWN14" s="60"/>
      <c r="BWO14" s="60"/>
      <c r="BWP14" s="60"/>
      <c r="BWQ14" s="60"/>
      <c r="BWR14" s="60"/>
      <c r="BWS14" s="60"/>
      <c r="BWT14" s="60"/>
      <c r="BWU14" s="60"/>
      <c r="BWV14" s="60"/>
      <c r="BWW14" s="60"/>
      <c r="BWX14" s="60"/>
      <c r="BWY14" s="60"/>
      <c r="BWZ14" s="60"/>
      <c r="BXA14" s="60"/>
      <c r="BXB14" s="60"/>
      <c r="BXC14" s="60"/>
      <c r="BXD14" s="60"/>
      <c r="BXE14" s="60"/>
      <c r="BXF14" s="60"/>
      <c r="BXG14" s="60"/>
      <c r="BXH14" s="60"/>
      <c r="BXI14" s="60"/>
      <c r="BXJ14" s="60"/>
      <c r="BXK14" s="60"/>
      <c r="BXL14" s="60"/>
      <c r="BXM14" s="60"/>
      <c r="BXN14" s="60"/>
      <c r="BXO14" s="60"/>
      <c r="BXP14" s="60"/>
      <c r="BXQ14" s="60"/>
      <c r="BXR14" s="60"/>
      <c r="BXS14" s="60"/>
      <c r="BXT14" s="60"/>
      <c r="BXU14" s="60"/>
      <c r="BXV14" s="60"/>
      <c r="BXW14" s="60"/>
      <c r="BXX14" s="60"/>
      <c r="BXY14" s="60"/>
      <c r="BXZ14" s="60"/>
      <c r="BYA14" s="60"/>
      <c r="BYB14" s="60"/>
      <c r="BYC14" s="60"/>
      <c r="BYD14" s="60"/>
      <c r="BYE14" s="60"/>
      <c r="BYF14" s="60"/>
      <c r="BYG14" s="60"/>
      <c r="BYH14" s="60"/>
      <c r="BYI14" s="60"/>
      <c r="BYJ14" s="60"/>
      <c r="BYK14" s="60"/>
      <c r="BYL14" s="60"/>
      <c r="BYM14" s="60"/>
      <c r="BYN14" s="60"/>
      <c r="BYO14" s="60"/>
      <c r="BYP14" s="60"/>
      <c r="BYQ14" s="60"/>
      <c r="BYR14" s="60"/>
      <c r="BYS14" s="60"/>
      <c r="BYT14" s="60"/>
      <c r="BYU14" s="60"/>
      <c r="BYV14" s="60"/>
      <c r="BYW14" s="60"/>
      <c r="BYX14" s="60"/>
      <c r="BYY14" s="60"/>
      <c r="BYZ14" s="60"/>
      <c r="BZA14" s="60"/>
      <c r="BZB14" s="60"/>
      <c r="BZC14" s="60"/>
      <c r="BZD14" s="60"/>
      <c r="BZE14" s="60"/>
      <c r="BZF14" s="60"/>
      <c r="BZG14" s="60"/>
      <c r="BZH14" s="60"/>
      <c r="BZI14" s="60"/>
      <c r="BZJ14" s="60"/>
      <c r="BZK14" s="60"/>
      <c r="BZL14" s="60"/>
      <c r="BZM14" s="60"/>
      <c r="BZN14" s="60"/>
      <c r="BZO14" s="60"/>
      <c r="BZP14" s="60"/>
      <c r="BZQ14" s="60"/>
      <c r="BZR14" s="60"/>
      <c r="BZS14" s="60"/>
      <c r="BZT14" s="60"/>
      <c r="BZU14" s="60"/>
      <c r="BZV14" s="60"/>
      <c r="BZW14" s="60"/>
      <c r="BZX14" s="60"/>
      <c r="BZY14" s="60"/>
      <c r="BZZ14" s="60"/>
      <c r="CAA14" s="60"/>
      <c r="CAB14" s="60"/>
      <c r="CAC14" s="60"/>
      <c r="CAD14" s="60"/>
      <c r="CAE14" s="60"/>
      <c r="CAF14" s="60"/>
      <c r="CAG14" s="60"/>
      <c r="CAH14" s="60"/>
      <c r="CAI14" s="60"/>
      <c r="CAJ14" s="60"/>
      <c r="CAK14" s="60"/>
      <c r="CAL14" s="60"/>
      <c r="CAM14" s="60"/>
      <c r="CAN14" s="60"/>
      <c r="CAO14" s="60"/>
      <c r="CAP14" s="60"/>
      <c r="CAQ14" s="60"/>
      <c r="CAR14" s="60"/>
      <c r="CAS14" s="60"/>
      <c r="CAT14" s="60"/>
      <c r="CAU14" s="60"/>
      <c r="CAV14" s="60"/>
      <c r="CAW14" s="60"/>
      <c r="CAX14" s="60"/>
      <c r="CAY14" s="60"/>
      <c r="CAZ14" s="60"/>
      <c r="CBA14" s="60"/>
      <c r="CBB14" s="60"/>
      <c r="CBC14" s="60"/>
      <c r="CBD14" s="60"/>
      <c r="CBE14" s="60"/>
      <c r="CBF14" s="60"/>
      <c r="CBG14" s="60"/>
      <c r="CBH14" s="60"/>
      <c r="CBI14" s="60"/>
      <c r="CBJ14" s="60"/>
      <c r="CBK14" s="60"/>
      <c r="CBL14" s="60"/>
      <c r="CBM14" s="60"/>
      <c r="CBN14" s="60"/>
      <c r="CBO14" s="60"/>
      <c r="CBP14" s="60"/>
      <c r="CBQ14" s="60"/>
      <c r="CBR14" s="60"/>
      <c r="CBS14" s="60"/>
      <c r="CBT14" s="60"/>
      <c r="CBU14" s="60"/>
      <c r="CBV14" s="60"/>
      <c r="CBW14" s="60"/>
      <c r="CBX14" s="60"/>
      <c r="CBY14" s="60"/>
      <c r="CBZ14" s="60"/>
      <c r="CCA14" s="60"/>
      <c r="CCB14" s="60"/>
      <c r="CCC14" s="60"/>
      <c r="CCD14" s="60"/>
      <c r="CCE14" s="60"/>
      <c r="CCF14" s="60"/>
      <c r="CCG14" s="60"/>
      <c r="CCH14" s="60"/>
      <c r="CCI14" s="60"/>
      <c r="CCJ14" s="60"/>
      <c r="CCK14" s="60"/>
      <c r="CCL14" s="60"/>
      <c r="CCM14" s="60"/>
      <c r="CCN14" s="60"/>
      <c r="CCO14" s="60"/>
      <c r="CCP14" s="60"/>
      <c r="CCQ14" s="60"/>
      <c r="CCR14" s="60"/>
      <c r="CCS14" s="60"/>
      <c r="CCT14" s="60"/>
      <c r="CCU14" s="60"/>
      <c r="CCV14" s="60"/>
      <c r="CCW14" s="60"/>
      <c r="CCX14" s="60"/>
      <c r="CCY14" s="60"/>
      <c r="CCZ14" s="60"/>
      <c r="CDA14" s="60"/>
      <c r="CDB14" s="60"/>
      <c r="CDC14" s="60"/>
      <c r="CDD14" s="60"/>
      <c r="CDE14" s="60"/>
      <c r="CDF14" s="60"/>
      <c r="CDG14" s="60"/>
      <c r="CDH14" s="60"/>
      <c r="CDI14" s="60"/>
      <c r="CDJ14" s="60"/>
      <c r="CDK14" s="60"/>
      <c r="CDL14" s="60"/>
      <c r="CDM14" s="60"/>
      <c r="CDN14" s="60"/>
      <c r="CDO14" s="60"/>
      <c r="CDP14" s="60"/>
      <c r="CDQ14" s="60"/>
      <c r="CDR14" s="60"/>
      <c r="CDS14" s="60"/>
      <c r="CDT14" s="60"/>
      <c r="CDU14" s="60"/>
      <c r="CDV14" s="60"/>
      <c r="CDW14" s="60"/>
      <c r="CDX14" s="60"/>
      <c r="CDY14" s="60"/>
      <c r="CDZ14" s="60"/>
      <c r="CEA14" s="60"/>
      <c r="CEB14" s="60"/>
      <c r="CEC14" s="60"/>
      <c r="CED14" s="60"/>
      <c r="CEE14" s="60"/>
      <c r="CEF14" s="60"/>
      <c r="CEG14" s="60"/>
      <c r="CEH14" s="60"/>
      <c r="CEI14" s="60"/>
      <c r="CEJ14" s="60"/>
      <c r="CEK14" s="60"/>
      <c r="CEL14" s="60"/>
      <c r="CEM14" s="60"/>
      <c r="CEN14" s="60"/>
      <c r="CEO14" s="60"/>
      <c r="CEP14" s="60"/>
      <c r="CEQ14" s="60"/>
      <c r="CER14" s="60"/>
      <c r="CES14" s="60"/>
      <c r="CET14" s="60"/>
      <c r="CEU14" s="60"/>
      <c r="CEV14" s="60"/>
      <c r="CEW14" s="60"/>
      <c r="CEX14" s="60"/>
      <c r="CEY14" s="60"/>
      <c r="CEZ14" s="60"/>
      <c r="CFA14" s="60"/>
      <c r="CFB14" s="60"/>
      <c r="CFC14" s="60"/>
      <c r="CFD14" s="60"/>
      <c r="CFE14" s="60"/>
      <c r="CFF14" s="60"/>
      <c r="CFG14" s="60"/>
      <c r="CFH14" s="60"/>
      <c r="CFI14" s="60"/>
      <c r="CFJ14" s="60"/>
      <c r="CFK14" s="60"/>
      <c r="CFL14" s="60"/>
      <c r="CFM14" s="60"/>
      <c r="CFN14" s="60"/>
      <c r="CFO14" s="60"/>
      <c r="CFP14" s="60"/>
      <c r="CFQ14" s="60"/>
      <c r="CFR14" s="60"/>
      <c r="CFS14" s="60"/>
      <c r="CFT14" s="60"/>
      <c r="CFU14" s="60"/>
      <c r="CFV14" s="60"/>
      <c r="CFW14" s="60"/>
      <c r="CFX14" s="60"/>
      <c r="CFY14" s="60"/>
      <c r="CFZ14" s="60"/>
      <c r="CGA14" s="60"/>
      <c r="CGB14" s="60"/>
      <c r="CGC14" s="60"/>
      <c r="CGD14" s="60"/>
      <c r="CGE14" s="60"/>
      <c r="CGF14" s="60"/>
      <c r="CGG14" s="60"/>
      <c r="CGH14" s="60"/>
      <c r="CGI14" s="60"/>
      <c r="CGJ14" s="60"/>
      <c r="CGK14" s="60"/>
      <c r="CGL14" s="60"/>
      <c r="CGM14" s="60"/>
      <c r="CGN14" s="60"/>
      <c r="CGO14" s="60"/>
      <c r="CGP14" s="60"/>
      <c r="CGQ14" s="60"/>
      <c r="CGR14" s="60"/>
      <c r="CGS14" s="60"/>
      <c r="CGT14" s="60"/>
      <c r="CGU14" s="60"/>
      <c r="CGV14" s="60"/>
      <c r="CGW14" s="60"/>
      <c r="CGX14" s="60"/>
      <c r="CGY14" s="60"/>
      <c r="CGZ14" s="60"/>
      <c r="CHA14" s="60"/>
      <c r="CHB14" s="60"/>
      <c r="CHC14" s="60"/>
      <c r="CHD14" s="60"/>
      <c r="CHE14" s="60"/>
      <c r="CHF14" s="60"/>
      <c r="CHG14" s="60"/>
      <c r="CHH14" s="60"/>
      <c r="CHI14" s="60"/>
      <c r="CHJ14" s="60"/>
      <c r="CHK14" s="60"/>
      <c r="CHL14" s="60"/>
      <c r="CHM14" s="60"/>
      <c r="CHN14" s="60"/>
      <c r="CHO14" s="60"/>
      <c r="CHP14" s="60"/>
      <c r="CHQ14" s="60"/>
      <c r="CHR14" s="60"/>
      <c r="CHS14" s="60"/>
      <c r="CHT14" s="60"/>
      <c r="CHU14" s="60"/>
      <c r="CHV14" s="60"/>
      <c r="CHW14" s="60"/>
      <c r="CHX14" s="60"/>
      <c r="CHY14" s="60"/>
      <c r="CHZ14" s="60"/>
      <c r="CIA14" s="60"/>
      <c r="CIB14" s="60"/>
      <c r="CIC14" s="60"/>
      <c r="CID14" s="60"/>
      <c r="CIE14" s="60"/>
      <c r="CIF14" s="60"/>
      <c r="CIG14" s="60"/>
      <c r="CIH14" s="60"/>
      <c r="CII14" s="60"/>
      <c r="CIJ14" s="60"/>
      <c r="CIK14" s="60"/>
      <c r="CIL14" s="60"/>
      <c r="CIM14" s="60"/>
      <c r="CIN14" s="60"/>
      <c r="CIO14" s="60"/>
      <c r="CIP14" s="60"/>
      <c r="CIQ14" s="60"/>
      <c r="CIR14" s="60"/>
      <c r="CIS14" s="60"/>
      <c r="CIT14" s="60"/>
      <c r="CIU14" s="60"/>
      <c r="CIV14" s="60"/>
      <c r="CIW14" s="60"/>
      <c r="CIX14" s="60"/>
      <c r="CIY14" s="60"/>
      <c r="CIZ14" s="60"/>
      <c r="CJA14" s="60"/>
      <c r="CJB14" s="60"/>
      <c r="CJC14" s="60"/>
      <c r="CJD14" s="60"/>
      <c r="CJE14" s="60"/>
      <c r="CJF14" s="60"/>
      <c r="CJG14" s="60"/>
      <c r="CJH14" s="60"/>
      <c r="CJI14" s="60"/>
      <c r="CJJ14" s="60"/>
      <c r="CJK14" s="60"/>
      <c r="CJL14" s="60"/>
      <c r="CJM14" s="60"/>
      <c r="CJN14" s="60"/>
      <c r="CJO14" s="60"/>
      <c r="CJP14" s="60"/>
      <c r="CJQ14" s="60"/>
      <c r="CJR14" s="60"/>
      <c r="CJS14" s="60"/>
      <c r="CJT14" s="60"/>
      <c r="CJU14" s="60"/>
      <c r="CJV14" s="60"/>
      <c r="CJW14" s="60"/>
      <c r="CJX14" s="60"/>
      <c r="CJY14" s="60"/>
      <c r="CJZ14" s="60"/>
      <c r="CKA14" s="60"/>
      <c r="CKB14" s="60"/>
      <c r="CKC14" s="60"/>
      <c r="CKD14" s="60"/>
      <c r="CKE14" s="60"/>
      <c r="CKF14" s="60"/>
      <c r="CKG14" s="60"/>
      <c r="CKH14" s="60"/>
      <c r="CKI14" s="60"/>
      <c r="CKJ14" s="60"/>
      <c r="CKK14" s="60"/>
      <c r="CKL14" s="60"/>
      <c r="CKM14" s="60"/>
      <c r="CKN14" s="60"/>
      <c r="CKO14" s="60"/>
      <c r="CKP14" s="60"/>
      <c r="CKQ14" s="60"/>
      <c r="CKR14" s="60"/>
      <c r="CKS14" s="60"/>
      <c r="CKT14" s="60"/>
      <c r="CKU14" s="60"/>
      <c r="CKV14" s="60"/>
      <c r="CKW14" s="60"/>
      <c r="CKX14" s="60"/>
      <c r="CKY14" s="60"/>
      <c r="CKZ14" s="60"/>
      <c r="CLA14" s="60"/>
      <c r="CLB14" s="60"/>
      <c r="CLC14" s="60"/>
      <c r="CLD14" s="60"/>
      <c r="CLE14" s="60"/>
      <c r="CLF14" s="60"/>
      <c r="CLG14" s="60"/>
      <c r="CLH14" s="60"/>
      <c r="CLI14" s="60"/>
      <c r="CLJ14" s="60"/>
      <c r="CLK14" s="60"/>
      <c r="CLL14" s="60"/>
      <c r="CLM14" s="60"/>
      <c r="CLN14" s="60"/>
      <c r="CLO14" s="60"/>
      <c r="CLP14" s="60"/>
      <c r="CLQ14" s="60"/>
      <c r="CLR14" s="60"/>
      <c r="CLS14" s="60"/>
      <c r="CLT14" s="60"/>
      <c r="CLU14" s="60"/>
      <c r="CLV14" s="60"/>
      <c r="CLW14" s="60"/>
      <c r="CLX14" s="60"/>
      <c r="CLY14" s="60"/>
      <c r="CLZ14" s="60"/>
      <c r="CMA14" s="60"/>
      <c r="CMB14" s="60"/>
      <c r="CMC14" s="60"/>
      <c r="CMD14" s="60"/>
      <c r="CME14" s="60"/>
      <c r="CMF14" s="60"/>
      <c r="CMG14" s="60"/>
      <c r="CMH14" s="60"/>
      <c r="CMI14" s="60"/>
      <c r="CMJ14" s="60"/>
      <c r="CMK14" s="60"/>
      <c r="CML14" s="60"/>
      <c r="CMM14" s="60"/>
      <c r="CMN14" s="60"/>
      <c r="CMO14" s="60"/>
      <c r="CMP14" s="60"/>
      <c r="CMQ14" s="60"/>
      <c r="CMR14" s="60"/>
      <c r="CMS14" s="60"/>
      <c r="CMT14" s="60"/>
      <c r="CMU14" s="60"/>
      <c r="CMV14" s="60"/>
      <c r="CMW14" s="60"/>
      <c r="CMX14" s="60"/>
      <c r="CMY14" s="60"/>
      <c r="CMZ14" s="60"/>
      <c r="CNA14" s="60"/>
      <c r="CNB14" s="60"/>
      <c r="CNC14" s="60"/>
      <c r="CND14" s="60"/>
      <c r="CNE14" s="60"/>
      <c r="CNF14" s="60"/>
      <c r="CNG14" s="60"/>
      <c r="CNH14" s="60"/>
      <c r="CNI14" s="60"/>
      <c r="CNJ14" s="60"/>
      <c r="CNK14" s="60"/>
      <c r="CNL14" s="60"/>
      <c r="CNM14" s="60"/>
      <c r="CNN14" s="60"/>
      <c r="CNO14" s="60"/>
      <c r="CNP14" s="60"/>
      <c r="CNQ14" s="60"/>
      <c r="CNR14" s="60"/>
      <c r="CNS14" s="60"/>
      <c r="CNT14" s="60"/>
      <c r="CNU14" s="60"/>
      <c r="CNV14" s="60"/>
      <c r="CNW14" s="60"/>
      <c r="CNX14" s="60"/>
      <c r="CNY14" s="60"/>
      <c r="CNZ14" s="60"/>
      <c r="COA14" s="60"/>
      <c r="COB14" s="60"/>
      <c r="COC14" s="60"/>
      <c r="COD14" s="60"/>
      <c r="COE14" s="60"/>
      <c r="COF14" s="60"/>
      <c r="COG14" s="60"/>
      <c r="COH14" s="60"/>
      <c r="COI14" s="60"/>
      <c r="COJ14" s="60"/>
      <c r="COK14" s="60"/>
      <c r="COL14" s="60"/>
      <c r="COM14" s="60"/>
      <c r="CON14" s="60"/>
      <c r="COO14" s="60"/>
      <c r="COP14" s="60"/>
      <c r="COQ14" s="60"/>
      <c r="COR14" s="60"/>
      <c r="COS14" s="60"/>
      <c r="COT14" s="60"/>
      <c r="COU14" s="60"/>
      <c r="COV14" s="60"/>
      <c r="COW14" s="60"/>
      <c r="COX14" s="60"/>
      <c r="COY14" s="60"/>
      <c r="COZ14" s="60"/>
      <c r="CPA14" s="60"/>
      <c r="CPB14" s="60"/>
      <c r="CPC14" s="60"/>
      <c r="CPD14" s="60"/>
      <c r="CPE14" s="60"/>
      <c r="CPF14" s="60"/>
      <c r="CPG14" s="60"/>
      <c r="CPH14" s="60"/>
      <c r="CPI14" s="60"/>
      <c r="CPJ14" s="60"/>
      <c r="CPK14" s="60"/>
      <c r="CPL14" s="60"/>
      <c r="CPM14" s="60"/>
      <c r="CPN14" s="60"/>
      <c r="CPO14" s="60"/>
      <c r="CPP14" s="60"/>
      <c r="CPQ14" s="60"/>
      <c r="CPR14" s="60"/>
      <c r="CPS14" s="60"/>
      <c r="CPT14" s="60"/>
      <c r="CPU14" s="60"/>
      <c r="CPV14" s="60"/>
      <c r="CPW14" s="60"/>
      <c r="CPX14" s="60"/>
      <c r="CPY14" s="60"/>
      <c r="CPZ14" s="60"/>
      <c r="CQA14" s="60"/>
      <c r="CQB14" s="60"/>
      <c r="CQC14" s="60"/>
      <c r="CQD14" s="60"/>
      <c r="CQE14" s="60"/>
      <c r="CQF14" s="60"/>
      <c r="CQG14" s="60"/>
      <c r="CQH14" s="60"/>
      <c r="CQI14" s="60"/>
      <c r="CQJ14" s="60"/>
      <c r="CQK14" s="60"/>
      <c r="CQL14" s="60"/>
      <c r="CQM14" s="60"/>
      <c r="CQN14" s="60"/>
      <c r="CQO14" s="60"/>
      <c r="CQP14" s="60"/>
      <c r="CQQ14" s="60"/>
      <c r="CQR14" s="60"/>
      <c r="CQS14" s="60"/>
      <c r="CQT14" s="60"/>
      <c r="CQU14" s="60"/>
      <c r="CQV14" s="60"/>
      <c r="CQW14" s="60"/>
      <c r="CQX14" s="60"/>
      <c r="CQY14" s="60"/>
      <c r="CQZ14" s="60"/>
      <c r="CRA14" s="60"/>
      <c r="CRB14" s="60"/>
      <c r="CRC14" s="60"/>
      <c r="CRD14" s="60"/>
      <c r="CRE14" s="60"/>
      <c r="CRF14" s="60"/>
      <c r="CRG14" s="60"/>
      <c r="CRH14" s="60"/>
      <c r="CRI14" s="60"/>
      <c r="CRJ14" s="60"/>
      <c r="CRK14" s="60"/>
      <c r="CRL14" s="60"/>
      <c r="CRM14" s="60"/>
      <c r="CRN14" s="60"/>
      <c r="CRO14" s="60"/>
      <c r="CRP14" s="60"/>
      <c r="CRQ14" s="60"/>
      <c r="CRR14" s="60"/>
      <c r="CRS14" s="60"/>
      <c r="CRT14" s="60"/>
      <c r="CRU14" s="60"/>
      <c r="CRV14" s="60"/>
      <c r="CRW14" s="60"/>
      <c r="CRX14" s="60"/>
      <c r="CRY14" s="60"/>
      <c r="CRZ14" s="60"/>
      <c r="CSA14" s="60"/>
      <c r="CSB14" s="60"/>
      <c r="CSC14" s="60"/>
      <c r="CSD14" s="60"/>
      <c r="CSE14" s="60"/>
      <c r="CSF14" s="60"/>
      <c r="CSG14" s="60"/>
      <c r="CSH14" s="60"/>
      <c r="CSI14" s="60"/>
      <c r="CSJ14" s="60"/>
      <c r="CSK14" s="60"/>
      <c r="CSL14" s="60"/>
      <c r="CSM14" s="60"/>
      <c r="CSN14" s="60"/>
      <c r="CSO14" s="60"/>
      <c r="CSP14" s="60"/>
      <c r="CSQ14" s="60"/>
      <c r="CSR14" s="60"/>
      <c r="CSS14" s="60"/>
      <c r="CST14" s="60"/>
      <c r="CSU14" s="60"/>
      <c r="CSV14" s="60"/>
      <c r="CSW14" s="60"/>
      <c r="CSX14" s="60"/>
      <c r="CSY14" s="60"/>
      <c r="CSZ14" s="60"/>
      <c r="CTA14" s="60"/>
      <c r="CTB14" s="60"/>
      <c r="CTC14" s="60"/>
      <c r="CTD14" s="60"/>
      <c r="CTE14" s="60"/>
      <c r="CTF14" s="60"/>
      <c r="CTG14" s="60"/>
      <c r="CTH14" s="60"/>
      <c r="CTI14" s="60"/>
      <c r="CTJ14" s="60"/>
      <c r="CTK14" s="60"/>
      <c r="CTL14" s="60"/>
      <c r="CTM14" s="60"/>
      <c r="CTN14" s="60"/>
      <c r="CTO14" s="60"/>
      <c r="CTP14" s="60"/>
      <c r="CTQ14" s="60"/>
      <c r="CTR14" s="60"/>
      <c r="CTS14" s="60"/>
      <c r="CTT14" s="60"/>
      <c r="CTU14" s="60"/>
      <c r="CTV14" s="60"/>
      <c r="CTW14" s="60"/>
      <c r="CTX14" s="60"/>
      <c r="CTY14" s="60"/>
      <c r="CTZ14" s="60"/>
      <c r="CUA14" s="60"/>
      <c r="CUB14" s="60"/>
      <c r="CUC14" s="60"/>
      <c r="CUD14" s="60"/>
      <c r="CUE14" s="60"/>
      <c r="CUF14" s="60"/>
      <c r="CUG14" s="60"/>
      <c r="CUH14" s="60"/>
      <c r="CUI14" s="60"/>
      <c r="CUJ14" s="60"/>
      <c r="CUK14" s="60"/>
      <c r="CUL14" s="60"/>
      <c r="CUM14" s="60"/>
      <c r="CUN14" s="60"/>
      <c r="CUO14" s="60"/>
      <c r="CUP14" s="60"/>
      <c r="CUQ14" s="60"/>
      <c r="CUR14" s="60"/>
      <c r="CUS14" s="60"/>
      <c r="CUT14" s="60"/>
      <c r="CUU14" s="60"/>
      <c r="CUV14" s="60"/>
      <c r="CUW14" s="60"/>
      <c r="CUX14" s="60"/>
      <c r="CUY14" s="60"/>
      <c r="CUZ14" s="60"/>
      <c r="CVA14" s="60"/>
      <c r="CVB14" s="60"/>
      <c r="CVC14" s="60"/>
      <c r="CVD14" s="60"/>
      <c r="CVE14" s="60"/>
      <c r="CVF14" s="60"/>
      <c r="CVG14" s="60"/>
      <c r="CVH14" s="60"/>
      <c r="CVI14" s="60"/>
      <c r="CVJ14" s="60"/>
      <c r="CVK14" s="60"/>
      <c r="CVL14" s="60"/>
      <c r="CVM14" s="60"/>
      <c r="CVN14" s="60"/>
      <c r="CVO14" s="60"/>
      <c r="CVP14" s="60"/>
      <c r="CVQ14" s="60"/>
      <c r="CVR14" s="60"/>
      <c r="CVS14" s="60"/>
      <c r="CVT14" s="60"/>
      <c r="CVU14" s="60"/>
      <c r="CVV14" s="60"/>
      <c r="CVW14" s="60"/>
      <c r="CVX14" s="60"/>
      <c r="CVY14" s="60"/>
      <c r="CVZ14" s="60"/>
      <c r="CWA14" s="60"/>
      <c r="CWB14" s="60"/>
      <c r="CWC14" s="60"/>
      <c r="CWD14" s="60"/>
      <c r="CWE14" s="60"/>
      <c r="CWF14" s="60"/>
      <c r="CWG14" s="60"/>
      <c r="CWH14" s="60"/>
      <c r="CWI14" s="60"/>
      <c r="CWJ14" s="60"/>
      <c r="CWK14" s="60"/>
      <c r="CWL14" s="60"/>
      <c r="CWM14" s="60"/>
      <c r="CWN14" s="60"/>
      <c r="CWO14" s="60"/>
      <c r="CWP14" s="60"/>
      <c r="CWQ14" s="60"/>
      <c r="CWR14" s="60"/>
      <c r="CWS14" s="60"/>
      <c r="CWT14" s="60"/>
      <c r="CWU14" s="60"/>
      <c r="CWV14" s="60"/>
      <c r="CWW14" s="60"/>
      <c r="CWX14" s="60"/>
      <c r="CWY14" s="60"/>
      <c r="CWZ14" s="60"/>
      <c r="CXA14" s="60"/>
      <c r="CXB14" s="60"/>
      <c r="CXC14" s="60"/>
      <c r="CXD14" s="60"/>
      <c r="CXE14" s="60"/>
      <c r="CXF14" s="60"/>
      <c r="CXG14" s="60"/>
      <c r="CXH14" s="60"/>
      <c r="CXI14" s="60"/>
      <c r="CXJ14" s="60"/>
      <c r="CXK14" s="60"/>
      <c r="CXL14" s="60"/>
      <c r="CXM14" s="60"/>
      <c r="CXN14" s="60"/>
      <c r="CXO14" s="60"/>
      <c r="CXP14" s="60"/>
      <c r="CXQ14" s="60"/>
      <c r="CXR14" s="60"/>
      <c r="CXS14" s="60"/>
      <c r="CXT14" s="60"/>
      <c r="CXU14" s="60"/>
      <c r="CXV14" s="60"/>
      <c r="CXW14" s="60"/>
      <c r="CXX14" s="60"/>
      <c r="CXY14" s="60"/>
      <c r="CXZ14" s="60"/>
      <c r="CYA14" s="60"/>
      <c r="CYB14" s="60"/>
      <c r="CYC14" s="60"/>
      <c r="CYD14" s="60"/>
      <c r="CYE14" s="60"/>
      <c r="CYF14" s="60"/>
      <c r="CYG14" s="60"/>
      <c r="CYH14" s="60"/>
      <c r="CYI14" s="60"/>
      <c r="CYJ14" s="60"/>
      <c r="CYK14" s="60"/>
      <c r="CYL14" s="60"/>
      <c r="CYM14" s="60"/>
      <c r="CYN14" s="60"/>
      <c r="CYO14" s="60"/>
      <c r="CYP14" s="60"/>
      <c r="CYQ14" s="60"/>
      <c r="CYR14" s="60"/>
      <c r="CYS14" s="60"/>
      <c r="CYT14" s="60"/>
      <c r="CYU14" s="60"/>
      <c r="CYV14" s="60"/>
      <c r="CYW14" s="60"/>
      <c r="CYX14" s="60"/>
      <c r="CYY14" s="60"/>
      <c r="CYZ14" s="60"/>
      <c r="CZA14" s="60"/>
      <c r="CZB14" s="60"/>
      <c r="CZC14" s="60"/>
      <c r="CZD14" s="60"/>
      <c r="CZE14" s="60"/>
      <c r="CZF14" s="60"/>
      <c r="CZG14" s="60"/>
      <c r="CZH14" s="60"/>
      <c r="CZI14" s="60"/>
      <c r="CZJ14" s="60"/>
      <c r="CZK14" s="60"/>
      <c r="CZL14" s="60"/>
      <c r="CZM14" s="60"/>
      <c r="CZN14" s="60"/>
      <c r="CZO14" s="60"/>
      <c r="CZP14" s="60"/>
      <c r="CZQ14" s="60"/>
      <c r="CZR14" s="60"/>
      <c r="CZS14" s="60"/>
      <c r="CZT14" s="60"/>
      <c r="CZU14" s="60"/>
      <c r="CZV14" s="60"/>
      <c r="CZW14" s="60"/>
      <c r="CZX14" s="60"/>
      <c r="CZY14" s="60"/>
      <c r="CZZ14" s="60"/>
      <c r="DAA14" s="60"/>
      <c r="DAB14" s="60"/>
      <c r="DAC14" s="60"/>
      <c r="DAD14" s="60"/>
      <c r="DAE14" s="60"/>
      <c r="DAF14" s="60"/>
      <c r="DAG14" s="60"/>
      <c r="DAH14" s="60"/>
      <c r="DAI14" s="60"/>
      <c r="DAJ14" s="60"/>
      <c r="DAK14" s="60"/>
      <c r="DAL14" s="60"/>
      <c r="DAM14" s="60"/>
      <c r="DAN14" s="60"/>
      <c r="DAO14" s="60"/>
      <c r="DAP14" s="60"/>
      <c r="DAQ14" s="60"/>
      <c r="DAR14" s="60"/>
      <c r="DAS14" s="60"/>
      <c r="DAT14" s="60"/>
      <c r="DAU14" s="60"/>
      <c r="DAV14" s="60"/>
      <c r="DAW14" s="60"/>
      <c r="DAX14" s="60"/>
      <c r="DAY14" s="60"/>
      <c r="DAZ14" s="60"/>
      <c r="DBA14" s="60"/>
      <c r="DBB14" s="60"/>
      <c r="DBC14" s="60"/>
      <c r="DBD14" s="60"/>
      <c r="DBE14" s="60"/>
      <c r="DBF14" s="60"/>
      <c r="DBG14" s="60"/>
      <c r="DBH14" s="60"/>
      <c r="DBI14" s="60"/>
      <c r="DBJ14" s="60"/>
      <c r="DBK14" s="60"/>
      <c r="DBL14" s="60"/>
      <c r="DBM14" s="60"/>
      <c r="DBN14" s="60"/>
      <c r="DBO14" s="60"/>
      <c r="DBP14" s="60"/>
      <c r="DBQ14" s="60"/>
      <c r="DBR14" s="60"/>
      <c r="DBS14" s="60"/>
      <c r="DBT14" s="60"/>
      <c r="DBU14" s="60"/>
      <c r="DBV14" s="60"/>
      <c r="DBW14" s="60"/>
      <c r="DBX14" s="60"/>
      <c r="DBY14" s="60"/>
      <c r="DBZ14" s="60"/>
      <c r="DCA14" s="60"/>
      <c r="DCB14" s="60"/>
      <c r="DCC14" s="60"/>
      <c r="DCD14" s="60"/>
      <c r="DCE14" s="60"/>
      <c r="DCF14" s="60"/>
      <c r="DCG14" s="60"/>
      <c r="DCH14" s="60"/>
      <c r="DCI14" s="60"/>
      <c r="DCJ14" s="60"/>
      <c r="DCK14" s="60"/>
      <c r="DCL14" s="60"/>
      <c r="DCM14" s="60"/>
      <c r="DCN14" s="60"/>
      <c r="DCO14" s="60"/>
      <c r="DCP14" s="60"/>
      <c r="DCQ14" s="60"/>
      <c r="DCR14" s="60"/>
      <c r="DCS14" s="60"/>
      <c r="DCT14" s="60"/>
      <c r="DCU14" s="60"/>
      <c r="DCV14" s="60"/>
      <c r="DCW14" s="60"/>
      <c r="DCX14" s="60"/>
      <c r="DCY14" s="60"/>
      <c r="DCZ14" s="60"/>
      <c r="DDA14" s="60"/>
      <c r="DDB14" s="60"/>
      <c r="DDC14" s="60"/>
      <c r="DDD14" s="60"/>
      <c r="DDE14" s="60"/>
      <c r="DDF14" s="60"/>
      <c r="DDG14" s="60"/>
      <c r="DDH14" s="60"/>
      <c r="DDI14" s="60"/>
      <c r="DDJ14" s="60"/>
      <c r="DDK14" s="60"/>
      <c r="DDL14" s="60"/>
      <c r="DDM14" s="60"/>
      <c r="DDN14" s="60"/>
      <c r="DDO14" s="60"/>
      <c r="DDP14" s="60"/>
      <c r="DDQ14" s="60"/>
      <c r="DDR14" s="60"/>
      <c r="DDS14" s="60"/>
      <c r="DDT14" s="60"/>
      <c r="DDU14" s="60"/>
      <c r="DDV14" s="60"/>
      <c r="DDW14" s="60"/>
      <c r="DDX14" s="60"/>
      <c r="DDY14" s="60"/>
      <c r="DDZ14" s="60"/>
      <c r="DEA14" s="60"/>
      <c r="DEB14" s="60"/>
      <c r="DEC14" s="60"/>
      <c r="DED14" s="60"/>
      <c r="DEE14" s="60"/>
      <c r="DEF14" s="60"/>
      <c r="DEG14" s="60"/>
      <c r="DEH14" s="60"/>
      <c r="DEI14" s="60"/>
      <c r="DEJ14" s="60"/>
      <c r="DEK14" s="60"/>
      <c r="DEL14" s="60"/>
      <c r="DEM14" s="60"/>
      <c r="DEN14" s="60"/>
      <c r="DEO14" s="60"/>
      <c r="DEP14" s="60"/>
      <c r="DEQ14" s="60"/>
      <c r="DER14" s="60"/>
      <c r="DES14" s="60"/>
      <c r="DET14" s="60"/>
      <c r="DEU14" s="60"/>
      <c r="DEV14" s="60"/>
      <c r="DEW14" s="60"/>
      <c r="DEX14" s="60"/>
      <c r="DEY14" s="60"/>
      <c r="DEZ14" s="60"/>
      <c r="DFA14" s="60"/>
      <c r="DFB14" s="60"/>
      <c r="DFC14" s="60"/>
      <c r="DFD14" s="60"/>
      <c r="DFE14" s="60"/>
      <c r="DFF14" s="60"/>
      <c r="DFG14" s="60"/>
      <c r="DFH14" s="60"/>
      <c r="DFI14" s="60"/>
      <c r="DFJ14" s="60"/>
      <c r="DFK14" s="60"/>
      <c r="DFL14" s="60"/>
      <c r="DFM14" s="60"/>
      <c r="DFN14" s="60"/>
      <c r="DFO14" s="60"/>
      <c r="DFP14" s="60"/>
      <c r="DFQ14" s="60"/>
      <c r="DFR14" s="60"/>
      <c r="DFS14" s="60"/>
      <c r="DFT14" s="60"/>
      <c r="DFU14" s="60"/>
      <c r="DFV14" s="60"/>
      <c r="DFW14" s="60"/>
      <c r="DFX14" s="60"/>
      <c r="DFY14" s="60"/>
      <c r="DFZ14" s="60"/>
      <c r="DGA14" s="60"/>
      <c r="DGB14" s="60"/>
      <c r="DGC14" s="60"/>
      <c r="DGD14" s="60"/>
      <c r="DGE14" s="60"/>
      <c r="DGF14" s="60"/>
      <c r="DGG14" s="60"/>
      <c r="DGH14" s="60"/>
      <c r="DGI14" s="60"/>
      <c r="DGJ14" s="60"/>
      <c r="DGK14" s="60"/>
      <c r="DGL14" s="60"/>
      <c r="DGM14" s="60"/>
      <c r="DGN14" s="60"/>
      <c r="DGO14" s="60"/>
      <c r="DGP14" s="60"/>
      <c r="DGQ14" s="60"/>
      <c r="DGR14" s="60"/>
      <c r="DGS14" s="60"/>
      <c r="DGT14" s="60"/>
      <c r="DGU14" s="60"/>
      <c r="DGV14" s="60"/>
      <c r="DGW14" s="60"/>
      <c r="DGX14" s="60"/>
      <c r="DGY14" s="60"/>
      <c r="DGZ14" s="60"/>
      <c r="DHA14" s="60"/>
      <c r="DHB14" s="60"/>
      <c r="DHC14" s="60"/>
      <c r="DHD14" s="60"/>
      <c r="DHE14" s="60"/>
      <c r="DHF14" s="60"/>
      <c r="DHG14" s="60"/>
      <c r="DHH14" s="60"/>
      <c r="DHI14" s="60"/>
      <c r="DHJ14" s="60"/>
      <c r="DHK14" s="60"/>
      <c r="DHL14" s="60"/>
      <c r="DHM14" s="60"/>
      <c r="DHN14" s="60"/>
      <c r="DHO14" s="60"/>
      <c r="DHP14" s="60"/>
      <c r="DHQ14" s="60"/>
      <c r="DHR14" s="60"/>
      <c r="DHS14" s="60"/>
      <c r="DHT14" s="60"/>
      <c r="DHU14" s="60"/>
      <c r="DHV14" s="60"/>
      <c r="DHW14" s="60"/>
      <c r="DHX14" s="60"/>
      <c r="DHY14" s="60"/>
      <c r="DHZ14" s="60"/>
      <c r="DIA14" s="60"/>
      <c r="DIB14" s="60"/>
      <c r="DIC14" s="60"/>
      <c r="DID14" s="60"/>
      <c r="DIE14" s="60"/>
      <c r="DIF14" s="60"/>
      <c r="DIG14" s="60"/>
      <c r="DIH14" s="60"/>
      <c r="DII14" s="60"/>
      <c r="DIJ14" s="60"/>
      <c r="DIK14" s="60"/>
      <c r="DIL14" s="60"/>
      <c r="DIM14" s="60"/>
      <c r="DIN14" s="60"/>
      <c r="DIO14" s="60"/>
      <c r="DIP14" s="60"/>
      <c r="DIQ14" s="60"/>
      <c r="DIR14" s="60"/>
      <c r="DIS14" s="60"/>
      <c r="DIT14" s="60"/>
      <c r="DIU14" s="60"/>
      <c r="DIV14" s="60"/>
      <c r="DIW14" s="60"/>
      <c r="DIX14" s="60"/>
      <c r="DIY14" s="60"/>
      <c r="DIZ14" s="60"/>
      <c r="DJA14" s="60"/>
      <c r="DJB14" s="60"/>
      <c r="DJC14" s="60"/>
      <c r="DJD14" s="60"/>
      <c r="DJE14" s="60"/>
      <c r="DJF14" s="60"/>
      <c r="DJG14" s="60"/>
      <c r="DJH14" s="60"/>
      <c r="DJI14" s="60"/>
      <c r="DJJ14" s="60"/>
      <c r="DJK14" s="60"/>
      <c r="DJL14" s="60"/>
      <c r="DJM14" s="60"/>
      <c r="DJN14" s="60"/>
      <c r="DJO14" s="60"/>
      <c r="DJP14" s="60"/>
      <c r="DJQ14" s="60"/>
      <c r="DJR14" s="60"/>
      <c r="DJS14" s="60"/>
      <c r="DJT14" s="60"/>
      <c r="DJU14" s="60"/>
      <c r="DJV14" s="60"/>
      <c r="DJW14" s="60"/>
      <c r="DJX14" s="60"/>
      <c r="DJY14" s="60"/>
      <c r="DJZ14" s="60"/>
      <c r="DKA14" s="60"/>
      <c r="DKB14" s="60"/>
      <c r="DKC14" s="60"/>
      <c r="DKD14" s="60"/>
      <c r="DKE14" s="60"/>
      <c r="DKF14" s="60"/>
      <c r="DKG14" s="60"/>
      <c r="DKH14" s="60"/>
      <c r="DKI14" s="60"/>
      <c r="DKJ14" s="60"/>
      <c r="DKK14" s="60"/>
      <c r="DKL14" s="60"/>
      <c r="DKM14" s="60"/>
      <c r="DKN14" s="60"/>
      <c r="DKO14" s="60"/>
      <c r="DKP14" s="60"/>
      <c r="DKQ14" s="60"/>
      <c r="DKR14" s="60"/>
      <c r="DKS14" s="60"/>
      <c r="DKT14" s="60"/>
      <c r="DKU14" s="60"/>
      <c r="DKV14" s="60"/>
      <c r="DKW14" s="60"/>
      <c r="DKX14" s="60"/>
      <c r="DKY14" s="60"/>
      <c r="DKZ14" s="60"/>
      <c r="DLA14" s="60"/>
      <c r="DLB14" s="60"/>
      <c r="DLC14" s="60"/>
      <c r="DLD14" s="60"/>
      <c r="DLE14" s="60"/>
      <c r="DLF14" s="60"/>
      <c r="DLG14" s="60"/>
      <c r="DLH14" s="60"/>
      <c r="DLI14" s="60"/>
      <c r="DLJ14" s="60"/>
      <c r="DLK14" s="60"/>
      <c r="DLL14" s="60"/>
      <c r="DLM14" s="60"/>
      <c r="DLN14" s="60"/>
      <c r="DLO14" s="60"/>
      <c r="DLP14" s="60"/>
      <c r="DLQ14" s="60"/>
      <c r="DLR14" s="60"/>
      <c r="DLS14" s="60"/>
      <c r="DLT14" s="60"/>
      <c r="DLU14" s="60"/>
      <c r="DLV14" s="60"/>
      <c r="DLW14" s="60"/>
      <c r="DLX14" s="60"/>
      <c r="DLY14" s="60"/>
      <c r="DLZ14" s="60"/>
      <c r="DMA14" s="60"/>
      <c r="DMB14" s="60"/>
      <c r="DMC14" s="60"/>
      <c r="DMD14" s="60"/>
      <c r="DME14" s="60"/>
      <c r="DMF14" s="60"/>
      <c r="DMG14" s="60"/>
      <c r="DMH14" s="60"/>
      <c r="DMI14" s="60"/>
      <c r="DMJ14" s="60"/>
      <c r="DMK14" s="60"/>
      <c r="DML14" s="60"/>
      <c r="DMM14" s="60"/>
      <c r="DMN14" s="60"/>
      <c r="DMO14" s="60"/>
      <c r="DMP14" s="60"/>
      <c r="DMQ14" s="60"/>
      <c r="DMR14" s="60"/>
      <c r="DMS14" s="60"/>
      <c r="DMT14" s="60"/>
      <c r="DMU14" s="60"/>
      <c r="DMV14" s="60"/>
      <c r="DMW14" s="60"/>
      <c r="DMX14" s="60"/>
      <c r="DMY14" s="60"/>
      <c r="DMZ14" s="60"/>
      <c r="DNA14" s="60"/>
      <c r="DNB14" s="60"/>
      <c r="DNC14" s="60"/>
      <c r="DND14" s="60"/>
      <c r="DNE14" s="60"/>
      <c r="DNF14" s="60"/>
      <c r="DNG14" s="60"/>
      <c r="DNH14" s="60"/>
      <c r="DNI14" s="60"/>
      <c r="DNJ14" s="60"/>
      <c r="DNK14" s="60"/>
      <c r="DNL14" s="60"/>
      <c r="DNM14" s="60"/>
      <c r="DNN14" s="60"/>
      <c r="DNO14" s="60"/>
      <c r="DNP14" s="60"/>
      <c r="DNQ14" s="60"/>
      <c r="DNR14" s="60"/>
      <c r="DNS14" s="60"/>
      <c r="DNT14" s="60"/>
      <c r="DNU14" s="60"/>
      <c r="DNV14" s="60"/>
      <c r="DNW14" s="60"/>
      <c r="DNX14" s="60"/>
      <c r="DNY14" s="60"/>
      <c r="DNZ14" s="60"/>
      <c r="DOA14" s="60"/>
      <c r="DOB14" s="60"/>
      <c r="DOC14" s="60"/>
      <c r="DOD14" s="60"/>
      <c r="DOE14" s="60"/>
      <c r="DOF14" s="60"/>
      <c r="DOG14" s="60"/>
      <c r="DOH14" s="60"/>
      <c r="DOI14" s="60"/>
      <c r="DOJ14" s="60"/>
      <c r="DOK14" s="60"/>
      <c r="DOL14" s="60"/>
      <c r="DOM14" s="60"/>
      <c r="DON14" s="60"/>
      <c r="DOO14" s="60"/>
      <c r="DOP14" s="60"/>
      <c r="DOQ14" s="60"/>
      <c r="DOR14" s="60"/>
      <c r="DOS14" s="60"/>
      <c r="DOT14" s="60"/>
      <c r="DOU14" s="60"/>
      <c r="DOV14" s="60"/>
      <c r="DOW14" s="60"/>
      <c r="DOX14" s="60"/>
      <c r="DOY14" s="60"/>
      <c r="DOZ14" s="60"/>
      <c r="DPA14" s="60"/>
      <c r="DPB14" s="60"/>
      <c r="DPC14" s="60"/>
      <c r="DPD14" s="60"/>
      <c r="DPE14" s="60"/>
      <c r="DPF14" s="60"/>
      <c r="DPG14" s="60"/>
      <c r="DPH14" s="60"/>
      <c r="DPI14" s="60"/>
      <c r="DPJ14" s="60"/>
      <c r="DPK14" s="60"/>
      <c r="DPL14" s="60"/>
      <c r="DPM14" s="60"/>
      <c r="DPN14" s="60"/>
      <c r="DPO14" s="60"/>
      <c r="DPP14" s="60"/>
      <c r="DPQ14" s="60"/>
      <c r="DPR14" s="60"/>
      <c r="DPS14" s="60"/>
      <c r="DPT14" s="60"/>
      <c r="DPU14" s="60"/>
      <c r="DPV14" s="60"/>
      <c r="DPW14" s="60"/>
      <c r="DPX14" s="60"/>
      <c r="DPY14" s="60"/>
      <c r="DPZ14" s="60"/>
      <c r="DQA14" s="60"/>
      <c r="DQB14" s="60"/>
      <c r="DQC14" s="60"/>
      <c r="DQD14" s="60"/>
      <c r="DQE14" s="60"/>
      <c r="DQF14" s="60"/>
      <c r="DQG14" s="60"/>
      <c r="DQH14" s="60"/>
      <c r="DQI14" s="60"/>
      <c r="DQJ14" s="60"/>
      <c r="DQK14" s="60"/>
      <c r="DQL14" s="60"/>
      <c r="DQM14" s="60"/>
      <c r="DQN14" s="60"/>
      <c r="DQO14" s="60"/>
      <c r="DQP14" s="60"/>
      <c r="DQQ14" s="60"/>
      <c r="DQR14" s="60"/>
      <c r="DQS14" s="60"/>
      <c r="DQT14" s="60"/>
      <c r="DQU14" s="60"/>
      <c r="DQV14" s="60"/>
      <c r="DQW14" s="60"/>
      <c r="DQX14" s="60"/>
      <c r="DQY14" s="60"/>
      <c r="DQZ14" s="60"/>
      <c r="DRA14" s="60"/>
      <c r="DRB14" s="60"/>
      <c r="DRC14" s="60"/>
      <c r="DRD14" s="60"/>
      <c r="DRE14" s="60"/>
      <c r="DRF14" s="60"/>
      <c r="DRG14" s="60"/>
      <c r="DRH14" s="60"/>
      <c r="DRI14" s="60"/>
      <c r="DRJ14" s="60"/>
      <c r="DRK14" s="60"/>
      <c r="DRL14" s="60"/>
      <c r="DRM14" s="60"/>
      <c r="DRN14" s="60"/>
      <c r="DRO14" s="60"/>
      <c r="DRP14" s="60"/>
      <c r="DRQ14" s="60"/>
      <c r="DRR14" s="60"/>
      <c r="DRS14" s="60"/>
      <c r="DRT14" s="60"/>
      <c r="DRU14" s="60"/>
      <c r="DRV14" s="60"/>
      <c r="DRW14" s="60"/>
      <c r="DRX14" s="60"/>
      <c r="DRY14" s="60"/>
      <c r="DRZ14" s="60"/>
      <c r="DSA14" s="60"/>
      <c r="DSB14" s="60"/>
      <c r="DSC14" s="60"/>
      <c r="DSD14" s="60"/>
      <c r="DSE14" s="60"/>
      <c r="DSF14" s="60"/>
      <c r="DSG14" s="60"/>
      <c r="DSH14" s="60"/>
      <c r="DSI14" s="60"/>
      <c r="DSJ14" s="60"/>
      <c r="DSK14" s="60"/>
      <c r="DSL14" s="60"/>
      <c r="DSM14" s="60"/>
      <c r="DSN14" s="60"/>
      <c r="DSO14" s="60"/>
      <c r="DSP14" s="60"/>
      <c r="DSQ14" s="60"/>
      <c r="DSR14" s="60"/>
      <c r="DSS14" s="60"/>
      <c r="DST14" s="60"/>
      <c r="DSU14" s="60"/>
      <c r="DSV14" s="60"/>
      <c r="DSW14" s="60"/>
      <c r="DSX14" s="60"/>
      <c r="DSY14" s="60"/>
      <c r="DSZ14" s="60"/>
      <c r="DTA14" s="60"/>
      <c r="DTB14" s="60"/>
      <c r="DTC14" s="60"/>
      <c r="DTD14" s="60"/>
      <c r="DTE14" s="60"/>
      <c r="DTF14" s="60"/>
      <c r="DTG14" s="60"/>
      <c r="DTH14" s="60"/>
      <c r="DTI14" s="60"/>
      <c r="DTJ14" s="60"/>
      <c r="DTK14" s="60"/>
      <c r="DTL14" s="60"/>
      <c r="DTM14" s="60"/>
      <c r="DTN14" s="60"/>
      <c r="DTO14" s="60"/>
      <c r="DTP14" s="60"/>
      <c r="DTQ14" s="60"/>
      <c r="DTR14" s="60"/>
      <c r="DTS14" s="60"/>
      <c r="DTT14" s="60"/>
      <c r="DTU14" s="60"/>
      <c r="DTV14" s="60"/>
      <c r="DTW14" s="60"/>
      <c r="DTX14" s="60"/>
      <c r="DTY14" s="60"/>
      <c r="DTZ14" s="60"/>
      <c r="DUA14" s="60"/>
      <c r="DUB14" s="60"/>
      <c r="DUC14" s="60"/>
      <c r="DUD14" s="60"/>
      <c r="DUE14" s="60"/>
      <c r="DUF14" s="60"/>
      <c r="DUG14" s="60"/>
      <c r="DUH14" s="60"/>
      <c r="DUI14" s="60"/>
      <c r="DUJ14" s="60"/>
      <c r="DUK14" s="60"/>
      <c r="DUL14" s="60"/>
      <c r="DUM14" s="60"/>
      <c r="DUN14" s="60"/>
      <c r="DUO14" s="60"/>
      <c r="DUP14" s="60"/>
      <c r="DUQ14" s="60"/>
      <c r="DUR14" s="60"/>
      <c r="DUS14" s="60"/>
      <c r="DUT14" s="60"/>
      <c r="DUU14" s="60"/>
      <c r="DUV14" s="60"/>
      <c r="DUW14" s="60"/>
      <c r="DUX14" s="60"/>
      <c r="DUY14" s="60"/>
      <c r="DUZ14" s="60"/>
      <c r="DVA14" s="60"/>
      <c r="DVB14" s="60"/>
      <c r="DVC14" s="60"/>
      <c r="DVD14" s="60"/>
      <c r="DVE14" s="60"/>
      <c r="DVF14" s="60"/>
      <c r="DVG14" s="60"/>
      <c r="DVH14" s="60"/>
      <c r="DVI14" s="60"/>
      <c r="DVJ14" s="60"/>
      <c r="DVK14" s="60"/>
      <c r="DVL14" s="60"/>
      <c r="DVM14" s="60"/>
      <c r="DVN14" s="60"/>
      <c r="DVO14" s="60"/>
      <c r="DVP14" s="60"/>
      <c r="DVQ14" s="60"/>
      <c r="DVR14" s="60"/>
      <c r="DVS14" s="60"/>
      <c r="DVT14" s="60"/>
      <c r="DVU14" s="60"/>
      <c r="DVV14" s="60"/>
      <c r="DVW14" s="60"/>
      <c r="DVX14" s="60"/>
      <c r="DVY14" s="60"/>
      <c r="DVZ14" s="60"/>
      <c r="DWA14" s="60"/>
      <c r="DWB14" s="60"/>
      <c r="DWC14" s="60"/>
      <c r="DWD14" s="60"/>
      <c r="DWE14" s="60"/>
      <c r="DWF14" s="60"/>
      <c r="DWG14" s="60"/>
      <c r="DWH14" s="60"/>
      <c r="DWI14" s="60"/>
      <c r="DWJ14" s="60"/>
      <c r="DWK14" s="60"/>
      <c r="DWL14" s="60"/>
      <c r="DWM14" s="60"/>
      <c r="DWN14" s="60"/>
      <c r="DWO14" s="60"/>
      <c r="DWP14" s="60"/>
      <c r="DWQ14" s="60"/>
      <c r="DWR14" s="60"/>
      <c r="DWS14" s="60"/>
      <c r="DWT14" s="60"/>
      <c r="DWU14" s="60"/>
      <c r="DWV14" s="60"/>
      <c r="DWW14" s="60"/>
      <c r="DWX14" s="60"/>
      <c r="DWY14" s="60"/>
      <c r="DWZ14" s="60"/>
      <c r="DXA14" s="60"/>
      <c r="DXB14" s="60"/>
      <c r="DXC14" s="60"/>
      <c r="DXD14" s="60"/>
      <c r="DXE14" s="60"/>
      <c r="DXF14" s="60"/>
      <c r="DXG14" s="60"/>
      <c r="DXH14" s="60"/>
      <c r="DXI14" s="60"/>
      <c r="DXJ14" s="60"/>
      <c r="DXK14" s="60"/>
      <c r="DXL14" s="60"/>
      <c r="DXM14" s="60"/>
      <c r="DXN14" s="60"/>
      <c r="DXO14" s="60"/>
      <c r="DXP14" s="60"/>
      <c r="DXQ14" s="60"/>
      <c r="DXR14" s="60"/>
      <c r="DXS14" s="60"/>
      <c r="DXT14" s="60"/>
      <c r="DXU14" s="60"/>
      <c r="DXV14" s="60"/>
      <c r="DXW14" s="60"/>
      <c r="DXX14" s="60"/>
      <c r="DXY14" s="60"/>
      <c r="DXZ14" s="60"/>
      <c r="DYA14" s="60"/>
      <c r="DYB14" s="60"/>
      <c r="DYC14" s="60"/>
      <c r="DYD14" s="60"/>
      <c r="DYE14" s="60"/>
      <c r="DYF14" s="60"/>
      <c r="DYG14" s="60"/>
      <c r="DYH14" s="60"/>
      <c r="DYI14" s="60"/>
      <c r="DYJ14" s="60"/>
      <c r="DYK14" s="60"/>
      <c r="DYL14" s="60"/>
      <c r="DYM14" s="60"/>
      <c r="DYN14" s="60"/>
      <c r="DYO14" s="60"/>
      <c r="DYP14" s="60"/>
      <c r="DYQ14" s="60"/>
      <c r="DYR14" s="60"/>
      <c r="DYS14" s="60"/>
      <c r="DYT14" s="60"/>
      <c r="DYU14" s="60"/>
      <c r="DYV14" s="60"/>
      <c r="DYW14" s="60"/>
      <c r="DYX14" s="60"/>
      <c r="DYY14" s="60"/>
      <c r="DYZ14" s="60"/>
      <c r="DZA14" s="60"/>
      <c r="DZB14" s="60"/>
      <c r="DZC14" s="60"/>
      <c r="DZD14" s="60"/>
      <c r="DZE14" s="60"/>
      <c r="DZF14" s="60"/>
      <c r="DZG14" s="60"/>
      <c r="DZH14" s="60"/>
      <c r="DZI14" s="60"/>
      <c r="DZJ14" s="60"/>
      <c r="DZK14" s="60"/>
      <c r="DZL14" s="60"/>
      <c r="DZM14" s="60"/>
      <c r="DZN14" s="60"/>
      <c r="DZO14" s="60"/>
      <c r="DZP14" s="60"/>
      <c r="DZQ14" s="60"/>
      <c r="DZR14" s="60"/>
      <c r="DZS14" s="60"/>
      <c r="DZT14" s="60"/>
      <c r="DZU14" s="60"/>
      <c r="DZV14" s="60"/>
      <c r="DZW14" s="60"/>
      <c r="DZX14" s="60"/>
      <c r="DZY14" s="60"/>
      <c r="DZZ14" s="60"/>
      <c r="EAA14" s="60"/>
      <c r="EAB14" s="60"/>
      <c r="EAC14" s="60"/>
      <c r="EAD14" s="60"/>
      <c r="EAE14" s="60"/>
      <c r="EAF14" s="60"/>
      <c r="EAG14" s="60"/>
      <c r="EAH14" s="60"/>
      <c r="EAI14" s="60"/>
      <c r="EAJ14" s="60"/>
      <c r="EAK14" s="60"/>
      <c r="EAL14" s="60"/>
      <c r="EAM14" s="60"/>
      <c r="EAN14" s="60"/>
      <c r="EAO14" s="60"/>
      <c r="EAP14" s="60"/>
      <c r="EAQ14" s="60"/>
      <c r="EAR14" s="60"/>
      <c r="EAS14" s="60"/>
      <c r="EAT14" s="60"/>
      <c r="EAU14" s="60"/>
      <c r="EAV14" s="60"/>
      <c r="EAW14" s="60"/>
      <c r="EAX14" s="60"/>
      <c r="EAY14" s="60"/>
      <c r="EAZ14" s="60"/>
      <c r="EBA14" s="60"/>
      <c r="EBB14" s="60"/>
      <c r="EBC14" s="60"/>
      <c r="EBD14" s="60"/>
      <c r="EBE14" s="60"/>
      <c r="EBF14" s="60"/>
      <c r="EBG14" s="60"/>
      <c r="EBH14" s="60"/>
      <c r="EBI14" s="60"/>
      <c r="EBJ14" s="60"/>
      <c r="EBK14" s="60"/>
      <c r="EBL14" s="60"/>
      <c r="EBM14" s="60"/>
      <c r="EBN14" s="60"/>
      <c r="EBO14" s="60"/>
      <c r="EBP14" s="60"/>
      <c r="EBQ14" s="60"/>
      <c r="EBR14" s="60"/>
      <c r="EBS14" s="60"/>
      <c r="EBT14" s="60"/>
      <c r="EBU14" s="60"/>
      <c r="EBV14" s="60"/>
      <c r="EBW14" s="60"/>
      <c r="EBX14" s="60"/>
      <c r="EBY14" s="60"/>
      <c r="EBZ14" s="60"/>
      <c r="ECA14" s="60"/>
      <c r="ECB14" s="60"/>
      <c r="ECC14" s="60"/>
      <c r="ECD14" s="60"/>
      <c r="ECE14" s="60"/>
      <c r="ECF14" s="60"/>
      <c r="ECG14" s="60"/>
      <c r="ECH14" s="60"/>
      <c r="ECI14" s="60"/>
      <c r="ECJ14" s="60"/>
      <c r="ECK14" s="60"/>
      <c r="ECL14" s="60"/>
      <c r="ECM14" s="60"/>
      <c r="ECN14" s="60"/>
      <c r="ECO14" s="60"/>
      <c r="ECP14" s="60"/>
      <c r="ECQ14" s="60"/>
      <c r="ECR14" s="60"/>
      <c r="ECS14" s="60"/>
      <c r="ECT14" s="60"/>
      <c r="ECU14" s="60"/>
      <c r="ECV14" s="60"/>
      <c r="ECW14" s="60"/>
      <c r="ECX14" s="60"/>
      <c r="ECY14" s="60"/>
      <c r="ECZ14" s="60"/>
      <c r="EDA14" s="60"/>
      <c r="EDB14" s="60"/>
      <c r="EDC14" s="60"/>
      <c r="EDD14" s="60"/>
      <c r="EDE14" s="60"/>
      <c r="EDF14" s="60"/>
      <c r="EDG14" s="60"/>
      <c r="EDH14" s="60"/>
      <c r="EDI14" s="60"/>
      <c r="EDJ14" s="60"/>
      <c r="EDK14" s="60"/>
      <c r="EDL14" s="60"/>
      <c r="EDM14" s="60"/>
      <c r="EDN14" s="60"/>
      <c r="EDO14" s="60"/>
      <c r="EDP14" s="60"/>
      <c r="EDQ14" s="60"/>
      <c r="EDR14" s="60"/>
      <c r="EDS14" s="60"/>
      <c r="EDT14" s="60"/>
      <c r="EDU14" s="60"/>
      <c r="EDV14" s="60"/>
      <c r="EDW14" s="60"/>
      <c r="EDX14" s="60"/>
      <c r="EDY14" s="60"/>
      <c r="EDZ14" s="60"/>
      <c r="EEA14" s="60"/>
      <c r="EEB14" s="60"/>
      <c r="EEC14" s="60"/>
      <c r="EED14" s="60"/>
      <c r="EEE14" s="60"/>
      <c r="EEF14" s="60"/>
      <c r="EEG14" s="60"/>
      <c r="EEH14" s="60"/>
      <c r="EEI14" s="60"/>
      <c r="EEJ14" s="60"/>
      <c r="EEK14" s="60"/>
      <c r="EEL14" s="60"/>
      <c r="EEM14" s="60"/>
      <c r="EEN14" s="60"/>
      <c r="EEO14" s="60"/>
      <c r="EEP14" s="60"/>
      <c r="EEQ14" s="60"/>
      <c r="EER14" s="60"/>
      <c r="EES14" s="60"/>
      <c r="EET14" s="60"/>
      <c r="EEU14" s="60"/>
      <c r="EEV14" s="60"/>
      <c r="EEW14" s="60"/>
      <c r="EEX14" s="60"/>
      <c r="EEY14" s="60"/>
      <c r="EEZ14" s="60"/>
      <c r="EFA14" s="60"/>
      <c r="EFB14" s="60"/>
      <c r="EFC14" s="60"/>
      <c r="EFD14" s="60"/>
      <c r="EFE14" s="60"/>
      <c r="EFF14" s="60"/>
      <c r="EFG14" s="60"/>
      <c r="EFH14" s="60"/>
      <c r="EFI14" s="60"/>
      <c r="EFJ14" s="60"/>
      <c r="EFK14" s="60"/>
      <c r="EFL14" s="60"/>
      <c r="EFM14" s="60"/>
      <c r="EFN14" s="60"/>
      <c r="EFO14" s="60"/>
      <c r="EFP14" s="60"/>
      <c r="EFQ14" s="60"/>
      <c r="EFR14" s="60"/>
      <c r="EFS14" s="60"/>
      <c r="EFT14" s="60"/>
      <c r="EFU14" s="60"/>
      <c r="EFV14" s="60"/>
      <c r="EFW14" s="60"/>
      <c r="EFX14" s="60"/>
      <c r="EFY14" s="60"/>
      <c r="EFZ14" s="60"/>
      <c r="EGA14" s="60"/>
      <c r="EGB14" s="60"/>
      <c r="EGC14" s="60"/>
      <c r="EGD14" s="60"/>
      <c r="EGE14" s="60"/>
      <c r="EGF14" s="60"/>
      <c r="EGG14" s="60"/>
      <c r="EGH14" s="60"/>
      <c r="EGI14" s="60"/>
      <c r="EGJ14" s="60"/>
      <c r="EGK14" s="60"/>
      <c r="EGL14" s="60"/>
      <c r="EGM14" s="60"/>
      <c r="EGN14" s="60"/>
      <c r="EGO14" s="60"/>
      <c r="EGP14" s="60"/>
      <c r="EGQ14" s="60"/>
      <c r="EGR14" s="60"/>
      <c r="EGS14" s="60"/>
      <c r="EGT14" s="60"/>
      <c r="EGU14" s="60"/>
      <c r="EGV14" s="60"/>
      <c r="EGW14" s="60"/>
      <c r="EGX14" s="60"/>
      <c r="EGY14" s="60"/>
      <c r="EGZ14" s="60"/>
      <c r="EHA14" s="60"/>
      <c r="EHB14" s="60"/>
      <c r="EHC14" s="60"/>
      <c r="EHD14" s="60"/>
      <c r="EHE14" s="60"/>
      <c r="EHF14" s="60"/>
      <c r="EHG14" s="60"/>
      <c r="EHH14" s="60"/>
      <c r="EHI14" s="60"/>
      <c r="EHJ14" s="60"/>
      <c r="EHK14" s="60"/>
      <c r="EHL14" s="60"/>
      <c r="EHM14" s="60"/>
      <c r="EHN14" s="60"/>
      <c r="EHO14" s="60"/>
      <c r="EHP14" s="60"/>
      <c r="EHQ14" s="60"/>
      <c r="EHR14" s="60"/>
      <c r="EHS14" s="60"/>
      <c r="EHT14" s="60"/>
      <c r="EHU14" s="60"/>
      <c r="EHV14" s="60"/>
      <c r="EHW14" s="60"/>
      <c r="EHX14" s="60"/>
      <c r="EHY14" s="60"/>
      <c r="EHZ14" s="60"/>
      <c r="EIA14" s="60"/>
      <c r="EIB14" s="60"/>
      <c r="EIC14" s="60"/>
      <c r="EID14" s="60"/>
      <c r="EIE14" s="60"/>
      <c r="EIF14" s="60"/>
      <c r="EIG14" s="60"/>
      <c r="EIH14" s="60"/>
      <c r="EII14" s="60"/>
      <c r="EIJ14" s="60"/>
      <c r="EIK14" s="60"/>
      <c r="EIL14" s="60"/>
      <c r="EIM14" s="60"/>
      <c r="EIN14" s="60"/>
      <c r="EIO14" s="60"/>
      <c r="EIP14" s="60"/>
      <c r="EIQ14" s="60"/>
      <c r="EIR14" s="60"/>
      <c r="EIS14" s="60"/>
      <c r="EIT14" s="60"/>
      <c r="EIU14" s="60"/>
      <c r="EIV14" s="60"/>
      <c r="EIW14" s="60"/>
      <c r="EIX14" s="60"/>
      <c r="EIY14" s="60"/>
      <c r="EIZ14" s="60"/>
      <c r="EJA14" s="60"/>
      <c r="EJB14" s="60"/>
      <c r="EJC14" s="60"/>
      <c r="EJD14" s="60"/>
      <c r="EJE14" s="60"/>
      <c r="EJF14" s="60"/>
      <c r="EJG14" s="60"/>
      <c r="EJH14" s="60"/>
      <c r="EJI14" s="60"/>
      <c r="EJJ14" s="60"/>
      <c r="EJK14" s="60"/>
      <c r="EJL14" s="60"/>
      <c r="EJM14" s="60"/>
      <c r="EJN14" s="60"/>
      <c r="EJO14" s="60"/>
      <c r="EJP14" s="60"/>
      <c r="EJQ14" s="60"/>
      <c r="EJR14" s="60"/>
      <c r="EJS14" s="60"/>
      <c r="EJT14" s="60"/>
      <c r="EJU14" s="60"/>
      <c r="EJV14" s="60"/>
      <c r="EJW14" s="60"/>
      <c r="EJX14" s="60"/>
      <c r="EJY14" s="60"/>
      <c r="EJZ14" s="60"/>
      <c r="EKA14" s="60"/>
      <c r="EKB14" s="60"/>
      <c r="EKC14" s="60"/>
      <c r="EKD14" s="60"/>
      <c r="EKE14" s="60"/>
      <c r="EKF14" s="60"/>
      <c r="EKG14" s="60"/>
      <c r="EKH14" s="60"/>
      <c r="EKI14" s="60"/>
      <c r="EKJ14" s="60"/>
      <c r="EKK14" s="60"/>
      <c r="EKL14" s="60"/>
      <c r="EKM14" s="60"/>
      <c r="EKN14" s="60"/>
      <c r="EKO14" s="60"/>
      <c r="EKP14" s="60"/>
      <c r="EKQ14" s="60"/>
      <c r="EKR14" s="60"/>
      <c r="EKS14" s="60"/>
      <c r="EKT14" s="60"/>
      <c r="EKU14" s="60"/>
      <c r="EKV14" s="60"/>
      <c r="EKW14" s="60"/>
      <c r="EKX14" s="60"/>
      <c r="EKY14" s="60"/>
      <c r="EKZ14" s="60"/>
      <c r="ELA14" s="60"/>
      <c r="ELB14" s="60"/>
      <c r="ELC14" s="60"/>
      <c r="ELD14" s="60"/>
      <c r="ELE14" s="60"/>
      <c r="ELF14" s="60"/>
      <c r="ELG14" s="60"/>
      <c r="ELH14" s="60"/>
      <c r="ELI14" s="60"/>
      <c r="ELJ14" s="60"/>
      <c r="ELK14" s="60"/>
      <c r="ELL14" s="60"/>
      <c r="ELM14" s="60"/>
      <c r="ELN14" s="60"/>
      <c r="ELO14" s="60"/>
      <c r="ELP14" s="60"/>
      <c r="ELQ14" s="60"/>
      <c r="ELR14" s="60"/>
      <c r="ELS14" s="60"/>
      <c r="ELT14" s="60"/>
      <c r="ELU14" s="60"/>
      <c r="ELV14" s="60"/>
      <c r="ELW14" s="60"/>
      <c r="ELX14" s="60"/>
      <c r="ELY14" s="60"/>
      <c r="ELZ14" s="60"/>
      <c r="EMA14" s="60"/>
      <c r="EMB14" s="60"/>
      <c r="EMC14" s="60"/>
      <c r="EMD14" s="60"/>
      <c r="EME14" s="60"/>
      <c r="EMF14" s="60"/>
      <c r="EMG14" s="60"/>
      <c r="EMH14" s="60"/>
      <c r="EMI14" s="60"/>
      <c r="EMJ14" s="60"/>
      <c r="EMK14" s="60"/>
      <c r="EML14" s="60"/>
      <c r="EMM14" s="60"/>
      <c r="EMN14" s="60"/>
      <c r="EMO14" s="60"/>
      <c r="EMP14" s="60"/>
      <c r="EMQ14" s="60"/>
      <c r="EMR14" s="60"/>
      <c r="EMS14" s="60"/>
      <c r="EMT14" s="60"/>
      <c r="EMU14" s="60"/>
      <c r="EMV14" s="60"/>
      <c r="EMW14" s="60"/>
      <c r="EMX14" s="60"/>
      <c r="EMY14" s="60"/>
      <c r="EMZ14" s="60"/>
      <c r="ENA14" s="60"/>
      <c r="ENB14" s="60"/>
      <c r="ENC14" s="60"/>
      <c r="END14" s="60"/>
      <c r="ENE14" s="60"/>
      <c r="ENF14" s="60"/>
      <c r="ENG14" s="60"/>
      <c r="ENH14" s="60"/>
      <c r="ENI14" s="60"/>
      <c r="ENJ14" s="60"/>
      <c r="ENK14" s="60"/>
      <c r="ENL14" s="60"/>
      <c r="ENM14" s="60"/>
      <c r="ENN14" s="60"/>
      <c r="ENO14" s="60"/>
      <c r="ENP14" s="60"/>
      <c r="ENQ14" s="60"/>
      <c r="ENR14" s="60"/>
      <c r="ENS14" s="60"/>
      <c r="ENT14" s="60"/>
      <c r="ENU14" s="60"/>
      <c r="ENV14" s="60"/>
      <c r="ENW14" s="60"/>
      <c r="ENX14" s="60"/>
      <c r="ENY14" s="60"/>
      <c r="ENZ14" s="60"/>
      <c r="EOA14" s="60"/>
      <c r="EOB14" s="60"/>
      <c r="EOC14" s="60"/>
      <c r="EOD14" s="60"/>
      <c r="EOE14" s="60"/>
      <c r="EOF14" s="60"/>
      <c r="EOG14" s="60"/>
      <c r="EOH14" s="60"/>
      <c r="EOI14" s="60"/>
      <c r="EOJ14" s="60"/>
      <c r="EOK14" s="60"/>
      <c r="EOL14" s="60"/>
      <c r="EOM14" s="60"/>
      <c r="EON14" s="60"/>
      <c r="EOO14" s="60"/>
      <c r="EOP14" s="60"/>
      <c r="EOQ14" s="60"/>
      <c r="EOR14" s="60"/>
      <c r="EOS14" s="60"/>
      <c r="EOT14" s="60"/>
      <c r="EOU14" s="60"/>
      <c r="EOV14" s="60"/>
      <c r="EOW14" s="60"/>
      <c r="EOX14" s="60"/>
      <c r="EOY14" s="60"/>
      <c r="EOZ14" s="60"/>
      <c r="EPA14" s="60"/>
      <c r="EPB14" s="60"/>
      <c r="EPC14" s="60"/>
      <c r="EPD14" s="60"/>
      <c r="EPE14" s="60"/>
      <c r="EPF14" s="60"/>
      <c r="EPG14" s="60"/>
      <c r="EPH14" s="60"/>
      <c r="EPI14" s="60"/>
      <c r="EPJ14" s="60"/>
      <c r="EPK14" s="60"/>
      <c r="EPL14" s="60"/>
      <c r="EPM14" s="60"/>
      <c r="EPN14" s="60"/>
      <c r="EPO14" s="60"/>
      <c r="EPP14" s="60"/>
      <c r="EPQ14" s="60"/>
      <c r="EPR14" s="60"/>
      <c r="EPS14" s="60"/>
      <c r="EPT14" s="60"/>
      <c r="EPU14" s="60"/>
      <c r="EPV14" s="60"/>
      <c r="EPW14" s="60"/>
      <c r="EPX14" s="60"/>
      <c r="EPY14" s="60"/>
      <c r="EPZ14" s="60"/>
      <c r="EQA14" s="60"/>
      <c r="EQB14" s="60"/>
      <c r="EQC14" s="60"/>
      <c r="EQD14" s="60"/>
      <c r="EQE14" s="60"/>
      <c r="EQF14" s="60"/>
      <c r="EQG14" s="60"/>
      <c r="EQH14" s="60"/>
      <c r="EQI14" s="60"/>
      <c r="EQJ14" s="60"/>
      <c r="EQK14" s="60"/>
      <c r="EQL14" s="60"/>
      <c r="EQM14" s="60"/>
      <c r="EQN14" s="60"/>
      <c r="EQO14" s="60"/>
      <c r="EQP14" s="60"/>
      <c r="EQQ14" s="60"/>
      <c r="EQR14" s="60"/>
      <c r="EQS14" s="60"/>
      <c r="EQT14" s="60"/>
      <c r="EQU14" s="60"/>
      <c r="EQV14" s="60"/>
      <c r="EQW14" s="60"/>
      <c r="EQX14" s="60"/>
      <c r="EQY14" s="60"/>
      <c r="EQZ14" s="60"/>
      <c r="ERA14" s="60"/>
      <c r="ERB14" s="60"/>
      <c r="ERC14" s="60"/>
      <c r="ERD14" s="60"/>
      <c r="ERE14" s="60"/>
      <c r="ERF14" s="60"/>
      <c r="ERG14" s="60"/>
      <c r="ERH14" s="60"/>
      <c r="ERI14" s="60"/>
      <c r="ERJ14" s="60"/>
      <c r="ERK14" s="60"/>
      <c r="ERL14" s="60"/>
      <c r="ERM14" s="60"/>
      <c r="ERN14" s="60"/>
      <c r="ERO14" s="60"/>
      <c r="ERP14" s="60"/>
      <c r="ERQ14" s="60"/>
      <c r="ERR14" s="60"/>
      <c r="ERS14" s="60"/>
      <c r="ERT14" s="60"/>
      <c r="ERU14" s="60"/>
      <c r="ERV14" s="60"/>
      <c r="ERW14" s="60"/>
      <c r="ERX14" s="60"/>
      <c r="ERY14" s="60"/>
      <c r="ERZ14" s="60"/>
      <c r="ESA14" s="60"/>
      <c r="ESB14" s="60"/>
      <c r="ESC14" s="60"/>
      <c r="ESD14" s="60"/>
      <c r="ESE14" s="60"/>
      <c r="ESF14" s="60"/>
      <c r="ESG14" s="60"/>
      <c r="ESH14" s="60"/>
      <c r="ESI14" s="60"/>
      <c r="ESJ14" s="60"/>
      <c r="ESK14" s="60"/>
      <c r="ESL14" s="60"/>
      <c r="ESM14" s="60"/>
      <c r="ESN14" s="60"/>
      <c r="ESO14" s="60"/>
      <c r="ESP14" s="60"/>
      <c r="ESQ14" s="60"/>
      <c r="ESR14" s="60"/>
      <c r="ESS14" s="60"/>
      <c r="EST14" s="60"/>
      <c r="ESU14" s="60"/>
      <c r="ESV14" s="60"/>
      <c r="ESW14" s="60"/>
      <c r="ESX14" s="60"/>
      <c r="ESY14" s="60"/>
      <c r="ESZ14" s="60"/>
      <c r="ETA14" s="60"/>
      <c r="ETB14" s="60"/>
      <c r="ETC14" s="60"/>
      <c r="ETD14" s="60"/>
      <c r="ETE14" s="60"/>
      <c r="ETF14" s="60"/>
      <c r="ETG14" s="60"/>
      <c r="ETH14" s="60"/>
      <c r="ETI14" s="60"/>
      <c r="ETJ14" s="60"/>
      <c r="ETK14" s="60"/>
      <c r="ETL14" s="60"/>
      <c r="ETM14" s="60"/>
      <c r="ETN14" s="60"/>
      <c r="ETO14" s="60"/>
      <c r="ETP14" s="60"/>
      <c r="ETQ14" s="60"/>
      <c r="ETR14" s="60"/>
      <c r="ETS14" s="60"/>
      <c r="ETT14" s="60"/>
      <c r="ETU14" s="60"/>
      <c r="ETV14" s="60"/>
      <c r="ETW14" s="60"/>
      <c r="ETX14" s="60"/>
      <c r="ETY14" s="60"/>
      <c r="ETZ14" s="60"/>
      <c r="EUA14" s="60"/>
      <c r="EUB14" s="60"/>
      <c r="EUC14" s="60"/>
      <c r="EUD14" s="60"/>
      <c r="EUE14" s="60"/>
      <c r="EUF14" s="60"/>
      <c r="EUG14" s="60"/>
      <c r="EUH14" s="60"/>
      <c r="EUI14" s="60"/>
      <c r="EUJ14" s="60"/>
      <c r="EUK14" s="60"/>
      <c r="EUL14" s="60"/>
      <c r="EUM14" s="60"/>
      <c r="EUN14" s="60"/>
      <c r="EUO14" s="60"/>
      <c r="EUP14" s="60"/>
      <c r="EUQ14" s="60"/>
      <c r="EUR14" s="60"/>
      <c r="EUS14" s="60"/>
      <c r="EUT14" s="60"/>
      <c r="EUU14" s="60"/>
      <c r="EUV14" s="60"/>
      <c r="EUW14" s="60"/>
      <c r="EUX14" s="60"/>
      <c r="EUY14" s="60"/>
      <c r="EUZ14" s="60"/>
      <c r="EVA14" s="60"/>
      <c r="EVB14" s="60"/>
      <c r="EVC14" s="60"/>
      <c r="EVD14" s="60"/>
      <c r="EVE14" s="60"/>
      <c r="EVF14" s="60"/>
      <c r="EVG14" s="60"/>
      <c r="EVH14" s="60"/>
      <c r="EVI14" s="60"/>
      <c r="EVJ14" s="60"/>
      <c r="EVK14" s="60"/>
      <c r="EVL14" s="60"/>
      <c r="EVM14" s="60"/>
      <c r="EVN14" s="60"/>
      <c r="EVO14" s="60"/>
      <c r="EVP14" s="60"/>
      <c r="EVQ14" s="60"/>
      <c r="EVR14" s="60"/>
      <c r="EVS14" s="60"/>
      <c r="EVT14" s="60"/>
      <c r="EVU14" s="60"/>
      <c r="EVV14" s="60"/>
      <c r="EVW14" s="60"/>
      <c r="EVX14" s="60"/>
      <c r="EVY14" s="60"/>
      <c r="EVZ14" s="60"/>
      <c r="EWA14" s="60"/>
      <c r="EWB14" s="60"/>
      <c r="EWC14" s="60"/>
      <c r="EWD14" s="60"/>
      <c r="EWE14" s="60"/>
      <c r="EWF14" s="60"/>
      <c r="EWG14" s="60"/>
      <c r="EWH14" s="60"/>
      <c r="EWI14" s="60"/>
      <c r="EWJ14" s="60"/>
      <c r="EWK14" s="60"/>
      <c r="EWL14" s="60"/>
      <c r="EWM14" s="60"/>
      <c r="EWN14" s="60"/>
      <c r="EWO14" s="60"/>
      <c r="EWP14" s="60"/>
      <c r="EWQ14" s="60"/>
      <c r="EWR14" s="60"/>
      <c r="EWS14" s="60"/>
      <c r="EWT14" s="60"/>
      <c r="EWU14" s="60"/>
      <c r="EWV14" s="60"/>
      <c r="EWW14" s="60"/>
      <c r="EWX14" s="60"/>
      <c r="EWY14" s="60"/>
      <c r="EWZ14" s="60"/>
      <c r="EXA14" s="60"/>
      <c r="EXB14" s="60"/>
      <c r="EXC14" s="60"/>
      <c r="EXD14" s="60"/>
      <c r="EXE14" s="60"/>
      <c r="EXF14" s="60"/>
      <c r="EXG14" s="60"/>
      <c r="EXH14" s="60"/>
      <c r="EXI14" s="60"/>
      <c r="EXJ14" s="60"/>
      <c r="EXK14" s="60"/>
      <c r="EXL14" s="60"/>
      <c r="EXM14" s="60"/>
      <c r="EXN14" s="60"/>
      <c r="EXO14" s="60"/>
      <c r="EXP14" s="60"/>
      <c r="EXQ14" s="60"/>
      <c r="EXR14" s="60"/>
      <c r="EXS14" s="60"/>
      <c r="EXT14" s="60"/>
      <c r="EXU14" s="60"/>
      <c r="EXV14" s="60"/>
      <c r="EXW14" s="60"/>
      <c r="EXX14" s="60"/>
      <c r="EXY14" s="60"/>
      <c r="EXZ14" s="60"/>
      <c r="EYA14" s="60"/>
      <c r="EYB14" s="60"/>
      <c r="EYC14" s="60"/>
      <c r="EYD14" s="60"/>
      <c r="EYE14" s="60"/>
      <c r="EYF14" s="60"/>
      <c r="EYG14" s="60"/>
      <c r="EYH14" s="60"/>
      <c r="EYI14" s="60"/>
      <c r="EYJ14" s="60"/>
      <c r="EYK14" s="60"/>
      <c r="EYL14" s="60"/>
      <c r="EYM14" s="60"/>
      <c r="EYN14" s="60"/>
      <c r="EYO14" s="60"/>
      <c r="EYP14" s="60"/>
      <c r="EYQ14" s="60"/>
      <c r="EYR14" s="60"/>
      <c r="EYS14" s="60"/>
      <c r="EYT14" s="60"/>
      <c r="EYU14" s="60"/>
      <c r="EYV14" s="60"/>
      <c r="EYW14" s="60"/>
      <c r="EYX14" s="60"/>
      <c r="EYY14" s="60"/>
      <c r="EYZ14" s="60"/>
      <c r="EZA14" s="60"/>
      <c r="EZB14" s="60"/>
      <c r="EZC14" s="60"/>
      <c r="EZD14" s="60"/>
      <c r="EZE14" s="60"/>
      <c r="EZF14" s="60"/>
      <c r="EZG14" s="60"/>
      <c r="EZH14" s="60"/>
      <c r="EZI14" s="60"/>
      <c r="EZJ14" s="60"/>
      <c r="EZK14" s="60"/>
      <c r="EZL14" s="60"/>
      <c r="EZM14" s="60"/>
      <c r="EZN14" s="60"/>
      <c r="EZO14" s="60"/>
      <c r="EZP14" s="60"/>
      <c r="EZQ14" s="60"/>
      <c r="EZR14" s="60"/>
      <c r="EZS14" s="60"/>
      <c r="EZT14" s="60"/>
      <c r="EZU14" s="60"/>
      <c r="EZV14" s="60"/>
      <c r="EZW14" s="60"/>
      <c r="EZX14" s="60"/>
      <c r="EZY14" s="60"/>
      <c r="EZZ14" s="60"/>
      <c r="FAA14" s="60"/>
      <c r="FAB14" s="60"/>
      <c r="FAC14" s="60"/>
      <c r="FAD14" s="60"/>
      <c r="FAE14" s="60"/>
      <c r="FAF14" s="60"/>
      <c r="FAG14" s="60"/>
      <c r="FAH14" s="60"/>
      <c r="FAI14" s="60"/>
      <c r="FAJ14" s="60"/>
      <c r="FAK14" s="60"/>
      <c r="FAL14" s="60"/>
      <c r="FAM14" s="60"/>
      <c r="FAN14" s="60"/>
      <c r="FAO14" s="60"/>
      <c r="FAP14" s="60"/>
      <c r="FAQ14" s="60"/>
      <c r="FAR14" s="60"/>
      <c r="FAS14" s="60"/>
      <c r="FAT14" s="60"/>
      <c r="FAU14" s="60"/>
      <c r="FAV14" s="60"/>
      <c r="FAW14" s="60"/>
      <c r="FAX14" s="60"/>
      <c r="FAY14" s="60"/>
      <c r="FAZ14" s="60"/>
      <c r="FBA14" s="60"/>
      <c r="FBB14" s="60"/>
      <c r="FBC14" s="60"/>
      <c r="FBD14" s="60"/>
      <c r="FBE14" s="60"/>
      <c r="FBF14" s="60"/>
      <c r="FBG14" s="60"/>
      <c r="FBH14" s="60"/>
      <c r="FBI14" s="60"/>
      <c r="FBJ14" s="60"/>
      <c r="FBK14" s="60"/>
      <c r="FBL14" s="60"/>
      <c r="FBM14" s="60"/>
      <c r="FBN14" s="60"/>
      <c r="FBO14" s="60"/>
      <c r="FBP14" s="60"/>
      <c r="FBQ14" s="60"/>
      <c r="FBR14" s="60"/>
      <c r="FBS14" s="60"/>
      <c r="FBT14" s="60"/>
      <c r="FBU14" s="60"/>
      <c r="FBV14" s="60"/>
      <c r="FBW14" s="60"/>
      <c r="FBX14" s="60"/>
      <c r="FBY14" s="60"/>
      <c r="FBZ14" s="60"/>
      <c r="FCA14" s="60"/>
      <c r="FCB14" s="60"/>
      <c r="FCC14" s="60"/>
      <c r="FCD14" s="60"/>
      <c r="FCE14" s="60"/>
      <c r="FCF14" s="60"/>
      <c r="FCG14" s="60"/>
      <c r="FCH14" s="60"/>
      <c r="FCI14" s="60"/>
      <c r="FCJ14" s="60"/>
      <c r="FCK14" s="60"/>
      <c r="FCL14" s="60"/>
      <c r="FCM14" s="60"/>
      <c r="FCN14" s="60"/>
      <c r="FCO14" s="60"/>
      <c r="FCP14" s="60"/>
      <c r="FCQ14" s="60"/>
      <c r="FCR14" s="60"/>
      <c r="FCS14" s="60"/>
      <c r="FCT14" s="60"/>
      <c r="FCU14" s="60"/>
      <c r="FCV14" s="60"/>
      <c r="FCW14" s="60"/>
      <c r="FCX14" s="60"/>
      <c r="FCY14" s="60"/>
      <c r="FCZ14" s="60"/>
      <c r="FDA14" s="60"/>
      <c r="FDB14" s="60"/>
      <c r="FDC14" s="60"/>
      <c r="FDD14" s="60"/>
      <c r="FDE14" s="60"/>
      <c r="FDF14" s="60"/>
      <c r="FDG14" s="60"/>
      <c r="FDH14" s="60"/>
      <c r="FDI14" s="60"/>
      <c r="FDJ14" s="60"/>
      <c r="FDK14" s="60"/>
      <c r="FDL14" s="60"/>
      <c r="FDM14" s="60"/>
      <c r="FDN14" s="60"/>
      <c r="FDO14" s="60"/>
      <c r="FDP14" s="60"/>
      <c r="FDQ14" s="60"/>
      <c r="FDR14" s="60"/>
      <c r="FDS14" s="60"/>
      <c r="FDT14" s="60"/>
      <c r="FDU14" s="60"/>
      <c r="FDV14" s="60"/>
      <c r="FDW14" s="60"/>
      <c r="FDX14" s="60"/>
      <c r="FDY14" s="60"/>
      <c r="FDZ14" s="60"/>
      <c r="FEA14" s="60"/>
      <c r="FEB14" s="60"/>
      <c r="FEC14" s="60"/>
      <c r="FED14" s="60"/>
      <c r="FEE14" s="60"/>
      <c r="FEF14" s="60"/>
      <c r="FEG14" s="60"/>
      <c r="FEH14" s="60"/>
      <c r="FEI14" s="60"/>
      <c r="FEJ14" s="60"/>
      <c r="FEK14" s="60"/>
      <c r="FEL14" s="60"/>
      <c r="FEM14" s="60"/>
      <c r="FEN14" s="60"/>
      <c r="FEO14" s="60"/>
      <c r="FEP14" s="60"/>
      <c r="FEQ14" s="60"/>
      <c r="FER14" s="60"/>
      <c r="FES14" s="60"/>
      <c r="FET14" s="60"/>
      <c r="FEU14" s="60"/>
      <c r="FEV14" s="60"/>
      <c r="FEW14" s="60"/>
      <c r="FEX14" s="60"/>
      <c r="FEY14" s="60"/>
      <c r="FEZ14" s="60"/>
      <c r="FFA14" s="60"/>
      <c r="FFB14" s="60"/>
      <c r="FFC14" s="60"/>
      <c r="FFD14" s="60"/>
      <c r="FFE14" s="60"/>
      <c r="FFF14" s="60"/>
      <c r="FFG14" s="60"/>
      <c r="FFH14" s="60"/>
      <c r="FFI14" s="60"/>
      <c r="FFJ14" s="60"/>
      <c r="FFK14" s="60"/>
      <c r="FFL14" s="60"/>
      <c r="FFM14" s="60"/>
      <c r="FFN14" s="60"/>
      <c r="FFO14" s="60"/>
      <c r="FFP14" s="60"/>
      <c r="FFQ14" s="60"/>
      <c r="FFR14" s="60"/>
      <c r="FFS14" s="60"/>
      <c r="FFT14" s="60"/>
      <c r="FFU14" s="60"/>
      <c r="FFV14" s="60"/>
      <c r="FFW14" s="60"/>
      <c r="FFX14" s="60"/>
      <c r="FFY14" s="60"/>
      <c r="FFZ14" s="60"/>
      <c r="FGA14" s="60"/>
      <c r="FGB14" s="60"/>
      <c r="FGC14" s="60"/>
      <c r="FGD14" s="60"/>
      <c r="FGE14" s="60"/>
      <c r="FGF14" s="60"/>
      <c r="FGG14" s="60"/>
      <c r="FGH14" s="60"/>
      <c r="FGI14" s="60"/>
      <c r="FGJ14" s="60"/>
      <c r="FGK14" s="60"/>
      <c r="FGL14" s="60"/>
      <c r="FGM14" s="60"/>
      <c r="FGN14" s="60"/>
      <c r="FGO14" s="60"/>
      <c r="FGP14" s="60"/>
      <c r="FGQ14" s="60"/>
      <c r="FGR14" s="60"/>
      <c r="FGS14" s="60"/>
      <c r="FGT14" s="60"/>
      <c r="FGU14" s="60"/>
      <c r="FGV14" s="60"/>
      <c r="FGW14" s="60"/>
      <c r="FGX14" s="60"/>
      <c r="FGY14" s="60"/>
      <c r="FGZ14" s="60"/>
      <c r="FHA14" s="60"/>
      <c r="FHB14" s="60"/>
      <c r="FHC14" s="60"/>
      <c r="FHD14" s="60"/>
      <c r="FHE14" s="60"/>
      <c r="FHF14" s="60"/>
      <c r="FHG14" s="60"/>
      <c r="FHH14" s="60"/>
      <c r="FHI14" s="60"/>
      <c r="FHJ14" s="60"/>
      <c r="FHK14" s="60"/>
      <c r="FHL14" s="60"/>
      <c r="FHM14" s="60"/>
      <c r="FHN14" s="60"/>
      <c r="FHO14" s="60"/>
      <c r="FHP14" s="60"/>
      <c r="FHQ14" s="60"/>
      <c r="FHR14" s="60"/>
      <c r="FHS14" s="60"/>
      <c r="FHT14" s="60"/>
      <c r="FHU14" s="60"/>
      <c r="FHV14" s="60"/>
      <c r="FHW14" s="60"/>
      <c r="FHX14" s="60"/>
      <c r="FHY14" s="60"/>
      <c r="FHZ14" s="60"/>
      <c r="FIA14" s="60"/>
      <c r="FIB14" s="60"/>
      <c r="FIC14" s="60"/>
      <c r="FID14" s="60"/>
      <c r="FIE14" s="60"/>
      <c r="FIF14" s="60"/>
      <c r="FIG14" s="60"/>
      <c r="FIH14" s="60"/>
      <c r="FII14" s="60"/>
      <c r="FIJ14" s="60"/>
      <c r="FIK14" s="60"/>
      <c r="FIL14" s="60"/>
      <c r="FIM14" s="60"/>
      <c r="FIN14" s="60"/>
      <c r="FIO14" s="60"/>
      <c r="FIP14" s="60"/>
      <c r="FIQ14" s="60"/>
      <c r="FIR14" s="60"/>
      <c r="FIS14" s="60"/>
      <c r="FIT14" s="60"/>
      <c r="FIU14" s="60"/>
      <c r="FIV14" s="60"/>
      <c r="FIW14" s="60"/>
      <c r="FIX14" s="60"/>
      <c r="FIY14" s="60"/>
      <c r="FIZ14" s="60"/>
      <c r="FJA14" s="60"/>
      <c r="FJB14" s="60"/>
      <c r="FJC14" s="60"/>
      <c r="FJD14" s="60"/>
      <c r="FJE14" s="60"/>
      <c r="FJF14" s="60"/>
      <c r="FJG14" s="60"/>
      <c r="FJH14" s="60"/>
      <c r="FJI14" s="60"/>
      <c r="FJJ14" s="60"/>
      <c r="FJK14" s="60"/>
      <c r="FJL14" s="60"/>
      <c r="FJM14" s="60"/>
      <c r="FJN14" s="60"/>
      <c r="FJO14" s="60"/>
      <c r="FJP14" s="60"/>
      <c r="FJQ14" s="60"/>
      <c r="FJR14" s="60"/>
      <c r="FJS14" s="60"/>
      <c r="FJT14" s="60"/>
      <c r="FJU14" s="60"/>
      <c r="FJV14" s="60"/>
      <c r="FJW14" s="60"/>
      <c r="FJX14" s="60"/>
      <c r="FJY14" s="60"/>
      <c r="FJZ14" s="60"/>
      <c r="FKA14" s="60"/>
      <c r="FKB14" s="60"/>
      <c r="FKC14" s="60"/>
      <c r="FKD14" s="60"/>
      <c r="FKE14" s="60"/>
      <c r="FKF14" s="60"/>
      <c r="FKG14" s="60"/>
      <c r="FKH14" s="60"/>
      <c r="FKI14" s="60"/>
      <c r="FKJ14" s="60"/>
      <c r="FKK14" s="60"/>
      <c r="FKL14" s="60"/>
      <c r="FKM14" s="60"/>
      <c r="FKN14" s="60"/>
      <c r="FKO14" s="60"/>
      <c r="FKP14" s="60"/>
      <c r="FKQ14" s="60"/>
      <c r="FKR14" s="60"/>
      <c r="FKS14" s="60"/>
      <c r="FKT14" s="60"/>
      <c r="FKU14" s="60"/>
      <c r="FKV14" s="60"/>
      <c r="FKW14" s="60"/>
      <c r="FKX14" s="60"/>
      <c r="FKY14" s="60"/>
      <c r="FKZ14" s="60"/>
      <c r="FLA14" s="60"/>
      <c r="FLB14" s="60"/>
      <c r="FLC14" s="60"/>
      <c r="FLD14" s="60"/>
      <c r="FLE14" s="60"/>
      <c r="FLF14" s="60"/>
      <c r="FLG14" s="60"/>
      <c r="FLH14" s="60"/>
      <c r="FLI14" s="60"/>
      <c r="FLJ14" s="60"/>
      <c r="FLK14" s="60"/>
      <c r="FLL14" s="60"/>
      <c r="FLM14" s="60"/>
      <c r="FLN14" s="60"/>
      <c r="FLO14" s="60"/>
      <c r="FLP14" s="60"/>
      <c r="FLQ14" s="60"/>
      <c r="FLR14" s="60"/>
      <c r="FLS14" s="60"/>
      <c r="FLT14" s="60"/>
      <c r="FLU14" s="60"/>
      <c r="FLV14" s="60"/>
      <c r="FLW14" s="60"/>
      <c r="FLX14" s="60"/>
      <c r="FLY14" s="60"/>
      <c r="FLZ14" s="60"/>
      <c r="FMA14" s="60"/>
      <c r="FMB14" s="60"/>
      <c r="FMC14" s="60"/>
      <c r="FMD14" s="60"/>
      <c r="FME14" s="60"/>
      <c r="FMF14" s="60"/>
      <c r="FMG14" s="60"/>
      <c r="FMH14" s="60"/>
      <c r="FMI14" s="60"/>
      <c r="FMJ14" s="60"/>
      <c r="FMK14" s="60"/>
      <c r="FML14" s="60"/>
      <c r="FMM14" s="60"/>
      <c r="FMN14" s="60"/>
      <c r="FMO14" s="60"/>
      <c r="FMP14" s="60"/>
      <c r="FMQ14" s="60"/>
      <c r="FMR14" s="60"/>
      <c r="FMS14" s="60"/>
      <c r="FMT14" s="60"/>
      <c r="FMU14" s="60"/>
      <c r="FMV14" s="60"/>
      <c r="FMW14" s="60"/>
      <c r="FMX14" s="60"/>
      <c r="FMY14" s="60"/>
      <c r="FMZ14" s="60"/>
      <c r="FNA14" s="60"/>
      <c r="FNB14" s="60"/>
      <c r="FNC14" s="60"/>
      <c r="FND14" s="60"/>
      <c r="FNE14" s="60"/>
      <c r="FNF14" s="60"/>
      <c r="FNG14" s="60"/>
      <c r="FNH14" s="60"/>
      <c r="FNI14" s="60"/>
      <c r="FNJ14" s="60"/>
      <c r="FNK14" s="60"/>
      <c r="FNL14" s="60"/>
      <c r="FNM14" s="60"/>
      <c r="FNN14" s="60"/>
      <c r="FNO14" s="60"/>
      <c r="FNP14" s="60"/>
      <c r="FNQ14" s="60"/>
      <c r="FNR14" s="60"/>
      <c r="FNS14" s="60"/>
      <c r="FNT14" s="60"/>
      <c r="FNU14" s="60"/>
      <c r="FNV14" s="60"/>
      <c r="FNW14" s="60"/>
      <c r="FNX14" s="60"/>
      <c r="FNY14" s="60"/>
      <c r="FNZ14" s="60"/>
      <c r="FOA14" s="60"/>
      <c r="FOB14" s="60"/>
      <c r="FOC14" s="60"/>
      <c r="FOD14" s="60"/>
      <c r="FOE14" s="60"/>
      <c r="FOF14" s="60"/>
      <c r="FOG14" s="60"/>
      <c r="FOH14" s="60"/>
      <c r="FOI14" s="60"/>
      <c r="FOJ14" s="60"/>
      <c r="FOK14" s="60"/>
      <c r="FOL14" s="60"/>
      <c r="FOM14" s="60"/>
      <c r="FON14" s="60"/>
      <c r="FOO14" s="60"/>
      <c r="FOP14" s="60"/>
      <c r="FOQ14" s="60"/>
      <c r="FOR14" s="60"/>
      <c r="FOS14" s="60"/>
      <c r="FOT14" s="60"/>
      <c r="FOU14" s="60"/>
      <c r="FOV14" s="60"/>
      <c r="FOW14" s="60"/>
      <c r="FOX14" s="60"/>
      <c r="FOY14" s="60"/>
      <c r="FOZ14" s="60"/>
      <c r="FPA14" s="60"/>
      <c r="FPB14" s="60"/>
      <c r="FPC14" s="60"/>
      <c r="FPD14" s="60"/>
      <c r="FPE14" s="60"/>
      <c r="FPF14" s="60"/>
      <c r="FPG14" s="60"/>
      <c r="FPH14" s="60"/>
      <c r="FPI14" s="60"/>
      <c r="FPJ14" s="60"/>
      <c r="FPK14" s="60"/>
      <c r="FPL14" s="60"/>
      <c r="FPM14" s="60"/>
      <c r="FPN14" s="60"/>
      <c r="FPO14" s="60"/>
      <c r="FPP14" s="60"/>
      <c r="FPQ14" s="60"/>
      <c r="FPR14" s="60"/>
      <c r="FPS14" s="60"/>
      <c r="FPT14" s="60"/>
      <c r="FPU14" s="60"/>
      <c r="FPV14" s="60"/>
      <c r="FPW14" s="60"/>
      <c r="FPX14" s="60"/>
      <c r="FPY14" s="60"/>
      <c r="FPZ14" s="60"/>
      <c r="FQA14" s="60"/>
      <c r="FQB14" s="60"/>
      <c r="FQC14" s="60"/>
      <c r="FQD14" s="60"/>
      <c r="FQE14" s="60"/>
      <c r="FQF14" s="60"/>
      <c r="FQG14" s="60"/>
      <c r="FQH14" s="60"/>
      <c r="FQI14" s="60"/>
      <c r="FQJ14" s="60"/>
      <c r="FQK14" s="60"/>
      <c r="FQL14" s="60"/>
      <c r="FQM14" s="60"/>
      <c r="FQN14" s="60"/>
      <c r="FQO14" s="60"/>
      <c r="FQP14" s="60"/>
      <c r="FQQ14" s="60"/>
      <c r="FQR14" s="60"/>
      <c r="FQS14" s="60"/>
      <c r="FQT14" s="60"/>
      <c r="FQU14" s="60"/>
      <c r="FQV14" s="60"/>
      <c r="FQW14" s="60"/>
      <c r="FQX14" s="60"/>
      <c r="FQY14" s="60"/>
      <c r="FQZ14" s="60"/>
      <c r="FRA14" s="60"/>
      <c r="FRB14" s="60"/>
      <c r="FRC14" s="60"/>
      <c r="FRD14" s="60"/>
      <c r="FRE14" s="60"/>
      <c r="FRF14" s="60"/>
      <c r="FRG14" s="60"/>
      <c r="FRH14" s="60"/>
      <c r="FRI14" s="60"/>
      <c r="FRJ14" s="60"/>
      <c r="FRK14" s="60"/>
      <c r="FRL14" s="60"/>
      <c r="FRM14" s="60"/>
      <c r="FRN14" s="60"/>
      <c r="FRO14" s="60"/>
      <c r="FRP14" s="60"/>
      <c r="FRQ14" s="60"/>
      <c r="FRR14" s="60"/>
      <c r="FRS14" s="60"/>
      <c r="FRT14" s="60"/>
      <c r="FRU14" s="60"/>
      <c r="FRV14" s="60"/>
      <c r="FRW14" s="60"/>
      <c r="FRX14" s="60"/>
      <c r="FRY14" s="60"/>
      <c r="FRZ14" s="60"/>
      <c r="FSA14" s="60"/>
      <c r="FSB14" s="60"/>
      <c r="FSC14" s="60"/>
      <c r="FSD14" s="60"/>
      <c r="FSE14" s="60"/>
      <c r="FSF14" s="60"/>
      <c r="FSG14" s="60"/>
      <c r="FSH14" s="60"/>
      <c r="FSI14" s="60"/>
      <c r="FSJ14" s="60"/>
      <c r="FSK14" s="60"/>
      <c r="FSL14" s="60"/>
      <c r="FSM14" s="60"/>
      <c r="FSN14" s="60"/>
      <c r="FSO14" s="60"/>
      <c r="FSP14" s="60"/>
      <c r="FSQ14" s="60"/>
      <c r="FSR14" s="60"/>
      <c r="FSS14" s="60"/>
      <c r="FST14" s="60"/>
      <c r="FSU14" s="60"/>
      <c r="FSV14" s="60"/>
      <c r="FSW14" s="60"/>
      <c r="FSX14" s="60"/>
      <c r="FSY14" s="60"/>
      <c r="FSZ14" s="60"/>
      <c r="FTA14" s="60"/>
      <c r="FTB14" s="60"/>
      <c r="FTC14" s="60"/>
      <c r="FTD14" s="60"/>
      <c r="FTE14" s="60"/>
      <c r="FTF14" s="60"/>
      <c r="FTG14" s="60"/>
      <c r="FTH14" s="60"/>
      <c r="FTI14" s="60"/>
      <c r="FTJ14" s="60"/>
      <c r="FTK14" s="60"/>
      <c r="FTL14" s="60"/>
      <c r="FTM14" s="60"/>
      <c r="FTN14" s="60"/>
      <c r="FTO14" s="60"/>
      <c r="FTP14" s="60"/>
      <c r="FTQ14" s="60"/>
      <c r="FTR14" s="60"/>
      <c r="FTS14" s="60"/>
      <c r="FTT14" s="60"/>
      <c r="FTU14" s="60"/>
      <c r="FTV14" s="60"/>
      <c r="FTW14" s="60"/>
      <c r="FTX14" s="60"/>
      <c r="FTY14" s="60"/>
      <c r="FTZ14" s="60"/>
      <c r="FUA14" s="60"/>
      <c r="FUB14" s="60"/>
      <c r="FUC14" s="60"/>
      <c r="FUD14" s="60"/>
      <c r="FUE14" s="60"/>
      <c r="FUF14" s="60"/>
      <c r="FUG14" s="60"/>
      <c r="FUH14" s="60"/>
      <c r="FUI14" s="60"/>
      <c r="FUJ14" s="60"/>
      <c r="FUK14" s="60"/>
      <c r="FUL14" s="60"/>
      <c r="FUM14" s="60"/>
      <c r="FUN14" s="60"/>
      <c r="FUO14" s="60"/>
      <c r="FUP14" s="60"/>
      <c r="FUQ14" s="60"/>
      <c r="FUR14" s="60"/>
      <c r="FUS14" s="60"/>
      <c r="FUT14" s="60"/>
      <c r="FUU14" s="60"/>
      <c r="FUV14" s="60"/>
      <c r="FUW14" s="60"/>
      <c r="FUX14" s="60"/>
      <c r="FUY14" s="60"/>
      <c r="FUZ14" s="60"/>
      <c r="FVA14" s="60"/>
      <c r="FVB14" s="60"/>
      <c r="FVC14" s="60"/>
      <c r="FVD14" s="60"/>
      <c r="FVE14" s="60"/>
      <c r="FVF14" s="60"/>
      <c r="FVG14" s="60"/>
      <c r="FVH14" s="60"/>
      <c r="FVI14" s="60"/>
      <c r="FVJ14" s="60"/>
      <c r="FVK14" s="60"/>
      <c r="FVL14" s="60"/>
      <c r="FVM14" s="60"/>
      <c r="FVN14" s="60"/>
      <c r="FVO14" s="60"/>
      <c r="FVP14" s="60"/>
      <c r="FVQ14" s="60"/>
      <c r="FVR14" s="60"/>
      <c r="FVS14" s="60"/>
      <c r="FVT14" s="60"/>
      <c r="FVU14" s="60"/>
      <c r="FVV14" s="60"/>
      <c r="FVW14" s="60"/>
      <c r="FVX14" s="60"/>
      <c r="FVY14" s="60"/>
      <c r="FVZ14" s="60"/>
      <c r="FWA14" s="60"/>
      <c r="FWB14" s="60"/>
      <c r="FWC14" s="60"/>
      <c r="FWD14" s="60"/>
      <c r="FWE14" s="60"/>
      <c r="FWF14" s="60"/>
      <c r="FWG14" s="60"/>
      <c r="FWH14" s="60"/>
      <c r="FWI14" s="60"/>
      <c r="FWJ14" s="60"/>
      <c r="FWK14" s="60"/>
      <c r="FWL14" s="60"/>
      <c r="FWM14" s="60"/>
      <c r="FWN14" s="60"/>
      <c r="FWO14" s="60"/>
      <c r="FWP14" s="60"/>
      <c r="FWQ14" s="60"/>
      <c r="FWR14" s="60"/>
      <c r="FWS14" s="60"/>
      <c r="FWT14" s="60"/>
      <c r="FWU14" s="60"/>
      <c r="FWV14" s="60"/>
      <c r="FWW14" s="60"/>
      <c r="FWX14" s="60"/>
      <c r="FWY14" s="60"/>
      <c r="FWZ14" s="60"/>
      <c r="FXA14" s="60"/>
      <c r="FXB14" s="60"/>
      <c r="FXC14" s="60"/>
      <c r="FXD14" s="60"/>
      <c r="FXE14" s="60"/>
      <c r="FXF14" s="60"/>
      <c r="FXG14" s="60"/>
      <c r="FXH14" s="60"/>
      <c r="FXI14" s="60"/>
      <c r="FXJ14" s="60"/>
      <c r="FXK14" s="60"/>
      <c r="FXL14" s="60"/>
      <c r="FXM14" s="60"/>
      <c r="FXN14" s="60"/>
      <c r="FXO14" s="60"/>
      <c r="FXP14" s="60"/>
      <c r="FXQ14" s="60"/>
      <c r="FXR14" s="60"/>
      <c r="FXS14" s="60"/>
      <c r="FXT14" s="60"/>
      <c r="FXU14" s="60"/>
      <c r="FXV14" s="60"/>
      <c r="FXW14" s="60"/>
      <c r="FXX14" s="60"/>
      <c r="FXY14" s="60"/>
      <c r="FXZ14" s="60"/>
      <c r="FYA14" s="60"/>
      <c r="FYB14" s="60"/>
      <c r="FYC14" s="60"/>
      <c r="FYD14" s="60"/>
      <c r="FYE14" s="60"/>
      <c r="FYF14" s="60"/>
      <c r="FYG14" s="60"/>
      <c r="FYH14" s="60"/>
      <c r="FYI14" s="60"/>
      <c r="FYJ14" s="60"/>
      <c r="FYK14" s="60"/>
      <c r="FYL14" s="60"/>
      <c r="FYM14" s="60"/>
      <c r="FYN14" s="60"/>
      <c r="FYO14" s="60"/>
      <c r="FYP14" s="60"/>
      <c r="FYQ14" s="60"/>
      <c r="FYR14" s="60"/>
      <c r="FYS14" s="60"/>
      <c r="FYT14" s="60"/>
      <c r="FYU14" s="60"/>
      <c r="FYV14" s="60"/>
      <c r="FYW14" s="60"/>
      <c r="FYX14" s="60"/>
      <c r="FYY14" s="60"/>
      <c r="FYZ14" s="60"/>
      <c r="FZA14" s="60"/>
      <c r="FZB14" s="60"/>
      <c r="FZC14" s="60"/>
      <c r="FZD14" s="60"/>
      <c r="FZE14" s="60"/>
      <c r="FZF14" s="60"/>
      <c r="FZG14" s="60"/>
      <c r="FZH14" s="60"/>
      <c r="FZI14" s="60"/>
      <c r="FZJ14" s="60"/>
      <c r="FZK14" s="60"/>
      <c r="FZL14" s="60"/>
      <c r="FZM14" s="60"/>
      <c r="FZN14" s="60"/>
      <c r="FZO14" s="60"/>
      <c r="FZP14" s="60"/>
      <c r="FZQ14" s="60"/>
      <c r="FZR14" s="60"/>
      <c r="FZS14" s="60"/>
      <c r="FZT14" s="60"/>
      <c r="FZU14" s="60"/>
      <c r="FZV14" s="60"/>
      <c r="FZW14" s="60"/>
      <c r="FZX14" s="60"/>
      <c r="FZY14" s="60"/>
      <c r="FZZ14" s="60"/>
      <c r="GAA14" s="60"/>
      <c r="GAB14" s="60"/>
      <c r="GAC14" s="60"/>
      <c r="GAD14" s="60"/>
      <c r="GAE14" s="60"/>
      <c r="GAF14" s="60"/>
      <c r="GAG14" s="60"/>
      <c r="GAH14" s="60"/>
      <c r="GAI14" s="60"/>
      <c r="GAJ14" s="60"/>
      <c r="GAK14" s="60"/>
      <c r="GAL14" s="60"/>
      <c r="GAM14" s="60"/>
      <c r="GAN14" s="60"/>
      <c r="GAO14" s="60"/>
      <c r="GAP14" s="60"/>
      <c r="GAQ14" s="60"/>
      <c r="GAR14" s="60"/>
      <c r="GAS14" s="60"/>
      <c r="GAT14" s="60"/>
      <c r="GAU14" s="60"/>
      <c r="GAV14" s="60"/>
      <c r="GAW14" s="60"/>
      <c r="GAX14" s="60"/>
      <c r="GAY14" s="60"/>
      <c r="GAZ14" s="60"/>
      <c r="GBA14" s="60"/>
      <c r="GBB14" s="60"/>
      <c r="GBC14" s="60"/>
      <c r="GBD14" s="60"/>
      <c r="GBE14" s="60"/>
      <c r="GBF14" s="60"/>
      <c r="GBG14" s="60"/>
      <c r="GBH14" s="60"/>
      <c r="GBI14" s="60"/>
      <c r="GBJ14" s="60"/>
      <c r="GBK14" s="60"/>
      <c r="GBL14" s="60"/>
      <c r="GBM14" s="60"/>
      <c r="GBN14" s="60"/>
      <c r="GBO14" s="60"/>
      <c r="GBP14" s="60"/>
      <c r="GBQ14" s="60"/>
      <c r="GBR14" s="60"/>
      <c r="GBS14" s="60"/>
      <c r="GBT14" s="60"/>
      <c r="GBU14" s="60"/>
      <c r="GBV14" s="60"/>
      <c r="GBW14" s="60"/>
      <c r="GBX14" s="60"/>
      <c r="GBY14" s="60"/>
      <c r="GBZ14" s="60"/>
      <c r="GCA14" s="60"/>
      <c r="GCB14" s="60"/>
      <c r="GCC14" s="60"/>
      <c r="GCD14" s="60"/>
      <c r="GCE14" s="60"/>
      <c r="GCF14" s="60"/>
      <c r="GCG14" s="60"/>
      <c r="GCH14" s="60"/>
      <c r="GCI14" s="60"/>
      <c r="GCJ14" s="60"/>
      <c r="GCK14" s="60"/>
      <c r="GCL14" s="60"/>
      <c r="GCM14" s="60"/>
      <c r="GCN14" s="60"/>
      <c r="GCO14" s="60"/>
      <c r="GCP14" s="60"/>
      <c r="GCQ14" s="60"/>
      <c r="GCR14" s="60"/>
      <c r="GCS14" s="60"/>
      <c r="GCT14" s="60"/>
      <c r="GCU14" s="60"/>
      <c r="GCV14" s="60"/>
      <c r="GCW14" s="60"/>
      <c r="GCX14" s="60"/>
      <c r="GCY14" s="60"/>
      <c r="GCZ14" s="60"/>
      <c r="GDA14" s="60"/>
      <c r="GDB14" s="60"/>
      <c r="GDC14" s="60"/>
      <c r="GDD14" s="60"/>
      <c r="GDE14" s="60"/>
      <c r="GDF14" s="60"/>
      <c r="GDG14" s="60"/>
      <c r="GDH14" s="60"/>
      <c r="GDI14" s="60"/>
      <c r="GDJ14" s="60"/>
      <c r="GDK14" s="60"/>
      <c r="GDL14" s="60"/>
      <c r="GDM14" s="60"/>
      <c r="GDN14" s="60"/>
      <c r="GDO14" s="60"/>
      <c r="GDP14" s="60"/>
      <c r="GDQ14" s="60"/>
      <c r="GDR14" s="60"/>
      <c r="GDS14" s="60"/>
      <c r="GDT14" s="60"/>
      <c r="GDU14" s="60"/>
      <c r="GDV14" s="60"/>
      <c r="GDW14" s="60"/>
      <c r="GDX14" s="60"/>
      <c r="GDY14" s="60"/>
      <c r="GDZ14" s="60"/>
      <c r="GEA14" s="60"/>
      <c r="GEB14" s="60"/>
      <c r="GEC14" s="60"/>
      <c r="GED14" s="60"/>
      <c r="GEE14" s="60"/>
      <c r="GEF14" s="60"/>
      <c r="GEG14" s="60"/>
      <c r="GEH14" s="60"/>
      <c r="GEI14" s="60"/>
      <c r="GEJ14" s="60"/>
      <c r="GEK14" s="60"/>
      <c r="GEL14" s="60"/>
      <c r="GEM14" s="60"/>
      <c r="GEN14" s="60"/>
      <c r="GEO14" s="60"/>
      <c r="GEP14" s="60"/>
      <c r="GEQ14" s="60"/>
      <c r="GER14" s="60"/>
      <c r="GES14" s="60"/>
      <c r="GET14" s="60"/>
      <c r="GEU14" s="60"/>
      <c r="GEV14" s="60"/>
      <c r="GEW14" s="60"/>
      <c r="GEX14" s="60"/>
      <c r="GEY14" s="60"/>
      <c r="GEZ14" s="60"/>
      <c r="GFA14" s="60"/>
      <c r="GFB14" s="60"/>
      <c r="GFC14" s="60"/>
      <c r="GFD14" s="60"/>
      <c r="GFE14" s="60"/>
      <c r="GFF14" s="60"/>
      <c r="GFG14" s="60"/>
      <c r="GFH14" s="60"/>
      <c r="GFI14" s="60"/>
      <c r="GFJ14" s="60"/>
      <c r="GFK14" s="60"/>
      <c r="GFL14" s="60"/>
      <c r="GFM14" s="60"/>
      <c r="GFN14" s="60"/>
      <c r="GFO14" s="60"/>
      <c r="GFP14" s="60"/>
      <c r="GFQ14" s="60"/>
      <c r="GFR14" s="60"/>
      <c r="GFS14" s="60"/>
      <c r="GFT14" s="60"/>
      <c r="GFU14" s="60"/>
      <c r="GFV14" s="60"/>
      <c r="GFW14" s="60"/>
      <c r="GFX14" s="60"/>
      <c r="GFY14" s="60"/>
      <c r="GFZ14" s="60"/>
      <c r="GGA14" s="60"/>
      <c r="GGB14" s="60"/>
      <c r="GGC14" s="60"/>
      <c r="GGD14" s="60"/>
      <c r="GGE14" s="60"/>
      <c r="GGF14" s="60"/>
      <c r="GGG14" s="60"/>
      <c r="GGH14" s="60"/>
      <c r="GGI14" s="60"/>
      <c r="GGJ14" s="60"/>
      <c r="GGK14" s="60"/>
      <c r="GGL14" s="60"/>
      <c r="GGM14" s="60"/>
      <c r="GGN14" s="60"/>
      <c r="GGO14" s="60"/>
      <c r="GGP14" s="60"/>
      <c r="GGQ14" s="60"/>
      <c r="GGR14" s="60"/>
      <c r="GGS14" s="60"/>
      <c r="GGT14" s="60"/>
      <c r="GGU14" s="60"/>
      <c r="GGV14" s="60"/>
      <c r="GGW14" s="60"/>
      <c r="GGX14" s="60"/>
      <c r="GGY14" s="60"/>
      <c r="GGZ14" s="60"/>
      <c r="GHA14" s="60"/>
      <c r="GHB14" s="60"/>
      <c r="GHC14" s="60"/>
      <c r="GHD14" s="60"/>
      <c r="GHE14" s="60"/>
      <c r="GHF14" s="60"/>
      <c r="GHG14" s="60"/>
      <c r="GHH14" s="60"/>
      <c r="GHI14" s="60"/>
      <c r="GHJ14" s="60"/>
      <c r="GHK14" s="60"/>
      <c r="GHL14" s="60"/>
      <c r="GHM14" s="60"/>
      <c r="GHN14" s="60"/>
      <c r="GHO14" s="60"/>
      <c r="GHP14" s="60"/>
      <c r="GHQ14" s="60"/>
      <c r="GHR14" s="60"/>
      <c r="GHS14" s="60"/>
      <c r="GHT14" s="60"/>
      <c r="GHU14" s="60"/>
      <c r="GHV14" s="60"/>
      <c r="GHW14" s="60"/>
      <c r="GHX14" s="60"/>
      <c r="GHY14" s="60"/>
      <c r="GHZ14" s="60"/>
      <c r="GIA14" s="60"/>
      <c r="GIB14" s="60"/>
      <c r="GIC14" s="60"/>
      <c r="GID14" s="60"/>
      <c r="GIE14" s="60"/>
      <c r="GIF14" s="60"/>
      <c r="GIG14" s="60"/>
      <c r="GIH14" s="60"/>
      <c r="GII14" s="60"/>
      <c r="GIJ14" s="60"/>
      <c r="GIK14" s="60"/>
      <c r="GIL14" s="60"/>
      <c r="GIM14" s="60"/>
      <c r="GIN14" s="60"/>
      <c r="GIO14" s="60"/>
      <c r="GIP14" s="60"/>
      <c r="GIQ14" s="60"/>
      <c r="GIR14" s="60"/>
      <c r="GIS14" s="60"/>
      <c r="GIT14" s="60"/>
      <c r="GIU14" s="60"/>
      <c r="GIV14" s="60"/>
      <c r="GIW14" s="60"/>
      <c r="GIX14" s="60"/>
      <c r="GIY14" s="60"/>
      <c r="GIZ14" s="60"/>
      <c r="GJA14" s="60"/>
      <c r="GJB14" s="60"/>
      <c r="GJC14" s="60"/>
      <c r="GJD14" s="60"/>
      <c r="GJE14" s="60"/>
      <c r="GJF14" s="60"/>
      <c r="GJG14" s="60"/>
      <c r="GJH14" s="60"/>
      <c r="GJI14" s="60"/>
      <c r="GJJ14" s="60"/>
      <c r="GJK14" s="60"/>
      <c r="GJL14" s="60"/>
      <c r="GJM14" s="60"/>
      <c r="GJN14" s="60"/>
      <c r="GJO14" s="60"/>
      <c r="GJP14" s="60"/>
      <c r="GJQ14" s="60"/>
      <c r="GJR14" s="60"/>
      <c r="GJS14" s="60"/>
      <c r="GJT14" s="60"/>
      <c r="GJU14" s="60"/>
      <c r="GJV14" s="60"/>
      <c r="GJW14" s="60"/>
      <c r="GJX14" s="60"/>
      <c r="GJY14" s="60"/>
      <c r="GJZ14" s="60"/>
      <c r="GKA14" s="60"/>
      <c r="GKB14" s="60"/>
      <c r="GKC14" s="60"/>
      <c r="GKD14" s="60"/>
      <c r="GKE14" s="60"/>
      <c r="GKF14" s="60"/>
      <c r="GKG14" s="60"/>
      <c r="GKH14" s="60"/>
      <c r="GKI14" s="60"/>
      <c r="GKJ14" s="60"/>
      <c r="GKK14" s="60"/>
      <c r="GKL14" s="60"/>
      <c r="GKM14" s="60"/>
      <c r="GKN14" s="60"/>
      <c r="GKO14" s="60"/>
      <c r="GKP14" s="60"/>
      <c r="GKQ14" s="60"/>
      <c r="GKR14" s="60"/>
      <c r="GKS14" s="60"/>
      <c r="GKT14" s="60"/>
      <c r="GKU14" s="60"/>
      <c r="GKV14" s="60"/>
      <c r="GKW14" s="60"/>
      <c r="GKX14" s="60"/>
      <c r="GKY14" s="60"/>
      <c r="GKZ14" s="60"/>
      <c r="GLA14" s="60"/>
      <c r="GLB14" s="60"/>
      <c r="GLC14" s="60"/>
      <c r="GLD14" s="60"/>
      <c r="GLE14" s="60"/>
      <c r="GLF14" s="60"/>
      <c r="GLG14" s="60"/>
      <c r="GLH14" s="60"/>
      <c r="GLI14" s="60"/>
      <c r="GLJ14" s="60"/>
      <c r="GLK14" s="60"/>
      <c r="GLL14" s="60"/>
      <c r="GLM14" s="60"/>
      <c r="GLN14" s="60"/>
      <c r="GLO14" s="60"/>
      <c r="GLP14" s="60"/>
      <c r="GLQ14" s="60"/>
      <c r="GLR14" s="60"/>
      <c r="GLS14" s="60"/>
      <c r="GLT14" s="60"/>
      <c r="GLU14" s="60"/>
      <c r="GLV14" s="60"/>
      <c r="GLW14" s="60"/>
      <c r="GLX14" s="60"/>
      <c r="GLY14" s="60"/>
      <c r="GLZ14" s="60"/>
      <c r="GMA14" s="60"/>
      <c r="GMB14" s="60"/>
      <c r="GMC14" s="60"/>
      <c r="GMD14" s="60"/>
      <c r="GME14" s="60"/>
      <c r="GMF14" s="60"/>
      <c r="GMG14" s="60"/>
      <c r="GMH14" s="60"/>
      <c r="GMI14" s="60"/>
      <c r="GMJ14" s="60"/>
      <c r="GMK14" s="60"/>
      <c r="GML14" s="60"/>
      <c r="GMM14" s="60"/>
      <c r="GMN14" s="60"/>
      <c r="GMO14" s="60"/>
      <c r="GMP14" s="60"/>
      <c r="GMQ14" s="60"/>
      <c r="GMR14" s="60"/>
      <c r="GMS14" s="60"/>
      <c r="GMT14" s="60"/>
      <c r="GMU14" s="60"/>
      <c r="GMV14" s="60"/>
      <c r="GMW14" s="60"/>
      <c r="GMX14" s="60"/>
      <c r="GMY14" s="60"/>
      <c r="GMZ14" s="60"/>
      <c r="GNA14" s="60"/>
      <c r="GNB14" s="60"/>
      <c r="GNC14" s="60"/>
      <c r="GND14" s="60"/>
      <c r="GNE14" s="60"/>
      <c r="GNF14" s="60"/>
      <c r="GNG14" s="60"/>
      <c r="GNH14" s="60"/>
      <c r="GNI14" s="60"/>
      <c r="GNJ14" s="60"/>
      <c r="GNK14" s="60"/>
      <c r="GNL14" s="60"/>
      <c r="GNM14" s="60"/>
      <c r="GNN14" s="60"/>
      <c r="GNO14" s="60"/>
      <c r="GNP14" s="60"/>
      <c r="GNQ14" s="60"/>
      <c r="GNR14" s="60"/>
      <c r="GNS14" s="60"/>
      <c r="GNT14" s="60"/>
      <c r="GNU14" s="60"/>
      <c r="GNV14" s="60"/>
      <c r="GNW14" s="60"/>
      <c r="GNX14" s="60"/>
      <c r="GNY14" s="60"/>
      <c r="GNZ14" s="60"/>
      <c r="GOA14" s="60"/>
      <c r="GOB14" s="60"/>
      <c r="GOC14" s="60"/>
      <c r="GOD14" s="60"/>
      <c r="GOE14" s="60"/>
      <c r="GOF14" s="60"/>
      <c r="GOG14" s="60"/>
      <c r="GOH14" s="60"/>
      <c r="GOI14" s="60"/>
      <c r="GOJ14" s="60"/>
      <c r="GOK14" s="60"/>
      <c r="GOL14" s="60"/>
      <c r="GOM14" s="60"/>
      <c r="GON14" s="60"/>
      <c r="GOO14" s="60"/>
      <c r="GOP14" s="60"/>
      <c r="GOQ14" s="60"/>
      <c r="GOR14" s="60"/>
      <c r="GOS14" s="60"/>
      <c r="GOT14" s="60"/>
      <c r="GOU14" s="60"/>
      <c r="GOV14" s="60"/>
      <c r="GOW14" s="60"/>
      <c r="GOX14" s="60"/>
      <c r="GOY14" s="60"/>
      <c r="GOZ14" s="60"/>
      <c r="GPA14" s="60"/>
      <c r="GPB14" s="60"/>
      <c r="GPC14" s="60"/>
      <c r="GPD14" s="60"/>
      <c r="GPE14" s="60"/>
      <c r="GPF14" s="60"/>
      <c r="GPG14" s="60"/>
      <c r="GPH14" s="60"/>
      <c r="GPI14" s="60"/>
      <c r="GPJ14" s="60"/>
      <c r="GPK14" s="60"/>
      <c r="GPL14" s="60"/>
      <c r="GPM14" s="60"/>
      <c r="GPN14" s="60"/>
      <c r="GPO14" s="60"/>
      <c r="GPP14" s="60"/>
      <c r="GPQ14" s="60"/>
      <c r="GPR14" s="60"/>
      <c r="GPS14" s="60"/>
      <c r="GPT14" s="60"/>
      <c r="GPU14" s="60"/>
      <c r="GPV14" s="60"/>
      <c r="GPW14" s="60"/>
      <c r="GPX14" s="60"/>
      <c r="GPY14" s="60"/>
      <c r="GPZ14" s="60"/>
      <c r="GQA14" s="60"/>
      <c r="GQB14" s="60"/>
      <c r="GQC14" s="60"/>
      <c r="GQD14" s="60"/>
      <c r="GQE14" s="60"/>
      <c r="GQF14" s="60"/>
      <c r="GQG14" s="60"/>
      <c r="GQH14" s="60"/>
      <c r="GQI14" s="60"/>
      <c r="GQJ14" s="60"/>
      <c r="GQK14" s="60"/>
      <c r="GQL14" s="60"/>
      <c r="GQM14" s="60"/>
      <c r="GQN14" s="60"/>
      <c r="GQO14" s="60"/>
      <c r="GQP14" s="60"/>
      <c r="GQQ14" s="60"/>
      <c r="GQR14" s="60"/>
      <c r="GQS14" s="60"/>
      <c r="GQT14" s="60"/>
      <c r="GQU14" s="60"/>
      <c r="GQV14" s="60"/>
      <c r="GQW14" s="60"/>
      <c r="GQX14" s="60"/>
      <c r="GQY14" s="60"/>
      <c r="GQZ14" s="60"/>
      <c r="GRA14" s="60"/>
      <c r="GRB14" s="60"/>
      <c r="GRC14" s="60"/>
      <c r="GRD14" s="60"/>
      <c r="GRE14" s="60"/>
      <c r="GRF14" s="60"/>
      <c r="GRG14" s="60"/>
      <c r="GRH14" s="60"/>
      <c r="GRI14" s="60"/>
      <c r="GRJ14" s="60"/>
      <c r="GRK14" s="60"/>
      <c r="GRL14" s="60"/>
      <c r="GRM14" s="60"/>
      <c r="GRN14" s="60"/>
      <c r="GRO14" s="60"/>
      <c r="GRP14" s="60"/>
      <c r="GRQ14" s="60"/>
      <c r="GRR14" s="60"/>
      <c r="GRS14" s="60"/>
      <c r="GRT14" s="60"/>
      <c r="GRU14" s="60"/>
      <c r="GRV14" s="60"/>
      <c r="GRW14" s="60"/>
      <c r="GRX14" s="60"/>
      <c r="GRY14" s="60"/>
      <c r="GRZ14" s="60"/>
      <c r="GSA14" s="60"/>
      <c r="GSB14" s="60"/>
      <c r="GSC14" s="60"/>
      <c r="GSD14" s="60"/>
      <c r="GSE14" s="60"/>
      <c r="GSF14" s="60"/>
      <c r="GSG14" s="60"/>
      <c r="GSH14" s="60"/>
      <c r="GSI14" s="60"/>
      <c r="GSJ14" s="60"/>
      <c r="GSK14" s="60"/>
      <c r="GSL14" s="60"/>
      <c r="GSM14" s="60"/>
      <c r="GSN14" s="60"/>
      <c r="GSO14" s="60"/>
      <c r="GSP14" s="60"/>
      <c r="GSQ14" s="60"/>
      <c r="GSR14" s="60"/>
      <c r="GSS14" s="60"/>
      <c r="GST14" s="60"/>
      <c r="GSU14" s="60"/>
      <c r="GSV14" s="60"/>
      <c r="GSW14" s="60"/>
      <c r="GSX14" s="60"/>
      <c r="GSY14" s="60"/>
      <c r="GSZ14" s="60"/>
      <c r="GTA14" s="60"/>
      <c r="GTB14" s="60"/>
      <c r="GTC14" s="60"/>
      <c r="GTD14" s="60"/>
      <c r="GTE14" s="60"/>
      <c r="GTF14" s="60"/>
      <c r="GTG14" s="60"/>
      <c r="GTH14" s="60"/>
      <c r="GTI14" s="60"/>
      <c r="GTJ14" s="60"/>
      <c r="GTK14" s="60"/>
      <c r="GTL14" s="60"/>
      <c r="GTM14" s="60"/>
      <c r="GTN14" s="60"/>
      <c r="GTO14" s="60"/>
      <c r="GTP14" s="60"/>
      <c r="GTQ14" s="60"/>
      <c r="GTR14" s="60"/>
      <c r="GTS14" s="60"/>
      <c r="GTT14" s="60"/>
      <c r="GTU14" s="60"/>
      <c r="GTV14" s="60"/>
      <c r="GTW14" s="60"/>
      <c r="GTX14" s="60"/>
      <c r="GTY14" s="60"/>
      <c r="GTZ14" s="60"/>
      <c r="GUA14" s="60"/>
      <c r="GUB14" s="60"/>
      <c r="GUC14" s="60"/>
      <c r="GUD14" s="60"/>
      <c r="GUE14" s="60"/>
      <c r="GUF14" s="60"/>
      <c r="GUG14" s="60"/>
      <c r="GUH14" s="60"/>
      <c r="GUI14" s="60"/>
      <c r="GUJ14" s="60"/>
      <c r="GUK14" s="60"/>
      <c r="GUL14" s="60"/>
      <c r="GUM14" s="60"/>
      <c r="GUN14" s="60"/>
      <c r="GUO14" s="60"/>
      <c r="GUP14" s="60"/>
      <c r="GUQ14" s="60"/>
      <c r="GUR14" s="60"/>
      <c r="GUS14" s="60"/>
      <c r="GUT14" s="60"/>
      <c r="GUU14" s="60"/>
      <c r="GUV14" s="60"/>
      <c r="GUW14" s="60"/>
      <c r="GUX14" s="60"/>
      <c r="GUY14" s="60"/>
      <c r="GUZ14" s="60"/>
      <c r="GVA14" s="60"/>
      <c r="GVB14" s="60"/>
      <c r="GVC14" s="60"/>
      <c r="GVD14" s="60"/>
      <c r="GVE14" s="60"/>
      <c r="GVF14" s="60"/>
      <c r="GVG14" s="60"/>
      <c r="GVH14" s="60"/>
      <c r="GVI14" s="60"/>
      <c r="GVJ14" s="60"/>
      <c r="GVK14" s="60"/>
      <c r="GVL14" s="60"/>
      <c r="GVM14" s="60"/>
      <c r="GVN14" s="60"/>
      <c r="GVO14" s="60"/>
      <c r="GVP14" s="60"/>
      <c r="GVQ14" s="60"/>
      <c r="GVR14" s="60"/>
      <c r="GVS14" s="60"/>
      <c r="GVT14" s="60"/>
      <c r="GVU14" s="60"/>
      <c r="GVV14" s="60"/>
      <c r="GVW14" s="60"/>
      <c r="GVX14" s="60"/>
      <c r="GVY14" s="60"/>
      <c r="GVZ14" s="60"/>
      <c r="GWA14" s="60"/>
      <c r="GWB14" s="60"/>
      <c r="GWC14" s="60"/>
      <c r="GWD14" s="60"/>
      <c r="GWE14" s="60"/>
      <c r="GWF14" s="60"/>
      <c r="GWG14" s="60"/>
      <c r="GWH14" s="60"/>
      <c r="GWI14" s="60"/>
      <c r="GWJ14" s="60"/>
      <c r="GWK14" s="60"/>
      <c r="GWL14" s="60"/>
      <c r="GWM14" s="60"/>
      <c r="GWN14" s="60"/>
      <c r="GWO14" s="60"/>
      <c r="GWP14" s="60"/>
      <c r="GWQ14" s="60"/>
      <c r="GWR14" s="60"/>
      <c r="GWS14" s="60"/>
      <c r="GWT14" s="60"/>
      <c r="GWU14" s="60"/>
      <c r="GWV14" s="60"/>
      <c r="GWW14" s="60"/>
      <c r="GWX14" s="60"/>
      <c r="GWY14" s="60"/>
      <c r="GWZ14" s="60"/>
      <c r="GXA14" s="60"/>
      <c r="GXB14" s="60"/>
      <c r="GXC14" s="60"/>
      <c r="GXD14" s="60"/>
      <c r="GXE14" s="60"/>
      <c r="GXF14" s="60"/>
      <c r="GXG14" s="60"/>
      <c r="GXH14" s="60"/>
      <c r="GXI14" s="60"/>
      <c r="GXJ14" s="60"/>
      <c r="GXK14" s="60"/>
      <c r="GXL14" s="60"/>
      <c r="GXM14" s="60"/>
      <c r="GXN14" s="60"/>
      <c r="GXO14" s="60"/>
      <c r="GXP14" s="60"/>
      <c r="GXQ14" s="60"/>
      <c r="GXR14" s="60"/>
      <c r="GXS14" s="60"/>
      <c r="GXT14" s="60"/>
      <c r="GXU14" s="60"/>
      <c r="GXV14" s="60"/>
      <c r="GXW14" s="60"/>
      <c r="GXX14" s="60"/>
      <c r="GXY14" s="60"/>
      <c r="GXZ14" s="60"/>
      <c r="GYA14" s="60"/>
      <c r="GYB14" s="60"/>
      <c r="GYC14" s="60"/>
      <c r="GYD14" s="60"/>
      <c r="GYE14" s="60"/>
      <c r="GYF14" s="60"/>
      <c r="GYG14" s="60"/>
      <c r="GYH14" s="60"/>
      <c r="GYI14" s="60"/>
      <c r="GYJ14" s="60"/>
      <c r="GYK14" s="60"/>
      <c r="GYL14" s="60"/>
      <c r="GYM14" s="60"/>
      <c r="GYN14" s="60"/>
      <c r="GYO14" s="60"/>
      <c r="GYP14" s="60"/>
      <c r="GYQ14" s="60"/>
      <c r="GYR14" s="60"/>
      <c r="GYS14" s="60"/>
      <c r="GYT14" s="60"/>
      <c r="GYU14" s="60"/>
      <c r="GYV14" s="60"/>
      <c r="GYW14" s="60"/>
      <c r="GYX14" s="60"/>
      <c r="GYY14" s="60"/>
      <c r="GYZ14" s="60"/>
      <c r="GZA14" s="60"/>
      <c r="GZB14" s="60"/>
      <c r="GZC14" s="60"/>
      <c r="GZD14" s="60"/>
      <c r="GZE14" s="60"/>
      <c r="GZF14" s="60"/>
      <c r="GZG14" s="60"/>
      <c r="GZH14" s="60"/>
      <c r="GZI14" s="60"/>
      <c r="GZJ14" s="60"/>
      <c r="GZK14" s="60"/>
      <c r="GZL14" s="60"/>
      <c r="GZM14" s="60"/>
      <c r="GZN14" s="60"/>
      <c r="GZO14" s="60"/>
      <c r="GZP14" s="60"/>
      <c r="GZQ14" s="60"/>
      <c r="GZR14" s="60"/>
      <c r="GZS14" s="60"/>
      <c r="GZT14" s="60"/>
      <c r="GZU14" s="60"/>
      <c r="GZV14" s="60"/>
      <c r="GZW14" s="60"/>
      <c r="GZX14" s="60"/>
      <c r="GZY14" s="60"/>
      <c r="GZZ14" s="60"/>
    </row>
    <row r="15" spans="1:5434" s="57" customFormat="1" ht="27.75" customHeight="1" x14ac:dyDescent="0.25">
      <c r="A15" s="50" t="s">
        <v>66</v>
      </c>
      <c r="B15" s="83" t="s">
        <v>107</v>
      </c>
      <c r="C15" s="35"/>
      <c r="D15" s="94">
        <f>D16+D18</f>
        <v>14898</v>
      </c>
      <c r="E15" s="39">
        <f t="shared" ref="E15:AI15" si="7">E16+E18</f>
        <v>5635</v>
      </c>
      <c r="F15" s="39">
        <f t="shared" si="7"/>
        <v>9263</v>
      </c>
      <c r="G15" s="109">
        <f t="shared" si="7"/>
        <v>2863.2999999999997</v>
      </c>
      <c r="H15" s="138">
        <f t="shared" si="7"/>
        <v>2863</v>
      </c>
      <c r="I15" s="39">
        <f t="shared" si="7"/>
        <v>9259.3580000000002</v>
      </c>
      <c r="J15" s="94">
        <f t="shared" si="7"/>
        <v>13016</v>
      </c>
      <c r="K15" s="39">
        <f t="shared" si="7"/>
        <v>5238</v>
      </c>
      <c r="L15" s="39">
        <f t="shared" si="7"/>
        <v>7778</v>
      </c>
      <c r="M15" s="187">
        <f t="shared" si="7"/>
        <v>2603.0000000000005</v>
      </c>
      <c r="N15" s="115">
        <f t="shared" si="7"/>
        <v>2603</v>
      </c>
      <c r="O15" s="39">
        <f t="shared" si="7"/>
        <v>7778</v>
      </c>
      <c r="P15" s="94">
        <f t="shared" si="7"/>
        <v>1882</v>
      </c>
      <c r="Q15" s="39">
        <f t="shared" si="7"/>
        <v>397</v>
      </c>
      <c r="R15" s="39">
        <f t="shared" si="7"/>
        <v>1485</v>
      </c>
      <c r="S15" s="109">
        <f t="shared" si="7"/>
        <v>260.30000000000007</v>
      </c>
      <c r="T15" s="116">
        <f t="shared" si="7"/>
        <v>260</v>
      </c>
      <c r="U15" s="39">
        <f t="shared" si="7"/>
        <v>1481.3579999999999</v>
      </c>
      <c r="V15" s="94">
        <f t="shared" si="7"/>
        <v>1130</v>
      </c>
      <c r="W15" s="39">
        <f t="shared" si="7"/>
        <v>229</v>
      </c>
      <c r="X15" s="39">
        <f t="shared" si="7"/>
        <v>901</v>
      </c>
      <c r="Y15" s="109">
        <f t="shared" si="7"/>
        <v>74.185500000000005</v>
      </c>
      <c r="Z15" s="116">
        <f t="shared" si="7"/>
        <v>260</v>
      </c>
      <c r="AA15" s="39">
        <f t="shared" si="7"/>
        <v>715.18550000000005</v>
      </c>
      <c r="AB15" s="94">
        <f t="shared" si="7"/>
        <v>752</v>
      </c>
      <c r="AC15" s="94">
        <f t="shared" si="7"/>
        <v>0</v>
      </c>
      <c r="AD15" s="94">
        <f t="shared" si="7"/>
        <v>0</v>
      </c>
      <c r="AE15" s="94">
        <f t="shared" si="7"/>
        <v>0</v>
      </c>
      <c r="AF15" s="94">
        <f t="shared" si="7"/>
        <v>0</v>
      </c>
      <c r="AG15" s="94">
        <f t="shared" si="7"/>
        <v>0</v>
      </c>
      <c r="AH15" s="94">
        <f t="shared" si="7"/>
        <v>0</v>
      </c>
      <c r="AI15" s="94">
        <f t="shared" si="7"/>
        <v>0</v>
      </c>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c r="QZ15" s="56"/>
      <c r="RA15" s="56"/>
      <c r="RB15" s="56"/>
      <c r="RC15" s="56"/>
      <c r="RD15" s="56"/>
      <c r="RE15" s="56"/>
      <c r="RF15" s="56"/>
      <c r="RG15" s="56"/>
      <c r="RH15" s="56"/>
      <c r="RI15" s="56"/>
      <c r="RJ15" s="56"/>
      <c r="RK15" s="56"/>
      <c r="RL15" s="56"/>
      <c r="RM15" s="56"/>
      <c r="RN15" s="56"/>
      <c r="RO15" s="56"/>
      <c r="RP15" s="56"/>
      <c r="RQ15" s="56"/>
      <c r="RR15" s="56"/>
      <c r="RS15" s="56"/>
      <c r="RT15" s="56"/>
      <c r="RU15" s="56"/>
      <c r="RV15" s="56"/>
      <c r="RW15" s="56"/>
      <c r="RX15" s="56"/>
      <c r="RY15" s="56"/>
      <c r="RZ15" s="56"/>
      <c r="SA15" s="56"/>
      <c r="SB15" s="56"/>
      <c r="SC15" s="56"/>
      <c r="SD15" s="56"/>
      <c r="SE15" s="56"/>
      <c r="SF15" s="56"/>
      <c r="SG15" s="56"/>
      <c r="SH15" s="56"/>
      <c r="SI15" s="56"/>
      <c r="SJ15" s="56"/>
      <c r="SK15" s="56"/>
      <c r="SL15" s="56"/>
      <c r="SM15" s="56"/>
      <c r="SN15" s="56"/>
      <c r="SO15" s="56"/>
      <c r="SP15" s="56"/>
      <c r="SQ15" s="56"/>
      <c r="SR15" s="56"/>
      <c r="SS15" s="56"/>
      <c r="ST15" s="56"/>
      <c r="SU15" s="56"/>
      <c r="SV15" s="56"/>
      <c r="SW15" s="56"/>
      <c r="SX15" s="56"/>
      <c r="SY15" s="56"/>
      <c r="SZ15" s="56"/>
      <c r="TA15" s="56"/>
      <c r="TB15" s="56"/>
      <c r="TC15" s="56"/>
      <c r="TD15" s="56"/>
      <c r="TE15" s="56"/>
      <c r="TF15" s="56"/>
      <c r="TG15" s="56"/>
      <c r="TH15" s="56"/>
      <c r="TI15" s="56"/>
      <c r="TJ15" s="56"/>
      <c r="TK15" s="56"/>
      <c r="TL15" s="56"/>
      <c r="TM15" s="56"/>
      <c r="TN15" s="56"/>
      <c r="TO15" s="56"/>
      <c r="TP15" s="56"/>
      <c r="TQ15" s="56"/>
      <c r="TR15" s="56"/>
      <c r="TS15" s="56"/>
      <c r="TT15" s="56"/>
      <c r="TU15" s="56"/>
      <c r="TV15" s="56"/>
      <c r="TW15" s="56"/>
      <c r="TX15" s="56"/>
      <c r="TY15" s="56"/>
      <c r="TZ15" s="56"/>
      <c r="UA15" s="56"/>
      <c r="UB15" s="56"/>
      <c r="UC15" s="56"/>
      <c r="UD15" s="56"/>
      <c r="UE15" s="56"/>
      <c r="UF15" s="56"/>
      <c r="UG15" s="56"/>
      <c r="UH15" s="56"/>
      <c r="UI15" s="56"/>
      <c r="UJ15" s="56"/>
      <c r="UK15" s="56"/>
      <c r="UL15" s="56"/>
      <c r="UM15" s="56"/>
      <c r="UN15" s="56"/>
      <c r="UO15" s="56"/>
      <c r="UP15" s="56"/>
      <c r="UQ15" s="56"/>
      <c r="UR15" s="56"/>
      <c r="US15" s="56"/>
      <c r="UT15" s="56"/>
      <c r="UU15" s="56"/>
      <c r="UV15" s="56"/>
      <c r="UW15" s="56"/>
      <c r="UX15" s="56"/>
      <c r="UY15" s="56"/>
      <c r="UZ15" s="56"/>
      <c r="VA15" s="56"/>
      <c r="VB15" s="56"/>
      <c r="VC15" s="56"/>
      <c r="VD15" s="56"/>
      <c r="VE15" s="56"/>
      <c r="VF15" s="56"/>
      <c r="VG15" s="56"/>
      <c r="VH15" s="56"/>
      <c r="VI15" s="56"/>
      <c r="VJ15" s="56"/>
      <c r="VK15" s="56"/>
      <c r="VL15" s="56"/>
      <c r="VM15" s="56"/>
      <c r="VN15" s="56"/>
      <c r="VO15" s="56"/>
      <c r="VP15" s="56"/>
      <c r="VQ15" s="56"/>
      <c r="VR15" s="56"/>
      <c r="VS15" s="56"/>
      <c r="VT15" s="56"/>
      <c r="VU15" s="56"/>
      <c r="VV15" s="56"/>
      <c r="VW15" s="56"/>
      <c r="VX15" s="56"/>
      <c r="VY15" s="56"/>
      <c r="VZ15" s="56"/>
      <c r="WA15" s="56"/>
      <c r="WB15" s="56"/>
      <c r="WC15" s="56"/>
      <c r="WD15" s="56"/>
      <c r="WE15" s="56"/>
      <c r="WF15" s="56"/>
      <c r="WG15" s="56"/>
      <c r="WH15" s="56"/>
      <c r="WI15" s="56"/>
      <c r="WJ15" s="56"/>
      <c r="WK15" s="56"/>
      <c r="WL15" s="56"/>
      <c r="WM15" s="56"/>
      <c r="WN15" s="56"/>
      <c r="WO15" s="56"/>
      <c r="WP15" s="56"/>
      <c r="WQ15" s="56"/>
      <c r="WR15" s="56"/>
      <c r="WS15" s="56"/>
      <c r="WT15" s="56"/>
      <c r="WU15" s="56"/>
      <c r="WV15" s="56"/>
      <c r="WW15" s="56"/>
      <c r="WX15" s="56"/>
      <c r="WY15" s="56"/>
      <c r="WZ15" s="56"/>
      <c r="XA15" s="56"/>
      <c r="XB15" s="56"/>
      <c r="XC15" s="56"/>
      <c r="XD15" s="56"/>
      <c r="XE15" s="56"/>
      <c r="XF15" s="56"/>
      <c r="XG15" s="56"/>
      <c r="XH15" s="56"/>
      <c r="XI15" s="56"/>
      <c r="XJ15" s="56"/>
      <c r="XK15" s="56"/>
      <c r="XL15" s="56"/>
      <c r="XM15" s="56"/>
      <c r="XN15" s="56"/>
      <c r="XO15" s="56"/>
      <c r="XP15" s="56"/>
      <c r="XQ15" s="56"/>
      <c r="XR15" s="56"/>
      <c r="XS15" s="56"/>
      <c r="XT15" s="56"/>
      <c r="XU15" s="56"/>
      <c r="XV15" s="56"/>
      <c r="XW15" s="56"/>
      <c r="XX15" s="56"/>
      <c r="XY15" s="56"/>
      <c r="XZ15" s="56"/>
      <c r="YA15" s="56"/>
      <c r="YB15" s="56"/>
      <c r="YC15" s="56"/>
      <c r="YD15" s="56"/>
      <c r="YE15" s="56"/>
      <c r="YF15" s="56"/>
      <c r="YG15" s="56"/>
      <c r="YH15" s="56"/>
      <c r="YI15" s="56"/>
      <c r="YJ15" s="56"/>
      <c r="YK15" s="56"/>
      <c r="YL15" s="56"/>
      <c r="YM15" s="56"/>
      <c r="YN15" s="56"/>
      <c r="YO15" s="56"/>
      <c r="YP15" s="56"/>
      <c r="YQ15" s="56"/>
      <c r="YR15" s="56"/>
      <c r="YS15" s="56"/>
      <c r="YT15" s="56"/>
      <c r="YU15" s="56"/>
      <c r="YV15" s="56"/>
      <c r="YW15" s="56"/>
      <c r="YX15" s="56"/>
      <c r="YY15" s="56"/>
      <c r="YZ15" s="56"/>
      <c r="ZA15" s="56"/>
      <c r="ZB15" s="56"/>
      <c r="ZC15" s="56"/>
      <c r="ZD15" s="56"/>
      <c r="ZE15" s="56"/>
      <c r="ZF15" s="56"/>
      <c r="ZG15" s="56"/>
      <c r="ZH15" s="56"/>
      <c r="ZI15" s="56"/>
      <c r="ZJ15" s="56"/>
      <c r="ZK15" s="56"/>
      <c r="ZL15" s="56"/>
      <c r="ZM15" s="56"/>
      <c r="ZN15" s="56"/>
      <c r="ZO15" s="56"/>
      <c r="ZP15" s="56"/>
      <c r="ZQ15" s="56"/>
      <c r="ZR15" s="56"/>
      <c r="ZS15" s="56"/>
      <c r="ZT15" s="56"/>
      <c r="ZU15" s="56"/>
      <c r="ZV15" s="56"/>
      <c r="ZW15" s="56"/>
      <c r="ZX15" s="56"/>
      <c r="ZY15" s="56"/>
      <c r="ZZ15" s="56"/>
      <c r="AAA15" s="56"/>
      <c r="AAB15" s="56"/>
      <c r="AAC15" s="56"/>
      <c r="AAD15" s="56"/>
      <c r="AAE15" s="56"/>
      <c r="AAF15" s="56"/>
      <c r="AAG15" s="56"/>
      <c r="AAH15" s="56"/>
      <c r="AAI15" s="56"/>
      <c r="AAJ15" s="56"/>
      <c r="AAK15" s="56"/>
      <c r="AAL15" s="56"/>
      <c r="AAM15" s="56"/>
      <c r="AAN15" s="56"/>
      <c r="AAO15" s="56"/>
      <c r="AAP15" s="56"/>
      <c r="AAQ15" s="56"/>
      <c r="AAR15" s="56"/>
      <c r="AAS15" s="56"/>
      <c r="AAT15" s="56"/>
      <c r="AAU15" s="56"/>
      <c r="AAV15" s="56"/>
      <c r="AAW15" s="56"/>
      <c r="AAX15" s="56"/>
      <c r="AAY15" s="56"/>
      <c r="AAZ15" s="56"/>
      <c r="ABA15" s="56"/>
      <c r="ABB15" s="56"/>
      <c r="ABC15" s="56"/>
      <c r="ABD15" s="56"/>
      <c r="ABE15" s="56"/>
      <c r="ABF15" s="56"/>
      <c r="ABG15" s="56"/>
      <c r="ABH15" s="56"/>
      <c r="ABI15" s="56"/>
      <c r="ABJ15" s="56"/>
      <c r="ABK15" s="56"/>
      <c r="ABL15" s="56"/>
      <c r="ABM15" s="56"/>
      <c r="ABN15" s="56"/>
      <c r="ABO15" s="56"/>
      <c r="ABP15" s="56"/>
      <c r="ABQ15" s="56"/>
      <c r="ABR15" s="56"/>
      <c r="ABS15" s="56"/>
      <c r="ABT15" s="56"/>
      <c r="ABU15" s="56"/>
      <c r="ABV15" s="56"/>
      <c r="ABW15" s="56"/>
      <c r="ABX15" s="56"/>
      <c r="ABY15" s="56"/>
      <c r="ABZ15" s="56"/>
      <c r="ACA15" s="56"/>
      <c r="ACB15" s="56"/>
      <c r="ACC15" s="56"/>
      <c r="ACD15" s="56"/>
      <c r="ACE15" s="56"/>
      <c r="ACF15" s="56"/>
      <c r="ACG15" s="56"/>
      <c r="ACH15" s="56"/>
      <c r="ACI15" s="56"/>
      <c r="ACJ15" s="56"/>
      <c r="ACK15" s="56"/>
      <c r="ACL15" s="56"/>
      <c r="ACM15" s="56"/>
      <c r="ACN15" s="56"/>
      <c r="ACO15" s="56"/>
      <c r="ACP15" s="56"/>
      <c r="ACQ15" s="56"/>
      <c r="ACR15" s="56"/>
      <c r="ACS15" s="56"/>
      <c r="ACT15" s="56"/>
      <c r="ACU15" s="56"/>
      <c r="ACV15" s="56"/>
      <c r="ACW15" s="56"/>
      <c r="ACX15" s="56"/>
      <c r="ACY15" s="56"/>
      <c r="ACZ15" s="56"/>
      <c r="ADA15" s="56"/>
      <c r="ADB15" s="56"/>
      <c r="ADC15" s="56"/>
      <c r="ADD15" s="56"/>
      <c r="ADE15" s="56"/>
      <c r="ADF15" s="56"/>
      <c r="ADG15" s="56"/>
      <c r="ADH15" s="56"/>
      <c r="ADI15" s="56"/>
      <c r="ADJ15" s="56"/>
      <c r="ADK15" s="56"/>
      <c r="ADL15" s="56"/>
      <c r="ADM15" s="56"/>
      <c r="ADN15" s="56"/>
      <c r="ADO15" s="56"/>
      <c r="ADP15" s="56"/>
      <c r="ADQ15" s="56"/>
      <c r="ADR15" s="56"/>
      <c r="ADS15" s="56"/>
      <c r="ADT15" s="56"/>
      <c r="ADU15" s="56"/>
      <c r="ADV15" s="56"/>
      <c r="ADW15" s="56"/>
      <c r="ADX15" s="56"/>
      <c r="ADY15" s="56"/>
      <c r="ADZ15" s="56"/>
      <c r="AEA15" s="56"/>
      <c r="AEB15" s="56"/>
      <c r="AEC15" s="56"/>
      <c r="AED15" s="56"/>
      <c r="AEE15" s="56"/>
      <c r="AEF15" s="56"/>
      <c r="AEG15" s="56"/>
      <c r="AEH15" s="56"/>
      <c r="AEI15" s="56"/>
      <c r="AEJ15" s="56"/>
      <c r="AEK15" s="56"/>
      <c r="AEL15" s="56"/>
      <c r="AEM15" s="56"/>
      <c r="AEN15" s="56"/>
      <c r="AEO15" s="56"/>
      <c r="AEP15" s="56"/>
      <c r="AEQ15" s="56"/>
      <c r="AER15" s="56"/>
      <c r="AES15" s="56"/>
      <c r="AET15" s="56"/>
      <c r="AEU15" s="56"/>
      <c r="AEV15" s="56"/>
      <c r="AEW15" s="56"/>
      <c r="AEX15" s="56"/>
      <c r="AEY15" s="56"/>
      <c r="AEZ15" s="56"/>
      <c r="AFA15" s="56"/>
      <c r="AFB15" s="56"/>
      <c r="AFC15" s="56"/>
      <c r="AFD15" s="56"/>
      <c r="AFE15" s="56"/>
      <c r="AFF15" s="56"/>
      <c r="AFG15" s="56"/>
      <c r="AFH15" s="56"/>
      <c r="AFI15" s="56"/>
      <c r="AFJ15" s="56"/>
      <c r="AFK15" s="56"/>
      <c r="AFL15" s="56"/>
      <c r="AFM15" s="56"/>
      <c r="AFN15" s="56"/>
      <c r="AFO15" s="56"/>
      <c r="AFP15" s="56"/>
      <c r="AFQ15" s="56"/>
      <c r="AFR15" s="56"/>
      <c r="AFS15" s="56"/>
      <c r="AFT15" s="56"/>
      <c r="AFU15" s="56"/>
      <c r="AFV15" s="56"/>
      <c r="AFW15" s="56"/>
      <c r="AFX15" s="56"/>
      <c r="AFY15" s="56"/>
      <c r="AFZ15" s="56"/>
      <c r="AGA15" s="56"/>
      <c r="AGB15" s="56"/>
      <c r="AGC15" s="56"/>
      <c r="AGD15" s="56"/>
      <c r="AGE15" s="56"/>
      <c r="AGF15" s="56"/>
      <c r="AGG15" s="56"/>
      <c r="AGH15" s="56"/>
      <c r="AGI15" s="56"/>
      <c r="AGJ15" s="56"/>
      <c r="AGK15" s="56"/>
      <c r="AGL15" s="56"/>
      <c r="AGM15" s="56"/>
      <c r="AGN15" s="56"/>
      <c r="AGO15" s="56"/>
      <c r="AGP15" s="56"/>
      <c r="AGQ15" s="56"/>
      <c r="AGR15" s="56"/>
      <c r="AGS15" s="56"/>
      <c r="AGT15" s="56"/>
      <c r="AGU15" s="56"/>
      <c r="AGV15" s="56"/>
      <c r="AGW15" s="56"/>
      <c r="AGX15" s="56"/>
      <c r="AGY15" s="56"/>
      <c r="AGZ15" s="56"/>
      <c r="AHA15" s="56"/>
      <c r="AHB15" s="56"/>
      <c r="AHC15" s="56"/>
      <c r="AHD15" s="56"/>
      <c r="AHE15" s="56"/>
      <c r="AHF15" s="56"/>
      <c r="AHG15" s="56"/>
      <c r="AHH15" s="56"/>
      <c r="AHI15" s="56"/>
      <c r="AHJ15" s="56"/>
      <c r="AHK15" s="56"/>
      <c r="AHL15" s="56"/>
      <c r="AHM15" s="56"/>
      <c r="AHN15" s="56"/>
      <c r="AHO15" s="56"/>
      <c r="AHP15" s="56"/>
      <c r="AHQ15" s="56"/>
      <c r="AHR15" s="56"/>
      <c r="AHS15" s="56"/>
      <c r="AHT15" s="56"/>
      <c r="AHU15" s="56"/>
      <c r="AHV15" s="56"/>
      <c r="AHW15" s="56"/>
      <c r="AHX15" s="56"/>
      <c r="AHY15" s="56"/>
      <c r="AHZ15" s="56"/>
      <c r="AIA15" s="56"/>
      <c r="AIB15" s="56"/>
      <c r="AIC15" s="56"/>
      <c r="AID15" s="56"/>
      <c r="AIE15" s="56"/>
      <c r="AIF15" s="56"/>
      <c r="AIG15" s="56"/>
      <c r="AIH15" s="56"/>
      <c r="AII15" s="56"/>
      <c r="AIJ15" s="56"/>
      <c r="AIK15" s="56"/>
      <c r="AIL15" s="56"/>
      <c r="AIM15" s="56"/>
      <c r="AIN15" s="56"/>
      <c r="AIO15" s="56"/>
      <c r="AIP15" s="56"/>
      <c r="AIQ15" s="56"/>
      <c r="AIR15" s="56"/>
      <c r="AIS15" s="56"/>
      <c r="AIT15" s="56"/>
      <c r="AIU15" s="56"/>
      <c r="AIV15" s="56"/>
      <c r="AIW15" s="56"/>
      <c r="AIX15" s="56"/>
      <c r="AIY15" s="56"/>
      <c r="AIZ15" s="56"/>
      <c r="AJA15" s="56"/>
      <c r="AJB15" s="56"/>
      <c r="AJC15" s="56"/>
      <c r="AJD15" s="56"/>
      <c r="AJE15" s="56"/>
      <c r="AJF15" s="56"/>
      <c r="AJG15" s="56"/>
      <c r="AJH15" s="56"/>
      <c r="AJI15" s="56"/>
      <c r="AJJ15" s="56"/>
      <c r="AJK15" s="56"/>
      <c r="AJL15" s="56"/>
      <c r="AJM15" s="56"/>
      <c r="AJN15" s="56"/>
      <c r="AJO15" s="56"/>
      <c r="AJP15" s="56"/>
      <c r="AJQ15" s="56"/>
      <c r="AJR15" s="56"/>
      <c r="AJS15" s="56"/>
      <c r="AJT15" s="56"/>
      <c r="AJU15" s="56"/>
      <c r="AJV15" s="56"/>
      <c r="AJW15" s="56"/>
      <c r="AJX15" s="56"/>
      <c r="AJY15" s="56"/>
      <c r="AJZ15" s="56"/>
      <c r="AKA15" s="56"/>
      <c r="AKB15" s="56"/>
      <c r="AKC15" s="56"/>
      <c r="AKD15" s="56"/>
      <c r="AKE15" s="56"/>
      <c r="AKF15" s="56"/>
      <c r="AKG15" s="56"/>
      <c r="AKH15" s="56"/>
      <c r="AKI15" s="56"/>
      <c r="AKJ15" s="56"/>
      <c r="AKK15" s="56"/>
      <c r="AKL15" s="56"/>
      <c r="AKM15" s="56"/>
      <c r="AKN15" s="56"/>
      <c r="AKO15" s="56"/>
      <c r="AKP15" s="56"/>
      <c r="AKQ15" s="56"/>
      <c r="AKR15" s="56"/>
      <c r="AKS15" s="56"/>
      <c r="AKT15" s="56"/>
      <c r="AKU15" s="56"/>
      <c r="AKV15" s="56"/>
      <c r="AKW15" s="56"/>
      <c r="AKX15" s="56"/>
      <c r="AKY15" s="56"/>
      <c r="AKZ15" s="56"/>
      <c r="ALA15" s="56"/>
      <c r="ALB15" s="56"/>
      <c r="ALC15" s="56"/>
      <c r="ALD15" s="56"/>
      <c r="ALE15" s="56"/>
      <c r="ALF15" s="56"/>
      <c r="ALG15" s="56"/>
      <c r="ALH15" s="56"/>
      <c r="ALI15" s="56"/>
      <c r="ALJ15" s="56"/>
      <c r="ALK15" s="56"/>
      <c r="ALL15" s="56"/>
      <c r="ALM15" s="56"/>
      <c r="ALN15" s="56"/>
      <c r="ALO15" s="56"/>
      <c r="ALP15" s="56"/>
      <c r="ALQ15" s="56"/>
      <c r="ALR15" s="56"/>
      <c r="ALS15" s="56"/>
      <c r="ALT15" s="56"/>
      <c r="ALU15" s="56"/>
      <c r="ALV15" s="56"/>
      <c r="ALW15" s="56"/>
      <c r="ALX15" s="56"/>
      <c r="ALY15" s="56"/>
      <c r="ALZ15" s="56"/>
      <c r="AMA15" s="56"/>
      <c r="AMB15" s="56"/>
      <c r="AMC15" s="56"/>
      <c r="AMD15" s="56"/>
      <c r="AME15" s="56"/>
      <c r="AMF15" s="56"/>
      <c r="AMG15" s="56"/>
      <c r="AMH15" s="56"/>
      <c r="AMI15" s="56"/>
      <c r="AMJ15" s="56"/>
      <c r="AMK15" s="56"/>
      <c r="AML15" s="56"/>
      <c r="AMM15" s="56"/>
      <c r="AMN15" s="56"/>
      <c r="AMO15" s="56"/>
      <c r="AMP15" s="56"/>
      <c r="AMQ15" s="56"/>
      <c r="AMR15" s="56"/>
      <c r="AMS15" s="56"/>
      <c r="AMT15" s="56"/>
      <c r="AMU15" s="56"/>
      <c r="AMV15" s="56"/>
      <c r="AMW15" s="56"/>
      <c r="AMX15" s="56"/>
      <c r="AMY15" s="56"/>
      <c r="AMZ15" s="56"/>
      <c r="ANA15" s="56"/>
      <c r="ANB15" s="56"/>
      <c r="ANC15" s="56"/>
      <c r="AND15" s="56"/>
      <c r="ANE15" s="56"/>
      <c r="ANF15" s="56"/>
      <c r="ANG15" s="56"/>
      <c r="ANH15" s="56"/>
      <c r="ANI15" s="56"/>
      <c r="ANJ15" s="56"/>
      <c r="ANK15" s="56"/>
      <c r="ANL15" s="56"/>
      <c r="ANM15" s="56"/>
      <c r="ANN15" s="56"/>
      <c r="ANO15" s="56"/>
      <c r="ANP15" s="56"/>
      <c r="ANQ15" s="56"/>
      <c r="ANR15" s="56"/>
      <c r="ANS15" s="56"/>
      <c r="ANT15" s="56"/>
      <c r="ANU15" s="56"/>
      <c r="ANV15" s="56"/>
      <c r="ANW15" s="56"/>
      <c r="ANX15" s="56"/>
      <c r="ANY15" s="56"/>
      <c r="ANZ15" s="56"/>
      <c r="AOA15" s="56"/>
      <c r="AOB15" s="56"/>
      <c r="AOC15" s="56"/>
      <c r="AOD15" s="56"/>
      <c r="AOE15" s="56"/>
      <c r="AOF15" s="56"/>
      <c r="AOG15" s="56"/>
      <c r="AOH15" s="56"/>
      <c r="AOI15" s="56"/>
      <c r="AOJ15" s="56"/>
      <c r="AOK15" s="56"/>
      <c r="AOL15" s="56"/>
      <c r="AOM15" s="56"/>
      <c r="AON15" s="56"/>
      <c r="AOO15" s="56"/>
      <c r="AOP15" s="56"/>
      <c r="AOQ15" s="56"/>
      <c r="AOR15" s="56"/>
      <c r="AOS15" s="56"/>
      <c r="AOT15" s="56"/>
      <c r="AOU15" s="56"/>
      <c r="AOV15" s="56"/>
      <c r="AOW15" s="56"/>
      <c r="AOX15" s="56"/>
      <c r="AOY15" s="56"/>
      <c r="AOZ15" s="56"/>
      <c r="APA15" s="56"/>
      <c r="APB15" s="56"/>
      <c r="APC15" s="56"/>
      <c r="APD15" s="56"/>
      <c r="APE15" s="56"/>
      <c r="APF15" s="56"/>
      <c r="APG15" s="56"/>
      <c r="APH15" s="56"/>
      <c r="API15" s="56"/>
      <c r="APJ15" s="56"/>
      <c r="APK15" s="56"/>
      <c r="APL15" s="56"/>
      <c r="APM15" s="56"/>
      <c r="APN15" s="56"/>
      <c r="APO15" s="56"/>
      <c r="APP15" s="56"/>
      <c r="APQ15" s="56"/>
      <c r="APR15" s="56"/>
      <c r="APS15" s="56"/>
      <c r="APT15" s="56"/>
      <c r="APU15" s="56"/>
      <c r="APV15" s="56"/>
      <c r="APW15" s="56"/>
      <c r="APX15" s="56"/>
      <c r="APY15" s="56"/>
      <c r="APZ15" s="56"/>
      <c r="AQA15" s="56"/>
      <c r="AQB15" s="56"/>
      <c r="AQC15" s="56"/>
      <c r="AQD15" s="56"/>
      <c r="AQE15" s="56"/>
      <c r="AQF15" s="56"/>
      <c r="AQG15" s="56"/>
      <c r="AQH15" s="56"/>
      <c r="AQI15" s="56"/>
      <c r="AQJ15" s="56"/>
      <c r="AQK15" s="56"/>
      <c r="AQL15" s="56"/>
      <c r="AQM15" s="56"/>
      <c r="AQN15" s="56"/>
      <c r="AQO15" s="56"/>
      <c r="AQP15" s="56"/>
      <c r="AQQ15" s="56"/>
      <c r="AQR15" s="56"/>
      <c r="AQS15" s="56"/>
      <c r="AQT15" s="56"/>
      <c r="AQU15" s="56"/>
      <c r="AQV15" s="56"/>
      <c r="AQW15" s="56"/>
      <c r="AQX15" s="56"/>
      <c r="AQY15" s="56"/>
      <c r="AQZ15" s="56"/>
      <c r="ARA15" s="56"/>
      <c r="ARB15" s="56"/>
      <c r="ARC15" s="56"/>
      <c r="ARD15" s="56"/>
      <c r="ARE15" s="56"/>
      <c r="ARF15" s="56"/>
      <c r="ARG15" s="56"/>
      <c r="ARH15" s="56"/>
      <c r="ARI15" s="56"/>
      <c r="ARJ15" s="56"/>
      <c r="ARK15" s="56"/>
      <c r="ARL15" s="56"/>
      <c r="ARM15" s="56"/>
      <c r="ARN15" s="56"/>
      <c r="ARO15" s="56"/>
      <c r="ARP15" s="56"/>
      <c r="ARQ15" s="56"/>
      <c r="ARR15" s="56"/>
      <c r="ARS15" s="56"/>
      <c r="ART15" s="56"/>
      <c r="ARU15" s="56"/>
      <c r="ARV15" s="56"/>
      <c r="ARW15" s="56"/>
      <c r="ARX15" s="56"/>
      <c r="ARY15" s="56"/>
      <c r="ARZ15" s="56"/>
      <c r="ASA15" s="56"/>
      <c r="ASB15" s="56"/>
      <c r="ASC15" s="56"/>
      <c r="ASD15" s="56"/>
      <c r="ASE15" s="56"/>
      <c r="ASF15" s="56"/>
      <c r="ASG15" s="56"/>
      <c r="ASH15" s="56"/>
      <c r="ASI15" s="56"/>
      <c r="ASJ15" s="56"/>
      <c r="ASK15" s="56"/>
      <c r="ASL15" s="56"/>
      <c r="ASM15" s="56"/>
      <c r="ASN15" s="56"/>
      <c r="ASO15" s="56"/>
      <c r="ASP15" s="56"/>
      <c r="ASQ15" s="56"/>
      <c r="ASR15" s="56"/>
      <c r="ASS15" s="56"/>
      <c r="AST15" s="56"/>
      <c r="ASU15" s="56"/>
      <c r="ASV15" s="56"/>
      <c r="ASW15" s="56"/>
      <c r="ASX15" s="56"/>
      <c r="ASY15" s="56"/>
      <c r="ASZ15" s="56"/>
      <c r="ATA15" s="56"/>
      <c r="ATB15" s="56"/>
      <c r="ATC15" s="56"/>
      <c r="ATD15" s="56"/>
      <c r="ATE15" s="56"/>
      <c r="ATF15" s="56"/>
      <c r="ATG15" s="56"/>
      <c r="ATH15" s="56"/>
      <c r="ATI15" s="56"/>
      <c r="ATJ15" s="56"/>
      <c r="ATK15" s="56"/>
      <c r="ATL15" s="56"/>
      <c r="ATM15" s="56"/>
      <c r="ATN15" s="56"/>
      <c r="ATO15" s="56"/>
      <c r="ATP15" s="56"/>
      <c r="ATQ15" s="56"/>
      <c r="ATR15" s="56"/>
      <c r="ATS15" s="56"/>
      <c r="ATT15" s="56"/>
      <c r="ATU15" s="56"/>
      <c r="ATV15" s="56"/>
      <c r="ATW15" s="56"/>
      <c r="ATX15" s="56"/>
      <c r="ATY15" s="56"/>
      <c r="ATZ15" s="56"/>
      <c r="AUA15" s="56"/>
      <c r="AUB15" s="56"/>
      <c r="AUC15" s="56"/>
      <c r="AUD15" s="56"/>
      <c r="AUE15" s="56"/>
      <c r="AUF15" s="56"/>
      <c r="AUG15" s="56"/>
      <c r="AUH15" s="56"/>
      <c r="AUI15" s="56"/>
      <c r="AUJ15" s="56"/>
      <c r="AUK15" s="56"/>
      <c r="AUL15" s="56"/>
      <c r="AUM15" s="56"/>
      <c r="AUN15" s="56"/>
      <c r="AUO15" s="56"/>
      <c r="AUP15" s="56"/>
      <c r="AUQ15" s="56"/>
      <c r="AUR15" s="56"/>
      <c r="AUS15" s="56"/>
      <c r="AUT15" s="56"/>
      <c r="AUU15" s="56"/>
      <c r="AUV15" s="56"/>
      <c r="AUW15" s="56"/>
      <c r="AUX15" s="56"/>
      <c r="AUY15" s="56"/>
      <c r="AUZ15" s="56"/>
      <c r="AVA15" s="56"/>
      <c r="AVB15" s="56"/>
      <c r="AVC15" s="56"/>
      <c r="AVD15" s="56"/>
      <c r="AVE15" s="56"/>
      <c r="AVF15" s="56"/>
      <c r="AVG15" s="56"/>
      <c r="AVH15" s="56"/>
      <c r="AVI15" s="56"/>
      <c r="AVJ15" s="56"/>
      <c r="AVK15" s="56"/>
      <c r="AVL15" s="56"/>
      <c r="AVM15" s="56"/>
      <c r="AVN15" s="56"/>
      <c r="AVO15" s="56"/>
      <c r="AVP15" s="56"/>
      <c r="AVQ15" s="56"/>
      <c r="AVR15" s="56"/>
      <c r="AVS15" s="56"/>
      <c r="AVT15" s="56"/>
      <c r="AVU15" s="56"/>
      <c r="AVV15" s="56"/>
      <c r="AVW15" s="56"/>
      <c r="AVX15" s="56"/>
      <c r="AVY15" s="56"/>
      <c r="AVZ15" s="56"/>
      <c r="AWA15" s="56"/>
      <c r="AWB15" s="56"/>
      <c r="AWC15" s="56"/>
      <c r="AWD15" s="56"/>
      <c r="AWE15" s="56"/>
      <c r="AWF15" s="56"/>
      <c r="AWG15" s="56"/>
      <c r="AWH15" s="56"/>
      <c r="AWI15" s="56"/>
      <c r="AWJ15" s="56"/>
      <c r="AWK15" s="56"/>
      <c r="AWL15" s="56"/>
      <c r="AWM15" s="56"/>
      <c r="AWN15" s="56"/>
      <c r="AWO15" s="56"/>
      <c r="AWP15" s="56"/>
      <c r="AWQ15" s="56"/>
      <c r="AWR15" s="56"/>
      <c r="AWS15" s="56"/>
      <c r="AWT15" s="56"/>
      <c r="AWU15" s="56"/>
      <c r="AWV15" s="56"/>
      <c r="AWW15" s="56"/>
      <c r="AWX15" s="56"/>
      <c r="AWY15" s="56"/>
      <c r="AWZ15" s="56"/>
      <c r="AXA15" s="56"/>
      <c r="AXB15" s="56"/>
      <c r="AXC15" s="56"/>
      <c r="AXD15" s="56"/>
      <c r="AXE15" s="56"/>
      <c r="AXF15" s="56"/>
      <c r="AXG15" s="56"/>
      <c r="AXH15" s="56"/>
      <c r="AXI15" s="56"/>
      <c r="AXJ15" s="56"/>
      <c r="AXK15" s="56"/>
      <c r="AXL15" s="56"/>
      <c r="AXM15" s="56"/>
      <c r="AXN15" s="56"/>
      <c r="AXO15" s="56"/>
      <c r="AXP15" s="56"/>
      <c r="AXQ15" s="56"/>
      <c r="AXR15" s="56"/>
      <c r="AXS15" s="56"/>
      <c r="AXT15" s="56"/>
      <c r="AXU15" s="56"/>
      <c r="AXV15" s="56"/>
      <c r="AXW15" s="56"/>
      <c r="AXX15" s="56"/>
      <c r="AXY15" s="56"/>
      <c r="AXZ15" s="56"/>
      <c r="AYA15" s="56"/>
      <c r="AYB15" s="56"/>
      <c r="AYC15" s="56"/>
      <c r="AYD15" s="56"/>
      <c r="AYE15" s="56"/>
      <c r="AYF15" s="56"/>
      <c r="AYG15" s="56"/>
      <c r="AYH15" s="56"/>
      <c r="AYI15" s="56"/>
      <c r="AYJ15" s="56"/>
      <c r="AYK15" s="56"/>
      <c r="AYL15" s="56"/>
      <c r="AYM15" s="56"/>
      <c r="AYN15" s="56"/>
      <c r="AYO15" s="56"/>
      <c r="AYP15" s="56"/>
      <c r="AYQ15" s="56"/>
      <c r="AYR15" s="56"/>
      <c r="AYS15" s="56"/>
      <c r="AYT15" s="56"/>
      <c r="AYU15" s="56"/>
      <c r="AYV15" s="56"/>
      <c r="AYW15" s="56"/>
      <c r="AYX15" s="56"/>
      <c r="AYY15" s="56"/>
      <c r="AYZ15" s="56"/>
      <c r="AZA15" s="56"/>
      <c r="AZB15" s="56"/>
      <c r="AZC15" s="56"/>
      <c r="AZD15" s="56"/>
      <c r="AZE15" s="56"/>
      <c r="AZF15" s="56"/>
      <c r="AZG15" s="56"/>
      <c r="AZH15" s="56"/>
      <c r="AZI15" s="56"/>
      <c r="AZJ15" s="56"/>
      <c r="AZK15" s="56"/>
      <c r="AZL15" s="56"/>
      <c r="AZM15" s="56"/>
      <c r="AZN15" s="56"/>
      <c r="AZO15" s="56"/>
      <c r="AZP15" s="56"/>
      <c r="AZQ15" s="56"/>
      <c r="AZR15" s="56"/>
      <c r="AZS15" s="56"/>
      <c r="AZT15" s="56"/>
      <c r="AZU15" s="56"/>
      <c r="AZV15" s="56"/>
      <c r="AZW15" s="56"/>
      <c r="AZX15" s="56"/>
      <c r="AZY15" s="56"/>
      <c r="AZZ15" s="56"/>
      <c r="BAA15" s="56"/>
      <c r="BAB15" s="56"/>
      <c r="BAC15" s="56"/>
      <c r="BAD15" s="56"/>
      <c r="BAE15" s="56"/>
      <c r="BAF15" s="56"/>
      <c r="BAG15" s="56"/>
      <c r="BAH15" s="56"/>
      <c r="BAI15" s="56"/>
      <c r="BAJ15" s="56"/>
      <c r="BAK15" s="56"/>
      <c r="BAL15" s="56"/>
      <c r="BAM15" s="56"/>
      <c r="BAN15" s="56"/>
      <c r="BAO15" s="56"/>
      <c r="BAP15" s="56"/>
      <c r="BAQ15" s="56"/>
      <c r="BAR15" s="56"/>
      <c r="BAS15" s="56"/>
      <c r="BAT15" s="56"/>
      <c r="BAU15" s="56"/>
      <c r="BAV15" s="56"/>
      <c r="BAW15" s="56"/>
      <c r="BAX15" s="56"/>
      <c r="BAY15" s="56"/>
      <c r="BAZ15" s="56"/>
      <c r="BBA15" s="56"/>
      <c r="BBB15" s="56"/>
      <c r="BBC15" s="56"/>
      <c r="BBD15" s="56"/>
      <c r="BBE15" s="56"/>
      <c r="BBF15" s="56"/>
      <c r="BBG15" s="56"/>
      <c r="BBH15" s="56"/>
      <c r="BBI15" s="56"/>
      <c r="BBJ15" s="56"/>
      <c r="BBK15" s="56"/>
      <c r="BBL15" s="56"/>
      <c r="BBM15" s="56"/>
      <c r="BBN15" s="56"/>
      <c r="BBO15" s="56"/>
      <c r="BBP15" s="56"/>
      <c r="BBQ15" s="56"/>
      <c r="BBR15" s="56"/>
      <c r="BBS15" s="56"/>
      <c r="BBT15" s="56"/>
      <c r="BBU15" s="56"/>
      <c r="BBV15" s="56"/>
      <c r="BBW15" s="56"/>
      <c r="BBX15" s="56"/>
      <c r="BBY15" s="56"/>
      <c r="BBZ15" s="56"/>
      <c r="BCA15" s="56"/>
      <c r="BCB15" s="56"/>
      <c r="BCC15" s="56"/>
      <c r="BCD15" s="56"/>
      <c r="BCE15" s="56"/>
      <c r="BCF15" s="56"/>
      <c r="BCG15" s="56"/>
      <c r="BCH15" s="56"/>
      <c r="BCI15" s="56"/>
      <c r="BCJ15" s="56"/>
      <c r="BCK15" s="56"/>
      <c r="BCL15" s="56"/>
      <c r="BCM15" s="56"/>
      <c r="BCN15" s="56"/>
      <c r="BCO15" s="56"/>
      <c r="BCP15" s="56"/>
      <c r="BCQ15" s="56"/>
      <c r="BCR15" s="56"/>
      <c r="BCS15" s="56"/>
      <c r="BCT15" s="56"/>
      <c r="BCU15" s="56"/>
      <c r="BCV15" s="56"/>
      <c r="BCW15" s="56"/>
      <c r="BCX15" s="56"/>
      <c r="BCY15" s="56"/>
      <c r="BCZ15" s="56"/>
      <c r="BDA15" s="56"/>
      <c r="BDB15" s="56"/>
      <c r="BDC15" s="56"/>
      <c r="BDD15" s="56"/>
      <c r="BDE15" s="56"/>
      <c r="BDF15" s="56"/>
      <c r="BDG15" s="56"/>
      <c r="BDH15" s="56"/>
      <c r="BDI15" s="56"/>
      <c r="BDJ15" s="56"/>
      <c r="BDK15" s="56"/>
      <c r="BDL15" s="56"/>
      <c r="BDM15" s="56"/>
      <c r="BDN15" s="56"/>
      <c r="BDO15" s="56"/>
      <c r="BDP15" s="56"/>
      <c r="BDQ15" s="56"/>
      <c r="BDR15" s="56"/>
      <c r="BDS15" s="56"/>
      <c r="BDT15" s="56"/>
      <c r="BDU15" s="56"/>
      <c r="BDV15" s="56"/>
      <c r="BDW15" s="56"/>
      <c r="BDX15" s="56"/>
      <c r="BDY15" s="56"/>
      <c r="BDZ15" s="56"/>
      <c r="BEA15" s="56"/>
      <c r="BEB15" s="56"/>
      <c r="BEC15" s="56"/>
      <c r="BED15" s="56"/>
      <c r="BEE15" s="56"/>
      <c r="BEF15" s="56"/>
      <c r="BEG15" s="56"/>
      <c r="BEH15" s="56"/>
      <c r="BEI15" s="56"/>
      <c r="BEJ15" s="56"/>
      <c r="BEK15" s="56"/>
      <c r="BEL15" s="56"/>
      <c r="BEM15" s="56"/>
      <c r="BEN15" s="56"/>
      <c r="BEO15" s="56"/>
      <c r="BEP15" s="56"/>
      <c r="BEQ15" s="56"/>
      <c r="BER15" s="56"/>
      <c r="BES15" s="56"/>
      <c r="BET15" s="56"/>
      <c r="BEU15" s="56"/>
      <c r="BEV15" s="56"/>
      <c r="BEW15" s="56"/>
      <c r="BEX15" s="56"/>
      <c r="BEY15" s="56"/>
      <c r="BEZ15" s="56"/>
      <c r="BFA15" s="56"/>
      <c r="BFB15" s="56"/>
      <c r="BFC15" s="56"/>
      <c r="BFD15" s="56"/>
      <c r="BFE15" s="56"/>
      <c r="BFF15" s="56"/>
      <c r="BFG15" s="56"/>
      <c r="BFH15" s="56"/>
      <c r="BFI15" s="56"/>
      <c r="BFJ15" s="56"/>
      <c r="BFK15" s="56"/>
      <c r="BFL15" s="56"/>
      <c r="BFM15" s="56"/>
      <c r="BFN15" s="56"/>
      <c r="BFO15" s="56"/>
      <c r="BFP15" s="56"/>
      <c r="BFQ15" s="56"/>
      <c r="BFR15" s="56"/>
      <c r="BFS15" s="56"/>
      <c r="BFT15" s="56"/>
      <c r="BFU15" s="56"/>
      <c r="BFV15" s="56"/>
      <c r="BFW15" s="56"/>
      <c r="BFX15" s="56"/>
      <c r="BFY15" s="56"/>
      <c r="BFZ15" s="56"/>
      <c r="BGA15" s="56"/>
      <c r="BGB15" s="56"/>
      <c r="BGC15" s="56"/>
      <c r="BGD15" s="56"/>
      <c r="BGE15" s="56"/>
      <c r="BGF15" s="56"/>
      <c r="BGG15" s="56"/>
      <c r="BGH15" s="56"/>
      <c r="BGI15" s="56"/>
      <c r="BGJ15" s="56"/>
      <c r="BGK15" s="56"/>
      <c r="BGL15" s="56"/>
      <c r="BGM15" s="56"/>
      <c r="BGN15" s="56"/>
      <c r="BGO15" s="56"/>
      <c r="BGP15" s="56"/>
      <c r="BGQ15" s="56"/>
      <c r="BGR15" s="56"/>
      <c r="BGS15" s="56"/>
      <c r="BGT15" s="56"/>
      <c r="BGU15" s="56"/>
      <c r="BGV15" s="56"/>
      <c r="BGW15" s="56"/>
      <c r="BGX15" s="56"/>
      <c r="BGY15" s="56"/>
      <c r="BGZ15" s="56"/>
      <c r="BHA15" s="56"/>
      <c r="BHB15" s="56"/>
      <c r="BHC15" s="56"/>
      <c r="BHD15" s="56"/>
      <c r="BHE15" s="56"/>
      <c r="BHF15" s="56"/>
      <c r="BHG15" s="56"/>
      <c r="BHH15" s="56"/>
      <c r="BHI15" s="56"/>
      <c r="BHJ15" s="56"/>
      <c r="BHK15" s="56"/>
      <c r="BHL15" s="56"/>
      <c r="BHM15" s="56"/>
      <c r="BHN15" s="56"/>
      <c r="BHO15" s="56"/>
      <c r="BHP15" s="56"/>
      <c r="BHQ15" s="56"/>
      <c r="BHR15" s="56"/>
      <c r="BHS15" s="56"/>
      <c r="BHT15" s="56"/>
      <c r="BHU15" s="56"/>
      <c r="BHV15" s="56"/>
      <c r="BHW15" s="56"/>
      <c r="BHX15" s="56"/>
      <c r="BHY15" s="56"/>
      <c r="BHZ15" s="56"/>
      <c r="BIA15" s="56"/>
      <c r="BIB15" s="56"/>
      <c r="BIC15" s="56"/>
      <c r="BID15" s="56"/>
      <c r="BIE15" s="56"/>
      <c r="BIF15" s="56"/>
      <c r="BIG15" s="56"/>
      <c r="BIH15" s="56"/>
      <c r="BII15" s="56"/>
      <c r="BIJ15" s="56"/>
      <c r="BIK15" s="56"/>
      <c r="BIL15" s="56"/>
      <c r="BIM15" s="56"/>
      <c r="BIN15" s="56"/>
      <c r="BIO15" s="56"/>
      <c r="BIP15" s="56"/>
      <c r="BIQ15" s="56"/>
      <c r="BIR15" s="56"/>
      <c r="BIS15" s="56"/>
      <c r="BIT15" s="56"/>
      <c r="BIU15" s="56"/>
      <c r="BIV15" s="56"/>
      <c r="BIW15" s="56"/>
      <c r="BIX15" s="56"/>
      <c r="BIY15" s="56"/>
      <c r="BIZ15" s="56"/>
      <c r="BJA15" s="56"/>
      <c r="BJB15" s="56"/>
      <c r="BJC15" s="56"/>
      <c r="BJD15" s="56"/>
      <c r="BJE15" s="56"/>
      <c r="BJF15" s="56"/>
      <c r="BJG15" s="56"/>
      <c r="BJH15" s="56"/>
      <c r="BJI15" s="56"/>
      <c r="BJJ15" s="56"/>
      <c r="BJK15" s="56"/>
      <c r="BJL15" s="56"/>
      <c r="BJM15" s="56"/>
      <c r="BJN15" s="56"/>
      <c r="BJO15" s="56"/>
      <c r="BJP15" s="56"/>
      <c r="BJQ15" s="56"/>
      <c r="BJR15" s="56"/>
      <c r="BJS15" s="56"/>
      <c r="BJT15" s="56"/>
      <c r="BJU15" s="56"/>
      <c r="BJV15" s="56"/>
      <c r="BJW15" s="56"/>
      <c r="BJX15" s="56"/>
      <c r="BJY15" s="56"/>
      <c r="BJZ15" s="56"/>
      <c r="BKA15" s="56"/>
      <c r="BKB15" s="56"/>
      <c r="BKC15" s="56"/>
      <c r="BKD15" s="56"/>
      <c r="BKE15" s="56"/>
      <c r="BKF15" s="56"/>
      <c r="BKG15" s="56"/>
      <c r="BKH15" s="56"/>
      <c r="BKI15" s="56"/>
      <c r="BKJ15" s="56"/>
      <c r="BKK15" s="56"/>
      <c r="BKL15" s="56"/>
      <c r="BKM15" s="56"/>
      <c r="BKN15" s="56"/>
      <c r="BKO15" s="56"/>
      <c r="BKP15" s="56"/>
      <c r="BKQ15" s="56"/>
      <c r="BKR15" s="56"/>
      <c r="BKS15" s="56"/>
      <c r="BKT15" s="56"/>
      <c r="BKU15" s="56"/>
      <c r="BKV15" s="56"/>
      <c r="BKW15" s="56"/>
      <c r="BKX15" s="56"/>
      <c r="BKY15" s="56"/>
      <c r="BKZ15" s="56"/>
      <c r="BLA15" s="56"/>
      <c r="BLB15" s="56"/>
      <c r="BLC15" s="56"/>
      <c r="BLD15" s="56"/>
      <c r="BLE15" s="56"/>
      <c r="BLF15" s="56"/>
      <c r="BLG15" s="56"/>
      <c r="BLH15" s="56"/>
      <c r="BLI15" s="56"/>
      <c r="BLJ15" s="56"/>
      <c r="BLK15" s="56"/>
      <c r="BLL15" s="56"/>
      <c r="BLM15" s="56"/>
      <c r="BLN15" s="56"/>
      <c r="BLO15" s="56"/>
      <c r="BLP15" s="56"/>
      <c r="BLQ15" s="56"/>
      <c r="BLR15" s="56"/>
      <c r="BLS15" s="56"/>
      <c r="BLT15" s="56"/>
      <c r="BLU15" s="56"/>
      <c r="BLV15" s="56"/>
      <c r="BLW15" s="56"/>
      <c r="BLX15" s="56"/>
      <c r="BLY15" s="56"/>
      <c r="BLZ15" s="56"/>
      <c r="BMA15" s="56"/>
      <c r="BMB15" s="56"/>
      <c r="BMC15" s="56"/>
      <c r="BMD15" s="56"/>
      <c r="BME15" s="56"/>
      <c r="BMF15" s="56"/>
      <c r="BMG15" s="56"/>
      <c r="BMH15" s="56"/>
      <c r="BMI15" s="56"/>
      <c r="BMJ15" s="56"/>
      <c r="BMK15" s="56"/>
      <c r="BML15" s="56"/>
      <c r="BMM15" s="56"/>
      <c r="BMN15" s="56"/>
      <c r="BMO15" s="56"/>
      <c r="BMP15" s="56"/>
      <c r="BMQ15" s="56"/>
      <c r="BMR15" s="56"/>
      <c r="BMS15" s="56"/>
      <c r="BMT15" s="56"/>
      <c r="BMU15" s="56"/>
      <c r="BMV15" s="56"/>
      <c r="BMW15" s="56"/>
      <c r="BMX15" s="56"/>
      <c r="BMY15" s="56"/>
      <c r="BMZ15" s="56"/>
      <c r="BNA15" s="56"/>
      <c r="BNB15" s="56"/>
      <c r="BNC15" s="56"/>
      <c r="BND15" s="56"/>
      <c r="BNE15" s="56"/>
      <c r="BNF15" s="56"/>
      <c r="BNG15" s="56"/>
      <c r="BNH15" s="56"/>
      <c r="BNI15" s="56"/>
      <c r="BNJ15" s="56"/>
      <c r="BNK15" s="56"/>
      <c r="BNL15" s="56"/>
      <c r="BNM15" s="56"/>
      <c r="BNN15" s="56"/>
      <c r="BNO15" s="56"/>
      <c r="BNP15" s="56"/>
      <c r="BNQ15" s="56"/>
      <c r="BNR15" s="56"/>
      <c r="BNS15" s="56"/>
      <c r="BNT15" s="56"/>
      <c r="BNU15" s="56"/>
      <c r="BNV15" s="56"/>
      <c r="BNW15" s="56"/>
      <c r="BNX15" s="56"/>
      <c r="BNY15" s="56"/>
      <c r="BNZ15" s="56"/>
      <c r="BOA15" s="56"/>
      <c r="BOB15" s="56"/>
      <c r="BOC15" s="56"/>
      <c r="BOD15" s="56"/>
      <c r="BOE15" s="56"/>
      <c r="BOF15" s="56"/>
      <c r="BOG15" s="56"/>
      <c r="BOH15" s="56"/>
      <c r="BOI15" s="56"/>
      <c r="BOJ15" s="56"/>
      <c r="BOK15" s="56"/>
      <c r="BOL15" s="56"/>
      <c r="BOM15" s="56"/>
      <c r="BON15" s="56"/>
      <c r="BOO15" s="56"/>
      <c r="BOP15" s="56"/>
      <c r="BOQ15" s="56"/>
      <c r="BOR15" s="56"/>
      <c r="BOS15" s="56"/>
      <c r="BOT15" s="56"/>
      <c r="BOU15" s="56"/>
      <c r="BOV15" s="56"/>
      <c r="BOW15" s="56"/>
      <c r="BOX15" s="56"/>
      <c r="BOY15" s="56"/>
      <c r="BOZ15" s="56"/>
      <c r="BPA15" s="56"/>
      <c r="BPB15" s="56"/>
      <c r="BPC15" s="56"/>
      <c r="BPD15" s="56"/>
      <c r="BPE15" s="56"/>
      <c r="BPF15" s="56"/>
      <c r="BPG15" s="56"/>
      <c r="BPH15" s="56"/>
      <c r="BPI15" s="56"/>
      <c r="BPJ15" s="56"/>
      <c r="BPK15" s="56"/>
      <c r="BPL15" s="56"/>
      <c r="BPM15" s="56"/>
      <c r="BPN15" s="56"/>
      <c r="BPO15" s="56"/>
      <c r="BPP15" s="56"/>
      <c r="BPQ15" s="56"/>
      <c r="BPR15" s="56"/>
      <c r="BPS15" s="56"/>
      <c r="BPT15" s="56"/>
      <c r="BPU15" s="56"/>
      <c r="BPV15" s="56"/>
      <c r="BPW15" s="56"/>
      <c r="BPX15" s="56"/>
      <c r="BPY15" s="56"/>
      <c r="BPZ15" s="56"/>
      <c r="BQA15" s="56"/>
      <c r="BQB15" s="56"/>
      <c r="BQC15" s="56"/>
      <c r="BQD15" s="56"/>
      <c r="BQE15" s="56"/>
      <c r="BQF15" s="56"/>
      <c r="BQG15" s="56"/>
      <c r="BQH15" s="56"/>
      <c r="BQI15" s="56"/>
      <c r="BQJ15" s="56"/>
      <c r="BQK15" s="56"/>
      <c r="BQL15" s="56"/>
      <c r="BQM15" s="56"/>
      <c r="BQN15" s="56"/>
      <c r="BQO15" s="56"/>
      <c r="BQP15" s="56"/>
      <c r="BQQ15" s="56"/>
      <c r="BQR15" s="56"/>
      <c r="BQS15" s="56"/>
      <c r="BQT15" s="56"/>
      <c r="BQU15" s="56"/>
      <c r="BQV15" s="56"/>
      <c r="BQW15" s="56"/>
      <c r="BQX15" s="56"/>
      <c r="BQY15" s="56"/>
      <c r="BQZ15" s="56"/>
      <c r="BRA15" s="56"/>
      <c r="BRB15" s="56"/>
      <c r="BRC15" s="56"/>
      <c r="BRD15" s="56"/>
      <c r="BRE15" s="56"/>
      <c r="BRF15" s="56"/>
      <c r="BRG15" s="56"/>
      <c r="BRH15" s="56"/>
      <c r="BRI15" s="56"/>
      <c r="BRJ15" s="56"/>
      <c r="BRK15" s="56"/>
      <c r="BRL15" s="56"/>
      <c r="BRM15" s="56"/>
      <c r="BRN15" s="56"/>
      <c r="BRO15" s="56"/>
      <c r="BRP15" s="56"/>
      <c r="BRQ15" s="56"/>
      <c r="BRR15" s="56"/>
      <c r="BRS15" s="56"/>
      <c r="BRT15" s="56"/>
      <c r="BRU15" s="56"/>
      <c r="BRV15" s="56"/>
      <c r="BRW15" s="56"/>
      <c r="BRX15" s="56"/>
      <c r="BRY15" s="56"/>
      <c r="BRZ15" s="56"/>
      <c r="BSA15" s="56"/>
      <c r="BSB15" s="56"/>
      <c r="BSC15" s="56"/>
      <c r="BSD15" s="56"/>
      <c r="BSE15" s="56"/>
      <c r="BSF15" s="56"/>
      <c r="BSG15" s="56"/>
      <c r="BSH15" s="56"/>
      <c r="BSI15" s="56"/>
      <c r="BSJ15" s="56"/>
      <c r="BSK15" s="56"/>
      <c r="BSL15" s="56"/>
      <c r="BSM15" s="56"/>
      <c r="BSN15" s="56"/>
      <c r="BSO15" s="56"/>
      <c r="BSP15" s="56"/>
      <c r="BSQ15" s="56"/>
      <c r="BSR15" s="56"/>
      <c r="BSS15" s="56"/>
      <c r="BST15" s="56"/>
      <c r="BSU15" s="56"/>
      <c r="BSV15" s="56"/>
      <c r="BSW15" s="56"/>
      <c r="BSX15" s="56"/>
      <c r="BSY15" s="56"/>
      <c r="BSZ15" s="56"/>
      <c r="BTA15" s="56"/>
      <c r="BTB15" s="56"/>
      <c r="BTC15" s="56"/>
      <c r="BTD15" s="56"/>
      <c r="BTE15" s="56"/>
      <c r="BTF15" s="56"/>
      <c r="BTG15" s="56"/>
      <c r="BTH15" s="56"/>
      <c r="BTI15" s="56"/>
      <c r="BTJ15" s="56"/>
      <c r="BTK15" s="56"/>
      <c r="BTL15" s="56"/>
      <c r="BTM15" s="56"/>
      <c r="BTN15" s="56"/>
      <c r="BTO15" s="56"/>
      <c r="BTP15" s="56"/>
      <c r="BTQ15" s="56"/>
      <c r="BTR15" s="56"/>
      <c r="BTS15" s="56"/>
      <c r="BTT15" s="56"/>
      <c r="BTU15" s="56"/>
      <c r="BTV15" s="56"/>
      <c r="BTW15" s="56"/>
      <c r="BTX15" s="56"/>
      <c r="BTY15" s="56"/>
      <c r="BTZ15" s="56"/>
      <c r="BUA15" s="56"/>
      <c r="BUB15" s="56"/>
      <c r="BUC15" s="56"/>
      <c r="BUD15" s="56"/>
      <c r="BUE15" s="56"/>
      <c r="BUF15" s="56"/>
      <c r="BUG15" s="56"/>
      <c r="BUH15" s="56"/>
      <c r="BUI15" s="56"/>
      <c r="BUJ15" s="56"/>
      <c r="BUK15" s="56"/>
      <c r="BUL15" s="56"/>
      <c r="BUM15" s="56"/>
      <c r="BUN15" s="56"/>
      <c r="BUO15" s="56"/>
      <c r="BUP15" s="56"/>
      <c r="BUQ15" s="56"/>
      <c r="BUR15" s="56"/>
      <c r="BUS15" s="56"/>
      <c r="BUT15" s="56"/>
      <c r="BUU15" s="56"/>
      <c r="BUV15" s="56"/>
      <c r="BUW15" s="56"/>
      <c r="BUX15" s="56"/>
      <c r="BUY15" s="56"/>
      <c r="BUZ15" s="56"/>
      <c r="BVA15" s="56"/>
      <c r="BVB15" s="56"/>
      <c r="BVC15" s="56"/>
      <c r="BVD15" s="56"/>
      <c r="BVE15" s="56"/>
      <c r="BVF15" s="56"/>
      <c r="BVG15" s="56"/>
      <c r="BVH15" s="56"/>
      <c r="BVI15" s="56"/>
      <c r="BVJ15" s="56"/>
      <c r="BVK15" s="56"/>
      <c r="BVL15" s="56"/>
      <c r="BVM15" s="56"/>
      <c r="BVN15" s="56"/>
      <c r="BVO15" s="56"/>
      <c r="BVP15" s="56"/>
      <c r="BVQ15" s="56"/>
      <c r="BVR15" s="56"/>
      <c r="BVS15" s="56"/>
      <c r="BVT15" s="56"/>
      <c r="BVU15" s="56"/>
      <c r="BVV15" s="56"/>
      <c r="BVW15" s="56"/>
      <c r="BVX15" s="56"/>
      <c r="BVY15" s="56"/>
      <c r="BVZ15" s="56"/>
      <c r="BWA15" s="56"/>
      <c r="BWB15" s="56"/>
      <c r="BWC15" s="56"/>
      <c r="BWD15" s="56"/>
      <c r="BWE15" s="56"/>
      <c r="BWF15" s="56"/>
      <c r="BWG15" s="56"/>
      <c r="BWH15" s="56"/>
      <c r="BWI15" s="56"/>
      <c r="BWJ15" s="56"/>
      <c r="BWK15" s="56"/>
      <c r="BWL15" s="56"/>
      <c r="BWM15" s="56"/>
      <c r="BWN15" s="56"/>
      <c r="BWO15" s="56"/>
      <c r="BWP15" s="56"/>
      <c r="BWQ15" s="56"/>
      <c r="BWR15" s="56"/>
      <c r="BWS15" s="56"/>
      <c r="BWT15" s="56"/>
      <c r="BWU15" s="56"/>
      <c r="BWV15" s="56"/>
      <c r="BWW15" s="56"/>
      <c r="BWX15" s="56"/>
      <c r="BWY15" s="56"/>
      <c r="BWZ15" s="56"/>
      <c r="BXA15" s="56"/>
      <c r="BXB15" s="56"/>
      <c r="BXC15" s="56"/>
      <c r="BXD15" s="56"/>
      <c r="BXE15" s="56"/>
      <c r="BXF15" s="56"/>
      <c r="BXG15" s="56"/>
      <c r="BXH15" s="56"/>
      <c r="BXI15" s="56"/>
      <c r="BXJ15" s="56"/>
      <c r="BXK15" s="56"/>
      <c r="BXL15" s="56"/>
      <c r="BXM15" s="56"/>
      <c r="BXN15" s="56"/>
      <c r="BXO15" s="56"/>
      <c r="BXP15" s="56"/>
      <c r="BXQ15" s="56"/>
      <c r="BXR15" s="56"/>
      <c r="BXS15" s="56"/>
      <c r="BXT15" s="56"/>
      <c r="BXU15" s="56"/>
      <c r="BXV15" s="56"/>
      <c r="BXW15" s="56"/>
      <c r="BXX15" s="56"/>
      <c r="BXY15" s="56"/>
      <c r="BXZ15" s="56"/>
      <c r="BYA15" s="56"/>
      <c r="BYB15" s="56"/>
      <c r="BYC15" s="56"/>
      <c r="BYD15" s="56"/>
      <c r="BYE15" s="56"/>
      <c r="BYF15" s="56"/>
      <c r="BYG15" s="56"/>
      <c r="BYH15" s="56"/>
      <c r="BYI15" s="56"/>
      <c r="BYJ15" s="56"/>
      <c r="BYK15" s="56"/>
      <c r="BYL15" s="56"/>
      <c r="BYM15" s="56"/>
      <c r="BYN15" s="56"/>
      <c r="BYO15" s="56"/>
      <c r="BYP15" s="56"/>
      <c r="BYQ15" s="56"/>
      <c r="BYR15" s="56"/>
      <c r="BYS15" s="56"/>
      <c r="BYT15" s="56"/>
      <c r="BYU15" s="56"/>
      <c r="BYV15" s="56"/>
      <c r="BYW15" s="56"/>
      <c r="BYX15" s="56"/>
      <c r="BYY15" s="56"/>
      <c r="BYZ15" s="56"/>
      <c r="BZA15" s="56"/>
      <c r="BZB15" s="56"/>
      <c r="BZC15" s="56"/>
      <c r="BZD15" s="56"/>
      <c r="BZE15" s="56"/>
      <c r="BZF15" s="56"/>
      <c r="BZG15" s="56"/>
      <c r="BZH15" s="56"/>
      <c r="BZI15" s="56"/>
      <c r="BZJ15" s="56"/>
      <c r="BZK15" s="56"/>
      <c r="BZL15" s="56"/>
      <c r="BZM15" s="56"/>
      <c r="BZN15" s="56"/>
      <c r="BZO15" s="56"/>
      <c r="BZP15" s="56"/>
      <c r="BZQ15" s="56"/>
      <c r="BZR15" s="56"/>
      <c r="BZS15" s="56"/>
      <c r="BZT15" s="56"/>
      <c r="BZU15" s="56"/>
      <c r="BZV15" s="56"/>
      <c r="BZW15" s="56"/>
      <c r="BZX15" s="56"/>
      <c r="BZY15" s="56"/>
      <c r="BZZ15" s="56"/>
      <c r="CAA15" s="56"/>
      <c r="CAB15" s="56"/>
      <c r="CAC15" s="56"/>
      <c r="CAD15" s="56"/>
      <c r="CAE15" s="56"/>
      <c r="CAF15" s="56"/>
      <c r="CAG15" s="56"/>
      <c r="CAH15" s="56"/>
      <c r="CAI15" s="56"/>
      <c r="CAJ15" s="56"/>
      <c r="CAK15" s="56"/>
      <c r="CAL15" s="56"/>
      <c r="CAM15" s="56"/>
      <c r="CAN15" s="56"/>
      <c r="CAO15" s="56"/>
      <c r="CAP15" s="56"/>
      <c r="CAQ15" s="56"/>
      <c r="CAR15" s="56"/>
      <c r="CAS15" s="56"/>
      <c r="CAT15" s="56"/>
      <c r="CAU15" s="56"/>
      <c r="CAV15" s="56"/>
      <c r="CAW15" s="56"/>
      <c r="CAX15" s="56"/>
      <c r="CAY15" s="56"/>
      <c r="CAZ15" s="56"/>
      <c r="CBA15" s="56"/>
      <c r="CBB15" s="56"/>
      <c r="CBC15" s="56"/>
      <c r="CBD15" s="56"/>
      <c r="CBE15" s="56"/>
      <c r="CBF15" s="56"/>
      <c r="CBG15" s="56"/>
      <c r="CBH15" s="56"/>
      <c r="CBI15" s="56"/>
      <c r="CBJ15" s="56"/>
      <c r="CBK15" s="56"/>
      <c r="CBL15" s="56"/>
      <c r="CBM15" s="56"/>
      <c r="CBN15" s="56"/>
      <c r="CBO15" s="56"/>
      <c r="CBP15" s="56"/>
      <c r="CBQ15" s="56"/>
      <c r="CBR15" s="56"/>
      <c r="CBS15" s="56"/>
      <c r="CBT15" s="56"/>
      <c r="CBU15" s="56"/>
      <c r="CBV15" s="56"/>
      <c r="CBW15" s="56"/>
      <c r="CBX15" s="56"/>
      <c r="CBY15" s="56"/>
      <c r="CBZ15" s="56"/>
      <c r="CCA15" s="56"/>
      <c r="CCB15" s="56"/>
      <c r="CCC15" s="56"/>
      <c r="CCD15" s="56"/>
      <c r="CCE15" s="56"/>
      <c r="CCF15" s="56"/>
      <c r="CCG15" s="56"/>
      <c r="CCH15" s="56"/>
      <c r="CCI15" s="56"/>
      <c r="CCJ15" s="56"/>
      <c r="CCK15" s="56"/>
      <c r="CCL15" s="56"/>
      <c r="CCM15" s="56"/>
      <c r="CCN15" s="56"/>
      <c r="CCO15" s="56"/>
      <c r="CCP15" s="56"/>
      <c r="CCQ15" s="56"/>
      <c r="CCR15" s="56"/>
      <c r="CCS15" s="56"/>
      <c r="CCT15" s="56"/>
      <c r="CCU15" s="56"/>
      <c r="CCV15" s="56"/>
      <c r="CCW15" s="56"/>
      <c r="CCX15" s="56"/>
      <c r="CCY15" s="56"/>
      <c r="CCZ15" s="56"/>
      <c r="CDA15" s="56"/>
      <c r="CDB15" s="56"/>
      <c r="CDC15" s="56"/>
      <c r="CDD15" s="56"/>
      <c r="CDE15" s="56"/>
      <c r="CDF15" s="56"/>
      <c r="CDG15" s="56"/>
      <c r="CDH15" s="56"/>
      <c r="CDI15" s="56"/>
      <c r="CDJ15" s="56"/>
      <c r="CDK15" s="56"/>
      <c r="CDL15" s="56"/>
      <c r="CDM15" s="56"/>
      <c r="CDN15" s="56"/>
      <c r="CDO15" s="56"/>
      <c r="CDP15" s="56"/>
      <c r="CDQ15" s="56"/>
      <c r="CDR15" s="56"/>
      <c r="CDS15" s="56"/>
      <c r="CDT15" s="56"/>
      <c r="CDU15" s="56"/>
      <c r="CDV15" s="56"/>
      <c r="CDW15" s="56"/>
      <c r="CDX15" s="56"/>
      <c r="CDY15" s="56"/>
      <c r="CDZ15" s="56"/>
      <c r="CEA15" s="56"/>
      <c r="CEB15" s="56"/>
      <c r="CEC15" s="56"/>
      <c r="CED15" s="56"/>
      <c r="CEE15" s="56"/>
      <c r="CEF15" s="56"/>
      <c r="CEG15" s="56"/>
      <c r="CEH15" s="56"/>
      <c r="CEI15" s="56"/>
      <c r="CEJ15" s="56"/>
      <c r="CEK15" s="56"/>
      <c r="CEL15" s="56"/>
      <c r="CEM15" s="56"/>
      <c r="CEN15" s="56"/>
      <c r="CEO15" s="56"/>
      <c r="CEP15" s="56"/>
      <c r="CEQ15" s="56"/>
      <c r="CER15" s="56"/>
      <c r="CES15" s="56"/>
      <c r="CET15" s="56"/>
      <c r="CEU15" s="56"/>
      <c r="CEV15" s="56"/>
      <c r="CEW15" s="56"/>
      <c r="CEX15" s="56"/>
      <c r="CEY15" s="56"/>
      <c r="CEZ15" s="56"/>
      <c r="CFA15" s="56"/>
      <c r="CFB15" s="56"/>
      <c r="CFC15" s="56"/>
      <c r="CFD15" s="56"/>
      <c r="CFE15" s="56"/>
      <c r="CFF15" s="56"/>
      <c r="CFG15" s="56"/>
      <c r="CFH15" s="56"/>
      <c r="CFI15" s="56"/>
      <c r="CFJ15" s="56"/>
      <c r="CFK15" s="56"/>
      <c r="CFL15" s="56"/>
      <c r="CFM15" s="56"/>
      <c r="CFN15" s="56"/>
      <c r="CFO15" s="56"/>
      <c r="CFP15" s="56"/>
      <c r="CFQ15" s="56"/>
      <c r="CFR15" s="56"/>
      <c r="CFS15" s="56"/>
      <c r="CFT15" s="56"/>
      <c r="CFU15" s="56"/>
      <c r="CFV15" s="56"/>
      <c r="CFW15" s="56"/>
      <c r="CFX15" s="56"/>
      <c r="CFY15" s="56"/>
      <c r="CFZ15" s="56"/>
      <c r="CGA15" s="56"/>
      <c r="CGB15" s="56"/>
      <c r="CGC15" s="56"/>
      <c r="CGD15" s="56"/>
      <c r="CGE15" s="56"/>
      <c r="CGF15" s="56"/>
      <c r="CGG15" s="56"/>
      <c r="CGH15" s="56"/>
      <c r="CGI15" s="56"/>
      <c r="CGJ15" s="56"/>
      <c r="CGK15" s="56"/>
      <c r="CGL15" s="56"/>
      <c r="CGM15" s="56"/>
      <c r="CGN15" s="56"/>
      <c r="CGO15" s="56"/>
      <c r="CGP15" s="56"/>
      <c r="CGQ15" s="56"/>
      <c r="CGR15" s="56"/>
      <c r="CGS15" s="56"/>
      <c r="CGT15" s="56"/>
      <c r="CGU15" s="56"/>
      <c r="CGV15" s="56"/>
      <c r="CGW15" s="56"/>
      <c r="CGX15" s="56"/>
      <c r="CGY15" s="56"/>
      <c r="CGZ15" s="56"/>
      <c r="CHA15" s="56"/>
      <c r="CHB15" s="56"/>
      <c r="CHC15" s="56"/>
      <c r="CHD15" s="56"/>
      <c r="CHE15" s="56"/>
      <c r="CHF15" s="56"/>
      <c r="CHG15" s="56"/>
      <c r="CHH15" s="56"/>
      <c r="CHI15" s="56"/>
      <c r="CHJ15" s="56"/>
      <c r="CHK15" s="56"/>
      <c r="CHL15" s="56"/>
      <c r="CHM15" s="56"/>
      <c r="CHN15" s="56"/>
      <c r="CHO15" s="56"/>
      <c r="CHP15" s="56"/>
      <c r="CHQ15" s="56"/>
      <c r="CHR15" s="56"/>
      <c r="CHS15" s="56"/>
      <c r="CHT15" s="56"/>
      <c r="CHU15" s="56"/>
      <c r="CHV15" s="56"/>
      <c r="CHW15" s="56"/>
      <c r="CHX15" s="56"/>
      <c r="CHY15" s="56"/>
      <c r="CHZ15" s="56"/>
      <c r="CIA15" s="56"/>
      <c r="CIB15" s="56"/>
      <c r="CIC15" s="56"/>
      <c r="CID15" s="56"/>
      <c r="CIE15" s="56"/>
      <c r="CIF15" s="56"/>
      <c r="CIG15" s="56"/>
      <c r="CIH15" s="56"/>
      <c r="CII15" s="56"/>
      <c r="CIJ15" s="56"/>
      <c r="CIK15" s="56"/>
      <c r="CIL15" s="56"/>
      <c r="CIM15" s="56"/>
      <c r="CIN15" s="56"/>
      <c r="CIO15" s="56"/>
      <c r="CIP15" s="56"/>
      <c r="CIQ15" s="56"/>
      <c r="CIR15" s="56"/>
      <c r="CIS15" s="56"/>
      <c r="CIT15" s="56"/>
      <c r="CIU15" s="56"/>
      <c r="CIV15" s="56"/>
      <c r="CIW15" s="56"/>
      <c r="CIX15" s="56"/>
      <c r="CIY15" s="56"/>
      <c r="CIZ15" s="56"/>
      <c r="CJA15" s="56"/>
      <c r="CJB15" s="56"/>
      <c r="CJC15" s="56"/>
      <c r="CJD15" s="56"/>
      <c r="CJE15" s="56"/>
      <c r="CJF15" s="56"/>
      <c r="CJG15" s="56"/>
      <c r="CJH15" s="56"/>
      <c r="CJI15" s="56"/>
      <c r="CJJ15" s="56"/>
      <c r="CJK15" s="56"/>
      <c r="CJL15" s="56"/>
      <c r="CJM15" s="56"/>
      <c r="CJN15" s="56"/>
      <c r="CJO15" s="56"/>
      <c r="CJP15" s="56"/>
      <c r="CJQ15" s="56"/>
      <c r="CJR15" s="56"/>
      <c r="CJS15" s="56"/>
      <c r="CJT15" s="56"/>
      <c r="CJU15" s="56"/>
      <c r="CJV15" s="56"/>
      <c r="CJW15" s="56"/>
      <c r="CJX15" s="56"/>
      <c r="CJY15" s="56"/>
      <c r="CJZ15" s="56"/>
      <c r="CKA15" s="56"/>
      <c r="CKB15" s="56"/>
      <c r="CKC15" s="56"/>
      <c r="CKD15" s="56"/>
      <c r="CKE15" s="56"/>
      <c r="CKF15" s="56"/>
      <c r="CKG15" s="56"/>
      <c r="CKH15" s="56"/>
      <c r="CKI15" s="56"/>
      <c r="CKJ15" s="56"/>
      <c r="CKK15" s="56"/>
      <c r="CKL15" s="56"/>
      <c r="CKM15" s="56"/>
      <c r="CKN15" s="56"/>
      <c r="CKO15" s="56"/>
      <c r="CKP15" s="56"/>
      <c r="CKQ15" s="56"/>
      <c r="CKR15" s="56"/>
      <c r="CKS15" s="56"/>
      <c r="CKT15" s="56"/>
      <c r="CKU15" s="56"/>
      <c r="CKV15" s="56"/>
      <c r="CKW15" s="56"/>
      <c r="CKX15" s="56"/>
      <c r="CKY15" s="56"/>
      <c r="CKZ15" s="56"/>
      <c r="CLA15" s="56"/>
      <c r="CLB15" s="56"/>
      <c r="CLC15" s="56"/>
      <c r="CLD15" s="56"/>
      <c r="CLE15" s="56"/>
      <c r="CLF15" s="56"/>
      <c r="CLG15" s="56"/>
      <c r="CLH15" s="56"/>
      <c r="CLI15" s="56"/>
      <c r="CLJ15" s="56"/>
      <c r="CLK15" s="56"/>
      <c r="CLL15" s="56"/>
      <c r="CLM15" s="56"/>
      <c r="CLN15" s="56"/>
      <c r="CLO15" s="56"/>
      <c r="CLP15" s="56"/>
      <c r="CLQ15" s="56"/>
      <c r="CLR15" s="56"/>
      <c r="CLS15" s="56"/>
      <c r="CLT15" s="56"/>
      <c r="CLU15" s="56"/>
      <c r="CLV15" s="56"/>
      <c r="CLW15" s="56"/>
      <c r="CLX15" s="56"/>
      <c r="CLY15" s="56"/>
      <c r="CLZ15" s="56"/>
      <c r="CMA15" s="56"/>
      <c r="CMB15" s="56"/>
      <c r="CMC15" s="56"/>
      <c r="CMD15" s="56"/>
      <c r="CME15" s="56"/>
      <c r="CMF15" s="56"/>
      <c r="CMG15" s="56"/>
      <c r="CMH15" s="56"/>
      <c r="CMI15" s="56"/>
      <c r="CMJ15" s="56"/>
      <c r="CMK15" s="56"/>
      <c r="CML15" s="56"/>
      <c r="CMM15" s="56"/>
      <c r="CMN15" s="56"/>
      <c r="CMO15" s="56"/>
      <c r="CMP15" s="56"/>
      <c r="CMQ15" s="56"/>
      <c r="CMR15" s="56"/>
      <c r="CMS15" s="56"/>
      <c r="CMT15" s="56"/>
      <c r="CMU15" s="56"/>
      <c r="CMV15" s="56"/>
      <c r="CMW15" s="56"/>
      <c r="CMX15" s="56"/>
      <c r="CMY15" s="56"/>
      <c r="CMZ15" s="56"/>
      <c r="CNA15" s="56"/>
      <c r="CNB15" s="56"/>
      <c r="CNC15" s="56"/>
      <c r="CND15" s="56"/>
      <c r="CNE15" s="56"/>
      <c r="CNF15" s="56"/>
      <c r="CNG15" s="56"/>
      <c r="CNH15" s="56"/>
      <c r="CNI15" s="56"/>
      <c r="CNJ15" s="56"/>
      <c r="CNK15" s="56"/>
      <c r="CNL15" s="56"/>
      <c r="CNM15" s="56"/>
      <c r="CNN15" s="56"/>
      <c r="CNO15" s="56"/>
      <c r="CNP15" s="56"/>
      <c r="CNQ15" s="56"/>
      <c r="CNR15" s="56"/>
      <c r="CNS15" s="56"/>
      <c r="CNT15" s="56"/>
      <c r="CNU15" s="56"/>
      <c r="CNV15" s="56"/>
      <c r="CNW15" s="56"/>
      <c r="CNX15" s="56"/>
      <c r="CNY15" s="56"/>
      <c r="CNZ15" s="56"/>
      <c r="COA15" s="56"/>
      <c r="COB15" s="56"/>
      <c r="COC15" s="56"/>
      <c r="COD15" s="56"/>
      <c r="COE15" s="56"/>
      <c r="COF15" s="56"/>
      <c r="COG15" s="56"/>
      <c r="COH15" s="56"/>
      <c r="COI15" s="56"/>
      <c r="COJ15" s="56"/>
      <c r="COK15" s="56"/>
      <c r="COL15" s="56"/>
      <c r="COM15" s="56"/>
      <c r="CON15" s="56"/>
      <c r="COO15" s="56"/>
      <c r="COP15" s="56"/>
      <c r="COQ15" s="56"/>
      <c r="COR15" s="56"/>
      <c r="COS15" s="56"/>
      <c r="COT15" s="56"/>
      <c r="COU15" s="56"/>
      <c r="COV15" s="56"/>
      <c r="COW15" s="56"/>
      <c r="COX15" s="56"/>
      <c r="COY15" s="56"/>
      <c r="COZ15" s="56"/>
      <c r="CPA15" s="56"/>
      <c r="CPB15" s="56"/>
      <c r="CPC15" s="56"/>
      <c r="CPD15" s="56"/>
      <c r="CPE15" s="56"/>
      <c r="CPF15" s="56"/>
      <c r="CPG15" s="56"/>
      <c r="CPH15" s="56"/>
      <c r="CPI15" s="56"/>
      <c r="CPJ15" s="56"/>
      <c r="CPK15" s="56"/>
      <c r="CPL15" s="56"/>
      <c r="CPM15" s="56"/>
      <c r="CPN15" s="56"/>
      <c r="CPO15" s="56"/>
      <c r="CPP15" s="56"/>
      <c r="CPQ15" s="56"/>
      <c r="CPR15" s="56"/>
      <c r="CPS15" s="56"/>
      <c r="CPT15" s="56"/>
      <c r="CPU15" s="56"/>
      <c r="CPV15" s="56"/>
      <c r="CPW15" s="56"/>
      <c r="CPX15" s="56"/>
      <c r="CPY15" s="56"/>
      <c r="CPZ15" s="56"/>
      <c r="CQA15" s="56"/>
      <c r="CQB15" s="56"/>
      <c r="CQC15" s="56"/>
      <c r="CQD15" s="56"/>
      <c r="CQE15" s="56"/>
      <c r="CQF15" s="56"/>
      <c r="CQG15" s="56"/>
      <c r="CQH15" s="56"/>
      <c r="CQI15" s="56"/>
      <c r="CQJ15" s="56"/>
      <c r="CQK15" s="56"/>
      <c r="CQL15" s="56"/>
      <c r="CQM15" s="56"/>
      <c r="CQN15" s="56"/>
      <c r="CQO15" s="56"/>
      <c r="CQP15" s="56"/>
      <c r="CQQ15" s="56"/>
      <c r="CQR15" s="56"/>
      <c r="CQS15" s="56"/>
      <c r="CQT15" s="56"/>
      <c r="CQU15" s="56"/>
      <c r="CQV15" s="56"/>
      <c r="CQW15" s="56"/>
      <c r="CQX15" s="56"/>
      <c r="CQY15" s="56"/>
      <c r="CQZ15" s="56"/>
      <c r="CRA15" s="56"/>
      <c r="CRB15" s="56"/>
      <c r="CRC15" s="56"/>
      <c r="CRD15" s="56"/>
      <c r="CRE15" s="56"/>
      <c r="CRF15" s="56"/>
      <c r="CRG15" s="56"/>
      <c r="CRH15" s="56"/>
      <c r="CRI15" s="56"/>
      <c r="CRJ15" s="56"/>
      <c r="CRK15" s="56"/>
      <c r="CRL15" s="56"/>
      <c r="CRM15" s="56"/>
      <c r="CRN15" s="56"/>
      <c r="CRO15" s="56"/>
      <c r="CRP15" s="56"/>
      <c r="CRQ15" s="56"/>
      <c r="CRR15" s="56"/>
      <c r="CRS15" s="56"/>
      <c r="CRT15" s="56"/>
      <c r="CRU15" s="56"/>
      <c r="CRV15" s="56"/>
      <c r="CRW15" s="56"/>
      <c r="CRX15" s="56"/>
      <c r="CRY15" s="56"/>
      <c r="CRZ15" s="56"/>
      <c r="CSA15" s="56"/>
      <c r="CSB15" s="56"/>
      <c r="CSC15" s="56"/>
      <c r="CSD15" s="56"/>
      <c r="CSE15" s="56"/>
      <c r="CSF15" s="56"/>
      <c r="CSG15" s="56"/>
      <c r="CSH15" s="56"/>
      <c r="CSI15" s="56"/>
      <c r="CSJ15" s="56"/>
      <c r="CSK15" s="56"/>
      <c r="CSL15" s="56"/>
      <c r="CSM15" s="56"/>
      <c r="CSN15" s="56"/>
      <c r="CSO15" s="56"/>
      <c r="CSP15" s="56"/>
      <c r="CSQ15" s="56"/>
      <c r="CSR15" s="56"/>
      <c r="CSS15" s="56"/>
      <c r="CST15" s="56"/>
      <c r="CSU15" s="56"/>
      <c r="CSV15" s="56"/>
      <c r="CSW15" s="56"/>
      <c r="CSX15" s="56"/>
      <c r="CSY15" s="56"/>
      <c r="CSZ15" s="56"/>
      <c r="CTA15" s="56"/>
      <c r="CTB15" s="56"/>
      <c r="CTC15" s="56"/>
      <c r="CTD15" s="56"/>
      <c r="CTE15" s="56"/>
      <c r="CTF15" s="56"/>
      <c r="CTG15" s="56"/>
      <c r="CTH15" s="56"/>
      <c r="CTI15" s="56"/>
      <c r="CTJ15" s="56"/>
      <c r="CTK15" s="56"/>
      <c r="CTL15" s="56"/>
      <c r="CTM15" s="56"/>
      <c r="CTN15" s="56"/>
      <c r="CTO15" s="56"/>
      <c r="CTP15" s="56"/>
      <c r="CTQ15" s="56"/>
      <c r="CTR15" s="56"/>
      <c r="CTS15" s="56"/>
      <c r="CTT15" s="56"/>
      <c r="CTU15" s="56"/>
      <c r="CTV15" s="56"/>
      <c r="CTW15" s="56"/>
      <c r="CTX15" s="56"/>
      <c r="CTY15" s="56"/>
      <c r="CTZ15" s="56"/>
      <c r="CUA15" s="56"/>
      <c r="CUB15" s="56"/>
      <c r="CUC15" s="56"/>
      <c r="CUD15" s="56"/>
      <c r="CUE15" s="56"/>
      <c r="CUF15" s="56"/>
      <c r="CUG15" s="56"/>
      <c r="CUH15" s="56"/>
      <c r="CUI15" s="56"/>
      <c r="CUJ15" s="56"/>
      <c r="CUK15" s="56"/>
      <c r="CUL15" s="56"/>
      <c r="CUM15" s="56"/>
      <c r="CUN15" s="56"/>
      <c r="CUO15" s="56"/>
      <c r="CUP15" s="56"/>
      <c r="CUQ15" s="56"/>
      <c r="CUR15" s="56"/>
      <c r="CUS15" s="56"/>
      <c r="CUT15" s="56"/>
      <c r="CUU15" s="56"/>
      <c r="CUV15" s="56"/>
      <c r="CUW15" s="56"/>
      <c r="CUX15" s="56"/>
      <c r="CUY15" s="56"/>
      <c r="CUZ15" s="56"/>
      <c r="CVA15" s="56"/>
      <c r="CVB15" s="56"/>
      <c r="CVC15" s="56"/>
      <c r="CVD15" s="56"/>
      <c r="CVE15" s="56"/>
      <c r="CVF15" s="56"/>
      <c r="CVG15" s="56"/>
      <c r="CVH15" s="56"/>
      <c r="CVI15" s="56"/>
      <c r="CVJ15" s="56"/>
      <c r="CVK15" s="56"/>
      <c r="CVL15" s="56"/>
      <c r="CVM15" s="56"/>
      <c r="CVN15" s="56"/>
      <c r="CVO15" s="56"/>
      <c r="CVP15" s="56"/>
      <c r="CVQ15" s="56"/>
      <c r="CVR15" s="56"/>
      <c r="CVS15" s="56"/>
      <c r="CVT15" s="56"/>
      <c r="CVU15" s="56"/>
      <c r="CVV15" s="56"/>
      <c r="CVW15" s="56"/>
      <c r="CVX15" s="56"/>
      <c r="CVY15" s="56"/>
      <c r="CVZ15" s="56"/>
      <c r="CWA15" s="56"/>
      <c r="CWB15" s="56"/>
      <c r="CWC15" s="56"/>
      <c r="CWD15" s="56"/>
      <c r="CWE15" s="56"/>
      <c r="CWF15" s="56"/>
      <c r="CWG15" s="56"/>
      <c r="CWH15" s="56"/>
      <c r="CWI15" s="56"/>
      <c r="CWJ15" s="56"/>
      <c r="CWK15" s="56"/>
      <c r="CWL15" s="56"/>
      <c r="CWM15" s="56"/>
      <c r="CWN15" s="56"/>
      <c r="CWO15" s="56"/>
      <c r="CWP15" s="56"/>
      <c r="CWQ15" s="56"/>
      <c r="CWR15" s="56"/>
      <c r="CWS15" s="56"/>
      <c r="CWT15" s="56"/>
      <c r="CWU15" s="56"/>
      <c r="CWV15" s="56"/>
      <c r="CWW15" s="56"/>
      <c r="CWX15" s="56"/>
      <c r="CWY15" s="56"/>
      <c r="CWZ15" s="56"/>
      <c r="CXA15" s="56"/>
      <c r="CXB15" s="56"/>
      <c r="CXC15" s="56"/>
      <c r="CXD15" s="56"/>
      <c r="CXE15" s="56"/>
      <c r="CXF15" s="56"/>
      <c r="CXG15" s="56"/>
      <c r="CXH15" s="56"/>
      <c r="CXI15" s="56"/>
      <c r="CXJ15" s="56"/>
      <c r="CXK15" s="56"/>
      <c r="CXL15" s="56"/>
      <c r="CXM15" s="56"/>
      <c r="CXN15" s="56"/>
      <c r="CXO15" s="56"/>
      <c r="CXP15" s="56"/>
      <c r="CXQ15" s="56"/>
      <c r="CXR15" s="56"/>
      <c r="CXS15" s="56"/>
      <c r="CXT15" s="56"/>
      <c r="CXU15" s="56"/>
      <c r="CXV15" s="56"/>
      <c r="CXW15" s="56"/>
      <c r="CXX15" s="56"/>
      <c r="CXY15" s="56"/>
      <c r="CXZ15" s="56"/>
      <c r="CYA15" s="56"/>
      <c r="CYB15" s="56"/>
      <c r="CYC15" s="56"/>
      <c r="CYD15" s="56"/>
      <c r="CYE15" s="56"/>
      <c r="CYF15" s="56"/>
      <c r="CYG15" s="56"/>
      <c r="CYH15" s="56"/>
      <c r="CYI15" s="56"/>
      <c r="CYJ15" s="56"/>
      <c r="CYK15" s="56"/>
      <c r="CYL15" s="56"/>
      <c r="CYM15" s="56"/>
      <c r="CYN15" s="56"/>
      <c r="CYO15" s="56"/>
      <c r="CYP15" s="56"/>
      <c r="CYQ15" s="56"/>
      <c r="CYR15" s="56"/>
      <c r="CYS15" s="56"/>
      <c r="CYT15" s="56"/>
      <c r="CYU15" s="56"/>
      <c r="CYV15" s="56"/>
      <c r="CYW15" s="56"/>
      <c r="CYX15" s="56"/>
      <c r="CYY15" s="56"/>
      <c r="CYZ15" s="56"/>
      <c r="CZA15" s="56"/>
      <c r="CZB15" s="56"/>
      <c r="CZC15" s="56"/>
      <c r="CZD15" s="56"/>
      <c r="CZE15" s="56"/>
      <c r="CZF15" s="56"/>
      <c r="CZG15" s="56"/>
      <c r="CZH15" s="56"/>
      <c r="CZI15" s="56"/>
      <c r="CZJ15" s="56"/>
      <c r="CZK15" s="56"/>
      <c r="CZL15" s="56"/>
      <c r="CZM15" s="56"/>
      <c r="CZN15" s="56"/>
      <c r="CZO15" s="56"/>
      <c r="CZP15" s="56"/>
      <c r="CZQ15" s="56"/>
      <c r="CZR15" s="56"/>
      <c r="CZS15" s="56"/>
      <c r="CZT15" s="56"/>
      <c r="CZU15" s="56"/>
      <c r="CZV15" s="56"/>
      <c r="CZW15" s="56"/>
      <c r="CZX15" s="56"/>
      <c r="CZY15" s="56"/>
      <c r="CZZ15" s="56"/>
      <c r="DAA15" s="56"/>
      <c r="DAB15" s="56"/>
      <c r="DAC15" s="56"/>
      <c r="DAD15" s="56"/>
      <c r="DAE15" s="56"/>
      <c r="DAF15" s="56"/>
      <c r="DAG15" s="56"/>
      <c r="DAH15" s="56"/>
      <c r="DAI15" s="56"/>
      <c r="DAJ15" s="56"/>
      <c r="DAK15" s="56"/>
      <c r="DAL15" s="56"/>
      <c r="DAM15" s="56"/>
      <c r="DAN15" s="56"/>
      <c r="DAO15" s="56"/>
      <c r="DAP15" s="56"/>
      <c r="DAQ15" s="56"/>
      <c r="DAR15" s="56"/>
      <c r="DAS15" s="56"/>
      <c r="DAT15" s="56"/>
      <c r="DAU15" s="56"/>
      <c r="DAV15" s="56"/>
      <c r="DAW15" s="56"/>
      <c r="DAX15" s="56"/>
      <c r="DAY15" s="56"/>
      <c r="DAZ15" s="56"/>
      <c r="DBA15" s="56"/>
      <c r="DBB15" s="56"/>
      <c r="DBC15" s="56"/>
      <c r="DBD15" s="56"/>
      <c r="DBE15" s="56"/>
      <c r="DBF15" s="56"/>
      <c r="DBG15" s="56"/>
      <c r="DBH15" s="56"/>
      <c r="DBI15" s="56"/>
      <c r="DBJ15" s="56"/>
      <c r="DBK15" s="56"/>
      <c r="DBL15" s="56"/>
      <c r="DBM15" s="56"/>
      <c r="DBN15" s="56"/>
      <c r="DBO15" s="56"/>
      <c r="DBP15" s="56"/>
      <c r="DBQ15" s="56"/>
      <c r="DBR15" s="56"/>
      <c r="DBS15" s="56"/>
      <c r="DBT15" s="56"/>
      <c r="DBU15" s="56"/>
      <c r="DBV15" s="56"/>
      <c r="DBW15" s="56"/>
      <c r="DBX15" s="56"/>
      <c r="DBY15" s="56"/>
      <c r="DBZ15" s="56"/>
      <c r="DCA15" s="56"/>
      <c r="DCB15" s="56"/>
      <c r="DCC15" s="56"/>
      <c r="DCD15" s="56"/>
      <c r="DCE15" s="56"/>
      <c r="DCF15" s="56"/>
      <c r="DCG15" s="56"/>
      <c r="DCH15" s="56"/>
      <c r="DCI15" s="56"/>
      <c r="DCJ15" s="56"/>
      <c r="DCK15" s="56"/>
      <c r="DCL15" s="56"/>
      <c r="DCM15" s="56"/>
      <c r="DCN15" s="56"/>
      <c r="DCO15" s="56"/>
      <c r="DCP15" s="56"/>
      <c r="DCQ15" s="56"/>
      <c r="DCR15" s="56"/>
      <c r="DCS15" s="56"/>
      <c r="DCT15" s="56"/>
      <c r="DCU15" s="56"/>
      <c r="DCV15" s="56"/>
      <c r="DCW15" s="56"/>
      <c r="DCX15" s="56"/>
      <c r="DCY15" s="56"/>
      <c r="DCZ15" s="56"/>
      <c r="DDA15" s="56"/>
      <c r="DDB15" s="56"/>
      <c r="DDC15" s="56"/>
      <c r="DDD15" s="56"/>
      <c r="DDE15" s="56"/>
      <c r="DDF15" s="56"/>
      <c r="DDG15" s="56"/>
      <c r="DDH15" s="56"/>
      <c r="DDI15" s="56"/>
      <c r="DDJ15" s="56"/>
      <c r="DDK15" s="56"/>
      <c r="DDL15" s="56"/>
      <c r="DDM15" s="56"/>
      <c r="DDN15" s="56"/>
      <c r="DDO15" s="56"/>
      <c r="DDP15" s="56"/>
      <c r="DDQ15" s="56"/>
      <c r="DDR15" s="56"/>
      <c r="DDS15" s="56"/>
      <c r="DDT15" s="56"/>
      <c r="DDU15" s="56"/>
      <c r="DDV15" s="56"/>
      <c r="DDW15" s="56"/>
      <c r="DDX15" s="56"/>
      <c r="DDY15" s="56"/>
      <c r="DDZ15" s="56"/>
      <c r="DEA15" s="56"/>
      <c r="DEB15" s="56"/>
      <c r="DEC15" s="56"/>
      <c r="DED15" s="56"/>
      <c r="DEE15" s="56"/>
      <c r="DEF15" s="56"/>
      <c r="DEG15" s="56"/>
      <c r="DEH15" s="56"/>
      <c r="DEI15" s="56"/>
      <c r="DEJ15" s="56"/>
      <c r="DEK15" s="56"/>
      <c r="DEL15" s="56"/>
      <c r="DEM15" s="56"/>
      <c r="DEN15" s="56"/>
      <c r="DEO15" s="56"/>
      <c r="DEP15" s="56"/>
      <c r="DEQ15" s="56"/>
      <c r="DER15" s="56"/>
      <c r="DES15" s="56"/>
      <c r="DET15" s="56"/>
      <c r="DEU15" s="56"/>
      <c r="DEV15" s="56"/>
      <c r="DEW15" s="56"/>
      <c r="DEX15" s="56"/>
      <c r="DEY15" s="56"/>
      <c r="DEZ15" s="56"/>
      <c r="DFA15" s="56"/>
      <c r="DFB15" s="56"/>
      <c r="DFC15" s="56"/>
      <c r="DFD15" s="56"/>
      <c r="DFE15" s="56"/>
      <c r="DFF15" s="56"/>
      <c r="DFG15" s="56"/>
      <c r="DFH15" s="56"/>
      <c r="DFI15" s="56"/>
      <c r="DFJ15" s="56"/>
      <c r="DFK15" s="56"/>
      <c r="DFL15" s="56"/>
      <c r="DFM15" s="56"/>
      <c r="DFN15" s="56"/>
      <c r="DFO15" s="56"/>
      <c r="DFP15" s="56"/>
      <c r="DFQ15" s="56"/>
      <c r="DFR15" s="56"/>
      <c r="DFS15" s="56"/>
      <c r="DFT15" s="56"/>
      <c r="DFU15" s="56"/>
      <c r="DFV15" s="56"/>
      <c r="DFW15" s="56"/>
      <c r="DFX15" s="56"/>
      <c r="DFY15" s="56"/>
      <c r="DFZ15" s="56"/>
      <c r="DGA15" s="56"/>
      <c r="DGB15" s="56"/>
      <c r="DGC15" s="56"/>
      <c r="DGD15" s="56"/>
      <c r="DGE15" s="56"/>
      <c r="DGF15" s="56"/>
      <c r="DGG15" s="56"/>
      <c r="DGH15" s="56"/>
      <c r="DGI15" s="56"/>
      <c r="DGJ15" s="56"/>
      <c r="DGK15" s="56"/>
      <c r="DGL15" s="56"/>
      <c r="DGM15" s="56"/>
      <c r="DGN15" s="56"/>
      <c r="DGO15" s="56"/>
      <c r="DGP15" s="56"/>
      <c r="DGQ15" s="56"/>
      <c r="DGR15" s="56"/>
      <c r="DGS15" s="56"/>
      <c r="DGT15" s="56"/>
      <c r="DGU15" s="56"/>
      <c r="DGV15" s="56"/>
      <c r="DGW15" s="56"/>
      <c r="DGX15" s="56"/>
      <c r="DGY15" s="56"/>
      <c r="DGZ15" s="56"/>
      <c r="DHA15" s="56"/>
      <c r="DHB15" s="56"/>
      <c r="DHC15" s="56"/>
      <c r="DHD15" s="56"/>
      <c r="DHE15" s="56"/>
      <c r="DHF15" s="56"/>
      <c r="DHG15" s="56"/>
      <c r="DHH15" s="56"/>
      <c r="DHI15" s="56"/>
      <c r="DHJ15" s="56"/>
      <c r="DHK15" s="56"/>
      <c r="DHL15" s="56"/>
      <c r="DHM15" s="56"/>
      <c r="DHN15" s="56"/>
      <c r="DHO15" s="56"/>
      <c r="DHP15" s="56"/>
      <c r="DHQ15" s="56"/>
      <c r="DHR15" s="56"/>
      <c r="DHS15" s="56"/>
      <c r="DHT15" s="56"/>
      <c r="DHU15" s="56"/>
      <c r="DHV15" s="56"/>
      <c r="DHW15" s="56"/>
      <c r="DHX15" s="56"/>
      <c r="DHY15" s="56"/>
      <c r="DHZ15" s="56"/>
      <c r="DIA15" s="56"/>
      <c r="DIB15" s="56"/>
      <c r="DIC15" s="56"/>
      <c r="DID15" s="56"/>
      <c r="DIE15" s="56"/>
      <c r="DIF15" s="56"/>
      <c r="DIG15" s="56"/>
      <c r="DIH15" s="56"/>
      <c r="DII15" s="56"/>
      <c r="DIJ15" s="56"/>
      <c r="DIK15" s="56"/>
      <c r="DIL15" s="56"/>
      <c r="DIM15" s="56"/>
      <c r="DIN15" s="56"/>
      <c r="DIO15" s="56"/>
      <c r="DIP15" s="56"/>
      <c r="DIQ15" s="56"/>
      <c r="DIR15" s="56"/>
      <c r="DIS15" s="56"/>
      <c r="DIT15" s="56"/>
      <c r="DIU15" s="56"/>
      <c r="DIV15" s="56"/>
      <c r="DIW15" s="56"/>
      <c r="DIX15" s="56"/>
      <c r="DIY15" s="56"/>
      <c r="DIZ15" s="56"/>
      <c r="DJA15" s="56"/>
      <c r="DJB15" s="56"/>
      <c r="DJC15" s="56"/>
      <c r="DJD15" s="56"/>
      <c r="DJE15" s="56"/>
      <c r="DJF15" s="56"/>
      <c r="DJG15" s="56"/>
      <c r="DJH15" s="56"/>
      <c r="DJI15" s="56"/>
      <c r="DJJ15" s="56"/>
      <c r="DJK15" s="56"/>
      <c r="DJL15" s="56"/>
      <c r="DJM15" s="56"/>
      <c r="DJN15" s="56"/>
      <c r="DJO15" s="56"/>
      <c r="DJP15" s="56"/>
      <c r="DJQ15" s="56"/>
      <c r="DJR15" s="56"/>
      <c r="DJS15" s="56"/>
      <c r="DJT15" s="56"/>
      <c r="DJU15" s="56"/>
      <c r="DJV15" s="56"/>
      <c r="DJW15" s="56"/>
      <c r="DJX15" s="56"/>
      <c r="DJY15" s="56"/>
      <c r="DJZ15" s="56"/>
      <c r="DKA15" s="56"/>
      <c r="DKB15" s="56"/>
      <c r="DKC15" s="56"/>
      <c r="DKD15" s="56"/>
      <c r="DKE15" s="56"/>
      <c r="DKF15" s="56"/>
      <c r="DKG15" s="56"/>
      <c r="DKH15" s="56"/>
      <c r="DKI15" s="56"/>
      <c r="DKJ15" s="56"/>
      <c r="DKK15" s="56"/>
      <c r="DKL15" s="56"/>
      <c r="DKM15" s="56"/>
      <c r="DKN15" s="56"/>
      <c r="DKO15" s="56"/>
      <c r="DKP15" s="56"/>
      <c r="DKQ15" s="56"/>
      <c r="DKR15" s="56"/>
      <c r="DKS15" s="56"/>
      <c r="DKT15" s="56"/>
      <c r="DKU15" s="56"/>
      <c r="DKV15" s="56"/>
      <c r="DKW15" s="56"/>
      <c r="DKX15" s="56"/>
      <c r="DKY15" s="56"/>
      <c r="DKZ15" s="56"/>
      <c r="DLA15" s="56"/>
      <c r="DLB15" s="56"/>
      <c r="DLC15" s="56"/>
      <c r="DLD15" s="56"/>
      <c r="DLE15" s="56"/>
      <c r="DLF15" s="56"/>
      <c r="DLG15" s="56"/>
      <c r="DLH15" s="56"/>
      <c r="DLI15" s="56"/>
      <c r="DLJ15" s="56"/>
      <c r="DLK15" s="56"/>
      <c r="DLL15" s="56"/>
      <c r="DLM15" s="56"/>
      <c r="DLN15" s="56"/>
      <c r="DLO15" s="56"/>
      <c r="DLP15" s="56"/>
      <c r="DLQ15" s="56"/>
      <c r="DLR15" s="56"/>
      <c r="DLS15" s="56"/>
      <c r="DLT15" s="56"/>
      <c r="DLU15" s="56"/>
      <c r="DLV15" s="56"/>
      <c r="DLW15" s="56"/>
      <c r="DLX15" s="56"/>
      <c r="DLY15" s="56"/>
      <c r="DLZ15" s="56"/>
      <c r="DMA15" s="56"/>
      <c r="DMB15" s="56"/>
      <c r="DMC15" s="56"/>
      <c r="DMD15" s="56"/>
      <c r="DME15" s="56"/>
      <c r="DMF15" s="56"/>
      <c r="DMG15" s="56"/>
      <c r="DMH15" s="56"/>
      <c r="DMI15" s="56"/>
      <c r="DMJ15" s="56"/>
      <c r="DMK15" s="56"/>
      <c r="DML15" s="56"/>
      <c r="DMM15" s="56"/>
      <c r="DMN15" s="56"/>
      <c r="DMO15" s="56"/>
      <c r="DMP15" s="56"/>
      <c r="DMQ15" s="56"/>
      <c r="DMR15" s="56"/>
      <c r="DMS15" s="56"/>
      <c r="DMT15" s="56"/>
      <c r="DMU15" s="56"/>
      <c r="DMV15" s="56"/>
      <c r="DMW15" s="56"/>
      <c r="DMX15" s="56"/>
      <c r="DMY15" s="56"/>
      <c r="DMZ15" s="56"/>
      <c r="DNA15" s="56"/>
      <c r="DNB15" s="56"/>
      <c r="DNC15" s="56"/>
      <c r="DND15" s="56"/>
      <c r="DNE15" s="56"/>
      <c r="DNF15" s="56"/>
      <c r="DNG15" s="56"/>
      <c r="DNH15" s="56"/>
      <c r="DNI15" s="56"/>
      <c r="DNJ15" s="56"/>
      <c r="DNK15" s="56"/>
      <c r="DNL15" s="56"/>
      <c r="DNM15" s="56"/>
      <c r="DNN15" s="56"/>
      <c r="DNO15" s="56"/>
      <c r="DNP15" s="56"/>
      <c r="DNQ15" s="56"/>
      <c r="DNR15" s="56"/>
      <c r="DNS15" s="56"/>
      <c r="DNT15" s="56"/>
      <c r="DNU15" s="56"/>
      <c r="DNV15" s="56"/>
      <c r="DNW15" s="56"/>
      <c r="DNX15" s="56"/>
      <c r="DNY15" s="56"/>
      <c r="DNZ15" s="56"/>
      <c r="DOA15" s="56"/>
      <c r="DOB15" s="56"/>
      <c r="DOC15" s="56"/>
      <c r="DOD15" s="56"/>
      <c r="DOE15" s="56"/>
      <c r="DOF15" s="56"/>
      <c r="DOG15" s="56"/>
      <c r="DOH15" s="56"/>
      <c r="DOI15" s="56"/>
      <c r="DOJ15" s="56"/>
      <c r="DOK15" s="56"/>
      <c r="DOL15" s="56"/>
      <c r="DOM15" s="56"/>
      <c r="DON15" s="56"/>
      <c r="DOO15" s="56"/>
      <c r="DOP15" s="56"/>
      <c r="DOQ15" s="56"/>
      <c r="DOR15" s="56"/>
      <c r="DOS15" s="56"/>
      <c r="DOT15" s="56"/>
      <c r="DOU15" s="56"/>
      <c r="DOV15" s="56"/>
      <c r="DOW15" s="56"/>
      <c r="DOX15" s="56"/>
      <c r="DOY15" s="56"/>
      <c r="DOZ15" s="56"/>
      <c r="DPA15" s="56"/>
      <c r="DPB15" s="56"/>
      <c r="DPC15" s="56"/>
      <c r="DPD15" s="56"/>
      <c r="DPE15" s="56"/>
      <c r="DPF15" s="56"/>
      <c r="DPG15" s="56"/>
      <c r="DPH15" s="56"/>
      <c r="DPI15" s="56"/>
      <c r="DPJ15" s="56"/>
      <c r="DPK15" s="56"/>
      <c r="DPL15" s="56"/>
      <c r="DPM15" s="56"/>
      <c r="DPN15" s="56"/>
      <c r="DPO15" s="56"/>
      <c r="DPP15" s="56"/>
      <c r="DPQ15" s="56"/>
      <c r="DPR15" s="56"/>
      <c r="DPS15" s="56"/>
      <c r="DPT15" s="56"/>
      <c r="DPU15" s="56"/>
      <c r="DPV15" s="56"/>
      <c r="DPW15" s="56"/>
      <c r="DPX15" s="56"/>
      <c r="DPY15" s="56"/>
      <c r="DPZ15" s="56"/>
      <c r="DQA15" s="56"/>
      <c r="DQB15" s="56"/>
      <c r="DQC15" s="56"/>
      <c r="DQD15" s="56"/>
      <c r="DQE15" s="56"/>
      <c r="DQF15" s="56"/>
      <c r="DQG15" s="56"/>
      <c r="DQH15" s="56"/>
      <c r="DQI15" s="56"/>
      <c r="DQJ15" s="56"/>
      <c r="DQK15" s="56"/>
      <c r="DQL15" s="56"/>
      <c r="DQM15" s="56"/>
      <c r="DQN15" s="56"/>
      <c r="DQO15" s="56"/>
      <c r="DQP15" s="56"/>
      <c r="DQQ15" s="56"/>
      <c r="DQR15" s="56"/>
      <c r="DQS15" s="56"/>
      <c r="DQT15" s="56"/>
      <c r="DQU15" s="56"/>
      <c r="DQV15" s="56"/>
      <c r="DQW15" s="56"/>
      <c r="DQX15" s="56"/>
      <c r="DQY15" s="56"/>
      <c r="DQZ15" s="56"/>
      <c r="DRA15" s="56"/>
      <c r="DRB15" s="56"/>
      <c r="DRC15" s="56"/>
      <c r="DRD15" s="56"/>
      <c r="DRE15" s="56"/>
      <c r="DRF15" s="56"/>
      <c r="DRG15" s="56"/>
      <c r="DRH15" s="56"/>
      <c r="DRI15" s="56"/>
      <c r="DRJ15" s="56"/>
      <c r="DRK15" s="56"/>
      <c r="DRL15" s="56"/>
      <c r="DRM15" s="56"/>
      <c r="DRN15" s="56"/>
      <c r="DRO15" s="56"/>
      <c r="DRP15" s="56"/>
      <c r="DRQ15" s="56"/>
      <c r="DRR15" s="56"/>
      <c r="DRS15" s="56"/>
      <c r="DRT15" s="56"/>
      <c r="DRU15" s="56"/>
      <c r="DRV15" s="56"/>
      <c r="DRW15" s="56"/>
      <c r="DRX15" s="56"/>
      <c r="DRY15" s="56"/>
      <c r="DRZ15" s="56"/>
      <c r="DSA15" s="56"/>
      <c r="DSB15" s="56"/>
      <c r="DSC15" s="56"/>
      <c r="DSD15" s="56"/>
      <c r="DSE15" s="56"/>
      <c r="DSF15" s="56"/>
      <c r="DSG15" s="56"/>
      <c r="DSH15" s="56"/>
      <c r="DSI15" s="56"/>
      <c r="DSJ15" s="56"/>
      <c r="DSK15" s="56"/>
      <c r="DSL15" s="56"/>
      <c r="DSM15" s="56"/>
      <c r="DSN15" s="56"/>
      <c r="DSO15" s="56"/>
      <c r="DSP15" s="56"/>
      <c r="DSQ15" s="56"/>
      <c r="DSR15" s="56"/>
      <c r="DSS15" s="56"/>
      <c r="DST15" s="56"/>
      <c r="DSU15" s="56"/>
      <c r="DSV15" s="56"/>
      <c r="DSW15" s="56"/>
      <c r="DSX15" s="56"/>
      <c r="DSY15" s="56"/>
      <c r="DSZ15" s="56"/>
      <c r="DTA15" s="56"/>
      <c r="DTB15" s="56"/>
      <c r="DTC15" s="56"/>
      <c r="DTD15" s="56"/>
      <c r="DTE15" s="56"/>
      <c r="DTF15" s="56"/>
      <c r="DTG15" s="56"/>
      <c r="DTH15" s="56"/>
      <c r="DTI15" s="56"/>
      <c r="DTJ15" s="56"/>
      <c r="DTK15" s="56"/>
      <c r="DTL15" s="56"/>
      <c r="DTM15" s="56"/>
      <c r="DTN15" s="56"/>
      <c r="DTO15" s="56"/>
      <c r="DTP15" s="56"/>
      <c r="DTQ15" s="56"/>
      <c r="DTR15" s="56"/>
      <c r="DTS15" s="56"/>
      <c r="DTT15" s="56"/>
      <c r="DTU15" s="56"/>
      <c r="DTV15" s="56"/>
      <c r="DTW15" s="56"/>
      <c r="DTX15" s="56"/>
      <c r="DTY15" s="56"/>
      <c r="DTZ15" s="56"/>
      <c r="DUA15" s="56"/>
      <c r="DUB15" s="56"/>
      <c r="DUC15" s="56"/>
      <c r="DUD15" s="56"/>
      <c r="DUE15" s="56"/>
      <c r="DUF15" s="56"/>
      <c r="DUG15" s="56"/>
      <c r="DUH15" s="56"/>
      <c r="DUI15" s="56"/>
      <c r="DUJ15" s="56"/>
      <c r="DUK15" s="56"/>
      <c r="DUL15" s="56"/>
      <c r="DUM15" s="56"/>
      <c r="DUN15" s="56"/>
      <c r="DUO15" s="56"/>
      <c r="DUP15" s="56"/>
      <c r="DUQ15" s="56"/>
      <c r="DUR15" s="56"/>
      <c r="DUS15" s="56"/>
      <c r="DUT15" s="56"/>
      <c r="DUU15" s="56"/>
      <c r="DUV15" s="56"/>
      <c r="DUW15" s="56"/>
      <c r="DUX15" s="56"/>
      <c r="DUY15" s="56"/>
      <c r="DUZ15" s="56"/>
      <c r="DVA15" s="56"/>
      <c r="DVB15" s="56"/>
      <c r="DVC15" s="56"/>
      <c r="DVD15" s="56"/>
      <c r="DVE15" s="56"/>
      <c r="DVF15" s="56"/>
      <c r="DVG15" s="56"/>
      <c r="DVH15" s="56"/>
      <c r="DVI15" s="56"/>
      <c r="DVJ15" s="56"/>
      <c r="DVK15" s="56"/>
      <c r="DVL15" s="56"/>
      <c r="DVM15" s="56"/>
      <c r="DVN15" s="56"/>
      <c r="DVO15" s="56"/>
      <c r="DVP15" s="56"/>
      <c r="DVQ15" s="56"/>
      <c r="DVR15" s="56"/>
      <c r="DVS15" s="56"/>
      <c r="DVT15" s="56"/>
      <c r="DVU15" s="56"/>
      <c r="DVV15" s="56"/>
      <c r="DVW15" s="56"/>
      <c r="DVX15" s="56"/>
      <c r="DVY15" s="56"/>
      <c r="DVZ15" s="56"/>
      <c r="DWA15" s="56"/>
      <c r="DWB15" s="56"/>
      <c r="DWC15" s="56"/>
      <c r="DWD15" s="56"/>
      <c r="DWE15" s="56"/>
      <c r="DWF15" s="56"/>
      <c r="DWG15" s="56"/>
      <c r="DWH15" s="56"/>
      <c r="DWI15" s="56"/>
      <c r="DWJ15" s="56"/>
      <c r="DWK15" s="56"/>
      <c r="DWL15" s="56"/>
      <c r="DWM15" s="56"/>
      <c r="DWN15" s="56"/>
      <c r="DWO15" s="56"/>
      <c r="DWP15" s="56"/>
      <c r="DWQ15" s="56"/>
      <c r="DWR15" s="56"/>
      <c r="DWS15" s="56"/>
      <c r="DWT15" s="56"/>
      <c r="DWU15" s="56"/>
      <c r="DWV15" s="56"/>
      <c r="DWW15" s="56"/>
      <c r="DWX15" s="56"/>
      <c r="DWY15" s="56"/>
      <c r="DWZ15" s="56"/>
      <c r="DXA15" s="56"/>
      <c r="DXB15" s="56"/>
      <c r="DXC15" s="56"/>
      <c r="DXD15" s="56"/>
      <c r="DXE15" s="56"/>
      <c r="DXF15" s="56"/>
      <c r="DXG15" s="56"/>
      <c r="DXH15" s="56"/>
      <c r="DXI15" s="56"/>
      <c r="DXJ15" s="56"/>
      <c r="DXK15" s="56"/>
      <c r="DXL15" s="56"/>
      <c r="DXM15" s="56"/>
      <c r="DXN15" s="56"/>
      <c r="DXO15" s="56"/>
      <c r="DXP15" s="56"/>
      <c r="DXQ15" s="56"/>
      <c r="DXR15" s="56"/>
      <c r="DXS15" s="56"/>
      <c r="DXT15" s="56"/>
      <c r="DXU15" s="56"/>
      <c r="DXV15" s="56"/>
      <c r="DXW15" s="56"/>
      <c r="DXX15" s="56"/>
      <c r="DXY15" s="56"/>
      <c r="DXZ15" s="56"/>
      <c r="DYA15" s="56"/>
      <c r="DYB15" s="56"/>
      <c r="DYC15" s="56"/>
      <c r="DYD15" s="56"/>
      <c r="DYE15" s="56"/>
      <c r="DYF15" s="56"/>
      <c r="DYG15" s="56"/>
      <c r="DYH15" s="56"/>
      <c r="DYI15" s="56"/>
      <c r="DYJ15" s="56"/>
      <c r="DYK15" s="56"/>
      <c r="DYL15" s="56"/>
      <c r="DYM15" s="56"/>
      <c r="DYN15" s="56"/>
      <c r="DYO15" s="56"/>
      <c r="DYP15" s="56"/>
      <c r="DYQ15" s="56"/>
      <c r="DYR15" s="56"/>
      <c r="DYS15" s="56"/>
      <c r="DYT15" s="56"/>
      <c r="DYU15" s="56"/>
      <c r="DYV15" s="56"/>
      <c r="DYW15" s="56"/>
      <c r="DYX15" s="56"/>
      <c r="DYY15" s="56"/>
      <c r="DYZ15" s="56"/>
      <c r="DZA15" s="56"/>
      <c r="DZB15" s="56"/>
      <c r="DZC15" s="56"/>
      <c r="DZD15" s="56"/>
      <c r="DZE15" s="56"/>
      <c r="DZF15" s="56"/>
      <c r="DZG15" s="56"/>
      <c r="DZH15" s="56"/>
      <c r="DZI15" s="56"/>
      <c r="DZJ15" s="56"/>
      <c r="DZK15" s="56"/>
      <c r="DZL15" s="56"/>
      <c r="DZM15" s="56"/>
      <c r="DZN15" s="56"/>
      <c r="DZO15" s="56"/>
      <c r="DZP15" s="56"/>
      <c r="DZQ15" s="56"/>
      <c r="DZR15" s="56"/>
      <c r="DZS15" s="56"/>
      <c r="DZT15" s="56"/>
      <c r="DZU15" s="56"/>
      <c r="DZV15" s="56"/>
      <c r="DZW15" s="56"/>
      <c r="DZX15" s="56"/>
      <c r="DZY15" s="56"/>
      <c r="DZZ15" s="56"/>
      <c r="EAA15" s="56"/>
      <c r="EAB15" s="56"/>
      <c r="EAC15" s="56"/>
      <c r="EAD15" s="56"/>
      <c r="EAE15" s="56"/>
      <c r="EAF15" s="56"/>
      <c r="EAG15" s="56"/>
      <c r="EAH15" s="56"/>
      <c r="EAI15" s="56"/>
      <c r="EAJ15" s="56"/>
      <c r="EAK15" s="56"/>
      <c r="EAL15" s="56"/>
      <c r="EAM15" s="56"/>
      <c r="EAN15" s="56"/>
      <c r="EAO15" s="56"/>
      <c r="EAP15" s="56"/>
      <c r="EAQ15" s="56"/>
      <c r="EAR15" s="56"/>
      <c r="EAS15" s="56"/>
      <c r="EAT15" s="56"/>
      <c r="EAU15" s="56"/>
      <c r="EAV15" s="56"/>
      <c r="EAW15" s="56"/>
      <c r="EAX15" s="56"/>
      <c r="EAY15" s="56"/>
      <c r="EAZ15" s="56"/>
      <c r="EBA15" s="56"/>
      <c r="EBB15" s="56"/>
      <c r="EBC15" s="56"/>
      <c r="EBD15" s="56"/>
      <c r="EBE15" s="56"/>
      <c r="EBF15" s="56"/>
      <c r="EBG15" s="56"/>
      <c r="EBH15" s="56"/>
      <c r="EBI15" s="56"/>
      <c r="EBJ15" s="56"/>
      <c r="EBK15" s="56"/>
      <c r="EBL15" s="56"/>
      <c r="EBM15" s="56"/>
      <c r="EBN15" s="56"/>
      <c r="EBO15" s="56"/>
      <c r="EBP15" s="56"/>
      <c r="EBQ15" s="56"/>
      <c r="EBR15" s="56"/>
      <c r="EBS15" s="56"/>
      <c r="EBT15" s="56"/>
      <c r="EBU15" s="56"/>
      <c r="EBV15" s="56"/>
      <c r="EBW15" s="56"/>
      <c r="EBX15" s="56"/>
      <c r="EBY15" s="56"/>
      <c r="EBZ15" s="56"/>
      <c r="ECA15" s="56"/>
      <c r="ECB15" s="56"/>
      <c r="ECC15" s="56"/>
      <c r="ECD15" s="56"/>
      <c r="ECE15" s="56"/>
      <c r="ECF15" s="56"/>
      <c r="ECG15" s="56"/>
      <c r="ECH15" s="56"/>
      <c r="ECI15" s="56"/>
      <c r="ECJ15" s="56"/>
      <c r="ECK15" s="56"/>
      <c r="ECL15" s="56"/>
      <c r="ECM15" s="56"/>
      <c r="ECN15" s="56"/>
      <c r="ECO15" s="56"/>
      <c r="ECP15" s="56"/>
      <c r="ECQ15" s="56"/>
      <c r="ECR15" s="56"/>
      <c r="ECS15" s="56"/>
      <c r="ECT15" s="56"/>
      <c r="ECU15" s="56"/>
      <c r="ECV15" s="56"/>
      <c r="ECW15" s="56"/>
      <c r="ECX15" s="56"/>
      <c r="ECY15" s="56"/>
      <c r="ECZ15" s="56"/>
      <c r="EDA15" s="56"/>
      <c r="EDB15" s="56"/>
      <c r="EDC15" s="56"/>
      <c r="EDD15" s="56"/>
      <c r="EDE15" s="56"/>
      <c r="EDF15" s="56"/>
      <c r="EDG15" s="56"/>
      <c r="EDH15" s="56"/>
      <c r="EDI15" s="56"/>
      <c r="EDJ15" s="56"/>
      <c r="EDK15" s="56"/>
      <c r="EDL15" s="56"/>
      <c r="EDM15" s="56"/>
      <c r="EDN15" s="56"/>
      <c r="EDO15" s="56"/>
      <c r="EDP15" s="56"/>
      <c r="EDQ15" s="56"/>
      <c r="EDR15" s="56"/>
      <c r="EDS15" s="56"/>
      <c r="EDT15" s="56"/>
      <c r="EDU15" s="56"/>
      <c r="EDV15" s="56"/>
      <c r="EDW15" s="56"/>
      <c r="EDX15" s="56"/>
      <c r="EDY15" s="56"/>
      <c r="EDZ15" s="56"/>
      <c r="EEA15" s="56"/>
      <c r="EEB15" s="56"/>
      <c r="EEC15" s="56"/>
      <c r="EED15" s="56"/>
      <c r="EEE15" s="56"/>
      <c r="EEF15" s="56"/>
      <c r="EEG15" s="56"/>
      <c r="EEH15" s="56"/>
      <c r="EEI15" s="56"/>
      <c r="EEJ15" s="56"/>
      <c r="EEK15" s="56"/>
      <c r="EEL15" s="56"/>
      <c r="EEM15" s="56"/>
      <c r="EEN15" s="56"/>
      <c r="EEO15" s="56"/>
      <c r="EEP15" s="56"/>
      <c r="EEQ15" s="56"/>
      <c r="EER15" s="56"/>
      <c r="EES15" s="56"/>
      <c r="EET15" s="56"/>
      <c r="EEU15" s="56"/>
      <c r="EEV15" s="56"/>
      <c r="EEW15" s="56"/>
      <c r="EEX15" s="56"/>
      <c r="EEY15" s="56"/>
      <c r="EEZ15" s="56"/>
      <c r="EFA15" s="56"/>
      <c r="EFB15" s="56"/>
      <c r="EFC15" s="56"/>
      <c r="EFD15" s="56"/>
      <c r="EFE15" s="56"/>
      <c r="EFF15" s="56"/>
      <c r="EFG15" s="56"/>
      <c r="EFH15" s="56"/>
      <c r="EFI15" s="56"/>
      <c r="EFJ15" s="56"/>
      <c r="EFK15" s="56"/>
      <c r="EFL15" s="56"/>
      <c r="EFM15" s="56"/>
      <c r="EFN15" s="56"/>
      <c r="EFO15" s="56"/>
      <c r="EFP15" s="56"/>
      <c r="EFQ15" s="56"/>
      <c r="EFR15" s="56"/>
      <c r="EFS15" s="56"/>
      <c r="EFT15" s="56"/>
      <c r="EFU15" s="56"/>
      <c r="EFV15" s="56"/>
      <c r="EFW15" s="56"/>
      <c r="EFX15" s="56"/>
      <c r="EFY15" s="56"/>
      <c r="EFZ15" s="56"/>
      <c r="EGA15" s="56"/>
      <c r="EGB15" s="56"/>
      <c r="EGC15" s="56"/>
      <c r="EGD15" s="56"/>
      <c r="EGE15" s="56"/>
      <c r="EGF15" s="56"/>
      <c r="EGG15" s="56"/>
      <c r="EGH15" s="56"/>
      <c r="EGI15" s="56"/>
      <c r="EGJ15" s="56"/>
      <c r="EGK15" s="56"/>
      <c r="EGL15" s="56"/>
      <c r="EGM15" s="56"/>
      <c r="EGN15" s="56"/>
      <c r="EGO15" s="56"/>
      <c r="EGP15" s="56"/>
      <c r="EGQ15" s="56"/>
      <c r="EGR15" s="56"/>
      <c r="EGS15" s="56"/>
      <c r="EGT15" s="56"/>
      <c r="EGU15" s="56"/>
      <c r="EGV15" s="56"/>
      <c r="EGW15" s="56"/>
      <c r="EGX15" s="56"/>
      <c r="EGY15" s="56"/>
      <c r="EGZ15" s="56"/>
      <c r="EHA15" s="56"/>
      <c r="EHB15" s="56"/>
      <c r="EHC15" s="56"/>
      <c r="EHD15" s="56"/>
      <c r="EHE15" s="56"/>
      <c r="EHF15" s="56"/>
      <c r="EHG15" s="56"/>
      <c r="EHH15" s="56"/>
      <c r="EHI15" s="56"/>
      <c r="EHJ15" s="56"/>
      <c r="EHK15" s="56"/>
      <c r="EHL15" s="56"/>
      <c r="EHM15" s="56"/>
      <c r="EHN15" s="56"/>
      <c r="EHO15" s="56"/>
      <c r="EHP15" s="56"/>
      <c r="EHQ15" s="56"/>
      <c r="EHR15" s="56"/>
      <c r="EHS15" s="56"/>
      <c r="EHT15" s="56"/>
      <c r="EHU15" s="56"/>
      <c r="EHV15" s="56"/>
      <c r="EHW15" s="56"/>
      <c r="EHX15" s="56"/>
      <c r="EHY15" s="56"/>
      <c r="EHZ15" s="56"/>
      <c r="EIA15" s="56"/>
      <c r="EIB15" s="56"/>
      <c r="EIC15" s="56"/>
      <c r="EID15" s="56"/>
      <c r="EIE15" s="56"/>
      <c r="EIF15" s="56"/>
      <c r="EIG15" s="56"/>
      <c r="EIH15" s="56"/>
      <c r="EII15" s="56"/>
      <c r="EIJ15" s="56"/>
      <c r="EIK15" s="56"/>
      <c r="EIL15" s="56"/>
      <c r="EIM15" s="56"/>
      <c r="EIN15" s="56"/>
      <c r="EIO15" s="56"/>
      <c r="EIP15" s="56"/>
      <c r="EIQ15" s="56"/>
      <c r="EIR15" s="56"/>
      <c r="EIS15" s="56"/>
      <c r="EIT15" s="56"/>
      <c r="EIU15" s="56"/>
      <c r="EIV15" s="56"/>
      <c r="EIW15" s="56"/>
      <c r="EIX15" s="56"/>
      <c r="EIY15" s="56"/>
      <c r="EIZ15" s="56"/>
      <c r="EJA15" s="56"/>
      <c r="EJB15" s="56"/>
      <c r="EJC15" s="56"/>
      <c r="EJD15" s="56"/>
      <c r="EJE15" s="56"/>
      <c r="EJF15" s="56"/>
      <c r="EJG15" s="56"/>
      <c r="EJH15" s="56"/>
      <c r="EJI15" s="56"/>
      <c r="EJJ15" s="56"/>
      <c r="EJK15" s="56"/>
      <c r="EJL15" s="56"/>
      <c r="EJM15" s="56"/>
      <c r="EJN15" s="56"/>
      <c r="EJO15" s="56"/>
      <c r="EJP15" s="56"/>
      <c r="EJQ15" s="56"/>
      <c r="EJR15" s="56"/>
      <c r="EJS15" s="56"/>
      <c r="EJT15" s="56"/>
      <c r="EJU15" s="56"/>
      <c r="EJV15" s="56"/>
      <c r="EJW15" s="56"/>
      <c r="EJX15" s="56"/>
      <c r="EJY15" s="56"/>
      <c r="EJZ15" s="56"/>
      <c r="EKA15" s="56"/>
      <c r="EKB15" s="56"/>
      <c r="EKC15" s="56"/>
      <c r="EKD15" s="56"/>
      <c r="EKE15" s="56"/>
      <c r="EKF15" s="56"/>
      <c r="EKG15" s="56"/>
      <c r="EKH15" s="56"/>
      <c r="EKI15" s="56"/>
      <c r="EKJ15" s="56"/>
      <c r="EKK15" s="56"/>
      <c r="EKL15" s="56"/>
      <c r="EKM15" s="56"/>
      <c r="EKN15" s="56"/>
      <c r="EKO15" s="56"/>
      <c r="EKP15" s="56"/>
      <c r="EKQ15" s="56"/>
      <c r="EKR15" s="56"/>
      <c r="EKS15" s="56"/>
      <c r="EKT15" s="56"/>
      <c r="EKU15" s="56"/>
      <c r="EKV15" s="56"/>
      <c r="EKW15" s="56"/>
      <c r="EKX15" s="56"/>
      <c r="EKY15" s="56"/>
      <c r="EKZ15" s="56"/>
      <c r="ELA15" s="56"/>
      <c r="ELB15" s="56"/>
      <c r="ELC15" s="56"/>
      <c r="ELD15" s="56"/>
      <c r="ELE15" s="56"/>
      <c r="ELF15" s="56"/>
      <c r="ELG15" s="56"/>
      <c r="ELH15" s="56"/>
      <c r="ELI15" s="56"/>
      <c r="ELJ15" s="56"/>
      <c r="ELK15" s="56"/>
      <c r="ELL15" s="56"/>
      <c r="ELM15" s="56"/>
      <c r="ELN15" s="56"/>
      <c r="ELO15" s="56"/>
      <c r="ELP15" s="56"/>
      <c r="ELQ15" s="56"/>
      <c r="ELR15" s="56"/>
      <c r="ELS15" s="56"/>
      <c r="ELT15" s="56"/>
      <c r="ELU15" s="56"/>
      <c r="ELV15" s="56"/>
      <c r="ELW15" s="56"/>
      <c r="ELX15" s="56"/>
      <c r="ELY15" s="56"/>
      <c r="ELZ15" s="56"/>
      <c r="EMA15" s="56"/>
      <c r="EMB15" s="56"/>
      <c r="EMC15" s="56"/>
      <c r="EMD15" s="56"/>
      <c r="EME15" s="56"/>
      <c r="EMF15" s="56"/>
      <c r="EMG15" s="56"/>
      <c r="EMH15" s="56"/>
      <c r="EMI15" s="56"/>
      <c r="EMJ15" s="56"/>
      <c r="EMK15" s="56"/>
      <c r="EML15" s="56"/>
      <c r="EMM15" s="56"/>
      <c r="EMN15" s="56"/>
      <c r="EMO15" s="56"/>
      <c r="EMP15" s="56"/>
      <c r="EMQ15" s="56"/>
      <c r="EMR15" s="56"/>
      <c r="EMS15" s="56"/>
      <c r="EMT15" s="56"/>
      <c r="EMU15" s="56"/>
      <c r="EMV15" s="56"/>
      <c r="EMW15" s="56"/>
      <c r="EMX15" s="56"/>
      <c r="EMY15" s="56"/>
      <c r="EMZ15" s="56"/>
      <c r="ENA15" s="56"/>
      <c r="ENB15" s="56"/>
      <c r="ENC15" s="56"/>
      <c r="END15" s="56"/>
      <c r="ENE15" s="56"/>
      <c r="ENF15" s="56"/>
      <c r="ENG15" s="56"/>
      <c r="ENH15" s="56"/>
      <c r="ENI15" s="56"/>
      <c r="ENJ15" s="56"/>
      <c r="ENK15" s="56"/>
      <c r="ENL15" s="56"/>
      <c r="ENM15" s="56"/>
      <c r="ENN15" s="56"/>
      <c r="ENO15" s="56"/>
      <c r="ENP15" s="56"/>
      <c r="ENQ15" s="56"/>
      <c r="ENR15" s="56"/>
      <c r="ENS15" s="56"/>
      <c r="ENT15" s="56"/>
      <c r="ENU15" s="56"/>
      <c r="ENV15" s="56"/>
      <c r="ENW15" s="56"/>
      <c r="ENX15" s="56"/>
      <c r="ENY15" s="56"/>
      <c r="ENZ15" s="56"/>
      <c r="EOA15" s="56"/>
      <c r="EOB15" s="56"/>
      <c r="EOC15" s="56"/>
      <c r="EOD15" s="56"/>
      <c r="EOE15" s="56"/>
      <c r="EOF15" s="56"/>
      <c r="EOG15" s="56"/>
      <c r="EOH15" s="56"/>
      <c r="EOI15" s="56"/>
      <c r="EOJ15" s="56"/>
      <c r="EOK15" s="56"/>
      <c r="EOL15" s="56"/>
      <c r="EOM15" s="56"/>
      <c r="EON15" s="56"/>
      <c r="EOO15" s="56"/>
      <c r="EOP15" s="56"/>
      <c r="EOQ15" s="56"/>
      <c r="EOR15" s="56"/>
      <c r="EOS15" s="56"/>
      <c r="EOT15" s="56"/>
      <c r="EOU15" s="56"/>
      <c r="EOV15" s="56"/>
      <c r="EOW15" s="56"/>
      <c r="EOX15" s="56"/>
      <c r="EOY15" s="56"/>
      <c r="EOZ15" s="56"/>
      <c r="EPA15" s="56"/>
      <c r="EPB15" s="56"/>
      <c r="EPC15" s="56"/>
      <c r="EPD15" s="56"/>
      <c r="EPE15" s="56"/>
      <c r="EPF15" s="56"/>
      <c r="EPG15" s="56"/>
      <c r="EPH15" s="56"/>
      <c r="EPI15" s="56"/>
      <c r="EPJ15" s="56"/>
      <c r="EPK15" s="56"/>
      <c r="EPL15" s="56"/>
      <c r="EPM15" s="56"/>
      <c r="EPN15" s="56"/>
      <c r="EPO15" s="56"/>
      <c r="EPP15" s="56"/>
      <c r="EPQ15" s="56"/>
      <c r="EPR15" s="56"/>
      <c r="EPS15" s="56"/>
      <c r="EPT15" s="56"/>
      <c r="EPU15" s="56"/>
      <c r="EPV15" s="56"/>
      <c r="EPW15" s="56"/>
      <c r="EPX15" s="56"/>
      <c r="EPY15" s="56"/>
      <c r="EPZ15" s="56"/>
      <c r="EQA15" s="56"/>
      <c r="EQB15" s="56"/>
      <c r="EQC15" s="56"/>
      <c r="EQD15" s="56"/>
      <c r="EQE15" s="56"/>
      <c r="EQF15" s="56"/>
      <c r="EQG15" s="56"/>
      <c r="EQH15" s="56"/>
      <c r="EQI15" s="56"/>
      <c r="EQJ15" s="56"/>
      <c r="EQK15" s="56"/>
      <c r="EQL15" s="56"/>
      <c r="EQM15" s="56"/>
      <c r="EQN15" s="56"/>
      <c r="EQO15" s="56"/>
      <c r="EQP15" s="56"/>
      <c r="EQQ15" s="56"/>
      <c r="EQR15" s="56"/>
      <c r="EQS15" s="56"/>
      <c r="EQT15" s="56"/>
      <c r="EQU15" s="56"/>
      <c r="EQV15" s="56"/>
      <c r="EQW15" s="56"/>
      <c r="EQX15" s="56"/>
      <c r="EQY15" s="56"/>
      <c r="EQZ15" s="56"/>
      <c r="ERA15" s="56"/>
      <c r="ERB15" s="56"/>
      <c r="ERC15" s="56"/>
      <c r="ERD15" s="56"/>
      <c r="ERE15" s="56"/>
      <c r="ERF15" s="56"/>
      <c r="ERG15" s="56"/>
      <c r="ERH15" s="56"/>
      <c r="ERI15" s="56"/>
      <c r="ERJ15" s="56"/>
      <c r="ERK15" s="56"/>
      <c r="ERL15" s="56"/>
      <c r="ERM15" s="56"/>
      <c r="ERN15" s="56"/>
      <c r="ERO15" s="56"/>
      <c r="ERP15" s="56"/>
      <c r="ERQ15" s="56"/>
      <c r="ERR15" s="56"/>
      <c r="ERS15" s="56"/>
      <c r="ERT15" s="56"/>
      <c r="ERU15" s="56"/>
      <c r="ERV15" s="56"/>
      <c r="ERW15" s="56"/>
      <c r="ERX15" s="56"/>
      <c r="ERY15" s="56"/>
      <c r="ERZ15" s="56"/>
      <c r="ESA15" s="56"/>
      <c r="ESB15" s="56"/>
      <c r="ESC15" s="56"/>
      <c r="ESD15" s="56"/>
      <c r="ESE15" s="56"/>
      <c r="ESF15" s="56"/>
      <c r="ESG15" s="56"/>
      <c r="ESH15" s="56"/>
      <c r="ESI15" s="56"/>
      <c r="ESJ15" s="56"/>
      <c r="ESK15" s="56"/>
      <c r="ESL15" s="56"/>
      <c r="ESM15" s="56"/>
      <c r="ESN15" s="56"/>
      <c r="ESO15" s="56"/>
      <c r="ESP15" s="56"/>
      <c r="ESQ15" s="56"/>
      <c r="ESR15" s="56"/>
      <c r="ESS15" s="56"/>
      <c r="EST15" s="56"/>
      <c r="ESU15" s="56"/>
      <c r="ESV15" s="56"/>
      <c r="ESW15" s="56"/>
      <c r="ESX15" s="56"/>
      <c r="ESY15" s="56"/>
      <c r="ESZ15" s="56"/>
      <c r="ETA15" s="56"/>
      <c r="ETB15" s="56"/>
      <c r="ETC15" s="56"/>
      <c r="ETD15" s="56"/>
      <c r="ETE15" s="56"/>
      <c r="ETF15" s="56"/>
      <c r="ETG15" s="56"/>
      <c r="ETH15" s="56"/>
      <c r="ETI15" s="56"/>
      <c r="ETJ15" s="56"/>
      <c r="ETK15" s="56"/>
      <c r="ETL15" s="56"/>
      <c r="ETM15" s="56"/>
      <c r="ETN15" s="56"/>
      <c r="ETO15" s="56"/>
      <c r="ETP15" s="56"/>
      <c r="ETQ15" s="56"/>
      <c r="ETR15" s="56"/>
      <c r="ETS15" s="56"/>
      <c r="ETT15" s="56"/>
      <c r="ETU15" s="56"/>
      <c r="ETV15" s="56"/>
      <c r="ETW15" s="56"/>
      <c r="ETX15" s="56"/>
      <c r="ETY15" s="56"/>
      <c r="ETZ15" s="56"/>
      <c r="EUA15" s="56"/>
      <c r="EUB15" s="56"/>
      <c r="EUC15" s="56"/>
      <c r="EUD15" s="56"/>
      <c r="EUE15" s="56"/>
      <c r="EUF15" s="56"/>
      <c r="EUG15" s="56"/>
      <c r="EUH15" s="56"/>
      <c r="EUI15" s="56"/>
      <c r="EUJ15" s="56"/>
      <c r="EUK15" s="56"/>
      <c r="EUL15" s="56"/>
      <c r="EUM15" s="56"/>
      <c r="EUN15" s="56"/>
      <c r="EUO15" s="56"/>
      <c r="EUP15" s="56"/>
      <c r="EUQ15" s="56"/>
      <c r="EUR15" s="56"/>
      <c r="EUS15" s="56"/>
      <c r="EUT15" s="56"/>
      <c r="EUU15" s="56"/>
      <c r="EUV15" s="56"/>
      <c r="EUW15" s="56"/>
      <c r="EUX15" s="56"/>
      <c r="EUY15" s="56"/>
      <c r="EUZ15" s="56"/>
      <c r="EVA15" s="56"/>
      <c r="EVB15" s="56"/>
      <c r="EVC15" s="56"/>
      <c r="EVD15" s="56"/>
      <c r="EVE15" s="56"/>
      <c r="EVF15" s="56"/>
      <c r="EVG15" s="56"/>
      <c r="EVH15" s="56"/>
      <c r="EVI15" s="56"/>
      <c r="EVJ15" s="56"/>
      <c r="EVK15" s="56"/>
      <c r="EVL15" s="56"/>
      <c r="EVM15" s="56"/>
      <c r="EVN15" s="56"/>
      <c r="EVO15" s="56"/>
      <c r="EVP15" s="56"/>
      <c r="EVQ15" s="56"/>
      <c r="EVR15" s="56"/>
      <c r="EVS15" s="56"/>
      <c r="EVT15" s="56"/>
      <c r="EVU15" s="56"/>
      <c r="EVV15" s="56"/>
      <c r="EVW15" s="56"/>
      <c r="EVX15" s="56"/>
      <c r="EVY15" s="56"/>
      <c r="EVZ15" s="56"/>
      <c r="EWA15" s="56"/>
      <c r="EWB15" s="56"/>
      <c r="EWC15" s="56"/>
      <c r="EWD15" s="56"/>
      <c r="EWE15" s="56"/>
      <c r="EWF15" s="56"/>
      <c r="EWG15" s="56"/>
      <c r="EWH15" s="56"/>
      <c r="EWI15" s="56"/>
      <c r="EWJ15" s="56"/>
      <c r="EWK15" s="56"/>
      <c r="EWL15" s="56"/>
      <c r="EWM15" s="56"/>
      <c r="EWN15" s="56"/>
      <c r="EWO15" s="56"/>
      <c r="EWP15" s="56"/>
      <c r="EWQ15" s="56"/>
      <c r="EWR15" s="56"/>
      <c r="EWS15" s="56"/>
      <c r="EWT15" s="56"/>
      <c r="EWU15" s="56"/>
      <c r="EWV15" s="56"/>
      <c r="EWW15" s="56"/>
      <c r="EWX15" s="56"/>
      <c r="EWY15" s="56"/>
      <c r="EWZ15" s="56"/>
      <c r="EXA15" s="56"/>
      <c r="EXB15" s="56"/>
      <c r="EXC15" s="56"/>
      <c r="EXD15" s="56"/>
      <c r="EXE15" s="56"/>
      <c r="EXF15" s="56"/>
      <c r="EXG15" s="56"/>
      <c r="EXH15" s="56"/>
      <c r="EXI15" s="56"/>
      <c r="EXJ15" s="56"/>
      <c r="EXK15" s="56"/>
      <c r="EXL15" s="56"/>
      <c r="EXM15" s="56"/>
      <c r="EXN15" s="56"/>
      <c r="EXO15" s="56"/>
      <c r="EXP15" s="56"/>
      <c r="EXQ15" s="56"/>
      <c r="EXR15" s="56"/>
      <c r="EXS15" s="56"/>
      <c r="EXT15" s="56"/>
      <c r="EXU15" s="56"/>
      <c r="EXV15" s="56"/>
      <c r="EXW15" s="56"/>
      <c r="EXX15" s="56"/>
      <c r="EXY15" s="56"/>
      <c r="EXZ15" s="56"/>
      <c r="EYA15" s="56"/>
      <c r="EYB15" s="56"/>
      <c r="EYC15" s="56"/>
      <c r="EYD15" s="56"/>
      <c r="EYE15" s="56"/>
      <c r="EYF15" s="56"/>
      <c r="EYG15" s="56"/>
      <c r="EYH15" s="56"/>
      <c r="EYI15" s="56"/>
      <c r="EYJ15" s="56"/>
      <c r="EYK15" s="56"/>
      <c r="EYL15" s="56"/>
      <c r="EYM15" s="56"/>
      <c r="EYN15" s="56"/>
      <c r="EYO15" s="56"/>
      <c r="EYP15" s="56"/>
      <c r="EYQ15" s="56"/>
      <c r="EYR15" s="56"/>
      <c r="EYS15" s="56"/>
      <c r="EYT15" s="56"/>
      <c r="EYU15" s="56"/>
      <c r="EYV15" s="56"/>
      <c r="EYW15" s="56"/>
      <c r="EYX15" s="56"/>
      <c r="EYY15" s="56"/>
      <c r="EYZ15" s="56"/>
      <c r="EZA15" s="56"/>
      <c r="EZB15" s="56"/>
      <c r="EZC15" s="56"/>
      <c r="EZD15" s="56"/>
      <c r="EZE15" s="56"/>
      <c r="EZF15" s="56"/>
      <c r="EZG15" s="56"/>
      <c r="EZH15" s="56"/>
      <c r="EZI15" s="56"/>
      <c r="EZJ15" s="56"/>
      <c r="EZK15" s="56"/>
      <c r="EZL15" s="56"/>
      <c r="EZM15" s="56"/>
      <c r="EZN15" s="56"/>
      <c r="EZO15" s="56"/>
      <c r="EZP15" s="56"/>
      <c r="EZQ15" s="56"/>
      <c r="EZR15" s="56"/>
      <c r="EZS15" s="56"/>
      <c r="EZT15" s="56"/>
      <c r="EZU15" s="56"/>
      <c r="EZV15" s="56"/>
      <c r="EZW15" s="56"/>
      <c r="EZX15" s="56"/>
      <c r="EZY15" s="56"/>
      <c r="EZZ15" s="56"/>
      <c r="FAA15" s="56"/>
      <c r="FAB15" s="56"/>
      <c r="FAC15" s="56"/>
      <c r="FAD15" s="56"/>
      <c r="FAE15" s="56"/>
      <c r="FAF15" s="56"/>
      <c r="FAG15" s="56"/>
      <c r="FAH15" s="56"/>
      <c r="FAI15" s="56"/>
      <c r="FAJ15" s="56"/>
      <c r="FAK15" s="56"/>
      <c r="FAL15" s="56"/>
      <c r="FAM15" s="56"/>
      <c r="FAN15" s="56"/>
      <c r="FAO15" s="56"/>
      <c r="FAP15" s="56"/>
      <c r="FAQ15" s="56"/>
      <c r="FAR15" s="56"/>
      <c r="FAS15" s="56"/>
      <c r="FAT15" s="56"/>
      <c r="FAU15" s="56"/>
      <c r="FAV15" s="56"/>
      <c r="FAW15" s="56"/>
      <c r="FAX15" s="56"/>
      <c r="FAY15" s="56"/>
      <c r="FAZ15" s="56"/>
      <c r="FBA15" s="56"/>
      <c r="FBB15" s="56"/>
      <c r="FBC15" s="56"/>
      <c r="FBD15" s="56"/>
      <c r="FBE15" s="56"/>
      <c r="FBF15" s="56"/>
      <c r="FBG15" s="56"/>
      <c r="FBH15" s="56"/>
      <c r="FBI15" s="56"/>
      <c r="FBJ15" s="56"/>
      <c r="FBK15" s="56"/>
      <c r="FBL15" s="56"/>
      <c r="FBM15" s="56"/>
      <c r="FBN15" s="56"/>
      <c r="FBO15" s="56"/>
      <c r="FBP15" s="56"/>
      <c r="FBQ15" s="56"/>
      <c r="FBR15" s="56"/>
      <c r="FBS15" s="56"/>
      <c r="FBT15" s="56"/>
      <c r="FBU15" s="56"/>
      <c r="FBV15" s="56"/>
      <c r="FBW15" s="56"/>
      <c r="FBX15" s="56"/>
      <c r="FBY15" s="56"/>
      <c r="FBZ15" s="56"/>
      <c r="FCA15" s="56"/>
      <c r="FCB15" s="56"/>
      <c r="FCC15" s="56"/>
      <c r="FCD15" s="56"/>
      <c r="FCE15" s="56"/>
      <c r="FCF15" s="56"/>
      <c r="FCG15" s="56"/>
      <c r="FCH15" s="56"/>
      <c r="FCI15" s="56"/>
      <c r="FCJ15" s="56"/>
      <c r="FCK15" s="56"/>
      <c r="FCL15" s="56"/>
      <c r="FCM15" s="56"/>
      <c r="FCN15" s="56"/>
      <c r="FCO15" s="56"/>
      <c r="FCP15" s="56"/>
      <c r="FCQ15" s="56"/>
      <c r="FCR15" s="56"/>
      <c r="FCS15" s="56"/>
      <c r="FCT15" s="56"/>
      <c r="FCU15" s="56"/>
      <c r="FCV15" s="56"/>
      <c r="FCW15" s="56"/>
      <c r="FCX15" s="56"/>
      <c r="FCY15" s="56"/>
      <c r="FCZ15" s="56"/>
      <c r="FDA15" s="56"/>
      <c r="FDB15" s="56"/>
      <c r="FDC15" s="56"/>
      <c r="FDD15" s="56"/>
      <c r="FDE15" s="56"/>
      <c r="FDF15" s="56"/>
      <c r="FDG15" s="56"/>
      <c r="FDH15" s="56"/>
      <c r="FDI15" s="56"/>
      <c r="FDJ15" s="56"/>
      <c r="FDK15" s="56"/>
      <c r="FDL15" s="56"/>
      <c r="FDM15" s="56"/>
      <c r="FDN15" s="56"/>
      <c r="FDO15" s="56"/>
      <c r="FDP15" s="56"/>
      <c r="FDQ15" s="56"/>
      <c r="FDR15" s="56"/>
      <c r="FDS15" s="56"/>
      <c r="FDT15" s="56"/>
      <c r="FDU15" s="56"/>
      <c r="FDV15" s="56"/>
      <c r="FDW15" s="56"/>
      <c r="FDX15" s="56"/>
      <c r="FDY15" s="56"/>
      <c r="FDZ15" s="56"/>
      <c r="FEA15" s="56"/>
      <c r="FEB15" s="56"/>
      <c r="FEC15" s="56"/>
      <c r="FED15" s="56"/>
      <c r="FEE15" s="56"/>
      <c r="FEF15" s="56"/>
      <c r="FEG15" s="56"/>
      <c r="FEH15" s="56"/>
      <c r="FEI15" s="56"/>
      <c r="FEJ15" s="56"/>
      <c r="FEK15" s="56"/>
      <c r="FEL15" s="56"/>
      <c r="FEM15" s="56"/>
      <c r="FEN15" s="56"/>
      <c r="FEO15" s="56"/>
      <c r="FEP15" s="56"/>
      <c r="FEQ15" s="56"/>
      <c r="FER15" s="56"/>
      <c r="FES15" s="56"/>
      <c r="FET15" s="56"/>
      <c r="FEU15" s="56"/>
      <c r="FEV15" s="56"/>
      <c r="FEW15" s="56"/>
      <c r="FEX15" s="56"/>
      <c r="FEY15" s="56"/>
      <c r="FEZ15" s="56"/>
      <c r="FFA15" s="56"/>
      <c r="FFB15" s="56"/>
      <c r="FFC15" s="56"/>
      <c r="FFD15" s="56"/>
      <c r="FFE15" s="56"/>
      <c r="FFF15" s="56"/>
      <c r="FFG15" s="56"/>
      <c r="FFH15" s="56"/>
      <c r="FFI15" s="56"/>
      <c r="FFJ15" s="56"/>
      <c r="FFK15" s="56"/>
      <c r="FFL15" s="56"/>
      <c r="FFM15" s="56"/>
      <c r="FFN15" s="56"/>
      <c r="FFO15" s="56"/>
      <c r="FFP15" s="56"/>
      <c r="FFQ15" s="56"/>
      <c r="FFR15" s="56"/>
      <c r="FFS15" s="56"/>
      <c r="FFT15" s="56"/>
      <c r="FFU15" s="56"/>
      <c r="FFV15" s="56"/>
      <c r="FFW15" s="56"/>
      <c r="FFX15" s="56"/>
      <c r="FFY15" s="56"/>
      <c r="FFZ15" s="56"/>
      <c r="FGA15" s="56"/>
      <c r="FGB15" s="56"/>
      <c r="FGC15" s="56"/>
      <c r="FGD15" s="56"/>
      <c r="FGE15" s="56"/>
      <c r="FGF15" s="56"/>
      <c r="FGG15" s="56"/>
      <c r="FGH15" s="56"/>
      <c r="FGI15" s="56"/>
      <c r="FGJ15" s="56"/>
      <c r="FGK15" s="56"/>
      <c r="FGL15" s="56"/>
      <c r="FGM15" s="56"/>
      <c r="FGN15" s="56"/>
      <c r="FGO15" s="56"/>
      <c r="FGP15" s="56"/>
      <c r="FGQ15" s="56"/>
      <c r="FGR15" s="56"/>
      <c r="FGS15" s="56"/>
      <c r="FGT15" s="56"/>
      <c r="FGU15" s="56"/>
      <c r="FGV15" s="56"/>
      <c r="FGW15" s="56"/>
      <c r="FGX15" s="56"/>
      <c r="FGY15" s="56"/>
      <c r="FGZ15" s="56"/>
      <c r="FHA15" s="56"/>
      <c r="FHB15" s="56"/>
      <c r="FHC15" s="56"/>
      <c r="FHD15" s="56"/>
      <c r="FHE15" s="56"/>
      <c r="FHF15" s="56"/>
      <c r="FHG15" s="56"/>
      <c r="FHH15" s="56"/>
      <c r="FHI15" s="56"/>
      <c r="FHJ15" s="56"/>
      <c r="FHK15" s="56"/>
      <c r="FHL15" s="56"/>
      <c r="FHM15" s="56"/>
      <c r="FHN15" s="56"/>
      <c r="FHO15" s="56"/>
      <c r="FHP15" s="56"/>
      <c r="FHQ15" s="56"/>
      <c r="FHR15" s="56"/>
      <c r="FHS15" s="56"/>
      <c r="FHT15" s="56"/>
      <c r="FHU15" s="56"/>
      <c r="FHV15" s="56"/>
      <c r="FHW15" s="56"/>
      <c r="FHX15" s="56"/>
      <c r="FHY15" s="56"/>
      <c r="FHZ15" s="56"/>
      <c r="FIA15" s="56"/>
      <c r="FIB15" s="56"/>
      <c r="FIC15" s="56"/>
      <c r="FID15" s="56"/>
      <c r="FIE15" s="56"/>
      <c r="FIF15" s="56"/>
      <c r="FIG15" s="56"/>
      <c r="FIH15" s="56"/>
      <c r="FII15" s="56"/>
      <c r="FIJ15" s="56"/>
      <c r="FIK15" s="56"/>
      <c r="FIL15" s="56"/>
      <c r="FIM15" s="56"/>
      <c r="FIN15" s="56"/>
      <c r="FIO15" s="56"/>
      <c r="FIP15" s="56"/>
      <c r="FIQ15" s="56"/>
      <c r="FIR15" s="56"/>
      <c r="FIS15" s="56"/>
      <c r="FIT15" s="56"/>
      <c r="FIU15" s="56"/>
      <c r="FIV15" s="56"/>
      <c r="FIW15" s="56"/>
      <c r="FIX15" s="56"/>
      <c r="FIY15" s="56"/>
      <c r="FIZ15" s="56"/>
      <c r="FJA15" s="56"/>
      <c r="FJB15" s="56"/>
      <c r="FJC15" s="56"/>
      <c r="FJD15" s="56"/>
      <c r="FJE15" s="56"/>
      <c r="FJF15" s="56"/>
      <c r="FJG15" s="56"/>
      <c r="FJH15" s="56"/>
      <c r="FJI15" s="56"/>
      <c r="FJJ15" s="56"/>
      <c r="FJK15" s="56"/>
      <c r="FJL15" s="56"/>
      <c r="FJM15" s="56"/>
      <c r="FJN15" s="56"/>
      <c r="FJO15" s="56"/>
      <c r="FJP15" s="56"/>
      <c r="FJQ15" s="56"/>
      <c r="FJR15" s="56"/>
      <c r="FJS15" s="56"/>
      <c r="FJT15" s="56"/>
      <c r="FJU15" s="56"/>
      <c r="FJV15" s="56"/>
      <c r="FJW15" s="56"/>
      <c r="FJX15" s="56"/>
      <c r="FJY15" s="56"/>
      <c r="FJZ15" s="56"/>
      <c r="FKA15" s="56"/>
      <c r="FKB15" s="56"/>
      <c r="FKC15" s="56"/>
      <c r="FKD15" s="56"/>
      <c r="FKE15" s="56"/>
      <c r="FKF15" s="56"/>
      <c r="FKG15" s="56"/>
      <c r="FKH15" s="56"/>
      <c r="FKI15" s="56"/>
      <c r="FKJ15" s="56"/>
      <c r="FKK15" s="56"/>
      <c r="FKL15" s="56"/>
      <c r="FKM15" s="56"/>
      <c r="FKN15" s="56"/>
      <c r="FKO15" s="56"/>
      <c r="FKP15" s="56"/>
      <c r="FKQ15" s="56"/>
      <c r="FKR15" s="56"/>
      <c r="FKS15" s="56"/>
      <c r="FKT15" s="56"/>
      <c r="FKU15" s="56"/>
      <c r="FKV15" s="56"/>
      <c r="FKW15" s="56"/>
      <c r="FKX15" s="56"/>
      <c r="FKY15" s="56"/>
      <c r="FKZ15" s="56"/>
      <c r="FLA15" s="56"/>
      <c r="FLB15" s="56"/>
      <c r="FLC15" s="56"/>
      <c r="FLD15" s="56"/>
      <c r="FLE15" s="56"/>
      <c r="FLF15" s="56"/>
      <c r="FLG15" s="56"/>
      <c r="FLH15" s="56"/>
      <c r="FLI15" s="56"/>
      <c r="FLJ15" s="56"/>
      <c r="FLK15" s="56"/>
      <c r="FLL15" s="56"/>
      <c r="FLM15" s="56"/>
      <c r="FLN15" s="56"/>
      <c r="FLO15" s="56"/>
      <c r="FLP15" s="56"/>
      <c r="FLQ15" s="56"/>
      <c r="FLR15" s="56"/>
      <c r="FLS15" s="56"/>
      <c r="FLT15" s="56"/>
      <c r="FLU15" s="56"/>
      <c r="FLV15" s="56"/>
      <c r="FLW15" s="56"/>
      <c r="FLX15" s="56"/>
      <c r="FLY15" s="56"/>
      <c r="FLZ15" s="56"/>
      <c r="FMA15" s="56"/>
      <c r="FMB15" s="56"/>
      <c r="FMC15" s="56"/>
      <c r="FMD15" s="56"/>
      <c r="FME15" s="56"/>
      <c r="FMF15" s="56"/>
      <c r="FMG15" s="56"/>
      <c r="FMH15" s="56"/>
      <c r="FMI15" s="56"/>
      <c r="FMJ15" s="56"/>
      <c r="FMK15" s="56"/>
      <c r="FML15" s="56"/>
      <c r="FMM15" s="56"/>
      <c r="FMN15" s="56"/>
      <c r="FMO15" s="56"/>
      <c r="FMP15" s="56"/>
      <c r="FMQ15" s="56"/>
      <c r="FMR15" s="56"/>
      <c r="FMS15" s="56"/>
      <c r="FMT15" s="56"/>
      <c r="FMU15" s="56"/>
      <c r="FMV15" s="56"/>
      <c r="FMW15" s="56"/>
      <c r="FMX15" s="56"/>
      <c r="FMY15" s="56"/>
      <c r="FMZ15" s="56"/>
      <c r="FNA15" s="56"/>
      <c r="FNB15" s="56"/>
      <c r="FNC15" s="56"/>
      <c r="FND15" s="56"/>
      <c r="FNE15" s="56"/>
      <c r="FNF15" s="56"/>
      <c r="FNG15" s="56"/>
      <c r="FNH15" s="56"/>
      <c r="FNI15" s="56"/>
      <c r="FNJ15" s="56"/>
      <c r="FNK15" s="56"/>
      <c r="FNL15" s="56"/>
      <c r="FNM15" s="56"/>
      <c r="FNN15" s="56"/>
      <c r="FNO15" s="56"/>
      <c r="FNP15" s="56"/>
      <c r="FNQ15" s="56"/>
      <c r="FNR15" s="56"/>
      <c r="FNS15" s="56"/>
      <c r="FNT15" s="56"/>
      <c r="FNU15" s="56"/>
      <c r="FNV15" s="56"/>
      <c r="FNW15" s="56"/>
      <c r="FNX15" s="56"/>
      <c r="FNY15" s="56"/>
      <c r="FNZ15" s="56"/>
      <c r="FOA15" s="56"/>
      <c r="FOB15" s="56"/>
      <c r="FOC15" s="56"/>
      <c r="FOD15" s="56"/>
      <c r="FOE15" s="56"/>
      <c r="FOF15" s="56"/>
      <c r="FOG15" s="56"/>
      <c r="FOH15" s="56"/>
      <c r="FOI15" s="56"/>
      <c r="FOJ15" s="56"/>
      <c r="FOK15" s="56"/>
      <c r="FOL15" s="56"/>
      <c r="FOM15" s="56"/>
      <c r="FON15" s="56"/>
      <c r="FOO15" s="56"/>
      <c r="FOP15" s="56"/>
      <c r="FOQ15" s="56"/>
      <c r="FOR15" s="56"/>
      <c r="FOS15" s="56"/>
      <c r="FOT15" s="56"/>
      <c r="FOU15" s="56"/>
      <c r="FOV15" s="56"/>
      <c r="FOW15" s="56"/>
      <c r="FOX15" s="56"/>
      <c r="FOY15" s="56"/>
      <c r="FOZ15" s="56"/>
      <c r="FPA15" s="56"/>
      <c r="FPB15" s="56"/>
      <c r="FPC15" s="56"/>
      <c r="FPD15" s="56"/>
      <c r="FPE15" s="56"/>
      <c r="FPF15" s="56"/>
      <c r="FPG15" s="56"/>
      <c r="FPH15" s="56"/>
      <c r="FPI15" s="56"/>
      <c r="FPJ15" s="56"/>
      <c r="FPK15" s="56"/>
      <c r="FPL15" s="56"/>
      <c r="FPM15" s="56"/>
      <c r="FPN15" s="56"/>
      <c r="FPO15" s="56"/>
      <c r="FPP15" s="56"/>
      <c r="FPQ15" s="56"/>
      <c r="FPR15" s="56"/>
      <c r="FPS15" s="56"/>
      <c r="FPT15" s="56"/>
      <c r="FPU15" s="56"/>
      <c r="FPV15" s="56"/>
      <c r="FPW15" s="56"/>
      <c r="FPX15" s="56"/>
      <c r="FPY15" s="56"/>
      <c r="FPZ15" s="56"/>
      <c r="FQA15" s="56"/>
      <c r="FQB15" s="56"/>
      <c r="FQC15" s="56"/>
      <c r="FQD15" s="56"/>
      <c r="FQE15" s="56"/>
      <c r="FQF15" s="56"/>
      <c r="FQG15" s="56"/>
      <c r="FQH15" s="56"/>
      <c r="FQI15" s="56"/>
      <c r="FQJ15" s="56"/>
      <c r="FQK15" s="56"/>
      <c r="FQL15" s="56"/>
      <c r="FQM15" s="56"/>
      <c r="FQN15" s="56"/>
      <c r="FQO15" s="56"/>
      <c r="FQP15" s="56"/>
      <c r="FQQ15" s="56"/>
      <c r="FQR15" s="56"/>
      <c r="FQS15" s="56"/>
      <c r="FQT15" s="56"/>
      <c r="FQU15" s="56"/>
      <c r="FQV15" s="56"/>
      <c r="FQW15" s="56"/>
      <c r="FQX15" s="56"/>
      <c r="FQY15" s="56"/>
      <c r="FQZ15" s="56"/>
      <c r="FRA15" s="56"/>
      <c r="FRB15" s="56"/>
      <c r="FRC15" s="56"/>
      <c r="FRD15" s="56"/>
      <c r="FRE15" s="56"/>
      <c r="FRF15" s="56"/>
      <c r="FRG15" s="56"/>
      <c r="FRH15" s="56"/>
      <c r="FRI15" s="56"/>
      <c r="FRJ15" s="56"/>
      <c r="FRK15" s="56"/>
      <c r="FRL15" s="56"/>
      <c r="FRM15" s="56"/>
      <c r="FRN15" s="56"/>
      <c r="FRO15" s="56"/>
      <c r="FRP15" s="56"/>
      <c r="FRQ15" s="56"/>
      <c r="FRR15" s="56"/>
      <c r="FRS15" s="56"/>
      <c r="FRT15" s="56"/>
      <c r="FRU15" s="56"/>
      <c r="FRV15" s="56"/>
      <c r="FRW15" s="56"/>
      <c r="FRX15" s="56"/>
      <c r="FRY15" s="56"/>
      <c r="FRZ15" s="56"/>
      <c r="FSA15" s="56"/>
      <c r="FSB15" s="56"/>
      <c r="FSC15" s="56"/>
      <c r="FSD15" s="56"/>
      <c r="FSE15" s="56"/>
      <c r="FSF15" s="56"/>
      <c r="FSG15" s="56"/>
      <c r="FSH15" s="56"/>
      <c r="FSI15" s="56"/>
      <c r="FSJ15" s="56"/>
      <c r="FSK15" s="56"/>
      <c r="FSL15" s="56"/>
      <c r="FSM15" s="56"/>
      <c r="FSN15" s="56"/>
      <c r="FSO15" s="56"/>
      <c r="FSP15" s="56"/>
      <c r="FSQ15" s="56"/>
      <c r="FSR15" s="56"/>
      <c r="FSS15" s="56"/>
      <c r="FST15" s="56"/>
      <c r="FSU15" s="56"/>
      <c r="FSV15" s="56"/>
      <c r="FSW15" s="56"/>
      <c r="FSX15" s="56"/>
      <c r="FSY15" s="56"/>
      <c r="FSZ15" s="56"/>
      <c r="FTA15" s="56"/>
      <c r="FTB15" s="56"/>
      <c r="FTC15" s="56"/>
      <c r="FTD15" s="56"/>
      <c r="FTE15" s="56"/>
      <c r="FTF15" s="56"/>
      <c r="FTG15" s="56"/>
      <c r="FTH15" s="56"/>
      <c r="FTI15" s="56"/>
      <c r="FTJ15" s="56"/>
      <c r="FTK15" s="56"/>
      <c r="FTL15" s="56"/>
      <c r="FTM15" s="56"/>
      <c r="FTN15" s="56"/>
      <c r="FTO15" s="56"/>
      <c r="FTP15" s="56"/>
      <c r="FTQ15" s="56"/>
      <c r="FTR15" s="56"/>
      <c r="FTS15" s="56"/>
      <c r="FTT15" s="56"/>
      <c r="FTU15" s="56"/>
      <c r="FTV15" s="56"/>
      <c r="FTW15" s="56"/>
      <c r="FTX15" s="56"/>
      <c r="FTY15" s="56"/>
      <c r="FTZ15" s="56"/>
      <c r="FUA15" s="56"/>
      <c r="FUB15" s="56"/>
      <c r="FUC15" s="56"/>
      <c r="FUD15" s="56"/>
      <c r="FUE15" s="56"/>
      <c r="FUF15" s="56"/>
      <c r="FUG15" s="56"/>
      <c r="FUH15" s="56"/>
      <c r="FUI15" s="56"/>
      <c r="FUJ15" s="56"/>
      <c r="FUK15" s="56"/>
      <c r="FUL15" s="56"/>
      <c r="FUM15" s="56"/>
      <c r="FUN15" s="56"/>
      <c r="FUO15" s="56"/>
      <c r="FUP15" s="56"/>
      <c r="FUQ15" s="56"/>
      <c r="FUR15" s="56"/>
      <c r="FUS15" s="56"/>
      <c r="FUT15" s="56"/>
      <c r="FUU15" s="56"/>
      <c r="FUV15" s="56"/>
      <c r="FUW15" s="56"/>
      <c r="FUX15" s="56"/>
      <c r="FUY15" s="56"/>
      <c r="FUZ15" s="56"/>
      <c r="FVA15" s="56"/>
      <c r="FVB15" s="56"/>
      <c r="FVC15" s="56"/>
      <c r="FVD15" s="56"/>
      <c r="FVE15" s="56"/>
      <c r="FVF15" s="56"/>
      <c r="FVG15" s="56"/>
      <c r="FVH15" s="56"/>
      <c r="FVI15" s="56"/>
      <c r="FVJ15" s="56"/>
      <c r="FVK15" s="56"/>
      <c r="FVL15" s="56"/>
      <c r="FVM15" s="56"/>
      <c r="FVN15" s="56"/>
      <c r="FVO15" s="56"/>
      <c r="FVP15" s="56"/>
      <c r="FVQ15" s="56"/>
      <c r="FVR15" s="56"/>
      <c r="FVS15" s="56"/>
      <c r="FVT15" s="56"/>
      <c r="FVU15" s="56"/>
      <c r="FVV15" s="56"/>
      <c r="FVW15" s="56"/>
      <c r="FVX15" s="56"/>
      <c r="FVY15" s="56"/>
      <c r="FVZ15" s="56"/>
      <c r="FWA15" s="56"/>
      <c r="FWB15" s="56"/>
      <c r="FWC15" s="56"/>
      <c r="FWD15" s="56"/>
      <c r="FWE15" s="56"/>
      <c r="FWF15" s="56"/>
      <c r="FWG15" s="56"/>
      <c r="FWH15" s="56"/>
      <c r="FWI15" s="56"/>
      <c r="FWJ15" s="56"/>
      <c r="FWK15" s="56"/>
      <c r="FWL15" s="56"/>
      <c r="FWM15" s="56"/>
      <c r="FWN15" s="56"/>
      <c r="FWO15" s="56"/>
      <c r="FWP15" s="56"/>
      <c r="FWQ15" s="56"/>
      <c r="FWR15" s="56"/>
      <c r="FWS15" s="56"/>
      <c r="FWT15" s="56"/>
      <c r="FWU15" s="56"/>
      <c r="FWV15" s="56"/>
      <c r="FWW15" s="56"/>
      <c r="FWX15" s="56"/>
      <c r="FWY15" s="56"/>
      <c r="FWZ15" s="56"/>
      <c r="FXA15" s="56"/>
      <c r="FXB15" s="56"/>
      <c r="FXC15" s="56"/>
      <c r="FXD15" s="56"/>
      <c r="FXE15" s="56"/>
      <c r="FXF15" s="56"/>
      <c r="FXG15" s="56"/>
      <c r="FXH15" s="56"/>
      <c r="FXI15" s="56"/>
      <c r="FXJ15" s="56"/>
      <c r="FXK15" s="56"/>
      <c r="FXL15" s="56"/>
      <c r="FXM15" s="56"/>
      <c r="FXN15" s="56"/>
      <c r="FXO15" s="56"/>
      <c r="FXP15" s="56"/>
      <c r="FXQ15" s="56"/>
      <c r="FXR15" s="56"/>
      <c r="FXS15" s="56"/>
      <c r="FXT15" s="56"/>
      <c r="FXU15" s="56"/>
      <c r="FXV15" s="56"/>
      <c r="FXW15" s="56"/>
      <c r="FXX15" s="56"/>
      <c r="FXY15" s="56"/>
      <c r="FXZ15" s="56"/>
      <c r="FYA15" s="56"/>
      <c r="FYB15" s="56"/>
      <c r="FYC15" s="56"/>
      <c r="FYD15" s="56"/>
      <c r="FYE15" s="56"/>
      <c r="FYF15" s="56"/>
      <c r="FYG15" s="56"/>
      <c r="FYH15" s="56"/>
      <c r="FYI15" s="56"/>
      <c r="FYJ15" s="56"/>
      <c r="FYK15" s="56"/>
      <c r="FYL15" s="56"/>
      <c r="FYM15" s="56"/>
      <c r="FYN15" s="56"/>
      <c r="FYO15" s="56"/>
      <c r="FYP15" s="56"/>
      <c r="FYQ15" s="56"/>
      <c r="FYR15" s="56"/>
      <c r="FYS15" s="56"/>
      <c r="FYT15" s="56"/>
      <c r="FYU15" s="56"/>
      <c r="FYV15" s="56"/>
      <c r="FYW15" s="56"/>
      <c r="FYX15" s="56"/>
      <c r="FYY15" s="56"/>
      <c r="FYZ15" s="56"/>
      <c r="FZA15" s="56"/>
      <c r="FZB15" s="56"/>
      <c r="FZC15" s="56"/>
      <c r="FZD15" s="56"/>
      <c r="FZE15" s="56"/>
      <c r="FZF15" s="56"/>
      <c r="FZG15" s="56"/>
      <c r="FZH15" s="56"/>
      <c r="FZI15" s="56"/>
      <c r="FZJ15" s="56"/>
      <c r="FZK15" s="56"/>
      <c r="FZL15" s="56"/>
      <c r="FZM15" s="56"/>
      <c r="FZN15" s="56"/>
      <c r="FZO15" s="56"/>
      <c r="FZP15" s="56"/>
      <c r="FZQ15" s="56"/>
      <c r="FZR15" s="56"/>
      <c r="FZS15" s="56"/>
      <c r="FZT15" s="56"/>
      <c r="FZU15" s="56"/>
      <c r="FZV15" s="56"/>
      <c r="FZW15" s="56"/>
      <c r="FZX15" s="56"/>
      <c r="FZY15" s="56"/>
      <c r="FZZ15" s="56"/>
      <c r="GAA15" s="56"/>
      <c r="GAB15" s="56"/>
      <c r="GAC15" s="56"/>
      <c r="GAD15" s="56"/>
      <c r="GAE15" s="56"/>
      <c r="GAF15" s="56"/>
      <c r="GAG15" s="56"/>
      <c r="GAH15" s="56"/>
      <c r="GAI15" s="56"/>
      <c r="GAJ15" s="56"/>
      <c r="GAK15" s="56"/>
      <c r="GAL15" s="56"/>
      <c r="GAM15" s="56"/>
      <c r="GAN15" s="56"/>
      <c r="GAO15" s="56"/>
      <c r="GAP15" s="56"/>
      <c r="GAQ15" s="56"/>
      <c r="GAR15" s="56"/>
      <c r="GAS15" s="56"/>
      <c r="GAT15" s="56"/>
      <c r="GAU15" s="56"/>
      <c r="GAV15" s="56"/>
      <c r="GAW15" s="56"/>
      <c r="GAX15" s="56"/>
      <c r="GAY15" s="56"/>
      <c r="GAZ15" s="56"/>
      <c r="GBA15" s="56"/>
      <c r="GBB15" s="56"/>
      <c r="GBC15" s="56"/>
      <c r="GBD15" s="56"/>
      <c r="GBE15" s="56"/>
      <c r="GBF15" s="56"/>
      <c r="GBG15" s="56"/>
      <c r="GBH15" s="56"/>
      <c r="GBI15" s="56"/>
      <c r="GBJ15" s="56"/>
      <c r="GBK15" s="56"/>
      <c r="GBL15" s="56"/>
      <c r="GBM15" s="56"/>
      <c r="GBN15" s="56"/>
      <c r="GBO15" s="56"/>
      <c r="GBP15" s="56"/>
      <c r="GBQ15" s="56"/>
      <c r="GBR15" s="56"/>
      <c r="GBS15" s="56"/>
      <c r="GBT15" s="56"/>
      <c r="GBU15" s="56"/>
      <c r="GBV15" s="56"/>
      <c r="GBW15" s="56"/>
      <c r="GBX15" s="56"/>
      <c r="GBY15" s="56"/>
      <c r="GBZ15" s="56"/>
      <c r="GCA15" s="56"/>
      <c r="GCB15" s="56"/>
      <c r="GCC15" s="56"/>
      <c r="GCD15" s="56"/>
      <c r="GCE15" s="56"/>
      <c r="GCF15" s="56"/>
      <c r="GCG15" s="56"/>
      <c r="GCH15" s="56"/>
      <c r="GCI15" s="56"/>
      <c r="GCJ15" s="56"/>
      <c r="GCK15" s="56"/>
      <c r="GCL15" s="56"/>
      <c r="GCM15" s="56"/>
      <c r="GCN15" s="56"/>
      <c r="GCO15" s="56"/>
      <c r="GCP15" s="56"/>
      <c r="GCQ15" s="56"/>
      <c r="GCR15" s="56"/>
      <c r="GCS15" s="56"/>
      <c r="GCT15" s="56"/>
      <c r="GCU15" s="56"/>
      <c r="GCV15" s="56"/>
      <c r="GCW15" s="56"/>
      <c r="GCX15" s="56"/>
      <c r="GCY15" s="56"/>
      <c r="GCZ15" s="56"/>
      <c r="GDA15" s="56"/>
      <c r="GDB15" s="56"/>
      <c r="GDC15" s="56"/>
      <c r="GDD15" s="56"/>
      <c r="GDE15" s="56"/>
      <c r="GDF15" s="56"/>
      <c r="GDG15" s="56"/>
      <c r="GDH15" s="56"/>
      <c r="GDI15" s="56"/>
      <c r="GDJ15" s="56"/>
      <c r="GDK15" s="56"/>
      <c r="GDL15" s="56"/>
      <c r="GDM15" s="56"/>
      <c r="GDN15" s="56"/>
      <c r="GDO15" s="56"/>
      <c r="GDP15" s="56"/>
      <c r="GDQ15" s="56"/>
      <c r="GDR15" s="56"/>
      <c r="GDS15" s="56"/>
      <c r="GDT15" s="56"/>
      <c r="GDU15" s="56"/>
      <c r="GDV15" s="56"/>
      <c r="GDW15" s="56"/>
      <c r="GDX15" s="56"/>
      <c r="GDY15" s="56"/>
      <c r="GDZ15" s="56"/>
      <c r="GEA15" s="56"/>
      <c r="GEB15" s="56"/>
      <c r="GEC15" s="56"/>
      <c r="GED15" s="56"/>
      <c r="GEE15" s="56"/>
      <c r="GEF15" s="56"/>
      <c r="GEG15" s="56"/>
      <c r="GEH15" s="56"/>
      <c r="GEI15" s="56"/>
      <c r="GEJ15" s="56"/>
      <c r="GEK15" s="56"/>
      <c r="GEL15" s="56"/>
      <c r="GEM15" s="56"/>
      <c r="GEN15" s="56"/>
      <c r="GEO15" s="56"/>
      <c r="GEP15" s="56"/>
      <c r="GEQ15" s="56"/>
      <c r="GER15" s="56"/>
      <c r="GES15" s="56"/>
      <c r="GET15" s="56"/>
      <c r="GEU15" s="56"/>
      <c r="GEV15" s="56"/>
      <c r="GEW15" s="56"/>
      <c r="GEX15" s="56"/>
      <c r="GEY15" s="56"/>
      <c r="GEZ15" s="56"/>
      <c r="GFA15" s="56"/>
      <c r="GFB15" s="56"/>
      <c r="GFC15" s="56"/>
      <c r="GFD15" s="56"/>
      <c r="GFE15" s="56"/>
      <c r="GFF15" s="56"/>
      <c r="GFG15" s="56"/>
      <c r="GFH15" s="56"/>
      <c r="GFI15" s="56"/>
      <c r="GFJ15" s="56"/>
      <c r="GFK15" s="56"/>
      <c r="GFL15" s="56"/>
      <c r="GFM15" s="56"/>
      <c r="GFN15" s="56"/>
      <c r="GFO15" s="56"/>
      <c r="GFP15" s="56"/>
      <c r="GFQ15" s="56"/>
      <c r="GFR15" s="56"/>
      <c r="GFS15" s="56"/>
      <c r="GFT15" s="56"/>
      <c r="GFU15" s="56"/>
      <c r="GFV15" s="56"/>
      <c r="GFW15" s="56"/>
      <c r="GFX15" s="56"/>
      <c r="GFY15" s="56"/>
      <c r="GFZ15" s="56"/>
      <c r="GGA15" s="56"/>
      <c r="GGB15" s="56"/>
      <c r="GGC15" s="56"/>
      <c r="GGD15" s="56"/>
      <c r="GGE15" s="56"/>
      <c r="GGF15" s="56"/>
      <c r="GGG15" s="56"/>
      <c r="GGH15" s="56"/>
      <c r="GGI15" s="56"/>
      <c r="GGJ15" s="56"/>
      <c r="GGK15" s="56"/>
      <c r="GGL15" s="56"/>
      <c r="GGM15" s="56"/>
      <c r="GGN15" s="56"/>
      <c r="GGO15" s="56"/>
      <c r="GGP15" s="56"/>
      <c r="GGQ15" s="56"/>
      <c r="GGR15" s="56"/>
      <c r="GGS15" s="56"/>
      <c r="GGT15" s="56"/>
      <c r="GGU15" s="56"/>
      <c r="GGV15" s="56"/>
      <c r="GGW15" s="56"/>
      <c r="GGX15" s="56"/>
      <c r="GGY15" s="56"/>
      <c r="GGZ15" s="56"/>
      <c r="GHA15" s="56"/>
      <c r="GHB15" s="56"/>
      <c r="GHC15" s="56"/>
      <c r="GHD15" s="56"/>
      <c r="GHE15" s="56"/>
      <c r="GHF15" s="56"/>
      <c r="GHG15" s="56"/>
      <c r="GHH15" s="56"/>
      <c r="GHI15" s="56"/>
      <c r="GHJ15" s="56"/>
      <c r="GHK15" s="56"/>
      <c r="GHL15" s="56"/>
      <c r="GHM15" s="56"/>
      <c r="GHN15" s="56"/>
      <c r="GHO15" s="56"/>
      <c r="GHP15" s="56"/>
      <c r="GHQ15" s="56"/>
      <c r="GHR15" s="56"/>
      <c r="GHS15" s="56"/>
      <c r="GHT15" s="56"/>
      <c r="GHU15" s="56"/>
      <c r="GHV15" s="56"/>
      <c r="GHW15" s="56"/>
      <c r="GHX15" s="56"/>
      <c r="GHY15" s="56"/>
      <c r="GHZ15" s="56"/>
      <c r="GIA15" s="56"/>
      <c r="GIB15" s="56"/>
      <c r="GIC15" s="56"/>
      <c r="GID15" s="56"/>
      <c r="GIE15" s="56"/>
      <c r="GIF15" s="56"/>
      <c r="GIG15" s="56"/>
      <c r="GIH15" s="56"/>
      <c r="GII15" s="56"/>
      <c r="GIJ15" s="56"/>
      <c r="GIK15" s="56"/>
      <c r="GIL15" s="56"/>
      <c r="GIM15" s="56"/>
      <c r="GIN15" s="56"/>
      <c r="GIO15" s="56"/>
      <c r="GIP15" s="56"/>
      <c r="GIQ15" s="56"/>
      <c r="GIR15" s="56"/>
      <c r="GIS15" s="56"/>
      <c r="GIT15" s="56"/>
      <c r="GIU15" s="56"/>
      <c r="GIV15" s="56"/>
      <c r="GIW15" s="56"/>
      <c r="GIX15" s="56"/>
      <c r="GIY15" s="56"/>
      <c r="GIZ15" s="56"/>
      <c r="GJA15" s="56"/>
      <c r="GJB15" s="56"/>
      <c r="GJC15" s="56"/>
      <c r="GJD15" s="56"/>
      <c r="GJE15" s="56"/>
      <c r="GJF15" s="56"/>
      <c r="GJG15" s="56"/>
      <c r="GJH15" s="56"/>
      <c r="GJI15" s="56"/>
      <c r="GJJ15" s="56"/>
      <c r="GJK15" s="56"/>
      <c r="GJL15" s="56"/>
      <c r="GJM15" s="56"/>
      <c r="GJN15" s="56"/>
      <c r="GJO15" s="56"/>
      <c r="GJP15" s="56"/>
      <c r="GJQ15" s="56"/>
      <c r="GJR15" s="56"/>
      <c r="GJS15" s="56"/>
      <c r="GJT15" s="56"/>
      <c r="GJU15" s="56"/>
      <c r="GJV15" s="56"/>
      <c r="GJW15" s="56"/>
      <c r="GJX15" s="56"/>
      <c r="GJY15" s="56"/>
      <c r="GJZ15" s="56"/>
      <c r="GKA15" s="56"/>
      <c r="GKB15" s="56"/>
      <c r="GKC15" s="56"/>
      <c r="GKD15" s="56"/>
      <c r="GKE15" s="56"/>
      <c r="GKF15" s="56"/>
      <c r="GKG15" s="56"/>
      <c r="GKH15" s="56"/>
      <c r="GKI15" s="56"/>
      <c r="GKJ15" s="56"/>
      <c r="GKK15" s="56"/>
      <c r="GKL15" s="56"/>
      <c r="GKM15" s="56"/>
      <c r="GKN15" s="56"/>
      <c r="GKO15" s="56"/>
      <c r="GKP15" s="56"/>
      <c r="GKQ15" s="56"/>
      <c r="GKR15" s="56"/>
      <c r="GKS15" s="56"/>
      <c r="GKT15" s="56"/>
      <c r="GKU15" s="56"/>
      <c r="GKV15" s="56"/>
      <c r="GKW15" s="56"/>
      <c r="GKX15" s="56"/>
      <c r="GKY15" s="56"/>
      <c r="GKZ15" s="56"/>
      <c r="GLA15" s="56"/>
      <c r="GLB15" s="56"/>
      <c r="GLC15" s="56"/>
      <c r="GLD15" s="56"/>
      <c r="GLE15" s="56"/>
      <c r="GLF15" s="56"/>
      <c r="GLG15" s="56"/>
      <c r="GLH15" s="56"/>
      <c r="GLI15" s="56"/>
      <c r="GLJ15" s="56"/>
      <c r="GLK15" s="56"/>
      <c r="GLL15" s="56"/>
      <c r="GLM15" s="56"/>
      <c r="GLN15" s="56"/>
      <c r="GLO15" s="56"/>
      <c r="GLP15" s="56"/>
      <c r="GLQ15" s="56"/>
      <c r="GLR15" s="56"/>
      <c r="GLS15" s="56"/>
      <c r="GLT15" s="56"/>
      <c r="GLU15" s="56"/>
      <c r="GLV15" s="56"/>
      <c r="GLW15" s="56"/>
      <c r="GLX15" s="56"/>
      <c r="GLY15" s="56"/>
      <c r="GLZ15" s="56"/>
      <c r="GMA15" s="56"/>
      <c r="GMB15" s="56"/>
      <c r="GMC15" s="56"/>
      <c r="GMD15" s="56"/>
      <c r="GME15" s="56"/>
      <c r="GMF15" s="56"/>
      <c r="GMG15" s="56"/>
      <c r="GMH15" s="56"/>
      <c r="GMI15" s="56"/>
      <c r="GMJ15" s="56"/>
      <c r="GMK15" s="56"/>
      <c r="GML15" s="56"/>
      <c r="GMM15" s="56"/>
      <c r="GMN15" s="56"/>
      <c r="GMO15" s="56"/>
      <c r="GMP15" s="56"/>
      <c r="GMQ15" s="56"/>
      <c r="GMR15" s="56"/>
      <c r="GMS15" s="56"/>
      <c r="GMT15" s="56"/>
      <c r="GMU15" s="56"/>
      <c r="GMV15" s="56"/>
      <c r="GMW15" s="56"/>
      <c r="GMX15" s="56"/>
      <c r="GMY15" s="56"/>
      <c r="GMZ15" s="56"/>
      <c r="GNA15" s="56"/>
      <c r="GNB15" s="56"/>
      <c r="GNC15" s="56"/>
      <c r="GND15" s="56"/>
      <c r="GNE15" s="56"/>
      <c r="GNF15" s="56"/>
      <c r="GNG15" s="56"/>
      <c r="GNH15" s="56"/>
      <c r="GNI15" s="56"/>
      <c r="GNJ15" s="56"/>
      <c r="GNK15" s="56"/>
      <c r="GNL15" s="56"/>
      <c r="GNM15" s="56"/>
      <c r="GNN15" s="56"/>
      <c r="GNO15" s="56"/>
      <c r="GNP15" s="56"/>
      <c r="GNQ15" s="56"/>
      <c r="GNR15" s="56"/>
      <c r="GNS15" s="56"/>
      <c r="GNT15" s="56"/>
      <c r="GNU15" s="56"/>
      <c r="GNV15" s="56"/>
      <c r="GNW15" s="56"/>
      <c r="GNX15" s="56"/>
      <c r="GNY15" s="56"/>
      <c r="GNZ15" s="56"/>
      <c r="GOA15" s="56"/>
      <c r="GOB15" s="56"/>
      <c r="GOC15" s="56"/>
      <c r="GOD15" s="56"/>
      <c r="GOE15" s="56"/>
      <c r="GOF15" s="56"/>
      <c r="GOG15" s="56"/>
      <c r="GOH15" s="56"/>
      <c r="GOI15" s="56"/>
      <c r="GOJ15" s="56"/>
      <c r="GOK15" s="56"/>
      <c r="GOL15" s="56"/>
      <c r="GOM15" s="56"/>
      <c r="GON15" s="56"/>
      <c r="GOO15" s="56"/>
      <c r="GOP15" s="56"/>
      <c r="GOQ15" s="56"/>
      <c r="GOR15" s="56"/>
      <c r="GOS15" s="56"/>
      <c r="GOT15" s="56"/>
      <c r="GOU15" s="56"/>
      <c r="GOV15" s="56"/>
      <c r="GOW15" s="56"/>
      <c r="GOX15" s="56"/>
      <c r="GOY15" s="56"/>
      <c r="GOZ15" s="56"/>
      <c r="GPA15" s="56"/>
      <c r="GPB15" s="56"/>
      <c r="GPC15" s="56"/>
      <c r="GPD15" s="56"/>
      <c r="GPE15" s="56"/>
      <c r="GPF15" s="56"/>
      <c r="GPG15" s="56"/>
      <c r="GPH15" s="56"/>
      <c r="GPI15" s="56"/>
      <c r="GPJ15" s="56"/>
      <c r="GPK15" s="56"/>
      <c r="GPL15" s="56"/>
      <c r="GPM15" s="56"/>
      <c r="GPN15" s="56"/>
      <c r="GPO15" s="56"/>
      <c r="GPP15" s="56"/>
      <c r="GPQ15" s="56"/>
      <c r="GPR15" s="56"/>
      <c r="GPS15" s="56"/>
      <c r="GPT15" s="56"/>
      <c r="GPU15" s="56"/>
      <c r="GPV15" s="56"/>
      <c r="GPW15" s="56"/>
      <c r="GPX15" s="56"/>
      <c r="GPY15" s="56"/>
      <c r="GPZ15" s="56"/>
      <c r="GQA15" s="56"/>
      <c r="GQB15" s="56"/>
      <c r="GQC15" s="56"/>
      <c r="GQD15" s="56"/>
      <c r="GQE15" s="56"/>
      <c r="GQF15" s="56"/>
      <c r="GQG15" s="56"/>
      <c r="GQH15" s="56"/>
      <c r="GQI15" s="56"/>
      <c r="GQJ15" s="56"/>
      <c r="GQK15" s="56"/>
      <c r="GQL15" s="56"/>
      <c r="GQM15" s="56"/>
      <c r="GQN15" s="56"/>
      <c r="GQO15" s="56"/>
      <c r="GQP15" s="56"/>
      <c r="GQQ15" s="56"/>
      <c r="GQR15" s="56"/>
      <c r="GQS15" s="56"/>
      <c r="GQT15" s="56"/>
      <c r="GQU15" s="56"/>
      <c r="GQV15" s="56"/>
      <c r="GQW15" s="56"/>
      <c r="GQX15" s="56"/>
      <c r="GQY15" s="56"/>
      <c r="GQZ15" s="56"/>
      <c r="GRA15" s="56"/>
      <c r="GRB15" s="56"/>
      <c r="GRC15" s="56"/>
      <c r="GRD15" s="56"/>
      <c r="GRE15" s="56"/>
      <c r="GRF15" s="56"/>
      <c r="GRG15" s="56"/>
      <c r="GRH15" s="56"/>
      <c r="GRI15" s="56"/>
      <c r="GRJ15" s="56"/>
      <c r="GRK15" s="56"/>
      <c r="GRL15" s="56"/>
      <c r="GRM15" s="56"/>
      <c r="GRN15" s="56"/>
      <c r="GRO15" s="56"/>
      <c r="GRP15" s="56"/>
      <c r="GRQ15" s="56"/>
      <c r="GRR15" s="56"/>
      <c r="GRS15" s="56"/>
      <c r="GRT15" s="56"/>
      <c r="GRU15" s="56"/>
      <c r="GRV15" s="56"/>
      <c r="GRW15" s="56"/>
      <c r="GRX15" s="56"/>
      <c r="GRY15" s="56"/>
      <c r="GRZ15" s="56"/>
      <c r="GSA15" s="56"/>
      <c r="GSB15" s="56"/>
      <c r="GSC15" s="56"/>
      <c r="GSD15" s="56"/>
      <c r="GSE15" s="56"/>
      <c r="GSF15" s="56"/>
      <c r="GSG15" s="56"/>
      <c r="GSH15" s="56"/>
      <c r="GSI15" s="56"/>
      <c r="GSJ15" s="56"/>
      <c r="GSK15" s="56"/>
      <c r="GSL15" s="56"/>
      <c r="GSM15" s="56"/>
      <c r="GSN15" s="56"/>
      <c r="GSO15" s="56"/>
      <c r="GSP15" s="56"/>
      <c r="GSQ15" s="56"/>
      <c r="GSR15" s="56"/>
      <c r="GSS15" s="56"/>
      <c r="GST15" s="56"/>
      <c r="GSU15" s="56"/>
      <c r="GSV15" s="56"/>
      <c r="GSW15" s="56"/>
      <c r="GSX15" s="56"/>
      <c r="GSY15" s="56"/>
      <c r="GSZ15" s="56"/>
      <c r="GTA15" s="56"/>
      <c r="GTB15" s="56"/>
      <c r="GTC15" s="56"/>
      <c r="GTD15" s="56"/>
      <c r="GTE15" s="56"/>
      <c r="GTF15" s="56"/>
      <c r="GTG15" s="56"/>
      <c r="GTH15" s="56"/>
      <c r="GTI15" s="56"/>
      <c r="GTJ15" s="56"/>
      <c r="GTK15" s="56"/>
      <c r="GTL15" s="56"/>
      <c r="GTM15" s="56"/>
      <c r="GTN15" s="56"/>
      <c r="GTO15" s="56"/>
      <c r="GTP15" s="56"/>
      <c r="GTQ15" s="56"/>
      <c r="GTR15" s="56"/>
      <c r="GTS15" s="56"/>
      <c r="GTT15" s="56"/>
      <c r="GTU15" s="56"/>
      <c r="GTV15" s="56"/>
      <c r="GTW15" s="56"/>
      <c r="GTX15" s="56"/>
      <c r="GTY15" s="56"/>
      <c r="GTZ15" s="56"/>
      <c r="GUA15" s="56"/>
      <c r="GUB15" s="56"/>
      <c r="GUC15" s="56"/>
      <c r="GUD15" s="56"/>
      <c r="GUE15" s="56"/>
      <c r="GUF15" s="56"/>
      <c r="GUG15" s="56"/>
      <c r="GUH15" s="56"/>
      <c r="GUI15" s="56"/>
      <c r="GUJ15" s="56"/>
      <c r="GUK15" s="56"/>
      <c r="GUL15" s="56"/>
      <c r="GUM15" s="56"/>
      <c r="GUN15" s="56"/>
      <c r="GUO15" s="56"/>
      <c r="GUP15" s="56"/>
      <c r="GUQ15" s="56"/>
      <c r="GUR15" s="56"/>
      <c r="GUS15" s="56"/>
      <c r="GUT15" s="56"/>
      <c r="GUU15" s="56"/>
      <c r="GUV15" s="56"/>
      <c r="GUW15" s="56"/>
      <c r="GUX15" s="56"/>
      <c r="GUY15" s="56"/>
      <c r="GUZ15" s="56"/>
      <c r="GVA15" s="56"/>
      <c r="GVB15" s="56"/>
      <c r="GVC15" s="56"/>
      <c r="GVD15" s="56"/>
      <c r="GVE15" s="56"/>
      <c r="GVF15" s="56"/>
      <c r="GVG15" s="56"/>
      <c r="GVH15" s="56"/>
      <c r="GVI15" s="56"/>
      <c r="GVJ15" s="56"/>
      <c r="GVK15" s="56"/>
      <c r="GVL15" s="56"/>
      <c r="GVM15" s="56"/>
      <c r="GVN15" s="56"/>
      <c r="GVO15" s="56"/>
      <c r="GVP15" s="56"/>
      <c r="GVQ15" s="56"/>
      <c r="GVR15" s="56"/>
      <c r="GVS15" s="56"/>
      <c r="GVT15" s="56"/>
      <c r="GVU15" s="56"/>
      <c r="GVV15" s="56"/>
      <c r="GVW15" s="56"/>
      <c r="GVX15" s="56"/>
      <c r="GVY15" s="56"/>
      <c r="GVZ15" s="56"/>
      <c r="GWA15" s="56"/>
      <c r="GWB15" s="56"/>
      <c r="GWC15" s="56"/>
      <c r="GWD15" s="56"/>
      <c r="GWE15" s="56"/>
      <c r="GWF15" s="56"/>
      <c r="GWG15" s="56"/>
      <c r="GWH15" s="56"/>
      <c r="GWI15" s="56"/>
      <c r="GWJ15" s="56"/>
      <c r="GWK15" s="56"/>
      <c r="GWL15" s="56"/>
      <c r="GWM15" s="56"/>
      <c r="GWN15" s="56"/>
      <c r="GWO15" s="56"/>
      <c r="GWP15" s="56"/>
      <c r="GWQ15" s="56"/>
      <c r="GWR15" s="56"/>
      <c r="GWS15" s="56"/>
      <c r="GWT15" s="56"/>
      <c r="GWU15" s="56"/>
      <c r="GWV15" s="56"/>
      <c r="GWW15" s="56"/>
      <c r="GWX15" s="56"/>
      <c r="GWY15" s="56"/>
      <c r="GWZ15" s="56"/>
      <c r="GXA15" s="56"/>
      <c r="GXB15" s="56"/>
      <c r="GXC15" s="56"/>
      <c r="GXD15" s="56"/>
      <c r="GXE15" s="56"/>
      <c r="GXF15" s="56"/>
      <c r="GXG15" s="56"/>
      <c r="GXH15" s="56"/>
      <c r="GXI15" s="56"/>
      <c r="GXJ15" s="56"/>
      <c r="GXK15" s="56"/>
      <c r="GXL15" s="56"/>
      <c r="GXM15" s="56"/>
      <c r="GXN15" s="56"/>
      <c r="GXO15" s="56"/>
      <c r="GXP15" s="56"/>
      <c r="GXQ15" s="56"/>
      <c r="GXR15" s="56"/>
      <c r="GXS15" s="56"/>
      <c r="GXT15" s="56"/>
      <c r="GXU15" s="56"/>
      <c r="GXV15" s="56"/>
      <c r="GXW15" s="56"/>
      <c r="GXX15" s="56"/>
      <c r="GXY15" s="56"/>
      <c r="GXZ15" s="56"/>
      <c r="GYA15" s="56"/>
      <c r="GYB15" s="56"/>
      <c r="GYC15" s="56"/>
      <c r="GYD15" s="56"/>
      <c r="GYE15" s="56"/>
      <c r="GYF15" s="56"/>
      <c r="GYG15" s="56"/>
      <c r="GYH15" s="56"/>
      <c r="GYI15" s="56"/>
      <c r="GYJ15" s="56"/>
      <c r="GYK15" s="56"/>
      <c r="GYL15" s="56"/>
      <c r="GYM15" s="56"/>
      <c r="GYN15" s="56"/>
      <c r="GYO15" s="56"/>
      <c r="GYP15" s="56"/>
      <c r="GYQ15" s="56"/>
      <c r="GYR15" s="56"/>
      <c r="GYS15" s="56"/>
      <c r="GYT15" s="56"/>
      <c r="GYU15" s="56"/>
      <c r="GYV15" s="56"/>
      <c r="GYW15" s="56"/>
      <c r="GYX15" s="56"/>
      <c r="GYY15" s="56"/>
      <c r="GYZ15" s="56"/>
      <c r="GZA15" s="56"/>
      <c r="GZB15" s="56"/>
      <c r="GZC15" s="56"/>
      <c r="GZD15" s="56"/>
      <c r="GZE15" s="56"/>
      <c r="GZF15" s="56"/>
      <c r="GZG15" s="56"/>
      <c r="GZH15" s="56"/>
      <c r="GZI15" s="56"/>
      <c r="GZJ15" s="56"/>
      <c r="GZK15" s="56"/>
      <c r="GZL15" s="56"/>
      <c r="GZM15" s="56"/>
      <c r="GZN15" s="56"/>
      <c r="GZO15" s="56"/>
      <c r="GZP15" s="56"/>
      <c r="GZQ15" s="56"/>
      <c r="GZR15" s="56"/>
      <c r="GZS15" s="56"/>
      <c r="GZT15" s="56"/>
      <c r="GZU15" s="56"/>
      <c r="GZV15" s="56"/>
      <c r="GZW15" s="56"/>
      <c r="GZX15" s="56"/>
      <c r="GZY15" s="56"/>
      <c r="GZZ15" s="56"/>
    </row>
    <row r="16" spans="1:5434" s="57" customFormat="1" ht="18.75" customHeight="1" x14ac:dyDescent="0.25">
      <c r="A16" s="50" t="s">
        <v>57</v>
      </c>
      <c r="B16" s="54" t="s">
        <v>75</v>
      </c>
      <c r="C16" s="35"/>
      <c r="D16" s="94">
        <f>D17</f>
        <v>2863</v>
      </c>
      <c r="E16" s="39">
        <f t="shared" ref="E16:AI16" si="8">E17</f>
        <v>0</v>
      </c>
      <c r="F16" s="39">
        <f t="shared" si="8"/>
        <v>2863</v>
      </c>
      <c r="G16" s="109">
        <f t="shared" si="8"/>
        <v>0</v>
      </c>
      <c r="H16" s="138">
        <f t="shared" si="8"/>
        <v>2863</v>
      </c>
      <c r="I16" s="39">
        <f t="shared" si="8"/>
        <v>0</v>
      </c>
      <c r="J16" s="94">
        <f t="shared" si="8"/>
        <v>2603</v>
      </c>
      <c r="K16" s="39">
        <f t="shared" si="8"/>
        <v>0</v>
      </c>
      <c r="L16" s="39">
        <f t="shared" si="8"/>
        <v>2603</v>
      </c>
      <c r="M16" s="187">
        <f t="shared" si="8"/>
        <v>0</v>
      </c>
      <c r="N16" s="115">
        <f t="shared" si="8"/>
        <v>2603</v>
      </c>
      <c r="O16" s="39">
        <f t="shared" si="8"/>
        <v>0</v>
      </c>
      <c r="P16" s="94">
        <f t="shared" si="8"/>
        <v>260</v>
      </c>
      <c r="Q16" s="39">
        <f t="shared" si="8"/>
        <v>0</v>
      </c>
      <c r="R16" s="39">
        <f t="shared" si="8"/>
        <v>260</v>
      </c>
      <c r="S16" s="109">
        <f t="shared" si="8"/>
        <v>0</v>
      </c>
      <c r="T16" s="116">
        <f t="shared" si="8"/>
        <v>260</v>
      </c>
      <c r="U16" s="39">
        <f t="shared" si="8"/>
        <v>0</v>
      </c>
      <c r="V16" s="94">
        <f t="shared" si="8"/>
        <v>260</v>
      </c>
      <c r="W16" s="39">
        <f t="shared" si="8"/>
        <v>0</v>
      </c>
      <c r="X16" s="39">
        <f t="shared" si="8"/>
        <v>260</v>
      </c>
      <c r="Y16" s="109">
        <f t="shared" si="8"/>
        <v>0</v>
      </c>
      <c r="Z16" s="116">
        <f t="shared" si="8"/>
        <v>260</v>
      </c>
      <c r="AA16" s="39">
        <f t="shared" si="8"/>
        <v>0</v>
      </c>
      <c r="AB16" s="94">
        <f t="shared" si="8"/>
        <v>0</v>
      </c>
      <c r="AC16" s="94">
        <f t="shared" si="8"/>
        <v>0</v>
      </c>
      <c r="AD16" s="94">
        <f t="shared" si="8"/>
        <v>0</v>
      </c>
      <c r="AE16" s="94">
        <f t="shared" si="8"/>
        <v>0</v>
      </c>
      <c r="AF16" s="94">
        <f t="shared" si="8"/>
        <v>0</v>
      </c>
      <c r="AG16" s="94">
        <f t="shared" si="8"/>
        <v>0</v>
      </c>
      <c r="AH16" s="94">
        <f t="shared" si="8"/>
        <v>0</v>
      </c>
      <c r="AI16" s="94">
        <f t="shared" si="8"/>
        <v>0</v>
      </c>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c r="QZ16" s="56"/>
      <c r="RA16" s="56"/>
      <c r="RB16" s="56"/>
      <c r="RC16" s="56"/>
      <c r="RD16" s="56"/>
      <c r="RE16" s="56"/>
      <c r="RF16" s="56"/>
      <c r="RG16" s="56"/>
      <c r="RH16" s="56"/>
      <c r="RI16" s="56"/>
      <c r="RJ16" s="56"/>
      <c r="RK16" s="56"/>
      <c r="RL16" s="56"/>
      <c r="RM16" s="56"/>
      <c r="RN16" s="56"/>
      <c r="RO16" s="56"/>
      <c r="RP16" s="56"/>
      <c r="RQ16" s="56"/>
      <c r="RR16" s="56"/>
      <c r="RS16" s="56"/>
      <c r="RT16" s="56"/>
      <c r="RU16" s="56"/>
      <c r="RV16" s="56"/>
      <c r="RW16" s="56"/>
      <c r="RX16" s="56"/>
      <c r="RY16" s="56"/>
      <c r="RZ16" s="56"/>
      <c r="SA16" s="56"/>
      <c r="SB16" s="56"/>
      <c r="SC16" s="56"/>
      <c r="SD16" s="56"/>
      <c r="SE16" s="56"/>
      <c r="SF16" s="56"/>
      <c r="SG16" s="56"/>
      <c r="SH16" s="56"/>
      <c r="SI16" s="56"/>
      <c r="SJ16" s="56"/>
      <c r="SK16" s="56"/>
      <c r="SL16" s="56"/>
      <c r="SM16" s="56"/>
      <c r="SN16" s="56"/>
      <c r="SO16" s="56"/>
      <c r="SP16" s="56"/>
      <c r="SQ16" s="56"/>
      <c r="SR16" s="56"/>
      <c r="SS16" s="56"/>
      <c r="ST16" s="56"/>
      <c r="SU16" s="56"/>
      <c r="SV16" s="56"/>
      <c r="SW16" s="56"/>
      <c r="SX16" s="56"/>
      <c r="SY16" s="56"/>
      <c r="SZ16" s="56"/>
      <c r="TA16" s="56"/>
      <c r="TB16" s="56"/>
      <c r="TC16" s="56"/>
      <c r="TD16" s="56"/>
      <c r="TE16" s="56"/>
      <c r="TF16" s="56"/>
      <c r="TG16" s="56"/>
      <c r="TH16" s="56"/>
      <c r="TI16" s="56"/>
      <c r="TJ16" s="56"/>
      <c r="TK16" s="56"/>
      <c r="TL16" s="56"/>
      <c r="TM16" s="56"/>
      <c r="TN16" s="56"/>
      <c r="TO16" s="56"/>
      <c r="TP16" s="56"/>
      <c r="TQ16" s="56"/>
      <c r="TR16" s="56"/>
      <c r="TS16" s="56"/>
      <c r="TT16" s="56"/>
      <c r="TU16" s="56"/>
      <c r="TV16" s="56"/>
      <c r="TW16" s="56"/>
      <c r="TX16" s="56"/>
      <c r="TY16" s="56"/>
      <c r="TZ16" s="56"/>
      <c r="UA16" s="56"/>
      <c r="UB16" s="56"/>
      <c r="UC16" s="56"/>
      <c r="UD16" s="56"/>
      <c r="UE16" s="56"/>
      <c r="UF16" s="56"/>
      <c r="UG16" s="56"/>
      <c r="UH16" s="56"/>
      <c r="UI16" s="56"/>
      <c r="UJ16" s="56"/>
      <c r="UK16" s="56"/>
      <c r="UL16" s="56"/>
      <c r="UM16" s="56"/>
      <c r="UN16" s="56"/>
      <c r="UO16" s="56"/>
      <c r="UP16" s="56"/>
      <c r="UQ16" s="56"/>
      <c r="UR16" s="56"/>
      <c r="US16" s="56"/>
      <c r="UT16" s="56"/>
      <c r="UU16" s="56"/>
      <c r="UV16" s="56"/>
      <c r="UW16" s="56"/>
      <c r="UX16" s="56"/>
      <c r="UY16" s="56"/>
      <c r="UZ16" s="56"/>
      <c r="VA16" s="56"/>
      <c r="VB16" s="56"/>
      <c r="VC16" s="56"/>
      <c r="VD16" s="56"/>
      <c r="VE16" s="56"/>
      <c r="VF16" s="56"/>
      <c r="VG16" s="56"/>
      <c r="VH16" s="56"/>
      <c r="VI16" s="56"/>
      <c r="VJ16" s="56"/>
      <c r="VK16" s="56"/>
      <c r="VL16" s="56"/>
      <c r="VM16" s="56"/>
      <c r="VN16" s="56"/>
      <c r="VO16" s="56"/>
      <c r="VP16" s="56"/>
      <c r="VQ16" s="56"/>
      <c r="VR16" s="56"/>
      <c r="VS16" s="56"/>
      <c r="VT16" s="56"/>
      <c r="VU16" s="56"/>
      <c r="VV16" s="56"/>
      <c r="VW16" s="56"/>
      <c r="VX16" s="56"/>
      <c r="VY16" s="56"/>
      <c r="VZ16" s="56"/>
      <c r="WA16" s="56"/>
      <c r="WB16" s="56"/>
      <c r="WC16" s="56"/>
      <c r="WD16" s="56"/>
      <c r="WE16" s="56"/>
      <c r="WF16" s="56"/>
      <c r="WG16" s="56"/>
      <c r="WH16" s="56"/>
      <c r="WI16" s="56"/>
      <c r="WJ16" s="56"/>
      <c r="WK16" s="56"/>
      <c r="WL16" s="56"/>
      <c r="WM16" s="56"/>
      <c r="WN16" s="56"/>
      <c r="WO16" s="56"/>
      <c r="WP16" s="56"/>
      <c r="WQ16" s="56"/>
      <c r="WR16" s="56"/>
      <c r="WS16" s="56"/>
      <c r="WT16" s="56"/>
      <c r="WU16" s="56"/>
      <c r="WV16" s="56"/>
      <c r="WW16" s="56"/>
      <c r="WX16" s="56"/>
      <c r="WY16" s="56"/>
      <c r="WZ16" s="56"/>
      <c r="XA16" s="56"/>
      <c r="XB16" s="56"/>
      <c r="XC16" s="56"/>
      <c r="XD16" s="56"/>
      <c r="XE16" s="56"/>
      <c r="XF16" s="56"/>
      <c r="XG16" s="56"/>
      <c r="XH16" s="56"/>
      <c r="XI16" s="56"/>
      <c r="XJ16" s="56"/>
      <c r="XK16" s="56"/>
      <c r="XL16" s="56"/>
      <c r="XM16" s="56"/>
      <c r="XN16" s="56"/>
      <c r="XO16" s="56"/>
      <c r="XP16" s="56"/>
      <c r="XQ16" s="56"/>
      <c r="XR16" s="56"/>
      <c r="XS16" s="56"/>
      <c r="XT16" s="56"/>
      <c r="XU16" s="56"/>
      <c r="XV16" s="56"/>
      <c r="XW16" s="56"/>
      <c r="XX16" s="56"/>
      <c r="XY16" s="56"/>
      <c r="XZ16" s="56"/>
      <c r="YA16" s="56"/>
      <c r="YB16" s="56"/>
      <c r="YC16" s="56"/>
      <c r="YD16" s="56"/>
      <c r="YE16" s="56"/>
      <c r="YF16" s="56"/>
      <c r="YG16" s="56"/>
      <c r="YH16" s="56"/>
      <c r="YI16" s="56"/>
      <c r="YJ16" s="56"/>
      <c r="YK16" s="56"/>
      <c r="YL16" s="56"/>
      <c r="YM16" s="56"/>
      <c r="YN16" s="56"/>
      <c r="YO16" s="56"/>
      <c r="YP16" s="56"/>
      <c r="YQ16" s="56"/>
      <c r="YR16" s="56"/>
      <c r="YS16" s="56"/>
      <c r="YT16" s="56"/>
      <c r="YU16" s="56"/>
      <c r="YV16" s="56"/>
      <c r="YW16" s="56"/>
      <c r="YX16" s="56"/>
      <c r="YY16" s="56"/>
      <c r="YZ16" s="56"/>
      <c r="ZA16" s="56"/>
      <c r="ZB16" s="56"/>
      <c r="ZC16" s="56"/>
      <c r="ZD16" s="56"/>
      <c r="ZE16" s="56"/>
      <c r="ZF16" s="56"/>
      <c r="ZG16" s="56"/>
      <c r="ZH16" s="56"/>
      <c r="ZI16" s="56"/>
      <c r="ZJ16" s="56"/>
      <c r="ZK16" s="56"/>
      <c r="ZL16" s="56"/>
      <c r="ZM16" s="56"/>
      <c r="ZN16" s="56"/>
      <c r="ZO16" s="56"/>
      <c r="ZP16" s="56"/>
      <c r="ZQ16" s="56"/>
      <c r="ZR16" s="56"/>
      <c r="ZS16" s="56"/>
      <c r="ZT16" s="56"/>
      <c r="ZU16" s="56"/>
      <c r="ZV16" s="56"/>
      <c r="ZW16" s="56"/>
      <c r="ZX16" s="56"/>
      <c r="ZY16" s="56"/>
      <c r="ZZ16" s="56"/>
      <c r="AAA16" s="56"/>
      <c r="AAB16" s="56"/>
      <c r="AAC16" s="56"/>
      <c r="AAD16" s="56"/>
      <c r="AAE16" s="56"/>
      <c r="AAF16" s="56"/>
      <c r="AAG16" s="56"/>
      <c r="AAH16" s="56"/>
      <c r="AAI16" s="56"/>
      <c r="AAJ16" s="56"/>
      <c r="AAK16" s="56"/>
      <c r="AAL16" s="56"/>
      <c r="AAM16" s="56"/>
      <c r="AAN16" s="56"/>
      <c r="AAO16" s="56"/>
      <c r="AAP16" s="56"/>
      <c r="AAQ16" s="56"/>
      <c r="AAR16" s="56"/>
      <c r="AAS16" s="56"/>
      <c r="AAT16" s="56"/>
      <c r="AAU16" s="56"/>
      <c r="AAV16" s="56"/>
      <c r="AAW16" s="56"/>
      <c r="AAX16" s="56"/>
      <c r="AAY16" s="56"/>
      <c r="AAZ16" s="56"/>
      <c r="ABA16" s="56"/>
      <c r="ABB16" s="56"/>
      <c r="ABC16" s="56"/>
      <c r="ABD16" s="56"/>
      <c r="ABE16" s="56"/>
      <c r="ABF16" s="56"/>
      <c r="ABG16" s="56"/>
      <c r="ABH16" s="56"/>
      <c r="ABI16" s="56"/>
      <c r="ABJ16" s="56"/>
      <c r="ABK16" s="56"/>
      <c r="ABL16" s="56"/>
      <c r="ABM16" s="56"/>
      <c r="ABN16" s="56"/>
      <c r="ABO16" s="56"/>
      <c r="ABP16" s="56"/>
      <c r="ABQ16" s="56"/>
      <c r="ABR16" s="56"/>
      <c r="ABS16" s="56"/>
      <c r="ABT16" s="56"/>
      <c r="ABU16" s="56"/>
      <c r="ABV16" s="56"/>
      <c r="ABW16" s="56"/>
      <c r="ABX16" s="56"/>
      <c r="ABY16" s="56"/>
      <c r="ABZ16" s="56"/>
      <c r="ACA16" s="56"/>
      <c r="ACB16" s="56"/>
      <c r="ACC16" s="56"/>
      <c r="ACD16" s="56"/>
      <c r="ACE16" s="56"/>
      <c r="ACF16" s="56"/>
      <c r="ACG16" s="56"/>
      <c r="ACH16" s="56"/>
      <c r="ACI16" s="56"/>
      <c r="ACJ16" s="56"/>
      <c r="ACK16" s="56"/>
      <c r="ACL16" s="56"/>
      <c r="ACM16" s="56"/>
      <c r="ACN16" s="56"/>
      <c r="ACO16" s="56"/>
      <c r="ACP16" s="56"/>
      <c r="ACQ16" s="56"/>
      <c r="ACR16" s="56"/>
      <c r="ACS16" s="56"/>
      <c r="ACT16" s="56"/>
      <c r="ACU16" s="56"/>
      <c r="ACV16" s="56"/>
      <c r="ACW16" s="56"/>
      <c r="ACX16" s="56"/>
      <c r="ACY16" s="56"/>
      <c r="ACZ16" s="56"/>
      <c r="ADA16" s="56"/>
      <c r="ADB16" s="56"/>
      <c r="ADC16" s="56"/>
      <c r="ADD16" s="56"/>
      <c r="ADE16" s="56"/>
      <c r="ADF16" s="56"/>
      <c r="ADG16" s="56"/>
      <c r="ADH16" s="56"/>
      <c r="ADI16" s="56"/>
      <c r="ADJ16" s="56"/>
      <c r="ADK16" s="56"/>
      <c r="ADL16" s="56"/>
      <c r="ADM16" s="56"/>
      <c r="ADN16" s="56"/>
      <c r="ADO16" s="56"/>
      <c r="ADP16" s="56"/>
      <c r="ADQ16" s="56"/>
      <c r="ADR16" s="56"/>
      <c r="ADS16" s="56"/>
      <c r="ADT16" s="56"/>
      <c r="ADU16" s="56"/>
      <c r="ADV16" s="56"/>
      <c r="ADW16" s="56"/>
      <c r="ADX16" s="56"/>
      <c r="ADY16" s="56"/>
      <c r="ADZ16" s="56"/>
      <c r="AEA16" s="56"/>
      <c r="AEB16" s="56"/>
      <c r="AEC16" s="56"/>
      <c r="AED16" s="56"/>
      <c r="AEE16" s="56"/>
      <c r="AEF16" s="56"/>
      <c r="AEG16" s="56"/>
      <c r="AEH16" s="56"/>
      <c r="AEI16" s="56"/>
      <c r="AEJ16" s="56"/>
      <c r="AEK16" s="56"/>
      <c r="AEL16" s="56"/>
      <c r="AEM16" s="56"/>
      <c r="AEN16" s="56"/>
      <c r="AEO16" s="56"/>
      <c r="AEP16" s="56"/>
      <c r="AEQ16" s="56"/>
      <c r="AER16" s="56"/>
      <c r="AES16" s="56"/>
      <c r="AET16" s="56"/>
      <c r="AEU16" s="56"/>
      <c r="AEV16" s="56"/>
      <c r="AEW16" s="56"/>
      <c r="AEX16" s="56"/>
      <c r="AEY16" s="56"/>
      <c r="AEZ16" s="56"/>
      <c r="AFA16" s="56"/>
      <c r="AFB16" s="56"/>
      <c r="AFC16" s="56"/>
      <c r="AFD16" s="56"/>
      <c r="AFE16" s="56"/>
      <c r="AFF16" s="56"/>
      <c r="AFG16" s="56"/>
      <c r="AFH16" s="56"/>
      <c r="AFI16" s="56"/>
      <c r="AFJ16" s="56"/>
      <c r="AFK16" s="56"/>
      <c r="AFL16" s="56"/>
      <c r="AFM16" s="56"/>
      <c r="AFN16" s="56"/>
      <c r="AFO16" s="56"/>
      <c r="AFP16" s="56"/>
      <c r="AFQ16" s="56"/>
      <c r="AFR16" s="56"/>
      <c r="AFS16" s="56"/>
      <c r="AFT16" s="56"/>
      <c r="AFU16" s="56"/>
      <c r="AFV16" s="56"/>
      <c r="AFW16" s="56"/>
      <c r="AFX16" s="56"/>
      <c r="AFY16" s="56"/>
      <c r="AFZ16" s="56"/>
      <c r="AGA16" s="56"/>
      <c r="AGB16" s="56"/>
      <c r="AGC16" s="56"/>
      <c r="AGD16" s="56"/>
      <c r="AGE16" s="56"/>
      <c r="AGF16" s="56"/>
      <c r="AGG16" s="56"/>
      <c r="AGH16" s="56"/>
      <c r="AGI16" s="56"/>
      <c r="AGJ16" s="56"/>
      <c r="AGK16" s="56"/>
      <c r="AGL16" s="56"/>
      <c r="AGM16" s="56"/>
      <c r="AGN16" s="56"/>
      <c r="AGO16" s="56"/>
      <c r="AGP16" s="56"/>
      <c r="AGQ16" s="56"/>
      <c r="AGR16" s="56"/>
      <c r="AGS16" s="56"/>
      <c r="AGT16" s="56"/>
      <c r="AGU16" s="56"/>
      <c r="AGV16" s="56"/>
      <c r="AGW16" s="56"/>
      <c r="AGX16" s="56"/>
      <c r="AGY16" s="56"/>
      <c r="AGZ16" s="56"/>
      <c r="AHA16" s="56"/>
      <c r="AHB16" s="56"/>
      <c r="AHC16" s="56"/>
      <c r="AHD16" s="56"/>
      <c r="AHE16" s="56"/>
      <c r="AHF16" s="56"/>
      <c r="AHG16" s="56"/>
      <c r="AHH16" s="56"/>
      <c r="AHI16" s="56"/>
      <c r="AHJ16" s="56"/>
      <c r="AHK16" s="56"/>
      <c r="AHL16" s="56"/>
      <c r="AHM16" s="56"/>
      <c r="AHN16" s="56"/>
      <c r="AHO16" s="56"/>
      <c r="AHP16" s="56"/>
      <c r="AHQ16" s="56"/>
      <c r="AHR16" s="56"/>
      <c r="AHS16" s="56"/>
      <c r="AHT16" s="56"/>
      <c r="AHU16" s="56"/>
      <c r="AHV16" s="56"/>
      <c r="AHW16" s="56"/>
      <c r="AHX16" s="56"/>
      <c r="AHY16" s="56"/>
      <c r="AHZ16" s="56"/>
      <c r="AIA16" s="56"/>
      <c r="AIB16" s="56"/>
      <c r="AIC16" s="56"/>
      <c r="AID16" s="56"/>
      <c r="AIE16" s="56"/>
      <c r="AIF16" s="56"/>
      <c r="AIG16" s="56"/>
      <c r="AIH16" s="56"/>
      <c r="AII16" s="56"/>
      <c r="AIJ16" s="56"/>
      <c r="AIK16" s="56"/>
      <c r="AIL16" s="56"/>
      <c r="AIM16" s="56"/>
      <c r="AIN16" s="56"/>
      <c r="AIO16" s="56"/>
      <c r="AIP16" s="56"/>
      <c r="AIQ16" s="56"/>
      <c r="AIR16" s="56"/>
      <c r="AIS16" s="56"/>
      <c r="AIT16" s="56"/>
      <c r="AIU16" s="56"/>
      <c r="AIV16" s="56"/>
      <c r="AIW16" s="56"/>
      <c r="AIX16" s="56"/>
      <c r="AIY16" s="56"/>
      <c r="AIZ16" s="56"/>
      <c r="AJA16" s="56"/>
      <c r="AJB16" s="56"/>
      <c r="AJC16" s="56"/>
      <c r="AJD16" s="56"/>
      <c r="AJE16" s="56"/>
      <c r="AJF16" s="56"/>
      <c r="AJG16" s="56"/>
      <c r="AJH16" s="56"/>
      <c r="AJI16" s="56"/>
      <c r="AJJ16" s="56"/>
      <c r="AJK16" s="56"/>
      <c r="AJL16" s="56"/>
      <c r="AJM16" s="56"/>
      <c r="AJN16" s="56"/>
      <c r="AJO16" s="56"/>
      <c r="AJP16" s="56"/>
      <c r="AJQ16" s="56"/>
      <c r="AJR16" s="56"/>
      <c r="AJS16" s="56"/>
      <c r="AJT16" s="56"/>
      <c r="AJU16" s="56"/>
      <c r="AJV16" s="56"/>
      <c r="AJW16" s="56"/>
      <c r="AJX16" s="56"/>
      <c r="AJY16" s="56"/>
      <c r="AJZ16" s="56"/>
      <c r="AKA16" s="56"/>
      <c r="AKB16" s="56"/>
      <c r="AKC16" s="56"/>
      <c r="AKD16" s="56"/>
      <c r="AKE16" s="56"/>
      <c r="AKF16" s="56"/>
      <c r="AKG16" s="56"/>
      <c r="AKH16" s="56"/>
      <c r="AKI16" s="56"/>
      <c r="AKJ16" s="56"/>
      <c r="AKK16" s="56"/>
      <c r="AKL16" s="56"/>
      <c r="AKM16" s="56"/>
      <c r="AKN16" s="56"/>
      <c r="AKO16" s="56"/>
      <c r="AKP16" s="56"/>
      <c r="AKQ16" s="56"/>
      <c r="AKR16" s="56"/>
      <c r="AKS16" s="56"/>
      <c r="AKT16" s="56"/>
      <c r="AKU16" s="56"/>
      <c r="AKV16" s="56"/>
      <c r="AKW16" s="56"/>
      <c r="AKX16" s="56"/>
      <c r="AKY16" s="56"/>
      <c r="AKZ16" s="56"/>
      <c r="ALA16" s="56"/>
      <c r="ALB16" s="56"/>
      <c r="ALC16" s="56"/>
      <c r="ALD16" s="56"/>
      <c r="ALE16" s="56"/>
      <c r="ALF16" s="56"/>
      <c r="ALG16" s="56"/>
      <c r="ALH16" s="56"/>
      <c r="ALI16" s="56"/>
      <c r="ALJ16" s="56"/>
      <c r="ALK16" s="56"/>
      <c r="ALL16" s="56"/>
      <c r="ALM16" s="56"/>
      <c r="ALN16" s="56"/>
      <c r="ALO16" s="56"/>
      <c r="ALP16" s="56"/>
      <c r="ALQ16" s="56"/>
      <c r="ALR16" s="56"/>
      <c r="ALS16" s="56"/>
      <c r="ALT16" s="56"/>
      <c r="ALU16" s="56"/>
      <c r="ALV16" s="56"/>
      <c r="ALW16" s="56"/>
      <c r="ALX16" s="56"/>
      <c r="ALY16" s="56"/>
      <c r="ALZ16" s="56"/>
      <c r="AMA16" s="56"/>
      <c r="AMB16" s="56"/>
      <c r="AMC16" s="56"/>
      <c r="AMD16" s="56"/>
      <c r="AME16" s="56"/>
      <c r="AMF16" s="56"/>
      <c r="AMG16" s="56"/>
      <c r="AMH16" s="56"/>
      <c r="AMI16" s="56"/>
      <c r="AMJ16" s="56"/>
      <c r="AMK16" s="56"/>
      <c r="AML16" s="56"/>
      <c r="AMM16" s="56"/>
      <c r="AMN16" s="56"/>
      <c r="AMO16" s="56"/>
      <c r="AMP16" s="56"/>
      <c r="AMQ16" s="56"/>
      <c r="AMR16" s="56"/>
      <c r="AMS16" s="56"/>
      <c r="AMT16" s="56"/>
      <c r="AMU16" s="56"/>
      <c r="AMV16" s="56"/>
      <c r="AMW16" s="56"/>
      <c r="AMX16" s="56"/>
      <c r="AMY16" s="56"/>
      <c r="AMZ16" s="56"/>
      <c r="ANA16" s="56"/>
      <c r="ANB16" s="56"/>
      <c r="ANC16" s="56"/>
      <c r="AND16" s="56"/>
      <c r="ANE16" s="56"/>
      <c r="ANF16" s="56"/>
      <c r="ANG16" s="56"/>
      <c r="ANH16" s="56"/>
      <c r="ANI16" s="56"/>
      <c r="ANJ16" s="56"/>
      <c r="ANK16" s="56"/>
      <c r="ANL16" s="56"/>
      <c r="ANM16" s="56"/>
      <c r="ANN16" s="56"/>
      <c r="ANO16" s="56"/>
      <c r="ANP16" s="56"/>
      <c r="ANQ16" s="56"/>
      <c r="ANR16" s="56"/>
      <c r="ANS16" s="56"/>
      <c r="ANT16" s="56"/>
      <c r="ANU16" s="56"/>
      <c r="ANV16" s="56"/>
      <c r="ANW16" s="56"/>
      <c r="ANX16" s="56"/>
      <c r="ANY16" s="56"/>
      <c r="ANZ16" s="56"/>
      <c r="AOA16" s="56"/>
      <c r="AOB16" s="56"/>
      <c r="AOC16" s="56"/>
      <c r="AOD16" s="56"/>
      <c r="AOE16" s="56"/>
      <c r="AOF16" s="56"/>
      <c r="AOG16" s="56"/>
      <c r="AOH16" s="56"/>
      <c r="AOI16" s="56"/>
      <c r="AOJ16" s="56"/>
      <c r="AOK16" s="56"/>
      <c r="AOL16" s="56"/>
      <c r="AOM16" s="56"/>
      <c r="AON16" s="56"/>
      <c r="AOO16" s="56"/>
      <c r="AOP16" s="56"/>
      <c r="AOQ16" s="56"/>
      <c r="AOR16" s="56"/>
      <c r="AOS16" s="56"/>
      <c r="AOT16" s="56"/>
      <c r="AOU16" s="56"/>
      <c r="AOV16" s="56"/>
      <c r="AOW16" s="56"/>
      <c r="AOX16" s="56"/>
      <c r="AOY16" s="56"/>
      <c r="AOZ16" s="56"/>
      <c r="APA16" s="56"/>
      <c r="APB16" s="56"/>
      <c r="APC16" s="56"/>
      <c r="APD16" s="56"/>
      <c r="APE16" s="56"/>
      <c r="APF16" s="56"/>
      <c r="APG16" s="56"/>
      <c r="APH16" s="56"/>
      <c r="API16" s="56"/>
      <c r="APJ16" s="56"/>
      <c r="APK16" s="56"/>
      <c r="APL16" s="56"/>
      <c r="APM16" s="56"/>
      <c r="APN16" s="56"/>
      <c r="APO16" s="56"/>
      <c r="APP16" s="56"/>
      <c r="APQ16" s="56"/>
      <c r="APR16" s="56"/>
      <c r="APS16" s="56"/>
      <c r="APT16" s="56"/>
      <c r="APU16" s="56"/>
      <c r="APV16" s="56"/>
      <c r="APW16" s="56"/>
      <c r="APX16" s="56"/>
      <c r="APY16" s="56"/>
      <c r="APZ16" s="56"/>
      <c r="AQA16" s="56"/>
      <c r="AQB16" s="56"/>
      <c r="AQC16" s="56"/>
      <c r="AQD16" s="56"/>
      <c r="AQE16" s="56"/>
      <c r="AQF16" s="56"/>
      <c r="AQG16" s="56"/>
      <c r="AQH16" s="56"/>
      <c r="AQI16" s="56"/>
      <c r="AQJ16" s="56"/>
      <c r="AQK16" s="56"/>
      <c r="AQL16" s="56"/>
      <c r="AQM16" s="56"/>
      <c r="AQN16" s="56"/>
      <c r="AQO16" s="56"/>
      <c r="AQP16" s="56"/>
      <c r="AQQ16" s="56"/>
      <c r="AQR16" s="56"/>
      <c r="AQS16" s="56"/>
      <c r="AQT16" s="56"/>
      <c r="AQU16" s="56"/>
      <c r="AQV16" s="56"/>
      <c r="AQW16" s="56"/>
      <c r="AQX16" s="56"/>
      <c r="AQY16" s="56"/>
      <c r="AQZ16" s="56"/>
      <c r="ARA16" s="56"/>
      <c r="ARB16" s="56"/>
      <c r="ARC16" s="56"/>
      <c r="ARD16" s="56"/>
      <c r="ARE16" s="56"/>
      <c r="ARF16" s="56"/>
      <c r="ARG16" s="56"/>
      <c r="ARH16" s="56"/>
      <c r="ARI16" s="56"/>
      <c r="ARJ16" s="56"/>
      <c r="ARK16" s="56"/>
      <c r="ARL16" s="56"/>
      <c r="ARM16" s="56"/>
      <c r="ARN16" s="56"/>
      <c r="ARO16" s="56"/>
      <c r="ARP16" s="56"/>
      <c r="ARQ16" s="56"/>
      <c r="ARR16" s="56"/>
      <c r="ARS16" s="56"/>
      <c r="ART16" s="56"/>
      <c r="ARU16" s="56"/>
      <c r="ARV16" s="56"/>
      <c r="ARW16" s="56"/>
      <c r="ARX16" s="56"/>
      <c r="ARY16" s="56"/>
      <c r="ARZ16" s="56"/>
      <c r="ASA16" s="56"/>
      <c r="ASB16" s="56"/>
      <c r="ASC16" s="56"/>
      <c r="ASD16" s="56"/>
      <c r="ASE16" s="56"/>
      <c r="ASF16" s="56"/>
      <c r="ASG16" s="56"/>
      <c r="ASH16" s="56"/>
      <c r="ASI16" s="56"/>
      <c r="ASJ16" s="56"/>
      <c r="ASK16" s="56"/>
      <c r="ASL16" s="56"/>
      <c r="ASM16" s="56"/>
      <c r="ASN16" s="56"/>
      <c r="ASO16" s="56"/>
      <c r="ASP16" s="56"/>
      <c r="ASQ16" s="56"/>
      <c r="ASR16" s="56"/>
      <c r="ASS16" s="56"/>
      <c r="AST16" s="56"/>
      <c r="ASU16" s="56"/>
      <c r="ASV16" s="56"/>
      <c r="ASW16" s="56"/>
      <c r="ASX16" s="56"/>
      <c r="ASY16" s="56"/>
      <c r="ASZ16" s="56"/>
      <c r="ATA16" s="56"/>
      <c r="ATB16" s="56"/>
      <c r="ATC16" s="56"/>
      <c r="ATD16" s="56"/>
      <c r="ATE16" s="56"/>
      <c r="ATF16" s="56"/>
      <c r="ATG16" s="56"/>
      <c r="ATH16" s="56"/>
      <c r="ATI16" s="56"/>
      <c r="ATJ16" s="56"/>
      <c r="ATK16" s="56"/>
      <c r="ATL16" s="56"/>
      <c r="ATM16" s="56"/>
      <c r="ATN16" s="56"/>
      <c r="ATO16" s="56"/>
      <c r="ATP16" s="56"/>
      <c r="ATQ16" s="56"/>
      <c r="ATR16" s="56"/>
      <c r="ATS16" s="56"/>
      <c r="ATT16" s="56"/>
      <c r="ATU16" s="56"/>
      <c r="ATV16" s="56"/>
      <c r="ATW16" s="56"/>
      <c r="ATX16" s="56"/>
      <c r="ATY16" s="56"/>
      <c r="ATZ16" s="56"/>
      <c r="AUA16" s="56"/>
      <c r="AUB16" s="56"/>
      <c r="AUC16" s="56"/>
      <c r="AUD16" s="56"/>
      <c r="AUE16" s="56"/>
      <c r="AUF16" s="56"/>
      <c r="AUG16" s="56"/>
      <c r="AUH16" s="56"/>
      <c r="AUI16" s="56"/>
      <c r="AUJ16" s="56"/>
      <c r="AUK16" s="56"/>
      <c r="AUL16" s="56"/>
      <c r="AUM16" s="56"/>
      <c r="AUN16" s="56"/>
      <c r="AUO16" s="56"/>
      <c r="AUP16" s="56"/>
      <c r="AUQ16" s="56"/>
      <c r="AUR16" s="56"/>
      <c r="AUS16" s="56"/>
      <c r="AUT16" s="56"/>
      <c r="AUU16" s="56"/>
      <c r="AUV16" s="56"/>
      <c r="AUW16" s="56"/>
      <c r="AUX16" s="56"/>
      <c r="AUY16" s="56"/>
      <c r="AUZ16" s="56"/>
      <c r="AVA16" s="56"/>
      <c r="AVB16" s="56"/>
      <c r="AVC16" s="56"/>
      <c r="AVD16" s="56"/>
      <c r="AVE16" s="56"/>
      <c r="AVF16" s="56"/>
      <c r="AVG16" s="56"/>
      <c r="AVH16" s="56"/>
      <c r="AVI16" s="56"/>
      <c r="AVJ16" s="56"/>
      <c r="AVK16" s="56"/>
      <c r="AVL16" s="56"/>
      <c r="AVM16" s="56"/>
      <c r="AVN16" s="56"/>
      <c r="AVO16" s="56"/>
      <c r="AVP16" s="56"/>
      <c r="AVQ16" s="56"/>
      <c r="AVR16" s="56"/>
      <c r="AVS16" s="56"/>
      <c r="AVT16" s="56"/>
      <c r="AVU16" s="56"/>
      <c r="AVV16" s="56"/>
      <c r="AVW16" s="56"/>
      <c r="AVX16" s="56"/>
      <c r="AVY16" s="56"/>
      <c r="AVZ16" s="56"/>
      <c r="AWA16" s="56"/>
      <c r="AWB16" s="56"/>
      <c r="AWC16" s="56"/>
      <c r="AWD16" s="56"/>
      <c r="AWE16" s="56"/>
      <c r="AWF16" s="56"/>
      <c r="AWG16" s="56"/>
      <c r="AWH16" s="56"/>
      <c r="AWI16" s="56"/>
      <c r="AWJ16" s="56"/>
      <c r="AWK16" s="56"/>
      <c r="AWL16" s="56"/>
      <c r="AWM16" s="56"/>
      <c r="AWN16" s="56"/>
      <c r="AWO16" s="56"/>
      <c r="AWP16" s="56"/>
      <c r="AWQ16" s="56"/>
      <c r="AWR16" s="56"/>
      <c r="AWS16" s="56"/>
      <c r="AWT16" s="56"/>
      <c r="AWU16" s="56"/>
      <c r="AWV16" s="56"/>
      <c r="AWW16" s="56"/>
      <c r="AWX16" s="56"/>
      <c r="AWY16" s="56"/>
      <c r="AWZ16" s="56"/>
      <c r="AXA16" s="56"/>
      <c r="AXB16" s="56"/>
      <c r="AXC16" s="56"/>
      <c r="AXD16" s="56"/>
      <c r="AXE16" s="56"/>
      <c r="AXF16" s="56"/>
      <c r="AXG16" s="56"/>
      <c r="AXH16" s="56"/>
      <c r="AXI16" s="56"/>
      <c r="AXJ16" s="56"/>
      <c r="AXK16" s="56"/>
      <c r="AXL16" s="56"/>
      <c r="AXM16" s="56"/>
      <c r="AXN16" s="56"/>
      <c r="AXO16" s="56"/>
      <c r="AXP16" s="56"/>
      <c r="AXQ16" s="56"/>
      <c r="AXR16" s="56"/>
      <c r="AXS16" s="56"/>
      <c r="AXT16" s="56"/>
      <c r="AXU16" s="56"/>
      <c r="AXV16" s="56"/>
      <c r="AXW16" s="56"/>
      <c r="AXX16" s="56"/>
      <c r="AXY16" s="56"/>
      <c r="AXZ16" s="56"/>
      <c r="AYA16" s="56"/>
      <c r="AYB16" s="56"/>
      <c r="AYC16" s="56"/>
      <c r="AYD16" s="56"/>
      <c r="AYE16" s="56"/>
      <c r="AYF16" s="56"/>
      <c r="AYG16" s="56"/>
      <c r="AYH16" s="56"/>
      <c r="AYI16" s="56"/>
      <c r="AYJ16" s="56"/>
      <c r="AYK16" s="56"/>
      <c r="AYL16" s="56"/>
      <c r="AYM16" s="56"/>
      <c r="AYN16" s="56"/>
      <c r="AYO16" s="56"/>
      <c r="AYP16" s="56"/>
      <c r="AYQ16" s="56"/>
      <c r="AYR16" s="56"/>
      <c r="AYS16" s="56"/>
      <c r="AYT16" s="56"/>
      <c r="AYU16" s="56"/>
      <c r="AYV16" s="56"/>
      <c r="AYW16" s="56"/>
      <c r="AYX16" s="56"/>
      <c r="AYY16" s="56"/>
      <c r="AYZ16" s="56"/>
      <c r="AZA16" s="56"/>
      <c r="AZB16" s="56"/>
      <c r="AZC16" s="56"/>
      <c r="AZD16" s="56"/>
      <c r="AZE16" s="56"/>
      <c r="AZF16" s="56"/>
      <c r="AZG16" s="56"/>
      <c r="AZH16" s="56"/>
      <c r="AZI16" s="56"/>
      <c r="AZJ16" s="56"/>
      <c r="AZK16" s="56"/>
      <c r="AZL16" s="56"/>
      <c r="AZM16" s="56"/>
      <c r="AZN16" s="56"/>
      <c r="AZO16" s="56"/>
      <c r="AZP16" s="56"/>
      <c r="AZQ16" s="56"/>
      <c r="AZR16" s="56"/>
      <c r="AZS16" s="56"/>
      <c r="AZT16" s="56"/>
      <c r="AZU16" s="56"/>
      <c r="AZV16" s="56"/>
      <c r="AZW16" s="56"/>
      <c r="AZX16" s="56"/>
      <c r="AZY16" s="56"/>
      <c r="AZZ16" s="56"/>
      <c r="BAA16" s="56"/>
      <c r="BAB16" s="56"/>
      <c r="BAC16" s="56"/>
      <c r="BAD16" s="56"/>
      <c r="BAE16" s="56"/>
      <c r="BAF16" s="56"/>
      <c r="BAG16" s="56"/>
      <c r="BAH16" s="56"/>
      <c r="BAI16" s="56"/>
      <c r="BAJ16" s="56"/>
      <c r="BAK16" s="56"/>
      <c r="BAL16" s="56"/>
      <c r="BAM16" s="56"/>
      <c r="BAN16" s="56"/>
      <c r="BAO16" s="56"/>
      <c r="BAP16" s="56"/>
      <c r="BAQ16" s="56"/>
      <c r="BAR16" s="56"/>
      <c r="BAS16" s="56"/>
      <c r="BAT16" s="56"/>
      <c r="BAU16" s="56"/>
      <c r="BAV16" s="56"/>
      <c r="BAW16" s="56"/>
      <c r="BAX16" s="56"/>
      <c r="BAY16" s="56"/>
      <c r="BAZ16" s="56"/>
      <c r="BBA16" s="56"/>
      <c r="BBB16" s="56"/>
      <c r="BBC16" s="56"/>
      <c r="BBD16" s="56"/>
      <c r="BBE16" s="56"/>
      <c r="BBF16" s="56"/>
      <c r="BBG16" s="56"/>
      <c r="BBH16" s="56"/>
      <c r="BBI16" s="56"/>
      <c r="BBJ16" s="56"/>
      <c r="BBK16" s="56"/>
      <c r="BBL16" s="56"/>
      <c r="BBM16" s="56"/>
      <c r="BBN16" s="56"/>
      <c r="BBO16" s="56"/>
      <c r="BBP16" s="56"/>
      <c r="BBQ16" s="56"/>
      <c r="BBR16" s="56"/>
      <c r="BBS16" s="56"/>
      <c r="BBT16" s="56"/>
      <c r="BBU16" s="56"/>
      <c r="BBV16" s="56"/>
      <c r="BBW16" s="56"/>
      <c r="BBX16" s="56"/>
      <c r="BBY16" s="56"/>
      <c r="BBZ16" s="56"/>
      <c r="BCA16" s="56"/>
      <c r="BCB16" s="56"/>
      <c r="BCC16" s="56"/>
      <c r="BCD16" s="56"/>
      <c r="BCE16" s="56"/>
      <c r="BCF16" s="56"/>
      <c r="BCG16" s="56"/>
      <c r="BCH16" s="56"/>
      <c r="BCI16" s="56"/>
      <c r="BCJ16" s="56"/>
      <c r="BCK16" s="56"/>
      <c r="BCL16" s="56"/>
      <c r="BCM16" s="56"/>
      <c r="BCN16" s="56"/>
      <c r="BCO16" s="56"/>
      <c r="BCP16" s="56"/>
      <c r="BCQ16" s="56"/>
      <c r="BCR16" s="56"/>
      <c r="BCS16" s="56"/>
      <c r="BCT16" s="56"/>
      <c r="BCU16" s="56"/>
      <c r="BCV16" s="56"/>
      <c r="BCW16" s="56"/>
      <c r="BCX16" s="56"/>
      <c r="BCY16" s="56"/>
      <c r="BCZ16" s="56"/>
      <c r="BDA16" s="56"/>
      <c r="BDB16" s="56"/>
      <c r="BDC16" s="56"/>
      <c r="BDD16" s="56"/>
      <c r="BDE16" s="56"/>
      <c r="BDF16" s="56"/>
      <c r="BDG16" s="56"/>
      <c r="BDH16" s="56"/>
      <c r="BDI16" s="56"/>
      <c r="BDJ16" s="56"/>
      <c r="BDK16" s="56"/>
      <c r="BDL16" s="56"/>
      <c r="BDM16" s="56"/>
      <c r="BDN16" s="56"/>
      <c r="BDO16" s="56"/>
      <c r="BDP16" s="56"/>
      <c r="BDQ16" s="56"/>
      <c r="BDR16" s="56"/>
      <c r="BDS16" s="56"/>
      <c r="BDT16" s="56"/>
      <c r="BDU16" s="56"/>
      <c r="BDV16" s="56"/>
      <c r="BDW16" s="56"/>
      <c r="BDX16" s="56"/>
      <c r="BDY16" s="56"/>
      <c r="BDZ16" s="56"/>
      <c r="BEA16" s="56"/>
      <c r="BEB16" s="56"/>
      <c r="BEC16" s="56"/>
      <c r="BED16" s="56"/>
      <c r="BEE16" s="56"/>
      <c r="BEF16" s="56"/>
      <c r="BEG16" s="56"/>
      <c r="BEH16" s="56"/>
      <c r="BEI16" s="56"/>
      <c r="BEJ16" s="56"/>
      <c r="BEK16" s="56"/>
      <c r="BEL16" s="56"/>
      <c r="BEM16" s="56"/>
      <c r="BEN16" s="56"/>
      <c r="BEO16" s="56"/>
      <c r="BEP16" s="56"/>
      <c r="BEQ16" s="56"/>
      <c r="BER16" s="56"/>
      <c r="BES16" s="56"/>
      <c r="BET16" s="56"/>
      <c r="BEU16" s="56"/>
      <c r="BEV16" s="56"/>
      <c r="BEW16" s="56"/>
      <c r="BEX16" s="56"/>
      <c r="BEY16" s="56"/>
      <c r="BEZ16" s="56"/>
      <c r="BFA16" s="56"/>
      <c r="BFB16" s="56"/>
      <c r="BFC16" s="56"/>
      <c r="BFD16" s="56"/>
      <c r="BFE16" s="56"/>
      <c r="BFF16" s="56"/>
      <c r="BFG16" s="56"/>
      <c r="BFH16" s="56"/>
      <c r="BFI16" s="56"/>
      <c r="BFJ16" s="56"/>
      <c r="BFK16" s="56"/>
      <c r="BFL16" s="56"/>
      <c r="BFM16" s="56"/>
      <c r="BFN16" s="56"/>
      <c r="BFO16" s="56"/>
      <c r="BFP16" s="56"/>
      <c r="BFQ16" s="56"/>
      <c r="BFR16" s="56"/>
      <c r="BFS16" s="56"/>
      <c r="BFT16" s="56"/>
      <c r="BFU16" s="56"/>
      <c r="BFV16" s="56"/>
      <c r="BFW16" s="56"/>
      <c r="BFX16" s="56"/>
      <c r="BFY16" s="56"/>
      <c r="BFZ16" s="56"/>
      <c r="BGA16" s="56"/>
      <c r="BGB16" s="56"/>
      <c r="BGC16" s="56"/>
      <c r="BGD16" s="56"/>
      <c r="BGE16" s="56"/>
      <c r="BGF16" s="56"/>
      <c r="BGG16" s="56"/>
      <c r="BGH16" s="56"/>
      <c r="BGI16" s="56"/>
      <c r="BGJ16" s="56"/>
      <c r="BGK16" s="56"/>
      <c r="BGL16" s="56"/>
      <c r="BGM16" s="56"/>
      <c r="BGN16" s="56"/>
      <c r="BGO16" s="56"/>
      <c r="BGP16" s="56"/>
      <c r="BGQ16" s="56"/>
      <c r="BGR16" s="56"/>
      <c r="BGS16" s="56"/>
      <c r="BGT16" s="56"/>
      <c r="BGU16" s="56"/>
      <c r="BGV16" s="56"/>
      <c r="BGW16" s="56"/>
      <c r="BGX16" s="56"/>
      <c r="BGY16" s="56"/>
      <c r="BGZ16" s="56"/>
      <c r="BHA16" s="56"/>
      <c r="BHB16" s="56"/>
      <c r="BHC16" s="56"/>
      <c r="BHD16" s="56"/>
      <c r="BHE16" s="56"/>
      <c r="BHF16" s="56"/>
      <c r="BHG16" s="56"/>
      <c r="BHH16" s="56"/>
      <c r="BHI16" s="56"/>
      <c r="BHJ16" s="56"/>
      <c r="BHK16" s="56"/>
      <c r="BHL16" s="56"/>
      <c r="BHM16" s="56"/>
      <c r="BHN16" s="56"/>
      <c r="BHO16" s="56"/>
      <c r="BHP16" s="56"/>
      <c r="BHQ16" s="56"/>
      <c r="BHR16" s="56"/>
      <c r="BHS16" s="56"/>
      <c r="BHT16" s="56"/>
      <c r="BHU16" s="56"/>
      <c r="BHV16" s="56"/>
      <c r="BHW16" s="56"/>
      <c r="BHX16" s="56"/>
      <c r="BHY16" s="56"/>
      <c r="BHZ16" s="56"/>
      <c r="BIA16" s="56"/>
      <c r="BIB16" s="56"/>
      <c r="BIC16" s="56"/>
      <c r="BID16" s="56"/>
      <c r="BIE16" s="56"/>
      <c r="BIF16" s="56"/>
      <c r="BIG16" s="56"/>
      <c r="BIH16" s="56"/>
      <c r="BII16" s="56"/>
      <c r="BIJ16" s="56"/>
      <c r="BIK16" s="56"/>
      <c r="BIL16" s="56"/>
      <c r="BIM16" s="56"/>
      <c r="BIN16" s="56"/>
      <c r="BIO16" s="56"/>
      <c r="BIP16" s="56"/>
      <c r="BIQ16" s="56"/>
      <c r="BIR16" s="56"/>
      <c r="BIS16" s="56"/>
      <c r="BIT16" s="56"/>
      <c r="BIU16" s="56"/>
      <c r="BIV16" s="56"/>
      <c r="BIW16" s="56"/>
      <c r="BIX16" s="56"/>
      <c r="BIY16" s="56"/>
      <c r="BIZ16" s="56"/>
      <c r="BJA16" s="56"/>
      <c r="BJB16" s="56"/>
      <c r="BJC16" s="56"/>
      <c r="BJD16" s="56"/>
      <c r="BJE16" s="56"/>
      <c r="BJF16" s="56"/>
      <c r="BJG16" s="56"/>
      <c r="BJH16" s="56"/>
      <c r="BJI16" s="56"/>
      <c r="BJJ16" s="56"/>
      <c r="BJK16" s="56"/>
      <c r="BJL16" s="56"/>
      <c r="BJM16" s="56"/>
      <c r="BJN16" s="56"/>
      <c r="BJO16" s="56"/>
      <c r="BJP16" s="56"/>
      <c r="BJQ16" s="56"/>
      <c r="BJR16" s="56"/>
      <c r="BJS16" s="56"/>
      <c r="BJT16" s="56"/>
      <c r="BJU16" s="56"/>
      <c r="BJV16" s="56"/>
      <c r="BJW16" s="56"/>
      <c r="BJX16" s="56"/>
      <c r="BJY16" s="56"/>
      <c r="BJZ16" s="56"/>
      <c r="BKA16" s="56"/>
      <c r="BKB16" s="56"/>
      <c r="BKC16" s="56"/>
      <c r="BKD16" s="56"/>
      <c r="BKE16" s="56"/>
      <c r="BKF16" s="56"/>
      <c r="BKG16" s="56"/>
      <c r="BKH16" s="56"/>
      <c r="BKI16" s="56"/>
      <c r="BKJ16" s="56"/>
      <c r="BKK16" s="56"/>
      <c r="BKL16" s="56"/>
      <c r="BKM16" s="56"/>
      <c r="BKN16" s="56"/>
      <c r="BKO16" s="56"/>
      <c r="BKP16" s="56"/>
      <c r="BKQ16" s="56"/>
      <c r="BKR16" s="56"/>
      <c r="BKS16" s="56"/>
      <c r="BKT16" s="56"/>
      <c r="BKU16" s="56"/>
      <c r="BKV16" s="56"/>
      <c r="BKW16" s="56"/>
      <c r="BKX16" s="56"/>
      <c r="BKY16" s="56"/>
      <c r="BKZ16" s="56"/>
      <c r="BLA16" s="56"/>
      <c r="BLB16" s="56"/>
      <c r="BLC16" s="56"/>
      <c r="BLD16" s="56"/>
      <c r="BLE16" s="56"/>
      <c r="BLF16" s="56"/>
      <c r="BLG16" s="56"/>
      <c r="BLH16" s="56"/>
      <c r="BLI16" s="56"/>
      <c r="BLJ16" s="56"/>
      <c r="BLK16" s="56"/>
      <c r="BLL16" s="56"/>
      <c r="BLM16" s="56"/>
      <c r="BLN16" s="56"/>
      <c r="BLO16" s="56"/>
      <c r="BLP16" s="56"/>
      <c r="BLQ16" s="56"/>
      <c r="BLR16" s="56"/>
      <c r="BLS16" s="56"/>
      <c r="BLT16" s="56"/>
      <c r="BLU16" s="56"/>
      <c r="BLV16" s="56"/>
      <c r="BLW16" s="56"/>
      <c r="BLX16" s="56"/>
      <c r="BLY16" s="56"/>
      <c r="BLZ16" s="56"/>
      <c r="BMA16" s="56"/>
      <c r="BMB16" s="56"/>
      <c r="BMC16" s="56"/>
      <c r="BMD16" s="56"/>
      <c r="BME16" s="56"/>
      <c r="BMF16" s="56"/>
      <c r="BMG16" s="56"/>
      <c r="BMH16" s="56"/>
      <c r="BMI16" s="56"/>
      <c r="BMJ16" s="56"/>
      <c r="BMK16" s="56"/>
      <c r="BML16" s="56"/>
      <c r="BMM16" s="56"/>
      <c r="BMN16" s="56"/>
      <c r="BMO16" s="56"/>
      <c r="BMP16" s="56"/>
      <c r="BMQ16" s="56"/>
      <c r="BMR16" s="56"/>
      <c r="BMS16" s="56"/>
      <c r="BMT16" s="56"/>
      <c r="BMU16" s="56"/>
      <c r="BMV16" s="56"/>
      <c r="BMW16" s="56"/>
      <c r="BMX16" s="56"/>
      <c r="BMY16" s="56"/>
      <c r="BMZ16" s="56"/>
      <c r="BNA16" s="56"/>
      <c r="BNB16" s="56"/>
      <c r="BNC16" s="56"/>
      <c r="BND16" s="56"/>
      <c r="BNE16" s="56"/>
      <c r="BNF16" s="56"/>
      <c r="BNG16" s="56"/>
      <c r="BNH16" s="56"/>
      <c r="BNI16" s="56"/>
      <c r="BNJ16" s="56"/>
      <c r="BNK16" s="56"/>
      <c r="BNL16" s="56"/>
      <c r="BNM16" s="56"/>
      <c r="BNN16" s="56"/>
      <c r="BNO16" s="56"/>
      <c r="BNP16" s="56"/>
      <c r="BNQ16" s="56"/>
      <c r="BNR16" s="56"/>
      <c r="BNS16" s="56"/>
      <c r="BNT16" s="56"/>
      <c r="BNU16" s="56"/>
      <c r="BNV16" s="56"/>
      <c r="BNW16" s="56"/>
      <c r="BNX16" s="56"/>
      <c r="BNY16" s="56"/>
      <c r="BNZ16" s="56"/>
      <c r="BOA16" s="56"/>
      <c r="BOB16" s="56"/>
      <c r="BOC16" s="56"/>
      <c r="BOD16" s="56"/>
      <c r="BOE16" s="56"/>
      <c r="BOF16" s="56"/>
      <c r="BOG16" s="56"/>
      <c r="BOH16" s="56"/>
      <c r="BOI16" s="56"/>
      <c r="BOJ16" s="56"/>
      <c r="BOK16" s="56"/>
      <c r="BOL16" s="56"/>
      <c r="BOM16" s="56"/>
      <c r="BON16" s="56"/>
      <c r="BOO16" s="56"/>
      <c r="BOP16" s="56"/>
      <c r="BOQ16" s="56"/>
      <c r="BOR16" s="56"/>
      <c r="BOS16" s="56"/>
      <c r="BOT16" s="56"/>
      <c r="BOU16" s="56"/>
      <c r="BOV16" s="56"/>
      <c r="BOW16" s="56"/>
      <c r="BOX16" s="56"/>
      <c r="BOY16" s="56"/>
      <c r="BOZ16" s="56"/>
      <c r="BPA16" s="56"/>
      <c r="BPB16" s="56"/>
      <c r="BPC16" s="56"/>
      <c r="BPD16" s="56"/>
      <c r="BPE16" s="56"/>
      <c r="BPF16" s="56"/>
      <c r="BPG16" s="56"/>
      <c r="BPH16" s="56"/>
      <c r="BPI16" s="56"/>
      <c r="BPJ16" s="56"/>
      <c r="BPK16" s="56"/>
      <c r="BPL16" s="56"/>
      <c r="BPM16" s="56"/>
      <c r="BPN16" s="56"/>
      <c r="BPO16" s="56"/>
      <c r="BPP16" s="56"/>
      <c r="BPQ16" s="56"/>
      <c r="BPR16" s="56"/>
      <c r="BPS16" s="56"/>
      <c r="BPT16" s="56"/>
      <c r="BPU16" s="56"/>
      <c r="BPV16" s="56"/>
      <c r="BPW16" s="56"/>
      <c r="BPX16" s="56"/>
      <c r="BPY16" s="56"/>
      <c r="BPZ16" s="56"/>
      <c r="BQA16" s="56"/>
      <c r="BQB16" s="56"/>
      <c r="BQC16" s="56"/>
      <c r="BQD16" s="56"/>
      <c r="BQE16" s="56"/>
      <c r="BQF16" s="56"/>
      <c r="BQG16" s="56"/>
      <c r="BQH16" s="56"/>
      <c r="BQI16" s="56"/>
      <c r="BQJ16" s="56"/>
      <c r="BQK16" s="56"/>
      <c r="BQL16" s="56"/>
      <c r="BQM16" s="56"/>
      <c r="BQN16" s="56"/>
      <c r="BQO16" s="56"/>
      <c r="BQP16" s="56"/>
      <c r="BQQ16" s="56"/>
      <c r="BQR16" s="56"/>
      <c r="BQS16" s="56"/>
      <c r="BQT16" s="56"/>
      <c r="BQU16" s="56"/>
      <c r="BQV16" s="56"/>
      <c r="BQW16" s="56"/>
      <c r="BQX16" s="56"/>
      <c r="BQY16" s="56"/>
      <c r="BQZ16" s="56"/>
      <c r="BRA16" s="56"/>
      <c r="BRB16" s="56"/>
      <c r="BRC16" s="56"/>
      <c r="BRD16" s="56"/>
      <c r="BRE16" s="56"/>
      <c r="BRF16" s="56"/>
      <c r="BRG16" s="56"/>
      <c r="BRH16" s="56"/>
      <c r="BRI16" s="56"/>
      <c r="BRJ16" s="56"/>
      <c r="BRK16" s="56"/>
      <c r="BRL16" s="56"/>
      <c r="BRM16" s="56"/>
      <c r="BRN16" s="56"/>
      <c r="BRO16" s="56"/>
      <c r="BRP16" s="56"/>
      <c r="BRQ16" s="56"/>
      <c r="BRR16" s="56"/>
      <c r="BRS16" s="56"/>
      <c r="BRT16" s="56"/>
      <c r="BRU16" s="56"/>
      <c r="BRV16" s="56"/>
      <c r="BRW16" s="56"/>
      <c r="BRX16" s="56"/>
      <c r="BRY16" s="56"/>
      <c r="BRZ16" s="56"/>
      <c r="BSA16" s="56"/>
      <c r="BSB16" s="56"/>
      <c r="BSC16" s="56"/>
      <c r="BSD16" s="56"/>
      <c r="BSE16" s="56"/>
      <c r="BSF16" s="56"/>
      <c r="BSG16" s="56"/>
      <c r="BSH16" s="56"/>
      <c r="BSI16" s="56"/>
      <c r="BSJ16" s="56"/>
      <c r="BSK16" s="56"/>
      <c r="BSL16" s="56"/>
      <c r="BSM16" s="56"/>
      <c r="BSN16" s="56"/>
      <c r="BSO16" s="56"/>
      <c r="BSP16" s="56"/>
      <c r="BSQ16" s="56"/>
      <c r="BSR16" s="56"/>
      <c r="BSS16" s="56"/>
      <c r="BST16" s="56"/>
      <c r="BSU16" s="56"/>
      <c r="BSV16" s="56"/>
      <c r="BSW16" s="56"/>
      <c r="BSX16" s="56"/>
      <c r="BSY16" s="56"/>
      <c r="BSZ16" s="56"/>
      <c r="BTA16" s="56"/>
      <c r="BTB16" s="56"/>
      <c r="BTC16" s="56"/>
      <c r="BTD16" s="56"/>
      <c r="BTE16" s="56"/>
      <c r="BTF16" s="56"/>
      <c r="BTG16" s="56"/>
      <c r="BTH16" s="56"/>
      <c r="BTI16" s="56"/>
      <c r="BTJ16" s="56"/>
      <c r="BTK16" s="56"/>
      <c r="BTL16" s="56"/>
      <c r="BTM16" s="56"/>
      <c r="BTN16" s="56"/>
      <c r="BTO16" s="56"/>
      <c r="BTP16" s="56"/>
      <c r="BTQ16" s="56"/>
      <c r="BTR16" s="56"/>
      <c r="BTS16" s="56"/>
      <c r="BTT16" s="56"/>
      <c r="BTU16" s="56"/>
      <c r="BTV16" s="56"/>
      <c r="BTW16" s="56"/>
      <c r="BTX16" s="56"/>
      <c r="BTY16" s="56"/>
      <c r="BTZ16" s="56"/>
      <c r="BUA16" s="56"/>
      <c r="BUB16" s="56"/>
      <c r="BUC16" s="56"/>
      <c r="BUD16" s="56"/>
      <c r="BUE16" s="56"/>
      <c r="BUF16" s="56"/>
      <c r="BUG16" s="56"/>
      <c r="BUH16" s="56"/>
      <c r="BUI16" s="56"/>
      <c r="BUJ16" s="56"/>
      <c r="BUK16" s="56"/>
      <c r="BUL16" s="56"/>
      <c r="BUM16" s="56"/>
      <c r="BUN16" s="56"/>
      <c r="BUO16" s="56"/>
      <c r="BUP16" s="56"/>
      <c r="BUQ16" s="56"/>
      <c r="BUR16" s="56"/>
      <c r="BUS16" s="56"/>
      <c r="BUT16" s="56"/>
      <c r="BUU16" s="56"/>
      <c r="BUV16" s="56"/>
      <c r="BUW16" s="56"/>
      <c r="BUX16" s="56"/>
      <c r="BUY16" s="56"/>
      <c r="BUZ16" s="56"/>
      <c r="BVA16" s="56"/>
      <c r="BVB16" s="56"/>
      <c r="BVC16" s="56"/>
      <c r="BVD16" s="56"/>
      <c r="BVE16" s="56"/>
      <c r="BVF16" s="56"/>
      <c r="BVG16" s="56"/>
      <c r="BVH16" s="56"/>
      <c r="BVI16" s="56"/>
      <c r="BVJ16" s="56"/>
      <c r="BVK16" s="56"/>
      <c r="BVL16" s="56"/>
      <c r="BVM16" s="56"/>
      <c r="BVN16" s="56"/>
      <c r="BVO16" s="56"/>
      <c r="BVP16" s="56"/>
      <c r="BVQ16" s="56"/>
      <c r="BVR16" s="56"/>
      <c r="BVS16" s="56"/>
      <c r="BVT16" s="56"/>
      <c r="BVU16" s="56"/>
      <c r="BVV16" s="56"/>
      <c r="BVW16" s="56"/>
      <c r="BVX16" s="56"/>
      <c r="BVY16" s="56"/>
      <c r="BVZ16" s="56"/>
      <c r="BWA16" s="56"/>
      <c r="BWB16" s="56"/>
      <c r="BWC16" s="56"/>
      <c r="BWD16" s="56"/>
      <c r="BWE16" s="56"/>
      <c r="BWF16" s="56"/>
      <c r="BWG16" s="56"/>
      <c r="BWH16" s="56"/>
      <c r="BWI16" s="56"/>
      <c r="BWJ16" s="56"/>
      <c r="BWK16" s="56"/>
      <c r="BWL16" s="56"/>
      <c r="BWM16" s="56"/>
      <c r="BWN16" s="56"/>
      <c r="BWO16" s="56"/>
      <c r="BWP16" s="56"/>
      <c r="BWQ16" s="56"/>
      <c r="BWR16" s="56"/>
      <c r="BWS16" s="56"/>
      <c r="BWT16" s="56"/>
      <c r="BWU16" s="56"/>
      <c r="BWV16" s="56"/>
      <c r="BWW16" s="56"/>
      <c r="BWX16" s="56"/>
      <c r="BWY16" s="56"/>
      <c r="BWZ16" s="56"/>
      <c r="BXA16" s="56"/>
      <c r="BXB16" s="56"/>
      <c r="BXC16" s="56"/>
      <c r="BXD16" s="56"/>
      <c r="BXE16" s="56"/>
      <c r="BXF16" s="56"/>
      <c r="BXG16" s="56"/>
      <c r="BXH16" s="56"/>
      <c r="BXI16" s="56"/>
      <c r="BXJ16" s="56"/>
      <c r="BXK16" s="56"/>
      <c r="BXL16" s="56"/>
      <c r="BXM16" s="56"/>
      <c r="BXN16" s="56"/>
      <c r="BXO16" s="56"/>
      <c r="BXP16" s="56"/>
      <c r="BXQ16" s="56"/>
      <c r="BXR16" s="56"/>
      <c r="BXS16" s="56"/>
      <c r="BXT16" s="56"/>
      <c r="BXU16" s="56"/>
      <c r="BXV16" s="56"/>
      <c r="BXW16" s="56"/>
      <c r="BXX16" s="56"/>
      <c r="BXY16" s="56"/>
      <c r="BXZ16" s="56"/>
      <c r="BYA16" s="56"/>
      <c r="BYB16" s="56"/>
      <c r="BYC16" s="56"/>
      <c r="BYD16" s="56"/>
      <c r="BYE16" s="56"/>
      <c r="BYF16" s="56"/>
      <c r="BYG16" s="56"/>
      <c r="BYH16" s="56"/>
      <c r="BYI16" s="56"/>
      <c r="BYJ16" s="56"/>
      <c r="BYK16" s="56"/>
      <c r="BYL16" s="56"/>
      <c r="BYM16" s="56"/>
      <c r="BYN16" s="56"/>
      <c r="BYO16" s="56"/>
      <c r="BYP16" s="56"/>
      <c r="BYQ16" s="56"/>
      <c r="BYR16" s="56"/>
      <c r="BYS16" s="56"/>
      <c r="BYT16" s="56"/>
      <c r="BYU16" s="56"/>
      <c r="BYV16" s="56"/>
      <c r="BYW16" s="56"/>
      <c r="BYX16" s="56"/>
      <c r="BYY16" s="56"/>
      <c r="BYZ16" s="56"/>
      <c r="BZA16" s="56"/>
      <c r="BZB16" s="56"/>
      <c r="BZC16" s="56"/>
      <c r="BZD16" s="56"/>
      <c r="BZE16" s="56"/>
      <c r="BZF16" s="56"/>
      <c r="BZG16" s="56"/>
      <c r="BZH16" s="56"/>
      <c r="BZI16" s="56"/>
      <c r="BZJ16" s="56"/>
      <c r="BZK16" s="56"/>
      <c r="BZL16" s="56"/>
      <c r="BZM16" s="56"/>
      <c r="BZN16" s="56"/>
      <c r="BZO16" s="56"/>
      <c r="BZP16" s="56"/>
      <c r="BZQ16" s="56"/>
      <c r="BZR16" s="56"/>
      <c r="BZS16" s="56"/>
      <c r="BZT16" s="56"/>
      <c r="BZU16" s="56"/>
      <c r="BZV16" s="56"/>
      <c r="BZW16" s="56"/>
      <c r="BZX16" s="56"/>
      <c r="BZY16" s="56"/>
      <c r="BZZ16" s="56"/>
      <c r="CAA16" s="56"/>
      <c r="CAB16" s="56"/>
      <c r="CAC16" s="56"/>
      <c r="CAD16" s="56"/>
      <c r="CAE16" s="56"/>
      <c r="CAF16" s="56"/>
      <c r="CAG16" s="56"/>
      <c r="CAH16" s="56"/>
      <c r="CAI16" s="56"/>
      <c r="CAJ16" s="56"/>
      <c r="CAK16" s="56"/>
      <c r="CAL16" s="56"/>
      <c r="CAM16" s="56"/>
      <c r="CAN16" s="56"/>
      <c r="CAO16" s="56"/>
      <c r="CAP16" s="56"/>
      <c r="CAQ16" s="56"/>
      <c r="CAR16" s="56"/>
      <c r="CAS16" s="56"/>
      <c r="CAT16" s="56"/>
      <c r="CAU16" s="56"/>
      <c r="CAV16" s="56"/>
      <c r="CAW16" s="56"/>
      <c r="CAX16" s="56"/>
      <c r="CAY16" s="56"/>
      <c r="CAZ16" s="56"/>
      <c r="CBA16" s="56"/>
      <c r="CBB16" s="56"/>
      <c r="CBC16" s="56"/>
      <c r="CBD16" s="56"/>
      <c r="CBE16" s="56"/>
      <c r="CBF16" s="56"/>
      <c r="CBG16" s="56"/>
      <c r="CBH16" s="56"/>
      <c r="CBI16" s="56"/>
      <c r="CBJ16" s="56"/>
      <c r="CBK16" s="56"/>
      <c r="CBL16" s="56"/>
      <c r="CBM16" s="56"/>
      <c r="CBN16" s="56"/>
      <c r="CBO16" s="56"/>
      <c r="CBP16" s="56"/>
      <c r="CBQ16" s="56"/>
      <c r="CBR16" s="56"/>
      <c r="CBS16" s="56"/>
      <c r="CBT16" s="56"/>
      <c r="CBU16" s="56"/>
      <c r="CBV16" s="56"/>
      <c r="CBW16" s="56"/>
      <c r="CBX16" s="56"/>
      <c r="CBY16" s="56"/>
      <c r="CBZ16" s="56"/>
      <c r="CCA16" s="56"/>
      <c r="CCB16" s="56"/>
      <c r="CCC16" s="56"/>
      <c r="CCD16" s="56"/>
      <c r="CCE16" s="56"/>
      <c r="CCF16" s="56"/>
      <c r="CCG16" s="56"/>
      <c r="CCH16" s="56"/>
      <c r="CCI16" s="56"/>
      <c r="CCJ16" s="56"/>
      <c r="CCK16" s="56"/>
      <c r="CCL16" s="56"/>
      <c r="CCM16" s="56"/>
      <c r="CCN16" s="56"/>
      <c r="CCO16" s="56"/>
      <c r="CCP16" s="56"/>
      <c r="CCQ16" s="56"/>
      <c r="CCR16" s="56"/>
      <c r="CCS16" s="56"/>
      <c r="CCT16" s="56"/>
      <c r="CCU16" s="56"/>
      <c r="CCV16" s="56"/>
      <c r="CCW16" s="56"/>
      <c r="CCX16" s="56"/>
      <c r="CCY16" s="56"/>
      <c r="CCZ16" s="56"/>
      <c r="CDA16" s="56"/>
      <c r="CDB16" s="56"/>
      <c r="CDC16" s="56"/>
      <c r="CDD16" s="56"/>
      <c r="CDE16" s="56"/>
      <c r="CDF16" s="56"/>
      <c r="CDG16" s="56"/>
      <c r="CDH16" s="56"/>
      <c r="CDI16" s="56"/>
      <c r="CDJ16" s="56"/>
      <c r="CDK16" s="56"/>
      <c r="CDL16" s="56"/>
      <c r="CDM16" s="56"/>
      <c r="CDN16" s="56"/>
      <c r="CDO16" s="56"/>
      <c r="CDP16" s="56"/>
      <c r="CDQ16" s="56"/>
      <c r="CDR16" s="56"/>
      <c r="CDS16" s="56"/>
      <c r="CDT16" s="56"/>
      <c r="CDU16" s="56"/>
      <c r="CDV16" s="56"/>
      <c r="CDW16" s="56"/>
      <c r="CDX16" s="56"/>
      <c r="CDY16" s="56"/>
      <c r="CDZ16" s="56"/>
      <c r="CEA16" s="56"/>
      <c r="CEB16" s="56"/>
      <c r="CEC16" s="56"/>
      <c r="CED16" s="56"/>
      <c r="CEE16" s="56"/>
      <c r="CEF16" s="56"/>
      <c r="CEG16" s="56"/>
      <c r="CEH16" s="56"/>
      <c r="CEI16" s="56"/>
      <c r="CEJ16" s="56"/>
      <c r="CEK16" s="56"/>
      <c r="CEL16" s="56"/>
      <c r="CEM16" s="56"/>
      <c r="CEN16" s="56"/>
      <c r="CEO16" s="56"/>
      <c r="CEP16" s="56"/>
      <c r="CEQ16" s="56"/>
      <c r="CER16" s="56"/>
      <c r="CES16" s="56"/>
      <c r="CET16" s="56"/>
      <c r="CEU16" s="56"/>
      <c r="CEV16" s="56"/>
      <c r="CEW16" s="56"/>
      <c r="CEX16" s="56"/>
      <c r="CEY16" s="56"/>
      <c r="CEZ16" s="56"/>
      <c r="CFA16" s="56"/>
      <c r="CFB16" s="56"/>
      <c r="CFC16" s="56"/>
      <c r="CFD16" s="56"/>
      <c r="CFE16" s="56"/>
      <c r="CFF16" s="56"/>
      <c r="CFG16" s="56"/>
      <c r="CFH16" s="56"/>
      <c r="CFI16" s="56"/>
      <c r="CFJ16" s="56"/>
      <c r="CFK16" s="56"/>
      <c r="CFL16" s="56"/>
      <c r="CFM16" s="56"/>
      <c r="CFN16" s="56"/>
      <c r="CFO16" s="56"/>
      <c r="CFP16" s="56"/>
      <c r="CFQ16" s="56"/>
      <c r="CFR16" s="56"/>
      <c r="CFS16" s="56"/>
      <c r="CFT16" s="56"/>
      <c r="CFU16" s="56"/>
      <c r="CFV16" s="56"/>
      <c r="CFW16" s="56"/>
      <c r="CFX16" s="56"/>
      <c r="CFY16" s="56"/>
      <c r="CFZ16" s="56"/>
      <c r="CGA16" s="56"/>
      <c r="CGB16" s="56"/>
      <c r="CGC16" s="56"/>
      <c r="CGD16" s="56"/>
      <c r="CGE16" s="56"/>
      <c r="CGF16" s="56"/>
      <c r="CGG16" s="56"/>
      <c r="CGH16" s="56"/>
      <c r="CGI16" s="56"/>
      <c r="CGJ16" s="56"/>
      <c r="CGK16" s="56"/>
      <c r="CGL16" s="56"/>
      <c r="CGM16" s="56"/>
      <c r="CGN16" s="56"/>
      <c r="CGO16" s="56"/>
      <c r="CGP16" s="56"/>
      <c r="CGQ16" s="56"/>
      <c r="CGR16" s="56"/>
      <c r="CGS16" s="56"/>
      <c r="CGT16" s="56"/>
      <c r="CGU16" s="56"/>
      <c r="CGV16" s="56"/>
      <c r="CGW16" s="56"/>
      <c r="CGX16" s="56"/>
      <c r="CGY16" s="56"/>
      <c r="CGZ16" s="56"/>
      <c r="CHA16" s="56"/>
      <c r="CHB16" s="56"/>
      <c r="CHC16" s="56"/>
      <c r="CHD16" s="56"/>
      <c r="CHE16" s="56"/>
      <c r="CHF16" s="56"/>
      <c r="CHG16" s="56"/>
      <c r="CHH16" s="56"/>
      <c r="CHI16" s="56"/>
      <c r="CHJ16" s="56"/>
      <c r="CHK16" s="56"/>
      <c r="CHL16" s="56"/>
      <c r="CHM16" s="56"/>
      <c r="CHN16" s="56"/>
      <c r="CHO16" s="56"/>
      <c r="CHP16" s="56"/>
      <c r="CHQ16" s="56"/>
      <c r="CHR16" s="56"/>
      <c r="CHS16" s="56"/>
      <c r="CHT16" s="56"/>
      <c r="CHU16" s="56"/>
      <c r="CHV16" s="56"/>
      <c r="CHW16" s="56"/>
      <c r="CHX16" s="56"/>
      <c r="CHY16" s="56"/>
      <c r="CHZ16" s="56"/>
      <c r="CIA16" s="56"/>
      <c r="CIB16" s="56"/>
      <c r="CIC16" s="56"/>
      <c r="CID16" s="56"/>
      <c r="CIE16" s="56"/>
      <c r="CIF16" s="56"/>
      <c r="CIG16" s="56"/>
      <c r="CIH16" s="56"/>
      <c r="CII16" s="56"/>
      <c r="CIJ16" s="56"/>
      <c r="CIK16" s="56"/>
      <c r="CIL16" s="56"/>
      <c r="CIM16" s="56"/>
      <c r="CIN16" s="56"/>
      <c r="CIO16" s="56"/>
      <c r="CIP16" s="56"/>
      <c r="CIQ16" s="56"/>
      <c r="CIR16" s="56"/>
      <c r="CIS16" s="56"/>
      <c r="CIT16" s="56"/>
      <c r="CIU16" s="56"/>
      <c r="CIV16" s="56"/>
      <c r="CIW16" s="56"/>
      <c r="CIX16" s="56"/>
      <c r="CIY16" s="56"/>
      <c r="CIZ16" s="56"/>
      <c r="CJA16" s="56"/>
      <c r="CJB16" s="56"/>
      <c r="CJC16" s="56"/>
      <c r="CJD16" s="56"/>
      <c r="CJE16" s="56"/>
      <c r="CJF16" s="56"/>
      <c r="CJG16" s="56"/>
      <c r="CJH16" s="56"/>
      <c r="CJI16" s="56"/>
      <c r="CJJ16" s="56"/>
      <c r="CJK16" s="56"/>
      <c r="CJL16" s="56"/>
      <c r="CJM16" s="56"/>
      <c r="CJN16" s="56"/>
      <c r="CJO16" s="56"/>
      <c r="CJP16" s="56"/>
      <c r="CJQ16" s="56"/>
      <c r="CJR16" s="56"/>
      <c r="CJS16" s="56"/>
      <c r="CJT16" s="56"/>
      <c r="CJU16" s="56"/>
      <c r="CJV16" s="56"/>
      <c r="CJW16" s="56"/>
      <c r="CJX16" s="56"/>
      <c r="CJY16" s="56"/>
      <c r="CJZ16" s="56"/>
      <c r="CKA16" s="56"/>
      <c r="CKB16" s="56"/>
      <c r="CKC16" s="56"/>
      <c r="CKD16" s="56"/>
      <c r="CKE16" s="56"/>
      <c r="CKF16" s="56"/>
      <c r="CKG16" s="56"/>
      <c r="CKH16" s="56"/>
      <c r="CKI16" s="56"/>
      <c r="CKJ16" s="56"/>
      <c r="CKK16" s="56"/>
      <c r="CKL16" s="56"/>
      <c r="CKM16" s="56"/>
      <c r="CKN16" s="56"/>
      <c r="CKO16" s="56"/>
      <c r="CKP16" s="56"/>
      <c r="CKQ16" s="56"/>
      <c r="CKR16" s="56"/>
      <c r="CKS16" s="56"/>
      <c r="CKT16" s="56"/>
      <c r="CKU16" s="56"/>
      <c r="CKV16" s="56"/>
      <c r="CKW16" s="56"/>
      <c r="CKX16" s="56"/>
      <c r="CKY16" s="56"/>
      <c r="CKZ16" s="56"/>
      <c r="CLA16" s="56"/>
      <c r="CLB16" s="56"/>
      <c r="CLC16" s="56"/>
      <c r="CLD16" s="56"/>
      <c r="CLE16" s="56"/>
      <c r="CLF16" s="56"/>
      <c r="CLG16" s="56"/>
      <c r="CLH16" s="56"/>
      <c r="CLI16" s="56"/>
      <c r="CLJ16" s="56"/>
      <c r="CLK16" s="56"/>
      <c r="CLL16" s="56"/>
      <c r="CLM16" s="56"/>
      <c r="CLN16" s="56"/>
      <c r="CLO16" s="56"/>
      <c r="CLP16" s="56"/>
      <c r="CLQ16" s="56"/>
      <c r="CLR16" s="56"/>
      <c r="CLS16" s="56"/>
      <c r="CLT16" s="56"/>
      <c r="CLU16" s="56"/>
      <c r="CLV16" s="56"/>
      <c r="CLW16" s="56"/>
      <c r="CLX16" s="56"/>
      <c r="CLY16" s="56"/>
      <c r="CLZ16" s="56"/>
      <c r="CMA16" s="56"/>
      <c r="CMB16" s="56"/>
      <c r="CMC16" s="56"/>
      <c r="CMD16" s="56"/>
      <c r="CME16" s="56"/>
      <c r="CMF16" s="56"/>
      <c r="CMG16" s="56"/>
      <c r="CMH16" s="56"/>
      <c r="CMI16" s="56"/>
      <c r="CMJ16" s="56"/>
      <c r="CMK16" s="56"/>
      <c r="CML16" s="56"/>
      <c r="CMM16" s="56"/>
      <c r="CMN16" s="56"/>
      <c r="CMO16" s="56"/>
      <c r="CMP16" s="56"/>
      <c r="CMQ16" s="56"/>
      <c r="CMR16" s="56"/>
      <c r="CMS16" s="56"/>
      <c r="CMT16" s="56"/>
      <c r="CMU16" s="56"/>
      <c r="CMV16" s="56"/>
      <c r="CMW16" s="56"/>
      <c r="CMX16" s="56"/>
      <c r="CMY16" s="56"/>
      <c r="CMZ16" s="56"/>
      <c r="CNA16" s="56"/>
      <c r="CNB16" s="56"/>
      <c r="CNC16" s="56"/>
      <c r="CND16" s="56"/>
      <c r="CNE16" s="56"/>
      <c r="CNF16" s="56"/>
      <c r="CNG16" s="56"/>
      <c r="CNH16" s="56"/>
      <c r="CNI16" s="56"/>
      <c r="CNJ16" s="56"/>
      <c r="CNK16" s="56"/>
      <c r="CNL16" s="56"/>
      <c r="CNM16" s="56"/>
      <c r="CNN16" s="56"/>
      <c r="CNO16" s="56"/>
      <c r="CNP16" s="56"/>
      <c r="CNQ16" s="56"/>
      <c r="CNR16" s="56"/>
      <c r="CNS16" s="56"/>
      <c r="CNT16" s="56"/>
      <c r="CNU16" s="56"/>
      <c r="CNV16" s="56"/>
      <c r="CNW16" s="56"/>
      <c r="CNX16" s="56"/>
      <c r="CNY16" s="56"/>
      <c r="CNZ16" s="56"/>
      <c r="COA16" s="56"/>
      <c r="COB16" s="56"/>
      <c r="COC16" s="56"/>
      <c r="COD16" s="56"/>
      <c r="COE16" s="56"/>
      <c r="COF16" s="56"/>
      <c r="COG16" s="56"/>
      <c r="COH16" s="56"/>
      <c r="COI16" s="56"/>
      <c r="COJ16" s="56"/>
      <c r="COK16" s="56"/>
      <c r="COL16" s="56"/>
      <c r="COM16" s="56"/>
      <c r="CON16" s="56"/>
      <c r="COO16" s="56"/>
      <c r="COP16" s="56"/>
      <c r="COQ16" s="56"/>
      <c r="COR16" s="56"/>
      <c r="COS16" s="56"/>
      <c r="COT16" s="56"/>
      <c r="COU16" s="56"/>
      <c r="COV16" s="56"/>
      <c r="COW16" s="56"/>
      <c r="COX16" s="56"/>
      <c r="COY16" s="56"/>
      <c r="COZ16" s="56"/>
      <c r="CPA16" s="56"/>
      <c r="CPB16" s="56"/>
      <c r="CPC16" s="56"/>
      <c r="CPD16" s="56"/>
      <c r="CPE16" s="56"/>
      <c r="CPF16" s="56"/>
      <c r="CPG16" s="56"/>
      <c r="CPH16" s="56"/>
      <c r="CPI16" s="56"/>
      <c r="CPJ16" s="56"/>
      <c r="CPK16" s="56"/>
      <c r="CPL16" s="56"/>
      <c r="CPM16" s="56"/>
      <c r="CPN16" s="56"/>
      <c r="CPO16" s="56"/>
      <c r="CPP16" s="56"/>
      <c r="CPQ16" s="56"/>
      <c r="CPR16" s="56"/>
      <c r="CPS16" s="56"/>
      <c r="CPT16" s="56"/>
      <c r="CPU16" s="56"/>
      <c r="CPV16" s="56"/>
      <c r="CPW16" s="56"/>
      <c r="CPX16" s="56"/>
      <c r="CPY16" s="56"/>
      <c r="CPZ16" s="56"/>
      <c r="CQA16" s="56"/>
      <c r="CQB16" s="56"/>
      <c r="CQC16" s="56"/>
      <c r="CQD16" s="56"/>
      <c r="CQE16" s="56"/>
      <c r="CQF16" s="56"/>
      <c r="CQG16" s="56"/>
      <c r="CQH16" s="56"/>
      <c r="CQI16" s="56"/>
      <c r="CQJ16" s="56"/>
      <c r="CQK16" s="56"/>
      <c r="CQL16" s="56"/>
      <c r="CQM16" s="56"/>
      <c r="CQN16" s="56"/>
      <c r="CQO16" s="56"/>
      <c r="CQP16" s="56"/>
      <c r="CQQ16" s="56"/>
      <c r="CQR16" s="56"/>
      <c r="CQS16" s="56"/>
      <c r="CQT16" s="56"/>
      <c r="CQU16" s="56"/>
      <c r="CQV16" s="56"/>
      <c r="CQW16" s="56"/>
      <c r="CQX16" s="56"/>
      <c r="CQY16" s="56"/>
      <c r="CQZ16" s="56"/>
      <c r="CRA16" s="56"/>
      <c r="CRB16" s="56"/>
      <c r="CRC16" s="56"/>
      <c r="CRD16" s="56"/>
      <c r="CRE16" s="56"/>
      <c r="CRF16" s="56"/>
      <c r="CRG16" s="56"/>
      <c r="CRH16" s="56"/>
      <c r="CRI16" s="56"/>
      <c r="CRJ16" s="56"/>
      <c r="CRK16" s="56"/>
      <c r="CRL16" s="56"/>
      <c r="CRM16" s="56"/>
      <c r="CRN16" s="56"/>
      <c r="CRO16" s="56"/>
      <c r="CRP16" s="56"/>
      <c r="CRQ16" s="56"/>
      <c r="CRR16" s="56"/>
      <c r="CRS16" s="56"/>
      <c r="CRT16" s="56"/>
      <c r="CRU16" s="56"/>
      <c r="CRV16" s="56"/>
      <c r="CRW16" s="56"/>
      <c r="CRX16" s="56"/>
      <c r="CRY16" s="56"/>
      <c r="CRZ16" s="56"/>
      <c r="CSA16" s="56"/>
      <c r="CSB16" s="56"/>
      <c r="CSC16" s="56"/>
      <c r="CSD16" s="56"/>
      <c r="CSE16" s="56"/>
      <c r="CSF16" s="56"/>
      <c r="CSG16" s="56"/>
      <c r="CSH16" s="56"/>
      <c r="CSI16" s="56"/>
      <c r="CSJ16" s="56"/>
      <c r="CSK16" s="56"/>
      <c r="CSL16" s="56"/>
      <c r="CSM16" s="56"/>
      <c r="CSN16" s="56"/>
      <c r="CSO16" s="56"/>
      <c r="CSP16" s="56"/>
      <c r="CSQ16" s="56"/>
      <c r="CSR16" s="56"/>
      <c r="CSS16" s="56"/>
      <c r="CST16" s="56"/>
      <c r="CSU16" s="56"/>
      <c r="CSV16" s="56"/>
      <c r="CSW16" s="56"/>
      <c r="CSX16" s="56"/>
      <c r="CSY16" s="56"/>
      <c r="CSZ16" s="56"/>
      <c r="CTA16" s="56"/>
      <c r="CTB16" s="56"/>
      <c r="CTC16" s="56"/>
      <c r="CTD16" s="56"/>
      <c r="CTE16" s="56"/>
      <c r="CTF16" s="56"/>
      <c r="CTG16" s="56"/>
      <c r="CTH16" s="56"/>
      <c r="CTI16" s="56"/>
      <c r="CTJ16" s="56"/>
      <c r="CTK16" s="56"/>
      <c r="CTL16" s="56"/>
      <c r="CTM16" s="56"/>
      <c r="CTN16" s="56"/>
      <c r="CTO16" s="56"/>
      <c r="CTP16" s="56"/>
      <c r="CTQ16" s="56"/>
      <c r="CTR16" s="56"/>
      <c r="CTS16" s="56"/>
      <c r="CTT16" s="56"/>
      <c r="CTU16" s="56"/>
      <c r="CTV16" s="56"/>
      <c r="CTW16" s="56"/>
      <c r="CTX16" s="56"/>
      <c r="CTY16" s="56"/>
      <c r="CTZ16" s="56"/>
      <c r="CUA16" s="56"/>
      <c r="CUB16" s="56"/>
      <c r="CUC16" s="56"/>
      <c r="CUD16" s="56"/>
      <c r="CUE16" s="56"/>
      <c r="CUF16" s="56"/>
      <c r="CUG16" s="56"/>
      <c r="CUH16" s="56"/>
      <c r="CUI16" s="56"/>
      <c r="CUJ16" s="56"/>
      <c r="CUK16" s="56"/>
      <c r="CUL16" s="56"/>
      <c r="CUM16" s="56"/>
      <c r="CUN16" s="56"/>
      <c r="CUO16" s="56"/>
      <c r="CUP16" s="56"/>
      <c r="CUQ16" s="56"/>
      <c r="CUR16" s="56"/>
      <c r="CUS16" s="56"/>
      <c r="CUT16" s="56"/>
      <c r="CUU16" s="56"/>
      <c r="CUV16" s="56"/>
      <c r="CUW16" s="56"/>
      <c r="CUX16" s="56"/>
      <c r="CUY16" s="56"/>
      <c r="CUZ16" s="56"/>
      <c r="CVA16" s="56"/>
      <c r="CVB16" s="56"/>
      <c r="CVC16" s="56"/>
      <c r="CVD16" s="56"/>
      <c r="CVE16" s="56"/>
      <c r="CVF16" s="56"/>
      <c r="CVG16" s="56"/>
      <c r="CVH16" s="56"/>
      <c r="CVI16" s="56"/>
      <c r="CVJ16" s="56"/>
      <c r="CVK16" s="56"/>
      <c r="CVL16" s="56"/>
      <c r="CVM16" s="56"/>
      <c r="CVN16" s="56"/>
      <c r="CVO16" s="56"/>
      <c r="CVP16" s="56"/>
      <c r="CVQ16" s="56"/>
      <c r="CVR16" s="56"/>
      <c r="CVS16" s="56"/>
      <c r="CVT16" s="56"/>
      <c r="CVU16" s="56"/>
      <c r="CVV16" s="56"/>
      <c r="CVW16" s="56"/>
      <c r="CVX16" s="56"/>
      <c r="CVY16" s="56"/>
      <c r="CVZ16" s="56"/>
      <c r="CWA16" s="56"/>
      <c r="CWB16" s="56"/>
      <c r="CWC16" s="56"/>
      <c r="CWD16" s="56"/>
      <c r="CWE16" s="56"/>
      <c r="CWF16" s="56"/>
      <c r="CWG16" s="56"/>
      <c r="CWH16" s="56"/>
      <c r="CWI16" s="56"/>
      <c r="CWJ16" s="56"/>
      <c r="CWK16" s="56"/>
      <c r="CWL16" s="56"/>
      <c r="CWM16" s="56"/>
      <c r="CWN16" s="56"/>
      <c r="CWO16" s="56"/>
      <c r="CWP16" s="56"/>
      <c r="CWQ16" s="56"/>
      <c r="CWR16" s="56"/>
      <c r="CWS16" s="56"/>
      <c r="CWT16" s="56"/>
      <c r="CWU16" s="56"/>
      <c r="CWV16" s="56"/>
      <c r="CWW16" s="56"/>
      <c r="CWX16" s="56"/>
      <c r="CWY16" s="56"/>
      <c r="CWZ16" s="56"/>
      <c r="CXA16" s="56"/>
      <c r="CXB16" s="56"/>
      <c r="CXC16" s="56"/>
      <c r="CXD16" s="56"/>
      <c r="CXE16" s="56"/>
      <c r="CXF16" s="56"/>
      <c r="CXG16" s="56"/>
      <c r="CXH16" s="56"/>
      <c r="CXI16" s="56"/>
      <c r="CXJ16" s="56"/>
      <c r="CXK16" s="56"/>
      <c r="CXL16" s="56"/>
      <c r="CXM16" s="56"/>
      <c r="CXN16" s="56"/>
      <c r="CXO16" s="56"/>
      <c r="CXP16" s="56"/>
      <c r="CXQ16" s="56"/>
      <c r="CXR16" s="56"/>
      <c r="CXS16" s="56"/>
      <c r="CXT16" s="56"/>
      <c r="CXU16" s="56"/>
      <c r="CXV16" s="56"/>
      <c r="CXW16" s="56"/>
      <c r="CXX16" s="56"/>
      <c r="CXY16" s="56"/>
      <c r="CXZ16" s="56"/>
      <c r="CYA16" s="56"/>
      <c r="CYB16" s="56"/>
      <c r="CYC16" s="56"/>
      <c r="CYD16" s="56"/>
      <c r="CYE16" s="56"/>
      <c r="CYF16" s="56"/>
      <c r="CYG16" s="56"/>
      <c r="CYH16" s="56"/>
      <c r="CYI16" s="56"/>
      <c r="CYJ16" s="56"/>
      <c r="CYK16" s="56"/>
      <c r="CYL16" s="56"/>
      <c r="CYM16" s="56"/>
      <c r="CYN16" s="56"/>
      <c r="CYO16" s="56"/>
      <c r="CYP16" s="56"/>
      <c r="CYQ16" s="56"/>
      <c r="CYR16" s="56"/>
      <c r="CYS16" s="56"/>
      <c r="CYT16" s="56"/>
      <c r="CYU16" s="56"/>
      <c r="CYV16" s="56"/>
      <c r="CYW16" s="56"/>
      <c r="CYX16" s="56"/>
      <c r="CYY16" s="56"/>
      <c r="CYZ16" s="56"/>
      <c r="CZA16" s="56"/>
      <c r="CZB16" s="56"/>
      <c r="CZC16" s="56"/>
      <c r="CZD16" s="56"/>
      <c r="CZE16" s="56"/>
      <c r="CZF16" s="56"/>
      <c r="CZG16" s="56"/>
      <c r="CZH16" s="56"/>
      <c r="CZI16" s="56"/>
      <c r="CZJ16" s="56"/>
      <c r="CZK16" s="56"/>
      <c r="CZL16" s="56"/>
      <c r="CZM16" s="56"/>
      <c r="CZN16" s="56"/>
      <c r="CZO16" s="56"/>
      <c r="CZP16" s="56"/>
      <c r="CZQ16" s="56"/>
      <c r="CZR16" s="56"/>
      <c r="CZS16" s="56"/>
      <c r="CZT16" s="56"/>
      <c r="CZU16" s="56"/>
      <c r="CZV16" s="56"/>
      <c r="CZW16" s="56"/>
      <c r="CZX16" s="56"/>
      <c r="CZY16" s="56"/>
      <c r="CZZ16" s="56"/>
      <c r="DAA16" s="56"/>
      <c r="DAB16" s="56"/>
      <c r="DAC16" s="56"/>
      <c r="DAD16" s="56"/>
      <c r="DAE16" s="56"/>
      <c r="DAF16" s="56"/>
      <c r="DAG16" s="56"/>
      <c r="DAH16" s="56"/>
      <c r="DAI16" s="56"/>
      <c r="DAJ16" s="56"/>
      <c r="DAK16" s="56"/>
      <c r="DAL16" s="56"/>
      <c r="DAM16" s="56"/>
      <c r="DAN16" s="56"/>
      <c r="DAO16" s="56"/>
      <c r="DAP16" s="56"/>
      <c r="DAQ16" s="56"/>
      <c r="DAR16" s="56"/>
      <c r="DAS16" s="56"/>
      <c r="DAT16" s="56"/>
      <c r="DAU16" s="56"/>
      <c r="DAV16" s="56"/>
      <c r="DAW16" s="56"/>
      <c r="DAX16" s="56"/>
      <c r="DAY16" s="56"/>
      <c r="DAZ16" s="56"/>
      <c r="DBA16" s="56"/>
      <c r="DBB16" s="56"/>
      <c r="DBC16" s="56"/>
      <c r="DBD16" s="56"/>
      <c r="DBE16" s="56"/>
      <c r="DBF16" s="56"/>
      <c r="DBG16" s="56"/>
      <c r="DBH16" s="56"/>
      <c r="DBI16" s="56"/>
      <c r="DBJ16" s="56"/>
      <c r="DBK16" s="56"/>
      <c r="DBL16" s="56"/>
      <c r="DBM16" s="56"/>
      <c r="DBN16" s="56"/>
      <c r="DBO16" s="56"/>
      <c r="DBP16" s="56"/>
      <c r="DBQ16" s="56"/>
      <c r="DBR16" s="56"/>
      <c r="DBS16" s="56"/>
      <c r="DBT16" s="56"/>
      <c r="DBU16" s="56"/>
      <c r="DBV16" s="56"/>
      <c r="DBW16" s="56"/>
      <c r="DBX16" s="56"/>
      <c r="DBY16" s="56"/>
      <c r="DBZ16" s="56"/>
      <c r="DCA16" s="56"/>
      <c r="DCB16" s="56"/>
      <c r="DCC16" s="56"/>
      <c r="DCD16" s="56"/>
      <c r="DCE16" s="56"/>
      <c r="DCF16" s="56"/>
      <c r="DCG16" s="56"/>
      <c r="DCH16" s="56"/>
      <c r="DCI16" s="56"/>
      <c r="DCJ16" s="56"/>
      <c r="DCK16" s="56"/>
      <c r="DCL16" s="56"/>
      <c r="DCM16" s="56"/>
      <c r="DCN16" s="56"/>
      <c r="DCO16" s="56"/>
      <c r="DCP16" s="56"/>
      <c r="DCQ16" s="56"/>
      <c r="DCR16" s="56"/>
      <c r="DCS16" s="56"/>
      <c r="DCT16" s="56"/>
      <c r="DCU16" s="56"/>
      <c r="DCV16" s="56"/>
      <c r="DCW16" s="56"/>
      <c r="DCX16" s="56"/>
      <c r="DCY16" s="56"/>
      <c r="DCZ16" s="56"/>
      <c r="DDA16" s="56"/>
      <c r="DDB16" s="56"/>
      <c r="DDC16" s="56"/>
      <c r="DDD16" s="56"/>
      <c r="DDE16" s="56"/>
      <c r="DDF16" s="56"/>
      <c r="DDG16" s="56"/>
      <c r="DDH16" s="56"/>
      <c r="DDI16" s="56"/>
      <c r="DDJ16" s="56"/>
      <c r="DDK16" s="56"/>
      <c r="DDL16" s="56"/>
      <c r="DDM16" s="56"/>
      <c r="DDN16" s="56"/>
      <c r="DDO16" s="56"/>
      <c r="DDP16" s="56"/>
      <c r="DDQ16" s="56"/>
      <c r="DDR16" s="56"/>
      <c r="DDS16" s="56"/>
      <c r="DDT16" s="56"/>
      <c r="DDU16" s="56"/>
      <c r="DDV16" s="56"/>
      <c r="DDW16" s="56"/>
      <c r="DDX16" s="56"/>
      <c r="DDY16" s="56"/>
      <c r="DDZ16" s="56"/>
      <c r="DEA16" s="56"/>
      <c r="DEB16" s="56"/>
      <c r="DEC16" s="56"/>
      <c r="DED16" s="56"/>
      <c r="DEE16" s="56"/>
      <c r="DEF16" s="56"/>
      <c r="DEG16" s="56"/>
      <c r="DEH16" s="56"/>
      <c r="DEI16" s="56"/>
      <c r="DEJ16" s="56"/>
      <c r="DEK16" s="56"/>
      <c r="DEL16" s="56"/>
      <c r="DEM16" s="56"/>
      <c r="DEN16" s="56"/>
      <c r="DEO16" s="56"/>
      <c r="DEP16" s="56"/>
      <c r="DEQ16" s="56"/>
      <c r="DER16" s="56"/>
      <c r="DES16" s="56"/>
      <c r="DET16" s="56"/>
      <c r="DEU16" s="56"/>
      <c r="DEV16" s="56"/>
      <c r="DEW16" s="56"/>
      <c r="DEX16" s="56"/>
      <c r="DEY16" s="56"/>
      <c r="DEZ16" s="56"/>
      <c r="DFA16" s="56"/>
      <c r="DFB16" s="56"/>
      <c r="DFC16" s="56"/>
      <c r="DFD16" s="56"/>
      <c r="DFE16" s="56"/>
      <c r="DFF16" s="56"/>
      <c r="DFG16" s="56"/>
      <c r="DFH16" s="56"/>
      <c r="DFI16" s="56"/>
      <c r="DFJ16" s="56"/>
      <c r="DFK16" s="56"/>
      <c r="DFL16" s="56"/>
      <c r="DFM16" s="56"/>
      <c r="DFN16" s="56"/>
      <c r="DFO16" s="56"/>
      <c r="DFP16" s="56"/>
      <c r="DFQ16" s="56"/>
      <c r="DFR16" s="56"/>
      <c r="DFS16" s="56"/>
      <c r="DFT16" s="56"/>
      <c r="DFU16" s="56"/>
      <c r="DFV16" s="56"/>
      <c r="DFW16" s="56"/>
      <c r="DFX16" s="56"/>
      <c r="DFY16" s="56"/>
      <c r="DFZ16" s="56"/>
      <c r="DGA16" s="56"/>
      <c r="DGB16" s="56"/>
      <c r="DGC16" s="56"/>
      <c r="DGD16" s="56"/>
      <c r="DGE16" s="56"/>
      <c r="DGF16" s="56"/>
      <c r="DGG16" s="56"/>
      <c r="DGH16" s="56"/>
      <c r="DGI16" s="56"/>
      <c r="DGJ16" s="56"/>
      <c r="DGK16" s="56"/>
      <c r="DGL16" s="56"/>
      <c r="DGM16" s="56"/>
      <c r="DGN16" s="56"/>
      <c r="DGO16" s="56"/>
      <c r="DGP16" s="56"/>
      <c r="DGQ16" s="56"/>
      <c r="DGR16" s="56"/>
      <c r="DGS16" s="56"/>
      <c r="DGT16" s="56"/>
      <c r="DGU16" s="56"/>
      <c r="DGV16" s="56"/>
      <c r="DGW16" s="56"/>
      <c r="DGX16" s="56"/>
      <c r="DGY16" s="56"/>
      <c r="DGZ16" s="56"/>
      <c r="DHA16" s="56"/>
      <c r="DHB16" s="56"/>
      <c r="DHC16" s="56"/>
      <c r="DHD16" s="56"/>
      <c r="DHE16" s="56"/>
      <c r="DHF16" s="56"/>
      <c r="DHG16" s="56"/>
      <c r="DHH16" s="56"/>
      <c r="DHI16" s="56"/>
      <c r="DHJ16" s="56"/>
      <c r="DHK16" s="56"/>
      <c r="DHL16" s="56"/>
      <c r="DHM16" s="56"/>
      <c r="DHN16" s="56"/>
      <c r="DHO16" s="56"/>
      <c r="DHP16" s="56"/>
      <c r="DHQ16" s="56"/>
      <c r="DHR16" s="56"/>
      <c r="DHS16" s="56"/>
      <c r="DHT16" s="56"/>
      <c r="DHU16" s="56"/>
      <c r="DHV16" s="56"/>
      <c r="DHW16" s="56"/>
      <c r="DHX16" s="56"/>
      <c r="DHY16" s="56"/>
      <c r="DHZ16" s="56"/>
      <c r="DIA16" s="56"/>
      <c r="DIB16" s="56"/>
      <c r="DIC16" s="56"/>
      <c r="DID16" s="56"/>
      <c r="DIE16" s="56"/>
      <c r="DIF16" s="56"/>
      <c r="DIG16" s="56"/>
      <c r="DIH16" s="56"/>
      <c r="DII16" s="56"/>
      <c r="DIJ16" s="56"/>
      <c r="DIK16" s="56"/>
      <c r="DIL16" s="56"/>
      <c r="DIM16" s="56"/>
      <c r="DIN16" s="56"/>
      <c r="DIO16" s="56"/>
      <c r="DIP16" s="56"/>
      <c r="DIQ16" s="56"/>
      <c r="DIR16" s="56"/>
      <c r="DIS16" s="56"/>
      <c r="DIT16" s="56"/>
      <c r="DIU16" s="56"/>
      <c r="DIV16" s="56"/>
      <c r="DIW16" s="56"/>
      <c r="DIX16" s="56"/>
      <c r="DIY16" s="56"/>
      <c r="DIZ16" s="56"/>
      <c r="DJA16" s="56"/>
      <c r="DJB16" s="56"/>
      <c r="DJC16" s="56"/>
      <c r="DJD16" s="56"/>
      <c r="DJE16" s="56"/>
      <c r="DJF16" s="56"/>
      <c r="DJG16" s="56"/>
      <c r="DJH16" s="56"/>
      <c r="DJI16" s="56"/>
      <c r="DJJ16" s="56"/>
      <c r="DJK16" s="56"/>
      <c r="DJL16" s="56"/>
      <c r="DJM16" s="56"/>
      <c r="DJN16" s="56"/>
      <c r="DJO16" s="56"/>
      <c r="DJP16" s="56"/>
      <c r="DJQ16" s="56"/>
      <c r="DJR16" s="56"/>
      <c r="DJS16" s="56"/>
      <c r="DJT16" s="56"/>
      <c r="DJU16" s="56"/>
      <c r="DJV16" s="56"/>
      <c r="DJW16" s="56"/>
      <c r="DJX16" s="56"/>
      <c r="DJY16" s="56"/>
      <c r="DJZ16" s="56"/>
      <c r="DKA16" s="56"/>
      <c r="DKB16" s="56"/>
      <c r="DKC16" s="56"/>
      <c r="DKD16" s="56"/>
      <c r="DKE16" s="56"/>
      <c r="DKF16" s="56"/>
      <c r="DKG16" s="56"/>
      <c r="DKH16" s="56"/>
      <c r="DKI16" s="56"/>
      <c r="DKJ16" s="56"/>
      <c r="DKK16" s="56"/>
      <c r="DKL16" s="56"/>
      <c r="DKM16" s="56"/>
      <c r="DKN16" s="56"/>
      <c r="DKO16" s="56"/>
      <c r="DKP16" s="56"/>
      <c r="DKQ16" s="56"/>
      <c r="DKR16" s="56"/>
      <c r="DKS16" s="56"/>
      <c r="DKT16" s="56"/>
      <c r="DKU16" s="56"/>
      <c r="DKV16" s="56"/>
      <c r="DKW16" s="56"/>
      <c r="DKX16" s="56"/>
      <c r="DKY16" s="56"/>
      <c r="DKZ16" s="56"/>
      <c r="DLA16" s="56"/>
      <c r="DLB16" s="56"/>
      <c r="DLC16" s="56"/>
      <c r="DLD16" s="56"/>
      <c r="DLE16" s="56"/>
      <c r="DLF16" s="56"/>
      <c r="DLG16" s="56"/>
      <c r="DLH16" s="56"/>
      <c r="DLI16" s="56"/>
      <c r="DLJ16" s="56"/>
      <c r="DLK16" s="56"/>
      <c r="DLL16" s="56"/>
      <c r="DLM16" s="56"/>
      <c r="DLN16" s="56"/>
      <c r="DLO16" s="56"/>
      <c r="DLP16" s="56"/>
      <c r="DLQ16" s="56"/>
      <c r="DLR16" s="56"/>
      <c r="DLS16" s="56"/>
      <c r="DLT16" s="56"/>
      <c r="DLU16" s="56"/>
      <c r="DLV16" s="56"/>
      <c r="DLW16" s="56"/>
      <c r="DLX16" s="56"/>
      <c r="DLY16" s="56"/>
      <c r="DLZ16" s="56"/>
      <c r="DMA16" s="56"/>
      <c r="DMB16" s="56"/>
      <c r="DMC16" s="56"/>
      <c r="DMD16" s="56"/>
      <c r="DME16" s="56"/>
      <c r="DMF16" s="56"/>
      <c r="DMG16" s="56"/>
      <c r="DMH16" s="56"/>
      <c r="DMI16" s="56"/>
      <c r="DMJ16" s="56"/>
      <c r="DMK16" s="56"/>
      <c r="DML16" s="56"/>
      <c r="DMM16" s="56"/>
      <c r="DMN16" s="56"/>
      <c r="DMO16" s="56"/>
      <c r="DMP16" s="56"/>
      <c r="DMQ16" s="56"/>
      <c r="DMR16" s="56"/>
      <c r="DMS16" s="56"/>
      <c r="DMT16" s="56"/>
      <c r="DMU16" s="56"/>
      <c r="DMV16" s="56"/>
      <c r="DMW16" s="56"/>
      <c r="DMX16" s="56"/>
      <c r="DMY16" s="56"/>
      <c r="DMZ16" s="56"/>
      <c r="DNA16" s="56"/>
      <c r="DNB16" s="56"/>
      <c r="DNC16" s="56"/>
      <c r="DND16" s="56"/>
      <c r="DNE16" s="56"/>
      <c r="DNF16" s="56"/>
      <c r="DNG16" s="56"/>
      <c r="DNH16" s="56"/>
      <c r="DNI16" s="56"/>
      <c r="DNJ16" s="56"/>
      <c r="DNK16" s="56"/>
      <c r="DNL16" s="56"/>
      <c r="DNM16" s="56"/>
      <c r="DNN16" s="56"/>
      <c r="DNO16" s="56"/>
      <c r="DNP16" s="56"/>
      <c r="DNQ16" s="56"/>
      <c r="DNR16" s="56"/>
      <c r="DNS16" s="56"/>
      <c r="DNT16" s="56"/>
      <c r="DNU16" s="56"/>
      <c r="DNV16" s="56"/>
      <c r="DNW16" s="56"/>
      <c r="DNX16" s="56"/>
      <c r="DNY16" s="56"/>
      <c r="DNZ16" s="56"/>
      <c r="DOA16" s="56"/>
      <c r="DOB16" s="56"/>
      <c r="DOC16" s="56"/>
      <c r="DOD16" s="56"/>
      <c r="DOE16" s="56"/>
      <c r="DOF16" s="56"/>
      <c r="DOG16" s="56"/>
      <c r="DOH16" s="56"/>
      <c r="DOI16" s="56"/>
      <c r="DOJ16" s="56"/>
      <c r="DOK16" s="56"/>
      <c r="DOL16" s="56"/>
      <c r="DOM16" s="56"/>
      <c r="DON16" s="56"/>
      <c r="DOO16" s="56"/>
      <c r="DOP16" s="56"/>
      <c r="DOQ16" s="56"/>
      <c r="DOR16" s="56"/>
      <c r="DOS16" s="56"/>
      <c r="DOT16" s="56"/>
      <c r="DOU16" s="56"/>
      <c r="DOV16" s="56"/>
      <c r="DOW16" s="56"/>
      <c r="DOX16" s="56"/>
      <c r="DOY16" s="56"/>
      <c r="DOZ16" s="56"/>
      <c r="DPA16" s="56"/>
      <c r="DPB16" s="56"/>
      <c r="DPC16" s="56"/>
      <c r="DPD16" s="56"/>
      <c r="DPE16" s="56"/>
      <c r="DPF16" s="56"/>
      <c r="DPG16" s="56"/>
      <c r="DPH16" s="56"/>
      <c r="DPI16" s="56"/>
      <c r="DPJ16" s="56"/>
      <c r="DPK16" s="56"/>
      <c r="DPL16" s="56"/>
      <c r="DPM16" s="56"/>
      <c r="DPN16" s="56"/>
      <c r="DPO16" s="56"/>
      <c r="DPP16" s="56"/>
      <c r="DPQ16" s="56"/>
      <c r="DPR16" s="56"/>
      <c r="DPS16" s="56"/>
      <c r="DPT16" s="56"/>
      <c r="DPU16" s="56"/>
      <c r="DPV16" s="56"/>
      <c r="DPW16" s="56"/>
      <c r="DPX16" s="56"/>
      <c r="DPY16" s="56"/>
      <c r="DPZ16" s="56"/>
      <c r="DQA16" s="56"/>
      <c r="DQB16" s="56"/>
      <c r="DQC16" s="56"/>
      <c r="DQD16" s="56"/>
      <c r="DQE16" s="56"/>
      <c r="DQF16" s="56"/>
      <c r="DQG16" s="56"/>
      <c r="DQH16" s="56"/>
      <c r="DQI16" s="56"/>
      <c r="DQJ16" s="56"/>
      <c r="DQK16" s="56"/>
      <c r="DQL16" s="56"/>
      <c r="DQM16" s="56"/>
      <c r="DQN16" s="56"/>
      <c r="DQO16" s="56"/>
      <c r="DQP16" s="56"/>
      <c r="DQQ16" s="56"/>
      <c r="DQR16" s="56"/>
      <c r="DQS16" s="56"/>
      <c r="DQT16" s="56"/>
      <c r="DQU16" s="56"/>
      <c r="DQV16" s="56"/>
      <c r="DQW16" s="56"/>
      <c r="DQX16" s="56"/>
      <c r="DQY16" s="56"/>
      <c r="DQZ16" s="56"/>
      <c r="DRA16" s="56"/>
      <c r="DRB16" s="56"/>
      <c r="DRC16" s="56"/>
      <c r="DRD16" s="56"/>
      <c r="DRE16" s="56"/>
      <c r="DRF16" s="56"/>
      <c r="DRG16" s="56"/>
      <c r="DRH16" s="56"/>
      <c r="DRI16" s="56"/>
      <c r="DRJ16" s="56"/>
      <c r="DRK16" s="56"/>
      <c r="DRL16" s="56"/>
      <c r="DRM16" s="56"/>
      <c r="DRN16" s="56"/>
      <c r="DRO16" s="56"/>
      <c r="DRP16" s="56"/>
      <c r="DRQ16" s="56"/>
      <c r="DRR16" s="56"/>
      <c r="DRS16" s="56"/>
      <c r="DRT16" s="56"/>
      <c r="DRU16" s="56"/>
      <c r="DRV16" s="56"/>
      <c r="DRW16" s="56"/>
      <c r="DRX16" s="56"/>
      <c r="DRY16" s="56"/>
      <c r="DRZ16" s="56"/>
      <c r="DSA16" s="56"/>
      <c r="DSB16" s="56"/>
      <c r="DSC16" s="56"/>
      <c r="DSD16" s="56"/>
      <c r="DSE16" s="56"/>
      <c r="DSF16" s="56"/>
      <c r="DSG16" s="56"/>
      <c r="DSH16" s="56"/>
      <c r="DSI16" s="56"/>
      <c r="DSJ16" s="56"/>
      <c r="DSK16" s="56"/>
      <c r="DSL16" s="56"/>
      <c r="DSM16" s="56"/>
      <c r="DSN16" s="56"/>
      <c r="DSO16" s="56"/>
      <c r="DSP16" s="56"/>
      <c r="DSQ16" s="56"/>
      <c r="DSR16" s="56"/>
      <c r="DSS16" s="56"/>
      <c r="DST16" s="56"/>
      <c r="DSU16" s="56"/>
      <c r="DSV16" s="56"/>
      <c r="DSW16" s="56"/>
      <c r="DSX16" s="56"/>
      <c r="DSY16" s="56"/>
      <c r="DSZ16" s="56"/>
      <c r="DTA16" s="56"/>
      <c r="DTB16" s="56"/>
      <c r="DTC16" s="56"/>
      <c r="DTD16" s="56"/>
      <c r="DTE16" s="56"/>
      <c r="DTF16" s="56"/>
      <c r="DTG16" s="56"/>
      <c r="DTH16" s="56"/>
      <c r="DTI16" s="56"/>
      <c r="DTJ16" s="56"/>
      <c r="DTK16" s="56"/>
      <c r="DTL16" s="56"/>
      <c r="DTM16" s="56"/>
      <c r="DTN16" s="56"/>
      <c r="DTO16" s="56"/>
      <c r="DTP16" s="56"/>
      <c r="DTQ16" s="56"/>
      <c r="DTR16" s="56"/>
      <c r="DTS16" s="56"/>
      <c r="DTT16" s="56"/>
      <c r="DTU16" s="56"/>
      <c r="DTV16" s="56"/>
      <c r="DTW16" s="56"/>
      <c r="DTX16" s="56"/>
      <c r="DTY16" s="56"/>
      <c r="DTZ16" s="56"/>
      <c r="DUA16" s="56"/>
      <c r="DUB16" s="56"/>
      <c r="DUC16" s="56"/>
      <c r="DUD16" s="56"/>
      <c r="DUE16" s="56"/>
      <c r="DUF16" s="56"/>
      <c r="DUG16" s="56"/>
      <c r="DUH16" s="56"/>
      <c r="DUI16" s="56"/>
      <c r="DUJ16" s="56"/>
      <c r="DUK16" s="56"/>
      <c r="DUL16" s="56"/>
      <c r="DUM16" s="56"/>
      <c r="DUN16" s="56"/>
      <c r="DUO16" s="56"/>
      <c r="DUP16" s="56"/>
      <c r="DUQ16" s="56"/>
      <c r="DUR16" s="56"/>
      <c r="DUS16" s="56"/>
      <c r="DUT16" s="56"/>
      <c r="DUU16" s="56"/>
      <c r="DUV16" s="56"/>
      <c r="DUW16" s="56"/>
      <c r="DUX16" s="56"/>
      <c r="DUY16" s="56"/>
      <c r="DUZ16" s="56"/>
      <c r="DVA16" s="56"/>
      <c r="DVB16" s="56"/>
      <c r="DVC16" s="56"/>
      <c r="DVD16" s="56"/>
      <c r="DVE16" s="56"/>
      <c r="DVF16" s="56"/>
      <c r="DVG16" s="56"/>
      <c r="DVH16" s="56"/>
      <c r="DVI16" s="56"/>
      <c r="DVJ16" s="56"/>
      <c r="DVK16" s="56"/>
      <c r="DVL16" s="56"/>
      <c r="DVM16" s="56"/>
      <c r="DVN16" s="56"/>
      <c r="DVO16" s="56"/>
      <c r="DVP16" s="56"/>
      <c r="DVQ16" s="56"/>
      <c r="DVR16" s="56"/>
      <c r="DVS16" s="56"/>
      <c r="DVT16" s="56"/>
      <c r="DVU16" s="56"/>
      <c r="DVV16" s="56"/>
      <c r="DVW16" s="56"/>
      <c r="DVX16" s="56"/>
      <c r="DVY16" s="56"/>
      <c r="DVZ16" s="56"/>
      <c r="DWA16" s="56"/>
      <c r="DWB16" s="56"/>
      <c r="DWC16" s="56"/>
      <c r="DWD16" s="56"/>
      <c r="DWE16" s="56"/>
      <c r="DWF16" s="56"/>
      <c r="DWG16" s="56"/>
      <c r="DWH16" s="56"/>
      <c r="DWI16" s="56"/>
      <c r="DWJ16" s="56"/>
      <c r="DWK16" s="56"/>
      <c r="DWL16" s="56"/>
      <c r="DWM16" s="56"/>
      <c r="DWN16" s="56"/>
      <c r="DWO16" s="56"/>
      <c r="DWP16" s="56"/>
      <c r="DWQ16" s="56"/>
      <c r="DWR16" s="56"/>
      <c r="DWS16" s="56"/>
      <c r="DWT16" s="56"/>
      <c r="DWU16" s="56"/>
      <c r="DWV16" s="56"/>
      <c r="DWW16" s="56"/>
      <c r="DWX16" s="56"/>
      <c r="DWY16" s="56"/>
      <c r="DWZ16" s="56"/>
      <c r="DXA16" s="56"/>
      <c r="DXB16" s="56"/>
      <c r="DXC16" s="56"/>
      <c r="DXD16" s="56"/>
      <c r="DXE16" s="56"/>
      <c r="DXF16" s="56"/>
      <c r="DXG16" s="56"/>
      <c r="DXH16" s="56"/>
      <c r="DXI16" s="56"/>
      <c r="DXJ16" s="56"/>
      <c r="DXK16" s="56"/>
      <c r="DXL16" s="56"/>
      <c r="DXM16" s="56"/>
      <c r="DXN16" s="56"/>
      <c r="DXO16" s="56"/>
      <c r="DXP16" s="56"/>
      <c r="DXQ16" s="56"/>
      <c r="DXR16" s="56"/>
      <c r="DXS16" s="56"/>
      <c r="DXT16" s="56"/>
      <c r="DXU16" s="56"/>
      <c r="DXV16" s="56"/>
      <c r="DXW16" s="56"/>
      <c r="DXX16" s="56"/>
      <c r="DXY16" s="56"/>
      <c r="DXZ16" s="56"/>
      <c r="DYA16" s="56"/>
      <c r="DYB16" s="56"/>
      <c r="DYC16" s="56"/>
      <c r="DYD16" s="56"/>
      <c r="DYE16" s="56"/>
      <c r="DYF16" s="56"/>
      <c r="DYG16" s="56"/>
      <c r="DYH16" s="56"/>
      <c r="DYI16" s="56"/>
      <c r="DYJ16" s="56"/>
      <c r="DYK16" s="56"/>
      <c r="DYL16" s="56"/>
      <c r="DYM16" s="56"/>
      <c r="DYN16" s="56"/>
      <c r="DYO16" s="56"/>
      <c r="DYP16" s="56"/>
      <c r="DYQ16" s="56"/>
      <c r="DYR16" s="56"/>
      <c r="DYS16" s="56"/>
      <c r="DYT16" s="56"/>
      <c r="DYU16" s="56"/>
      <c r="DYV16" s="56"/>
      <c r="DYW16" s="56"/>
      <c r="DYX16" s="56"/>
      <c r="DYY16" s="56"/>
      <c r="DYZ16" s="56"/>
      <c r="DZA16" s="56"/>
      <c r="DZB16" s="56"/>
      <c r="DZC16" s="56"/>
      <c r="DZD16" s="56"/>
      <c r="DZE16" s="56"/>
      <c r="DZF16" s="56"/>
      <c r="DZG16" s="56"/>
      <c r="DZH16" s="56"/>
      <c r="DZI16" s="56"/>
      <c r="DZJ16" s="56"/>
      <c r="DZK16" s="56"/>
      <c r="DZL16" s="56"/>
      <c r="DZM16" s="56"/>
      <c r="DZN16" s="56"/>
      <c r="DZO16" s="56"/>
      <c r="DZP16" s="56"/>
      <c r="DZQ16" s="56"/>
      <c r="DZR16" s="56"/>
      <c r="DZS16" s="56"/>
      <c r="DZT16" s="56"/>
      <c r="DZU16" s="56"/>
      <c r="DZV16" s="56"/>
      <c r="DZW16" s="56"/>
      <c r="DZX16" s="56"/>
      <c r="DZY16" s="56"/>
      <c r="DZZ16" s="56"/>
      <c r="EAA16" s="56"/>
      <c r="EAB16" s="56"/>
      <c r="EAC16" s="56"/>
      <c r="EAD16" s="56"/>
      <c r="EAE16" s="56"/>
      <c r="EAF16" s="56"/>
      <c r="EAG16" s="56"/>
      <c r="EAH16" s="56"/>
      <c r="EAI16" s="56"/>
      <c r="EAJ16" s="56"/>
      <c r="EAK16" s="56"/>
      <c r="EAL16" s="56"/>
      <c r="EAM16" s="56"/>
      <c r="EAN16" s="56"/>
      <c r="EAO16" s="56"/>
      <c r="EAP16" s="56"/>
      <c r="EAQ16" s="56"/>
      <c r="EAR16" s="56"/>
      <c r="EAS16" s="56"/>
      <c r="EAT16" s="56"/>
      <c r="EAU16" s="56"/>
      <c r="EAV16" s="56"/>
      <c r="EAW16" s="56"/>
      <c r="EAX16" s="56"/>
      <c r="EAY16" s="56"/>
      <c r="EAZ16" s="56"/>
      <c r="EBA16" s="56"/>
      <c r="EBB16" s="56"/>
      <c r="EBC16" s="56"/>
      <c r="EBD16" s="56"/>
      <c r="EBE16" s="56"/>
      <c r="EBF16" s="56"/>
      <c r="EBG16" s="56"/>
      <c r="EBH16" s="56"/>
      <c r="EBI16" s="56"/>
      <c r="EBJ16" s="56"/>
      <c r="EBK16" s="56"/>
      <c r="EBL16" s="56"/>
      <c r="EBM16" s="56"/>
      <c r="EBN16" s="56"/>
      <c r="EBO16" s="56"/>
      <c r="EBP16" s="56"/>
      <c r="EBQ16" s="56"/>
      <c r="EBR16" s="56"/>
      <c r="EBS16" s="56"/>
      <c r="EBT16" s="56"/>
      <c r="EBU16" s="56"/>
      <c r="EBV16" s="56"/>
      <c r="EBW16" s="56"/>
      <c r="EBX16" s="56"/>
      <c r="EBY16" s="56"/>
      <c r="EBZ16" s="56"/>
      <c r="ECA16" s="56"/>
      <c r="ECB16" s="56"/>
      <c r="ECC16" s="56"/>
      <c r="ECD16" s="56"/>
      <c r="ECE16" s="56"/>
      <c r="ECF16" s="56"/>
      <c r="ECG16" s="56"/>
      <c r="ECH16" s="56"/>
      <c r="ECI16" s="56"/>
      <c r="ECJ16" s="56"/>
      <c r="ECK16" s="56"/>
      <c r="ECL16" s="56"/>
      <c r="ECM16" s="56"/>
      <c r="ECN16" s="56"/>
      <c r="ECO16" s="56"/>
      <c r="ECP16" s="56"/>
      <c r="ECQ16" s="56"/>
      <c r="ECR16" s="56"/>
      <c r="ECS16" s="56"/>
      <c r="ECT16" s="56"/>
      <c r="ECU16" s="56"/>
      <c r="ECV16" s="56"/>
      <c r="ECW16" s="56"/>
      <c r="ECX16" s="56"/>
      <c r="ECY16" s="56"/>
      <c r="ECZ16" s="56"/>
      <c r="EDA16" s="56"/>
      <c r="EDB16" s="56"/>
      <c r="EDC16" s="56"/>
      <c r="EDD16" s="56"/>
      <c r="EDE16" s="56"/>
      <c r="EDF16" s="56"/>
      <c r="EDG16" s="56"/>
      <c r="EDH16" s="56"/>
      <c r="EDI16" s="56"/>
      <c r="EDJ16" s="56"/>
      <c r="EDK16" s="56"/>
      <c r="EDL16" s="56"/>
      <c r="EDM16" s="56"/>
      <c r="EDN16" s="56"/>
      <c r="EDO16" s="56"/>
      <c r="EDP16" s="56"/>
      <c r="EDQ16" s="56"/>
      <c r="EDR16" s="56"/>
      <c r="EDS16" s="56"/>
      <c r="EDT16" s="56"/>
      <c r="EDU16" s="56"/>
      <c r="EDV16" s="56"/>
      <c r="EDW16" s="56"/>
      <c r="EDX16" s="56"/>
      <c r="EDY16" s="56"/>
      <c r="EDZ16" s="56"/>
      <c r="EEA16" s="56"/>
      <c r="EEB16" s="56"/>
      <c r="EEC16" s="56"/>
      <c r="EED16" s="56"/>
      <c r="EEE16" s="56"/>
      <c r="EEF16" s="56"/>
      <c r="EEG16" s="56"/>
      <c r="EEH16" s="56"/>
      <c r="EEI16" s="56"/>
      <c r="EEJ16" s="56"/>
      <c r="EEK16" s="56"/>
      <c r="EEL16" s="56"/>
      <c r="EEM16" s="56"/>
      <c r="EEN16" s="56"/>
      <c r="EEO16" s="56"/>
      <c r="EEP16" s="56"/>
      <c r="EEQ16" s="56"/>
      <c r="EER16" s="56"/>
      <c r="EES16" s="56"/>
      <c r="EET16" s="56"/>
      <c r="EEU16" s="56"/>
      <c r="EEV16" s="56"/>
      <c r="EEW16" s="56"/>
      <c r="EEX16" s="56"/>
      <c r="EEY16" s="56"/>
      <c r="EEZ16" s="56"/>
      <c r="EFA16" s="56"/>
      <c r="EFB16" s="56"/>
      <c r="EFC16" s="56"/>
      <c r="EFD16" s="56"/>
      <c r="EFE16" s="56"/>
      <c r="EFF16" s="56"/>
      <c r="EFG16" s="56"/>
      <c r="EFH16" s="56"/>
      <c r="EFI16" s="56"/>
      <c r="EFJ16" s="56"/>
      <c r="EFK16" s="56"/>
      <c r="EFL16" s="56"/>
      <c r="EFM16" s="56"/>
      <c r="EFN16" s="56"/>
      <c r="EFO16" s="56"/>
      <c r="EFP16" s="56"/>
      <c r="EFQ16" s="56"/>
      <c r="EFR16" s="56"/>
      <c r="EFS16" s="56"/>
      <c r="EFT16" s="56"/>
      <c r="EFU16" s="56"/>
      <c r="EFV16" s="56"/>
      <c r="EFW16" s="56"/>
      <c r="EFX16" s="56"/>
      <c r="EFY16" s="56"/>
      <c r="EFZ16" s="56"/>
      <c r="EGA16" s="56"/>
      <c r="EGB16" s="56"/>
      <c r="EGC16" s="56"/>
      <c r="EGD16" s="56"/>
      <c r="EGE16" s="56"/>
      <c r="EGF16" s="56"/>
      <c r="EGG16" s="56"/>
      <c r="EGH16" s="56"/>
      <c r="EGI16" s="56"/>
      <c r="EGJ16" s="56"/>
      <c r="EGK16" s="56"/>
      <c r="EGL16" s="56"/>
      <c r="EGM16" s="56"/>
      <c r="EGN16" s="56"/>
      <c r="EGO16" s="56"/>
      <c r="EGP16" s="56"/>
      <c r="EGQ16" s="56"/>
      <c r="EGR16" s="56"/>
      <c r="EGS16" s="56"/>
      <c r="EGT16" s="56"/>
      <c r="EGU16" s="56"/>
      <c r="EGV16" s="56"/>
      <c r="EGW16" s="56"/>
      <c r="EGX16" s="56"/>
      <c r="EGY16" s="56"/>
      <c r="EGZ16" s="56"/>
      <c r="EHA16" s="56"/>
      <c r="EHB16" s="56"/>
      <c r="EHC16" s="56"/>
      <c r="EHD16" s="56"/>
      <c r="EHE16" s="56"/>
      <c r="EHF16" s="56"/>
      <c r="EHG16" s="56"/>
      <c r="EHH16" s="56"/>
      <c r="EHI16" s="56"/>
      <c r="EHJ16" s="56"/>
      <c r="EHK16" s="56"/>
      <c r="EHL16" s="56"/>
      <c r="EHM16" s="56"/>
      <c r="EHN16" s="56"/>
      <c r="EHO16" s="56"/>
      <c r="EHP16" s="56"/>
      <c r="EHQ16" s="56"/>
      <c r="EHR16" s="56"/>
      <c r="EHS16" s="56"/>
      <c r="EHT16" s="56"/>
      <c r="EHU16" s="56"/>
      <c r="EHV16" s="56"/>
      <c r="EHW16" s="56"/>
      <c r="EHX16" s="56"/>
      <c r="EHY16" s="56"/>
      <c r="EHZ16" s="56"/>
      <c r="EIA16" s="56"/>
      <c r="EIB16" s="56"/>
      <c r="EIC16" s="56"/>
      <c r="EID16" s="56"/>
      <c r="EIE16" s="56"/>
      <c r="EIF16" s="56"/>
      <c r="EIG16" s="56"/>
      <c r="EIH16" s="56"/>
      <c r="EII16" s="56"/>
      <c r="EIJ16" s="56"/>
      <c r="EIK16" s="56"/>
      <c r="EIL16" s="56"/>
      <c r="EIM16" s="56"/>
      <c r="EIN16" s="56"/>
      <c r="EIO16" s="56"/>
      <c r="EIP16" s="56"/>
      <c r="EIQ16" s="56"/>
      <c r="EIR16" s="56"/>
      <c r="EIS16" s="56"/>
      <c r="EIT16" s="56"/>
      <c r="EIU16" s="56"/>
      <c r="EIV16" s="56"/>
      <c r="EIW16" s="56"/>
      <c r="EIX16" s="56"/>
      <c r="EIY16" s="56"/>
      <c r="EIZ16" s="56"/>
      <c r="EJA16" s="56"/>
      <c r="EJB16" s="56"/>
      <c r="EJC16" s="56"/>
      <c r="EJD16" s="56"/>
      <c r="EJE16" s="56"/>
      <c r="EJF16" s="56"/>
      <c r="EJG16" s="56"/>
      <c r="EJH16" s="56"/>
      <c r="EJI16" s="56"/>
      <c r="EJJ16" s="56"/>
      <c r="EJK16" s="56"/>
      <c r="EJL16" s="56"/>
      <c r="EJM16" s="56"/>
      <c r="EJN16" s="56"/>
      <c r="EJO16" s="56"/>
      <c r="EJP16" s="56"/>
      <c r="EJQ16" s="56"/>
      <c r="EJR16" s="56"/>
      <c r="EJS16" s="56"/>
      <c r="EJT16" s="56"/>
      <c r="EJU16" s="56"/>
      <c r="EJV16" s="56"/>
      <c r="EJW16" s="56"/>
      <c r="EJX16" s="56"/>
      <c r="EJY16" s="56"/>
      <c r="EJZ16" s="56"/>
      <c r="EKA16" s="56"/>
      <c r="EKB16" s="56"/>
      <c r="EKC16" s="56"/>
      <c r="EKD16" s="56"/>
      <c r="EKE16" s="56"/>
      <c r="EKF16" s="56"/>
      <c r="EKG16" s="56"/>
      <c r="EKH16" s="56"/>
      <c r="EKI16" s="56"/>
      <c r="EKJ16" s="56"/>
      <c r="EKK16" s="56"/>
      <c r="EKL16" s="56"/>
      <c r="EKM16" s="56"/>
      <c r="EKN16" s="56"/>
      <c r="EKO16" s="56"/>
      <c r="EKP16" s="56"/>
      <c r="EKQ16" s="56"/>
      <c r="EKR16" s="56"/>
      <c r="EKS16" s="56"/>
      <c r="EKT16" s="56"/>
      <c r="EKU16" s="56"/>
      <c r="EKV16" s="56"/>
      <c r="EKW16" s="56"/>
      <c r="EKX16" s="56"/>
      <c r="EKY16" s="56"/>
      <c r="EKZ16" s="56"/>
      <c r="ELA16" s="56"/>
      <c r="ELB16" s="56"/>
      <c r="ELC16" s="56"/>
      <c r="ELD16" s="56"/>
      <c r="ELE16" s="56"/>
      <c r="ELF16" s="56"/>
      <c r="ELG16" s="56"/>
      <c r="ELH16" s="56"/>
      <c r="ELI16" s="56"/>
      <c r="ELJ16" s="56"/>
      <c r="ELK16" s="56"/>
      <c r="ELL16" s="56"/>
      <c r="ELM16" s="56"/>
      <c r="ELN16" s="56"/>
      <c r="ELO16" s="56"/>
      <c r="ELP16" s="56"/>
      <c r="ELQ16" s="56"/>
      <c r="ELR16" s="56"/>
      <c r="ELS16" s="56"/>
      <c r="ELT16" s="56"/>
      <c r="ELU16" s="56"/>
      <c r="ELV16" s="56"/>
      <c r="ELW16" s="56"/>
      <c r="ELX16" s="56"/>
      <c r="ELY16" s="56"/>
      <c r="ELZ16" s="56"/>
      <c r="EMA16" s="56"/>
      <c r="EMB16" s="56"/>
      <c r="EMC16" s="56"/>
      <c r="EMD16" s="56"/>
      <c r="EME16" s="56"/>
      <c r="EMF16" s="56"/>
      <c r="EMG16" s="56"/>
      <c r="EMH16" s="56"/>
      <c r="EMI16" s="56"/>
      <c r="EMJ16" s="56"/>
      <c r="EMK16" s="56"/>
      <c r="EML16" s="56"/>
      <c r="EMM16" s="56"/>
      <c r="EMN16" s="56"/>
      <c r="EMO16" s="56"/>
      <c r="EMP16" s="56"/>
      <c r="EMQ16" s="56"/>
      <c r="EMR16" s="56"/>
      <c r="EMS16" s="56"/>
      <c r="EMT16" s="56"/>
      <c r="EMU16" s="56"/>
      <c r="EMV16" s="56"/>
      <c r="EMW16" s="56"/>
      <c r="EMX16" s="56"/>
      <c r="EMY16" s="56"/>
      <c r="EMZ16" s="56"/>
      <c r="ENA16" s="56"/>
      <c r="ENB16" s="56"/>
      <c r="ENC16" s="56"/>
      <c r="END16" s="56"/>
      <c r="ENE16" s="56"/>
      <c r="ENF16" s="56"/>
      <c r="ENG16" s="56"/>
      <c r="ENH16" s="56"/>
      <c r="ENI16" s="56"/>
      <c r="ENJ16" s="56"/>
      <c r="ENK16" s="56"/>
      <c r="ENL16" s="56"/>
      <c r="ENM16" s="56"/>
      <c r="ENN16" s="56"/>
      <c r="ENO16" s="56"/>
      <c r="ENP16" s="56"/>
      <c r="ENQ16" s="56"/>
      <c r="ENR16" s="56"/>
      <c r="ENS16" s="56"/>
      <c r="ENT16" s="56"/>
      <c r="ENU16" s="56"/>
      <c r="ENV16" s="56"/>
      <c r="ENW16" s="56"/>
      <c r="ENX16" s="56"/>
      <c r="ENY16" s="56"/>
      <c r="ENZ16" s="56"/>
      <c r="EOA16" s="56"/>
      <c r="EOB16" s="56"/>
      <c r="EOC16" s="56"/>
      <c r="EOD16" s="56"/>
      <c r="EOE16" s="56"/>
      <c r="EOF16" s="56"/>
      <c r="EOG16" s="56"/>
      <c r="EOH16" s="56"/>
      <c r="EOI16" s="56"/>
      <c r="EOJ16" s="56"/>
      <c r="EOK16" s="56"/>
      <c r="EOL16" s="56"/>
      <c r="EOM16" s="56"/>
      <c r="EON16" s="56"/>
      <c r="EOO16" s="56"/>
      <c r="EOP16" s="56"/>
      <c r="EOQ16" s="56"/>
      <c r="EOR16" s="56"/>
      <c r="EOS16" s="56"/>
      <c r="EOT16" s="56"/>
      <c r="EOU16" s="56"/>
      <c r="EOV16" s="56"/>
      <c r="EOW16" s="56"/>
      <c r="EOX16" s="56"/>
      <c r="EOY16" s="56"/>
      <c r="EOZ16" s="56"/>
      <c r="EPA16" s="56"/>
      <c r="EPB16" s="56"/>
      <c r="EPC16" s="56"/>
      <c r="EPD16" s="56"/>
      <c r="EPE16" s="56"/>
      <c r="EPF16" s="56"/>
      <c r="EPG16" s="56"/>
      <c r="EPH16" s="56"/>
      <c r="EPI16" s="56"/>
      <c r="EPJ16" s="56"/>
      <c r="EPK16" s="56"/>
      <c r="EPL16" s="56"/>
      <c r="EPM16" s="56"/>
      <c r="EPN16" s="56"/>
      <c r="EPO16" s="56"/>
      <c r="EPP16" s="56"/>
      <c r="EPQ16" s="56"/>
      <c r="EPR16" s="56"/>
      <c r="EPS16" s="56"/>
      <c r="EPT16" s="56"/>
      <c r="EPU16" s="56"/>
      <c r="EPV16" s="56"/>
      <c r="EPW16" s="56"/>
      <c r="EPX16" s="56"/>
      <c r="EPY16" s="56"/>
      <c r="EPZ16" s="56"/>
      <c r="EQA16" s="56"/>
      <c r="EQB16" s="56"/>
      <c r="EQC16" s="56"/>
      <c r="EQD16" s="56"/>
      <c r="EQE16" s="56"/>
      <c r="EQF16" s="56"/>
      <c r="EQG16" s="56"/>
      <c r="EQH16" s="56"/>
      <c r="EQI16" s="56"/>
      <c r="EQJ16" s="56"/>
      <c r="EQK16" s="56"/>
      <c r="EQL16" s="56"/>
      <c r="EQM16" s="56"/>
      <c r="EQN16" s="56"/>
      <c r="EQO16" s="56"/>
      <c r="EQP16" s="56"/>
      <c r="EQQ16" s="56"/>
      <c r="EQR16" s="56"/>
      <c r="EQS16" s="56"/>
      <c r="EQT16" s="56"/>
      <c r="EQU16" s="56"/>
      <c r="EQV16" s="56"/>
      <c r="EQW16" s="56"/>
      <c r="EQX16" s="56"/>
      <c r="EQY16" s="56"/>
      <c r="EQZ16" s="56"/>
      <c r="ERA16" s="56"/>
      <c r="ERB16" s="56"/>
      <c r="ERC16" s="56"/>
      <c r="ERD16" s="56"/>
      <c r="ERE16" s="56"/>
      <c r="ERF16" s="56"/>
      <c r="ERG16" s="56"/>
      <c r="ERH16" s="56"/>
      <c r="ERI16" s="56"/>
      <c r="ERJ16" s="56"/>
      <c r="ERK16" s="56"/>
      <c r="ERL16" s="56"/>
      <c r="ERM16" s="56"/>
      <c r="ERN16" s="56"/>
      <c r="ERO16" s="56"/>
      <c r="ERP16" s="56"/>
      <c r="ERQ16" s="56"/>
      <c r="ERR16" s="56"/>
      <c r="ERS16" s="56"/>
      <c r="ERT16" s="56"/>
      <c r="ERU16" s="56"/>
      <c r="ERV16" s="56"/>
      <c r="ERW16" s="56"/>
      <c r="ERX16" s="56"/>
      <c r="ERY16" s="56"/>
      <c r="ERZ16" s="56"/>
      <c r="ESA16" s="56"/>
      <c r="ESB16" s="56"/>
      <c r="ESC16" s="56"/>
      <c r="ESD16" s="56"/>
      <c r="ESE16" s="56"/>
      <c r="ESF16" s="56"/>
      <c r="ESG16" s="56"/>
      <c r="ESH16" s="56"/>
      <c r="ESI16" s="56"/>
      <c r="ESJ16" s="56"/>
      <c r="ESK16" s="56"/>
      <c r="ESL16" s="56"/>
      <c r="ESM16" s="56"/>
      <c r="ESN16" s="56"/>
      <c r="ESO16" s="56"/>
      <c r="ESP16" s="56"/>
      <c r="ESQ16" s="56"/>
      <c r="ESR16" s="56"/>
      <c r="ESS16" s="56"/>
      <c r="EST16" s="56"/>
      <c r="ESU16" s="56"/>
      <c r="ESV16" s="56"/>
      <c r="ESW16" s="56"/>
      <c r="ESX16" s="56"/>
      <c r="ESY16" s="56"/>
      <c r="ESZ16" s="56"/>
      <c r="ETA16" s="56"/>
      <c r="ETB16" s="56"/>
      <c r="ETC16" s="56"/>
      <c r="ETD16" s="56"/>
      <c r="ETE16" s="56"/>
      <c r="ETF16" s="56"/>
      <c r="ETG16" s="56"/>
      <c r="ETH16" s="56"/>
      <c r="ETI16" s="56"/>
      <c r="ETJ16" s="56"/>
      <c r="ETK16" s="56"/>
      <c r="ETL16" s="56"/>
      <c r="ETM16" s="56"/>
      <c r="ETN16" s="56"/>
      <c r="ETO16" s="56"/>
      <c r="ETP16" s="56"/>
      <c r="ETQ16" s="56"/>
      <c r="ETR16" s="56"/>
      <c r="ETS16" s="56"/>
      <c r="ETT16" s="56"/>
      <c r="ETU16" s="56"/>
      <c r="ETV16" s="56"/>
      <c r="ETW16" s="56"/>
      <c r="ETX16" s="56"/>
      <c r="ETY16" s="56"/>
      <c r="ETZ16" s="56"/>
      <c r="EUA16" s="56"/>
      <c r="EUB16" s="56"/>
      <c r="EUC16" s="56"/>
      <c r="EUD16" s="56"/>
      <c r="EUE16" s="56"/>
      <c r="EUF16" s="56"/>
      <c r="EUG16" s="56"/>
      <c r="EUH16" s="56"/>
      <c r="EUI16" s="56"/>
      <c r="EUJ16" s="56"/>
      <c r="EUK16" s="56"/>
      <c r="EUL16" s="56"/>
      <c r="EUM16" s="56"/>
      <c r="EUN16" s="56"/>
      <c r="EUO16" s="56"/>
      <c r="EUP16" s="56"/>
      <c r="EUQ16" s="56"/>
      <c r="EUR16" s="56"/>
      <c r="EUS16" s="56"/>
      <c r="EUT16" s="56"/>
      <c r="EUU16" s="56"/>
      <c r="EUV16" s="56"/>
      <c r="EUW16" s="56"/>
      <c r="EUX16" s="56"/>
      <c r="EUY16" s="56"/>
      <c r="EUZ16" s="56"/>
      <c r="EVA16" s="56"/>
      <c r="EVB16" s="56"/>
      <c r="EVC16" s="56"/>
      <c r="EVD16" s="56"/>
      <c r="EVE16" s="56"/>
      <c r="EVF16" s="56"/>
      <c r="EVG16" s="56"/>
      <c r="EVH16" s="56"/>
      <c r="EVI16" s="56"/>
      <c r="EVJ16" s="56"/>
      <c r="EVK16" s="56"/>
      <c r="EVL16" s="56"/>
      <c r="EVM16" s="56"/>
      <c r="EVN16" s="56"/>
      <c r="EVO16" s="56"/>
      <c r="EVP16" s="56"/>
      <c r="EVQ16" s="56"/>
      <c r="EVR16" s="56"/>
      <c r="EVS16" s="56"/>
      <c r="EVT16" s="56"/>
      <c r="EVU16" s="56"/>
      <c r="EVV16" s="56"/>
      <c r="EVW16" s="56"/>
      <c r="EVX16" s="56"/>
      <c r="EVY16" s="56"/>
      <c r="EVZ16" s="56"/>
      <c r="EWA16" s="56"/>
      <c r="EWB16" s="56"/>
      <c r="EWC16" s="56"/>
      <c r="EWD16" s="56"/>
      <c r="EWE16" s="56"/>
      <c r="EWF16" s="56"/>
      <c r="EWG16" s="56"/>
      <c r="EWH16" s="56"/>
      <c r="EWI16" s="56"/>
      <c r="EWJ16" s="56"/>
      <c r="EWK16" s="56"/>
      <c r="EWL16" s="56"/>
      <c r="EWM16" s="56"/>
      <c r="EWN16" s="56"/>
      <c r="EWO16" s="56"/>
      <c r="EWP16" s="56"/>
      <c r="EWQ16" s="56"/>
      <c r="EWR16" s="56"/>
      <c r="EWS16" s="56"/>
      <c r="EWT16" s="56"/>
      <c r="EWU16" s="56"/>
      <c r="EWV16" s="56"/>
      <c r="EWW16" s="56"/>
      <c r="EWX16" s="56"/>
      <c r="EWY16" s="56"/>
      <c r="EWZ16" s="56"/>
      <c r="EXA16" s="56"/>
      <c r="EXB16" s="56"/>
      <c r="EXC16" s="56"/>
      <c r="EXD16" s="56"/>
      <c r="EXE16" s="56"/>
      <c r="EXF16" s="56"/>
      <c r="EXG16" s="56"/>
      <c r="EXH16" s="56"/>
      <c r="EXI16" s="56"/>
      <c r="EXJ16" s="56"/>
      <c r="EXK16" s="56"/>
      <c r="EXL16" s="56"/>
      <c r="EXM16" s="56"/>
      <c r="EXN16" s="56"/>
      <c r="EXO16" s="56"/>
      <c r="EXP16" s="56"/>
      <c r="EXQ16" s="56"/>
      <c r="EXR16" s="56"/>
      <c r="EXS16" s="56"/>
      <c r="EXT16" s="56"/>
      <c r="EXU16" s="56"/>
      <c r="EXV16" s="56"/>
      <c r="EXW16" s="56"/>
      <c r="EXX16" s="56"/>
      <c r="EXY16" s="56"/>
      <c r="EXZ16" s="56"/>
      <c r="EYA16" s="56"/>
      <c r="EYB16" s="56"/>
      <c r="EYC16" s="56"/>
      <c r="EYD16" s="56"/>
      <c r="EYE16" s="56"/>
      <c r="EYF16" s="56"/>
      <c r="EYG16" s="56"/>
      <c r="EYH16" s="56"/>
      <c r="EYI16" s="56"/>
      <c r="EYJ16" s="56"/>
      <c r="EYK16" s="56"/>
      <c r="EYL16" s="56"/>
      <c r="EYM16" s="56"/>
      <c r="EYN16" s="56"/>
      <c r="EYO16" s="56"/>
      <c r="EYP16" s="56"/>
      <c r="EYQ16" s="56"/>
      <c r="EYR16" s="56"/>
      <c r="EYS16" s="56"/>
      <c r="EYT16" s="56"/>
      <c r="EYU16" s="56"/>
      <c r="EYV16" s="56"/>
      <c r="EYW16" s="56"/>
      <c r="EYX16" s="56"/>
      <c r="EYY16" s="56"/>
      <c r="EYZ16" s="56"/>
      <c r="EZA16" s="56"/>
      <c r="EZB16" s="56"/>
      <c r="EZC16" s="56"/>
      <c r="EZD16" s="56"/>
      <c r="EZE16" s="56"/>
      <c r="EZF16" s="56"/>
      <c r="EZG16" s="56"/>
      <c r="EZH16" s="56"/>
      <c r="EZI16" s="56"/>
      <c r="EZJ16" s="56"/>
      <c r="EZK16" s="56"/>
      <c r="EZL16" s="56"/>
      <c r="EZM16" s="56"/>
      <c r="EZN16" s="56"/>
      <c r="EZO16" s="56"/>
      <c r="EZP16" s="56"/>
      <c r="EZQ16" s="56"/>
      <c r="EZR16" s="56"/>
      <c r="EZS16" s="56"/>
      <c r="EZT16" s="56"/>
      <c r="EZU16" s="56"/>
      <c r="EZV16" s="56"/>
      <c r="EZW16" s="56"/>
      <c r="EZX16" s="56"/>
      <c r="EZY16" s="56"/>
      <c r="EZZ16" s="56"/>
      <c r="FAA16" s="56"/>
      <c r="FAB16" s="56"/>
      <c r="FAC16" s="56"/>
      <c r="FAD16" s="56"/>
      <c r="FAE16" s="56"/>
      <c r="FAF16" s="56"/>
      <c r="FAG16" s="56"/>
      <c r="FAH16" s="56"/>
      <c r="FAI16" s="56"/>
      <c r="FAJ16" s="56"/>
      <c r="FAK16" s="56"/>
      <c r="FAL16" s="56"/>
      <c r="FAM16" s="56"/>
      <c r="FAN16" s="56"/>
      <c r="FAO16" s="56"/>
      <c r="FAP16" s="56"/>
      <c r="FAQ16" s="56"/>
      <c r="FAR16" s="56"/>
      <c r="FAS16" s="56"/>
      <c r="FAT16" s="56"/>
      <c r="FAU16" s="56"/>
      <c r="FAV16" s="56"/>
      <c r="FAW16" s="56"/>
      <c r="FAX16" s="56"/>
      <c r="FAY16" s="56"/>
      <c r="FAZ16" s="56"/>
      <c r="FBA16" s="56"/>
      <c r="FBB16" s="56"/>
      <c r="FBC16" s="56"/>
      <c r="FBD16" s="56"/>
      <c r="FBE16" s="56"/>
      <c r="FBF16" s="56"/>
      <c r="FBG16" s="56"/>
      <c r="FBH16" s="56"/>
      <c r="FBI16" s="56"/>
      <c r="FBJ16" s="56"/>
      <c r="FBK16" s="56"/>
      <c r="FBL16" s="56"/>
      <c r="FBM16" s="56"/>
      <c r="FBN16" s="56"/>
      <c r="FBO16" s="56"/>
      <c r="FBP16" s="56"/>
      <c r="FBQ16" s="56"/>
      <c r="FBR16" s="56"/>
      <c r="FBS16" s="56"/>
      <c r="FBT16" s="56"/>
      <c r="FBU16" s="56"/>
      <c r="FBV16" s="56"/>
      <c r="FBW16" s="56"/>
      <c r="FBX16" s="56"/>
      <c r="FBY16" s="56"/>
      <c r="FBZ16" s="56"/>
      <c r="FCA16" s="56"/>
      <c r="FCB16" s="56"/>
      <c r="FCC16" s="56"/>
      <c r="FCD16" s="56"/>
      <c r="FCE16" s="56"/>
      <c r="FCF16" s="56"/>
      <c r="FCG16" s="56"/>
      <c r="FCH16" s="56"/>
      <c r="FCI16" s="56"/>
      <c r="FCJ16" s="56"/>
      <c r="FCK16" s="56"/>
      <c r="FCL16" s="56"/>
      <c r="FCM16" s="56"/>
      <c r="FCN16" s="56"/>
      <c r="FCO16" s="56"/>
      <c r="FCP16" s="56"/>
      <c r="FCQ16" s="56"/>
      <c r="FCR16" s="56"/>
      <c r="FCS16" s="56"/>
      <c r="FCT16" s="56"/>
      <c r="FCU16" s="56"/>
      <c r="FCV16" s="56"/>
      <c r="FCW16" s="56"/>
      <c r="FCX16" s="56"/>
      <c r="FCY16" s="56"/>
      <c r="FCZ16" s="56"/>
      <c r="FDA16" s="56"/>
      <c r="FDB16" s="56"/>
      <c r="FDC16" s="56"/>
      <c r="FDD16" s="56"/>
      <c r="FDE16" s="56"/>
      <c r="FDF16" s="56"/>
      <c r="FDG16" s="56"/>
      <c r="FDH16" s="56"/>
      <c r="FDI16" s="56"/>
      <c r="FDJ16" s="56"/>
      <c r="FDK16" s="56"/>
      <c r="FDL16" s="56"/>
      <c r="FDM16" s="56"/>
      <c r="FDN16" s="56"/>
      <c r="FDO16" s="56"/>
      <c r="FDP16" s="56"/>
      <c r="FDQ16" s="56"/>
      <c r="FDR16" s="56"/>
      <c r="FDS16" s="56"/>
      <c r="FDT16" s="56"/>
      <c r="FDU16" s="56"/>
      <c r="FDV16" s="56"/>
      <c r="FDW16" s="56"/>
      <c r="FDX16" s="56"/>
      <c r="FDY16" s="56"/>
      <c r="FDZ16" s="56"/>
      <c r="FEA16" s="56"/>
      <c r="FEB16" s="56"/>
      <c r="FEC16" s="56"/>
      <c r="FED16" s="56"/>
      <c r="FEE16" s="56"/>
      <c r="FEF16" s="56"/>
      <c r="FEG16" s="56"/>
      <c r="FEH16" s="56"/>
      <c r="FEI16" s="56"/>
      <c r="FEJ16" s="56"/>
      <c r="FEK16" s="56"/>
      <c r="FEL16" s="56"/>
      <c r="FEM16" s="56"/>
      <c r="FEN16" s="56"/>
      <c r="FEO16" s="56"/>
      <c r="FEP16" s="56"/>
      <c r="FEQ16" s="56"/>
      <c r="FER16" s="56"/>
      <c r="FES16" s="56"/>
      <c r="FET16" s="56"/>
      <c r="FEU16" s="56"/>
      <c r="FEV16" s="56"/>
      <c r="FEW16" s="56"/>
      <c r="FEX16" s="56"/>
      <c r="FEY16" s="56"/>
      <c r="FEZ16" s="56"/>
      <c r="FFA16" s="56"/>
      <c r="FFB16" s="56"/>
      <c r="FFC16" s="56"/>
      <c r="FFD16" s="56"/>
      <c r="FFE16" s="56"/>
      <c r="FFF16" s="56"/>
      <c r="FFG16" s="56"/>
      <c r="FFH16" s="56"/>
      <c r="FFI16" s="56"/>
      <c r="FFJ16" s="56"/>
      <c r="FFK16" s="56"/>
      <c r="FFL16" s="56"/>
      <c r="FFM16" s="56"/>
      <c r="FFN16" s="56"/>
      <c r="FFO16" s="56"/>
      <c r="FFP16" s="56"/>
      <c r="FFQ16" s="56"/>
      <c r="FFR16" s="56"/>
      <c r="FFS16" s="56"/>
      <c r="FFT16" s="56"/>
      <c r="FFU16" s="56"/>
      <c r="FFV16" s="56"/>
      <c r="FFW16" s="56"/>
      <c r="FFX16" s="56"/>
      <c r="FFY16" s="56"/>
      <c r="FFZ16" s="56"/>
      <c r="FGA16" s="56"/>
      <c r="FGB16" s="56"/>
      <c r="FGC16" s="56"/>
      <c r="FGD16" s="56"/>
      <c r="FGE16" s="56"/>
      <c r="FGF16" s="56"/>
      <c r="FGG16" s="56"/>
      <c r="FGH16" s="56"/>
      <c r="FGI16" s="56"/>
      <c r="FGJ16" s="56"/>
      <c r="FGK16" s="56"/>
      <c r="FGL16" s="56"/>
      <c r="FGM16" s="56"/>
      <c r="FGN16" s="56"/>
      <c r="FGO16" s="56"/>
      <c r="FGP16" s="56"/>
      <c r="FGQ16" s="56"/>
      <c r="FGR16" s="56"/>
      <c r="FGS16" s="56"/>
      <c r="FGT16" s="56"/>
      <c r="FGU16" s="56"/>
      <c r="FGV16" s="56"/>
      <c r="FGW16" s="56"/>
      <c r="FGX16" s="56"/>
      <c r="FGY16" s="56"/>
      <c r="FGZ16" s="56"/>
      <c r="FHA16" s="56"/>
      <c r="FHB16" s="56"/>
      <c r="FHC16" s="56"/>
      <c r="FHD16" s="56"/>
      <c r="FHE16" s="56"/>
      <c r="FHF16" s="56"/>
      <c r="FHG16" s="56"/>
      <c r="FHH16" s="56"/>
      <c r="FHI16" s="56"/>
      <c r="FHJ16" s="56"/>
      <c r="FHK16" s="56"/>
      <c r="FHL16" s="56"/>
      <c r="FHM16" s="56"/>
      <c r="FHN16" s="56"/>
      <c r="FHO16" s="56"/>
      <c r="FHP16" s="56"/>
      <c r="FHQ16" s="56"/>
      <c r="FHR16" s="56"/>
      <c r="FHS16" s="56"/>
      <c r="FHT16" s="56"/>
      <c r="FHU16" s="56"/>
      <c r="FHV16" s="56"/>
      <c r="FHW16" s="56"/>
      <c r="FHX16" s="56"/>
      <c r="FHY16" s="56"/>
      <c r="FHZ16" s="56"/>
      <c r="FIA16" s="56"/>
      <c r="FIB16" s="56"/>
      <c r="FIC16" s="56"/>
      <c r="FID16" s="56"/>
      <c r="FIE16" s="56"/>
      <c r="FIF16" s="56"/>
      <c r="FIG16" s="56"/>
      <c r="FIH16" s="56"/>
      <c r="FII16" s="56"/>
      <c r="FIJ16" s="56"/>
      <c r="FIK16" s="56"/>
      <c r="FIL16" s="56"/>
      <c r="FIM16" s="56"/>
      <c r="FIN16" s="56"/>
      <c r="FIO16" s="56"/>
      <c r="FIP16" s="56"/>
      <c r="FIQ16" s="56"/>
      <c r="FIR16" s="56"/>
      <c r="FIS16" s="56"/>
      <c r="FIT16" s="56"/>
      <c r="FIU16" s="56"/>
      <c r="FIV16" s="56"/>
      <c r="FIW16" s="56"/>
      <c r="FIX16" s="56"/>
      <c r="FIY16" s="56"/>
      <c r="FIZ16" s="56"/>
      <c r="FJA16" s="56"/>
      <c r="FJB16" s="56"/>
      <c r="FJC16" s="56"/>
      <c r="FJD16" s="56"/>
      <c r="FJE16" s="56"/>
      <c r="FJF16" s="56"/>
      <c r="FJG16" s="56"/>
      <c r="FJH16" s="56"/>
      <c r="FJI16" s="56"/>
      <c r="FJJ16" s="56"/>
      <c r="FJK16" s="56"/>
      <c r="FJL16" s="56"/>
      <c r="FJM16" s="56"/>
      <c r="FJN16" s="56"/>
      <c r="FJO16" s="56"/>
      <c r="FJP16" s="56"/>
      <c r="FJQ16" s="56"/>
      <c r="FJR16" s="56"/>
      <c r="FJS16" s="56"/>
      <c r="FJT16" s="56"/>
      <c r="FJU16" s="56"/>
      <c r="FJV16" s="56"/>
      <c r="FJW16" s="56"/>
      <c r="FJX16" s="56"/>
      <c r="FJY16" s="56"/>
      <c r="FJZ16" s="56"/>
      <c r="FKA16" s="56"/>
      <c r="FKB16" s="56"/>
      <c r="FKC16" s="56"/>
      <c r="FKD16" s="56"/>
      <c r="FKE16" s="56"/>
      <c r="FKF16" s="56"/>
      <c r="FKG16" s="56"/>
      <c r="FKH16" s="56"/>
      <c r="FKI16" s="56"/>
      <c r="FKJ16" s="56"/>
      <c r="FKK16" s="56"/>
      <c r="FKL16" s="56"/>
      <c r="FKM16" s="56"/>
      <c r="FKN16" s="56"/>
      <c r="FKO16" s="56"/>
      <c r="FKP16" s="56"/>
      <c r="FKQ16" s="56"/>
      <c r="FKR16" s="56"/>
      <c r="FKS16" s="56"/>
      <c r="FKT16" s="56"/>
      <c r="FKU16" s="56"/>
      <c r="FKV16" s="56"/>
      <c r="FKW16" s="56"/>
      <c r="FKX16" s="56"/>
      <c r="FKY16" s="56"/>
      <c r="FKZ16" s="56"/>
      <c r="FLA16" s="56"/>
      <c r="FLB16" s="56"/>
      <c r="FLC16" s="56"/>
      <c r="FLD16" s="56"/>
      <c r="FLE16" s="56"/>
      <c r="FLF16" s="56"/>
      <c r="FLG16" s="56"/>
      <c r="FLH16" s="56"/>
      <c r="FLI16" s="56"/>
      <c r="FLJ16" s="56"/>
      <c r="FLK16" s="56"/>
      <c r="FLL16" s="56"/>
      <c r="FLM16" s="56"/>
      <c r="FLN16" s="56"/>
      <c r="FLO16" s="56"/>
      <c r="FLP16" s="56"/>
      <c r="FLQ16" s="56"/>
      <c r="FLR16" s="56"/>
      <c r="FLS16" s="56"/>
      <c r="FLT16" s="56"/>
      <c r="FLU16" s="56"/>
      <c r="FLV16" s="56"/>
      <c r="FLW16" s="56"/>
      <c r="FLX16" s="56"/>
      <c r="FLY16" s="56"/>
      <c r="FLZ16" s="56"/>
      <c r="FMA16" s="56"/>
      <c r="FMB16" s="56"/>
      <c r="FMC16" s="56"/>
      <c r="FMD16" s="56"/>
      <c r="FME16" s="56"/>
      <c r="FMF16" s="56"/>
      <c r="FMG16" s="56"/>
      <c r="FMH16" s="56"/>
      <c r="FMI16" s="56"/>
      <c r="FMJ16" s="56"/>
      <c r="FMK16" s="56"/>
      <c r="FML16" s="56"/>
      <c r="FMM16" s="56"/>
      <c r="FMN16" s="56"/>
      <c r="FMO16" s="56"/>
      <c r="FMP16" s="56"/>
      <c r="FMQ16" s="56"/>
      <c r="FMR16" s="56"/>
      <c r="FMS16" s="56"/>
      <c r="FMT16" s="56"/>
      <c r="FMU16" s="56"/>
      <c r="FMV16" s="56"/>
      <c r="FMW16" s="56"/>
      <c r="FMX16" s="56"/>
      <c r="FMY16" s="56"/>
      <c r="FMZ16" s="56"/>
      <c r="FNA16" s="56"/>
      <c r="FNB16" s="56"/>
      <c r="FNC16" s="56"/>
      <c r="FND16" s="56"/>
      <c r="FNE16" s="56"/>
      <c r="FNF16" s="56"/>
      <c r="FNG16" s="56"/>
      <c r="FNH16" s="56"/>
      <c r="FNI16" s="56"/>
      <c r="FNJ16" s="56"/>
      <c r="FNK16" s="56"/>
      <c r="FNL16" s="56"/>
      <c r="FNM16" s="56"/>
      <c r="FNN16" s="56"/>
      <c r="FNO16" s="56"/>
      <c r="FNP16" s="56"/>
      <c r="FNQ16" s="56"/>
      <c r="FNR16" s="56"/>
      <c r="FNS16" s="56"/>
      <c r="FNT16" s="56"/>
      <c r="FNU16" s="56"/>
      <c r="FNV16" s="56"/>
      <c r="FNW16" s="56"/>
      <c r="FNX16" s="56"/>
      <c r="FNY16" s="56"/>
      <c r="FNZ16" s="56"/>
      <c r="FOA16" s="56"/>
      <c r="FOB16" s="56"/>
      <c r="FOC16" s="56"/>
      <c r="FOD16" s="56"/>
      <c r="FOE16" s="56"/>
      <c r="FOF16" s="56"/>
      <c r="FOG16" s="56"/>
      <c r="FOH16" s="56"/>
      <c r="FOI16" s="56"/>
      <c r="FOJ16" s="56"/>
      <c r="FOK16" s="56"/>
      <c r="FOL16" s="56"/>
      <c r="FOM16" s="56"/>
      <c r="FON16" s="56"/>
      <c r="FOO16" s="56"/>
      <c r="FOP16" s="56"/>
      <c r="FOQ16" s="56"/>
      <c r="FOR16" s="56"/>
      <c r="FOS16" s="56"/>
      <c r="FOT16" s="56"/>
      <c r="FOU16" s="56"/>
      <c r="FOV16" s="56"/>
      <c r="FOW16" s="56"/>
      <c r="FOX16" s="56"/>
      <c r="FOY16" s="56"/>
      <c r="FOZ16" s="56"/>
      <c r="FPA16" s="56"/>
      <c r="FPB16" s="56"/>
      <c r="FPC16" s="56"/>
      <c r="FPD16" s="56"/>
      <c r="FPE16" s="56"/>
      <c r="FPF16" s="56"/>
      <c r="FPG16" s="56"/>
      <c r="FPH16" s="56"/>
      <c r="FPI16" s="56"/>
      <c r="FPJ16" s="56"/>
      <c r="FPK16" s="56"/>
      <c r="FPL16" s="56"/>
      <c r="FPM16" s="56"/>
      <c r="FPN16" s="56"/>
      <c r="FPO16" s="56"/>
      <c r="FPP16" s="56"/>
      <c r="FPQ16" s="56"/>
      <c r="FPR16" s="56"/>
      <c r="FPS16" s="56"/>
      <c r="FPT16" s="56"/>
      <c r="FPU16" s="56"/>
      <c r="FPV16" s="56"/>
      <c r="FPW16" s="56"/>
      <c r="FPX16" s="56"/>
      <c r="FPY16" s="56"/>
      <c r="FPZ16" s="56"/>
      <c r="FQA16" s="56"/>
      <c r="FQB16" s="56"/>
      <c r="FQC16" s="56"/>
      <c r="FQD16" s="56"/>
      <c r="FQE16" s="56"/>
      <c r="FQF16" s="56"/>
      <c r="FQG16" s="56"/>
      <c r="FQH16" s="56"/>
      <c r="FQI16" s="56"/>
      <c r="FQJ16" s="56"/>
      <c r="FQK16" s="56"/>
      <c r="FQL16" s="56"/>
      <c r="FQM16" s="56"/>
      <c r="FQN16" s="56"/>
      <c r="FQO16" s="56"/>
      <c r="FQP16" s="56"/>
      <c r="FQQ16" s="56"/>
      <c r="FQR16" s="56"/>
      <c r="FQS16" s="56"/>
      <c r="FQT16" s="56"/>
      <c r="FQU16" s="56"/>
      <c r="FQV16" s="56"/>
      <c r="FQW16" s="56"/>
      <c r="FQX16" s="56"/>
      <c r="FQY16" s="56"/>
      <c r="FQZ16" s="56"/>
      <c r="FRA16" s="56"/>
      <c r="FRB16" s="56"/>
      <c r="FRC16" s="56"/>
      <c r="FRD16" s="56"/>
      <c r="FRE16" s="56"/>
      <c r="FRF16" s="56"/>
      <c r="FRG16" s="56"/>
      <c r="FRH16" s="56"/>
      <c r="FRI16" s="56"/>
      <c r="FRJ16" s="56"/>
      <c r="FRK16" s="56"/>
      <c r="FRL16" s="56"/>
      <c r="FRM16" s="56"/>
      <c r="FRN16" s="56"/>
      <c r="FRO16" s="56"/>
      <c r="FRP16" s="56"/>
      <c r="FRQ16" s="56"/>
      <c r="FRR16" s="56"/>
      <c r="FRS16" s="56"/>
      <c r="FRT16" s="56"/>
      <c r="FRU16" s="56"/>
      <c r="FRV16" s="56"/>
      <c r="FRW16" s="56"/>
      <c r="FRX16" s="56"/>
      <c r="FRY16" s="56"/>
      <c r="FRZ16" s="56"/>
      <c r="FSA16" s="56"/>
      <c r="FSB16" s="56"/>
      <c r="FSC16" s="56"/>
      <c r="FSD16" s="56"/>
      <c r="FSE16" s="56"/>
      <c r="FSF16" s="56"/>
      <c r="FSG16" s="56"/>
      <c r="FSH16" s="56"/>
      <c r="FSI16" s="56"/>
      <c r="FSJ16" s="56"/>
      <c r="FSK16" s="56"/>
      <c r="FSL16" s="56"/>
      <c r="FSM16" s="56"/>
      <c r="FSN16" s="56"/>
      <c r="FSO16" s="56"/>
      <c r="FSP16" s="56"/>
      <c r="FSQ16" s="56"/>
      <c r="FSR16" s="56"/>
      <c r="FSS16" s="56"/>
      <c r="FST16" s="56"/>
      <c r="FSU16" s="56"/>
      <c r="FSV16" s="56"/>
      <c r="FSW16" s="56"/>
      <c r="FSX16" s="56"/>
      <c r="FSY16" s="56"/>
      <c r="FSZ16" s="56"/>
      <c r="FTA16" s="56"/>
      <c r="FTB16" s="56"/>
      <c r="FTC16" s="56"/>
      <c r="FTD16" s="56"/>
      <c r="FTE16" s="56"/>
      <c r="FTF16" s="56"/>
      <c r="FTG16" s="56"/>
      <c r="FTH16" s="56"/>
      <c r="FTI16" s="56"/>
      <c r="FTJ16" s="56"/>
      <c r="FTK16" s="56"/>
      <c r="FTL16" s="56"/>
      <c r="FTM16" s="56"/>
      <c r="FTN16" s="56"/>
      <c r="FTO16" s="56"/>
      <c r="FTP16" s="56"/>
      <c r="FTQ16" s="56"/>
      <c r="FTR16" s="56"/>
      <c r="FTS16" s="56"/>
      <c r="FTT16" s="56"/>
      <c r="FTU16" s="56"/>
      <c r="FTV16" s="56"/>
      <c r="FTW16" s="56"/>
      <c r="FTX16" s="56"/>
      <c r="FTY16" s="56"/>
      <c r="FTZ16" s="56"/>
      <c r="FUA16" s="56"/>
      <c r="FUB16" s="56"/>
      <c r="FUC16" s="56"/>
      <c r="FUD16" s="56"/>
      <c r="FUE16" s="56"/>
      <c r="FUF16" s="56"/>
      <c r="FUG16" s="56"/>
      <c r="FUH16" s="56"/>
      <c r="FUI16" s="56"/>
      <c r="FUJ16" s="56"/>
      <c r="FUK16" s="56"/>
      <c r="FUL16" s="56"/>
      <c r="FUM16" s="56"/>
      <c r="FUN16" s="56"/>
      <c r="FUO16" s="56"/>
      <c r="FUP16" s="56"/>
      <c r="FUQ16" s="56"/>
      <c r="FUR16" s="56"/>
      <c r="FUS16" s="56"/>
      <c r="FUT16" s="56"/>
      <c r="FUU16" s="56"/>
      <c r="FUV16" s="56"/>
      <c r="FUW16" s="56"/>
      <c r="FUX16" s="56"/>
      <c r="FUY16" s="56"/>
      <c r="FUZ16" s="56"/>
      <c r="FVA16" s="56"/>
      <c r="FVB16" s="56"/>
      <c r="FVC16" s="56"/>
      <c r="FVD16" s="56"/>
      <c r="FVE16" s="56"/>
      <c r="FVF16" s="56"/>
      <c r="FVG16" s="56"/>
      <c r="FVH16" s="56"/>
      <c r="FVI16" s="56"/>
      <c r="FVJ16" s="56"/>
      <c r="FVK16" s="56"/>
      <c r="FVL16" s="56"/>
      <c r="FVM16" s="56"/>
      <c r="FVN16" s="56"/>
      <c r="FVO16" s="56"/>
      <c r="FVP16" s="56"/>
      <c r="FVQ16" s="56"/>
      <c r="FVR16" s="56"/>
      <c r="FVS16" s="56"/>
      <c r="FVT16" s="56"/>
      <c r="FVU16" s="56"/>
      <c r="FVV16" s="56"/>
      <c r="FVW16" s="56"/>
      <c r="FVX16" s="56"/>
      <c r="FVY16" s="56"/>
      <c r="FVZ16" s="56"/>
      <c r="FWA16" s="56"/>
      <c r="FWB16" s="56"/>
      <c r="FWC16" s="56"/>
      <c r="FWD16" s="56"/>
      <c r="FWE16" s="56"/>
      <c r="FWF16" s="56"/>
      <c r="FWG16" s="56"/>
      <c r="FWH16" s="56"/>
      <c r="FWI16" s="56"/>
      <c r="FWJ16" s="56"/>
      <c r="FWK16" s="56"/>
      <c r="FWL16" s="56"/>
      <c r="FWM16" s="56"/>
      <c r="FWN16" s="56"/>
      <c r="FWO16" s="56"/>
      <c r="FWP16" s="56"/>
      <c r="FWQ16" s="56"/>
      <c r="FWR16" s="56"/>
      <c r="FWS16" s="56"/>
      <c r="FWT16" s="56"/>
      <c r="FWU16" s="56"/>
      <c r="FWV16" s="56"/>
      <c r="FWW16" s="56"/>
      <c r="FWX16" s="56"/>
      <c r="FWY16" s="56"/>
      <c r="FWZ16" s="56"/>
      <c r="FXA16" s="56"/>
      <c r="FXB16" s="56"/>
      <c r="FXC16" s="56"/>
      <c r="FXD16" s="56"/>
      <c r="FXE16" s="56"/>
      <c r="FXF16" s="56"/>
      <c r="FXG16" s="56"/>
      <c r="FXH16" s="56"/>
      <c r="FXI16" s="56"/>
      <c r="FXJ16" s="56"/>
      <c r="FXK16" s="56"/>
      <c r="FXL16" s="56"/>
      <c r="FXM16" s="56"/>
      <c r="FXN16" s="56"/>
      <c r="FXO16" s="56"/>
      <c r="FXP16" s="56"/>
      <c r="FXQ16" s="56"/>
      <c r="FXR16" s="56"/>
      <c r="FXS16" s="56"/>
      <c r="FXT16" s="56"/>
      <c r="FXU16" s="56"/>
      <c r="FXV16" s="56"/>
      <c r="FXW16" s="56"/>
      <c r="FXX16" s="56"/>
      <c r="FXY16" s="56"/>
      <c r="FXZ16" s="56"/>
      <c r="FYA16" s="56"/>
      <c r="FYB16" s="56"/>
      <c r="FYC16" s="56"/>
      <c r="FYD16" s="56"/>
      <c r="FYE16" s="56"/>
      <c r="FYF16" s="56"/>
      <c r="FYG16" s="56"/>
      <c r="FYH16" s="56"/>
      <c r="FYI16" s="56"/>
      <c r="FYJ16" s="56"/>
      <c r="FYK16" s="56"/>
      <c r="FYL16" s="56"/>
      <c r="FYM16" s="56"/>
      <c r="FYN16" s="56"/>
      <c r="FYO16" s="56"/>
      <c r="FYP16" s="56"/>
      <c r="FYQ16" s="56"/>
      <c r="FYR16" s="56"/>
      <c r="FYS16" s="56"/>
      <c r="FYT16" s="56"/>
      <c r="FYU16" s="56"/>
      <c r="FYV16" s="56"/>
      <c r="FYW16" s="56"/>
      <c r="FYX16" s="56"/>
      <c r="FYY16" s="56"/>
      <c r="FYZ16" s="56"/>
      <c r="FZA16" s="56"/>
      <c r="FZB16" s="56"/>
      <c r="FZC16" s="56"/>
      <c r="FZD16" s="56"/>
      <c r="FZE16" s="56"/>
      <c r="FZF16" s="56"/>
      <c r="FZG16" s="56"/>
      <c r="FZH16" s="56"/>
      <c r="FZI16" s="56"/>
      <c r="FZJ16" s="56"/>
      <c r="FZK16" s="56"/>
      <c r="FZL16" s="56"/>
      <c r="FZM16" s="56"/>
      <c r="FZN16" s="56"/>
      <c r="FZO16" s="56"/>
      <c r="FZP16" s="56"/>
      <c r="FZQ16" s="56"/>
      <c r="FZR16" s="56"/>
      <c r="FZS16" s="56"/>
      <c r="FZT16" s="56"/>
      <c r="FZU16" s="56"/>
      <c r="FZV16" s="56"/>
      <c r="FZW16" s="56"/>
      <c r="FZX16" s="56"/>
      <c r="FZY16" s="56"/>
      <c r="FZZ16" s="56"/>
      <c r="GAA16" s="56"/>
      <c r="GAB16" s="56"/>
      <c r="GAC16" s="56"/>
      <c r="GAD16" s="56"/>
      <c r="GAE16" s="56"/>
      <c r="GAF16" s="56"/>
      <c r="GAG16" s="56"/>
      <c r="GAH16" s="56"/>
      <c r="GAI16" s="56"/>
      <c r="GAJ16" s="56"/>
      <c r="GAK16" s="56"/>
      <c r="GAL16" s="56"/>
      <c r="GAM16" s="56"/>
      <c r="GAN16" s="56"/>
      <c r="GAO16" s="56"/>
      <c r="GAP16" s="56"/>
      <c r="GAQ16" s="56"/>
      <c r="GAR16" s="56"/>
      <c r="GAS16" s="56"/>
      <c r="GAT16" s="56"/>
      <c r="GAU16" s="56"/>
      <c r="GAV16" s="56"/>
      <c r="GAW16" s="56"/>
      <c r="GAX16" s="56"/>
      <c r="GAY16" s="56"/>
      <c r="GAZ16" s="56"/>
      <c r="GBA16" s="56"/>
      <c r="GBB16" s="56"/>
      <c r="GBC16" s="56"/>
      <c r="GBD16" s="56"/>
      <c r="GBE16" s="56"/>
      <c r="GBF16" s="56"/>
      <c r="GBG16" s="56"/>
      <c r="GBH16" s="56"/>
      <c r="GBI16" s="56"/>
      <c r="GBJ16" s="56"/>
      <c r="GBK16" s="56"/>
      <c r="GBL16" s="56"/>
      <c r="GBM16" s="56"/>
      <c r="GBN16" s="56"/>
      <c r="GBO16" s="56"/>
      <c r="GBP16" s="56"/>
      <c r="GBQ16" s="56"/>
      <c r="GBR16" s="56"/>
      <c r="GBS16" s="56"/>
      <c r="GBT16" s="56"/>
      <c r="GBU16" s="56"/>
      <c r="GBV16" s="56"/>
      <c r="GBW16" s="56"/>
      <c r="GBX16" s="56"/>
      <c r="GBY16" s="56"/>
      <c r="GBZ16" s="56"/>
      <c r="GCA16" s="56"/>
      <c r="GCB16" s="56"/>
      <c r="GCC16" s="56"/>
      <c r="GCD16" s="56"/>
      <c r="GCE16" s="56"/>
      <c r="GCF16" s="56"/>
      <c r="GCG16" s="56"/>
      <c r="GCH16" s="56"/>
      <c r="GCI16" s="56"/>
      <c r="GCJ16" s="56"/>
      <c r="GCK16" s="56"/>
      <c r="GCL16" s="56"/>
      <c r="GCM16" s="56"/>
      <c r="GCN16" s="56"/>
      <c r="GCO16" s="56"/>
      <c r="GCP16" s="56"/>
      <c r="GCQ16" s="56"/>
      <c r="GCR16" s="56"/>
      <c r="GCS16" s="56"/>
      <c r="GCT16" s="56"/>
      <c r="GCU16" s="56"/>
      <c r="GCV16" s="56"/>
      <c r="GCW16" s="56"/>
      <c r="GCX16" s="56"/>
      <c r="GCY16" s="56"/>
      <c r="GCZ16" s="56"/>
      <c r="GDA16" s="56"/>
      <c r="GDB16" s="56"/>
      <c r="GDC16" s="56"/>
      <c r="GDD16" s="56"/>
      <c r="GDE16" s="56"/>
      <c r="GDF16" s="56"/>
      <c r="GDG16" s="56"/>
      <c r="GDH16" s="56"/>
      <c r="GDI16" s="56"/>
      <c r="GDJ16" s="56"/>
      <c r="GDK16" s="56"/>
      <c r="GDL16" s="56"/>
      <c r="GDM16" s="56"/>
      <c r="GDN16" s="56"/>
      <c r="GDO16" s="56"/>
      <c r="GDP16" s="56"/>
      <c r="GDQ16" s="56"/>
      <c r="GDR16" s="56"/>
      <c r="GDS16" s="56"/>
      <c r="GDT16" s="56"/>
      <c r="GDU16" s="56"/>
      <c r="GDV16" s="56"/>
      <c r="GDW16" s="56"/>
      <c r="GDX16" s="56"/>
      <c r="GDY16" s="56"/>
      <c r="GDZ16" s="56"/>
      <c r="GEA16" s="56"/>
      <c r="GEB16" s="56"/>
      <c r="GEC16" s="56"/>
      <c r="GED16" s="56"/>
      <c r="GEE16" s="56"/>
      <c r="GEF16" s="56"/>
      <c r="GEG16" s="56"/>
      <c r="GEH16" s="56"/>
      <c r="GEI16" s="56"/>
      <c r="GEJ16" s="56"/>
      <c r="GEK16" s="56"/>
      <c r="GEL16" s="56"/>
      <c r="GEM16" s="56"/>
      <c r="GEN16" s="56"/>
      <c r="GEO16" s="56"/>
      <c r="GEP16" s="56"/>
      <c r="GEQ16" s="56"/>
      <c r="GER16" s="56"/>
      <c r="GES16" s="56"/>
      <c r="GET16" s="56"/>
      <c r="GEU16" s="56"/>
      <c r="GEV16" s="56"/>
      <c r="GEW16" s="56"/>
      <c r="GEX16" s="56"/>
      <c r="GEY16" s="56"/>
      <c r="GEZ16" s="56"/>
      <c r="GFA16" s="56"/>
      <c r="GFB16" s="56"/>
      <c r="GFC16" s="56"/>
      <c r="GFD16" s="56"/>
      <c r="GFE16" s="56"/>
      <c r="GFF16" s="56"/>
      <c r="GFG16" s="56"/>
      <c r="GFH16" s="56"/>
      <c r="GFI16" s="56"/>
      <c r="GFJ16" s="56"/>
      <c r="GFK16" s="56"/>
      <c r="GFL16" s="56"/>
      <c r="GFM16" s="56"/>
      <c r="GFN16" s="56"/>
      <c r="GFO16" s="56"/>
      <c r="GFP16" s="56"/>
      <c r="GFQ16" s="56"/>
      <c r="GFR16" s="56"/>
      <c r="GFS16" s="56"/>
      <c r="GFT16" s="56"/>
      <c r="GFU16" s="56"/>
      <c r="GFV16" s="56"/>
      <c r="GFW16" s="56"/>
      <c r="GFX16" s="56"/>
      <c r="GFY16" s="56"/>
      <c r="GFZ16" s="56"/>
      <c r="GGA16" s="56"/>
      <c r="GGB16" s="56"/>
      <c r="GGC16" s="56"/>
      <c r="GGD16" s="56"/>
      <c r="GGE16" s="56"/>
      <c r="GGF16" s="56"/>
      <c r="GGG16" s="56"/>
      <c r="GGH16" s="56"/>
      <c r="GGI16" s="56"/>
      <c r="GGJ16" s="56"/>
      <c r="GGK16" s="56"/>
      <c r="GGL16" s="56"/>
      <c r="GGM16" s="56"/>
      <c r="GGN16" s="56"/>
      <c r="GGO16" s="56"/>
      <c r="GGP16" s="56"/>
      <c r="GGQ16" s="56"/>
      <c r="GGR16" s="56"/>
      <c r="GGS16" s="56"/>
      <c r="GGT16" s="56"/>
      <c r="GGU16" s="56"/>
      <c r="GGV16" s="56"/>
      <c r="GGW16" s="56"/>
      <c r="GGX16" s="56"/>
      <c r="GGY16" s="56"/>
      <c r="GGZ16" s="56"/>
      <c r="GHA16" s="56"/>
      <c r="GHB16" s="56"/>
      <c r="GHC16" s="56"/>
      <c r="GHD16" s="56"/>
      <c r="GHE16" s="56"/>
      <c r="GHF16" s="56"/>
      <c r="GHG16" s="56"/>
      <c r="GHH16" s="56"/>
      <c r="GHI16" s="56"/>
      <c r="GHJ16" s="56"/>
      <c r="GHK16" s="56"/>
      <c r="GHL16" s="56"/>
      <c r="GHM16" s="56"/>
      <c r="GHN16" s="56"/>
      <c r="GHO16" s="56"/>
      <c r="GHP16" s="56"/>
      <c r="GHQ16" s="56"/>
      <c r="GHR16" s="56"/>
      <c r="GHS16" s="56"/>
      <c r="GHT16" s="56"/>
      <c r="GHU16" s="56"/>
      <c r="GHV16" s="56"/>
      <c r="GHW16" s="56"/>
      <c r="GHX16" s="56"/>
      <c r="GHY16" s="56"/>
      <c r="GHZ16" s="56"/>
      <c r="GIA16" s="56"/>
      <c r="GIB16" s="56"/>
      <c r="GIC16" s="56"/>
      <c r="GID16" s="56"/>
      <c r="GIE16" s="56"/>
      <c r="GIF16" s="56"/>
      <c r="GIG16" s="56"/>
      <c r="GIH16" s="56"/>
      <c r="GII16" s="56"/>
      <c r="GIJ16" s="56"/>
      <c r="GIK16" s="56"/>
      <c r="GIL16" s="56"/>
      <c r="GIM16" s="56"/>
      <c r="GIN16" s="56"/>
      <c r="GIO16" s="56"/>
      <c r="GIP16" s="56"/>
      <c r="GIQ16" s="56"/>
      <c r="GIR16" s="56"/>
      <c r="GIS16" s="56"/>
      <c r="GIT16" s="56"/>
      <c r="GIU16" s="56"/>
      <c r="GIV16" s="56"/>
      <c r="GIW16" s="56"/>
      <c r="GIX16" s="56"/>
      <c r="GIY16" s="56"/>
      <c r="GIZ16" s="56"/>
      <c r="GJA16" s="56"/>
      <c r="GJB16" s="56"/>
      <c r="GJC16" s="56"/>
      <c r="GJD16" s="56"/>
      <c r="GJE16" s="56"/>
      <c r="GJF16" s="56"/>
      <c r="GJG16" s="56"/>
      <c r="GJH16" s="56"/>
      <c r="GJI16" s="56"/>
      <c r="GJJ16" s="56"/>
      <c r="GJK16" s="56"/>
      <c r="GJL16" s="56"/>
      <c r="GJM16" s="56"/>
      <c r="GJN16" s="56"/>
      <c r="GJO16" s="56"/>
      <c r="GJP16" s="56"/>
      <c r="GJQ16" s="56"/>
      <c r="GJR16" s="56"/>
      <c r="GJS16" s="56"/>
      <c r="GJT16" s="56"/>
      <c r="GJU16" s="56"/>
      <c r="GJV16" s="56"/>
      <c r="GJW16" s="56"/>
      <c r="GJX16" s="56"/>
      <c r="GJY16" s="56"/>
      <c r="GJZ16" s="56"/>
      <c r="GKA16" s="56"/>
      <c r="GKB16" s="56"/>
      <c r="GKC16" s="56"/>
      <c r="GKD16" s="56"/>
      <c r="GKE16" s="56"/>
      <c r="GKF16" s="56"/>
      <c r="GKG16" s="56"/>
      <c r="GKH16" s="56"/>
      <c r="GKI16" s="56"/>
      <c r="GKJ16" s="56"/>
      <c r="GKK16" s="56"/>
      <c r="GKL16" s="56"/>
      <c r="GKM16" s="56"/>
      <c r="GKN16" s="56"/>
      <c r="GKO16" s="56"/>
      <c r="GKP16" s="56"/>
      <c r="GKQ16" s="56"/>
      <c r="GKR16" s="56"/>
      <c r="GKS16" s="56"/>
      <c r="GKT16" s="56"/>
      <c r="GKU16" s="56"/>
      <c r="GKV16" s="56"/>
      <c r="GKW16" s="56"/>
      <c r="GKX16" s="56"/>
      <c r="GKY16" s="56"/>
      <c r="GKZ16" s="56"/>
      <c r="GLA16" s="56"/>
      <c r="GLB16" s="56"/>
      <c r="GLC16" s="56"/>
      <c r="GLD16" s="56"/>
      <c r="GLE16" s="56"/>
      <c r="GLF16" s="56"/>
      <c r="GLG16" s="56"/>
      <c r="GLH16" s="56"/>
      <c r="GLI16" s="56"/>
      <c r="GLJ16" s="56"/>
      <c r="GLK16" s="56"/>
      <c r="GLL16" s="56"/>
      <c r="GLM16" s="56"/>
      <c r="GLN16" s="56"/>
      <c r="GLO16" s="56"/>
      <c r="GLP16" s="56"/>
      <c r="GLQ16" s="56"/>
      <c r="GLR16" s="56"/>
      <c r="GLS16" s="56"/>
      <c r="GLT16" s="56"/>
      <c r="GLU16" s="56"/>
      <c r="GLV16" s="56"/>
      <c r="GLW16" s="56"/>
      <c r="GLX16" s="56"/>
      <c r="GLY16" s="56"/>
      <c r="GLZ16" s="56"/>
      <c r="GMA16" s="56"/>
      <c r="GMB16" s="56"/>
      <c r="GMC16" s="56"/>
      <c r="GMD16" s="56"/>
      <c r="GME16" s="56"/>
      <c r="GMF16" s="56"/>
      <c r="GMG16" s="56"/>
      <c r="GMH16" s="56"/>
      <c r="GMI16" s="56"/>
      <c r="GMJ16" s="56"/>
      <c r="GMK16" s="56"/>
      <c r="GML16" s="56"/>
      <c r="GMM16" s="56"/>
      <c r="GMN16" s="56"/>
      <c r="GMO16" s="56"/>
      <c r="GMP16" s="56"/>
      <c r="GMQ16" s="56"/>
      <c r="GMR16" s="56"/>
      <c r="GMS16" s="56"/>
      <c r="GMT16" s="56"/>
      <c r="GMU16" s="56"/>
      <c r="GMV16" s="56"/>
      <c r="GMW16" s="56"/>
      <c r="GMX16" s="56"/>
      <c r="GMY16" s="56"/>
      <c r="GMZ16" s="56"/>
      <c r="GNA16" s="56"/>
      <c r="GNB16" s="56"/>
      <c r="GNC16" s="56"/>
      <c r="GND16" s="56"/>
      <c r="GNE16" s="56"/>
      <c r="GNF16" s="56"/>
      <c r="GNG16" s="56"/>
      <c r="GNH16" s="56"/>
      <c r="GNI16" s="56"/>
      <c r="GNJ16" s="56"/>
      <c r="GNK16" s="56"/>
      <c r="GNL16" s="56"/>
      <c r="GNM16" s="56"/>
      <c r="GNN16" s="56"/>
      <c r="GNO16" s="56"/>
      <c r="GNP16" s="56"/>
      <c r="GNQ16" s="56"/>
      <c r="GNR16" s="56"/>
      <c r="GNS16" s="56"/>
      <c r="GNT16" s="56"/>
      <c r="GNU16" s="56"/>
      <c r="GNV16" s="56"/>
      <c r="GNW16" s="56"/>
      <c r="GNX16" s="56"/>
      <c r="GNY16" s="56"/>
      <c r="GNZ16" s="56"/>
      <c r="GOA16" s="56"/>
      <c r="GOB16" s="56"/>
      <c r="GOC16" s="56"/>
      <c r="GOD16" s="56"/>
      <c r="GOE16" s="56"/>
      <c r="GOF16" s="56"/>
      <c r="GOG16" s="56"/>
      <c r="GOH16" s="56"/>
      <c r="GOI16" s="56"/>
      <c r="GOJ16" s="56"/>
      <c r="GOK16" s="56"/>
      <c r="GOL16" s="56"/>
      <c r="GOM16" s="56"/>
      <c r="GON16" s="56"/>
      <c r="GOO16" s="56"/>
      <c r="GOP16" s="56"/>
      <c r="GOQ16" s="56"/>
      <c r="GOR16" s="56"/>
      <c r="GOS16" s="56"/>
      <c r="GOT16" s="56"/>
      <c r="GOU16" s="56"/>
      <c r="GOV16" s="56"/>
      <c r="GOW16" s="56"/>
      <c r="GOX16" s="56"/>
      <c r="GOY16" s="56"/>
      <c r="GOZ16" s="56"/>
      <c r="GPA16" s="56"/>
      <c r="GPB16" s="56"/>
      <c r="GPC16" s="56"/>
      <c r="GPD16" s="56"/>
      <c r="GPE16" s="56"/>
      <c r="GPF16" s="56"/>
      <c r="GPG16" s="56"/>
      <c r="GPH16" s="56"/>
      <c r="GPI16" s="56"/>
      <c r="GPJ16" s="56"/>
      <c r="GPK16" s="56"/>
      <c r="GPL16" s="56"/>
      <c r="GPM16" s="56"/>
      <c r="GPN16" s="56"/>
      <c r="GPO16" s="56"/>
      <c r="GPP16" s="56"/>
      <c r="GPQ16" s="56"/>
      <c r="GPR16" s="56"/>
      <c r="GPS16" s="56"/>
      <c r="GPT16" s="56"/>
      <c r="GPU16" s="56"/>
      <c r="GPV16" s="56"/>
      <c r="GPW16" s="56"/>
      <c r="GPX16" s="56"/>
      <c r="GPY16" s="56"/>
      <c r="GPZ16" s="56"/>
      <c r="GQA16" s="56"/>
      <c r="GQB16" s="56"/>
      <c r="GQC16" s="56"/>
      <c r="GQD16" s="56"/>
      <c r="GQE16" s="56"/>
      <c r="GQF16" s="56"/>
      <c r="GQG16" s="56"/>
      <c r="GQH16" s="56"/>
      <c r="GQI16" s="56"/>
      <c r="GQJ16" s="56"/>
      <c r="GQK16" s="56"/>
      <c r="GQL16" s="56"/>
      <c r="GQM16" s="56"/>
      <c r="GQN16" s="56"/>
      <c r="GQO16" s="56"/>
      <c r="GQP16" s="56"/>
      <c r="GQQ16" s="56"/>
      <c r="GQR16" s="56"/>
      <c r="GQS16" s="56"/>
      <c r="GQT16" s="56"/>
      <c r="GQU16" s="56"/>
      <c r="GQV16" s="56"/>
      <c r="GQW16" s="56"/>
      <c r="GQX16" s="56"/>
      <c r="GQY16" s="56"/>
      <c r="GQZ16" s="56"/>
      <c r="GRA16" s="56"/>
      <c r="GRB16" s="56"/>
      <c r="GRC16" s="56"/>
      <c r="GRD16" s="56"/>
      <c r="GRE16" s="56"/>
      <c r="GRF16" s="56"/>
      <c r="GRG16" s="56"/>
      <c r="GRH16" s="56"/>
      <c r="GRI16" s="56"/>
      <c r="GRJ16" s="56"/>
      <c r="GRK16" s="56"/>
      <c r="GRL16" s="56"/>
      <c r="GRM16" s="56"/>
      <c r="GRN16" s="56"/>
      <c r="GRO16" s="56"/>
      <c r="GRP16" s="56"/>
      <c r="GRQ16" s="56"/>
      <c r="GRR16" s="56"/>
      <c r="GRS16" s="56"/>
      <c r="GRT16" s="56"/>
      <c r="GRU16" s="56"/>
      <c r="GRV16" s="56"/>
      <c r="GRW16" s="56"/>
      <c r="GRX16" s="56"/>
      <c r="GRY16" s="56"/>
      <c r="GRZ16" s="56"/>
      <c r="GSA16" s="56"/>
      <c r="GSB16" s="56"/>
      <c r="GSC16" s="56"/>
      <c r="GSD16" s="56"/>
      <c r="GSE16" s="56"/>
      <c r="GSF16" s="56"/>
      <c r="GSG16" s="56"/>
      <c r="GSH16" s="56"/>
      <c r="GSI16" s="56"/>
      <c r="GSJ16" s="56"/>
      <c r="GSK16" s="56"/>
      <c r="GSL16" s="56"/>
      <c r="GSM16" s="56"/>
      <c r="GSN16" s="56"/>
      <c r="GSO16" s="56"/>
      <c r="GSP16" s="56"/>
      <c r="GSQ16" s="56"/>
      <c r="GSR16" s="56"/>
      <c r="GSS16" s="56"/>
      <c r="GST16" s="56"/>
      <c r="GSU16" s="56"/>
      <c r="GSV16" s="56"/>
      <c r="GSW16" s="56"/>
      <c r="GSX16" s="56"/>
      <c r="GSY16" s="56"/>
      <c r="GSZ16" s="56"/>
      <c r="GTA16" s="56"/>
      <c r="GTB16" s="56"/>
      <c r="GTC16" s="56"/>
      <c r="GTD16" s="56"/>
      <c r="GTE16" s="56"/>
      <c r="GTF16" s="56"/>
      <c r="GTG16" s="56"/>
      <c r="GTH16" s="56"/>
      <c r="GTI16" s="56"/>
      <c r="GTJ16" s="56"/>
      <c r="GTK16" s="56"/>
      <c r="GTL16" s="56"/>
      <c r="GTM16" s="56"/>
      <c r="GTN16" s="56"/>
      <c r="GTO16" s="56"/>
      <c r="GTP16" s="56"/>
      <c r="GTQ16" s="56"/>
      <c r="GTR16" s="56"/>
      <c r="GTS16" s="56"/>
      <c r="GTT16" s="56"/>
      <c r="GTU16" s="56"/>
      <c r="GTV16" s="56"/>
      <c r="GTW16" s="56"/>
      <c r="GTX16" s="56"/>
      <c r="GTY16" s="56"/>
      <c r="GTZ16" s="56"/>
      <c r="GUA16" s="56"/>
      <c r="GUB16" s="56"/>
      <c r="GUC16" s="56"/>
      <c r="GUD16" s="56"/>
      <c r="GUE16" s="56"/>
      <c r="GUF16" s="56"/>
      <c r="GUG16" s="56"/>
      <c r="GUH16" s="56"/>
      <c r="GUI16" s="56"/>
      <c r="GUJ16" s="56"/>
      <c r="GUK16" s="56"/>
      <c r="GUL16" s="56"/>
      <c r="GUM16" s="56"/>
      <c r="GUN16" s="56"/>
      <c r="GUO16" s="56"/>
      <c r="GUP16" s="56"/>
      <c r="GUQ16" s="56"/>
      <c r="GUR16" s="56"/>
      <c r="GUS16" s="56"/>
      <c r="GUT16" s="56"/>
      <c r="GUU16" s="56"/>
      <c r="GUV16" s="56"/>
      <c r="GUW16" s="56"/>
      <c r="GUX16" s="56"/>
      <c r="GUY16" s="56"/>
      <c r="GUZ16" s="56"/>
      <c r="GVA16" s="56"/>
      <c r="GVB16" s="56"/>
      <c r="GVC16" s="56"/>
      <c r="GVD16" s="56"/>
      <c r="GVE16" s="56"/>
      <c r="GVF16" s="56"/>
      <c r="GVG16" s="56"/>
      <c r="GVH16" s="56"/>
      <c r="GVI16" s="56"/>
      <c r="GVJ16" s="56"/>
      <c r="GVK16" s="56"/>
      <c r="GVL16" s="56"/>
      <c r="GVM16" s="56"/>
      <c r="GVN16" s="56"/>
      <c r="GVO16" s="56"/>
      <c r="GVP16" s="56"/>
      <c r="GVQ16" s="56"/>
      <c r="GVR16" s="56"/>
      <c r="GVS16" s="56"/>
      <c r="GVT16" s="56"/>
      <c r="GVU16" s="56"/>
      <c r="GVV16" s="56"/>
      <c r="GVW16" s="56"/>
      <c r="GVX16" s="56"/>
      <c r="GVY16" s="56"/>
      <c r="GVZ16" s="56"/>
      <c r="GWA16" s="56"/>
      <c r="GWB16" s="56"/>
      <c r="GWC16" s="56"/>
      <c r="GWD16" s="56"/>
      <c r="GWE16" s="56"/>
      <c r="GWF16" s="56"/>
      <c r="GWG16" s="56"/>
      <c r="GWH16" s="56"/>
      <c r="GWI16" s="56"/>
      <c r="GWJ16" s="56"/>
      <c r="GWK16" s="56"/>
      <c r="GWL16" s="56"/>
      <c r="GWM16" s="56"/>
      <c r="GWN16" s="56"/>
      <c r="GWO16" s="56"/>
      <c r="GWP16" s="56"/>
      <c r="GWQ16" s="56"/>
      <c r="GWR16" s="56"/>
      <c r="GWS16" s="56"/>
      <c r="GWT16" s="56"/>
      <c r="GWU16" s="56"/>
      <c r="GWV16" s="56"/>
      <c r="GWW16" s="56"/>
      <c r="GWX16" s="56"/>
      <c r="GWY16" s="56"/>
      <c r="GWZ16" s="56"/>
      <c r="GXA16" s="56"/>
      <c r="GXB16" s="56"/>
      <c r="GXC16" s="56"/>
      <c r="GXD16" s="56"/>
      <c r="GXE16" s="56"/>
      <c r="GXF16" s="56"/>
      <c r="GXG16" s="56"/>
      <c r="GXH16" s="56"/>
      <c r="GXI16" s="56"/>
      <c r="GXJ16" s="56"/>
      <c r="GXK16" s="56"/>
      <c r="GXL16" s="56"/>
      <c r="GXM16" s="56"/>
      <c r="GXN16" s="56"/>
      <c r="GXO16" s="56"/>
      <c r="GXP16" s="56"/>
      <c r="GXQ16" s="56"/>
      <c r="GXR16" s="56"/>
      <c r="GXS16" s="56"/>
      <c r="GXT16" s="56"/>
      <c r="GXU16" s="56"/>
      <c r="GXV16" s="56"/>
      <c r="GXW16" s="56"/>
      <c r="GXX16" s="56"/>
      <c r="GXY16" s="56"/>
      <c r="GXZ16" s="56"/>
      <c r="GYA16" s="56"/>
      <c r="GYB16" s="56"/>
      <c r="GYC16" s="56"/>
      <c r="GYD16" s="56"/>
      <c r="GYE16" s="56"/>
      <c r="GYF16" s="56"/>
      <c r="GYG16" s="56"/>
      <c r="GYH16" s="56"/>
      <c r="GYI16" s="56"/>
      <c r="GYJ16" s="56"/>
      <c r="GYK16" s="56"/>
      <c r="GYL16" s="56"/>
      <c r="GYM16" s="56"/>
      <c r="GYN16" s="56"/>
      <c r="GYO16" s="56"/>
      <c r="GYP16" s="56"/>
      <c r="GYQ16" s="56"/>
      <c r="GYR16" s="56"/>
      <c r="GYS16" s="56"/>
      <c r="GYT16" s="56"/>
      <c r="GYU16" s="56"/>
      <c r="GYV16" s="56"/>
      <c r="GYW16" s="56"/>
      <c r="GYX16" s="56"/>
      <c r="GYY16" s="56"/>
      <c r="GYZ16" s="56"/>
      <c r="GZA16" s="56"/>
      <c r="GZB16" s="56"/>
      <c r="GZC16" s="56"/>
      <c r="GZD16" s="56"/>
      <c r="GZE16" s="56"/>
      <c r="GZF16" s="56"/>
      <c r="GZG16" s="56"/>
      <c r="GZH16" s="56"/>
      <c r="GZI16" s="56"/>
      <c r="GZJ16" s="56"/>
      <c r="GZK16" s="56"/>
      <c r="GZL16" s="56"/>
      <c r="GZM16" s="56"/>
      <c r="GZN16" s="56"/>
      <c r="GZO16" s="56"/>
      <c r="GZP16" s="56"/>
      <c r="GZQ16" s="56"/>
      <c r="GZR16" s="56"/>
      <c r="GZS16" s="56"/>
      <c r="GZT16" s="56"/>
      <c r="GZU16" s="56"/>
      <c r="GZV16" s="56"/>
      <c r="GZW16" s="56"/>
      <c r="GZX16" s="56"/>
      <c r="GZY16" s="56"/>
      <c r="GZZ16" s="56"/>
    </row>
    <row r="17" spans="1:5434" s="119" customFormat="1" ht="18.75" customHeight="1" x14ac:dyDescent="0.25">
      <c r="A17" s="111">
        <v>1</v>
      </c>
      <c r="B17" s="112" t="s">
        <v>94</v>
      </c>
      <c r="C17" s="113"/>
      <c r="D17" s="114">
        <f t="shared" si="6"/>
        <v>2863</v>
      </c>
      <c r="E17" s="115">
        <v>0</v>
      </c>
      <c r="F17" s="115">
        <v>2863</v>
      </c>
      <c r="G17" s="116">
        <v>0</v>
      </c>
      <c r="H17" s="138">
        <v>2863</v>
      </c>
      <c r="I17" s="115">
        <v>0</v>
      </c>
      <c r="J17" s="117">
        <v>2603</v>
      </c>
      <c r="K17" s="115">
        <v>0</v>
      </c>
      <c r="L17" s="115">
        <v>2603</v>
      </c>
      <c r="M17" s="187">
        <v>0</v>
      </c>
      <c r="N17" s="115">
        <v>2603</v>
      </c>
      <c r="O17" s="115">
        <v>0</v>
      </c>
      <c r="P17" s="114">
        <f t="shared" si="5"/>
        <v>260</v>
      </c>
      <c r="Q17" s="115">
        <v>0</v>
      </c>
      <c r="R17" s="115">
        <v>260</v>
      </c>
      <c r="S17" s="116">
        <v>0</v>
      </c>
      <c r="T17" s="116">
        <v>260</v>
      </c>
      <c r="U17" s="115">
        <v>0</v>
      </c>
      <c r="V17" s="117">
        <v>260</v>
      </c>
      <c r="W17" s="115">
        <v>0</v>
      </c>
      <c r="X17" s="115">
        <v>260</v>
      </c>
      <c r="Y17" s="116">
        <v>0</v>
      </c>
      <c r="Z17" s="116">
        <v>260</v>
      </c>
      <c r="AA17" s="115">
        <v>0</v>
      </c>
      <c r="AB17" s="117">
        <v>0</v>
      </c>
      <c r="AC17" s="115"/>
      <c r="AD17" s="115"/>
      <c r="AE17" s="115"/>
      <c r="AF17" s="115"/>
      <c r="AG17" s="115"/>
      <c r="AH17" s="115"/>
      <c r="AI17" s="115"/>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c r="IW17" s="118"/>
      <c r="IX17" s="118"/>
      <c r="IY17" s="118"/>
      <c r="IZ17" s="118"/>
      <c r="JA17" s="118"/>
      <c r="JB17" s="118"/>
      <c r="JC17" s="118"/>
      <c r="JD17" s="118"/>
      <c r="JE17" s="118"/>
      <c r="JF17" s="118"/>
      <c r="JG17" s="118"/>
      <c r="JH17" s="118"/>
      <c r="JI17" s="118"/>
      <c r="JJ17" s="118"/>
      <c r="JK17" s="118"/>
      <c r="JL17" s="118"/>
      <c r="JM17" s="118"/>
      <c r="JN17" s="118"/>
      <c r="JO17" s="118"/>
      <c r="JP17" s="118"/>
      <c r="JQ17" s="118"/>
      <c r="JR17" s="118"/>
      <c r="JS17" s="118"/>
      <c r="JT17" s="118"/>
      <c r="JU17" s="118"/>
      <c r="JV17" s="118"/>
      <c r="JW17" s="118"/>
      <c r="JX17" s="118"/>
      <c r="JY17" s="118"/>
      <c r="JZ17" s="118"/>
      <c r="KA17" s="118"/>
      <c r="KB17" s="118"/>
      <c r="KC17" s="118"/>
      <c r="KD17" s="118"/>
      <c r="KE17" s="118"/>
      <c r="KF17" s="118"/>
      <c r="KG17" s="118"/>
      <c r="KH17" s="118"/>
      <c r="KI17" s="118"/>
      <c r="KJ17" s="118"/>
      <c r="KK17" s="118"/>
      <c r="KL17" s="118"/>
      <c r="KM17" s="118"/>
      <c r="KN17" s="118"/>
      <c r="KO17" s="118"/>
      <c r="KP17" s="118"/>
      <c r="KQ17" s="118"/>
      <c r="KR17" s="118"/>
      <c r="KS17" s="118"/>
      <c r="KT17" s="118"/>
      <c r="KU17" s="118"/>
      <c r="KV17" s="118"/>
      <c r="KW17" s="118"/>
      <c r="KX17" s="118"/>
      <c r="KY17" s="118"/>
      <c r="KZ17" s="118"/>
      <c r="LA17" s="118"/>
      <c r="LB17" s="118"/>
      <c r="LC17" s="118"/>
      <c r="LD17" s="118"/>
      <c r="LE17" s="118"/>
      <c r="LF17" s="118"/>
      <c r="LG17" s="118"/>
      <c r="LH17" s="118"/>
      <c r="LI17" s="118"/>
      <c r="LJ17" s="118"/>
      <c r="LK17" s="118"/>
      <c r="LL17" s="118"/>
      <c r="LM17" s="118"/>
      <c r="LN17" s="118"/>
      <c r="LO17" s="118"/>
      <c r="LP17" s="118"/>
      <c r="LQ17" s="118"/>
      <c r="LR17" s="118"/>
      <c r="LS17" s="118"/>
      <c r="LT17" s="118"/>
      <c r="LU17" s="118"/>
      <c r="LV17" s="118"/>
      <c r="LW17" s="118"/>
      <c r="LX17" s="118"/>
      <c r="LY17" s="118"/>
      <c r="LZ17" s="118"/>
      <c r="MA17" s="118"/>
      <c r="MB17" s="118"/>
      <c r="MC17" s="118"/>
      <c r="MD17" s="118"/>
      <c r="ME17" s="118"/>
      <c r="MF17" s="118"/>
      <c r="MG17" s="118"/>
      <c r="MH17" s="118"/>
      <c r="MI17" s="118"/>
      <c r="MJ17" s="118"/>
      <c r="MK17" s="118"/>
      <c r="ML17" s="118"/>
      <c r="MM17" s="118"/>
      <c r="MN17" s="118"/>
      <c r="MO17" s="118"/>
      <c r="MP17" s="118"/>
      <c r="MQ17" s="118"/>
      <c r="MR17" s="118"/>
      <c r="MS17" s="118"/>
      <c r="MT17" s="118"/>
      <c r="MU17" s="118"/>
      <c r="MV17" s="118"/>
      <c r="MW17" s="118"/>
      <c r="MX17" s="118"/>
      <c r="MY17" s="118"/>
      <c r="MZ17" s="118"/>
      <c r="NA17" s="118"/>
      <c r="NB17" s="118"/>
      <c r="NC17" s="118"/>
      <c r="ND17" s="118"/>
      <c r="NE17" s="118"/>
      <c r="NF17" s="118"/>
      <c r="NG17" s="118"/>
      <c r="NH17" s="118"/>
      <c r="NI17" s="118"/>
      <c r="NJ17" s="118"/>
      <c r="NK17" s="118"/>
      <c r="NL17" s="118"/>
      <c r="NM17" s="118"/>
      <c r="NN17" s="118"/>
      <c r="NO17" s="118"/>
      <c r="NP17" s="118"/>
      <c r="NQ17" s="118"/>
      <c r="NR17" s="118"/>
      <c r="NS17" s="118"/>
      <c r="NT17" s="118"/>
      <c r="NU17" s="118"/>
      <c r="NV17" s="118"/>
      <c r="NW17" s="118"/>
      <c r="NX17" s="118"/>
      <c r="NY17" s="118"/>
      <c r="NZ17" s="118"/>
      <c r="OA17" s="118"/>
      <c r="OB17" s="118"/>
      <c r="OC17" s="118"/>
      <c r="OD17" s="118"/>
      <c r="OE17" s="118"/>
      <c r="OF17" s="118"/>
      <c r="OG17" s="118"/>
      <c r="OH17" s="118"/>
      <c r="OI17" s="118"/>
      <c r="OJ17" s="118"/>
      <c r="OK17" s="118"/>
      <c r="OL17" s="118"/>
      <c r="OM17" s="118"/>
      <c r="ON17" s="118"/>
      <c r="OO17" s="118"/>
      <c r="OP17" s="118"/>
      <c r="OQ17" s="118"/>
      <c r="OR17" s="118"/>
      <c r="OS17" s="118"/>
      <c r="OT17" s="118"/>
      <c r="OU17" s="118"/>
      <c r="OV17" s="118"/>
      <c r="OW17" s="118"/>
      <c r="OX17" s="118"/>
      <c r="OY17" s="118"/>
      <c r="OZ17" s="118"/>
      <c r="PA17" s="118"/>
      <c r="PB17" s="118"/>
      <c r="PC17" s="118"/>
      <c r="PD17" s="118"/>
      <c r="PE17" s="118"/>
      <c r="PF17" s="118"/>
      <c r="PG17" s="118"/>
      <c r="PH17" s="118"/>
      <c r="PI17" s="118"/>
      <c r="PJ17" s="118"/>
      <c r="PK17" s="118"/>
      <c r="PL17" s="118"/>
      <c r="PM17" s="118"/>
      <c r="PN17" s="118"/>
      <c r="PO17" s="118"/>
      <c r="PP17" s="118"/>
      <c r="PQ17" s="118"/>
      <c r="PR17" s="118"/>
      <c r="PS17" s="118"/>
      <c r="PT17" s="118"/>
      <c r="PU17" s="118"/>
      <c r="PV17" s="118"/>
      <c r="PW17" s="118"/>
      <c r="PX17" s="118"/>
      <c r="PY17" s="118"/>
      <c r="PZ17" s="118"/>
      <c r="QA17" s="118"/>
      <c r="QB17" s="118"/>
      <c r="QC17" s="118"/>
      <c r="QD17" s="118"/>
      <c r="QE17" s="118"/>
      <c r="QF17" s="118"/>
      <c r="QG17" s="118"/>
      <c r="QH17" s="118"/>
      <c r="QI17" s="118"/>
      <c r="QJ17" s="118"/>
      <c r="QK17" s="118"/>
      <c r="QL17" s="118"/>
      <c r="QM17" s="118"/>
      <c r="QN17" s="118"/>
      <c r="QO17" s="118"/>
      <c r="QP17" s="118"/>
      <c r="QQ17" s="118"/>
      <c r="QR17" s="118"/>
      <c r="QS17" s="118"/>
      <c r="QT17" s="118"/>
      <c r="QU17" s="118"/>
      <c r="QV17" s="118"/>
      <c r="QW17" s="118"/>
      <c r="QX17" s="118"/>
      <c r="QY17" s="118"/>
      <c r="QZ17" s="118"/>
      <c r="RA17" s="118"/>
      <c r="RB17" s="118"/>
      <c r="RC17" s="118"/>
      <c r="RD17" s="118"/>
      <c r="RE17" s="118"/>
      <c r="RF17" s="118"/>
      <c r="RG17" s="118"/>
      <c r="RH17" s="118"/>
      <c r="RI17" s="118"/>
      <c r="RJ17" s="118"/>
      <c r="RK17" s="118"/>
      <c r="RL17" s="118"/>
      <c r="RM17" s="118"/>
      <c r="RN17" s="118"/>
      <c r="RO17" s="118"/>
      <c r="RP17" s="118"/>
      <c r="RQ17" s="118"/>
      <c r="RR17" s="118"/>
      <c r="RS17" s="118"/>
      <c r="RT17" s="118"/>
      <c r="RU17" s="118"/>
      <c r="RV17" s="118"/>
      <c r="RW17" s="118"/>
      <c r="RX17" s="118"/>
      <c r="RY17" s="118"/>
      <c r="RZ17" s="118"/>
      <c r="SA17" s="118"/>
      <c r="SB17" s="118"/>
      <c r="SC17" s="118"/>
      <c r="SD17" s="118"/>
      <c r="SE17" s="118"/>
      <c r="SF17" s="118"/>
      <c r="SG17" s="118"/>
      <c r="SH17" s="118"/>
      <c r="SI17" s="118"/>
      <c r="SJ17" s="118"/>
      <c r="SK17" s="118"/>
      <c r="SL17" s="118"/>
      <c r="SM17" s="118"/>
      <c r="SN17" s="118"/>
      <c r="SO17" s="118"/>
      <c r="SP17" s="118"/>
      <c r="SQ17" s="118"/>
      <c r="SR17" s="118"/>
      <c r="SS17" s="118"/>
      <c r="ST17" s="118"/>
      <c r="SU17" s="118"/>
      <c r="SV17" s="118"/>
      <c r="SW17" s="118"/>
      <c r="SX17" s="118"/>
      <c r="SY17" s="118"/>
      <c r="SZ17" s="118"/>
      <c r="TA17" s="118"/>
      <c r="TB17" s="118"/>
      <c r="TC17" s="118"/>
      <c r="TD17" s="118"/>
      <c r="TE17" s="118"/>
      <c r="TF17" s="118"/>
      <c r="TG17" s="118"/>
      <c r="TH17" s="118"/>
      <c r="TI17" s="118"/>
      <c r="TJ17" s="118"/>
      <c r="TK17" s="118"/>
      <c r="TL17" s="118"/>
      <c r="TM17" s="118"/>
      <c r="TN17" s="118"/>
      <c r="TO17" s="118"/>
      <c r="TP17" s="118"/>
      <c r="TQ17" s="118"/>
      <c r="TR17" s="118"/>
      <c r="TS17" s="118"/>
      <c r="TT17" s="118"/>
      <c r="TU17" s="118"/>
      <c r="TV17" s="118"/>
      <c r="TW17" s="118"/>
      <c r="TX17" s="118"/>
      <c r="TY17" s="118"/>
      <c r="TZ17" s="118"/>
      <c r="UA17" s="118"/>
      <c r="UB17" s="118"/>
      <c r="UC17" s="118"/>
      <c r="UD17" s="118"/>
      <c r="UE17" s="118"/>
      <c r="UF17" s="118"/>
      <c r="UG17" s="118"/>
      <c r="UH17" s="118"/>
      <c r="UI17" s="118"/>
      <c r="UJ17" s="118"/>
      <c r="UK17" s="118"/>
      <c r="UL17" s="118"/>
      <c r="UM17" s="118"/>
      <c r="UN17" s="118"/>
      <c r="UO17" s="118"/>
      <c r="UP17" s="118"/>
      <c r="UQ17" s="118"/>
      <c r="UR17" s="118"/>
      <c r="US17" s="118"/>
      <c r="UT17" s="118"/>
      <c r="UU17" s="118"/>
      <c r="UV17" s="118"/>
      <c r="UW17" s="118"/>
      <c r="UX17" s="118"/>
      <c r="UY17" s="118"/>
      <c r="UZ17" s="118"/>
      <c r="VA17" s="118"/>
      <c r="VB17" s="118"/>
      <c r="VC17" s="118"/>
      <c r="VD17" s="118"/>
      <c r="VE17" s="118"/>
      <c r="VF17" s="118"/>
      <c r="VG17" s="118"/>
      <c r="VH17" s="118"/>
      <c r="VI17" s="118"/>
      <c r="VJ17" s="118"/>
      <c r="VK17" s="118"/>
      <c r="VL17" s="118"/>
      <c r="VM17" s="118"/>
      <c r="VN17" s="118"/>
      <c r="VO17" s="118"/>
      <c r="VP17" s="118"/>
      <c r="VQ17" s="118"/>
      <c r="VR17" s="118"/>
      <c r="VS17" s="118"/>
      <c r="VT17" s="118"/>
      <c r="VU17" s="118"/>
      <c r="VV17" s="118"/>
      <c r="VW17" s="118"/>
      <c r="VX17" s="118"/>
      <c r="VY17" s="118"/>
      <c r="VZ17" s="118"/>
      <c r="WA17" s="118"/>
      <c r="WB17" s="118"/>
      <c r="WC17" s="118"/>
      <c r="WD17" s="118"/>
      <c r="WE17" s="118"/>
      <c r="WF17" s="118"/>
      <c r="WG17" s="118"/>
      <c r="WH17" s="118"/>
      <c r="WI17" s="118"/>
      <c r="WJ17" s="118"/>
      <c r="WK17" s="118"/>
      <c r="WL17" s="118"/>
      <c r="WM17" s="118"/>
      <c r="WN17" s="118"/>
      <c r="WO17" s="118"/>
      <c r="WP17" s="118"/>
      <c r="WQ17" s="118"/>
      <c r="WR17" s="118"/>
      <c r="WS17" s="118"/>
      <c r="WT17" s="118"/>
      <c r="WU17" s="118"/>
      <c r="WV17" s="118"/>
      <c r="WW17" s="118"/>
      <c r="WX17" s="118"/>
      <c r="WY17" s="118"/>
      <c r="WZ17" s="118"/>
      <c r="XA17" s="118"/>
      <c r="XB17" s="118"/>
      <c r="XC17" s="118"/>
      <c r="XD17" s="118"/>
      <c r="XE17" s="118"/>
      <c r="XF17" s="118"/>
      <c r="XG17" s="118"/>
      <c r="XH17" s="118"/>
      <c r="XI17" s="118"/>
      <c r="XJ17" s="118"/>
      <c r="XK17" s="118"/>
      <c r="XL17" s="118"/>
      <c r="XM17" s="118"/>
      <c r="XN17" s="118"/>
      <c r="XO17" s="118"/>
      <c r="XP17" s="118"/>
      <c r="XQ17" s="118"/>
      <c r="XR17" s="118"/>
      <c r="XS17" s="118"/>
      <c r="XT17" s="118"/>
      <c r="XU17" s="118"/>
      <c r="XV17" s="118"/>
      <c r="XW17" s="118"/>
      <c r="XX17" s="118"/>
      <c r="XY17" s="118"/>
      <c r="XZ17" s="118"/>
      <c r="YA17" s="118"/>
      <c r="YB17" s="118"/>
      <c r="YC17" s="118"/>
      <c r="YD17" s="118"/>
      <c r="YE17" s="118"/>
      <c r="YF17" s="118"/>
      <c r="YG17" s="118"/>
      <c r="YH17" s="118"/>
      <c r="YI17" s="118"/>
      <c r="YJ17" s="118"/>
      <c r="YK17" s="118"/>
      <c r="YL17" s="118"/>
      <c r="YM17" s="118"/>
      <c r="YN17" s="118"/>
      <c r="YO17" s="118"/>
      <c r="YP17" s="118"/>
      <c r="YQ17" s="118"/>
      <c r="YR17" s="118"/>
      <c r="YS17" s="118"/>
      <c r="YT17" s="118"/>
      <c r="YU17" s="118"/>
      <c r="YV17" s="118"/>
      <c r="YW17" s="118"/>
      <c r="YX17" s="118"/>
      <c r="YY17" s="118"/>
      <c r="YZ17" s="118"/>
      <c r="ZA17" s="118"/>
      <c r="ZB17" s="118"/>
      <c r="ZC17" s="118"/>
      <c r="ZD17" s="118"/>
      <c r="ZE17" s="118"/>
      <c r="ZF17" s="118"/>
      <c r="ZG17" s="118"/>
      <c r="ZH17" s="118"/>
      <c r="ZI17" s="118"/>
      <c r="ZJ17" s="118"/>
      <c r="ZK17" s="118"/>
      <c r="ZL17" s="118"/>
      <c r="ZM17" s="118"/>
      <c r="ZN17" s="118"/>
      <c r="ZO17" s="118"/>
      <c r="ZP17" s="118"/>
      <c r="ZQ17" s="118"/>
      <c r="ZR17" s="118"/>
      <c r="ZS17" s="118"/>
      <c r="ZT17" s="118"/>
      <c r="ZU17" s="118"/>
      <c r="ZV17" s="118"/>
      <c r="ZW17" s="118"/>
      <c r="ZX17" s="118"/>
      <c r="ZY17" s="118"/>
      <c r="ZZ17" s="118"/>
      <c r="AAA17" s="118"/>
      <c r="AAB17" s="118"/>
      <c r="AAC17" s="118"/>
      <c r="AAD17" s="118"/>
      <c r="AAE17" s="118"/>
      <c r="AAF17" s="118"/>
      <c r="AAG17" s="118"/>
      <c r="AAH17" s="118"/>
      <c r="AAI17" s="118"/>
      <c r="AAJ17" s="118"/>
      <c r="AAK17" s="118"/>
      <c r="AAL17" s="118"/>
      <c r="AAM17" s="118"/>
      <c r="AAN17" s="118"/>
      <c r="AAO17" s="118"/>
      <c r="AAP17" s="118"/>
      <c r="AAQ17" s="118"/>
      <c r="AAR17" s="118"/>
      <c r="AAS17" s="118"/>
      <c r="AAT17" s="118"/>
      <c r="AAU17" s="118"/>
      <c r="AAV17" s="118"/>
      <c r="AAW17" s="118"/>
      <c r="AAX17" s="118"/>
      <c r="AAY17" s="118"/>
      <c r="AAZ17" s="118"/>
      <c r="ABA17" s="118"/>
      <c r="ABB17" s="118"/>
      <c r="ABC17" s="118"/>
      <c r="ABD17" s="118"/>
      <c r="ABE17" s="118"/>
      <c r="ABF17" s="118"/>
      <c r="ABG17" s="118"/>
      <c r="ABH17" s="118"/>
      <c r="ABI17" s="118"/>
      <c r="ABJ17" s="118"/>
      <c r="ABK17" s="118"/>
      <c r="ABL17" s="118"/>
      <c r="ABM17" s="118"/>
      <c r="ABN17" s="118"/>
      <c r="ABO17" s="118"/>
      <c r="ABP17" s="118"/>
      <c r="ABQ17" s="118"/>
      <c r="ABR17" s="118"/>
      <c r="ABS17" s="118"/>
      <c r="ABT17" s="118"/>
      <c r="ABU17" s="118"/>
      <c r="ABV17" s="118"/>
      <c r="ABW17" s="118"/>
      <c r="ABX17" s="118"/>
      <c r="ABY17" s="118"/>
      <c r="ABZ17" s="118"/>
      <c r="ACA17" s="118"/>
      <c r="ACB17" s="118"/>
      <c r="ACC17" s="118"/>
      <c r="ACD17" s="118"/>
      <c r="ACE17" s="118"/>
      <c r="ACF17" s="118"/>
      <c r="ACG17" s="118"/>
      <c r="ACH17" s="118"/>
      <c r="ACI17" s="118"/>
      <c r="ACJ17" s="118"/>
      <c r="ACK17" s="118"/>
      <c r="ACL17" s="118"/>
      <c r="ACM17" s="118"/>
      <c r="ACN17" s="118"/>
      <c r="ACO17" s="118"/>
      <c r="ACP17" s="118"/>
      <c r="ACQ17" s="118"/>
      <c r="ACR17" s="118"/>
      <c r="ACS17" s="118"/>
      <c r="ACT17" s="118"/>
      <c r="ACU17" s="118"/>
      <c r="ACV17" s="118"/>
      <c r="ACW17" s="118"/>
      <c r="ACX17" s="118"/>
      <c r="ACY17" s="118"/>
      <c r="ACZ17" s="118"/>
      <c r="ADA17" s="118"/>
      <c r="ADB17" s="118"/>
      <c r="ADC17" s="118"/>
      <c r="ADD17" s="118"/>
      <c r="ADE17" s="118"/>
      <c r="ADF17" s="118"/>
      <c r="ADG17" s="118"/>
      <c r="ADH17" s="118"/>
      <c r="ADI17" s="118"/>
      <c r="ADJ17" s="118"/>
      <c r="ADK17" s="118"/>
      <c r="ADL17" s="118"/>
      <c r="ADM17" s="118"/>
      <c r="ADN17" s="118"/>
      <c r="ADO17" s="118"/>
      <c r="ADP17" s="118"/>
      <c r="ADQ17" s="118"/>
      <c r="ADR17" s="118"/>
      <c r="ADS17" s="118"/>
      <c r="ADT17" s="118"/>
      <c r="ADU17" s="118"/>
      <c r="ADV17" s="118"/>
      <c r="ADW17" s="118"/>
      <c r="ADX17" s="118"/>
      <c r="ADY17" s="118"/>
      <c r="ADZ17" s="118"/>
      <c r="AEA17" s="118"/>
      <c r="AEB17" s="118"/>
      <c r="AEC17" s="118"/>
      <c r="AED17" s="118"/>
      <c r="AEE17" s="118"/>
      <c r="AEF17" s="118"/>
      <c r="AEG17" s="118"/>
      <c r="AEH17" s="118"/>
      <c r="AEI17" s="118"/>
      <c r="AEJ17" s="118"/>
      <c r="AEK17" s="118"/>
      <c r="AEL17" s="118"/>
      <c r="AEM17" s="118"/>
      <c r="AEN17" s="118"/>
      <c r="AEO17" s="118"/>
      <c r="AEP17" s="118"/>
      <c r="AEQ17" s="118"/>
      <c r="AER17" s="118"/>
      <c r="AES17" s="118"/>
      <c r="AET17" s="118"/>
      <c r="AEU17" s="118"/>
      <c r="AEV17" s="118"/>
      <c r="AEW17" s="118"/>
      <c r="AEX17" s="118"/>
      <c r="AEY17" s="118"/>
      <c r="AEZ17" s="118"/>
      <c r="AFA17" s="118"/>
      <c r="AFB17" s="118"/>
      <c r="AFC17" s="118"/>
      <c r="AFD17" s="118"/>
      <c r="AFE17" s="118"/>
      <c r="AFF17" s="118"/>
      <c r="AFG17" s="118"/>
      <c r="AFH17" s="118"/>
      <c r="AFI17" s="118"/>
      <c r="AFJ17" s="118"/>
      <c r="AFK17" s="118"/>
      <c r="AFL17" s="118"/>
      <c r="AFM17" s="118"/>
      <c r="AFN17" s="118"/>
      <c r="AFO17" s="118"/>
      <c r="AFP17" s="118"/>
      <c r="AFQ17" s="118"/>
      <c r="AFR17" s="118"/>
      <c r="AFS17" s="118"/>
      <c r="AFT17" s="118"/>
      <c r="AFU17" s="118"/>
      <c r="AFV17" s="118"/>
      <c r="AFW17" s="118"/>
      <c r="AFX17" s="118"/>
      <c r="AFY17" s="118"/>
      <c r="AFZ17" s="118"/>
      <c r="AGA17" s="118"/>
      <c r="AGB17" s="118"/>
      <c r="AGC17" s="118"/>
      <c r="AGD17" s="118"/>
      <c r="AGE17" s="118"/>
      <c r="AGF17" s="118"/>
      <c r="AGG17" s="118"/>
      <c r="AGH17" s="118"/>
      <c r="AGI17" s="118"/>
      <c r="AGJ17" s="118"/>
      <c r="AGK17" s="118"/>
      <c r="AGL17" s="118"/>
      <c r="AGM17" s="118"/>
      <c r="AGN17" s="118"/>
      <c r="AGO17" s="118"/>
      <c r="AGP17" s="118"/>
      <c r="AGQ17" s="118"/>
      <c r="AGR17" s="118"/>
      <c r="AGS17" s="118"/>
      <c r="AGT17" s="118"/>
      <c r="AGU17" s="118"/>
      <c r="AGV17" s="118"/>
      <c r="AGW17" s="118"/>
      <c r="AGX17" s="118"/>
      <c r="AGY17" s="118"/>
      <c r="AGZ17" s="118"/>
      <c r="AHA17" s="118"/>
      <c r="AHB17" s="118"/>
      <c r="AHC17" s="118"/>
      <c r="AHD17" s="118"/>
      <c r="AHE17" s="118"/>
      <c r="AHF17" s="118"/>
      <c r="AHG17" s="118"/>
      <c r="AHH17" s="118"/>
      <c r="AHI17" s="118"/>
      <c r="AHJ17" s="118"/>
      <c r="AHK17" s="118"/>
      <c r="AHL17" s="118"/>
      <c r="AHM17" s="118"/>
      <c r="AHN17" s="118"/>
      <c r="AHO17" s="118"/>
      <c r="AHP17" s="118"/>
      <c r="AHQ17" s="118"/>
      <c r="AHR17" s="118"/>
      <c r="AHS17" s="118"/>
      <c r="AHT17" s="118"/>
      <c r="AHU17" s="118"/>
      <c r="AHV17" s="118"/>
      <c r="AHW17" s="118"/>
      <c r="AHX17" s="118"/>
      <c r="AHY17" s="118"/>
      <c r="AHZ17" s="118"/>
      <c r="AIA17" s="118"/>
      <c r="AIB17" s="118"/>
      <c r="AIC17" s="118"/>
      <c r="AID17" s="118"/>
      <c r="AIE17" s="118"/>
      <c r="AIF17" s="118"/>
      <c r="AIG17" s="118"/>
      <c r="AIH17" s="118"/>
      <c r="AII17" s="118"/>
      <c r="AIJ17" s="118"/>
      <c r="AIK17" s="118"/>
      <c r="AIL17" s="118"/>
      <c r="AIM17" s="118"/>
      <c r="AIN17" s="118"/>
      <c r="AIO17" s="118"/>
      <c r="AIP17" s="118"/>
      <c r="AIQ17" s="118"/>
      <c r="AIR17" s="118"/>
      <c r="AIS17" s="118"/>
      <c r="AIT17" s="118"/>
      <c r="AIU17" s="118"/>
      <c r="AIV17" s="118"/>
      <c r="AIW17" s="118"/>
      <c r="AIX17" s="118"/>
      <c r="AIY17" s="118"/>
      <c r="AIZ17" s="118"/>
      <c r="AJA17" s="118"/>
      <c r="AJB17" s="118"/>
      <c r="AJC17" s="118"/>
      <c r="AJD17" s="118"/>
      <c r="AJE17" s="118"/>
      <c r="AJF17" s="118"/>
      <c r="AJG17" s="118"/>
      <c r="AJH17" s="118"/>
      <c r="AJI17" s="118"/>
      <c r="AJJ17" s="118"/>
      <c r="AJK17" s="118"/>
      <c r="AJL17" s="118"/>
      <c r="AJM17" s="118"/>
      <c r="AJN17" s="118"/>
      <c r="AJO17" s="118"/>
      <c r="AJP17" s="118"/>
      <c r="AJQ17" s="118"/>
      <c r="AJR17" s="118"/>
      <c r="AJS17" s="118"/>
      <c r="AJT17" s="118"/>
      <c r="AJU17" s="118"/>
      <c r="AJV17" s="118"/>
      <c r="AJW17" s="118"/>
      <c r="AJX17" s="118"/>
      <c r="AJY17" s="118"/>
      <c r="AJZ17" s="118"/>
      <c r="AKA17" s="118"/>
      <c r="AKB17" s="118"/>
      <c r="AKC17" s="118"/>
      <c r="AKD17" s="118"/>
      <c r="AKE17" s="118"/>
      <c r="AKF17" s="118"/>
      <c r="AKG17" s="118"/>
      <c r="AKH17" s="118"/>
      <c r="AKI17" s="118"/>
      <c r="AKJ17" s="118"/>
      <c r="AKK17" s="118"/>
      <c r="AKL17" s="118"/>
      <c r="AKM17" s="118"/>
      <c r="AKN17" s="118"/>
      <c r="AKO17" s="118"/>
      <c r="AKP17" s="118"/>
      <c r="AKQ17" s="118"/>
      <c r="AKR17" s="118"/>
      <c r="AKS17" s="118"/>
      <c r="AKT17" s="118"/>
      <c r="AKU17" s="118"/>
      <c r="AKV17" s="118"/>
      <c r="AKW17" s="118"/>
      <c r="AKX17" s="118"/>
      <c r="AKY17" s="118"/>
      <c r="AKZ17" s="118"/>
      <c r="ALA17" s="118"/>
      <c r="ALB17" s="118"/>
      <c r="ALC17" s="118"/>
      <c r="ALD17" s="118"/>
      <c r="ALE17" s="118"/>
      <c r="ALF17" s="118"/>
      <c r="ALG17" s="118"/>
      <c r="ALH17" s="118"/>
      <c r="ALI17" s="118"/>
      <c r="ALJ17" s="118"/>
      <c r="ALK17" s="118"/>
      <c r="ALL17" s="118"/>
      <c r="ALM17" s="118"/>
      <c r="ALN17" s="118"/>
      <c r="ALO17" s="118"/>
      <c r="ALP17" s="118"/>
      <c r="ALQ17" s="118"/>
      <c r="ALR17" s="118"/>
      <c r="ALS17" s="118"/>
      <c r="ALT17" s="118"/>
      <c r="ALU17" s="118"/>
      <c r="ALV17" s="118"/>
      <c r="ALW17" s="118"/>
      <c r="ALX17" s="118"/>
      <c r="ALY17" s="118"/>
      <c r="ALZ17" s="118"/>
      <c r="AMA17" s="118"/>
      <c r="AMB17" s="118"/>
      <c r="AMC17" s="118"/>
      <c r="AMD17" s="118"/>
      <c r="AME17" s="118"/>
      <c r="AMF17" s="118"/>
      <c r="AMG17" s="118"/>
      <c r="AMH17" s="118"/>
      <c r="AMI17" s="118"/>
      <c r="AMJ17" s="118"/>
      <c r="AMK17" s="118"/>
      <c r="AML17" s="118"/>
      <c r="AMM17" s="118"/>
      <c r="AMN17" s="118"/>
      <c r="AMO17" s="118"/>
      <c r="AMP17" s="118"/>
      <c r="AMQ17" s="118"/>
      <c r="AMR17" s="118"/>
      <c r="AMS17" s="118"/>
      <c r="AMT17" s="118"/>
      <c r="AMU17" s="118"/>
      <c r="AMV17" s="118"/>
      <c r="AMW17" s="118"/>
      <c r="AMX17" s="118"/>
      <c r="AMY17" s="118"/>
      <c r="AMZ17" s="118"/>
      <c r="ANA17" s="118"/>
      <c r="ANB17" s="118"/>
      <c r="ANC17" s="118"/>
      <c r="AND17" s="118"/>
      <c r="ANE17" s="118"/>
      <c r="ANF17" s="118"/>
      <c r="ANG17" s="118"/>
      <c r="ANH17" s="118"/>
      <c r="ANI17" s="118"/>
      <c r="ANJ17" s="118"/>
      <c r="ANK17" s="118"/>
      <c r="ANL17" s="118"/>
      <c r="ANM17" s="118"/>
      <c r="ANN17" s="118"/>
      <c r="ANO17" s="118"/>
      <c r="ANP17" s="118"/>
      <c r="ANQ17" s="118"/>
      <c r="ANR17" s="118"/>
      <c r="ANS17" s="118"/>
      <c r="ANT17" s="118"/>
      <c r="ANU17" s="118"/>
      <c r="ANV17" s="118"/>
      <c r="ANW17" s="118"/>
      <c r="ANX17" s="118"/>
      <c r="ANY17" s="118"/>
      <c r="ANZ17" s="118"/>
      <c r="AOA17" s="118"/>
      <c r="AOB17" s="118"/>
      <c r="AOC17" s="118"/>
      <c r="AOD17" s="118"/>
      <c r="AOE17" s="118"/>
      <c r="AOF17" s="118"/>
      <c r="AOG17" s="118"/>
      <c r="AOH17" s="118"/>
      <c r="AOI17" s="118"/>
      <c r="AOJ17" s="118"/>
      <c r="AOK17" s="118"/>
      <c r="AOL17" s="118"/>
      <c r="AOM17" s="118"/>
      <c r="AON17" s="118"/>
      <c r="AOO17" s="118"/>
      <c r="AOP17" s="118"/>
      <c r="AOQ17" s="118"/>
      <c r="AOR17" s="118"/>
      <c r="AOS17" s="118"/>
      <c r="AOT17" s="118"/>
      <c r="AOU17" s="118"/>
      <c r="AOV17" s="118"/>
      <c r="AOW17" s="118"/>
      <c r="AOX17" s="118"/>
      <c r="AOY17" s="118"/>
      <c r="AOZ17" s="118"/>
      <c r="APA17" s="118"/>
      <c r="APB17" s="118"/>
      <c r="APC17" s="118"/>
      <c r="APD17" s="118"/>
      <c r="APE17" s="118"/>
      <c r="APF17" s="118"/>
      <c r="APG17" s="118"/>
      <c r="APH17" s="118"/>
      <c r="API17" s="118"/>
      <c r="APJ17" s="118"/>
      <c r="APK17" s="118"/>
      <c r="APL17" s="118"/>
      <c r="APM17" s="118"/>
      <c r="APN17" s="118"/>
      <c r="APO17" s="118"/>
      <c r="APP17" s="118"/>
      <c r="APQ17" s="118"/>
      <c r="APR17" s="118"/>
      <c r="APS17" s="118"/>
      <c r="APT17" s="118"/>
      <c r="APU17" s="118"/>
      <c r="APV17" s="118"/>
      <c r="APW17" s="118"/>
      <c r="APX17" s="118"/>
      <c r="APY17" s="118"/>
      <c r="APZ17" s="118"/>
      <c r="AQA17" s="118"/>
      <c r="AQB17" s="118"/>
      <c r="AQC17" s="118"/>
      <c r="AQD17" s="118"/>
      <c r="AQE17" s="118"/>
      <c r="AQF17" s="118"/>
      <c r="AQG17" s="118"/>
      <c r="AQH17" s="118"/>
      <c r="AQI17" s="118"/>
      <c r="AQJ17" s="118"/>
      <c r="AQK17" s="118"/>
      <c r="AQL17" s="118"/>
      <c r="AQM17" s="118"/>
      <c r="AQN17" s="118"/>
      <c r="AQO17" s="118"/>
      <c r="AQP17" s="118"/>
      <c r="AQQ17" s="118"/>
      <c r="AQR17" s="118"/>
      <c r="AQS17" s="118"/>
      <c r="AQT17" s="118"/>
      <c r="AQU17" s="118"/>
      <c r="AQV17" s="118"/>
      <c r="AQW17" s="118"/>
      <c r="AQX17" s="118"/>
      <c r="AQY17" s="118"/>
      <c r="AQZ17" s="118"/>
      <c r="ARA17" s="118"/>
      <c r="ARB17" s="118"/>
      <c r="ARC17" s="118"/>
      <c r="ARD17" s="118"/>
      <c r="ARE17" s="118"/>
      <c r="ARF17" s="118"/>
      <c r="ARG17" s="118"/>
      <c r="ARH17" s="118"/>
      <c r="ARI17" s="118"/>
      <c r="ARJ17" s="118"/>
      <c r="ARK17" s="118"/>
      <c r="ARL17" s="118"/>
      <c r="ARM17" s="118"/>
      <c r="ARN17" s="118"/>
      <c r="ARO17" s="118"/>
      <c r="ARP17" s="118"/>
      <c r="ARQ17" s="118"/>
      <c r="ARR17" s="118"/>
      <c r="ARS17" s="118"/>
      <c r="ART17" s="118"/>
      <c r="ARU17" s="118"/>
      <c r="ARV17" s="118"/>
      <c r="ARW17" s="118"/>
      <c r="ARX17" s="118"/>
      <c r="ARY17" s="118"/>
      <c r="ARZ17" s="118"/>
      <c r="ASA17" s="118"/>
      <c r="ASB17" s="118"/>
      <c r="ASC17" s="118"/>
      <c r="ASD17" s="118"/>
      <c r="ASE17" s="118"/>
      <c r="ASF17" s="118"/>
      <c r="ASG17" s="118"/>
      <c r="ASH17" s="118"/>
      <c r="ASI17" s="118"/>
      <c r="ASJ17" s="118"/>
      <c r="ASK17" s="118"/>
      <c r="ASL17" s="118"/>
      <c r="ASM17" s="118"/>
      <c r="ASN17" s="118"/>
      <c r="ASO17" s="118"/>
      <c r="ASP17" s="118"/>
      <c r="ASQ17" s="118"/>
      <c r="ASR17" s="118"/>
      <c r="ASS17" s="118"/>
      <c r="AST17" s="118"/>
      <c r="ASU17" s="118"/>
      <c r="ASV17" s="118"/>
      <c r="ASW17" s="118"/>
      <c r="ASX17" s="118"/>
      <c r="ASY17" s="118"/>
      <c r="ASZ17" s="118"/>
      <c r="ATA17" s="118"/>
      <c r="ATB17" s="118"/>
      <c r="ATC17" s="118"/>
      <c r="ATD17" s="118"/>
      <c r="ATE17" s="118"/>
      <c r="ATF17" s="118"/>
      <c r="ATG17" s="118"/>
      <c r="ATH17" s="118"/>
      <c r="ATI17" s="118"/>
      <c r="ATJ17" s="118"/>
      <c r="ATK17" s="118"/>
      <c r="ATL17" s="118"/>
      <c r="ATM17" s="118"/>
      <c r="ATN17" s="118"/>
      <c r="ATO17" s="118"/>
      <c r="ATP17" s="118"/>
      <c r="ATQ17" s="118"/>
      <c r="ATR17" s="118"/>
      <c r="ATS17" s="118"/>
      <c r="ATT17" s="118"/>
      <c r="ATU17" s="118"/>
      <c r="ATV17" s="118"/>
      <c r="ATW17" s="118"/>
      <c r="ATX17" s="118"/>
      <c r="ATY17" s="118"/>
      <c r="ATZ17" s="118"/>
      <c r="AUA17" s="118"/>
      <c r="AUB17" s="118"/>
      <c r="AUC17" s="118"/>
      <c r="AUD17" s="118"/>
      <c r="AUE17" s="118"/>
      <c r="AUF17" s="118"/>
      <c r="AUG17" s="118"/>
      <c r="AUH17" s="118"/>
      <c r="AUI17" s="118"/>
      <c r="AUJ17" s="118"/>
      <c r="AUK17" s="118"/>
      <c r="AUL17" s="118"/>
      <c r="AUM17" s="118"/>
      <c r="AUN17" s="118"/>
      <c r="AUO17" s="118"/>
      <c r="AUP17" s="118"/>
      <c r="AUQ17" s="118"/>
      <c r="AUR17" s="118"/>
      <c r="AUS17" s="118"/>
      <c r="AUT17" s="118"/>
      <c r="AUU17" s="118"/>
      <c r="AUV17" s="118"/>
      <c r="AUW17" s="118"/>
      <c r="AUX17" s="118"/>
      <c r="AUY17" s="118"/>
      <c r="AUZ17" s="118"/>
      <c r="AVA17" s="118"/>
      <c r="AVB17" s="118"/>
      <c r="AVC17" s="118"/>
      <c r="AVD17" s="118"/>
      <c r="AVE17" s="118"/>
      <c r="AVF17" s="118"/>
      <c r="AVG17" s="118"/>
      <c r="AVH17" s="118"/>
      <c r="AVI17" s="118"/>
      <c r="AVJ17" s="118"/>
      <c r="AVK17" s="118"/>
      <c r="AVL17" s="118"/>
      <c r="AVM17" s="118"/>
      <c r="AVN17" s="118"/>
      <c r="AVO17" s="118"/>
      <c r="AVP17" s="118"/>
      <c r="AVQ17" s="118"/>
      <c r="AVR17" s="118"/>
      <c r="AVS17" s="118"/>
      <c r="AVT17" s="118"/>
      <c r="AVU17" s="118"/>
      <c r="AVV17" s="118"/>
      <c r="AVW17" s="118"/>
      <c r="AVX17" s="118"/>
      <c r="AVY17" s="118"/>
      <c r="AVZ17" s="118"/>
      <c r="AWA17" s="118"/>
      <c r="AWB17" s="118"/>
      <c r="AWC17" s="118"/>
      <c r="AWD17" s="118"/>
      <c r="AWE17" s="118"/>
      <c r="AWF17" s="118"/>
      <c r="AWG17" s="118"/>
      <c r="AWH17" s="118"/>
      <c r="AWI17" s="118"/>
      <c r="AWJ17" s="118"/>
      <c r="AWK17" s="118"/>
      <c r="AWL17" s="118"/>
      <c r="AWM17" s="118"/>
      <c r="AWN17" s="118"/>
      <c r="AWO17" s="118"/>
      <c r="AWP17" s="118"/>
      <c r="AWQ17" s="118"/>
      <c r="AWR17" s="118"/>
      <c r="AWS17" s="118"/>
      <c r="AWT17" s="118"/>
      <c r="AWU17" s="118"/>
      <c r="AWV17" s="118"/>
      <c r="AWW17" s="118"/>
      <c r="AWX17" s="118"/>
      <c r="AWY17" s="118"/>
      <c r="AWZ17" s="118"/>
      <c r="AXA17" s="118"/>
      <c r="AXB17" s="118"/>
      <c r="AXC17" s="118"/>
      <c r="AXD17" s="118"/>
      <c r="AXE17" s="118"/>
      <c r="AXF17" s="118"/>
      <c r="AXG17" s="118"/>
      <c r="AXH17" s="118"/>
      <c r="AXI17" s="118"/>
      <c r="AXJ17" s="118"/>
      <c r="AXK17" s="118"/>
      <c r="AXL17" s="118"/>
      <c r="AXM17" s="118"/>
      <c r="AXN17" s="118"/>
      <c r="AXO17" s="118"/>
      <c r="AXP17" s="118"/>
      <c r="AXQ17" s="118"/>
      <c r="AXR17" s="118"/>
      <c r="AXS17" s="118"/>
      <c r="AXT17" s="118"/>
      <c r="AXU17" s="118"/>
      <c r="AXV17" s="118"/>
      <c r="AXW17" s="118"/>
      <c r="AXX17" s="118"/>
      <c r="AXY17" s="118"/>
      <c r="AXZ17" s="118"/>
      <c r="AYA17" s="118"/>
      <c r="AYB17" s="118"/>
      <c r="AYC17" s="118"/>
      <c r="AYD17" s="118"/>
      <c r="AYE17" s="118"/>
      <c r="AYF17" s="118"/>
      <c r="AYG17" s="118"/>
      <c r="AYH17" s="118"/>
      <c r="AYI17" s="118"/>
      <c r="AYJ17" s="118"/>
      <c r="AYK17" s="118"/>
      <c r="AYL17" s="118"/>
      <c r="AYM17" s="118"/>
      <c r="AYN17" s="118"/>
      <c r="AYO17" s="118"/>
      <c r="AYP17" s="118"/>
      <c r="AYQ17" s="118"/>
      <c r="AYR17" s="118"/>
      <c r="AYS17" s="118"/>
      <c r="AYT17" s="118"/>
      <c r="AYU17" s="118"/>
      <c r="AYV17" s="118"/>
      <c r="AYW17" s="118"/>
      <c r="AYX17" s="118"/>
      <c r="AYY17" s="118"/>
      <c r="AYZ17" s="118"/>
      <c r="AZA17" s="118"/>
      <c r="AZB17" s="118"/>
      <c r="AZC17" s="118"/>
      <c r="AZD17" s="118"/>
      <c r="AZE17" s="118"/>
      <c r="AZF17" s="118"/>
      <c r="AZG17" s="118"/>
      <c r="AZH17" s="118"/>
      <c r="AZI17" s="118"/>
      <c r="AZJ17" s="118"/>
      <c r="AZK17" s="118"/>
      <c r="AZL17" s="118"/>
      <c r="AZM17" s="118"/>
      <c r="AZN17" s="118"/>
      <c r="AZO17" s="118"/>
      <c r="AZP17" s="118"/>
      <c r="AZQ17" s="118"/>
      <c r="AZR17" s="118"/>
      <c r="AZS17" s="118"/>
      <c r="AZT17" s="118"/>
      <c r="AZU17" s="118"/>
      <c r="AZV17" s="118"/>
      <c r="AZW17" s="118"/>
      <c r="AZX17" s="118"/>
      <c r="AZY17" s="118"/>
      <c r="AZZ17" s="118"/>
      <c r="BAA17" s="118"/>
      <c r="BAB17" s="118"/>
      <c r="BAC17" s="118"/>
      <c r="BAD17" s="118"/>
      <c r="BAE17" s="118"/>
      <c r="BAF17" s="118"/>
      <c r="BAG17" s="118"/>
      <c r="BAH17" s="118"/>
      <c r="BAI17" s="118"/>
      <c r="BAJ17" s="118"/>
      <c r="BAK17" s="118"/>
      <c r="BAL17" s="118"/>
      <c r="BAM17" s="118"/>
      <c r="BAN17" s="118"/>
      <c r="BAO17" s="118"/>
      <c r="BAP17" s="118"/>
      <c r="BAQ17" s="118"/>
      <c r="BAR17" s="118"/>
      <c r="BAS17" s="118"/>
      <c r="BAT17" s="118"/>
      <c r="BAU17" s="118"/>
      <c r="BAV17" s="118"/>
      <c r="BAW17" s="118"/>
      <c r="BAX17" s="118"/>
      <c r="BAY17" s="118"/>
      <c r="BAZ17" s="118"/>
      <c r="BBA17" s="118"/>
      <c r="BBB17" s="118"/>
      <c r="BBC17" s="118"/>
      <c r="BBD17" s="118"/>
      <c r="BBE17" s="118"/>
      <c r="BBF17" s="118"/>
      <c r="BBG17" s="118"/>
      <c r="BBH17" s="118"/>
      <c r="BBI17" s="118"/>
      <c r="BBJ17" s="118"/>
      <c r="BBK17" s="118"/>
      <c r="BBL17" s="118"/>
      <c r="BBM17" s="118"/>
      <c r="BBN17" s="118"/>
      <c r="BBO17" s="118"/>
      <c r="BBP17" s="118"/>
      <c r="BBQ17" s="118"/>
      <c r="BBR17" s="118"/>
      <c r="BBS17" s="118"/>
      <c r="BBT17" s="118"/>
      <c r="BBU17" s="118"/>
      <c r="BBV17" s="118"/>
      <c r="BBW17" s="118"/>
      <c r="BBX17" s="118"/>
      <c r="BBY17" s="118"/>
      <c r="BBZ17" s="118"/>
      <c r="BCA17" s="118"/>
      <c r="BCB17" s="118"/>
      <c r="BCC17" s="118"/>
      <c r="BCD17" s="118"/>
      <c r="BCE17" s="118"/>
      <c r="BCF17" s="118"/>
      <c r="BCG17" s="118"/>
      <c r="BCH17" s="118"/>
      <c r="BCI17" s="118"/>
      <c r="BCJ17" s="118"/>
      <c r="BCK17" s="118"/>
      <c r="BCL17" s="118"/>
      <c r="BCM17" s="118"/>
      <c r="BCN17" s="118"/>
      <c r="BCO17" s="118"/>
      <c r="BCP17" s="118"/>
      <c r="BCQ17" s="118"/>
      <c r="BCR17" s="118"/>
      <c r="BCS17" s="118"/>
      <c r="BCT17" s="118"/>
      <c r="BCU17" s="118"/>
      <c r="BCV17" s="118"/>
      <c r="BCW17" s="118"/>
      <c r="BCX17" s="118"/>
      <c r="BCY17" s="118"/>
      <c r="BCZ17" s="118"/>
      <c r="BDA17" s="118"/>
      <c r="BDB17" s="118"/>
      <c r="BDC17" s="118"/>
      <c r="BDD17" s="118"/>
      <c r="BDE17" s="118"/>
      <c r="BDF17" s="118"/>
      <c r="BDG17" s="118"/>
      <c r="BDH17" s="118"/>
      <c r="BDI17" s="118"/>
      <c r="BDJ17" s="118"/>
      <c r="BDK17" s="118"/>
      <c r="BDL17" s="118"/>
      <c r="BDM17" s="118"/>
      <c r="BDN17" s="118"/>
      <c r="BDO17" s="118"/>
      <c r="BDP17" s="118"/>
      <c r="BDQ17" s="118"/>
      <c r="BDR17" s="118"/>
      <c r="BDS17" s="118"/>
      <c r="BDT17" s="118"/>
      <c r="BDU17" s="118"/>
      <c r="BDV17" s="118"/>
      <c r="BDW17" s="118"/>
      <c r="BDX17" s="118"/>
      <c r="BDY17" s="118"/>
      <c r="BDZ17" s="118"/>
      <c r="BEA17" s="118"/>
      <c r="BEB17" s="118"/>
      <c r="BEC17" s="118"/>
      <c r="BED17" s="118"/>
      <c r="BEE17" s="118"/>
      <c r="BEF17" s="118"/>
      <c r="BEG17" s="118"/>
      <c r="BEH17" s="118"/>
      <c r="BEI17" s="118"/>
      <c r="BEJ17" s="118"/>
      <c r="BEK17" s="118"/>
      <c r="BEL17" s="118"/>
      <c r="BEM17" s="118"/>
      <c r="BEN17" s="118"/>
      <c r="BEO17" s="118"/>
      <c r="BEP17" s="118"/>
      <c r="BEQ17" s="118"/>
      <c r="BER17" s="118"/>
      <c r="BES17" s="118"/>
      <c r="BET17" s="118"/>
      <c r="BEU17" s="118"/>
      <c r="BEV17" s="118"/>
      <c r="BEW17" s="118"/>
      <c r="BEX17" s="118"/>
      <c r="BEY17" s="118"/>
      <c r="BEZ17" s="118"/>
      <c r="BFA17" s="118"/>
      <c r="BFB17" s="118"/>
      <c r="BFC17" s="118"/>
      <c r="BFD17" s="118"/>
      <c r="BFE17" s="118"/>
      <c r="BFF17" s="118"/>
      <c r="BFG17" s="118"/>
      <c r="BFH17" s="118"/>
      <c r="BFI17" s="118"/>
      <c r="BFJ17" s="118"/>
      <c r="BFK17" s="118"/>
      <c r="BFL17" s="118"/>
      <c r="BFM17" s="118"/>
      <c r="BFN17" s="118"/>
      <c r="BFO17" s="118"/>
      <c r="BFP17" s="118"/>
      <c r="BFQ17" s="118"/>
      <c r="BFR17" s="118"/>
      <c r="BFS17" s="118"/>
      <c r="BFT17" s="118"/>
      <c r="BFU17" s="118"/>
      <c r="BFV17" s="118"/>
      <c r="BFW17" s="118"/>
      <c r="BFX17" s="118"/>
      <c r="BFY17" s="118"/>
      <c r="BFZ17" s="118"/>
      <c r="BGA17" s="118"/>
      <c r="BGB17" s="118"/>
      <c r="BGC17" s="118"/>
      <c r="BGD17" s="118"/>
      <c r="BGE17" s="118"/>
      <c r="BGF17" s="118"/>
      <c r="BGG17" s="118"/>
      <c r="BGH17" s="118"/>
      <c r="BGI17" s="118"/>
      <c r="BGJ17" s="118"/>
      <c r="BGK17" s="118"/>
      <c r="BGL17" s="118"/>
      <c r="BGM17" s="118"/>
      <c r="BGN17" s="118"/>
      <c r="BGO17" s="118"/>
      <c r="BGP17" s="118"/>
      <c r="BGQ17" s="118"/>
      <c r="BGR17" s="118"/>
      <c r="BGS17" s="118"/>
      <c r="BGT17" s="118"/>
      <c r="BGU17" s="118"/>
      <c r="BGV17" s="118"/>
      <c r="BGW17" s="118"/>
      <c r="BGX17" s="118"/>
      <c r="BGY17" s="118"/>
      <c r="BGZ17" s="118"/>
      <c r="BHA17" s="118"/>
      <c r="BHB17" s="118"/>
      <c r="BHC17" s="118"/>
      <c r="BHD17" s="118"/>
      <c r="BHE17" s="118"/>
      <c r="BHF17" s="118"/>
      <c r="BHG17" s="118"/>
      <c r="BHH17" s="118"/>
      <c r="BHI17" s="118"/>
      <c r="BHJ17" s="118"/>
      <c r="BHK17" s="118"/>
      <c r="BHL17" s="118"/>
      <c r="BHM17" s="118"/>
      <c r="BHN17" s="118"/>
      <c r="BHO17" s="118"/>
      <c r="BHP17" s="118"/>
      <c r="BHQ17" s="118"/>
      <c r="BHR17" s="118"/>
      <c r="BHS17" s="118"/>
      <c r="BHT17" s="118"/>
      <c r="BHU17" s="118"/>
      <c r="BHV17" s="118"/>
      <c r="BHW17" s="118"/>
      <c r="BHX17" s="118"/>
      <c r="BHY17" s="118"/>
      <c r="BHZ17" s="118"/>
      <c r="BIA17" s="118"/>
      <c r="BIB17" s="118"/>
      <c r="BIC17" s="118"/>
      <c r="BID17" s="118"/>
      <c r="BIE17" s="118"/>
      <c r="BIF17" s="118"/>
      <c r="BIG17" s="118"/>
      <c r="BIH17" s="118"/>
      <c r="BII17" s="118"/>
      <c r="BIJ17" s="118"/>
      <c r="BIK17" s="118"/>
      <c r="BIL17" s="118"/>
      <c r="BIM17" s="118"/>
      <c r="BIN17" s="118"/>
      <c r="BIO17" s="118"/>
      <c r="BIP17" s="118"/>
      <c r="BIQ17" s="118"/>
      <c r="BIR17" s="118"/>
      <c r="BIS17" s="118"/>
      <c r="BIT17" s="118"/>
      <c r="BIU17" s="118"/>
      <c r="BIV17" s="118"/>
      <c r="BIW17" s="118"/>
      <c r="BIX17" s="118"/>
      <c r="BIY17" s="118"/>
      <c r="BIZ17" s="118"/>
      <c r="BJA17" s="118"/>
      <c r="BJB17" s="118"/>
      <c r="BJC17" s="118"/>
      <c r="BJD17" s="118"/>
      <c r="BJE17" s="118"/>
      <c r="BJF17" s="118"/>
      <c r="BJG17" s="118"/>
      <c r="BJH17" s="118"/>
      <c r="BJI17" s="118"/>
      <c r="BJJ17" s="118"/>
      <c r="BJK17" s="118"/>
      <c r="BJL17" s="118"/>
      <c r="BJM17" s="118"/>
      <c r="BJN17" s="118"/>
      <c r="BJO17" s="118"/>
      <c r="BJP17" s="118"/>
      <c r="BJQ17" s="118"/>
      <c r="BJR17" s="118"/>
      <c r="BJS17" s="118"/>
      <c r="BJT17" s="118"/>
      <c r="BJU17" s="118"/>
      <c r="BJV17" s="118"/>
      <c r="BJW17" s="118"/>
      <c r="BJX17" s="118"/>
      <c r="BJY17" s="118"/>
      <c r="BJZ17" s="118"/>
      <c r="BKA17" s="118"/>
      <c r="BKB17" s="118"/>
      <c r="BKC17" s="118"/>
      <c r="BKD17" s="118"/>
      <c r="BKE17" s="118"/>
      <c r="BKF17" s="118"/>
      <c r="BKG17" s="118"/>
      <c r="BKH17" s="118"/>
      <c r="BKI17" s="118"/>
      <c r="BKJ17" s="118"/>
      <c r="BKK17" s="118"/>
      <c r="BKL17" s="118"/>
      <c r="BKM17" s="118"/>
      <c r="BKN17" s="118"/>
      <c r="BKO17" s="118"/>
      <c r="BKP17" s="118"/>
      <c r="BKQ17" s="118"/>
      <c r="BKR17" s="118"/>
      <c r="BKS17" s="118"/>
      <c r="BKT17" s="118"/>
      <c r="BKU17" s="118"/>
      <c r="BKV17" s="118"/>
      <c r="BKW17" s="118"/>
      <c r="BKX17" s="118"/>
      <c r="BKY17" s="118"/>
      <c r="BKZ17" s="118"/>
      <c r="BLA17" s="118"/>
      <c r="BLB17" s="118"/>
      <c r="BLC17" s="118"/>
      <c r="BLD17" s="118"/>
      <c r="BLE17" s="118"/>
      <c r="BLF17" s="118"/>
      <c r="BLG17" s="118"/>
      <c r="BLH17" s="118"/>
      <c r="BLI17" s="118"/>
      <c r="BLJ17" s="118"/>
      <c r="BLK17" s="118"/>
      <c r="BLL17" s="118"/>
      <c r="BLM17" s="118"/>
      <c r="BLN17" s="118"/>
      <c r="BLO17" s="118"/>
      <c r="BLP17" s="118"/>
      <c r="BLQ17" s="118"/>
      <c r="BLR17" s="118"/>
      <c r="BLS17" s="118"/>
      <c r="BLT17" s="118"/>
      <c r="BLU17" s="118"/>
      <c r="BLV17" s="118"/>
      <c r="BLW17" s="118"/>
      <c r="BLX17" s="118"/>
      <c r="BLY17" s="118"/>
      <c r="BLZ17" s="118"/>
      <c r="BMA17" s="118"/>
      <c r="BMB17" s="118"/>
      <c r="BMC17" s="118"/>
      <c r="BMD17" s="118"/>
      <c r="BME17" s="118"/>
      <c r="BMF17" s="118"/>
      <c r="BMG17" s="118"/>
      <c r="BMH17" s="118"/>
      <c r="BMI17" s="118"/>
      <c r="BMJ17" s="118"/>
      <c r="BMK17" s="118"/>
      <c r="BML17" s="118"/>
      <c r="BMM17" s="118"/>
      <c r="BMN17" s="118"/>
      <c r="BMO17" s="118"/>
      <c r="BMP17" s="118"/>
      <c r="BMQ17" s="118"/>
      <c r="BMR17" s="118"/>
      <c r="BMS17" s="118"/>
      <c r="BMT17" s="118"/>
      <c r="BMU17" s="118"/>
      <c r="BMV17" s="118"/>
      <c r="BMW17" s="118"/>
      <c r="BMX17" s="118"/>
      <c r="BMY17" s="118"/>
      <c r="BMZ17" s="118"/>
      <c r="BNA17" s="118"/>
      <c r="BNB17" s="118"/>
      <c r="BNC17" s="118"/>
      <c r="BND17" s="118"/>
      <c r="BNE17" s="118"/>
      <c r="BNF17" s="118"/>
      <c r="BNG17" s="118"/>
      <c r="BNH17" s="118"/>
      <c r="BNI17" s="118"/>
      <c r="BNJ17" s="118"/>
      <c r="BNK17" s="118"/>
      <c r="BNL17" s="118"/>
      <c r="BNM17" s="118"/>
      <c r="BNN17" s="118"/>
      <c r="BNO17" s="118"/>
      <c r="BNP17" s="118"/>
      <c r="BNQ17" s="118"/>
      <c r="BNR17" s="118"/>
      <c r="BNS17" s="118"/>
      <c r="BNT17" s="118"/>
      <c r="BNU17" s="118"/>
      <c r="BNV17" s="118"/>
      <c r="BNW17" s="118"/>
      <c r="BNX17" s="118"/>
      <c r="BNY17" s="118"/>
      <c r="BNZ17" s="118"/>
      <c r="BOA17" s="118"/>
      <c r="BOB17" s="118"/>
      <c r="BOC17" s="118"/>
      <c r="BOD17" s="118"/>
      <c r="BOE17" s="118"/>
      <c r="BOF17" s="118"/>
      <c r="BOG17" s="118"/>
      <c r="BOH17" s="118"/>
      <c r="BOI17" s="118"/>
      <c r="BOJ17" s="118"/>
      <c r="BOK17" s="118"/>
      <c r="BOL17" s="118"/>
      <c r="BOM17" s="118"/>
      <c r="BON17" s="118"/>
      <c r="BOO17" s="118"/>
      <c r="BOP17" s="118"/>
      <c r="BOQ17" s="118"/>
      <c r="BOR17" s="118"/>
      <c r="BOS17" s="118"/>
      <c r="BOT17" s="118"/>
      <c r="BOU17" s="118"/>
      <c r="BOV17" s="118"/>
      <c r="BOW17" s="118"/>
      <c r="BOX17" s="118"/>
      <c r="BOY17" s="118"/>
      <c r="BOZ17" s="118"/>
      <c r="BPA17" s="118"/>
      <c r="BPB17" s="118"/>
      <c r="BPC17" s="118"/>
      <c r="BPD17" s="118"/>
      <c r="BPE17" s="118"/>
      <c r="BPF17" s="118"/>
      <c r="BPG17" s="118"/>
      <c r="BPH17" s="118"/>
      <c r="BPI17" s="118"/>
      <c r="BPJ17" s="118"/>
      <c r="BPK17" s="118"/>
      <c r="BPL17" s="118"/>
      <c r="BPM17" s="118"/>
      <c r="BPN17" s="118"/>
      <c r="BPO17" s="118"/>
      <c r="BPP17" s="118"/>
      <c r="BPQ17" s="118"/>
      <c r="BPR17" s="118"/>
      <c r="BPS17" s="118"/>
      <c r="BPT17" s="118"/>
      <c r="BPU17" s="118"/>
      <c r="BPV17" s="118"/>
      <c r="BPW17" s="118"/>
      <c r="BPX17" s="118"/>
      <c r="BPY17" s="118"/>
      <c r="BPZ17" s="118"/>
      <c r="BQA17" s="118"/>
      <c r="BQB17" s="118"/>
      <c r="BQC17" s="118"/>
      <c r="BQD17" s="118"/>
      <c r="BQE17" s="118"/>
      <c r="BQF17" s="118"/>
      <c r="BQG17" s="118"/>
      <c r="BQH17" s="118"/>
      <c r="BQI17" s="118"/>
      <c r="BQJ17" s="118"/>
      <c r="BQK17" s="118"/>
      <c r="BQL17" s="118"/>
      <c r="BQM17" s="118"/>
      <c r="BQN17" s="118"/>
      <c r="BQO17" s="118"/>
      <c r="BQP17" s="118"/>
      <c r="BQQ17" s="118"/>
      <c r="BQR17" s="118"/>
      <c r="BQS17" s="118"/>
      <c r="BQT17" s="118"/>
      <c r="BQU17" s="118"/>
      <c r="BQV17" s="118"/>
      <c r="BQW17" s="118"/>
      <c r="BQX17" s="118"/>
      <c r="BQY17" s="118"/>
      <c r="BQZ17" s="118"/>
      <c r="BRA17" s="118"/>
      <c r="BRB17" s="118"/>
      <c r="BRC17" s="118"/>
      <c r="BRD17" s="118"/>
      <c r="BRE17" s="118"/>
      <c r="BRF17" s="118"/>
      <c r="BRG17" s="118"/>
      <c r="BRH17" s="118"/>
      <c r="BRI17" s="118"/>
      <c r="BRJ17" s="118"/>
      <c r="BRK17" s="118"/>
      <c r="BRL17" s="118"/>
      <c r="BRM17" s="118"/>
      <c r="BRN17" s="118"/>
      <c r="BRO17" s="118"/>
      <c r="BRP17" s="118"/>
      <c r="BRQ17" s="118"/>
      <c r="BRR17" s="118"/>
      <c r="BRS17" s="118"/>
      <c r="BRT17" s="118"/>
      <c r="BRU17" s="118"/>
      <c r="BRV17" s="118"/>
      <c r="BRW17" s="118"/>
      <c r="BRX17" s="118"/>
      <c r="BRY17" s="118"/>
      <c r="BRZ17" s="118"/>
      <c r="BSA17" s="118"/>
      <c r="BSB17" s="118"/>
      <c r="BSC17" s="118"/>
      <c r="BSD17" s="118"/>
      <c r="BSE17" s="118"/>
      <c r="BSF17" s="118"/>
      <c r="BSG17" s="118"/>
      <c r="BSH17" s="118"/>
      <c r="BSI17" s="118"/>
      <c r="BSJ17" s="118"/>
      <c r="BSK17" s="118"/>
      <c r="BSL17" s="118"/>
      <c r="BSM17" s="118"/>
      <c r="BSN17" s="118"/>
      <c r="BSO17" s="118"/>
      <c r="BSP17" s="118"/>
      <c r="BSQ17" s="118"/>
      <c r="BSR17" s="118"/>
      <c r="BSS17" s="118"/>
      <c r="BST17" s="118"/>
      <c r="BSU17" s="118"/>
      <c r="BSV17" s="118"/>
      <c r="BSW17" s="118"/>
      <c r="BSX17" s="118"/>
      <c r="BSY17" s="118"/>
      <c r="BSZ17" s="118"/>
      <c r="BTA17" s="118"/>
      <c r="BTB17" s="118"/>
      <c r="BTC17" s="118"/>
      <c r="BTD17" s="118"/>
      <c r="BTE17" s="118"/>
      <c r="BTF17" s="118"/>
      <c r="BTG17" s="118"/>
      <c r="BTH17" s="118"/>
      <c r="BTI17" s="118"/>
      <c r="BTJ17" s="118"/>
      <c r="BTK17" s="118"/>
      <c r="BTL17" s="118"/>
      <c r="BTM17" s="118"/>
      <c r="BTN17" s="118"/>
      <c r="BTO17" s="118"/>
      <c r="BTP17" s="118"/>
      <c r="BTQ17" s="118"/>
      <c r="BTR17" s="118"/>
      <c r="BTS17" s="118"/>
      <c r="BTT17" s="118"/>
      <c r="BTU17" s="118"/>
      <c r="BTV17" s="118"/>
      <c r="BTW17" s="118"/>
      <c r="BTX17" s="118"/>
      <c r="BTY17" s="118"/>
      <c r="BTZ17" s="118"/>
      <c r="BUA17" s="118"/>
      <c r="BUB17" s="118"/>
      <c r="BUC17" s="118"/>
      <c r="BUD17" s="118"/>
      <c r="BUE17" s="118"/>
      <c r="BUF17" s="118"/>
      <c r="BUG17" s="118"/>
      <c r="BUH17" s="118"/>
      <c r="BUI17" s="118"/>
      <c r="BUJ17" s="118"/>
      <c r="BUK17" s="118"/>
      <c r="BUL17" s="118"/>
      <c r="BUM17" s="118"/>
      <c r="BUN17" s="118"/>
      <c r="BUO17" s="118"/>
      <c r="BUP17" s="118"/>
      <c r="BUQ17" s="118"/>
      <c r="BUR17" s="118"/>
      <c r="BUS17" s="118"/>
      <c r="BUT17" s="118"/>
      <c r="BUU17" s="118"/>
      <c r="BUV17" s="118"/>
      <c r="BUW17" s="118"/>
      <c r="BUX17" s="118"/>
      <c r="BUY17" s="118"/>
      <c r="BUZ17" s="118"/>
      <c r="BVA17" s="118"/>
      <c r="BVB17" s="118"/>
      <c r="BVC17" s="118"/>
      <c r="BVD17" s="118"/>
      <c r="BVE17" s="118"/>
      <c r="BVF17" s="118"/>
      <c r="BVG17" s="118"/>
      <c r="BVH17" s="118"/>
      <c r="BVI17" s="118"/>
      <c r="BVJ17" s="118"/>
      <c r="BVK17" s="118"/>
      <c r="BVL17" s="118"/>
      <c r="BVM17" s="118"/>
      <c r="BVN17" s="118"/>
      <c r="BVO17" s="118"/>
      <c r="BVP17" s="118"/>
      <c r="BVQ17" s="118"/>
      <c r="BVR17" s="118"/>
      <c r="BVS17" s="118"/>
      <c r="BVT17" s="118"/>
      <c r="BVU17" s="118"/>
      <c r="BVV17" s="118"/>
      <c r="BVW17" s="118"/>
      <c r="BVX17" s="118"/>
      <c r="BVY17" s="118"/>
      <c r="BVZ17" s="118"/>
      <c r="BWA17" s="118"/>
      <c r="BWB17" s="118"/>
      <c r="BWC17" s="118"/>
      <c r="BWD17" s="118"/>
      <c r="BWE17" s="118"/>
      <c r="BWF17" s="118"/>
      <c r="BWG17" s="118"/>
      <c r="BWH17" s="118"/>
      <c r="BWI17" s="118"/>
      <c r="BWJ17" s="118"/>
      <c r="BWK17" s="118"/>
      <c r="BWL17" s="118"/>
      <c r="BWM17" s="118"/>
      <c r="BWN17" s="118"/>
      <c r="BWO17" s="118"/>
      <c r="BWP17" s="118"/>
      <c r="BWQ17" s="118"/>
      <c r="BWR17" s="118"/>
      <c r="BWS17" s="118"/>
      <c r="BWT17" s="118"/>
      <c r="BWU17" s="118"/>
      <c r="BWV17" s="118"/>
      <c r="BWW17" s="118"/>
      <c r="BWX17" s="118"/>
      <c r="BWY17" s="118"/>
      <c r="BWZ17" s="118"/>
      <c r="BXA17" s="118"/>
      <c r="BXB17" s="118"/>
      <c r="BXC17" s="118"/>
      <c r="BXD17" s="118"/>
      <c r="BXE17" s="118"/>
      <c r="BXF17" s="118"/>
      <c r="BXG17" s="118"/>
      <c r="BXH17" s="118"/>
      <c r="BXI17" s="118"/>
      <c r="BXJ17" s="118"/>
      <c r="BXK17" s="118"/>
      <c r="BXL17" s="118"/>
      <c r="BXM17" s="118"/>
      <c r="BXN17" s="118"/>
      <c r="BXO17" s="118"/>
      <c r="BXP17" s="118"/>
      <c r="BXQ17" s="118"/>
      <c r="BXR17" s="118"/>
      <c r="BXS17" s="118"/>
      <c r="BXT17" s="118"/>
      <c r="BXU17" s="118"/>
      <c r="BXV17" s="118"/>
      <c r="BXW17" s="118"/>
      <c r="BXX17" s="118"/>
      <c r="BXY17" s="118"/>
      <c r="BXZ17" s="118"/>
      <c r="BYA17" s="118"/>
      <c r="BYB17" s="118"/>
      <c r="BYC17" s="118"/>
      <c r="BYD17" s="118"/>
      <c r="BYE17" s="118"/>
      <c r="BYF17" s="118"/>
      <c r="BYG17" s="118"/>
      <c r="BYH17" s="118"/>
      <c r="BYI17" s="118"/>
      <c r="BYJ17" s="118"/>
      <c r="BYK17" s="118"/>
      <c r="BYL17" s="118"/>
      <c r="BYM17" s="118"/>
      <c r="BYN17" s="118"/>
      <c r="BYO17" s="118"/>
      <c r="BYP17" s="118"/>
      <c r="BYQ17" s="118"/>
      <c r="BYR17" s="118"/>
      <c r="BYS17" s="118"/>
      <c r="BYT17" s="118"/>
      <c r="BYU17" s="118"/>
      <c r="BYV17" s="118"/>
      <c r="BYW17" s="118"/>
      <c r="BYX17" s="118"/>
      <c r="BYY17" s="118"/>
      <c r="BYZ17" s="118"/>
      <c r="BZA17" s="118"/>
      <c r="BZB17" s="118"/>
      <c r="BZC17" s="118"/>
      <c r="BZD17" s="118"/>
      <c r="BZE17" s="118"/>
      <c r="BZF17" s="118"/>
      <c r="BZG17" s="118"/>
      <c r="BZH17" s="118"/>
      <c r="BZI17" s="118"/>
      <c r="BZJ17" s="118"/>
      <c r="BZK17" s="118"/>
      <c r="BZL17" s="118"/>
      <c r="BZM17" s="118"/>
      <c r="BZN17" s="118"/>
      <c r="BZO17" s="118"/>
      <c r="BZP17" s="118"/>
      <c r="BZQ17" s="118"/>
      <c r="BZR17" s="118"/>
      <c r="BZS17" s="118"/>
      <c r="BZT17" s="118"/>
      <c r="BZU17" s="118"/>
      <c r="BZV17" s="118"/>
      <c r="BZW17" s="118"/>
      <c r="BZX17" s="118"/>
      <c r="BZY17" s="118"/>
      <c r="BZZ17" s="118"/>
      <c r="CAA17" s="118"/>
      <c r="CAB17" s="118"/>
      <c r="CAC17" s="118"/>
      <c r="CAD17" s="118"/>
      <c r="CAE17" s="118"/>
      <c r="CAF17" s="118"/>
      <c r="CAG17" s="118"/>
      <c r="CAH17" s="118"/>
      <c r="CAI17" s="118"/>
      <c r="CAJ17" s="118"/>
      <c r="CAK17" s="118"/>
      <c r="CAL17" s="118"/>
      <c r="CAM17" s="118"/>
      <c r="CAN17" s="118"/>
      <c r="CAO17" s="118"/>
      <c r="CAP17" s="118"/>
      <c r="CAQ17" s="118"/>
      <c r="CAR17" s="118"/>
      <c r="CAS17" s="118"/>
      <c r="CAT17" s="118"/>
      <c r="CAU17" s="118"/>
      <c r="CAV17" s="118"/>
      <c r="CAW17" s="118"/>
      <c r="CAX17" s="118"/>
      <c r="CAY17" s="118"/>
      <c r="CAZ17" s="118"/>
      <c r="CBA17" s="118"/>
      <c r="CBB17" s="118"/>
      <c r="CBC17" s="118"/>
      <c r="CBD17" s="118"/>
      <c r="CBE17" s="118"/>
      <c r="CBF17" s="118"/>
      <c r="CBG17" s="118"/>
      <c r="CBH17" s="118"/>
      <c r="CBI17" s="118"/>
      <c r="CBJ17" s="118"/>
      <c r="CBK17" s="118"/>
      <c r="CBL17" s="118"/>
      <c r="CBM17" s="118"/>
      <c r="CBN17" s="118"/>
      <c r="CBO17" s="118"/>
      <c r="CBP17" s="118"/>
      <c r="CBQ17" s="118"/>
      <c r="CBR17" s="118"/>
      <c r="CBS17" s="118"/>
      <c r="CBT17" s="118"/>
      <c r="CBU17" s="118"/>
      <c r="CBV17" s="118"/>
      <c r="CBW17" s="118"/>
      <c r="CBX17" s="118"/>
      <c r="CBY17" s="118"/>
      <c r="CBZ17" s="118"/>
      <c r="CCA17" s="118"/>
      <c r="CCB17" s="118"/>
      <c r="CCC17" s="118"/>
      <c r="CCD17" s="118"/>
      <c r="CCE17" s="118"/>
      <c r="CCF17" s="118"/>
      <c r="CCG17" s="118"/>
      <c r="CCH17" s="118"/>
      <c r="CCI17" s="118"/>
      <c r="CCJ17" s="118"/>
      <c r="CCK17" s="118"/>
      <c r="CCL17" s="118"/>
      <c r="CCM17" s="118"/>
      <c r="CCN17" s="118"/>
      <c r="CCO17" s="118"/>
      <c r="CCP17" s="118"/>
      <c r="CCQ17" s="118"/>
      <c r="CCR17" s="118"/>
      <c r="CCS17" s="118"/>
      <c r="CCT17" s="118"/>
      <c r="CCU17" s="118"/>
      <c r="CCV17" s="118"/>
      <c r="CCW17" s="118"/>
      <c r="CCX17" s="118"/>
      <c r="CCY17" s="118"/>
      <c r="CCZ17" s="118"/>
      <c r="CDA17" s="118"/>
      <c r="CDB17" s="118"/>
      <c r="CDC17" s="118"/>
      <c r="CDD17" s="118"/>
      <c r="CDE17" s="118"/>
      <c r="CDF17" s="118"/>
      <c r="CDG17" s="118"/>
      <c r="CDH17" s="118"/>
      <c r="CDI17" s="118"/>
      <c r="CDJ17" s="118"/>
      <c r="CDK17" s="118"/>
      <c r="CDL17" s="118"/>
      <c r="CDM17" s="118"/>
      <c r="CDN17" s="118"/>
      <c r="CDO17" s="118"/>
      <c r="CDP17" s="118"/>
      <c r="CDQ17" s="118"/>
      <c r="CDR17" s="118"/>
      <c r="CDS17" s="118"/>
      <c r="CDT17" s="118"/>
      <c r="CDU17" s="118"/>
      <c r="CDV17" s="118"/>
      <c r="CDW17" s="118"/>
      <c r="CDX17" s="118"/>
      <c r="CDY17" s="118"/>
      <c r="CDZ17" s="118"/>
      <c r="CEA17" s="118"/>
      <c r="CEB17" s="118"/>
      <c r="CEC17" s="118"/>
      <c r="CED17" s="118"/>
      <c r="CEE17" s="118"/>
      <c r="CEF17" s="118"/>
      <c r="CEG17" s="118"/>
      <c r="CEH17" s="118"/>
      <c r="CEI17" s="118"/>
      <c r="CEJ17" s="118"/>
      <c r="CEK17" s="118"/>
      <c r="CEL17" s="118"/>
      <c r="CEM17" s="118"/>
      <c r="CEN17" s="118"/>
      <c r="CEO17" s="118"/>
      <c r="CEP17" s="118"/>
      <c r="CEQ17" s="118"/>
      <c r="CER17" s="118"/>
      <c r="CES17" s="118"/>
      <c r="CET17" s="118"/>
      <c r="CEU17" s="118"/>
      <c r="CEV17" s="118"/>
      <c r="CEW17" s="118"/>
      <c r="CEX17" s="118"/>
      <c r="CEY17" s="118"/>
      <c r="CEZ17" s="118"/>
      <c r="CFA17" s="118"/>
      <c r="CFB17" s="118"/>
      <c r="CFC17" s="118"/>
      <c r="CFD17" s="118"/>
      <c r="CFE17" s="118"/>
      <c r="CFF17" s="118"/>
      <c r="CFG17" s="118"/>
      <c r="CFH17" s="118"/>
      <c r="CFI17" s="118"/>
      <c r="CFJ17" s="118"/>
      <c r="CFK17" s="118"/>
      <c r="CFL17" s="118"/>
      <c r="CFM17" s="118"/>
      <c r="CFN17" s="118"/>
      <c r="CFO17" s="118"/>
      <c r="CFP17" s="118"/>
      <c r="CFQ17" s="118"/>
      <c r="CFR17" s="118"/>
      <c r="CFS17" s="118"/>
      <c r="CFT17" s="118"/>
      <c r="CFU17" s="118"/>
      <c r="CFV17" s="118"/>
      <c r="CFW17" s="118"/>
      <c r="CFX17" s="118"/>
      <c r="CFY17" s="118"/>
      <c r="CFZ17" s="118"/>
      <c r="CGA17" s="118"/>
      <c r="CGB17" s="118"/>
      <c r="CGC17" s="118"/>
      <c r="CGD17" s="118"/>
      <c r="CGE17" s="118"/>
      <c r="CGF17" s="118"/>
      <c r="CGG17" s="118"/>
      <c r="CGH17" s="118"/>
      <c r="CGI17" s="118"/>
      <c r="CGJ17" s="118"/>
      <c r="CGK17" s="118"/>
      <c r="CGL17" s="118"/>
      <c r="CGM17" s="118"/>
      <c r="CGN17" s="118"/>
      <c r="CGO17" s="118"/>
      <c r="CGP17" s="118"/>
      <c r="CGQ17" s="118"/>
      <c r="CGR17" s="118"/>
      <c r="CGS17" s="118"/>
      <c r="CGT17" s="118"/>
      <c r="CGU17" s="118"/>
      <c r="CGV17" s="118"/>
      <c r="CGW17" s="118"/>
      <c r="CGX17" s="118"/>
      <c r="CGY17" s="118"/>
      <c r="CGZ17" s="118"/>
      <c r="CHA17" s="118"/>
      <c r="CHB17" s="118"/>
      <c r="CHC17" s="118"/>
      <c r="CHD17" s="118"/>
      <c r="CHE17" s="118"/>
      <c r="CHF17" s="118"/>
      <c r="CHG17" s="118"/>
      <c r="CHH17" s="118"/>
      <c r="CHI17" s="118"/>
      <c r="CHJ17" s="118"/>
      <c r="CHK17" s="118"/>
      <c r="CHL17" s="118"/>
      <c r="CHM17" s="118"/>
      <c r="CHN17" s="118"/>
      <c r="CHO17" s="118"/>
      <c r="CHP17" s="118"/>
      <c r="CHQ17" s="118"/>
      <c r="CHR17" s="118"/>
      <c r="CHS17" s="118"/>
      <c r="CHT17" s="118"/>
      <c r="CHU17" s="118"/>
      <c r="CHV17" s="118"/>
      <c r="CHW17" s="118"/>
      <c r="CHX17" s="118"/>
      <c r="CHY17" s="118"/>
      <c r="CHZ17" s="118"/>
      <c r="CIA17" s="118"/>
      <c r="CIB17" s="118"/>
      <c r="CIC17" s="118"/>
      <c r="CID17" s="118"/>
      <c r="CIE17" s="118"/>
      <c r="CIF17" s="118"/>
      <c r="CIG17" s="118"/>
      <c r="CIH17" s="118"/>
      <c r="CII17" s="118"/>
      <c r="CIJ17" s="118"/>
      <c r="CIK17" s="118"/>
      <c r="CIL17" s="118"/>
      <c r="CIM17" s="118"/>
      <c r="CIN17" s="118"/>
      <c r="CIO17" s="118"/>
      <c r="CIP17" s="118"/>
      <c r="CIQ17" s="118"/>
      <c r="CIR17" s="118"/>
      <c r="CIS17" s="118"/>
      <c r="CIT17" s="118"/>
      <c r="CIU17" s="118"/>
      <c r="CIV17" s="118"/>
      <c r="CIW17" s="118"/>
      <c r="CIX17" s="118"/>
      <c r="CIY17" s="118"/>
      <c r="CIZ17" s="118"/>
      <c r="CJA17" s="118"/>
      <c r="CJB17" s="118"/>
      <c r="CJC17" s="118"/>
      <c r="CJD17" s="118"/>
      <c r="CJE17" s="118"/>
      <c r="CJF17" s="118"/>
      <c r="CJG17" s="118"/>
      <c r="CJH17" s="118"/>
      <c r="CJI17" s="118"/>
      <c r="CJJ17" s="118"/>
      <c r="CJK17" s="118"/>
      <c r="CJL17" s="118"/>
      <c r="CJM17" s="118"/>
      <c r="CJN17" s="118"/>
      <c r="CJO17" s="118"/>
      <c r="CJP17" s="118"/>
      <c r="CJQ17" s="118"/>
      <c r="CJR17" s="118"/>
      <c r="CJS17" s="118"/>
      <c r="CJT17" s="118"/>
      <c r="CJU17" s="118"/>
      <c r="CJV17" s="118"/>
      <c r="CJW17" s="118"/>
      <c r="CJX17" s="118"/>
      <c r="CJY17" s="118"/>
      <c r="CJZ17" s="118"/>
      <c r="CKA17" s="118"/>
      <c r="CKB17" s="118"/>
      <c r="CKC17" s="118"/>
      <c r="CKD17" s="118"/>
      <c r="CKE17" s="118"/>
      <c r="CKF17" s="118"/>
      <c r="CKG17" s="118"/>
      <c r="CKH17" s="118"/>
      <c r="CKI17" s="118"/>
      <c r="CKJ17" s="118"/>
      <c r="CKK17" s="118"/>
      <c r="CKL17" s="118"/>
      <c r="CKM17" s="118"/>
      <c r="CKN17" s="118"/>
      <c r="CKO17" s="118"/>
      <c r="CKP17" s="118"/>
      <c r="CKQ17" s="118"/>
      <c r="CKR17" s="118"/>
      <c r="CKS17" s="118"/>
      <c r="CKT17" s="118"/>
      <c r="CKU17" s="118"/>
      <c r="CKV17" s="118"/>
      <c r="CKW17" s="118"/>
      <c r="CKX17" s="118"/>
      <c r="CKY17" s="118"/>
      <c r="CKZ17" s="118"/>
      <c r="CLA17" s="118"/>
      <c r="CLB17" s="118"/>
      <c r="CLC17" s="118"/>
      <c r="CLD17" s="118"/>
      <c r="CLE17" s="118"/>
      <c r="CLF17" s="118"/>
      <c r="CLG17" s="118"/>
      <c r="CLH17" s="118"/>
      <c r="CLI17" s="118"/>
      <c r="CLJ17" s="118"/>
      <c r="CLK17" s="118"/>
      <c r="CLL17" s="118"/>
      <c r="CLM17" s="118"/>
      <c r="CLN17" s="118"/>
      <c r="CLO17" s="118"/>
      <c r="CLP17" s="118"/>
      <c r="CLQ17" s="118"/>
      <c r="CLR17" s="118"/>
      <c r="CLS17" s="118"/>
      <c r="CLT17" s="118"/>
      <c r="CLU17" s="118"/>
      <c r="CLV17" s="118"/>
      <c r="CLW17" s="118"/>
      <c r="CLX17" s="118"/>
      <c r="CLY17" s="118"/>
      <c r="CLZ17" s="118"/>
      <c r="CMA17" s="118"/>
      <c r="CMB17" s="118"/>
      <c r="CMC17" s="118"/>
      <c r="CMD17" s="118"/>
      <c r="CME17" s="118"/>
      <c r="CMF17" s="118"/>
      <c r="CMG17" s="118"/>
      <c r="CMH17" s="118"/>
      <c r="CMI17" s="118"/>
      <c r="CMJ17" s="118"/>
      <c r="CMK17" s="118"/>
      <c r="CML17" s="118"/>
      <c r="CMM17" s="118"/>
      <c r="CMN17" s="118"/>
      <c r="CMO17" s="118"/>
      <c r="CMP17" s="118"/>
      <c r="CMQ17" s="118"/>
      <c r="CMR17" s="118"/>
      <c r="CMS17" s="118"/>
      <c r="CMT17" s="118"/>
      <c r="CMU17" s="118"/>
      <c r="CMV17" s="118"/>
      <c r="CMW17" s="118"/>
      <c r="CMX17" s="118"/>
      <c r="CMY17" s="118"/>
      <c r="CMZ17" s="118"/>
      <c r="CNA17" s="118"/>
      <c r="CNB17" s="118"/>
      <c r="CNC17" s="118"/>
      <c r="CND17" s="118"/>
      <c r="CNE17" s="118"/>
      <c r="CNF17" s="118"/>
      <c r="CNG17" s="118"/>
      <c r="CNH17" s="118"/>
      <c r="CNI17" s="118"/>
      <c r="CNJ17" s="118"/>
      <c r="CNK17" s="118"/>
      <c r="CNL17" s="118"/>
      <c r="CNM17" s="118"/>
      <c r="CNN17" s="118"/>
      <c r="CNO17" s="118"/>
      <c r="CNP17" s="118"/>
      <c r="CNQ17" s="118"/>
      <c r="CNR17" s="118"/>
      <c r="CNS17" s="118"/>
      <c r="CNT17" s="118"/>
      <c r="CNU17" s="118"/>
      <c r="CNV17" s="118"/>
      <c r="CNW17" s="118"/>
      <c r="CNX17" s="118"/>
      <c r="CNY17" s="118"/>
      <c r="CNZ17" s="118"/>
      <c r="COA17" s="118"/>
      <c r="COB17" s="118"/>
      <c r="COC17" s="118"/>
      <c r="COD17" s="118"/>
      <c r="COE17" s="118"/>
      <c r="COF17" s="118"/>
      <c r="COG17" s="118"/>
      <c r="COH17" s="118"/>
      <c r="COI17" s="118"/>
      <c r="COJ17" s="118"/>
      <c r="COK17" s="118"/>
      <c r="COL17" s="118"/>
      <c r="COM17" s="118"/>
      <c r="CON17" s="118"/>
      <c r="COO17" s="118"/>
      <c r="COP17" s="118"/>
      <c r="COQ17" s="118"/>
      <c r="COR17" s="118"/>
      <c r="COS17" s="118"/>
      <c r="COT17" s="118"/>
      <c r="COU17" s="118"/>
      <c r="COV17" s="118"/>
      <c r="COW17" s="118"/>
      <c r="COX17" s="118"/>
      <c r="COY17" s="118"/>
      <c r="COZ17" s="118"/>
      <c r="CPA17" s="118"/>
      <c r="CPB17" s="118"/>
      <c r="CPC17" s="118"/>
      <c r="CPD17" s="118"/>
      <c r="CPE17" s="118"/>
      <c r="CPF17" s="118"/>
      <c r="CPG17" s="118"/>
      <c r="CPH17" s="118"/>
      <c r="CPI17" s="118"/>
      <c r="CPJ17" s="118"/>
      <c r="CPK17" s="118"/>
      <c r="CPL17" s="118"/>
      <c r="CPM17" s="118"/>
      <c r="CPN17" s="118"/>
      <c r="CPO17" s="118"/>
      <c r="CPP17" s="118"/>
      <c r="CPQ17" s="118"/>
      <c r="CPR17" s="118"/>
      <c r="CPS17" s="118"/>
      <c r="CPT17" s="118"/>
      <c r="CPU17" s="118"/>
      <c r="CPV17" s="118"/>
      <c r="CPW17" s="118"/>
      <c r="CPX17" s="118"/>
      <c r="CPY17" s="118"/>
      <c r="CPZ17" s="118"/>
      <c r="CQA17" s="118"/>
      <c r="CQB17" s="118"/>
      <c r="CQC17" s="118"/>
      <c r="CQD17" s="118"/>
      <c r="CQE17" s="118"/>
      <c r="CQF17" s="118"/>
      <c r="CQG17" s="118"/>
      <c r="CQH17" s="118"/>
      <c r="CQI17" s="118"/>
      <c r="CQJ17" s="118"/>
      <c r="CQK17" s="118"/>
      <c r="CQL17" s="118"/>
      <c r="CQM17" s="118"/>
      <c r="CQN17" s="118"/>
      <c r="CQO17" s="118"/>
      <c r="CQP17" s="118"/>
      <c r="CQQ17" s="118"/>
      <c r="CQR17" s="118"/>
      <c r="CQS17" s="118"/>
      <c r="CQT17" s="118"/>
      <c r="CQU17" s="118"/>
      <c r="CQV17" s="118"/>
      <c r="CQW17" s="118"/>
      <c r="CQX17" s="118"/>
      <c r="CQY17" s="118"/>
      <c r="CQZ17" s="118"/>
      <c r="CRA17" s="118"/>
      <c r="CRB17" s="118"/>
      <c r="CRC17" s="118"/>
      <c r="CRD17" s="118"/>
      <c r="CRE17" s="118"/>
      <c r="CRF17" s="118"/>
      <c r="CRG17" s="118"/>
      <c r="CRH17" s="118"/>
      <c r="CRI17" s="118"/>
      <c r="CRJ17" s="118"/>
      <c r="CRK17" s="118"/>
      <c r="CRL17" s="118"/>
      <c r="CRM17" s="118"/>
      <c r="CRN17" s="118"/>
      <c r="CRO17" s="118"/>
      <c r="CRP17" s="118"/>
      <c r="CRQ17" s="118"/>
      <c r="CRR17" s="118"/>
      <c r="CRS17" s="118"/>
      <c r="CRT17" s="118"/>
      <c r="CRU17" s="118"/>
      <c r="CRV17" s="118"/>
      <c r="CRW17" s="118"/>
      <c r="CRX17" s="118"/>
      <c r="CRY17" s="118"/>
      <c r="CRZ17" s="118"/>
      <c r="CSA17" s="118"/>
      <c r="CSB17" s="118"/>
      <c r="CSC17" s="118"/>
      <c r="CSD17" s="118"/>
      <c r="CSE17" s="118"/>
      <c r="CSF17" s="118"/>
      <c r="CSG17" s="118"/>
      <c r="CSH17" s="118"/>
      <c r="CSI17" s="118"/>
      <c r="CSJ17" s="118"/>
      <c r="CSK17" s="118"/>
      <c r="CSL17" s="118"/>
      <c r="CSM17" s="118"/>
      <c r="CSN17" s="118"/>
      <c r="CSO17" s="118"/>
      <c r="CSP17" s="118"/>
      <c r="CSQ17" s="118"/>
      <c r="CSR17" s="118"/>
      <c r="CSS17" s="118"/>
      <c r="CST17" s="118"/>
      <c r="CSU17" s="118"/>
      <c r="CSV17" s="118"/>
      <c r="CSW17" s="118"/>
      <c r="CSX17" s="118"/>
      <c r="CSY17" s="118"/>
      <c r="CSZ17" s="118"/>
      <c r="CTA17" s="118"/>
      <c r="CTB17" s="118"/>
      <c r="CTC17" s="118"/>
      <c r="CTD17" s="118"/>
      <c r="CTE17" s="118"/>
      <c r="CTF17" s="118"/>
      <c r="CTG17" s="118"/>
      <c r="CTH17" s="118"/>
      <c r="CTI17" s="118"/>
      <c r="CTJ17" s="118"/>
      <c r="CTK17" s="118"/>
      <c r="CTL17" s="118"/>
      <c r="CTM17" s="118"/>
      <c r="CTN17" s="118"/>
      <c r="CTO17" s="118"/>
      <c r="CTP17" s="118"/>
      <c r="CTQ17" s="118"/>
      <c r="CTR17" s="118"/>
      <c r="CTS17" s="118"/>
      <c r="CTT17" s="118"/>
      <c r="CTU17" s="118"/>
      <c r="CTV17" s="118"/>
      <c r="CTW17" s="118"/>
      <c r="CTX17" s="118"/>
      <c r="CTY17" s="118"/>
      <c r="CTZ17" s="118"/>
      <c r="CUA17" s="118"/>
      <c r="CUB17" s="118"/>
      <c r="CUC17" s="118"/>
      <c r="CUD17" s="118"/>
      <c r="CUE17" s="118"/>
      <c r="CUF17" s="118"/>
      <c r="CUG17" s="118"/>
      <c r="CUH17" s="118"/>
      <c r="CUI17" s="118"/>
      <c r="CUJ17" s="118"/>
      <c r="CUK17" s="118"/>
      <c r="CUL17" s="118"/>
      <c r="CUM17" s="118"/>
      <c r="CUN17" s="118"/>
      <c r="CUO17" s="118"/>
      <c r="CUP17" s="118"/>
      <c r="CUQ17" s="118"/>
      <c r="CUR17" s="118"/>
      <c r="CUS17" s="118"/>
      <c r="CUT17" s="118"/>
      <c r="CUU17" s="118"/>
      <c r="CUV17" s="118"/>
      <c r="CUW17" s="118"/>
      <c r="CUX17" s="118"/>
      <c r="CUY17" s="118"/>
      <c r="CUZ17" s="118"/>
      <c r="CVA17" s="118"/>
      <c r="CVB17" s="118"/>
      <c r="CVC17" s="118"/>
      <c r="CVD17" s="118"/>
      <c r="CVE17" s="118"/>
      <c r="CVF17" s="118"/>
      <c r="CVG17" s="118"/>
      <c r="CVH17" s="118"/>
      <c r="CVI17" s="118"/>
      <c r="CVJ17" s="118"/>
      <c r="CVK17" s="118"/>
      <c r="CVL17" s="118"/>
      <c r="CVM17" s="118"/>
      <c r="CVN17" s="118"/>
      <c r="CVO17" s="118"/>
      <c r="CVP17" s="118"/>
      <c r="CVQ17" s="118"/>
      <c r="CVR17" s="118"/>
      <c r="CVS17" s="118"/>
      <c r="CVT17" s="118"/>
      <c r="CVU17" s="118"/>
      <c r="CVV17" s="118"/>
      <c r="CVW17" s="118"/>
      <c r="CVX17" s="118"/>
      <c r="CVY17" s="118"/>
      <c r="CVZ17" s="118"/>
      <c r="CWA17" s="118"/>
      <c r="CWB17" s="118"/>
      <c r="CWC17" s="118"/>
      <c r="CWD17" s="118"/>
      <c r="CWE17" s="118"/>
      <c r="CWF17" s="118"/>
      <c r="CWG17" s="118"/>
      <c r="CWH17" s="118"/>
      <c r="CWI17" s="118"/>
      <c r="CWJ17" s="118"/>
      <c r="CWK17" s="118"/>
      <c r="CWL17" s="118"/>
      <c r="CWM17" s="118"/>
      <c r="CWN17" s="118"/>
      <c r="CWO17" s="118"/>
      <c r="CWP17" s="118"/>
      <c r="CWQ17" s="118"/>
      <c r="CWR17" s="118"/>
      <c r="CWS17" s="118"/>
      <c r="CWT17" s="118"/>
      <c r="CWU17" s="118"/>
      <c r="CWV17" s="118"/>
      <c r="CWW17" s="118"/>
      <c r="CWX17" s="118"/>
      <c r="CWY17" s="118"/>
      <c r="CWZ17" s="118"/>
      <c r="CXA17" s="118"/>
      <c r="CXB17" s="118"/>
      <c r="CXC17" s="118"/>
      <c r="CXD17" s="118"/>
      <c r="CXE17" s="118"/>
      <c r="CXF17" s="118"/>
      <c r="CXG17" s="118"/>
      <c r="CXH17" s="118"/>
      <c r="CXI17" s="118"/>
      <c r="CXJ17" s="118"/>
      <c r="CXK17" s="118"/>
      <c r="CXL17" s="118"/>
      <c r="CXM17" s="118"/>
      <c r="CXN17" s="118"/>
      <c r="CXO17" s="118"/>
      <c r="CXP17" s="118"/>
      <c r="CXQ17" s="118"/>
      <c r="CXR17" s="118"/>
      <c r="CXS17" s="118"/>
      <c r="CXT17" s="118"/>
      <c r="CXU17" s="118"/>
      <c r="CXV17" s="118"/>
      <c r="CXW17" s="118"/>
      <c r="CXX17" s="118"/>
      <c r="CXY17" s="118"/>
      <c r="CXZ17" s="118"/>
      <c r="CYA17" s="118"/>
      <c r="CYB17" s="118"/>
      <c r="CYC17" s="118"/>
      <c r="CYD17" s="118"/>
      <c r="CYE17" s="118"/>
      <c r="CYF17" s="118"/>
      <c r="CYG17" s="118"/>
      <c r="CYH17" s="118"/>
      <c r="CYI17" s="118"/>
      <c r="CYJ17" s="118"/>
      <c r="CYK17" s="118"/>
      <c r="CYL17" s="118"/>
      <c r="CYM17" s="118"/>
      <c r="CYN17" s="118"/>
      <c r="CYO17" s="118"/>
      <c r="CYP17" s="118"/>
      <c r="CYQ17" s="118"/>
      <c r="CYR17" s="118"/>
      <c r="CYS17" s="118"/>
      <c r="CYT17" s="118"/>
      <c r="CYU17" s="118"/>
      <c r="CYV17" s="118"/>
      <c r="CYW17" s="118"/>
      <c r="CYX17" s="118"/>
      <c r="CYY17" s="118"/>
      <c r="CYZ17" s="118"/>
      <c r="CZA17" s="118"/>
      <c r="CZB17" s="118"/>
      <c r="CZC17" s="118"/>
      <c r="CZD17" s="118"/>
      <c r="CZE17" s="118"/>
      <c r="CZF17" s="118"/>
      <c r="CZG17" s="118"/>
      <c r="CZH17" s="118"/>
      <c r="CZI17" s="118"/>
      <c r="CZJ17" s="118"/>
      <c r="CZK17" s="118"/>
      <c r="CZL17" s="118"/>
      <c r="CZM17" s="118"/>
      <c r="CZN17" s="118"/>
      <c r="CZO17" s="118"/>
      <c r="CZP17" s="118"/>
      <c r="CZQ17" s="118"/>
      <c r="CZR17" s="118"/>
      <c r="CZS17" s="118"/>
      <c r="CZT17" s="118"/>
      <c r="CZU17" s="118"/>
      <c r="CZV17" s="118"/>
      <c r="CZW17" s="118"/>
      <c r="CZX17" s="118"/>
      <c r="CZY17" s="118"/>
      <c r="CZZ17" s="118"/>
      <c r="DAA17" s="118"/>
      <c r="DAB17" s="118"/>
      <c r="DAC17" s="118"/>
      <c r="DAD17" s="118"/>
      <c r="DAE17" s="118"/>
      <c r="DAF17" s="118"/>
      <c r="DAG17" s="118"/>
      <c r="DAH17" s="118"/>
      <c r="DAI17" s="118"/>
      <c r="DAJ17" s="118"/>
      <c r="DAK17" s="118"/>
      <c r="DAL17" s="118"/>
      <c r="DAM17" s="118"/>
      <c r="DAN17" s="118"/>
      <c r="DAO17" s="118"/>
      <c r="DAP17" s="118"/>
      <c r="DAQ17" s="118"/>
      <c r="DAR17" s="118"/>
      <c r="DAS17" s="118"/>
      <c r="DAT17" s="118"/>
      <c r="DAU17" s="118"/>
      <c r="DAV17" s="118"/>
      <c r="DAW17" s="118"/>
      <c r="DAX17" s="118"/>
      <c r="DAY17" s="118"/>
      <c r="DAZ17" s="118"/>
      <c r="DBA17" s="118"/>
      <c r="DBB17" s="118"/>
      <c r="DBC17" s="118"/>
      <c r="DBD17" s="118"/>
      <c r="DBE17" s="118"/>
      <c r="DBF17" s="118"/>
      <c r="DBG17" s="118"/>
      <c r="DBH17" s="118"/>
      <c r="DBI17" s="118"/>
      <c r="DBJ17" s="118"/>
      <c r="DBK17" s="118"/>
      <c r="DBL17" s="118"/>
      <c r="DBM17" s="118"/>
      <c r="DBN17" s="118"/>
      <c r="DBO17" s="118"/>
      <c r="DBP17" s="118"/>
      <c r="DBQ17" s="118"/>
      <c r="DBR17" s="118"/>
      <c r="DBS17" s="118"/>
      <c r="DBT17" s="118"/>
      <c r="DBU17" s="118"/>
      <c r="DBV17" s="118"/>
      <c r="DBW17" s="118"/>
      <c r="DBX17" s="118"/>
      <c r="DBY17" s="118"/>
      <c r="DBZ17" s="118"/>
      <c r="DCA17" s="118"/>
      <c r="DCB17" s="118"/>
      <c r="DCC17" s="118"/>
      <c r="DCD17" s="118"/>
      <c r="DCE17" s="118"/>
      <c r="DCF17" s="118"/>
      <c r="DCG17" s="118"/>
      <c r="DCH17" s="118"/>
      <c r="DCI17" s="118"/>
      <c r="DCJ17" s="118"/>
      <c r="DCK17" s="118"/>
      <c r="DCL17" s="118"/>
      <c r="DCM17" s="118"/>
      <c r="DCN17" s="118"/>
      <c r="DCO17" s="118"/>
      <c r="DCP17" s="118"/>
      <c r="DCQ17" s="118"/>
      <c r="DCR17" s="118"/>
      <c r="DCS17" s="118"/>
      <c r="DCT17" s="118"/>
      <c r="DCU17" s="118"/>
      <c r="DCV17" s="118"/>
      <c r="DCW17" s="118"/>
      <c r="DCX17" s="118"/>
      <c r="DCY17" s="118"/>
      <c r="DCZ17" s="118"/>
      <c r="DDA17" s="118"/>
      <c r="DDB17" s="118"/>
      <c r="DDC17" s="118"/>
      <c r="DDD17" s="118"/>
      <c r="DDE17" s="118"/>
      <c r="DDF17" s="118"/>
      <c r="DDG17" s="118"/>
      <c r="DDH17" s="118"/>
      <c r="DDI17" s="118"/>
      <c r="DDJ17" s="118"/>
      <c r="DDK17" s="118"/>
      <c r="DDL17" s="118"/>
      <c r="DDM17" s="118"/>
      <c r="DDN17" s="118"/>
      <c r="DDO17" s="118"/>
      <c r="DDP17" s="118"/>
      <c r="DDQ17" s="118"/>
      <c r="DDR17" s="118"/>
      <c r="DDS17" s="118"/>
      <c r="DDT17" s="118"/>
      <c r="DDU17" s="118"/>
      <c r="DDV17" s="118"/>
      <c r="DDW17" s="118"/>
      <c r="DDX17" s="118"/>
      <c r="DDY17" s="118"/>
      <c r="DDZ17" s="118"/>
      <c r="DEA17" s="118"/>
      <c r="DEB17" s="118"/>
      <c r="DEC17" s="118"/>
      <c r="DED17" s="118"/>
      <c r="DEE17" s="118"/>
      <c r="DEF17" s="118"/>
      <c r="DEG17" s="118"/>
      <c r="DEH17" s="118"/>
      <c r="DEI17" s="118"/>
      <c r="DEJ17" s="118"/>
      <c r="DEK17" s="118"/>
      <c r="DEL17" s="118"/>
      <c r="DEM17" s="118"/>
      <c r="DEN17" s="118"/>
      <c r="DEO17" s="118"/>
      <c r="DEP17" s="118"/>
      <c r="DEQ17" s="118"/>
      <c r="DER17" s="118"/>
      <c r="DES17" s="118"/>
      <c r="DET17" s="118"/>
      <c r="DEU17" s="118"/>
      <c r="DEV17" s="118"/>
      <c r="DEW17" s="118"/>
      <c r="DEX17" s="118"/>
      <c r="DEY17" s="118"/>
      <c r="DEZ17" s="118"/>
      <c r="DFA17" s="118"/>
      <c r="DFB17" s="118"/>
      <c r="DFC17" s="118"/>
      <c r="DFD17" s="118"/>
      <c r="DFE17" s="118"/>
      <c r="DFF17" s="118"/>
      <c r="DFG17" s="118"/>
      <c r="DFH17" s="118"/>
      <c r="DFI17" s="118"/>
      <c r="DFJ17" s="118"/>
      <c r="DFK17" s="118"/>
      <c r="DFL17" s="118"/>
      <c r="DFM17" s="118"/>
      <c r="DFN17" s="118"/>
      <c r="DFO17" s="118"/>
      <c r="DFP17" s="118"/>
      <c r="DFQ17" s="118"/>
      <c r="DFR17" s="118"/>
      <c r="DFS17" s="118"/>
      <c r="DFT17" s="118"/>
      <c r="DFU17" s="118"/>
      <c r="DFV17" s="118"/>
      <c r="DFW17" s="118"/>
      <c r="DFX17" s="118"/>
      <c r="DFY17" s="118"/>
      <c r="DFZ17" s="118"/>
      <c r="DGA17" s="118"/>
      <c r="DGB17" s="118"/>
      <c r="DGC17" s="118"/>
      <c r="DGD17" s="118"/>
      <c r="DGE17" s="118"/>
      <c r="DGF17" s="118"/>
      <c r="DGG17" s="118"/>
      <c r="DGH17" s="118"/>
      <c r="DGI17" s="118"/>
      <c r="DGJ17" s="118"/>
      <c r="DGK17" s="118"/>
      <c r="DGL17" s="118"/>
      <c r="DGM17" s="118"/>
      <c r="DGN17" s="118"/>
      <c r="DGO17" s="118"/>
      <c r="DGP17" s="118"/>
      <c r="DGQ17" s="118"/>
      <c r="DGR17" s="118"/>
      <c r="DGS17" s="118"/>
      <c r="DGT17" s="118"/>
      <c r="DGU17" s="118"/>
      <c r="DGV17" s="118"/>
      <c r="DGW17" s="118"/>
      <c r="DGX17" s="118"/>
      <c r="DGY17" s="118"/>
      <c r="DGZ17" s="118"/>
      <c r="DHA17" s="118"/>
      <c r="DHB17" s="118"/>
      <c r="DHC17" s="118"/>
      <c r="DHD17" s="118"/>
      <c r="DHE17" s="118"/>
      <c r="DHF17" s="118"/>
      <c r="DHG17" s="118"/>
      <c r="DHH17" s="118"/>
      <c r="DHI17" s="118"/>
      <c r="DHJ17" s="118"/>
      <c r="DHK17" s="118"/>
      <c r="DHL17" s="118"/>
      <c r="DHM17" s="118"/>
      <c r="DHN17" s="118"/>
      <c r="DHO17" s="118"/>
      <c r="DHP17" s="118"/>
      <c r="DHQ17" s="118"/>
      <c r="DHR17" s="118"/>
      <c r="DHS17" s="118"/>
      <c r="DHT17" s="118"/>
      <c r="DHU17" s="118"/>
      <c r="DHV17" s="118"/>
      <c r="DHW17" s="118"/>
      <c r="DHX17" s="118"/>
      <c r="DHY17" s="118"/>
      <c r="DHZ17" s="118"/>
      <c r="DIA17" s="118"/>
      <c r="DIB17" s="118"/>
      <c r="DIC17" s="118"/>
      <c r="DID17" s="118"/>
      <c r="DIE17" s="118"/>
      <c r="DIF17" s="118"/>
      <c r="DIG17" s="118"/>
      <c r="DIH17" s="118"/>
      <c r="DII17" s="118"/>
      <c r="DIJ17" s="118"/>
      <c r="DIK17" s="118"/>
      <c r="DIL17" s="118"/>
      <c r="DIM17" s="118"/>
      <c r="DIN17" s="118"/>
      <c r="DIO17" s="118"/>
      <c r="DIP17" s="118"/>
      <c r="DIQ17" s="118"/>
      <c r="DIR17" s="118"/>
      <c r="DIS17" s="118"/>
      <c r="DIT17" s="118"/>
      <c r="DIU17" s="118"/>
      <c r="DIV17" s="118"/>
      <c r="DIW17" s="118"/>
      <c r="DIX17" s="118"/>
      <c r="DIY17" s="118"/>
      <c r="DIZ17" s="118"/>
      <c r="DJA17" s="118"/>
      <c r="DJB17" s="118"/>
      <c r="DJC17" s="118"/>
      <c r="DJD17" s="118"/>
      <c r="DJE17" s="118"/>
      <c r="DJF17" s="118"/>
      <c r="DJG17" s="118"/>
      <c r="DJH17" s="118"/>
      <c r="DJI17" s="118"/>
      <c r="DJJ17" s="118"/>
      <c r="DJK17" s="118"/>
      <c r="DJL17" s="118"/>
      <c r="DJM17" s="118"/>
      <c r="DJN17" s="118"/>
      <c r="DJO17" s="118"/>
      <c r="DJP17" s="118"/>
      <c r="DJQ17" s="118"/>
      <c r="DJR17" s="118"/>
      <c r="DJS17" s="118"/>
      <c r="DJT17" s="118"/>
      <c r="DJU17" s="118"/>
      <c r="DJV17" s="118"/>
      <c r="DJW17" s="118"/>
      <c r="DJX17" s="118"/>
      <c r="DJY17" s="118"/>
      <c r="DJZ17" s="118"/>
      <c r="DKA17" s="118"/>
      <c r="DKB17" s="118"/>
      <c r="DKC17" s="118"/>
      <c r="DKD17" s="118"/>
      <c r="DKE17" s="118"/>
      <c r="DKF17" s="118"/>
      <c r="DKG17" s="118"/>
      <c r="DKH17" s="118"/>
      <c r="DKI17" s="118"/>
      <c r="DKJ17" s="118"/>
      <c r="DKK17" s="118"/>
      <c r="DKL17" s="118"/>
      <c r="DKM17" s="118"/>
      <c r="DKN17" s="118"/>
      <c r="DKO17" s="118"/>
      <c r="DKP17" s="118"/>
      <c r="DKQ17" s="118"/>
      <c r="DKR17" s="118"/>
      <c r="DKS17" s="118"/>
      <c r="DKT17" s="118"/>
      <c r="DKU17" s="118"/>
      <c r="DKV17" s="118"/>
      <c r="DKW17" s="118"/>
      <c r="DKX17" s="118"/>
      <c r="DKY17" s="118"/>
      <c r="DKZ17" s="118"/>
      <c r="DLA17" s="118"/>
      <c r="DLB17" s="118"/>
      <c r="DLC17" s="118"/>
      <c r="DLD17" s="118"/>
      <c r="DLE17" s="118"/>
      <c r="DLF17" s="118"/>
      <c r="DLG17" s="118"/>
      <c r="DLH17" s="118"/>
      <c r="DLI17" s="118"/>
      <c r="DLJ17" s="118"/>
      <c r="DLK17" s="118"/>
      <c r="DLL17" s="118"/>
      <c r="DLM17" s="118"/>
      <c r="DLN17" s="118"/>
      <c r="DLO17" s="118"/>
      <c r="DLP17" s="118"/>
      <c r="DLQ17" s="118"/>
      <c r="DLR17" s="118"/>
      <c r="DLS17" s="118"/>
      <c r="DLT17" s="118"/>
      <c r="DLU17" s="118"/>
      <c r="DLV17" s="118"/>
      <c r="DLW17" s="118"/>
      <c r="DLX17" s="118"/>
      <c r="DLY17" s="118"/>
      <c r="DLZ17" s="118"/>
      <c r="DMA17" s="118"/>
      <c r="DMB17" s="118"/>
      <c r="DMC17" s="118"/>
      <c r="DMD17" s="118"/>
      <c r="DME17" s="118"/>
      <c r="DMF17" s="118"/>
      <c r="DMG17" s="118"/>
      <c r="DMH17" s="118"/>
      <c r="DMI17" s="118"/>
      <c r="DMJ17" s="118"/>
      <c r="DMK17" s="118"/>
      <c r="DML17" s="118"/>
      <c r="DMM17" s="118"/>
      <c r="DMN17" s="118"/>
      <c r="DMO17" s="118"/>
      <c r="DMP17" s="118"/>
      <c r="DMQ17" s="118"/>
      <c r="DMR17" s="118"/>
      <c r="DMS17" s="118"/>
      <c r="DMT17" s="118"/>
      <c r="DMU17" s="118"/>
      <c r="DMV17" s="118"/>
      <c r="DMW17" s="118"/>
      <c r="DMX17" s="118"/>
      <c r="DMY17" s="118"/>
      <c r="DMZ17" s="118"/>
      <c r="DNA17" s="118"/>
      <c r="DNB17" s="118"/>
      <c r="DNC17" s="118"/>
      <c r="DND17" s="118"/>
      <c r="DNE17" s="118"/>
      <c r="DNF17" s="118"/>
      <c r="DNG17" s="118"/>
      <c r="DNH17" s="118"/>
      <c r="DNI17" s="118"/>
      <c r="DNJ17" s="118"/>
      <c r="DNK17" s="118"/>
      <c r="DNL17" s="118"/>
      <c r="DNM17" s="118"/>
      <c r="DNN17" s="118"/>
      <c r="DNO17" s="118"/>
      <c r="DNP17" s="118"/>
      <c r="DNQ17" s="118"/>
      <c r="DNR17" s="118"/>
      <c r="DNS17" s="118"/>
      <c r="DNT17" s="118"/>
      <c r="DNU17" s="118"/>
      <c r="DNV17" s="118"/>
      <c r="DNW17" s="118"/>
      <c r="DNX17" s="118"/>
      <c r="DNY17" s="118"/>
      <c r="DNZ17" s="118"/>
      <c r="DOA17" s="118"/>
      <c r="DOB17" s="118"/>
      <c r="DOC17" s="118"/>
      <c r="DOD17" s="118"/>
      <c r="DOE17" s="118"/>
      <c r="DOF17" s="118"/>
      <c r="DOG17" s="118"/>
      <c r="DOH17" s="118"/>
      <c r="DOI17" s="118"/>
      <c r="DOJ17" s="118"/>
      <c r="DOK17" s="118"/>
      <c r="DOL17" s="118"/>
      <c r="DOM17" s="118"/>
      <c r="DON17" s="118"/>
      <c r="DOO17" s="118"/>
      <c r="DOP17" s="118"/>
      <c r="DOQ17" s="118"/>
      <c r="DOR17" s="118"/>
      <c r="DOS17" s="118"/>
      <c r="DOT17" s="118"/>
      <c r="DOU17" s="118"/>
      <c r="DOV17" s="118"/>
      <c r="DOW17" s="118"/>
      <c r="DOX17" s="118"/>
      <c r="DOY17" s="118"/>
      <c r="DOZ17" s="118"/>
      <c r="DPA17" s="118"/>
      <c r="DPB17" s="118"/>
      <c r="DPC17" s="118"/>
      <c r="DPD17" s="118"/>
      <c r="DPE17" s="118"/>
      <c r="DPF17" s="118"/>
      <c r="DPG17" s="118"/>
      <c r="DPH17" s="118"/>
      <c r="DPI17" s="118"/>
      <c r="DPJ17" s="118"/>
      <c r="DPK17" s="118"/>
      <c r="DPL17" s="118"/>
      <c r="DPM17" s="118"/>
      <c r="DPN17" s="118"/>
      <c r="DPO17" s="118"/>
      <c r="DPP17" s="118"/>
      <c r="DPQ17" s="118"/>
      <c r="DPR17" s="118"/>
      <c r="DPS17" s="118"/>
      <c r="DPT17" s="118"/>
      <c r="DPU17" s="118"/>
      <c r="DPV17" s="118"/>
      <c r="DPW17" s="118"/>
      <c r="DPX17" s="118"/>
      <c r="DPY17" s="118"/>
      <c r="DPZ17" s="118"/>
      <c r="DQA17" s="118"/>
      <c r="DQB17" s="118"/>
      <c r="DQC17" s="118"/>
      <c r="DQD17" s="118"/>
      <c r="DQE17" s="118"/>
      <c r="DQF17" s="118"/>
      <c r="DQG17" s="118"/>
      <c r="DQH17" s="118"/>
      <c r="DQI17" s="118"/>
      <c r="DQJ17" s="118"/>
      <c r="DQK17" s="118"/>
      <c r="DQL17" s="118"/>
      <c r="DQM17" s="118"/>
      <c r="DQN17" s="118"/>
      <c r="DQO17" s="118"/>
      <c r="DQP17" s="118"/>
      <c r="DQQ17" s="118"/>
      <c r="DQR17" s="118"/>
      <c r="DQS17" s="118"/>
      <c r="DQT17" s="118"/>
      <c r="DQU17" s="118"/>
      <c r="DQV17" s="118"/>
      <c r="DQW17" s="118"/>
      <c r="DQX17" s="118"/>
      <c r="DQY17" s="118"/>
      <c r="DQZ17" s="118"/>
      <c r="DRA17" s="118"/>
      <c r="DRB17" s="118"/>
      <c r="DRC17" s="118"/>
      <c r="DRD17" s="118"/>
      <c r="DRE17" s="118"/>
      <c r="DRF17" s="118"/>
      <c r="DRG17" s="118"/>
      <c r="DRH17" s="118"/>
      <c r="DRI17" s="118"/>
      <c r="DRJ17" s="118"/>
      <c r="DRK17" s="118"/>
      <c r="DRL17" s="118"/>
      <c r="DRM17" s="118"/>
      <c r="DRN17" s="118"/>
      <c r="DRO17" s="118"/>
      <c r="DRP17" s="118"/>
      <c r="DRQ17" s="118"/>
      <c r="DRR17" s="118"/>
      <c r="DRS17" s="118"/>
      <c r="DRT17" s="118"/>
      <c r="DRU17" s="118"/>
      <c r="DRV17" s="118"/>
      <c r="DRW17" s="118"/>
      <c r="DRX17" s="118"/>
      <c r="DRY17" s="118"/>
      <c r="DRZ17" s="118"/>
      <c r="DSA17" s="118"/>
      <c r="DSB17" s="118"/>
      <c r="DSC17" s="118"/>
      <c r="DSD17" s="118"/>
      <c r="DSE17" s="118"/>
      <c r="DSF17" s="118"/>
      <c r="DSG17" s="118"/>
      <c r="DSH17" s="118"/>
      <c r="DSI17" s="118"/>
      <c r="DSJ17" s="118"/>
      <c r="DSK17" s="118"/>
      <c r="DSL17" s="118"/>
      <c r="DSM17" s="118"/>
      <c r="DSN17" s="118"/>
      <c r="DSO17" s="118"/>
      <c r="DSP17" s="118"/>
      <c r="DSQ17" s="118"/>
      <c r="DSR17" s="118"/>
      <c r="DSS17" s="118"/>
      <c r="DST17" s="118"/>
      <c r="DSU17" s="118"/>
      <c r="DSV17" s="118"/>
      <c r="DSW17" s="118"/>
      <c r="DSX17" s="118"/>
      <c r="DSY17" s="118"/>
      <c r="DSZ17" s="118"/>
      <c r="DTA17" s="118"/>
      <c r="DTB17" s="118"/>
      <c r="DTC17" s="118"/>
      <c r="DTD17" s="118"/>
      <c r="DTE17" s="118"/>
      <c r="DTF17" s="118"/>
      <c r="DTG17" s="118"/>
      <c r="DTH17" s="118"/>
      <c r="DTI17" s="118"/>
      <c r="DTJ17" s="118"/>
      <c r="DTK17" s="118"/>
      <c r="DTL17" s="118"/>
      <c r="DTM17" s="118"/>
      <c r="DTN17" s="118"/>
      <c r="DTO17" s="118"/>
      <c r="DTP17" s="118"/>
      <c r="DTQ17" s="118"/>
      <c r="DTR17" s="118"/>
      <c r="DTS17" s="118"/>
      <c r="DTT17" s="118"/>
      <c r="DTU17" s="118"/>
      <c r="DTV17" s="118"/>
      <c r="DTW17" s="118"/>
      <c r="DTX17" s="118"/>
      <c r="DTY17" s="118"/>
      <c r="DTZ17" s="118"/>
      <c r="DUA17" s="118"/>
      <c r="DUB17" s="118"/>
      <c r="DUC17" s="118"/>
      <c r="DUD17" s="118"/>
      <c r="DUE17" s="118"/>
      <c r="DUF17" s="118"/>
      <c r="DUG17" s="118"/>
      <c r="DUH17" s="118"/>
      <c r="DUI17" s="118"/>
      <c r="DUJ17" s="118"/>
      <c r="DUK17" s="118"/>
      <c r="DUL17" s="118"/>
      <c r="DUM17" s="118"/>
      <c r="DUN17" s="118"/>
      <c r="DUO17" s="118"/>
      <c r="DUP17" s="118"/>
      <c r="DUQ17" s="118"/>
      <c r="DUR17" s="118"/>
      <c r="DUS17" s="118"/>
      <c r="DUT17" s="118"/>
      <c r="DUU17" s="118"/>
      <c r="DUV17" s="118"/>
      <c r="DUW17" s="118"/>
      <c r="DUX17" s="118"/>
      <c r="DUY17" s="118"/>
      <c r="DUZ17" s="118"/>
      <c r="DVA17" s="118"/>
      <c r="DVB17" s="118"/>
      <c r="DVC17" s="118"/>
      <c r="DVD17" s="118"/>
      <c r="DVE17" s="118"/>
      <c r="DVF17" s="118"/>
      <c r="DVG17" s="118"/>
      <c r="DVH17" s="118"/>
      <c r="DVI17" s="118"/>
      <c r="DVJ17" s="118"/>
      <c r="DVK17" s="118"/>
      <c r="DVL17" s="118"/>
      <c r="DVM17" s="118"/>
      <c r="DVN17" s="118"/>
      <c r="DVO17" s="118"/>
      <c r="DVP17" s="118"/>
      <c r="DVQ17" s="118"/>
      <c r="DVR17" s="118"/>
      <c r="DVS17" s="118"/>
      <c r="DVT17" s="118"/>
      <c r="DVU17" s="118"/>
      <c r="DVV17" s="118"/>
      <c r="DVW17" s="118"/>
      <c r="DVX17" s="118"/>
      <c r="DVY17" s="118"/>
      <c r="DVZ17" s="118"/>
      <c r="DWA17" s="118"/>
      <c r="DWB17" s="118"/>
      <c r="DWC17" s="118"/>
      <c r="DWD17" s="118"/>
      <c r="DWE17" s="118"/>
      <c r="DWF17" s="118"/>
      <c r="DWG17" s="118"/>
      <c r="DWH17" s="118"/>
      <c r="DWI17" s="118"/>
      <c r="DWJ17" s="118"/>
      <c r="DWK17" s="118"/>
      <c r="DWL17" s="118"/>
      <c r="DWM17" s="118"/>
      <c r="DWN17" s="118"/>
      <c r="DWO17" s="118"/>
      <c r="DWP17" s="118"/>
      <c r="DWQ17" s="118"/>
      <c r="DWR17" s="118"/>
      <c r="DWS17" s="118"/>
      <c r="DWT17" s="118"/>
      <c r="DWU17" s="118"/>
      <c r="DWV17" s="118"/>
      <c r="DWW17" s="118"/>
      <c r="DWX17" s="118"/>
      <c r="DWY17" s="118"/>
      <c r="DWZ17" s="118"/>
      <c r="DXA17" s="118"/>
      <c r="DXB17" s="118"/>
      <c r="DXC17" s="118"/>
      <c r="DXD17" s="118"/>
      <c r="DXE17" s="118"/>
      <c r="DXF17" s="118"/>
      <c r="DXG17" s="118"/>
      <c r="DXH17" s="118"/>
      <c r="DXI17" s="118"/>
      <c r="DXJ17" s="118"/>
      <c r="DXK17" s="118"/>
      <c r="DXL17" s="118"/>
      <c r="DXM17" s="118"/>
      <c r="DXN17" s="118"/>
      <c r="DXO17" s="118"/>
      <c r="DXP17" s="118"/>
      <c r="DXQ17" s="118"/>
      <c r="DXR17" s="118"/>
      <c r="DXS17" s="118"/>
      <c r="DXT17" s="118"/>
      <c r="DXU17" s="118"/>
      <c r="DXV17" s="118"/>
      <c r="DXW17" s="118"/>
      <c r="DXX17" s="118"/>
      <c r="DXY17" s="118"/>
      <c r="DXZ17" s="118"/>
      <c r="DYA17" s="118"/>
      <c r="DYB17" s="118"/>
      <c r="DYC17" s="118"/>
      <c r="DYD17" s="118"/>
      <c r="DYE17" s="118"/>
      <c r="DYF17" s="118"/>
      <c r="DYG17" s="118"/>
      <c r="DYH17" s="118"/>
      <c r="DYI17" s="118"/>
      <c r="DYJ17" s="118"/>
      <c r="DYK17" s="118"/>
      <c r="DYL17" s="118"/>
      <c r="DYM17" s="118"/>
      <c r="DYN17" s="118"/>
      <c r="DYO17" s="118"/>
      <c r="DYP17" s="118"/>
      <c r="DYQ17" s="118"/>
      <c r="DYR17" s="118"/>
      <c r="DYS17" s="118"/>
      <c r="DYT17" s="118"/>
      <c r="DYU17" s="118"/>
      <c r="DYV17" s="118"/>
      <c r="DYW17" s="118"/>
      <c r="DYX17" s="118"/>
      <c r="DYY17" s="118"/>
      <c r="DYZ17" s="118"/>
      <c r="DZA17" s="118"/>
      <c r="DZB17" s="118"/>
      <c r="DZC17" s="118"/>
      <c r="DZD17" s="118"/>
      <c r="DZE17" s="118"/>
      <c r="DZF17" s="118"/>
      <c r="DZG17" s="118"/>
      <c r="DZH17" s="118"/>
      <c r="DZI17" s="118"/>
      <c r="DZJ17" s="118"/>
      <c r="DZK17" s="118"/>
      <c r="DZL17" s="118"/>
      <c r="DZM17" s="118"/>
      <c r="DZN17" s="118"/>
      <c r="DZO17" s="118"/>
      <c r="DZP17" s="118"/>
      <c r="DZQ17" s="118"/>
      <c r="DZR17" s="118"/>
      <c r="DZS17" s="118"/>
      <c r="DZT17" s="118"/>
      <c r="DZU17" s="118"/>
      <c r="DZV17" s="118"/>
      <c r="DZW17" s="118"/>
      <c r="DZX17" s="118"/>
      <c r="DZY17" s="118"/>
      <c r="DZZ17" s="118"/>
      <c r="EAA17" s="118"/>
      <c r="EAB17" s="118"/>
      <c r="EAC17" s="118"/>
      <c r="EAD17" s="118"/>
      <c r="EAE17" s="118"/>
      <c r="EAF17" s="118"/>
      <c r="EAG17" s="118"/>
      <c r="EAH17" s="118"/>
      <c r="EAI17" s="118"/>
      <c r="EAJ17" s="118"/>
      <c r="EAK17" s="118"/>
      <c r="EAL17" s="118"/>
      <c r="EAM17" s="118"/>
      <c r="EAN17" s="118"/>
      <c r="EAO17" s="118"/>
      <c r="EAP17" s="118"/>
      <c r="EAQ17" s="118"/>
      <c r="EAR17" s="118"/>
      <c r="EAS17" s="118"/>
      <c r="EAT17" s="118"/>
      <c r="EAU17" s="118"/>
      <c r="EAV17" s="118"/>
      <c r="EAW17" s="118"/>
      <c r="EAX17" s="118"/>
      <c r="EAY17" s="118"/>
      <c r="EAZ17" s="118"/>
      <c r="EBA17" s="118"/>
      <c r="EBB17" s="118"/>
      <c r="EBC17" s="118"/>
      <c r="EBD17" s="118"/>
      <c r="EBE17" s="118"/>
      <c r="EBF17" s="118"/>
      <c r="EBG17" s="118"/>
      <c r="EBH17" s="118"/>
      <c r="EBI17" s="118"/>
      <c r="EBJ17" s="118"/>
      <c r="EBK17" s="118"/>
      <c r="EBL17" s="118"/>
      <c r="EBM17" s="118"/>
      <c r="EBN17" s="118"/>
      <c r="EBO17" s="118"/>
      <c r="EBP17" s="118"/>
      <c r="EBQ17" s="118"/>
      <c r="EBR17" s="118"/>
      <c r="EBS17" s="118"/>
      <c r="EBT17" s="118"/>
      <c r="EBU17" s="118"/>
      <c r="EBV17" s="118"/>
      <c r="EBW17" s="118"/>
      <c r="EBX17" s="118"/>
      <c r="EBY17" s="118"/>
      <c r="EBZ17" s="118"/>
      <c r="ECA17" s="118"/>
      <c r="ECB17" s="118"/>
      <c r="ECC17" s="118"/>
      <c r="ECD17" s="118"/>
      <c r="ECE17" s="118"/>
      <c r="ECF17" s="118"/>
      <c r="ECG17" s="118"/>
      <c r="ECH17" s="118"/>
      <c r="ECI17" s="118"/>
      <c r="ECJ17" s="118"/>
      <c r="ECK17" s="118"/>
      <c r="ECL17" s="118"/>
      <c r="ECM17" s="118"/>
      <c r="ECN17" s="118"/>
      <c r="ECO17" s="118"/>
      <c r="ECP17" s="118"/>
      <c r="ECQ17" s="118"/>
      <c r="ECR17" s="118"/>
      <c r="ECS17" s="118"/>
      <c r="ECT17" s="118"/>
      <c r="ECU17" s="118"/>
      <c r="ECV17" s="118"/>
      <c r="ECW17" s="118"/>
      <c r="ECX17" s="118"/>
      <c r="ECY17" s="118"/>
      <c r="ECZ17" s="118"/>
      <c r="EDA17" s="118"/>
      <c r="EDB17" s="118"/>
      <c r="EDC17" s="118"/>
      <c r="EDD17" s="118"/>
      <c r="EDE17" s="118"/>
      <c r="EDF17" s="118"/>
      <c r="EDG17" s="118"/>
      <c r="EDH17" s="118"/>
      <c r="EDI17" s="118"/>
      <c r="EDJ17" s="118"/>
      <c r="EDK17" s="118"/>
      <c r="EDL17" s="118"/>
      <c r="EDM17" s="118"/>
      <c r="EDN17" s="118"/>
      <c r="EDO17" s="118"/>
      <c r="EDP17" s="118"/>
      <c r="EDQ17" s="118"/>
      <c r="EDR17" s="118"/>
      <c r="EDS17" s="118"/>
      <c r="EDT17" s="118"/>
      <c r="EDU17" s="118"/>
      <c r="EDV17" s="118"/>
      <c r="EDW17" s="118"/>
      <c r="EDX17" s="118"/>
      <c r="EDY17" s="118"/>
      <c r="EDZ17" s="118"/>
      <c r="EEA17" s="118"/>
      <c r="EEB17" s="118"/>
      <c r="EEC17" s="118"/>
      <c r="EED17" s="118"/>
      <c r="EEE17" s="118"/>
      <c r="EEF17" s="118"/>
      <c r="EEG17" s="118"/>
      <c r="EEH17" s="118"/>
      <c r="EEI17" s="118"/>
      <c r="EEJ17" s="118"/>
      <c r="EEK17" s="118"/>
      <c r="EEL17" s="118"/>
      <c r="EEM17" s="118"/>
      <c r="EEN17" s="118"/>
      <c r="EEO17" s="118"/>
      <c r="EEP17" s="118"/>
      <c r="EEQ17" s="118"/>
      <c r="EER17" s="118"/>
      <c r="EES17" s="118"/>
      <c r="EET17" s="118"/>
      <c r="EEU17" s="118"/>
      <c r="EEV17" s="118"/>
      <c r="EEW17" s="118"/>
      <c r="EEX17" s="118"/>
      <c r="EEY17" s="118"/>
      <c r="EEZ17" s="118"/>
      <c r="EFA17" s="118"/>
      <c r="EFB17" s="118"/>
      <c r="EFC17" s="118"/>
      <c r="EFD17" s="118"/>
      <c r="EFE17" s="118"/>
      <c r="EFF17" s="118"/>
      <c r="EFG17" s="118"/>
      <c r="EFH17" s="118"/>
      <c r="EFI17" s="118"/>
      <c r="EFJ17" s="118"/>
      <c r="EFK17" s="118"/>
      <c r="EFL17" s="118"/>
      <c r="EFM17" s="118"/>
      <c r="EFN17" s="118"/>
      <c r="EFO17" s="118"/>
      <c r="EFP17" s="118"/>
      <c r="EFQ17" s="118"/>
      <c r="EFR17" s="118"/>
      <c r="EFS17" s="118"/>
      <c r="EFT17" s="118"/>
      <c r="EFU17" s="118"/>
      <c r="EFV17" s="118"/>
      <c r="EFW17" s="118"/>
      <c r="EFX17" s="118"/>
      <c r="EFY17" s="118"/>
      <c r="EFZ17" s="118"/>
      <c r="EGA17" s="118"/>
      <c r="EGB17" s="118"/>
      <c r="EGC17" s="118"/>
      <c r="EGD17" s="118"/>
      <c r="EGE17" s="118"/>
      <c r="EGF17" s="118"/>
      <c r="EGG17" s="118"/>
      <c r="EGH17" s="118"/>
      <c r="EGI17" s="118"/>
      <c r="EGJ17" s="118"/>
      <c r="EGK17" s="118"/>
      <c r="EGL17" s="118"/>
      <c r="EGM17" s="118"/>
      <c r="EGN17" s="118"/>
      <c r="EGO17" s="118"/>
      <c r="EGP17" s="118"/>
      <c r="EGQ17" s="118"/>
      <c r="EGR17" s="118"/>
      <c r="EGS17" s="118"/>
      <c r="EGT17" s="118"/>
      <c r="EGU17" s="118"/>
      <c r="EGV17" s="118"/>
      <c r="EGW17" s="118"/>
      <c r="EGX17" s="118"/>
      <c r="EGY17" s="118"/>
      <c r="EGZ17" s="118"/>
      <c r="EHA17" s="118"/>
      <c r="EHB17" s="118"/>
      <c r="EHC17" s="118"/>
      <c r="EHD17" s="118"/>
      <c r="EHE17" s="118"/>
      <c r="EHF17" s="118"/>
      <c r="EHG17" s="118"/>
      <c r="EHH17" s="118"/>
      <c r="EHI17" s="118"/>
      <c r="EHJ17" s="118"/>
      <c r="EHK17" s="118"/>
      <c r="EHL17" s="118"/>
      <c r="EHM17" s="118"/>
      <c r="EHN17" s="118"/>
      <c r="EHO17" s="118"/>
      <c r="EHP17" s="118"/>
      <c r="EHQ17" s="118"/>
      <c r="EHR17" s="118"/>
      <c r="EHS17" s="118"/>
      <c r="EHT17" s="118"/>
      <c r="EHU17" s="118"/>
      <c r="EHV17" s="118"/>
      <c r="EHW17" s="118"/>
      <c r="EHX17" s="118"/>
      <c r="EHY17" s="118"/>
      <c r="EHZ17" s="118"/>
      <c r="EIA17" s="118"/>
      <c r="EIB17" s="118"/>
      <c r="EIC17" s="118"/>
      <c r="EID17" s="118"/>
      <c r="EIE17" s="118"/>
      <c r="EIF17" s="118"/>
      <c r="EIG17" s="118"/>
      <c r="EIH17" s="118"/>
      <c r="EII17" s="118"/>
      <c r="EIJ17" s="118"/>
      <c r="EIK17" s="118"/>
      <c r="EIL17" s="118"/>
      <c r="EIM17" s="118"/>
      <c r="EIN17" s="118"/>
      <c r="EIO17" s="118"/>
      <c r="EIP17" s="118"/>
      <c r="EIQ17" s="118"/>
      <c r="EIR17" s="118"/>
      <c r="EIS17" s="118"/>
      <c r="EIT17" s="118"/>
      <c r="EIU17" s="118"/>
      <c r="EIV17" s="118"/>
      <c r="EIW17" s="118"/>
      <c r="EIX17" s="118"/>
      <c r="EIY17" s="118"/>
      <c r="EIZ17" s="118"/>
      <c r="EJA17" s="118"/>
      <c r="EJB17" s="118"/>
      <c r="EJC17" s="118"/>
      <c r="EJD17" s="118"/>
      <c r="EJE17" s="118"/>
      <c r="EJF17" s="118"/>
      <c r="EJG17" s="118"/>
      <c r="EJH17" s="118"/>
      <c r="EJI17" s="118"/>
      <c r="EJJ17" s="118"/>
      <c r="EJK17" s="118"/>
      <c r="EJL17" s="118"/>
      <c r="EJM17" s="118"/>
      <c r="EJN17" s="118"/>
      <c r="EJO17" s="118"/>
      <c r="EJP17" s="118"/>
      <c r="EJQ17" s="118"/>
      <c r="EJR17" s="118"/>
      <c r="EJS17" s="118"/>
      <c r="EJT17" s="118"/>
      <c r="EJU17" s="118"/>
      <c r="EJV17" s="118"/>
      <c r="EJW17" s="118"/>
      <c r="EJX17" s="118"/>
      <c r="EJY17" s="118"/>
      <c r="EJZ17" s="118"/>
      <c r="EKA17" s="118"/>
      <c r="EKB17" s="118"/>
      <c r="EKC17" s="118"/>
      <c r="EKD17" s="118"/>
      <c r="EKE17" s="118"/>
      <c r="EKF17" s="118"/>
      <c r="EKG17" s="118"/>
      <c r="EKH17" s="118"/>
      <c r="EKI17" s="118"/>
      <c r="EKJ17" s="118"/>
      <c r="EKK17" s="118"/>
      <c r="EKL17" s="118"/>
      <c r="EKM17" s="118"/>
      <c r="EKN17" s="118"/>
      <c r="EKO17" s="118"/>
      <c r="EKP17" s="118"/>
      <c r="EKQ17" s="118"/>
      <c r="EKR17" s="118"/>
      <c r="EKS17" s="118"/>
      <c r="EKT17" s="118"/>
      <c r="EKU17" s="118"/>
      <c r="EKV17" s="118"/>
      <c r="EKW17" s="118"/>
      <c r="EKX17" s="118"/>
      <c r="EKY17" s="118"/>
      <c r="EKZ17" s="118"/>
      <c r="ELA17" s="118"/>
      <c r="ELB17" s="118"/>
      <c r="ELC17" s="118"/>
      <c r="ELD17" s="118"/>
      <c r="ELE17" s="118"/>
      <c r="ELF17" s="118"/>
      <c r="ELG17" s="118"/>
      <c r="ELH17" s="118"/>
      <c r="ELI17" s="118"/>
      <c r="ELJ17" s="118"/>
      <c r="ELK17" s="118"/>
      <c r="ELL17" s="118"/>
      <c r="ELM17" s="118"/>
      <c r="ELN17" s="118"/>
      <c r="ELO17" s="118"/>
      <c r="ELP17" s="118"/>
      <c r="ELQ17" s="118"/>
      <c r="ELR17" s="118"/>
      <c r="ELS17" s="118"/>
      <c r="ELT17" s="118"/>
      <c r="ELU17" s="118"/>
      <c r="ELV17" s="118"/>
      <c r="ELW17" s="118"/>
      <c r="ELX17" s="118"/>
      <c r="ELY17" s="118"/>
      <c r="ELZ17" s="118"/>
      <c r="EMA17" s="118"/>
      <c r="EMB17" s="118"/>
      <c r="EMC17" s="118"/>
      <c r="EMD17" s="118"/>
      <c r="EME17" s="118"/>
      <c r="EMF17" s="118"/>
      <c r="EMG17" s="118"/>
      <c r="EMH17" s="118"/>
      <c r="EMI17" s="118"/>
      <c r="EMJ17" s="118"/>
      <c r="EMK17" s="118"/>
      <c r="EML17" s="118"/>
      <c r="EMM17" s="118"/>
      <c r="EMN17" s="118"/>
      <c r="EMO17" s="118"/>
      <c r="EMP17" s="118"/>
      <c r="EMQ17" s="118"/>
      <c r="EMR17" s="118"/>
      <c r="EMS17" s="118"/>
      <c r="EMT17" s="118"/>
      <c r="EMU17" s="118"/>
      <c r="EMV17" s="118"/>
      <c r="EMW17" s="118"/>
      <c r="EMX17" s="118"/>
      <c r="EMY17" s="118"/>
      <c r="EMZ17" s="118"/>
      <c r="ENA17" s="118"/>
      <c r="ENB17" s="118"/>
      <c r="ENC17" s="118"/>
      <c r="END17" s="118"/>
      <c r="ENE17" s="118"/>
      <c r="ENF17" s="118"/>
      <c r="ENG17" s="118"/>
      <c r="ENH17" s="118"/>
      <c r="ENI17" s="118"/>
      <c r="ENJ17" s="118"/>
      <c r="ENK17" s="118"/>
      <c r="ENL17" s="118"/>
      <c r="ENM17" s="118"/>
      <c r="ENN17" s="118"/>
      <c r="ENO17" s="118"/>
      <c r="ENP17" s="118"/>
      <c r="ENQ17" s="118"/>
      <c r="ENR17" s="118"/>
      <c r="ENS17" s="118"/>
      <c r="ENT17" s="118"/>
      <c r="ENU17" s="118"/>
      <c r="ENV17" s="118"/>
      <c r="ENW17" s="118"/>
      <c r="ENX17" s="118"/>
      <c r="ENY17" s="118"/>
      <c r="ENZ17" s="118"/>
      <c r="EOA17" s="118"/>
      <c r="EOB17" s="118"/>
      <c r="EOC17" s="118"/>
      <c r="EOD17" s="118"/>
      <c r="EOE17" s="118"/>
      <c r="EOF17" s="118"/>
      <c r="EOG17" s="118"/>
      <c r="EOH17" s="118"/>
      <c r="EOI17" s="118"/>
      <c r="EOJ17" s="118"/>
      <c r="EOK17" s="118"/>
      <c r="EOL17" s="118"/>
      <c r="EOM17" s="118"/>
      <c r="EON17" s="118"/>
      <c r="EOO17" s="118"/>
      <c r="EOP17" s="118"/>
      <c r="EOQ17" s="118"/>
      <c r="EOR17" s="118"/>
      <c r="EOS17" s="118"/>
      <c r="EOT17" s="118"/>
      <c r="EOU17" s="118"/>
      <c r="EOV17" s="118"/>
      <c r="EOW17" s="118"/>
      <c r="EOX17" s="118"/>
      <c r="EOY17" s="118"/>
      <c r="EOZ17" s="118"/>
      <c r="EPA17" s="118"/>
      <c r="EPB17" s="118"/>
      <c r="EPC17" s="118"/>
      <c r="EPD17" s="118"/>
      <c r="EPE17" s="118"/>
      <c r="EPF17" s="118"/>
      <c r="EPG17" s="118"/>
      <c r="EPH17" s="118"/>
      <c r="EPI17" s="118"/>
      <c r="EPJ17" s="118"/>
      <c r="EPK17" s="118"/>
      <c r="EPL17" s="118"/>
      <c r="EPM17" s="118"/>
      <c r="EPN17" s="118"/>
      <c r="EPO17" s="118"/>
      <c r="EPP17" s="118"/>
      <c r="EPQ17" s="118"/>
      <c r="EPR17" s="118"/>
      <c r="EPS17" s="118"/>
      <c r="EPT17" s="118"/>
      <c r="EPU17" s="118"/>
      <c r="EPV17" s="118"/>
      <c r="EPW17" s="118"/>
      <c r="EPX17" s="118"/>
      <c r="EPY17" s="118"/>
      <c r="EPZ17" s="118"/>
      <c r="EQA17" s="118"/>
      <c r="EQB17" s="118"/>
      <c r="EQC17" s="118"/>
      <c r="EQD17" s="118"/>
      <c r="EQE17" s="118"/>
      <c r="EQF17" s="118"/>
      <c r="EQG17" s="118"/>
      <c r="EQH17" s="118"/>
      <c r="EQI17" s="118"/>
      <c r="EQJ17" s="118"/>
      <c r="EQK17" s="118"/>
      <c r="EQL17" s="118"/>
      <c r="EQM17" s="118"/>
      <c r="EQN17" s="118"/>
      <c r="EQO17" s="118"/>
      <c r="EQP17" s="118"/>
      <c r="EQQ17" s="118"/>
      <c r="EQR17" s="118"/>
      <c r="EQS17" s="118"/>
      <c r="EQT17" s="118"/>
      <c r="EQU17" s="118"/>
      <c r="EQV17" s="118"/>
      <c r="EQW17" s="118"/>
      <c r="EQX17" s="118"/>
      <c r="EQY17" s="118"/>
      <c r="EQZ17" s="118"/>
      <c r="ERA17" s="118"/>
      <c r="ERB17" s="118"/>
      <c r="ERC17" s="118"/>
      <c r="ERD17" s="118"/>
      <c r="ERE17" s="118"/>
      <c r="ERF17" s="118"/>
      <c r="ERG17" s="118"/>
      <c r="ERH17" s="118"/>
      <c r="ERI17" s="118"/>
      <c r="ERJ17" s="118"/>
      <c r="ERK17" s="118"/>
      <c r="ERL17" s="118"/>
      <c r="ERM17" s="118"/>
      <c r="ERN17" s="118"/>
      <c r="ERO17" s="118"/>
      <c r="ERP17" s="118"/>
      <c r="ERQ17" s="118"/>
      <c r="ERR17" s="118"/>
      <c r="ERS17" s="118"/>
      <c r="ERT17" s="118"/>
      <c r="ERU17" s="118"/>
      <c r="ERV17" s="118"/>
      <c r="ERW17" s="118"/>
      <c r="ERX17" s="118"/>
      <c r="ERY17" s="118"/>
      <c r="ERZ17" s="118"/>
      <c r="ESA17" s="118"/>
      <c r="ESB17" s="118"/>
      <c r="ESC17" s="118"/>
      <c r="ESD17" s="118"/>
      <c r="ESE17" s="118"/>
      <c r="ESF17" s="118"/>
      <c r="ESG17" s="118"/>
      <c r="ESH17" s="118"/>
      <c r="ESI17" s="118"/>
      <c r="ESJ17" s="118"/>
      <c r="ESK17" s="118"/>
      <c r="ESL17" s="118"/>
      <c r="ESM17" s="118"/>
      <c r="ESN17" s="118"/>
      <c r="ESO17" s="118"/>
      <c r="ESP17" s="118"/>
      <c r="ESQ17" s="118"/>
      <c r="ESR17" s="118"/>
      <c r="ESS17" s="118"/>
      <c r="EST17" s="118"/>
      <c r="ESU17" s="118"/>
      <c r="ESV17" s="118"/>
      <c r="ESW17" s="118"/>
      <c r="ESX17" s="118"/>
      <c r="ESY17" s="118"/>
      <c r="ESZ17" s="118"/>
      <c r="ETA17" s="118"/>
      <c r="ETB17" s="118"/>
      <c r="ETC17" s="118"/>
      <c r="ETD17" s="118"/>
      <c r="ETE17" s="118"/>
      <c r="ETF17" s="118"/>
      <c r="ETG17" s="118"/>
      <c r="ETH17" s="118"/>
      <c r="ETI17" s="118"/>
      <c r="ETJ17" s="118"/>
      <c r="ETK17" s="118"/>
      <c r="ETL17" s="118"/>
      <c r="ETM17" s="118"/>
      <c r="ETN17" s="118"/>
      <c r="ETO17" s="118"/>
      <c r="ETP17" s="118"/>
      <c r="ETQ17" s="118"/>
      <c r="ETR17" s="118"/>
      <c r="ETS17" s="118"/>
      <c r="ETT17" s="118"/>
      <c r="ETU17" s="118"/>
      <c r="ETV17" s="118"/>
      <c r="ETW17" s="118"/>
      <c r="ETX17" s="118"/>
      <c r="ETY17" s="118"/>
      <c r="ETZ17" s="118"/>
      <c r="EUA17" s="118"/>
      <c r="EUB17" s="118"/>
      <c r="EUC17" s="118"/>
      <c r="EUD17" s="118"/>
      <c r="EUE17" s="118"/>
      <c r="EUF17" s="118"/>
      <c r="EUG17" s="118"/>
      <c r="EUH17" s="118"/>
      <c r="EUI17" s="118"/>
      <c r="EUJ17" s="118"/>
      <c r="EUK17" s="118"/>
      <c r="EUL17" s="118"/>
      <c r="EUM17" s="118"/>
      <c r="EUN17" s="118"/>
      <c r="EUO17" s="118"/>
      <c r="EUP17" s="118"/>
      <c r="EUQ17" s="118"/>
      <c r="EUR17" s="118"/>
      <c r="EUS17" s="118"/>
      <c r="EUT17" s="118"/>
      <c r="EUU17" s="118"/>
      <c r="EUV17" s="118"/>
      <c r="EUW17" s="118"/>
      <c r="EUX17" s="118"/>
      <c r="EUY17" s="118"/>
      <c r="EUZ17" s="118"/>
      <c r="EVA17" s="118"/>
      <c r="EVB17" s="118"/>
      <c r="EVC17" s="118"/>
      <c r="EVD17" s="118"/>
      <c r="EVE17" s="118"/>
      <c r="EVF17" s="118"/>
      <c r="EVG17" s="118"/>
      <c r="EVH17" s="118"/>
      <c r="EVI17" s="118"/>
      <c r="EVJ17" s="118"/>
      <c r="EVK17" s="118"/>
      <c r="EVL17" s="118"/>
      <c r="EVM17" s="118"/>
      <c r="EVN17" s="118"/>
      <c r="EVO17" s="118"/>
      <c r="EVP17" s="118"/>
      <c r="EVQ17" s="118"/>
      <c r="EVR17" s="118"/>
      <c r="EVS17" s="118"/>
      <c r="EVT17" s="118"/>
      <c r="EVU17" s="118"/>
      <c r="EVV17" s="118"/>
      <c r="EVW17" s="118"/>
      <c r="EVX17" s="118"/>
      <c r="EVY17" s="118"/>
      <c r="EVZ17" s="118"/>
      <c r="EWA17" s="118"/>
      <c r="EWB17" s="118"/>
      <c r="EWC17" s="118"/>
      <c r="EWD17" s="118"/>
      <c r="EWE17" s="118"/>
      <c r="EWF17" s="118"/>
      <c r="EWG17" s="118"/>
      <c r="EWH17" s="118"/>
      <c r="EWI17" s="118"/>
      <c r="EWJ17" s="118"/>
      <c r="EWK17" s="118"/>
      <c r="EWL17" s="118"/>
      <c r="EWM17" s="118"/>
      <c r="EWN17" s="118"/>
      <c r="EWO17" s="118"/>
      <c r="EWP17" s="118"/>
      <c r="EWQ17" s="118"/>
      <c r="EWR17" s="118"/>
      <c r="EWS17" s="118"/>
      <c r="EWT17" s="118"/>
      <c r="EWU17" s="118"/>
      <c r="EWV17" s="118"/>
      <c r="EWW17" s="118"/>
      <c r="EWX17" s="118"/>
      <c r="EWY17" s="118"/>
      <c r="EWZ17" s="118"/>
      <c r="EXA17" s="118"/>
      <c r="EXB17" s="118"/>
      <c r="EXC17" s="118"/>
      <c r="EXD17" s="118"/>
      <c r="EXE17" s="118"/>
      <c r="EXF17" s="118"/>
      <c r="EXG17" s="118"/>
      <c r="EXH17" s="118"/>
      <c r="EXI17" s="118"/>
      <c r="EXJ17" s="118"/>
      <c r="EXK17" s="118"/>
      <c r="EXL17" s="118"/>
      <c r="EXM17" s="118"/>
      <c r="EXN17" s="118"/>
      <c r="EXO17" s="118"/>
      <c r="EXP17" s="118"/>
      <c r="EXQ17" s="118"/>
      <c r="EXR17" s="118"/>
      <c r="EXS17" s="118"/>
      <c r="EXT17" s="118"/>
      <c r="EXU17" s="118"/>
      <c r="EXV17" s="118"/>
      <c r="EXW17" s="118"/>
      <c r="EXX17" s="118"/>
      <c r="EXY17" s="118"/>
      <c r="EXZ17" s="118"/>
      <c r="EYA17" s="118"/>
      <c r="EYB17" s="118"/>
      <c r="EYC17" s="118"/>
      <c r="EYD17" s="118"/>
      <c r="EYE17" s="118"/>
      <c r="EYF17" s="118"/>
      <c r="EYG17" s="118"/>
      <c r="EYH17" s="118"/>
      <c r="EYI17" s="118"/>
      <c r="EYJ17" s="118"/>
      <c r="EYK17" s="118"/>
      <c r="EYL17" s="118"/>
      <c r="EYM17" s="118"/>
      <c r="EYN17" s="118"/>
      <c r="EYO17" s="118"/>
      <c r="EYP17" s="118"/>
      <c r="EYQ17" s="118"/>
      <c r="EYR17" s="118"/>
      <c r="EYS17" s="118"/>
      <c r="EYT17" s="118"/>
      <c r="EYU17" s="118"/>
      <c r="EYV17" s="118"/>
      <c r="EYW17" s="118"/>
      <c r="EYX17" s="118"/>
      <c r="EYY17" s="118"/>
      <c r="EYZ17" s="118"/>
      <c r="EZA17" s="118"/>
      <c r="EZB17" s="118"/>
      <c r="EZC17" s="118"/>
      <c r="EZD17" s="118"/>
      <c r="EZE17" s="118"/>
      <c r="EZF17" s="118"/>
      <c r="EZG17" s="118"/>
      <c r="EZH17" s="118"/>
      <c r="EZI17" s="118"/>
      <c r="EZJ17" s="118"/>
      <c r="EZK17" s="118"/>
      <c r="EZL17" s="118"/>
      <c r="EZM17" s="118"/>
      <c r="EZN17" s="118"/>
      <c r="EZO17" s="118"/>
      <c r="EZP17" s="118"/>
      <c r="EZQ17" s="118"/>
      <c r="EZR17" s="118"/>
      <c r="EZS17" s="118"/>
      <c r="EZT17" s="118"/>
      <c r="EZU17" s="118"/>
      <c r="EZV17" s="118"/>
      <c r="EZW17" s="118"/>
      <c r="EZX17" s="118"/>
      <c r="EZY17" s="118"/>
      <c r="EZZ17" s="118"/>
      <c r="FAA17" s="118"/>
      <c r="FAB17" s="118"/>
      <c r="FAC17" s="118"/>
      <c r="FAD17" s="118"/>
      <c r="FAE17" s="118"/>
      <c r="FAF17" s="118"/>
      <c r="FAG17" s="118"/>
      <c r="FAH17" s="118"/>
      <c r="FAI17" s="118"/>
      <c r="FAJ17" s="118"/>
      <c r="FAK17" s="118"/>
      <c r="FAL17" s="118"/>
      <c r="FAM17" s="118"/>
      <c r="FAN17" s="118"/>
      <c r="FAO17" s="118"/>
      <c r="FAP17" s="118"/>
      <c r="FAQ17" s="118"/>
      <c r="FAR17" s="118"/>
      <c r="FAS17" s="118"/>
      <c r="FAT17" s="118"/>
      <c r="FAU17" s="118"/>
      <c r="FAV17" s="118"/>
      <c r="FAW17" s="118"/>
      <c r="FAX17" s="118"/>
      <c r="FAY17" s="118"/>
      <c r="FAZ17" s="118"/>
      <c r="FBA17" s="118"/>
      <c r="FBB17" s="118"/>
      <c r="FBC17" s="118"/>
      <c r="FBD17" s="118"/>
      <c r="FBE17" s="118"/>
      <c r="FBF17" s="118"/>
      <c r="FBG17" s="118"/>
      <c r="FBH17" s="118"/>
      <c r="FBI17" s="118"/>
      <c r="FBJ17" s="118"/>
      <c r="FBK17" s="118"/>
      <c r="FBL17" s="118"/>
      <c r="FBM17" s="118"/>
      <c r="FBN17" s="118"/>
      <c r="FBO17" s="118"/>
      <c r="FBP17" s="118"/>
      <c r="FBQ17" s="118"/>
      <c r="FBR17" s="118"/>
      <c r="FBS17" s="118"/>
      <c r="FBT17" s="118"/>
      <c r="FBU17" s="118"/>
      <c r="FBV17" s="118"/>
      <c r="FBW17" s="118"/>
      <c r="FBX17" s="118"/>
      <c r="FBY17" s="118"/>
      <c r="FBZ17" s="118"/>
      <c r="FCA17" s="118"/>
      <c r="FCB17" s="118"/>
      <c r="FCC17" s="118"/>
      <c r="FCD17" s="118"/>
      <c r="FCE17" s="118"/>
      <c r="FCF17" s="118"/>
      <c r="FCG17" s="118"/>
      <c r="FCH17" s="118"/>
      <c r="FCI17" s="118"/>
      <c r="FCJ17" s="118"/>
      <c r="FCK17" s="118"/>
      <c r="FCL17" s="118"/>
      <c r="FCM17" s="118"/>
      <c r="FCN17" s="118"/>
      <c r="FCO17" s="118"/>
      <c r="FCP17" s="118"/>
      <c r="FCQ17" s="118"/>
      <c r="FCR17" s="118"/>
      <c r="FCS17" s="118"/>
      <c r="FCT17" s="118"/>
      <c r="FCU17" s="118"/>
      <c r="FCV17" s="118"/>
      <c r="FCW17" s="118"/>
      <c r="FCX17" s="118"/>
      <c r="FCY17" s="118"/>
      <c r="FCZ17" s="118"/>
      <c r="FDA17" s="118"/>
      <c r="FDB17" s="118"/>
      <c r="FDC17" s="118"/>
      <c r="FDD17" s="118"/>
      <c r="FDE17" s="118"/>
      <c r="FDF17" s="118"/>
      <c r="FDG17" s="118"/>
      <c r="FDH17" s="118"/>
      <c r="FDI17" s="118"/>
      <c r="FDJ17" s="118"/>
      <c r="FDK17" s="118"/>
      <c r="FDL17" s="118"/>
      <c r="FDM17" s="118"/>
      <c r="FDN17" s="118"/>
      <c r="FDO17" s="118"/>
      <c r="FDP17" s="118"/>
      <c r="FDQ17" s="118"/>
      <c r="FDR17" s="118"/>
      <c r="FDS17" s="118"/>
      <c r="FDT17" s="118"/>
      <c r="FDU17" s="118"/>
      <c r="FDV17" s="118"/>
      <c r="FDW17" s="118"/>
      <c r="FDX17" s="118"/>
      <c r="FDY17" s="118"/>
      <c r="FDZ17" s="118"/>
      <c r="FEA17" s="118"/>
      <c r="FEB17" s="118"/>
      <c r="FEC17" s="118"/>
      <c r="FED17" s="118"/>
      <c r="FEE17" s="118"/>
      <c r="FEF17" s="118"/>
      <c r="FEG17" s="118"/>
      <c r="FEH17" s="118"/>
      <c r="FEI17" s="118"/>
      <c r="FEJ17" s="118"/>
      <c r="FEK17" s="118"/>
      <c r="FEL17" s="118"/>
      <c r="FEM17" s="118"/>
      <c r="FEN17" s="118"/>
      <c r="FEO17" s="118"/>
      <c r="FEP17" s="118"/>
      <c r="FEQ17" s="118"/>
      <c r="FER17" s="118"/>
      <c r="FES17" s="118"/>
      <c r="FET17" s="118"/>
      <c r="FEU17" s="118"/>
      <c r="FEV17" s="118"/>
      <c r="FEW17" s="118"/>
      <c r="FEX17" s="118"/>
      <c r="FEY17" s="118"/>
      <c r="FEZ17" s="118"/>
      <c r="FFA17" s="118"/>
      <c r="FFB17" s="118"/>
      <c r="FFC17" s="118"/>
      <c r="FFD17" s="118"/>
      <c r="FFE17" s="118"/>
      <c r="FFF17" s="118"/>
      <c r="FFG17" s="118"/>
      <c r="FFH17" s="118"/>
      <c r="FFI17" s="118"/>
      <c r="FFJ17" s="118"/>
      <c r="FFK17" s="118"/>
      <c r="FFL17" s="118"/>
      <c r="FFM17" s="118"/>
      <c r="FFN17" s="118"/>
      <c r="FFO17" s="118"/>
      <c r="FFP17" s="118"/>
      <c r="FFQ17" s="118"/>
      <c r="FFR17" s="118"/>
      <c r="FFS17" s="118"/>
      <c r="FFT17" s="118"/>
      <c r="FFU17" s="118"/>
      <c r="FFV17" s="118"/>
      <c r="FFW17" s="118"/>
      <c r="FFX17" s="118"/>
      <c r="FFY17" s="118"/>
      <c r="FFZ17" s="118"/>
      <c r="FGA17" s="118"/>
      <c r="FGB17" s="118"/>
      <c r="FGC17" s="118"/>
      <c r="FGD17" s="118"/>
      <c r="FGE17" s="118"/>
      <c r="FGF17" s="118"/>
      <c r="FGG17" s="118"/>
      <c r="FGH17" s="118"/>
      <c r="FGI17" s="118"/>
      <c r="FGJ17" s="118"/>
      <c r="FGK17" s="118"/>
      <c r="FGL17" s="118"/>
      <c r="FGM17" s="118"/>
      <c r="FGN17" s="118"/>
      <c r="FGO17" s="118"/>
      <c r="FGP17" s="118"/>
      <c r="FGQ17" s="118"/>
      <c r="FGR17" s="118"/>
      <c r="FGS17" s="118"/>
      <c r="FGT17" s="118"/>
      <c r="FGU17" s="118"/>
      <c r="FGV17" s="118"/>
      <c r="FGW17" s="118"/>
      <c r="FGX17" s="118"/>
      <c r="FGY17" s="118"/>
      <c r="FGZ17" s="118"/>
      <c r="FHA17" s="118"/>
      <c r="FHB17" s="118"/>
      <c r="FHC17" s="118"/>
      <c r="FHD17" s="118"/>
      <c r="FHE17" s="118"/>
      <c r="FHF17" s="118"/>
      <c r="FHG17" s="118"/>
      <c r="FHH17" s="118"/>
      <c r="FHI17" s="118"/>
      <c r="FHJ17" s="118"/>
      <c r="FHK17" s="118"/>
      <c r="FHL17" s="118"/>
      <c r="FHM17" s="118"/>
      <c r="FHN17" s="118"/>
      <c r="FHO17" s="118"/>
      <c r="FHP17" s="118"/>
      <c r="FHQ17" s="118"/>
      <c r="FHR17" s="118"/>
      <c r="FHS17" s="118"/>
      <c r="FHT17" s="118"/>
      <c r="FHU17" s="118"/>
      <c r="FHV17" s="118"/>
      <c r="FHW17" s="118"/>
      <c r="FHX17" s="118"/>
      <c r="FHY17" s="118"/>
      <c r="FHZ17" s="118"/>
      <c r="FIA17" s="118"/>
      <c r="FIB17" s="118"/>
      <c r="FIC17" s="118"/>
      <c r="FID17" s="118"/>
      <c r="FIE17" s="118"/>
      <c r="FIF17" s="118"/>
      <c r="FIG17" s="118"/>
      <c r="FIH17" s="118"/>
      <c r="FII17" s="118"/>
      <c r="FIJ17" s="118"/>
      <c r="FIK17" s="118"/>
      <c r="FIL17" s="118"/>
      <c r="FIM17" s="118"/>
      <c r="FIN17" s="118"/>
      <c r="FIO17" s="118"/>
      <c r="FIP17" s="118"/>
      <c r="FIQ17" s="118"/>
      <c r="FIR17" s="118"/>
      <c r="FIS17" s="118"/>
      <c r="FIT17" s="118"/>
      <c r="FIU17" s="118"/>
      <c r="FIV17" s="118"/>
      <c r="FIW17" s="118"/>
      <c r="FIX17" s="118"/>
      <c r="FIY17" s="118"/>
      <c r="FIZ17" s="118"/>
      <c r="FJA17" s="118"/>
      <c r="FJB17" s="118"/>
      <c r="FJC17" s="118"/>
      <c r="FJD17" s="118"/>
      <c r="FJE17" s="118"/>
      <c r="FJF17" s="118"/>
      <c r="FJG17" s="118"/>
      <c r="FJH17" s="118"/>
      <c r="FJI17" s="118"/>
      <c r="FJJ17" s="118"/>
      <c r="FJK17" s="118"/>
      <c r="FJL17" s="118"/>
      <c r="FJM17" s="118"/>
      <c r="FJN17" s="118"/>
      <c r="FJO17" s="118"/>
      <c r="FJP17" s="118"/>
      <c r="FJQ17" s="118"/>
      <c r="FJR17" s="118"/>
      <c r="FJS17" s="118"/>
      <c r="FJT17" s="118"/>
      <c r="FJU17" s="118"/>
      <c r="FJV17" s="118"/>
      <c r="FJW17" s="118"/>
      <c r="FJX17" s="118"/>
      <c r="FJY17" s="118"/>
      <c r="FJZ17" s="118"/>
      <c r="FKA17" s="118"/>
      <c r="FKB17" s="118"/>
      <c r="FKC17" s="118"/>
      <c r="FKD17" s="118"/>
      <c r="FKE17" s="118"/>
      <c r="FKF17" s="118"/>
      <c r="FKG17" s="118"/>
      <c r="FKH17" s="118"/>
      <c r="FKI17" s="118"/>
      <c r="FKJ17" s="118"/>
      <c r="FKK17" s="118"/>
      <c r="FKL17" s="118"/>
      <c r="FKM17" s="118"/>
      <c r="FKN17" s="118"/>
      <c r="FKO17" s="118"/>
      <c r="FKP17" s="118"/>
      <c r="FKQ17" s="118"/>
      <c r="FKR17" s="118"/>
      <c r="FKS17" s="118"/>
      <c r="FKT17" s="118"/>
      <c r="FKU17" s="118"/>
      <c r="FKV17" s="118"/>
      <c r="FKW17" s="118"/>
      <c r="FKX17" s="118"/>
      <c r="FKY17" s="118"/>
      <c r="FKZ17" s="118"/>
      <c r="FLA17" s="118"/>
      <c r="FLB17" s="118"/>
      <c r="FLC17" s="118"/>
      <c r="FLD17" s="118"/>
      <c r="FLE17" s="118"/>
      <c r="FLF17" s="118"/>
      <c r="FLG17" s="118"/>
      <c r="FLH17" s="118"/>
      <c r="FLI17" s="118"/>
      <c r="FLJ17" s="118"/>
      <c r="FLK17" s="118"/>
      <c r="FLL17" s="118"/>
      <c r="FLM17" s="118"/>
      <c r="FLN17" s="118"/>
      <c r="FLO17" s="118"/>
      <c r="FLP17" s="118"/>
      <c r="FLQ17" s="118"/>
      <c r="FLR17" s="118"/>
      <c r="FLS17" s="118"/>
      <c r="FLT17" s="118"/>
      <c r="FLU17" s="118"/>
      <c r="FLV17" s="118"/>
      <c r="FLW17" s="118"/>
      <c r="FLX17" s="118"/>
      <c r="FLY17" s="118"/>
      <c r="FLZ17" s="118"/>
      <c r="FMA17" s="118"/>
      <c r="FMB17" s="118"/>
      <c r="FMC17" s="118"/>
      <c r="FMD17" s="118"/>
      <c r="FME17" s="118"/>
      <c r="FMF17" s="118"/>
      <c r="FMG17" s="118"/>
      <c r="FMH17" s="118"/>
      <c r="FMI17" s="118"/>
      <c r="FMJ17" s="118"/>
      <c r="FMK17" s="118"/>
      <c r="FML17" s="118"/>
      <c r="FMM17" s="118"/>
      <c r="FMN17" s="118"/>
      <c r="FMO17" s="118"/>
      <c r="FMP17" s="118"/>
      <c r="FMQ17" s="118"/>
      <c r="FMR17" s="118"/>
      <c r="FMS17" s="118"/>
      <c r="FMT17" s="118"/>
      <c r="FMU17" s="118"/>
      <c r="FMV17" s="118"/>
      <c r="FMW17" s="118"/>
      <c r="FMX17" s="118"/>
      <c r="FMY17" s="118"/>
      <c r="FMZ17" s="118"/>
      <c r="FNA17" s="118"/>
      <c r="FNB17" s="118"/>
      <c r="FNC17" s="118"/>
      <c r="FND17" s="118"/>
      <c r="FNE17" s="118"/>
      <c r="FNF17" s="118"/>
      <c r="FNG17" s="118"/>
      <c r="FNH17" s="118"/>
      <c r="FNI17" s="118"/>
      <c r="FNJ17" s="118"/>
      <c r="FNK17" s="118"/>
      <c r="FNL17" s="118"/>
      <c r="FNM17" s="118"/>
      <c r="FNN17" s="118"/>
      <c r="FNO17" s="118"/>
      <c r="FNP17" s="118"/>
      <c r="FNQ17" s="118"/>
      <c r="FNR17" s="118"/>
      <c r="FNS17" s="118"/>
      <c r="FNT17" s="118"/>
      <c r="FNU17" s="118"/>
      <c r="FNV17" s="118"/>
      <c r="FNW17" s="118"/>
      <c r="FNX17" s="118"/>
      <c r="FNY17" s="118"/>
      <c r="FNZ17" s="118"/>
      <c r="FOA17" s="118"/>
      <c r="FOB17" s="118"/>
      <c r="FOC17" s="118"/>
      <c r="FOD17" s="118"/>
      <c r="FOE17" s="118"/>
      <c r="FOF17" s="118"/>
      <c r="FOG17" s="118"/>
      <c r="FOH17" s="118"/>
      <c r="FOI17" s="118"/>
      <c r="FOJ17" s="118"/>
      <c r="FOK17" s="118"/>
      <c r="FOL17" s="118"/>
      <c r="FOM17" s="118"/>
      <c r="FON17" s="118"/>
      <c r="FOO17" s="118"/>
      <c r="FOP17" s="118"/>
      <c r="FOQ17" s="118"/>
      <c r="FOR17" s="118"/>
      <c r="FOS17" s="118"/>
      <c r="FOT17" s="118"/>
      <c r="FOU17" s="118"/>
      <c r="FOV17" s="118"/>
      <c r="FOW17" s="118"/>
      <c r="FOX17" s="118"/>
      <c r="FOY17" s="118"/>
      <c r="FOZ17" s="118"/>
      <c r="FPA17" s="118"/>
      <c r="FPB17" s="118"/>
      <c r="FPC17" s="118"/>
      <c r="FPD17" s="118"/>
      <c r="FPE17" s="118"/>
      <c r="FPF17" s="118"/>
      <c r="FPG17" s="118"/>
      <c r="FPH17" s="118"/>
      <c r="FPI17" s="118"/>
      <c r="FPJ17" s="118"/>
      <c r="FPK17" s="118"/>
      <c r="FPL17" s="118"/>
      <c r="FPM17" s="118"/>
      <c r="FPN17" s="118"/>
      <c r="FPO17" s="118"/>
      <c r="FPP17" s="118"/>
      <c r="FPQ17" s="118"/>
      <c r="FPR17" s="118"/>
      <c r="FPS17" s="118"/>
      <c r="FPT17" s="118"/>
      <c r="FPU17" s="118"/>
      <c r="FPV17" s="118"/>
      <c r="FPW17" s="118"/>
      <c r="FPX17" s="118"/>
      <c r="FPY17" s="118"/>
      <c r="FPZ17" s="118"/>
      <c r="FQA17" s="118"/>
      <c r="FQB17" s="118"/>
      <c r="FQC17" s="118"/>
      <c r="FQD17" s="118"/>
      <c r="FQE17" s="118"/>
      <c r="FQF17" s="118"/>
      <c r="FQG17" s="118"/>
      <c r="FQH17" s="118"/>
      <c r="FQI17" s="118"/>
      <c r="FQJ17" s="118"/>
      <c r="FQK17" s="118"/>
      <c r="FQL17" s="118"/>
      <c r="FQM17" s="118"/>
      <c r="FQN17" s="118"/>
      <c r="FQO17" s="118"/>
      <c r="FQP17" s="118"/>
      <c r="FQQ17" s="118"/>
      <c r="FQR17" s="118"/>
      <c r="FQS17" s="118"/>
      <c r="FQT17" s="118"/>
      <c r="FQU17" s="118"/>
      <c r="FQV17" s="118"/>
      <c r="FQW17" s="118"/>
      <c r="FQX17" s="118"/>
      <c r="FQY17" s="118"/>
      <c r="FQZ17" s="118"/>
      <c r="FRA17" s="118"/>
      <c r="FRB17" s="118"/>
      <c r="FRC17" s="118"/>
      <c r="FRD17" s="118"/>
      <c r="FRE17" s="118"/>
      <c r="FRF17" s="118"/>
      <c r="FRG17" s="118"/>
      <c r="FRH17" s="118"/>
      <c r="FRI17" s="118"/>
      <c r="FRJ17" s="118"/>
      <c r="FRK17" s="118"/>
      <c r="FRL17" s="118"/>
      <c r="FRM17" s="118"/>
      <c r="FRN17" s="118"/>
      <c r="FRO17" s="118"/>
      <c r="FRP17" s="118"/>
      <c r="FRQ17" s="118"/>
      <c r="FRR17" s="118"/>
      <c r="FRS17" s="118"/>
      <c r="FRT17" s="118"/>
      <c r="FRU17" s="118"/>
      <c r="FRV17" s="118"/>
      <c r="FRW17" s="118"/>
      <c r="FRX17" s="118"/>
      <c r="FRY17" s="118"/>
      <c r="FRZ17" s="118"/>
      <c r="FSA17" s="118"/>
      <c r="FSB17" s="118"/>
      <c r="FSC17" s="118"/>
      <c r="FSD17" s="118"/>
      <c r="FSE17" s="118"/>
      <c r="FSF17" s="118"/>
      <c r="FSG17" s="118"/>
      <c r="FSH17" s="118"/>
      <c r="FSI17" s="118"/>
      <c r="FSJ17" s="118"/>
      <c r="FSK17" s="118"/>
      <c r="FSL17" s="118"/>
      <c r="FSM17" s="118"/>
      <c r="FSN17" s="118"/>
      <c r="FSO17" s="118"/>
      <c r="FSP17" s="118"/>
      <c r="FSQ17" s="118"/>
      <c r="FSR17" s="118"/>
      <c r="FSS17" s="118"/>
      <c r="FST17" s="118"/>
      <c r="FSU17" s="118"/>
      <c r="FSV17" s="118"/>
      <c r="FSW17" s="118"/>
      <c r="FSX17" s="118"/>
      <c r="FSY17" s="118"/>
      <c r="FSZ17" s="118"/>
      <c r="FTA17" s="118"/>
      <c r="FTB17" s="118"/>
      <c r="FTC17" s="118"/>
      <c r="FTD17" s="118"/>
      <c r="FTE17" s="118"/>
      <c r="FTF17" s="118"/>
      <c r="FTG17" s="118"/>
      <c r="FTH17" s="118"/>
      <c r="FTI17" s="118"/>
      <c r="FTJ17" s="118"/>
      <c r="FTK17" s="118"/>
      <c r="FTL17" s="118"/>
      <c r="FTM17" s="118"/>
      <c r="FTN17" s="118"/>
      <c r="FTO17" s="118"/>
      <c r="FTP17" s="118"/>
      <c r="FTQ17" s="118"/>
      <c r="FTR17" s="118"/>
      <c r="FTS17" s="118"/>
      <c r="FTT17" s="118"/>
      <c r="FTU17" s="118"/>
      <c r="FTV17" s="118"/>
      <c r="FTW17" s="118"/>
      <c r="FTX17" s="118"/>
      <c r="FTY17" s="118"/>
      <c r="FTZ17" s="118"/>
      <c r="FUA17" s="118"/>
      <c r="FUB17" s="118"/>
      <c r="FUC17" s="118"/>
      <c r="FUD17" s="118"/>
      <c r="FUE17" s="118"/>
      <c r="FUF17" s="118"/>
      <c r="FUG17" s="118"/>
      <c r="FUH17" s="118"/>
      <c r="FUI17" s="118"/>
      <c r="FUJ17" s="118"/>
      <c r="FUK17" s="118"/>
      <c r="FUL17" s="118"/>
      <c r="FUM17" s="118"/>
      <c r="FUN17" s="118"/>
      <c r="FUO17" s="118"/>
      <c r="FUP17" s="118"/>
      <c r="FUQ17" s="118"/>
      <c r="FUR17" s="118"/>
      <c r="FUS17" s="118"/>
      <c r="FUT17" s="118"/>
      <c r="FUU17" s="118"/>
      <c r="FUV17" s="118"/>
      <c r="FUW17" s="118"/>
      <c r="FUX17" s="118"/>
      <c r="FUY17" s="118"/>
      <c r="FUZ17" s="118"/>
      <c r="FVA17" s="118"/>
      <c r="FVB17" s="118"/>
      <c r="FVC17" s="118"/>
      <c r="FVD17" s="118"/>
      <c r="FVE17" s="118"/>
      <c r="FVF17" s="118"/>
      <c r="FVG17" s="118"/>
      <c r="FVH17" s="118"/>
      <c r="FVI17" s="118"/>
      <c r="FVJ17" s="118"/>
      <c r="FVK17" s="118"/>
      <c r="FVL17" s="118"/>
      <c r="FVM17" s="118"/>
      <c r="FVN17" s="118"/>
      <c r="FVO17" s="118"/>
      <c r="FVP17" s="118"/>
      <c r="FVQ17" s="118"/>
      <c r="FVR17" s="118"/>
      <c r="FVS17" s="118"/>
      <c r="FVT17" s="118"/>
      <c r="FVU17" s="118"/>
      <c r="FVV17" s="118"/>
      <c r="FVW17" s="118"/>
      <c r="FVX17" s="118"/>
      <c r="FVY17" s="118"/>
      <c r="FVZ17" s="118"/>
      <c r="FWA17" s="118"/>
      <c r="FWB17" s="118"/>
      <c r="FWC17" s="118"/>
      <c r="FWD17" s="118"/>
      <c r="FWE17" s="118"/>
      <c r="FWF17" s="118"/>
      <c r="FWG17" s="118"/>
      <c r="FWH17" s="118"/>
      <c r="FWI17" s="118"/>
      <c r="FWJ17" s="118"/>
      <c r="FWK17" s="118"/>
      <c r="FWL17" s="118"/>
      <c r="FWM17" s="118"/>
      <c r="FWN17" s="118"/>
      <c r="FWO17" s="118"/>
      <c r="FWP17" s="118"/>
      <c r="FWQ17" s="118"/>
      <c r="FWR17" s="118"/>
      <c r="FWS17" s="118"/>
      <c r="FWT17" s="118"/>
      <c r="FWU17" s="118"/>
      <c r="FWV17" s="118"/>
      <c r="FWW17" s="118"/>
      <c r="FWX17" s="118"/>
      <c r="FWY17" s="118"/>
      <c r="FWZ17" s="118"/>
      <c r="FXA17" s="118"/>
      <c r="FXB17" s="118"/>
      <c r="FXC17" s="118"/>
      <c r="FXD17" s="118"/>
      <c r="FXE17" s="118"/>
      <c r="FXF17" s="118"/>
      <c r="FXG17" s="118"/>
      <c r="FXH17" s="118"/>
      <c r="FXI17" s="118"/>
      <c r="FXJ17" s="118"/>
      <c r="FXK17" s="118"/>
      <c r="FXL17" s="118"/>
      <c r="FXM17" s="118"/>
      <c r="FXN17" s="118"/>
      <c r="FXO17" s="118"/>
      <c r="FXP17" s="118"/>
      <c r="FXQ17" s="118"/>
      <c r="FXR17" s="118"/>
      <c r="FXS17" s="118"/>
      <c r="FXT17" s="118"/>
      <c r="FXU17" s="118"/>
      <c r="FXV17" s="118"/>
      <c r="FXW17" s="118"/>
      <c r="FXX17" s="118"/>
      <c r="FXY17" s="118"/>
      <c r="FXZ17" s="118"/>
      <c r="FYA17" s="118"/>
      <c r="FYB17" s="118"/>
      <c r="FYC17" s="118"/>
      <c r="FYD17" s="118"/>
      <c r="FYE17" s="118"/>
      <c r="FYF17" s="118"/>
      <c r="FYG17" s="118"/>
      <c r="FYH17" s="118"/>
      <c r="FYI17" s="118"/>
      <c r="FYJ17" s="118"/>
      <c r="FYK17" s="118"/>
      <c r="FYL17" s="118"/>
      <c r="FYM17" s="118"/>
      <c r="FYN17" s="118"/>
      <c r="FYO17" s="118"/>
      <c r="FYP17" s="118"/>
      <c r="FYQ17" s="118"/>
      <c r="FYR17" s="118"/>
      <c r="FYS17" s="118"/>
      <c r="FYT17" s="118"/>
      <c r="FYU17" s="118"/>
      <c r="FYV17" s="118"/>
      <c r="FYW17" s="118"/>
      <c r="FYX17" s="118"/>
      <c r="FYY17" s="118"/>
      <c r="FYZ17" s="118"/>
      <c r="FZA17" s="118"/>
      <c r="FZB17" s="118"/>
      <c r="FZC17" s="118"/>
      <c r="FZD17" s="118"/>
      <c r="FZE17" s="118"/>
      <c r="FZF17" s="118"/>
      <c r="FZG17" s="118"/>
      <c r="FZH17" s="118"/>
      <c r="FZI17" s="118"/>
      <c r="FZJ17" s="118"/>
      <c r="FZK17" s="118"/>
      <c r="FZL17" s="118"/>
      <c r="FZM17" s="118"/>
      <c r="FZN17" s="118"/>
      <c r="FZO17" s="118"/>
      <c r="FZP17" s="118"/>
      <c r="FZQ17" s="118"/>
      <c r="FZR17" s="118"/>
      <c r="FZS17" s="118"/>
      <c r="FZT17" s="118"/>
      <c r="FZU17" s="118"/>
      <c r="FZV17" s="118"/>
      <c r="FZW17" s="118"/>
      <c r="FZX17" s="118"/>
      <c r="FZY17" s="118"/>
      <c r="FZZ17" s="118"/>
      <c r="GAA17" s="118"/>
      <c r="GAB17" s="118"/>
      <c r="GAC17" s="118"/>
      <c r="GAD17" s="118"/>
      <c r="GAE17" s="118"/>
      <c r="GAF17" s="118"/>
      <c r="GAG17" s="118"/>
      <c r="GAH17" s="118"/>
      <c r="GAI17" s="118"/>
      <c r="GAJ17" s="118"/>
      <c r="GAK17" s="118"/>
      <c r="GAL17" s="118"/>
      <c r="GAM17" s="118"/>
      <c r="GAN17" s="118"/>
      <c r="GAO17" s="118"/>
      <c r="GAP17" s="118"/>
      <c r="GAQ17" s="118"/>
      <c r="GAR17" s="118"/>
      <c r="GAS17" s="118"/>
      <c r="GAT17" s="118"/>
      <c r="GAU17" s="118"/>
      <c r="GAV17" s="118"/>
      <c r="GAW17" s="118"/>
      <c r="GAX17" s="118"/>
      <c r="GAY17" s="118"/>
      <c r="GAZ17" s="118"/>
      <c r="GBA17" s="118"/>
      <c r="GBB17" s="118"/>
      <c r="GBC17" s="118"/>
      <c r="GBD17" s="118"/>
      <c r="GBE17" s="118"/>
      <c r="GBF17" s="118"/>
      <c r="GBG17" s="118"/>
      <c r="GBH17" s="118"/>
      <c r="GBI17" s="118"/>
      <c r="GBJ17" s="118"/>
      <c r="GBK17" s="118"/>
      <c r="GBL17" s="118"/>
      <c r="GBM17" s="118"/>
      <c r="GBN17" s="118"/>
      <c r="GBO17" s="118"/>
      <c r="GBP17" s="118"/>
      <c r="GBQ17" s="118"/>
      <c r="GBR17" s="118"/>
      <c r="GBS17" s="118"/>
      <c r="GBT17" s="118"/>
      <c r="GBU17" s="118"/>
      <c r="GBV17" s="118"/>
      <c r="GBW17" s="118"/>
      <c r="GBX17" s="118"/>
      <c r="GBY17" s="118"/>
      <c r="GBZ17" s="118"/>
      <c r="GCA17" s="118"/>
      <c r="GCB17" s="118"/>
      <c r="GCC17" s="118"/>
      <c r="GCD17" s="118"/>
      <c r="GCE17" s="118"/>
      <c r="GCF17" s="118"/>
      <c r="GCG17" s="118"/>
      <c r="GCH17" s="118"/>
      <c r="GCI17" s="118"/>
      <c r="GCJ17" s="118"/>
      <c r="GCK17" s="118"/>
      <c r="GCL17" s="118"/>
      <c r="GCM17" s="118"/>
      <c r="GCN17" s="118"/>
      <c r="GCO17" s="118"/>
      <c r="GCP17" s="118"/>
      <c r="GCQ17" s="118"/>
      <c r="GCR17" s="118"/>
      <c r="GCS17" s="118"/>
      <c r="GCT17" s="118"/>
      <c r="GCU17" s="118"/>
      <c r="GCV17" s="118"/>
      <c r="GCW17" s="118"/>
      <c r="GCX17" s="118"/>
      <c r="GCY17" s="118"/>
      <c r="GCZ17" s="118"/>
      <c r="GDA17" s="118"/>
      <c r="GDB17" s="118"/>
      <c r="GDC17" s="118"/>
      <c r="GDD17" s="118"/>
      <c r="GDE17" s="118"/>
      <c r="GDF17" s="118"/>
      <c r="GDG17" s="118"/>
      <c r="GDH17" s="118"/>
      <c r="GDI17" s="118"/>
      <c r="GDJ17" s="118"/>
      <c r="GDK17" s="118"/>
      <c r="GDL17" s="118"/>
      <c r="GDM17" s="118"/>
      <c r="GDN17" s="118"/>
      <c r="GDO17" s="118"/>
      <c r="GDP17" s="118"/>
      <c r="GDQ17" s="118"/>
      <c r="GDR17" s="118"/>
      <c r="GDS17" s="118"/>
      <c r="GDT17" s="118"/>
      <c r="GDU17" s="118"/>
      <c r="GDV17" s="118"/>
      <c r="GDW17" s="118"/>
      <c r="GDX17" s="118"/>
      <c r="GDY17" s="118"/>
      <c r="GDZ17" s="118"/>
      <c r="GEA17" s="118"/>
      <c r="GEB17" s="118"/>
      <c r="GEC17" s="118"/>
      <c r="GED17" s="118"/>
      <c r="GEE17" s="118"/>
      <c r="GEF17" s="118"/>
      <c r="GEG17" s="118"/>
      <c r="GEH17" s="118"/>
      <c r="GEI17" s="118"/>
      <c r="GEJ17" s="118"/>
      <c r="GEK17" s="118"/>
      <c r="GEL17" s="118"/>
      <c r="GEM17" s="118"/>
      <c r="GEN17" s="118"/>
      <c r="GEO17" s="118"/>
      <c r="GEP17" s="118"/>
      <c r="GEQ17" s="118"/>
      <c r="GER17" s="118"/>
      <c r="GES17" s="118"/>
      <c r="GET17" s="118"/>
      <c r="GEU17" s="118"/>
      <c r="GEV17" s="118"/>
      <c r="GEW17" s="118"/>
      <c r="GEX17" s="118"/>
      <c r="GEY17" s="118"/>
      <c r="GEZ17" s="118"/>
      <c r="GFA17" s="118"/>
      <c r="GFB17" s="118"/>
      <c r="GFC17" s="118"/>
      <c r="GFD17" s="118"/>
      <c r="GFE17" s="118"/>
      <c r="GFF17" s="118"/>
      <c r="GFG17" s="118"/>
      <c r="GFH17" s="118"/>
      <c r="GFI17" s="118"/>
      <c r="GFJ17" s="118"/>
      <c r="GFK17" s="118"/>
      <c r="GFL17" s="118"/>
      <c r="GFM17" s="118"/>
      <c r="GFN17" s="118"/>
      <c r="GFO17" s="118"/>
      <c r="GFP17" s="118"/>
      <c r="GFQ17" s="118"/>
      <c r="GFR17" s="118"/>
      <c r="GFS17" s="118"/>
      <c r="GFT17" s="118"/>
      <c r="GFU17" s="118"/>
      <c r="GFV17" s="118"/>
      <c r="GFW17" s="118"/>
      <c r="GFX17" s="118"/>
      <c r="GFY17" s="118"/>
      <c r="GFZ17" s="118"/>
      <c r="GGA17" s="118"/>
      <c r="GGB17" s="118"/>
      <c r="GGC17" s="118"/>
      <c r="GGD17" s="118"/>
      <c r="GGE17" s="118"/>
      <c r="GGF17" s="118"/>
      <c r="GGG17" s="118"/>
      <c r="GGH17" s="118"/>
      <c r="GGI17" s="118"/>
      <c r="GGJ17" s="118"/>
      <c r="GGK17" s="118"/>
      <c r="GGL17" s="118"/>
      <c r="GGM17" s="118"/>
      <c r="GGN17" s="118"/>
      <c r="GGO17" s="118"/>
      <c r="GGP17" s="118"/>
      <c r="GGQ17" s="118"/>
      <c r="GGR17" s="118"/>
      <c r="GGS17" s="118"/>
      <c r="GGT17" s="118"/>
      <c r="GGU17" s="118"/>
      <c r="GGV17" s="118"/>
      <c r="GGW17" s="118"/>
      <c r="GGX17" s="118"/>
      <c r="GGY17" s="118"/>
      <c r="GGZ17" s="118"/>
      <c r="GHA17" s="118"/>
      <c r="GHB17" s="118"/>
      <c r="GHC17" s="118"/>
      <c r="GHD17" s="118"/>
      <c r="GHE17" s="118"/>
      <c r="GHF17" s="118"/>
      <c r="GHG17" s="118"/>
      <c r="GHH17" s="118"/>
      <c r="GHI17" s="118"/>
      <c r="GHJ17" s="118"/>
      <c r="GHK17" s="118"/>
      <c r="GHL17" s="118"/>
      <c r="GHM17" s="118"/>
      <c r="GHN17" s="118"/>
      <c r="GHO17" s="118"/>
      <c r="GHP17" s="118"/>
      <c r="GHQ17" s="118"/>
      <c r="GHR17" s="118"/>
      <c r="GHS17" s="118"/>
      <c r="GHT17" s="118"/>
      <c r="GHU17" s="118"/>
      <c r="GHV17" s="118"/>
      <c r="GHW17" s="118"/>
      <c r="GHX17" s="118"/>
      <c r="GHY17" s="118"/>
      <c r="GHZ17" s="118"/>
      <c r="GIA17" s="118"/>
      <c r="GIB17" s="118"/>
      <c r="GIC17" s="118"/>
      <c r="GID17" s="118"/>
      <c r="GIE17" s="118"/>
      <c r="GIF17" s="118"/>
      <c r="GIG17" s="118"/>
      <c r="GIH17" s="118"/>
      <c r="GII17" s="118"/>
      <c r="GIJ17" s="118"/>
      <c r="GIK17" s="118"/>
      <c r="GIL17" s="118"/>
      <c r="GIM17" s="118"/>
      <c r="GIN17" s="118"/>
      <c r="GIO17" s="118"/>
      <c r="GIP17" s="118"/>
      <c r="GIQ17" s="118"/>
      <c r="GIR17" s="118"/>
      <c r="GIS17" s="118"/>
      <c r="GIT17" s="118"/>
      <c r="GIU17" s="118"/>
      <c r="GIV17" s="118"/>
      <c r="GIW17" s="118"/>
      <c r="GIX17" s="118"/>
      <c r="GIY17" s="118"/>
      <c r="GIZ17" s="118"/>
      <c r="GJA17" s="118"/>
      <c r="GJB17" s="118"/>
      <c r="GJC17" s="118"/>
      <c r="GJD17" s="118"/>
      <c r="GJE17" s="118"/>
      <c r="GJF17" s="118"/>
      <c r="GJG17" s="118"/>
      <c r="GJH17" s="118"/>
      <c r="GJI17" s="118"/>
      <c r="GJJ17" s="118"/>
      <c r="GJK17" s="118"/>
      <c r="GJL17" s="118"/>
      <c r="GJM17" s="118"/>
      <c r="GJN17" s="118"/>
      <c r="GJO17" s="118"/>
      <c r="GJP17" s="118"/>
      <c r="GJQ17" s="118"/>
      <c r="GJR17" s="118"/>
      <c r="GJS17" s="118"/>
      <c r="GJT17" s="118"/>
      <c r="GJU17" s="118"/>
      <c r="GJV17" s="118"/>
      <c r="GJW17" s="118"/>
      <c r="GJX17" s="118"/>
      <c r="GJY17" s="118"/>
      <c r="GJZ17" s="118"/>
      <c r="GKA17" s="118"/>
      <c r="GKB17" s="118"/>
      <c r="GKC17" s="118"/>
      <c r="GKD17" s="118"/>
      <c r="GKE17" s="118"/>
      <c r="GKF17" s="118"/>
      <c r="GKG17" s="118"/>
      <c r="GKH17" s="118"/>
      <c r="GKI17" s="118"/>
      <c r="GKJ17" s="118"/>
      <c r="GKK17" s="118"/>
      <c r="GKL17" s="118"/>
      <c r="GKM17" s="118"/>
      <c r="GKN17" s="118"/>
      <c r="GKO17" s="118"/>
      <c r="GKP17" s="118"/>
      <c r="GKQ17" s="118"/>
      <c r="GKR17" s="118"/>
      <c r="GKS17" s="118"/>
      <c r="GKT17" s="118"/>
      <c r="GKU17" s="118"/>
      <c r="GKV17" s="118"/>
      <c r="GKW17" s="118"/>
      <c r="GKX17" s="118"/>
      <c r="GKY17" s="118"/>
      <c r="GKZ17" s="118"/>
      <c r="GLA17" s="118"/>
      <c r="GLB17" s="118"/>
      <c r="GLC17" s="118"/>
      <c r="GLD17" s="118"/>
      <c r="GLE17" s="118"/>
      <c r="GLF17" s="118"/>
      <c r="GLG17" s="118"/>
      <c r="GLH17" s="118"/>
      <c r="GLI17" s="118"/>
      <c r="GLJ17" s="118"/>
      <c r="GLK17" s="118"/>
      <c r="GLL17" s="118"/>
      <c r="GLM17" s="118"/>
      <c r="GLN17" s="118"/>
      <c r="GLO17" s="118"/>
      <c r="GLP17" s="118"/>
      <c r="GLQ17" s="118"/>
      <c r="GLR17" s="118"/>
      <c r="GLS17" s="118"/>
      <c r="GLT17" s="118"/>
      <c r="GLU17" s="118"/>
      <c r="GLV17" s="118"/>
      <c r="GLW17" s="118"/>
      <c r="GLX17" s="118"/>
      <c r="GLY17" s="118"/>
      <c r="GLZ17" s="118"/>
      <c r="GMA17" s="118"/>
      <c r="GMB17" s="118"/>
      <c r="GMC17" s="118"/>
      <c r="GMD17" s="118"/>
      <c r="GME17" s="118"/>
      <c r="GMF17" s="118"/>
      <c r="GMG17" s="118"/>
      <c r="GMH17" s="118"/>
      <c r="GMI17" s="118"/>
      <c r="GMJ17" s="118"/>
      <c r="GMK17" s="118"/>
      <c r="GML17" s="118"/>
      <c r="GMM17" s="118"/>
      <c r="GMN17" s="118"/>
      <c r="GMO17" s="118"/>
      <c r="GMP17" s="118"/>
      <c r="GMQ17" s="118"/>
      <c r="GMR17" s="118"/>
      <c r="GMS17" s="118"/>
      <c r="GMT17" s="118"/>
      <c r="GMU17" s="118"/>
      <c r="GMV17" s="118"/>
      <c r="GMW17" s="118"/>
      <c r="GMX17" s="118"/>
      <c r="GMY17" s="118"/>
      <c r="GMZ17" s="118"/>
      <c r="GNA17" s="118"/>
      <c r="GNB17" s="118"/>
      <c r="GNC17" s="118"/>
      <c r="GND17" s="118"/>
      <c r="GNE17" s="118"/>
      <c r="GNF17" s="118"/>
      <c r="GNG17" s="118"/>
      <c r="GNH17" s="118"/>
      <c r="GNI17" s="118"/>
      <c r="GNJ17" s="118"/>
      <c r="GNK17" s="118"/>
      <c r="GNL17" s="118"/>
      <c r="GNM17" s="118"/>
      <c r="GNN17" s="118"/>
      <c r="GNO17" s="118"/>
      <c r="GNP17" s="118"/>
      <c r="GNQ17" s="118"/>
      <c r="GNR17" s="118"/>
      <c r="GNS17" s="118"/>
      <c r="GNT17" s="118"/>
      <c r="GNU17" s="118"/>
      <c r="GNV17" s="118"/>
      <c r="GNW17" s="118"/>
      <c r="GNX17" s="118"/>
      <c r="GNY17" s="118"/>
      <c r="GNZ17" s="118"/>
      <c r="GOA17" s="118"/>
      <c r="GOB17" s="118"/>
      <c r="GOC17" s="118"/>
      <c r="GOD17" s="118"/>
      <c r="GOE17" s="118"/>
      <c r="GOF17" s="118"/>
      <c r="GOG17" s="118"/>
      <c r="GOH17" s="118"/>
      <c r="GOI17" s="118"/>
      <c r="GOJ17" s="118"/>
      <c r="GOK17" s="118"/>
      <c r="GOL17" s="118"/>
      <c r="GOM17" s="118"/>
      <c r="GON17" s="118"/>
      <c r="GOO17" s="118"/>
      <c r="GOP17" s="118"/>
      <c r="GOQ17" s="118"/>
      <c r="GOR17" s="118"/>
      <c r="GOS17" s="118"/>
      <c r="GOT17" s="118"/>
      <c r="GOU17" s="118"/>
      <c r="GOV17" s="118"/>
      <c r="GOW17" s="118"/>
      <c r="GOX17" s="118"/>
      <c r="GOY17" s="118"/>
      <c r="GOZ17" s="118"/>
      <c r="GPA17" s="118"/>
      <c r="GPB17" s="118"/>
      <c r="GPC17" s="118"/>
      <c r="GPD17" s="118"/>
      <c r="GPE17" s="118"/>
      <c r="GPF17" s="118"/>
      <c r="GPG17" s="118"/>
      <c r="GPH17" s="118"/>
      <c r="GPI17" s="118"/>
      <c r="GPJ17" s="118"/>
      <c r="GPK17" s="118"/>
      <c r="GPL17" s="118"/>
      <c r="GPM17" s="118"/>
      <c r="GPN17" s="118"/>
      <c r="GPO17" s="118"/>
      <c r="GPP17" s="118"/>
      <c r="GPQ17" s="118"/>
      <c r="GPR17" s="118"/>
      <c r="GPS17" s="118"/>
      <c r="GPT17" s="118"/>
      <c r="GPU17" s="118"/>
      <c r="GPV17" s="118"/>
      <c r="GPW17" s="118"/>
      <c r="GPX17" s="118"/>
      <c r="GPY17" s="118"/>
      <c r="GPZ17" s="118"/>
      <c r="GQA17" s="118"/>
      <c r="GQB17" s="118"/>
      <c r="GQC17" s="118"/>
      <c r="GQD17" s="118"/>
      <c r="GQE17" s="118"/>
      <c r="GQF17" s="118"/>
      <c r="GQG17" s="118"/>
      <c r="GQH17" s="118"/>
      <c r="GQI17" s="118"/>
      <c r="GQJ17" s="118"/>
      <c r="GQK17" s="118"/>
      <c r="GQL17" s="118"/>
      <c r="GQM17" s="118"/>
      <c r="GQN17" s="118"/>
      <c r="GQO17" s="118"/>
      <c r="GQP17" s="118"/>
      <c r="GQQ17" s="118"/>
      <c r="GQR17" s="118"/>
      <c r="GQS17" s="118"/>
      <c r="GQT17" s="118"/>
      <c r="GQU17" s="118"/>
      <c r="GQV17" s="118"/>
      <c r="GQW17" s="118"/>
      <c r="GQX17" s="118"/>
      <c r="GQY17" s="118"/>
      <c r="GQZ17" s="118"/>
      <c r="GRA17" s="118"/>
      <c r="GRB17" s="118"/>
      <c r="GRC17" s="118"/>
      <c r="GRD17" s="118"/>
      <c r="GRE17" s="118"/>
      <c r="GRF17" s="118"/>
      <c r="GRG17" s="118"/>
      <c r="GRH17" s="118"/>
      <c r="GRI17" s="118"/>
      <c r="GRJ17" s="118"/>
      <c r="GRK17" s="118"/>
      <c r="GRL17" s="118"/>
      <c r="GRM17" s="118"/>
      <c r="GRN17" s="118"/>
      <c r="GRO17" s="118"/>
      <c r="GRP17" s="118"/>
      <c r="GRQ17" s="118"/>
      <c r="GRR17" s="118"/>
      <c r="GRS17" s="118"/>
      <c r="GRT17" s="118"/>
      <c r="GRU17" s="118"/>
      <c r="GRV17" s="118"/>
      <c r="GRW17" s="118"/>
      <c r="GRX17" s="118"/>
      <c r="GRY17" s="118"/>
      <c r="GRZ17" s="118"/>
      <c r="GSA17" s="118"/>
      <c r="GSB17" s="118"/>
      <c r="GSC17" s="118"/>
      <c r="GSD17" s="118"/>
      <c r="GSE17" s="118"/>
      <c r="GSF17" s="118"/>
      <c r="GSG17" s="118"/>
      <c r="GSH17" s="118"/>
      <c r="GSI17" s="118"/>
      <c r="GSJ17" s="118"/>
      <c r="GSK17" s="118"/>
      <c r="GSL17" s="118"/>
      <c r="GSM17" s="118"/>
      <c r="GSN17" s="118"/>
      <c r="GSO17" s="118"/>
      <c r="GSP17" s="118"/>
      <c r="GSQ17" s="118"/>
      <c r="GSR17" s="118"/>
      <c r="GSS17" s="118"/>
      <c r="GST17" s="118"/>
      <c r="GSU17" s="118"/>
      <c r="GSV17" s="118"/>
      <c r="GSW17" s="118"/>
      <c r="GSX17" s="118"/>
      <c r="GSY17" s="118"/>
      <c r="GSZ17" s="118"/>
      <c r="GTA17" s="118"/>
      <c r="GTB17" s="118"/>
      <c r="GTC17" s="118"/>
      <c r="GTD17" s="118"/>
      <c r="GTE17" s="118"/>
      <c r="GTF17" s="118"/>
      <c r="GTG17" s="118"/>
      <c r="GTH17" s="118"/>
      <c r="GTI17" s="118"/>
      <c r="GTJ17" s="118"/>
      <c r="GTK17" s="118"/>
      <c r="GTL17" s="118"/>
      <c r="GTM17" s="118"/>
      <c r="GTN17" s="118"/>
      <c r="GTO17" s="118"/>
      <c r="GTP17" s="118"/>
      <c r="GTQ17" s="118"/>
      <c r="GTR17" s="118"/>
      <c r="GTS17" s="118"/>
      <c r="GTT17" s="118"/>
      <c r="GTU17" s="118"/>
      <c r="GTV17" s="118"/>
      <c r="GTW17" s="118"/>
      <c r="GTX17" s="118"/>
      <c r="GTY17" s="118"/>
      <c r="GTZ17" s="118"/>
      <c r="GUA17" s="118"/>
      <c r="GUB17" s="118"/>
      <c r="GUC17" s="118"/>
      <c r="GUD17" s="118"/>
      <c r="GUE17" s="118"/>
      <c r="GUF17" s="118"/>
      <c r="GUG17" s="118"/>
      <c r="GUH17" s="118"/>
      <c r="GUI17" s="118"/>
      <c r="GUJ17" s="118"/>
      <c r="GUK17" s="118"/>
      <c r="GUL17" s="118"/>
      <c r="GUM17" s="118"/>
      <c r="GUN17" s="118"/>
      <c r="GUO17" s="118"/>
      <c r="GUP17" s="118"/>
      <c r="GUQ17" s="118"/>
      <c r="GUR17" s="118"/>
      <c r="GUS17" s="118"/>
      <c r="GUT17" s="118"/>
      <c r="GUU17" s="118"/>
      <c r="GUV17" s="118"/>
      <c r="GUW17" s="118"/>
      <c r="GUX17" s="118"/>
      <c r="GUY17" s="118"/>
      <c r="GUZ17" s="118"/>
      <c r="GVA17" s="118"/>
      <c r="GVB17" s="118"/>
      <c r="GVC17" s="118"/>
      <c r="GVD17" s="118"/>
      <c r="GVE17" s="118"/>
      <c r="GVF17" s="118"/>
      <c r="GVG17" s="118"/>
      <c r="GVH17" s="118"/>
      <c r="GVI17" s="118"/>
      <c r="GVJ17" s="118"/>
      <c r="GVK17" s="118"/>
      <c r="GVL17" s="118"/>
      <c r="GVM17" s="118"/>
      <c r="GVN17" s="118"/>
      <c r="GVO17" s="118"/>
      <c r="GVP17" s="118"/>
      <c r="GVQ17" s="118"/>
      <c r="GVR17" s="118"/>
      <c r="GVS17" s="118"/>
      <c r="GVT17" s="118"/>
      <c r="GVU17" s="118"/>
      <c r="GVV17" s="118"/>
      <c r="GVW17" s="118"/>
      <c r="GVX17" s="118"/>
      <c r="GVY17" s="118"/>
      <c r="GVZ17" s="118"/>
      <c r="GWA17" s="118"/>
      <c r="GWB17" s="118"/>
      <c r="GWC17" s="118"/>
      <c r="GWD17" s="118"/>
      <c r="GWE17" s="118"/>
      <c r="GWF17" s="118"/>
      <c r="GWG17" s="118"/>
      <c r="GWH17" s="118"/>
      <c r="GWI17" s="118"/>
      <c r="GWJ17" s="118"/>
      <c r="GWK17" s="118"/>
      <c r="GWL17" s="118"/>
      <c r="GWM17" s="118"/>
      <c r="GWN17" s="118"/>
      <c r="GWO17" s="118"/>
      <c r="GWP17" s="118"/>
      <c r="GWQ17" s="118"/>
      <c r="GWR17" s="118"/>
      <c r="GWS17" s="118"/>
      <c r="GWT17" s="118"/>
      <c r="GWU17" s="118"/>
      <c r="GWV17" s="118"/>
      <c r="GWW17" s="118"/>
      <c r="GWX17" s="118"/>
      <c r="GWY17" s="118"/>
      <c r="GWZ17" s="118"/>
      <c r="GXA17" s="118"/>
      <c r="GXB17" s="118"/>
      <c r="GXC17" s="118"/>
      <c r="GXD17" s="118"/>
      <c r="GXE17" s="118"/>
      <c r="GXF17" s="118"/>
      <c r="GXG17" s="118"/>
      <c r="GXH17" s="118"/>
      <c r="GXI17" s="118"/>
      <c r="GXJ17" s="118"/>
      <c r="GXK17" s="118"/>
      <c r="GXL17" s="118"/>
      <c r="GXM17" s="118"/>
      <c r="GXN17" s="118"/>
      <c r="GXO17" s="118"/>
      <c r="GXP17" s="118"/>
      <c r="GXQ17" s="118"/>
      <c r="GXR17" s="118"/>
      <c r="GXS17" s="118"/>
      <c r="GXT17" s="118"/>
      <c r="GXU17" s="118"/>
      <c r="GXV17" s="118"/>
      <c r="GXW17" s="118"/>
      <c r="GXX17" s="118"/>
      <c r="GXY17" s="118"/>
      <c r="GXZ17" s="118"/>
      <c r="GYA17" s="118"/>
      <c r="GYB17" s="118"/>
      <c r="GYC17" s="118"/>
      <c r="GYD17" s="118"/>
      <c r="GYE17" s="118"/>
      <c r="GYF17" s="118"/>
      <c r="GYG17" s="118"/>
      <c r="GYH17" s="118"/>
      <c r="GYI17" s="118"/>
      <c r="GYJ17" s="118"/>
      <c r="GYK17" s="118"/>
      <c r="GYL17" s="118"/>
      <c r="GYM17" s="118"/>
      <c r="GYN17" s="118"/>
      <c r="GYO17" s="118"/>
      <c r="GYP17" s="118"/>
      <c r="GYQ17" s="118"/>
      <c r="GYR17" s="118"/>
      <c r="GYS17" s="118"/>
      <c r="GYT17" s="118"/>
      <c r="GYU17" s="118"/>
      <c r="GYV17" s="118"/>
      <c r="GYW17" s="118"/>
      <c r="GYX17" s="118"/>
      <c r="GYY17" s="118"/>
      <c r="GYZ17" s="118"/>
      <c r="GZA17" s="118"/>
      <c r="GZB17" s="118"/>
      <c r="GZC17" s="118"/>
      <c r="GZD17" s="118"/>
      <c r="GZE17" s="118"/>
      <c r="GZF17" s="118"/>
      <c r="GZG17" s="118"/>
      <c r="GZH17" s="118"/>
      <c r="GZI17" s="118"/>
      <c r="GZJ17" s="118"/>
      <c r="GZK17" s="118"/>
      <c r="GZL17" s="118"/>
      <c r="GZM17" s="118"/>
      <c r="GZN17" s="118"/>
      <c r="GZO17" s="118"/>
      <c r="GZP17" s="118"/>
      <c r="GZQ17" s="118"/>
      <c r="GZR17" s="118"/>
      <c r="GZS17" s="118"/>
      <c r="GZT17" s="118"/>
      <c r="GZU17" s="118"/>
      <c r="GZV17" s="118"/>
      <c r="GZW17" s="118"/>
      <c r="GZX17" s="118"/>
      <c r="GZY17" s="118"/>
      <c r="GZZ17" s="118"/>
    </row>
    <row r="18" spans="1:5434" s="57" customFormat="1" ht="18.75" customHeight="1" x14ac:dyDescent="0.25">
      <c r="A18" s="50" t="s">
        <v>57</v>
      </c>
      <c r="B18" s="54" t="s">
        <v>58</v>
      </c>
      <c r="C18" s="35"/>
      <c r="D18" s="94">
        <f>SUM(D19:D26)</f>
        <v>12035</v>
      </c>
      <c r="E18" s="39">
        <f t="shared" ref="E18:AI18" si="9">SUM(E19:E26)</f>
        <v>5635</v>
      </c>
      <c r="F18" s="39">
        <f>SUM(F19:F26)</f>
        <v>6400</v>
      </c>
      <c r="G18" s="109">
        <f t="shared" si="9"/>
        <v>2863.2999999999997</v>
      </c>
      <c r="H18" s="138">
        <f t="shared" si="9"/>
        <v>0</v>
      </c>
      <c r="I18" s="39">
        <f t="shared" si="9"/>
        <v>9259.3580000000002</v>
      </c>
      <c r="J18" s="94">
        <f t="shared" si="9"/>
        <v>10413</v>
      </c>
      <c r="K18" s="39">
        <f t="shared" si="9"/>
        <v>5238</v>
      </c>
      <c r="L18" s="39">
        <f t="shared" si="9"/>
        <v>5175</v>
      </c>
      <c r="M18" s="187">
        <f>SUM(M19:M26)</f>
        <v>2603.0000000000005</v>
      </c>
      <c r="N18" s="115">
        <f t="shared" si="9"/>
        <v>0</v>
      </c>
      <c r="O18" s="39">
        <f t="shared" si="9"/>
        <v>7778</v>
      </c>
      <c r="P18" s="94">
        <f t="shared" si="9"/>
        <v>1622</v>
      </c>
      <c r="Q18" s="39">
        <f t="shared" si="9"/>
        <v>397</v>
      </c>
      <c r="R18" s="39">
        <f t="shared" si="9"/>
        <v>1225</v>
      </c>
      <c r="S18" s="109">
        <f t="shared" si="9"/>
        <v>260.30000000000007</v>
      </c>
      <c r="T18" s="116">
        <f t="shared" si="9"/>
        <v>0</v>
      </c>
      <c r="U18" s="39">
        <f t="shared" si="9"/>
        <v>1481.3579999999999</v>
      </c>
      <c r="V18" s="94">
        <f t="shared" si="9"/>
        <v>870</v>
      </c>
      <c r="W18" s="39">
        <f t="shared" si="9"/>
        <v>229</v>
      </c>
      <c r="X18" s="39">
        <f t="shared" si="9"/>
        <v>641</v>
      </c>
      <c r="Y18" s="109">
        <f>SUM(Y19:Y26)</f>
        <v>74.185500000000005</v>
      </c>
      <c r="Z18" s="116">
        <f t="shared" si="9"/>
        <v>0</v>
      </c>
      <c r="AA18" s="39">
        <f t="shared" si="9"/>
        <v>715.18550000000005</v>
      </c>
      <c r="AB18" s="94">
        <f t="shared" si="9"/>
        <v>752</v>
      </c>
      <c r="AC18" s="94">
        <f t="shared" si="9"/>
        <v>0</v>
      </c>
      <c r="AD18" s="94">
        <f t="shared" si="9"/>
        <v>0</v>
      </c>
      <c r="AE18" s="94">
        <f t="shared" si="9"/>
        <v>0</v>
      </c>
      <c r="AF18" s="94">
        <f t="shared" si="9"/>
        <v>0</v>
      </c>
      <c r="AG18" s="94">
        <f t="shared" si="9"/>
        <v>0</v>
      </c>
      <c r="AH18" s="94">
        <f t="shared" si="9"/>
        <v>0</v>
      </c>
      <c r="AI18" s="94">
        <f t="shared" si="9"/>
        <v>0</v>
      </c>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c r="QZ18" s="56"/>
      <c r="RA18" s="56"/>
      <c r="RB18" s="56"/>
      <c r="RC18" s="56"/>
      <c r="RD18" s="56"/>
      <c r="RE18" s="56"/>
      <c r="RF18" s="56"/>
      <c r="RG18" s="56"/>
      <c r="RH18" s="56"/>
      <c r="RI18" s="56"/>
      <c r="RJ18" s="56"/>
      <c r="RK18" s="56"/>
      <c r="RL18" s="56"/>
      <c r="RM18" s="56"/>
      <c r="RN18" s="56"/>
      <c r="RO18" s="56"/>
      <c r="RP18" s="56"/>
      <c r="RQ18" s="56"/>
      <c r="RR18" s="56"/>
      <c r="RS18" s="56"/>
      <c r="RT18" s="56"/>
      <c r="RU18" s="56"/>
      <c r="RV18" s="56"/>
      <c r="RW18" s="56"/>
      <c r="RX18" s="56"/>
      <c r="RY18" s="56"/>
      <c r="RZ18" s="56"/>
      <c r="SA18" s="56"/>
      <c r="SB18" s="56"/>
      <c r="SC18" s="56"/>
      <c r="SD18" s="56"/>
      <c r="SE18" s="56"/>
      <c r="SF18" s="56"/>
      <c r="SG18" s="56"/>
      <c r="SH18" s="56"/>
      <c r="SI18" s="56"/>
      <c r="SJ18" s="56"/>
      <c r="SK18" s="56"/>
      <c r="SL18" s="56"/>
      <c r="SM18" s="56"/>
      <c r="SN18" s="56"/>
      <c r="SO18" s="56"/>
      <c r="SP18" s="56"/>
      <c r="SQ18" s="56"/>
      <c r="SR18" s="56"/>
      <c r="SS18" s="56"/>
      <c r="ST18" s="56"/>
      <c r="SU18" s="56"/>
      <c r="SV18" s="56"/>
      <c r="SW18" s="56"/>
      <c r="SX18" s="56"/>
      <c r="SY18" s="56"/>
      <c r="SZ18" s="56"/>
      <c r="TA18" s="56"/>
      <c r="TB18" s="56"/>
      <c r="TC18" s="56"/>
      <c r="TD18" s="56"/>
      <c r="TE18" s="56"/>
      <c r="TF18" s="56"/>
      <c r="TG18" s="56"/>
      <c r="TH18" s="56"/>
      <c r="TI18" s="56"/>
      <c r="TJ18" s="56"/>
      <c r="TK18" s="56"/>
      <c r="TL18" s="56"/>
      <c r="TM18" s="56"/>
      <c r="TN18" s="56"/>
      <c r="TO18" s="56"/>
      <c r="TP18" s="56"/>
      <c r="TQ18" s="56"/>
      <c r="TR18" s="56"/>
      <c r="TS18" s="56"/>
      <c r="TT18" s="56"/>
      <c r="TU18" s="56"/>
      <c r="TV18" s="56"/>
      <c r="TW18" s="56"/>
      <c r="TX18" s="56"/>
      <c r="TY18" s="56"/>
      <c r="TZ18" s="56"/>
      <c r="UA18" s="56"/>
      <c r="UB18" s="56"/>
      <c r="UC18" s="56"/>
      <c r="UD18" s="56"/>
      <c r="UE18" s="56"/>
      <c r="UF18" s="56"/>
      <c r="UG18" s="56"/>
      <c r="UH18" s="56"/>
      <c r="UI18" s="56"/>
      <c r="UJ18" s="56"/>
      <c r="UK18" s="56"/>
      <c r="UL18" s="56"/>
      <c r="UM18" s="56"/>
      <c r="UN18" s="56"/>
      <c r="UO18" s="56"/>
      <c r="UP18" s="56"/>
      <c r="UQ18" s="56"/>
      <c r="UR18" s="56"/>
      <c r="US18" s="56"/>
      <c r="UT18" s="56"/>
      <c r="UU18" s="56"/>
      <c r="UV18" s="56"/>
      <c r="UW18" s="56"/>
      <c r="UX18" s="56"/>
      <c r="UY18" s="56"/>
      <c r="UZ18" s="56"/>
      <c r="VA18" s="56"/>
      <c r="VB18" s="56"/>
      <c r="VC18" s="56"/>
      <c r="VD18" s="56"/>
      <c r="VE18" s="56"/>
      <c r="VF18" s="56"/>
      <c r="VG18" s="56"/>
      <c r="VH18" s="56"/>
      <c r="VI18" s="56"/>
      <c r="VJ18" s="56"/>
      <c r="VK18" s="56"/>
      <c r="VL18" s="56"/>
      <c r="VM18" s="56"/>
      <c r="VN18" s="56"/>
      <c r="VO18" s="56"/>
      <c r="VP18" s="56"/>
      <c r="VQ18" s="56"/>
      <c r="VR18" s="56"/>
      <c r="VS18" s="56"/>
      <c r="VT18" s="56"/>
      <c r="VU18" s="56"/>
      <c r="VV18" s="56"/>
      <c r="VW18" s="56"/>
      <c r="VX18" s="56"/>
      <c r="VY18" s="56"/>
      <c r="VZ18" s="56"/>
      <c r="WA18" s="56"/>
      <c r="WB18" s="56"/>
      <c r="WC18" s="56"/>
      <c r="WD18" s="56"/>
      <c r="WE18" s="56"/>
      <c r="WF18" s="56"/>
      <c r="WG18" s="56"/>
      <c r="WH18" s="56"/>
      <c r="WI18" s="56"/>
      <c r="WJ18" s="56"/>
      <c r="WK18" s="56"/>
      <c r="WL18" s="56"/>
      <c r="WM18" s="56"/>
      <c r="WN18" s="56"/>
      <c r="WO18" s="56"/>
      <c r="WP18" s="56"/>
      <c r="WQ18" s="56"/>
      <c r="WR18" s="56"/>
      <c r="WS18" s="56"/>
      <c r="WT18" s="56"/>
      <c r="WU18" s="56"/>
      <c r="WV18" s="56"/>
      <c r="WW18" s="56"/>
      <c r="WX18" s="56"/>
      <c r="WY18" s="56"/>
      <c r="WZ18" s="56"/>
      <c r="XA18" s="56"/>
      <c r="XB18" s="56"/>
      <c r="XC18" s="56"/>
      <c r="XD18" s="56"/>
      <c r="XE18" s="56"/>
      <c r="XF18" s="56"/>
      <c r="XG18" s="56"/>
      <c r="XH18" s="56"/>
      <c r="XI18" s="56"/>
      <c r="XJ18" s="56"/>
      <c r="XK18" s="56"/>
      <c r="XL18" s="56"/>
      <c r="XM18" s="56"/>
      <c r="XN18" s="56"/>
      <c r="XO18" s="56"/>
      <c r="XP18" s="56"/>
      <c r="XQ18" s="56"/>
      <c r="XR18" s="56"/>
      <c r="XS18" s="56"/>
      <c r="XT18" s="56"/>
      <c r="XU18" s="56"/>
      <c r="XV18" s="56"/>
      <c r="XW18" s="56"/>
      <c r="XX18" s="56"/>
      <c r="XY18" s="56"/>
      <c r="XZ18" s="56"/>
      <c r="YA18" s="56"/>
      <c r="YB18" s="56"/>
      <c r="YC18" s="56"/>
      <c r="YD18" s="56"/>
      <c r="YE18" s="56"/>
      <c r="YF18" s="56"/>
      <c r="YG18" s="56"/>
      <c r="YH18" s="56"/>
      <c r="YI18" s="56"/>
      <c r="YJ18" s="56"/>
      <c r="YK18" s="56"/>
      <c r="YL18" s="56"/>
      <c r="YM18" s="56"/>
      <c r="YN18" s="56"/>
      <c r="YO18" s="56"/>
      <c r="YP18" s="56"/>
      <c r="YQ18" s="56"/>
      <c r="YR18" s="56"/>
      <c r="YS18" s="56"/>
      <c r="YT18" s="56"/>
      <c r="YU18" s="56"/>
      <c r="YV18" s="56"/>
      <c r="YW18" s="56"/>
      <c r="YX18" s="56"/>
      <c r="YY18" s="56"/>
      <c r="YZ18" s="56"/>
      <c r="ZA18" s="56"/>
      <c r="ZB18" s="56"/>
      <c r="ZC18" s="56"/>
      <c r="ZD18" s="56"/>
      <c r="ZE18" s="56"/>
      <c r="ZF18" s="56"/>
      <c r="ZG18" s="56"/>
      <c r="ZH18" s="56"/>
      <c r="ZI18" s="56"/>
      <c r="ZJ18" s="56"/>
      <c r="ZK18" s="56"/>
      <c r="ZL18" s="56"/>
      <c r="ZM18" s="56"/>
      <c r="ZN18" s="56"/>
      <c r="ZO18" s="56"/>
      <c r="ZP18" s="56"/>
      <c r="ZQ18" s="56"/>
      <c r="ZR18" s="56"/>
      <c r="ZS18" s="56"/>
      <c r="ZT18" s="56"/>
      <c r="ZU18" s="56"/>
      <c r="ZV18" s="56"/>
      <c r="ZW18" s="56"/>
      <c r="ZX18" s="56"/>
      <c r="ZY18" s="56"/>
      <c r="ZZ18" s="56"/>
      <c r="AAA18" s="56"/>
      <c r="AAB18" s="56"/>
      <c r="AAC18" s="56"/>
      <c r="AAD18" s="56"/>
      <c r="AAE18" s="56"/>
      <c r="AAF18" s="56"/>
      <c r="AAG18" s="56"/>
      <c r="AAH18" s="56"/>
      <c r="AAI18" s="56"/>
      <c r="AAJ18" s="56"/>
      <c r="AAK18" s="56"/>
      <c r="AAL18" s="56"/>
      <c r="AAM18" s="56"/>
      <c r="AAN18" s="56"/>
      <c r="AAO18" s="56"/>
      <c r="AAP18" s="56"/>
      <c r="AAQ18" s="56"/>
      <c r="AAR18" s="56"/>
      <c r="AAS18" s="56"/>
      <c r="AAT18" s="56"/>
      <c r="AAU18" s="56"/>
      <c r="AAV18" s="56"/>
      <c r="AAW18" s="56"/>
      <c r="AAX18" s="56"/>
      <c r="AAY18" s="56"/>
      <c r="AAZ18" s="56"/>
      <c r="ABA18" s="56"/>
      <c r="ABB18" s="56"/>
      <c r="ABC18" s="56"/>
      <c r="ABD18" s="56"/>
      <c r="ABE18" s="56"/>
      <c r="ABF18" s="56"/>
      <c r="ABG18" s="56"/>
      <c r="ABH18" s="56"/>
      <c r="ABI18" s="56"/>
      <c r="ABJ18" s="56"/>
      <c r="ABK18" s="56"/>
      <c r="ABL18" s="56"/>
      <c r="ABM18" s="56"/>
      <c r="ABN18" s="56"/>
      <c r="ABO18" s="56"/>
      <c r="ABP18" s="56"/>
      <c r="ABQ18" s="56"/>
      <c r="ABR18" s="56"/>
      <c r="ABS18" s="56"/>
      <c r="ABT18" s="56"/>
      <c r="ABU18" s="56"/>
      <c r="ABV18" s="56"/>
      <c r="ABW18" s="56"/>
      <c r="ABX18" s="56"/>
      <c r="ABY18" s="56"/>
      <c r="ABZ18" s="56"/>
      <c r="ACA18" s="56"/>
      <c r="ACB18" s="56"/>
      <c r="ACC18" s="56"/>
      <c r="ACD18" s="56"/>
      <c r="ACE18" s="56"/>
      <c r="ACF18" s="56"/>
      <c r="ACG18" s="56"/>
      <c r="ACH18" s="56"/>
      <c r="ACI18" s="56"/>
      <c r="ACJ18" s="56"/>
      <c r="ACK18" s="56"/>
      <c r="ACL18" s="56"/>
      <c r="ACM18" s="56"/>
      <c r="ACN18" s="56"/>
      <c r="ACO18" s="56"/>
      <c r="ACP18" s="56"/>
      <c r="ACQ18" s="56"/>
      <c r="ACR18" s="56"/>
      <c r="ACS18" s="56"/>
      <c r="ACT18" s="56"/>
      <c r="ACU18" s="56"/>
      <c r="ACV18" s="56"/>
      <c r="ACW18" s="56"/>
      <c r="ACX18" s="56"/>
      <c r="ACY18" s="56"/>
      <c r="ACZ18" s="56"/>
      <c r="ADA18" s="56"/>
      <c r="ADB18" s="56"/>
      <c r="ADC18" s="56"/>
      <c r="ADD18" s="56"/>
      <c r="ADE18" s="56"/>
      <c r="ADF18" s="56"/>
      <c r="ADG18" s="56"/>
      <c r="ADH18" s="56"/>
      <c r="ADI18" s="56"/>
      <c r="ADJ18" s="56"/>
      <c r="ADK18" s="56"/>
      <c r="ADL18" s="56"/>
      <c r="ADM18" s="56"/>
      <c r="ADN18" s="56"/>
      <c r="ADO18" s="56"/>
      <c r="ADP18" s="56"/>
      <c r="ADQ18" s="56"/>
      <c r="ADR18" s="56"/>
      <c r="ADS18" s="56"/>
      <c r="ADT18" s="56"/>
      <c r="ADU18" s="56"/>
      <c r="ADV18" s="56"/>
      <c r="ADW18" s="56"/>
      <c r="ADX18" s="56"/>
      <c r="ADY18" s="56"/>
      <c r="ADZ18" s="56"/>
      <c r="AEA18" s="56"/>
      <c r="AEB18" s="56"/>
      <c r="AEC18" s="56"/>
      <c r="AED18" s="56"/>
      <c r="AEE18" s="56"/>
      <c r="AEF18" s="56"/>
      <c r="AEG18" s="56"/>
      <c r="AEH18" s="56"/>
      <c r="AEI18" s="56"/>
      <c r="AEJ18" s="56"/>
      <c r="AEK18" s="56"/>
      <c r="AEL18" s="56"/>
      <c r="AEM18" s="56"/>
      <c r="AEN18" s="56"/>
      <c r="AEO18" s="56"/>
      <c r="AEP18" s="56"/>
      <c r="AEQ18" s="56"/>
      <c r="AER18" s="56"/>
      <c r="AES18" s="56"/>
      <c r="AET18" s="56"/>
      <c r="AEU18" s="56"/>
      <c r="AEV18" s="56"/>
      <c r="AEW18" s="56"/>
      <c r="AEX18" s="56"/>
      <c r="AEY18" s="56"/>
      <c r="AEZ18" s="56"/>
      <c r="AFA18" s="56"/>
      <c r="AFB18" s="56"/>
      <c r="AFC18" s="56"/>
      <c r="AFD18" s="56"/>
      <c r="AFE18" s="56"/>
      <c r="AFF18" s="56"/>
      <c r="AFG18" s="56"/>
      <c r="AFH18" s="56"/>
      <c r="AFI18" s="56"/>
      <c r="AFJ18" s="56"/>
      <c r="AFK18" s="56"/>
      <c r="AFL18" s="56"/>
      <c r="AFM18" s="56"/>
      <c r="AFN18" s="56"/>
      <c r="AFO18" s="56"/>
      <c r="AFP18" s="56"/>
      <c r="AFQ18" s="56"/>
      <c r="AFR18" s="56"/>
      <c r="AFS18" s="56"/>
      <c r="AFT18" s="56"/>
      <c r="AFU18" s="56"/>
      <c r="AFV18" s="56"/>
      <c r="AFW18" s="56"/>
      <c r="AFX18" s="56"/>
      <c r="AFY18" s="56"/>
      <c r="AFZ18" s="56"/>
      <c r="AGA18" s="56"/>
      <c r="AGB18" s="56"/>
      <c r="AGC18" s="56"/>
      <c r="AGD18" s="56"/>
      <c r="AGE18" s="56"/>
      <c r="AGF18" s="56"/>
      <c r="AGG18" s="56"/>
      <c r="AGH18" s="56"/>
      <c r="AGI18" s="56"/>
      <c r="AGJ18" s="56"/>
      <c r="AGK18" s="56"/>
      <c r="AGL18" s="56"/>
      <c r="AGM18" s="56"/>
      <c r="AGN18" s="56"/>
      <c r="AGO18" s="56"/>
      <c r="AGP18" s="56"/>
      <c r="AGQ18" s="56"/>
      <c r="AGR18" s="56"/>
      <c r="AGS18" s="56"/>
      <c r="AGT18" s="56"/>
      <c r="AGU18" s="56"/>
      <c r="AGV18" s="56"/>
      <c r="AGW18" s="56"/>
      <c r="AGX18" s="56"/>
      <c r="AGY18" s="56"/>
      <c r="AGZ18" s="56"/>
      <c r="AHA18" s="56"/>
      <c r="AHB18" s="56"/>
      <c r="AHC18" s="56"/>
      <c r="AHD18" s="56"/>
      <c r="AHE18" s="56"/>
      <c r="AHF18" s="56"/>
      <c r="AHG18" s="56"/>
      <c r="AHH18" s="56"/>
      <c r="AHI18" s="56"/>
      <c r="AHJ18" s="56"/>
      <c r="AHK18" s="56"/>
      <c r="AHL18" s="56"/>
      <c r="AHM18" s="56"/>
      <c r="AHN18" s="56"/>
      <c r="AHO18" s="56"/>
      <c r="AHP18" s="56"/>
      <c r="AHQ18" s="56"/>
      <c r="AHR18" s="56"/>
      <c r="AHS18" s="56"/>
      <c r="AHT18" s="56"/>
      <c r="AHU18" s="56"/>
      <c r="AHV18" s="56"/>
      <c r="AHW18" s="56"/>
      <c r="AHX18" s="56"/>
      <c r="AHY18" s="56"/>
      <c r="AHZ18" s="56"/>
      <c r="AIA18" s="56"/>
      <c r="AIB18" s="56"/>
      <c r="AIC18" s="56"/>
      <c r="AID18" s="56"/>
      <c r="AIE18" s="56"/>
      <c r="AIF18" s="56"/>
      <c r="AIG18" s="56"/>
      <c r="AIH18" s="56"/>
      <c r="AII18" s="56"/>
      <c r="AIJ18" s="56"/>
      <c r="AIK18" s="56"/>
      <c r="AIL18" s="56"/>
      <c r="AIM18" s="56"/>
      <c r="AIN18" s="56"/>
      <c r="AIO18" s="56"/>
      <c r="AIP18" s="56"/>
      <c r="AIQ18" s="56"/>
      <c r="AIR18" s="56"/>
      <c r="AIS18" s="56"/>
      <c r="AIT18" s="56"/>
      <c r="AIU18" s="56"/>
      <c r="AIV18" s="56"/>
      <c r="AIW18" s="56"/>
      <c r="AIX18" s="56"/>
      <c r="AIY18" s="56"/>
      <c r="AIZ18" s="56"/>
      <c r="AJA18" s="56"/>
      <c r="AJB18" s="56"/>
      <c r="AJC18" s="56"/>
      <c r="AJD18" s="56"/>
      <c r="AJE18" s="56"/>
      <c r="AJF18" s="56"/>
      <c r="AJG18" s="56"/>
      <c r="AJH18" s="56"/>
      <c r="AJI18" s="56"/>
      <c r="AJJ18" s="56"/>
      <c r="AJK18" s="56"/>
      <c r="AJL18" s="56"/>
      <c r="AJM18" s="56"/>
      <c r="AJN18" s="56"/>
      <c r="AJO18" s="56"/>
      <c r="AJP18" s="56"/>
      <c r="AJQ18" s="56"/>
      <c r="AJR18" s="56"/>
      <c r="AJS18" s="56"/>
      <c r="AJT18" s="56"/>
      <c r="AJU18" s="56"/>
      <c r="AJV18" s="56"/>
      <c r="AJW18" s="56"/>
      <c r="AJX18" s="56"/>
      <c r="AJY18" s="56"/>
      <c r="AJZ18" s="56"/>
      <c r="AKA18" s="56"/>
      <c r="AKB18" s="56"/>
      <c r="AKC18" s="56"/>
      <c r="AKD18" s="56"/>
      <c r="AKE18" s="56"/>
      <c r="AKF18" s="56"/>
      <c r="AKG18" s="56"/>
      <c r="AKH18" s="56"/>
      <c r="AKI18" s="56"/>
      <c r="AKJ18" s="56"/>
      <c r="AKK18" s="56"/>
      <c r="AKL18" s="56"/>
      <c r="AKM18" s="56"/>
      <c r="AKN18" s="56"/>
      <c r="AKO18" s="56"/>
      <c r="AKP18" s="56"/>
      <c r="AKQ18" s="56"/>
      <c r="AKR18" s="56"/>
      <c r="AKS18" s="56"/>
      <c r="AKT18" s="56"/>
      <c r="AKU18" s="56"/>
      <c r="AKV18" s="56"/>
      <c r="AKW18" s="56"/>
      <c r="AKX18" s="56"/>
      <c r="AKY18" s="56"/>
      <c r="AKZ18" s="56"/>
      <c r="ALA18" s="56"/>
      <c r="ALB18" s="56"/>
      <c r="ALC18" s="56"/>
      <c r="ALD18" s="56"/>
      <c r="ALE18" s="56"/>
      <c r="ALF18" s="56"/>
      <c r="ALG18" s="56"/>
      <c r="ALH18" s="56"/>
      <c r="ALI18" s="56"/>
      <c r="ALJ18" s="56"/>
      <c r="ALK18" s="56"/>
      <c r="ALL18" s="56"/>
      <c r="ALM18" s="56"/>
      <c r="ALN18" s="56"/>
      <c r="ALO18" s="56"/>
      <c r="ALP18" s="56"/>
      <c r="ALQ18" s="56"/>
      <c r="ALR18" s="56"/>
      <c r="ALS18" s="56"/>
      <c r="ALT18" s="56"/>
      <c r="ALU18" s="56"/>
      <c r="ALV18" s="56"/>
      <c r="ALW18" s="56"/>
      <c r="ALX18" s="56"/>
      <c r="ALY18" s="56"/>
      <c r="ALZ18" s="56"/>
      <c r="AMA18" s="56"/>
      <c r="AMB18" s="56"/>
      <c r="AMC18" s="56"/>
      <c r="AMD18" s="56"/>
      <c r="AME18" s="56"/>
      <c r="AMF18" s="56"/>
      <c r="AMG18" s="56"/>
      <c r="AMH18" s="56"/>
      <c r="AMI18" s="56"/>
      <c r="AMJ18" s="56"/>
      <c r="AMK18" s="56"/>
      <c r="AML18" s="56"/>
      <c r="AMM18" s="56"/>
      <c r="AMN18" s="56"/>
      <c r="AMO18" s="56"/>
      <c r="AMP18" s="56"/>
      <c r="AMQ18" s="56"/>
      <c r="AMR18" s="56"/>
      <c r="AMS18" s="56"/>
      <c r="AMT18" s="56"/>
      <c r="AMU18" s="56"/>
      <c r="AMV18" s="56"/>
      <c r="AMW18" s="56"/>
      <c r="AMX18" s="56"/>
      <c r="AMY18" s="56"/>
      <c r="AMZ18" s="56"/>
      <c r="ANA18" s="56"/>
      <c r="ANB18" s="56"/>
      <c r="ANC18" s="56"/>
      <c r="AND18" s="56"/>
      <c r="ANE18" s="56"/>
      <c r="ANF18" s="56"/>
      <c r="ANG18" s="56"/>
      <c r="ANH18" s="56"/>
      <c r="ANI18" s="56"/>
      <c r="ANJ18" s="56"/>
      <c r="ANK18" s="56"/>
      <c r="ANL18" s="56"/>
      <c r="ANM18" s="56"/>
      <c r="ANN18" s="56"/>
      <c r="ANO18" s="56"/>
      <c r="ANP18" s="56"/>
      <c r="ANQ18" s="56"/>
      <c r="ANR18" s="56"/>
      <c r="ANS18" s="56"/>
      <c r="ANT18" s="56"/>
      <c r="ANU18" s="56"/>
      <c r="ANV18" s="56"/>
      <c r="ANW18" s="56"/>
      <c r="ANX18" s="56"/>
      <c r="ANY18" s="56"/>
      <c r="ANZ18" s="56"/>
      <c r="AOA18" s="56"/>
      <c r="AOB18" s="56"/>
      <c r="AOC18" s="56"/>
      <c r="AOD18" s="56"/>
      <c r="AOE18" s="56"/>
      <c r="AOF18" s="56"/>
      <c r="AOG18" s="56"/>
      <c r="AOH18" s="56"/>
      <c r="AOI18" s="56"/>
      <c r="AOJ18" s="56"/>
      <c r="AOK18" s="56"/>
      <c r="AOL18" s="56"/>
      <c r="AOM18" s="56"/>
      <c r="AON18" s="56"/>
      <c r="AOO18" s="56"/>
      <c r="AOP18" s="56"/>
      <c r="AOQ18" s="56"/>
      <c r="AOR18" s="56"/>
      <c r="AOS18" s="56"/>
      <c r="AOT18" s="56"/>
      <c r="AOU18" s="56"/>
      <c r="AOV18" s="56"/>
      <c r="AOW18" s="56"/>
      <c r="AOX18" s="56"/>
      <c r="AOY18" s="56"/>
      <c r="AOZ18" s="56"/>
      <c r="APA18" s="56"/>
      <c r="APB18" s="56"/>
      <c r="APC18" s="56"/>
      <c r="APD18" s="56"/>
      <c r="APE18" s="56"/>
      <c r="APF18" s="56"/>
      <c r="APG18" s="56"/>
      <c r="APH18" s="56"/>
      <c r="API18" s="56"/>
      <c r="APJ18" s="56"/>
      <c r="APK18" s="56"/>
      <c r="APL18" s="56"/>
      <c r="APM18" s="56"/>
      <c r="APN18" s="56"/>
      <c r="APO18" s="56"/>
      <c r="APP18" s="56"/>
      <c r="APQ18" s="56"/>
      <c r="APR18" s="56"/>
      <c r="APS18" s="56"/>
      <c r="APT18" s="56"/>
      <c r="APU18" s="56"/>
      <c r="APV18" s="56"/>
      <c r="APW18" s="56"/>
      <c r="APX18" s="56"/>
      <c r="APY18" s="56"/>
      <c r="APZ18" s="56"/>
      <c r="AQA18" s="56"/>
      <c r="AQB18" s="56"/>
      <c r="AQC18" s="56"/>
      <c r="AQD18" s="56"/>
      <c r="AQE18" s="56"/>
      <c r="AQF18" s="56"/>
      <c r="AQG18" s="56"/>
      <c r="AQH18" s="56"/>
      <c r="AQI18" s="56"/>
      <c r="AQJ18" s="56"/>
      <c r="AQK18" s="56"/>
      <c r="AQL18" s="56"/>
      <c r="AQM18" s="56"/>
      <c r="AQN18" s="56"/>
      <c r="AQO18" s="56"/>
      <c r="AQP18" s="56"/>
      <c r="AQQ18" s="56"/>
      <c r="AQR18" s="56"/>
      <c r="AQS18" s="56"/>
      <c r="AQT18" s="56"/>
      <c r="AQU18" s="56"/>
      <c r="AQV18" s="56"/>
      <c r="AQW18" s="56"/>
      <c r="AQX18" s="56"/>
      <c r="AQY18" s="56"/>
      <c r="AQZ18" s="56"/>
      <c r="ARA18" s="56"/>
      <c r="ARB18" s="56"/>
      <c r="ARC18" s="56"/>
      <c r="ARD18" s="56"/>
      <c r="ARE18" s="56"/>
      <c r="ARF18" s="56"/>
      <c r="ARG18" s="56"/>
      <c r="ARH18" s="56"/>
      <c r="ARI18" s="56"/>
      <c r="ARJ18" s="56"/>
      <c r="ARK18" s="56"/>
      <c r="ARL18" s="56"/>
      <c r="ARM18" s="56"/>
      <c r="ARN18" s="56"/>
      <c r="ARO18" s="56"/>
      <c r="ARP18" s="56"/>
      <c r="ARQ18" s="56"/>
      <c r="ARR18" s="56"/>
      <c r="ARS18" s="56"/>
      <c r="ART18" s="56"/>
      <c r="ARU18" s="56"/>
      <c r="ARV18" s="56"/>
      <c r="ARW18" s="56"/>
      <c r="ARX18" s="56"/>
      <c r="ARY18" s="56"/>
      <c r="ARZ18" s="56"/>
      <c r="ASA18" s="56"/>
      <c r="ASB18" s="56"/>
      <c r="ASC18" s="56"/>
      <c r="ASD18" s="56"/>
      <c r="ASE18" s="56"/>
      <c r="ASF18" s="56"/>
      <c r="ASG18" s="56"/>
      <c r="ASH18" s="56"/>
      <c r="ASI18" s="56"/>
      <c r="ASJ18" s="56"/>
      <c r="ASK18" s="56"/>
      <c r="ASL18" s="56"/>
      <c r="ASM18" s="56"/>
      <c r="ASN18" s="56"/>
      <c r="ASO18" s="56"/>
      <c r="ASP18" s="56"/>
      <c r="ASQ18" s="56"/>
      <c r="ASR18" s="56"/>
      <c r="ASS18" s="56"/>
      <c r="AST18" s="56"/>
      <c r="ASU18" s="56"/>
      <c r="ASV18" s="56"/>
      <c r="ASW18" s="56"/>
      <c r="ASX18" s="56"/>
      <c r="ASY18" s="56"/>
      <c r="ASZ18" s="56"/>
      <c r="ATA18" s="56"/>
      <c r="ATB18" s="56"/>
      <c r="ATC18" s="56"/>
      <c r="ATD18" s="56"/>
      <c r="ATE18" s="56"/>
      <c r="ATF18" s="56"/>
      <c r="ATG18" s="56"/>
      <c r="ATH18" s="56"/>
      <c r="ATI18" s="56"/>
      <c r="ATJ18" s="56"/>
      <c r="ATK18" s="56"/>
      <c r="ATL18" s="56"/>
      <c r="ATM18" s="56"/>
      <c r="ATN18" s="56"/>
      <c r="ATO18" s="56"/>
      <c r="ATP18" s="56"/>
      <c r="ATQ18" s="56"/>
      <c r="ATR18" s="56"/>
      <c r="ATS18" s="56"/>
      <c r="ATT18" s="56"/>
      <c r="ATU18" s="56"/>
      <c r="ATV18" s="56"/>
      <c r="ATW18" s="56"/>
      <c r="ATX18" s="56"/>
      <c r="ATY18" s="56"/>
      <c r="ATZ18" s="56"/>
      <c r="AUA18" s="56"/>
      <c r="AUB18" s="56"/>
      <c r="AUC18" s="56"/>
      <c r="AUD18" s="56"/>
      <c r="AUE18" s="56"/>
      <c r="AUF18" s="56"/>
      <c r="AUG18" s="56"/>
      <c r="AUH18" s="56"/>
      <c r="AUI18" s="56"/>
      <c r="AUJ18" s="56"/>
      <c r="AUK18" s="56"/>
      <c r="AUL18" s="56"/>
      <c r="AUM18" s="56"/>
      <c r="AUN18" s="56"/>
      <c r="AUO18" s="56"/>
      <c r="AUP18" s="56"/>
      <c r="AUQ18" s="56"/>
      <c r="AUR18" s="56"/>
      <c r="AUS18" s="56"/>
      <c r="AUT18" s="56"/>
      <c r="AUU18" s="56"/>
      <c r="AUV18" s="56"/>
      <c r="AUW18" s="56"/>
      <c r="AUX18" s="56"/>
      <c r="AUY18" s="56"/>
      <c r="AUZ18" s="56"/>
      <c r="AVA18" s="56"/>
      <c r="AVB18" s="56"/>
      <c r="AVC18" s="56"/>
      <c r="AVD18" s="56"/>
      <c r="AVE18" s="56"/>
      <c r="AVF18" s="56"/>
      <c r="AVG18" s="56"/>
      <c r="AVH18" s="56"/>
      <c r="AVI18" s="56"/>
      <c r="AVJ18" s="56"/>
      <c r="AVK18" s="56"/>
      <c r="AVL18" s="56"/>
      <c r="AVM18" s="56"/>
      <c r="AVN18" s="56"/>
      <c r="AVO18" s="56"/>
      <c r="AVP18" s="56"/>
      <c r="AVQ18" s="56"/>
      <c r="AVR18" s="56"/>
      <c r="AVS18" s="56"/>
      <c r="AVT18" s="56"/>
      <c r="AVU18" s="56"/>
      <c r="AVV18" s="56"/>
      <c r="AVW18" s="56"/>
      <c r="AVX18" s="56"/>
      <c r="AVY18" s="56"/>
      <c r="AVZ18" s="56"/>
      <c r="AWA18" s="56"/>
      <c r="AWB18" s="56"/>
      <c r="AWC18" s="56"/>
      <c r="AWD18" s="56"/>
      <c r="AWE18" s="56"/>
      <c r="AWF18" s="56"/>
      <c r="AWG18" s="56"/>
      <c r="AWH18" s="56"/>
      <c r="AWI18" s="56"/>
      <c r="AWJ18" s="56"/>
      <c r="AWK18" s="56"/>
      <c r="AWL18" s="56"/>
      <c r="AWM18" s="56"/>
      <c r="AWN18" s="56"/>
      <c r="AWO18" s="56"/>
      <c r="AWP18" s="56"/>
      <c r="AWQ18" s="56"/>
      <c r="AWR18" s="56"/>
      <c r="AWS18" s="56"/>
      <c r="AWT18" s="56"/>
      <c r="AWU18" s="56"/>
      <c r="AWV18" s="56"/>
      <c r="AWW18" s="56"/>
      <c r="AWX18" s="56"/>
      <c r="AWY18" s="56"/>
      <c r="AWZ18" s="56"/>
      <c r="AXA18" s="56"/>
      <c r="AXB18" s="56"/>
      <c r="AXC18" s="56"/>
      <c r="AXD18" s="56"/>
      <c r="AXE18" s="56"/>
      <c r="AXF18" s="56"/>
      <c r="AXG18" s="56"/>
      <c r="AXH18" s="56"/>
      <c r="AXI18" s="56"/>
      <c r="AXJ18" s="56"/>
      <c r="AXK18" s="56"/>
      <c r="AXL18" s="56"/>
      <c r="AXM18" s="56"/>
      <c r="AXN18" s="56"/>
      <c r="AXO18" s="56"/>
      <c r="AXP18" s="56"/>
      <c r="AXQ18" s="56"/>
      <c r="AXR18" s="56"/>
      <c r="AXS18" s="56"/>
      <c r="AXT18" s="56"/>
      <c r="AXU18" s="56"/>
      <c r="AXV18" s="56"/>
      <c r="AXW18" s="56"/>
      <c r="AXX18" s="56"/>
      <c r="AXY18" s="56"/>
      <c r="AXZ18" s="56"/>
      <c r="AYA18" s="56"/>
      <c r="AYB18" s="56"/>
      <c r="AYC18" s="56"/>
      <c r="AYD18" s="56"/>
      <c r="AYE18" s="56"/>
      <c r="AYF18" s="56"/>
      <c r="AYG18" s="56"/>
      <c r="AYH18" s="56"/>
      <c r="AYI18" s="56"/>
      <c r="AYJ18" s="56"/>
      <c r="AYK18" s="56"/>
      <c r="AYL18" s="56"/>
      <c r="AYM18" s="56"/>
      <c r="AYN18" s="56"/>
      <c r="AYO18" s="56"/>
      <c r="AYP18" s="56"/>
      <c r="AYQ18" s="56"/>
      <c r="AYR18" s="56"/>
      <c r="AYS18" s="56"/>
      <c r="AYT18" s="56"/>
      <c r="AYU18" s="56"/>
      <c r="AYV18" s="56"/>
      <c r="AYW18" s="56"/>
      <c r="AYX18" s="56"/>
      <c r="AYY18" s="56"/>
      <c r="AYZ18" s="56"/>
      <c r="AZA18" s="56"/>
      <c r="AZB18" s="56"/>
      <c r="AZC18" s="56"/>
      <c r="AZD18" s="56"/>
      <c r="AZE18" s="56"/>
      <c r="AZF18" s="56"/>
      <c r="AZG18" s="56"/>
      <c r="AZH18" s="56"/>
      <c r="AZI18" s="56"/>
      <c r="AZJ18" s="56"/>
      <c r="AZK18" s="56"/>
      <c r="AZL18" s="56"/>
      <c r="AZM18" s="56"/>
      <c r="AZN18" s="56"/>
      <c r="AZO18" s="56"/>
      <c r="AZP18" s="56"/>
      <c r="AZQ18" s="56"/>
      <c r="AZR18" s="56"/>
      <c r="AZS18" s="56"/>
      <c r="AZT18" s="56"/>
      <c r="AZU18" s="56"/>
      <c r="AZV18" s="56"/>
      <c r="AZW18" s="56"/>
      <c r="AZX18" s="56"/>
      <c r="AZY18" s="56"/>
      <c r="AZZ18" s="56"/>
      <c r="BAA18" s="56"/>
      <c r="BAB18" s="56"/>
      <c r="BAC18" s="56"/>
      <c r="BAD18" s="56"/>
      <c r="BAE18" s="56"/>
      <c r="BAF18" s="56"/>
      <c r="BAG18" s="56"/>
      <c r="BAH18" s="56"/>
      <c r="BAI18" s="56"/>
      <c r="BAJ18" s="56"/>
      <c r="BAK18" s="56"/>
      <c r="BAL18" s="56"/>
      <c r="BAM18" s="56"/>
      <c r="BAN18" s="56"/>
      <c r="BAO18" s="56"/>
      <c r="BAP18" s="56"/>
      <c r="BAQ18" s="56"/>
      <c r="BAR18" s="56"/>
      <c r="BAS18" s="56"/>
      <c r="BAT18" s="56"/>
      <c r="BAU18" s="56"/>
      <c r="BAV18" s="56"/>
      <c r="BAW18" s="56"/>
      <c r="BAX18" s="56"/>
      <c r="BAY18" s="56"/>
      <c r="BAZ18" s="56"/>
      <c r="BBA18" s="56"/>
      <c r="BBB18" s="56"/>
      <c r="BBC18" s="56"/>
      <c r="BBD18" s="56"/>
      <c r="BBE18" s="56"/>
      <c r="BBF18" s="56"/>
      <c r="BBG18" s="56"/>
      <c r="BBH18" s="56"/>
      <c r="BBI18" s="56"/>
      <c r="BBJ18" s="56"/>
      <c r="BBK18" s="56"/>
      <c r="BBL18" s="56"/>
      <c r="BBM18" s="56"/>
      <c r="BBN18" s="56"/>
      <c r="BBO18" s="56"/>
      <c r="BBP18" s="56"/>
      <c r="BBQ18" s="56"/>
      <c r="BBR18" s="56"/>
      <c r="BBS18" s="56"/>
      <c r="BBT18" s="56"/>
      <c r="BBU18" s="56"/>
      <c r="BBV18" s="56"/>
      <c r="BBW18" s="56"/>
      <c r="BBX18" s="56"/>
      <c r="BBY18" s="56"/>
      <c r="BBZ18" s="56"/>
      <c r="BCA18" s="56"/>
      <c r="BCB18" s="56"/>
      <c r="BCC18" s="56"/>
      <c r="BCD18" s="56"/>
      <c r="BCE18" s="56"/>
      <c r="BCF18" s="56"/>
      <c r="BCG18" s="56"/>
      <c r="BCH18" s="56"/>
      <c r="BCI18" s="56"/>
      <c r="BCJ18" s="56"/>
      <c r="BCK18" s="56"/>
      <c r="BCL18" s="56"/>
      <c r="BCM18" s="56"/>
      <c r="BCN18" s="56"/>
      <c r="BCO18" s="56"/>
      <c r="BCP18" s="56"/>
      <c r="BCQ18" s="56"/>
      <c r="BCR18" s="56"/>
      <c r="BCS18" s="56"/>
      <c r="BCT18" s="56"/>
      <c r="BCU18" s="56"/>
      <c r="BCV18" s="56"/>
      <c r="BCW18" s="56"/>
      <c r="BCX18" s="56"/>
      <c r="BCY18" s="56"/>
      <c r="BCZ18" s="56"/>
      <c r="BDA18" s="56"/>
      <c r="BDB18" s="56"/>
      <c r="BDC18" s="56"/>
      <c r="BDD18" s="56"/>
      <c r="BDE18" s="56"/>
      <c r="BDF18" s="56"/>
      <c r="BDG18" s="56"/>
      <c r="BDH18" s="56"/>
      <c r="BDI18" s="56"/>
      <c r="BDJ18" s="56"/>
      <c r="BDK18" s="56"/>
      <c r="BDL18" s="56"/>
      <c r="BDM18" s="56"/>
      <c r="BDN18" s="56"/>
      <c r="BDO18" s="56"/>
      <c r="BDP18" s="56"/>
      <c r="BDQ18" s="56"/>
      <c r="BDR18" s="56"/>
      <c r="BDS18" s="56"/>
      <c r="BDT18" s="56"/>
      <c r="BDU18" s="56"/>
      <c r="BDV18" s="56"/>
      <c r="BDW18" s="56"/>
      <c r="BDX18" s="56"/>
      <c r="BDY18" s="56"/>
      <c r="BDZ18" s="56"/>
      <c r="BEA18" s="56"/>
      <c r="BEB18" s="56"/>
      <c r="BEC18" s="56"/>
      <c r="BED18" s="56"/>
      <c r="BEE18" s="56"/>
      <c r="BEF18" s="56"/>
      <c r="BEG18" s="56"/>
      <c r="BEH18" s="56"/>
      <c r="BEI18" s="56"/>
      <c r="BEJ18" s="56"/>
      <c r="BEK18" s="56"/>
      <c r="BEL18" s="56"/>
      <c r="BEM18" s="56"/>
      <c r="BEN18" s="56"/>
      <c r="BEO18" s="56"/>
      <c r="BEP18" s="56"/>
      <c r="BEQ18" s="56"/>
      <c r="BER18" s="56"/>
      <c r="BES18" s="56"/>
      <c r="BET18" s="56"/>
      <c r="BEU18" s="56"/>
      <c r="BEV18" s="56"/>
      <c r="BEW18" s="56"/>
      <c r="BEX18" s="56"/>
      <c r="BEY18" s="56"/>
      <c r="BEZ18" s="56"/>
      <c r="BFA18" s="56"/>
      <c r="BFB18" s="56"/>
      <c r="BFC18" s="56"/>
      <c r="BFD18" s="56"/>
      <c r="BFE18" s="56"/>
      <c r="BFF18" s="56"/>
      <c r="BFG18" s="56"/>
      <c r="BFH18" s="56"/>
      <c r="BFI18" s="56"/>
      <c r="BFJ18" s="56"/>
      <c r="BFK18" s="56"/>
      <c r="BFL18" s="56"/>
      <c r="BFM18" s="56"/>
      <c r="BFN18" s="56"/>
      <c r="BFO18" s="56"/>
      <c r="BFP18" s="56"/>
      <c r="BFQ18" s="56"/>
      <c r="BFR18" s="56"/>
      <c r="BFS18" s="56"/>
      <c r="BFT18" s="56"/>
      <c r="BFU18" s="56"/>
      <c r="BFV18" s="56"/>
      <c r="BFW18" s="56"/>
      <c r="BFX18" s="56"/>
      <c r="BFY18" s="56"/>
      <c r="BFZ18" s="56"/>
      <c r="BGA18" s="56"/>
      <c r="BGB18" s="56"/>
      <c r="BGC18" s="56"/>
      <c r="BGD18" s="56"/>
      <c r="BGE18" s="56"/>
      <c r="BGF18" s="56"/>
      <c r="BGG18" s="56"/>
      <c r="BGH18" s="56"/>
      <c r="BGI18" s="56"/>
      <c r="BGJ18" s="56"/>
      <c r="BGK18" s="56"/>
      <c r="BGL18" s="56"/>
      <c r="BGM18" s="56"/>
      <c r="BGN18" s="56"/>
      <c r="BGO18" s="56"/>
      <c r="BGP18" s="56"/>
      <c r="BGQ18" s="56"/>
      <c r="BGR18" s="56"/>
      <c r="BGS18" s="56"/>
      <c r="BGT18" s="56"/>
      <c r="BGU18" s="56"/>
      <c r="BGV18" s="56"/>
      <c r="BGW18" s="56"/>
      <c r="BGX18" s="56"/>
      <c r="BGY18" s="56"/>
      <c r="BGZ18" s="56"/>
      <c r="BHA18" s="56"/>
      <c r="BHB18" s="56"/>
      <c r="BHC18" s="56"/>
      <c r="BHD18" s="56"/>
      <c r="BHE18" s="56"/>
      <c r="BHF18" s="56"/>
      <c r="BHG18" s="56"/>
      <c r="BHH18" s="56"/>
      <c r="BHI18" s="56"/>
      <c r="BHJ18" s="56"/>
      <c r="BHK18" s="56"/>
      <c r="BHL18" s="56"/>
      <c r="BHM18" s="56"/>
      <c r="BHN18" s="56"/>
      <c r="BHO18" s="56"/>
      <c r="BHP18" s="56"/>
      <c r="BHQ18" s="56"/>
      <c r="BHR18" s="56"/>
      <c r="BHS18" s="56"/>
      <c r="BHT18" s="56"/>
      <c r="BHU18" s="56"/>
      <c r="BHV18" s="56"/>
      <c r="BHW18" s="56"/>
      <c r="BHX18" s="56"/>
      <c r="BHY18" s="56"/>
      <c r="BHZ18" s="56"/>
      <c r="BIA18" s="56"/>
      <c r="BIB18" s="56"/>
      <c r="BIC18" s="56"/>
      <c r="BID18" s="56"/>
      <c r="BIE18" s="56"/>
      <c r="BIF18" s="56"/>
      <c r="BIG18" s="56"/>
      <c r="BIH18" s="56"/>
      <c r="BII18" s="56"/>
      <c r="BIJ18" s="56"/>
      <c r="BIK18" s="56"/>
      <c r="BIL18" s="56"/>
      <c r="BIM18" s="56"/>
      <c r="BIN18" s="56"/>
      <c r="BIO18" s="56"/>
      <c r="BIP18" s="56"/>
      <c r="BIQ18" s="56"/>
      <c r="BIR18" s="56"/>
      <c r="BIS18" s="56"/>
      <c r="BIT18" s="56"/>
      <c r="BIU18" s="56"/>
      <c r="BIV18" s="56"/>
      <c r="BIW18" s="56"/>
      <c r="BIX18" s="56"/>
      <c r="BIY18" s="56"/>
      <c r="BIZ18" s="56"/>
      <c r="BJA18" s="56"/>
      <c r="BJB18" s="56"/>
      <c r="BJC18" s="56"/>
      <c r="BJD18" s="56"/>
      <c r="BJE18" s="56"/>
      <c r="BJF18" s="56"/>
      <c r="BJG18" s="56"/>
      <c r="BJH18" s="56"/>
      <c r="BJI18" s="56"/>
      <c r="BJJ18" s="56"/>
      <c r="BJK18" s="56"/>
      <c r="BJL18" s="56"/>
      <c r="BJM18" s="56"/>
      <c r="BJN18" s="56"/>
      <c r="BJO18" s="56"/>
      <c r="BJP18" s="56"/>
      <c r="BJQ18" s="56"/>
      <c r="BJR18" s="56"/>
      <c r="BJS18" s="56"/>
      <c r="BJT18" s="56"/>
      <c r="BJU18" s="56"/>
      <c r="BJV18" s="56"/>
      <c r="BJW18" s="56"/>
      <c r="BJX18" s="56"/>
      <c r="BJY18" s="56"/>
      <c r="BJZ18" s="56"/>
      <c r="BKA18" s="56"/>
      <c r="BKB18" s="56"/>
      <c r="BKC18" s="56"/>
      <c r="BKD18" s="56"/>
      <c r="BKE18" s="56"/>
      <c r="BKF18" s="56"/>
      <c r="BKG18" s="56"/>
      <c r="BKH18" s="56"/>
      <c r="BKI18" s="56"/>
      <c r="BKJ18" s="56"/>
      <c r="BKK18" s="56"/>
      <c r="BKL18" s="56"/>
      <c r="BKM18" s="56"/>
      <c r="BKN18" s="56"/>
      <c r="BKO18" s="56"/>
      <c r="BKP18" s="56"/>
      <c r="BKQ18" s="56"/>
      <c r="BKR18" s="56"/>
      <c r="BKS18" s="56"/>
      <c r="BKT18" s="56"/>
      <c r="BKU18" s="56"/>
      <c r="BKV18" s="56"/>
      <c r="BKW18" s="56"/>
      <c r="BKX18" s="56"/>
      <c r="BKY18" s="56"/>
      <c r="BKZ18" s="56"/>
      <c r="BLA18" s="56"/>
      <c r="BLB18" s="56"/>
      <c r="BLC18" s="56"/>
      <c r="BLD18" s="56"/>
      <c r="BLE18" s="56"/>
      <c r="BLF18" s="56"/>
      <c r="BLG18" s="56"/>
      <c r="BLH18" s="56"/>
      <c r="BLI18" s="56"/>
      <c r="BLJ18" s="56"/>
      <c r="BLK18" s="56"/>
      <c r="BLL18" s="56"/>
      <c r="BLM18" s="56"/>
      <c r="BLN18" s="56"/>
      <c r="BLO18" s="56"/>
      <c r="BLP18" s="56"/>
      <c r="BLQ18" s="56"/>
      <c r="BLR18" s="56"/>
      <c r="BLS18" s="56"/>
      <c r="BLT18" s="56"/>
      <c r="BLU18" s="56"/>
      <c r="BLV18" s="56"/>
      <c r="BLW18" s="56"/>
      <c r="BLX18" s="56"/>
      <c r="BLY18" s="56"/>
      <c r="BLZ18" s="56"/>
      <c r="BMA18" s="56"/>
      <c r="BMB18" s="56"/>
      <c r="BMC18" s="56"/>
      <c r="BMD18" s="56"/>
      <c r="BME18" s="56"/>
      <c r="BMF18" s="56"/>
      <c r="BMG18" s="56"/>
      <c r="BMH18" s="56"/>
      <c r="BMI18" s="56"/>
      <c r="BMJ18" s="56"/>
      <c r="BMK18" s="56"/>
      <c r="BML18" s="56"/>
      <c r="BMM18" s="56"/>
      <c r="BMN18" s="56"/>
      <c r="BMO18" s="56"/>
      <c r="BMP18" s="56"/>
      <c r="BMQ18" s="56"/>
      <c r="BMR18" s="56"/>
      <c r="BMS18" s="56"/>
      <c r="BMT18" s="56"/>
      <c r="BMU18" s="56"/>
      <c r="BMV18" s="56"/>
      <c r="BMW18" s="56"/>
      <c r="BMX18" s="56"/>
      <c r="BMY18" s="56"/>
      <c r="BMZ18" s="56"/>
      <c r="BNA18" s="56"/>
      <c r="BNB18" s="56"/>
      <c r="BNC18" s="56"/>
      <c r="BND18" s="56"/>
      <c r="BNE18" s="56"/>
      <c r="BNF18" s="56"/>
      <c r="BNG18" s="56"/>
      <c r="BNH18" s="56"/>
      <c r="BNI18" s="56"/>
      <c r="BNJ18" s="56"/>
      <c r="BNK18" s="56"/>
      <c r="BNL18" s="56"/>
      <c r="BNM18" s="56"/>
      <c r="BNN18" s="56"/>
      <c r="BNO18" s="56"/>
      <c r="BNP18" s="56"/>
      <c r="BNQ18" s="56"/>
      <c r="BNR18" s="56"/>
      <c r="BNS18" s="56"/>
      <c r="BNT18" s="56"/>
      <c r="BNU18" s="56"/>
      <c r="BNV18" s="56"/>
      <c r="BNW18" s="56"/>
      <c r="BNX18" s="56"/>
      <c r="BNY18" s="56"/>
      <c r="BNZ18" s="56"/>
      <c r="BOA18" s="56"/>
      <c r="BOB18" s="56"/>
      <c r="BOC18" s="56"/>
      <c r="BOD18" s="56"/>
      <c r="BOE18" s="56"/>
      <c r="BOF18" s="56"/>
      <c r="BOG18" s="56"/>
      <c r="BOH18" s="56"/>
      <c r="BOI18" s="56"/>
      <c r="BOJ18" s="56"/>
      <c r="BOK18" s="56"/>
      <c r="BOL18" s="56"/>
      <c r="BOM18" s="56"/>
      <c r="BON18" s="56"/>
      <c r="BOO18" s="56"/>
      <c r="BOP18" s="56"/>
      <c r="BOQ18" s="56"/>
      <c r="BOR18" s="56"/>
      <c r="BOS18" s="56"/>
      <c r="BOT18" s="56"/>
      <c r="BOU18" s="56"/>
      <c r="BOV18" s="56"/>
      <c r="BOW18" s="56"/>
      <c r="BOX18" s="56"/>
      <c r="BOY18" s="56"/>
      <c r="BOZ18" s="56"/>
      <c r="BPA18" s="56"/>
      <c r="BPB18" s="56"/>
      <c r="BPC18" s="56"/>
      <c r="BPD18" s="56"/>
      <c r="BPE18" s="56"/>
      <c r="BPF18" s="56"/>
      <c r="BPG18" s="56"/>
      <c r="BPH18" s="56"/>
      <c r="BPI18" s="56"/>
      <c r="BPJ18" s="56"/>
      <c r="BPK18" s="56"/>
      <c r="BPL18" s="56"/>
      <c r="BPM18" s="56"/>
      <c r="BPN18" s="56"/>
      <c r="BPO18" s="56"/>
      <c r="BPP18" s="56"/>
      <c r="BPQ18" s="56"/>
      <c r="BPR18" s="56"/>
      <c r="BPS18" s="56"/>
      <c r="BPT18" s="56"/>
      <c r="BPU18" s="56"/>
      <c r="BPV18" s="56"/>
      <c r="BPW18" s="56"/>
      <c r="BPX18" s="56"/>
      <c r="BPY18" s="56"/>
      <c r="BPZ18" s="56"/>
      <c r="BQA18" s="56"/>
      <c r="BQB18" s="56"/>
      <c r="BQC18" s="56"/>
      <c r="BQD18" s="56"/>
      <c r="BQE18" s="56"/>
      <c r="BQF18" s="56"/>
      <c r="BQG18" s="56"/>
      <c r="BQH18" s="56"/>
      <c r="BQI18" s="56"/>
      <c r="BQJ18" s="56"/>
      <c r="BQK18" s="56"/>
      <c r="BQL18" s="56"/>
      <c r="BQM18" s="56"/>
      <c r="BQN18" s="56"/>
      <c r="BQO18" s="56"/>
      <c r="BQP18" s="56"/>
      <c r="BQQ18" s="56"/>
      <c r="BQR18" s="56"/>
      <c r="BQS18" s="56"/>
      <c r="BQT18" s="56"/>
      <c r="BQU18" s="56"/>
      <c r="BQV18" s="56"/>
      <c r="BQW18" s="56"/>
      <c r="BQX18" s="56"/>
      <c r="BQY18" s="56"/>
      <c r="BQZ18" s="56"/>
      <c r="BRA18" s="56"/>
      <c r="BRB18" s="56"/>
      <c r="BRC18" s="56"/>
      <c r="BRD18" s="56"/>
      <c r="BRE18" s="56"/>
      <c r="BRF18" s="56"/>
      <c r="BRG18" s="56"/>
      <c r="BRH18" s="56"/>
      <c r="BRI18" s="56"/>
      <c r="BRJ18" s="56"/>
      <c r="BRK18" s="56"/>
      <c r="BRL18" s="56"/>
      <c r="BRM18" s="56"/>
      <c r="BRN18" s="56"/>
      <c r="BRO18" s="56"/>
      <c r="BRP18" s="56"/>
      <c r="BRQ18" s="56"/>
      <c r="BRR18" s="56"/>
      <c r="BRS18" s="56"/>
      <c r="BRT18" s="56"/>
      <c r="BRU18" s="56"/>
      <c r="BRV18" s="56"/>
      <c r="BRW18" s="56"/>
      <c r="BRX18" s="56"/>
      <c r="BRY18" s="56"/>
      <c r="BRZ18" s="56"/>
      <c r="BSA18" s="56"/>
      <c r="BSB18" s="56"/>
      <c r="BSC18" s="56"/>
      <c r="BSD18" s="56"/>
      <c r="BSE18" s="56"/>
      <c r="BSF18" s="56"/>
      <c r="BSG18" s="56"/>
      <c r="BSH18" s="56"/>
      <c r="BSI18" s="56"/>
      <c r="BSJ18" s="56"/>
      <c r="BSK18" s="56"/>
      <c r="BSL18" s="56"/>
      <c r="BSM18" s="56"/>
      <c r="BSN18" s="56"/>
      <c r="BSO18" s="56"/>
      <c r="BSP18" s="56"/>
      <c r="BSQ18" s="56"/>
      <c r="BSR18" s="56"/>
      <c r="BSS18" s="56"/>
      <c r="BST18" s="56"/>
      <c r="BSU18" s="56"/>
      <c r="BSV18" s="56"/>
      <c r="BSW18" s="56"/>
      <c r="BSX18" s="56"/>
      <c r="BSY18" s="56"/>
      <c r="BSZ18" s="56"/>
      <c r="BTA18" s="56"/>
      <c r="BTB18" s="56"/>
      <c r="BTC18" s="56"/>
      <c r="BTD18" s="56"/>
      <c r="BTE18" s="56"/>
      <c r="BTF18" s="56"/>
      <c r="BTG18" s="56"/>
      <c r="BTH18" s="56"/>
      <c r="BTI18" s="56"/>
      <c r="BTJ18" s="56"/>
      <c r="BTK18" s="56"/>
      <c r="BTL18" s="56"/>
      <c r="BTM18" s="56"/>
      <c r="BTN18" s="56"/>
      <c r="BTO18" s="56"/>
      <c r="BTP18" s="56"/>
      <c r="BTQ18" s="56"/>
      <c r="BTR18" s="56"/>
      <c r="BTS18" s="56"/>
      <c r="BTT18" s="56"/>
      <c r="BTU18" s="56"/>
      <c r="BTV18" s="56"/>
      <c r="BTW18" s="56"/>
      <c r="BTX18" s="56"/>
      <c r="BTY18" s="56"/>
      <c r="BTZ18" s="56"/>
      <c r="BUA18" s="56"/>
      <c r="BUB18" s="56"/>
      <c r="BUC18" s="56"/>
      <c r="BUD18" s="56"/>
      <c r="BUE18" s="56"/>
      <c r="BUF18" s="56"/>
      <c r="BUG18" s="56"/>
      <c r="BUH18" s="56"/>
      <c r="BUI18" s="56"/>
      <c r="BUJ18" s="56"/>
      <c r="BUK18" s="56"/>
      <c r="BUL18" s="56"/>
      <c r="BUM18" s="56"/>
      <c r="BUN18" s="56"/>
      <c r="BUO18" s="56"/>
      <c r="BUP18" s="56"/>
      <c r="BUQ18" s="56"/>
      <c r="BUR18" s="56"/>
      <c r="BUS18" s="56"/>
      <c r="BUT18" s="56"/>
      <c r="BUU18" s="56"/>
      <c r="BUV18" s="56"/>
      <c r="BUW18" s="56"/>
      <c r="BUX18" s="56"/>
      <c r="BUY18" s="56"/>
      <c r="BUZ18" s="56"/>
      <c r="BVA18" s="56"/>
      <c r="BVB18" s="56"/>
      <c r="BVC18" s="56"/>
      <c r="BVD18" s="56"/>
      <c r="BVE18" s="56"/>
      <c r="BVF18" s="56"/>
      <c r="BVG18" s="56"/>
      <c r="BVH18" s="56"/>
      <c r="BVI18" s="56"/>
      <c r="BVJ18" s="56"/>
      <c r="BVK18" s="56"/>
      <c r="BVL18" s="56"/>
      <c r="BVM18" s="56"/>
      <c r="BVN18" s="56"/>
      <c r="BVO18" s="56"/>
      <c r="BVP18" s="56"/>
      <c r="BVQ18" s="56"/>
      <c r="BVR18" s="56"/>
      <c r="BVS18" s="56"/>
      <c r="BVT18" s="56"/>
      <c r="BVU18" s="56"/>
      <c r="BVV18" s="56"/>
      <c r="BVW18" s="56"/>
      <c r="BVX18" s="56"/>
      <c r="BVY18" s="56"/>
      <c r="BVZ18" s="56"/>
      <c r="BWA18" s="56"/>
      <c r="BWB18" s="56"/>
      <c r="BWC18" s="56"/>
      <c r="BWD18" s="56"/>
      <c r="BWE18" s="56"/>
      <c r="BWF18" s="56"/>
      <c r="BWG18" s="56"/>
      <c r="BWH18" s="56"/>
      <c r="BWI18" s="56"/>
      <c r="BWJ18" s="56"/>
      <c r="BWK18" s="56"/>
      <c r="BWL18" s="56"/>
      <c r="BWM18" s="56"/>
      <c r="BWN18" s="56"/>
      <c r="BWO18" s="56"/>
      <c r="BWP18" s="56"/>
      <c r="BWQ18" s="56"/>
      <c r="BWR18" s="56"/>
      <c r="BWS18" s="56"/>
      <c r="BWT18" s="56"/>
      <c r="BWU18" s="56"/>
      <c r="BWV18" s="56"/>
      <c r="BWW18" s="56"/>
      <c r="BWX18" s="56"/>
      <c r="BWY18" s="56"/>
      <c r="BWZ18" s="56"/>
      <c r="BXA18" s="56"/>
      <c r="BXB18" s="56"/>
      <c r="BXC18" s="56"/>
      <c r="BXD18" s="56"/>
      <c r="BXE18" s="56"/>
      <c r="BXF18" s="56"/>
      <c r="BXG18" s="56"/>
      <c r="BXH18" s="56"/>
      <c r="BXI18" s="56"/>
      <c r="BXJ18" s="56"/>
      <c r="BXK18" s="56"/>
      <c r="BXL18" s="56"/>
      <c r="BXM18" s="56"/>
      <c r="BXN18" s="56"/>
      <c r="BXO18" s="56"/>
      <c r="BXP18" s="56"/>
      <c r="BXQ18" s="56"/>
      <c r="BXR18" s="56"/>
      <c r="BXS18" s="56"/>
      <c r="BXT18" s="56"/>
      <c r="BXU18" s="56"/>
      <c r="BXV18" s="56"/>
      <c r="BXW18" s="56"/>
      <c r="BXX18" s="56"/>
      <c r="BXY18" s="56"/>
      <c r="BXZ18" s="56"/>
      <c r="BYA18" s="56"/>
      <c r="BYB18" s="56"/>
      <c r="BYC18" s="56"/>
      <c r="BYD18" s="56"/>
      <c r="BYE18" s="56"/>
      <c r="BYF18" s="56"/>
      <c r="BYG18" s="56"/>
      <c r="BYH18" s="56"/>
      <c r="BYI18" s="56"/>
      <c r="BYJ18" s="56"/>
      <c r="BYK18" s="56"/>
      <c r="BYL18" s="56"/>
      <c r="BYM18" s="56"/>
      <c r="BYN18" s="56"/>
      <c r="BYO18" s="56"/>
      <c r="BYP18" s="56"/>
      <c r="BYQ18" s="56"/>
      <c r="BYR18" s="56"/>
      <c r="BYS18" s="56"/>
      <c r="BYT18" s="56"/>
      <c r="BYU18" s="56"/>
      <c r="BYV18" s="56"/>
      <c r="BYW18" s="56"/>
      <c r="BYX18" s="56"/>
      <c r="BYY18" s="56"/>
      <c r="BYZ18" s="56"/>
      <c r="BZA18" s="56"/>
      <c r="BZB18" s="56"/>
      <c r="BZC18" s="56"/>
      <c r="BZD18" s="56"/>
      <c r="BZE18" s="56"/>
      <c r="BZF18" s="56"/>
      <c r="BZG18" s="56"/>
      <c r="BZH18" s="56"/>
      <c r="BZI18" s="56"/>
      <c r="BZJ18" s="56"/>
      <c r="BZK18" s="56"/>
      <c r="BZL18" s="56"/>
      <c r="BZM18" s="56"/>
      <c r="BZN18" s="56"/>
      <c r="BZO18" s="56"/>
      <c r="BZP18" s="56"/>
      <c r="BZQ18" s="56"/>
      <c r="BZR18" s="56"/>
      <c r="BZS18" s="56"/>
      <c r="BZT18" s="56"/>
      <c r="BZU18" s="56"/>
      <c r="BZV18" s="56"/>
      <c r="BZW18" s="56"/>
      <c r="BZX18" s="56"/>
      <c r="BZY18" s="56"/>
      <c r="BZZ18" s="56"/>
      <c r="CAA18" s="56"/>
      <c r="CAB18" s="56"/>
      <c r="CAC18" s="56"/>
      <c r="CAD18" s="56"/>
      <c r="CAE18" s="56"/>
      <c r="CAF18" s="56"/>
      <c r="CAG18" s="56"/>
      <c r="CAH18" s="56"/>
      <c r="CAI18" s="56"/>
      <c r="CAJ18" s="56"/>
      <c r="CAK18" s="56"/>
      <c r="CAL18" s="56"/>
      <c r="CAM18" s="56"/>
      <c r="CAN18" s="56"/>
      <c r="CAO18" s="56"/>
      <c r="CAP18" s="56"/>
      <c r="CAQ18" s="56"/>
      <c r="CAR18" s="56"/>
      <c r="CAS18" s="56"/>
      <c r="CAT18" s="56"/>
      <c r="CAU18" s="56"/>
      <c r="CAV18" s="56"/>
      <c r="CAW18" s="56"/>
      <c r="CAX18" s="56"/>
      <c r="CAY18" s="56"/>
      <c r="CAZ18" s="56"/>
      <c r="CBA18" s="56"/>
      <c r="CBB18" s="56"/>
      <c r="CBC18" s="56"/>
      <c r="CBD18" s="56"/>
      <c r="CBE18" s="56"/>
      <c r="CBF18" s="56"/>
      <c r="CBG18" s="56"/>
      <c r="CBH18" s="56"/>
      <c r="CBI18" s="56"/>
      <c r="CBJ18" s="56"/>
      <c r="CBK18" s="56"/>
      <c r="CBL18" s="56"/>
      <c r="CBM18" s="56"/>
      <c r="CBN18" s="56"/>
      <c r="CBO18" s="56"/>
      <c r="CBP18" s="56"/>
      <c r="CBQ18" s="56"/>
      <c r="CBR18" s="56"/>
      <c r="CBS18" s="56"/>
      <c r="CBT18" s="56"/>
      <c r="CBU18" s="56"/>
      <c r="CBV18" s="56"/>
      <c r="CBW18" s="56"/>
      <c r="CBX18" s="56"/>
      <c r="CBY18" s="56"/>
      <c r="CBZ18" s="56"/>
      <c r="CCA18" s="56"/>
      <c r="CCB18" s="56"/>
      <c r="CCC18" s="56"/>
      <c r="CCD18" s="56"/>
      <c r="CCE18" s="56"/>
      <c r="CCF18" s="56"/>
      <c r="CCG18" s="56"/>
      <c r="CCH18" s="56"/>
      <c r="CCI18" s="56"/>
      <c r="CCJ18" s="56"/>
      <c r="CCK18" s="56"/>
      <c r="CCL18" s="56"/>
      <c r="CCM18" s="56"/>
      <c r="CCN18" s="56"/>
      <c r="CCO18" s="56"/>
      <c r="CCP18" s="56"/>
      <c r="CCQ18" s="56"/>
      <c r="CCR18" s="56"/>
      <c r="CCS18" s="56"/>
      <c r="CCT18" s="56"/>
      <c r="CCU18" s="56"/>
      <c r="CCV18" s="56"/>
      <c r="CCW18" s="56"/>
      <c r="CCX18" s="56"/>
      <c r="CCY18" s="56"/>
      <c r="CCZ18" s="56"/>
      <c r="CDA18" s="56"/>
      <c r="CDB18" s="56"/>
      <c r="CDC18" s="56"/>
      <c r="CDD18" s="56"/>
      <c r="CDE18" s="56"/>
      <c r="CDF18" s="56"/>
      <c r="CDG18" s="56"/>
      <c r="CDH18" s="56"/>
      <c r="CDI18" s="56"/>
      <c r="CDJ18" s="56"/>
      <c r="CDK18" s="56"/>
      <c r="CDL18" s="56"/>
      <c r="CDM18" s="56"/>
      <c r="CDN18" s="56"/>
      <c r="CDO18" s="56"/>
      <c r="CDP18" s="56"/>
      <c r="CDQ18" s="56"/>
      <c r="CDR18" s="56"/>
      <c r="CDS18" s="56"/>
      <c r="CDT18" s="56"/>
      <c r="CDU18" s="56"/>
      <c r="CDV18" s="56"/>
      <c r="CDW18" s="56"/>
      <c r="CDX18" s="56"/>
      <c r="CDY18" s="56"/>
      <c r="CDZ18" s="56"/>
      <c r="CEA18" s="56"/>
      <c r="CEB18" s="56"/>
      <c r="CEC18" s="56"/>
      <c r="CED18" s="56"/>
      <c r="CEE18" s="56"/>
      <c r="CEF18" s="56"/>
      <c r="CEG18" s="56"/>
      <c r="CEH18" s="56"/>
      <c r="CEI18" s="56"/>
      <c r="CEJ18" s="56"/>
      <c r="CEK18" s="56"/>
      <c r="CEL18" s="56"/>
      <c r="CEM18" s="56"/>
      <c r="CEN18" s="56"/>
      <c r="CEO18" s="56"/>
      <c r="CEP18" s="56"/>
      <c r="CEQ18" s="56"/>
      <c r="CER18" s="56"/>
      <c r="CES18" s="56"/>
      <c r="CET18" s="56"/>
      <c r="CEU18" s="56"/>
      <c r="CEV18" s="56"/>
      <c r="CEW18" s="56"/>
      <c r="CEX18" s="56"/>
      <c r="CEY18" s="56"/>
      <c r="CEZ18" s="56"/>
      <c r="CFA18" s="56"/>
      <c r="CFB18" s="56"/>
      <c r="CFC18" s="56"/>
      <c r="CFD18" s="56"/>
      <c r="CFE18" s="56"/>
      <c r="CFF18" s="56"/>
      <c r="CFG18" s="56"/>
      <c r="CFH18" s="56"/>
      <c r="CFI18" s="56"/>
      <c r="CFJ18" s="56"/>
      <c r="CFK18" s="56"/>
      <c r="CFL18" s="56"/>
      <c r="CFM18" s="56"/>
      <c r="CFN18" s="56"/>
      <c r="CFO18" s="56"/>
      <c r="CFP18" s="56"/>
      <c r="CFQ18" s="56"/>
      <c r="CFR18" s="56"/>
      <c r="CFS18" s="56"/>
      <c r="CFT18" s="56"/>
      <c r="CFU18" s="56"/>
      <c r="CFV18" s="56"/>
      <c r="CFW18" s="56"/>
      <c r="CFX18" s="56"/>
      <c r="CFY18" s="56"/>
      <c r="CFZ18" s="56"/>
      <c r="CGA18" s="56"/>
      <c r="CGB18" s="56"/>
      <c r="CGC18" s="56"/>
      <c r="CGD18" s="56"/>
      <c r="CGE18" s="56"/>
      <c r="CGF18" s="56"/>
      <c r="CGG18" s="56"/>
      <c r="CGH18" s="56"/>
      <c r="CGI18" s="56"/>
      <c r="CGJ18" s="56"/>
      <c r="CGK18" s="56"/>
      <c r="CGL18" s="56"/>
      <c r="CGM18" s="56"/>
      <c r="CGN18" s="56"/>
      <c r="CGO18" s="56"/>
      <c r="CGP18" s="56"/>
      <c r="CGQ18" s="56"/>
      <c r="CGR18" s="56"/>
      <c r="CGS18" s="56"/>
      <c r="CGT18" s="56"/>
      <c r="CGU18" s="56"/>
      <c r="CGV18" s="56"/>
      <c r="CGW18" s="56"/>
      <c r="CGX18" s="56"/>
      <c r="CGY18" s="56"/>
      <c r="CGZ18" s="56"/>
      <c r="CHA18" s="56"/>
      <c r="CHB18" s="56"/>
      <c r="CHC18" s="56"/>
      <c r="CHD18" s="56"/>
      <c r="CHE18" s="56"/>
      <c r="CHF18" s="56"/>
      <c r="CHG18" s="56"/>
      <c r="CHH18" s="56"/>
      <c r="CHI18" s="56"/>
      <c r="CHJ18" s="56"/>
      <c r="CHK18" s="56"/>
      <c r="CHL18" s="56"/>
      <c r="CHM18" s="56"/>
      <c r="CHN18" s="56"/>
      <c r="CHO18" s="56"/>
      <c r="CHP18" s="56"/>
      <c r="CHQ18" s="56"/>
      <c r="CHR18" s="56"/>
      <c r="CHS18" s="56"/>
      <c r="CHT18" s="56"/>
      <c r="CHU18" s="56"/>
      <c r="CHV18" s="56"/>
      <c r="CHW18" s="56"/>
      <c r="CHX18" s="56"/>
      <c r="CHY18" s="56"/>
      <c r="CHZ18" s="56"/>
      <c r="CIA18" s="56"/>
      <c r="CIB18" s="56"/>
      <c r="CIC18" s="56"/>
      <c r="CID18" s="56"/>
      <c r="CIE18" s="56"/>
      <c r="CIF18" s="56"/>
      <c r="CIG18" s="56"/>
      <c r="CIH18" s="56"/>
      <c r="CII18" s="56"/>
      <c r="CIJ18" s="56"/>
      <c r="CIK18" s="56"/>
      <c r="CIL18" s="56"/>
      <c r="CIM18" s="56"/>
      <c r="CIN18" s="56"/>
      <c r="CIO18" s="56"/>
      <c r="CIP18" s="56"/>
      <c r="CIQ18" s="56"/>
      <c r="CIR18" s="56"/>
      <c r="CIS18" s="56"/>
      <c r="CIT18" s="56"/>
      <c r="CIU18" s="56"/>
      <c r="CIV18" s="56"/>
      <c r="CIW18" s="56"/>
      <c r="CIX18" s="56"/>
      <c r="CIY18" s="56"/>
      <c r="CIZ18" s="56"/>
      <c r="CJA18" s="56"/>
      <c r="CJB18" s="56"/>
      <c r="CJC18" s="56"/>
      <c r="CJD18" s="56"/>
      <c r="CJE18" s="56"/>
      <c r="CJF18" s="56"/>
      <c r="CJG18" s="56"/>
      <c r="CJH18" s="56"/>
      <c r="CJI18" s="56"/>
      <c r="CJJ18" s="56"/>
      <c r="CJK18" s="56"/>
      <c r="CJL18" s="56"/>
      <c r="CJM18" s="56"/>
      <c r="CJN18" s="56"/>
      <c r="CJO18" s="56"/>
      <c r="CJP18" s="56"/>
      <c r="CJQ18" s="56"/>
      <c r="CJR18" s="56"/>
      <c r="CJS18" s="56"/>
      <c r="CJT18" s="56"/>
      <c r="CJU18" s="56"/>
      <c r="CJV18" s="56"/>
      <c r="CJW18" s="56"/>
      <c r="CJX18" s="56"/>
      <c r="CJY18" s="56"/>
      <c r="CJZ18" s="56"/>
      <c r="CKA18" s="56"/>
      <c r="CKB18" s="56"/>
      <c r="CKC18" s="56"/>
      <c r="CKD18" s="56"/>
      <c r="CKE18" s="56"/>
      <c r="CKF18" s="56"/>
      <c r="CKG18" s="56"/>
      <c r="CKH18" s="56"/>
      <c r="CKI18" s="56"/>
      <c r="CKJ18" s="56"/>
      <c r="CKK18" s="56"/>
      <c r="CKL18" s="56"/>
      <c r="CKM18" s="56"/>
      <c r="CKN18" s="56"/>
      <c r="CKO18" s="56"/>
      <c r="CKP18" s="56"/>
      <c r="CKQ18" s="56"/>
      <c r="CKR18" s="56"/>
      <c r="CKS18" s="56"/>
      <c r="CKT18" s="56"/>
      <c r="CKU18" s="56"/>
      <c r="CKV18" s="56"/>
      <c r="CKW18" s="56"/>
      <c r="CKX18" s="56"/>
      <c r="CKY18" s="56"/>
      <c r="CKZ18" s="56"/>
      <c r="CLA18" s="56"/>
      <c r="CLB18" s="56"/>
      <c r="CLC18" s="56"/>
      <c r="CLD18" s="56"/>
      <c r="CLE18" s="56"/>
      <c r="CLF18" s="56"/>
      <c r="CLG18" s="56"/>
      <c r="CLH18" s="56"/>
      <c r="CLI18" s="56"/>
      <c r="CLJ18" s="56"/>
      <c r="CLK18" s="56"/>
      <c r="CLL18" s="56"/>
      <c r="CLM18" s="56"/>
      <c r="CLN18" s="56"/>
      <c r="CLO18" s="56"/>
      <c r="CLP18" s="56"/>
      <c r="CLQ18" s="56"/>
      <c r="CLR18" s="56"/>
      <c r="CLS18" s="56"/>
      <c r="CLT18" s="56"/>
      <c r="CLU18" s="56"/>
      <c r="CLV18" s="56"/>
      <c r="CLW18" s="56"/>
      <c r="CLX18" s="56"/>
      <c r="CLY18" s="56"/>
      <c r="CLZ18" s="56"/>
      <c r="CMA18" s="56"/>
      <c r="CMB18" s="56"/>
      <c r="CMC18" s="56"/>
      <c r="CMD18" s="56"/>
      <c r="CME18" s="56"/>
      <c r="CMF18" s="56"/>
      <c r="CMG18" s="56"/>
      <c r="CMH18" s="56"/>
      <c r="CMI18" s="56"/>
      <c r="CMJ18" s="56"/>
      <c r="CMK18" s="56"/>
      <c r="CML18" s="56"/>
      <c r="CMM18" s="56"/>
      <c r="CMN18" s="56"/>
      <c r="CMO18" s="56"/>
      <c r="CMP18" s="56"/>
      <c r="CMQ18" s="56"/>
      <c r="CMR18" s="56"/>
      <c r="CMS18" s="56"/>
      <c r="CMT18" s="56"/>
      <c r="CMU18" s="56"/>
      <c r="CMV18" s="56"/>
      <c r="CMW18" s="56"/>
      <c r="CMX18" s="56"/>
      <c r="CMY18" s="56"/>
      <c r="CMZ18" s="56"/>
      <c r="CNA18" s="56"/>
      <c r="CNB18" s="56"/>
      <c r="CNC18" s="56"/>
      <c r="CND18" s="56"/>
      <c r="CNE18" s="56"/>
      <c r="CNF18" s="56"/>
      <c r="CNG18" s="56"/>
      <c r="CNH18" s="56"/>
      <c r="CNI18" s="56"/>
      <c r="CNJ18" s="56"/>
      <c r="CNK18" s="56"/>
      <c r="CNL18" s="56"/>
      <c r="CNM18" s="56"/>
      <c r="CNN18" s="56"/>
      <c r="CNO18" s="56"/>
      <c r="CNP18" s="56"/>
      <c r="CNQ18" s="56"/>
      <c r="CNR18" s="56"/>
      <c r="CNS18" s="56"/>
      <c r="CNT18" s="56"/>
      <c r="CNU18" s="56"/>
      <c r="CNV18" s="56"/>
      <c r="CNW18" s="56"/>
      <c r="CNX18" s="56"/>
      <c r="CNY18" s="56"/>
      <c r="CNZ18" s="56"/>
      <c r="COA18" s="56"/>
      <c r="COB18" s="56"/>
      <c r="COC18" s="56"/>
      <c r="COD18" s="56"/>
      <c r="COE18" s="56"/>
      <c r="COF18" s="56"/>
      <c r="COG18" s="56"/>
      <c r="COH18" s="56"/>
      <c r="COI18" s="56"/>
      <c r="COJ18" s="56"/>
      <c r="COK18" s="56"/>
      <c r="COL18" s="56"/>
      <c r="COM18" s="56"/>
      <c r="CON18" s="56"/>
      <c r="COO18" s="56"/>
      <c r="COP18" s="56"/>
      <c r="COQ18" s="56"/>
      <c r="COR18" s="56"/>
      <c r="COS18" s="56"/>
      <c r="COT18" s="56"/>
      <c r="COU18" s="56"/>
      <c r="COV18" s="56"/>
      <c r="COW18" s="56"/>
      <c r="COX18" s="56"/>
      <c r="COY18" s="56"/>
      <c r="COZ18" s="56"/>
      <c r="CPA18" s="56"/>
      <c r="CPB18" s="56"/>
      <c r="CPC18" s="56"/>
      <c r="CPD18" s="56"/>
      <c r="CPE18" s="56"/>
      <c r="CPF18" s="56"/>
      <c r="CPG18" s="56"/>
      <c r="CPH18" s="56"/>
      <c r="CPI18" s="56"/>
      <c r="CPJ18" s="56"/>
      <c r="CPK18" s="56"/>
      <c r="CPL18" s="56"/>
      <c r="CPM18" s="56"/>
      <c r="CPN18" s="56"/>
      <c r="CPO18" s="56"/>
      <c r="CPP18" s="56"/>
      <c r="CPQ18" s="56"/>
      <c r="CPR18" s="56"/>
      <c r="CPS18" s="56"/>
      <c r="CPT18" s="56"/>
      <c r="CPU18" s="56"/>
      <c r="CPV18" s="56"/>
      <c r="CPW18" s="56"/>
      <c r="CPX18" s="56"/>
      <c r="CPY18" s="56"/>
      <c r="CPZ18" s="56"/>
      <c r="CQA18" s="56"/>
      <c r="CQB18" s="56"/>
      <c r="CQC18" s="56"/>
      <c r="CQD18" s="56"/>
      <c r="CQE18" s="56"/>
      <c r="CQF18" s="56"/>
      <c r="CQG18" s="56"/>
      <c r="CQH18" s="56"/>
      <c r="CQI18" s="56"/>
      <c r="CQJ18" s="56"/>
      <c r="CQK18" s="56"/>
      <c r="CQL18" s="56"/>
      <c r="CQM18" s="56"/>
      <c r="CQN18" s="56"/>
      <c r="CQO18" s="56"/>
      <c r="CQP18" s="56"/>
      <c r="CQQ18" s="56"/>
      <c r="CQR18" s="56"/>
      <c r="CQS18" s="56"/>
      <c r="CQT18" s="56"/>
      <c r="CQU18" s="56"/>
      <c r="CQV18" s="56"/>
      <c r="CQW18" s="56"/>
      <c r="CQX18" s="56"/>
      <c r="CQY18" s="56"/>
      <c r="CQZ18" s="56"/>
      <c r="CRA18" s="56"/>
      <c r="CRB18" s="56"/>
      <c r="CRC18" s="56"/>
      <c r="CRD18" s="56"/>
      <c r="CRE18" s="56"/>
      <c r="CRF18" s="56"/>
      <c r="CRG18" s="56"/>
      <c r="CRH18" s="56"/>
      <c r="CRI18" s="56"/>
      <c r="CRJ18" s="56"/>
      <c r="CRK18" s="56"/>
      <c r="CRL18" s="56"/>
      <c r="CRM18" s="56"/>
      <c r="CRN18" s="56"/>
      <c r="CRO18" s="56"/>
      <c r="CRP18" s="56"/>
      <c r="CRQ18" s="56"/>
      <c r="CRR18" s="56"/>
      <c r="CRS18" s="56"/>
      <c r="CRT18" s="56"/>
      <c r="CRU18" s="56"/>
      <c r="CRV18" s="56"/>
      <c r="CRW18" s="56"/>
      <c r="CRX18" s="56"/>
      <c r="CRY18" s="56"/>
      <c r="CRZ18" s="56"/>
      <c r="CSA18" s="56"/>
      <c r="CSB18" s="56"/>
      <c r="CSC18" s="56"/>
      <c r="CSD18" s="56"/>
      <c r="CSE18" s="56"/>
      <c r="CSF18" s="56"/>
      <c r="CSG18" s="56"/>
      <c r="CSH18" s="56"/>
      <c r="CSI18" s="56"/>
      <c r="CSJ18" s="56"/>
      <c r="CSK18" s="56"/>
      <c r="CSL18" s="56"/>
      <c r="CSM18" s="56"/>
      <c r="CSN18" s="56"/>
      <c r="CSO18" s="56"/>
      <c r="CSP18" s="56"/>
      <c r="CSQ18" s="56"/>
      <c r="CSR18" s="56"/>
      <c r="CSS18" s="56"/>
      <c r="CST18" s="56"/>
      <c r="CSU18" s="56"/>
      <c r="CSV18" s="56"/>
      <c r="CSW18" s="56"/>
      <c r="CSX18" s="56"/>
      <c r="CSY18" s="56"/>
      <c r="CSZ18" s="56"/>
      <c r="CTA18" s="56"/>
      <c r="CTB18" s="56"/>
      <c r="CTC18" s="56"/>
      <c r="CTD18" s="56"/>
      <c r="CTE18" s="56"/>
      <c r="CTF18" s="56"/>
      <c r="CTG18" s="56"/>
      <c r="CTH18" s="56"/>
      <c r="CTI18" s="56"/>
      <c r="CTJ18" s="56"/>
      <c r="CTK18" s="56"/>
      <c r="CTL18" s="56"/>
      <c r="CTM18" s="56"/>
      <c r="CTN18" s="56"/>
      <c r="CTO18" s="56"/>
      <c r="CTP18" s="56"/>
      <c r="CTQ18" s="56"/>
      <c r="CTR18" s="56"/>
      <c r="CTS18" s="56"/>
      <c r="CTT18" s="56"/>
      <c r="CTU18" s="56"/>
      <c r="CTV18" s="56"/>
      <c r="CTW18" s="56"/>
      <c r="CTX18" s="56"/>
      <c r="CTY18" s="56"/>
      <c r="CTZ18" s="56"/>
      <c r="CUA18" s="56"/>
      <c r="CUB18" s="56"/>
      <c r="CUC18" s="56"/>
      <c r="CUD18" s="56"/>
      <c r="CUE18" s="56"/>
      <c r="CUF18" s="56"/>
      <c r="CUG18" s="56"/>
      <c r="CUH18" s="56"/>
      <c r="CUI18" s="56"/>
      <c r="CUJ18" s="56"/>
      <c r="CUK18" s="56"/>
      <c r="CUL18" s="56"/>
      <c r="CUM18" s="56"/>
      <c r="CUN18" s="56"/>
      <c r="CUO18" s="56"/>
      <c r="CUP18" s="56"/>
      <c r="CUQ18" s="56"/>
      <c r="CUR18" s="56"/>
      <c r="CUS18" s="56"/>
      <c r="CUT18" s="56"/>
      <c r="CUU18" s="56"/>
      <c r="CUV18" s="56"/>
      <c r="CUW18" s="56"/>
      <c r="CUX18" s="56"/>
      <c r="CUY18" s="56"/>
      <c r="CUZ18" s="56"/>
      <c r="CVA18" s="56"/>
      <c r="CVB18" s="56"/>
      <c r="CVC18" s="56"/>
      <c r="CVD18" s="56"/>
      <c r="CVE18" s="56"/>
      <c r="CVF18" s="56"/>
      <c r="CVG18" s="56"/>
      <c r="CVH18" s="56"/>
      <c r="CVI18" s="56"/>
      <c r="CVJ18" s="56"/>
      <c r="CVK18" s="56"/>
      <c r="CVL18" s="56"/>
      <c r="CVM18" s="56"/>
      <c r="CVN18" s="56"/>
      <c r="CVO18" s="56"/>
      <c r="CVP18" s="56"/>
      <c r="CVQ18" s="56"/>
      <c r="CVR18" s="56"/>
      <c r="CVS18" s="56"/>
      <c r="CVT18" s="56"/>
      <c r="CVU18" s="56"/>
      <c r="CVV18" s="56"/>
      <c r="CVW18" s="56"/>
      <c r="CVX18" s="56"/>
      <c r="CVY18" s="56"/>
      <c r="CVZ18" s="56"/>
      <c r="CWA18" s="56"/>
      <c r="CWB18" s="56"/>
      <c r="CWC18" s="56"/>
      <c r="CWD18" s="56"/>
      <c r="CWE18" s="56"/>
      <c r="CWF18" s="56"/>
      <c r="CWG18" s="56"/>
      <c r="CWH18" s="56"/>
      <c r="CWI18" s="56"/>
      <c r="CWJ18" s="56"/>
      <c r="CWK18" s="56"/>
      <c r="CWL18" s="56"/>
      <c r="CWM18" s="56"/>
      <c r="CWN18" s="56"/>
      <c r="CWO18" s="56"/>
      <c r="CWP18" s="56"/>
      <c r="CWQ18" s="56"/>
      <c r="CWR18" s="56"/>
      <c r="CWS18" s="56"/>
      <c r="CWT18" s="56"/>
      <c r="CWU18" s="56"/>
      <c r="CWV18" s="56"/>
      <c r="CWW18" s="56"/>
      <c r="CWX18" s="56"/>
      <c r="CWY18" s="56"/>
      <c r="CWZ18" s="56"/>
      <c r="CXA18" s="56"/>
      <c r="CXB18" s="56"/>
      <c r="CXC18" s="56"/>
      <c r="CXD18" s="56"/>
      <c r="CXE18" s="56"/>
      <c r="CXF18" s="56"/>
      <c r="CXG18" s="56"/>
      <c r="CXH18" s="56"/>
      <c r="CXI18" s="56"/>
      <c r="CXJ18" s="56"/>
      <c r="CXK18" s="56"/>
      <c r="CXL18" s="56"/>
      <c r="CXM18" s="56"/>
      <c r="CXN18" s="56"/>
      <c r="CXO18" s="56"/>
      <c r="CXP18" s="56"/>
      <c r="CXQ18" s="56"/>
      <c r="CXR18" s="56"/>
      <c r="CXS18" s="56"/>
      <c r="CXT18" s="56"/>
      <c r="CXU18" s="56"/>
      <c r="CXV18" s="56"/>
      <c r="CXW18" s="56"/>
      <c r="CXX18" s="56"/>
      <c r="CXY18" s="56"/>
      <c r="CXZ18" s="56"/>
      <c r="CYA18" s="56"/>
      <c r="CYB18" s="56"/>
      <c r="CYC18" s="56"/>
      <c r="CYD18" s="56"/>
      <c r="CYE18" s="56"/>
      <c r="CYF18" s="56"/>
      <c r="CYG18" s="56"/>
      <c r="CYH18" s="56"/>
      <c r="CYI18" s="56"/>
      <c r="CYJ18" s="56"/>
      <c r="CYK18" s="56"/>
      <c r="CYL18" s="56"/>
      <c r="CYM18" s="56"/>
      <c r="CYN18" s="56"/>
      <c r="CYO18" s="56"/>
      <c r="CYP18" s="56"/>
      <c r="CYQ18" s="56"/>
      <c r="CYR18" s="56"/>
      <c r="CYS18" s="56"/>
      <c r="CYT18" s="56"/>
      <c r="CYU18" s="56"/>
      <c r="CYV18" s="56"/>
      <c r="CYW18" s="56"/>
      <c r="CYX18" s="56"/>
      <c r="CYY18" s="56"/>
      <c r="CYZ18" s="56"/>
      <c r="CZA18" s="56"/>
      <c r="CZB18" s="56"/>
      <c r="CZC18" s="56"/>
      <c r="CZD18" s="56"/>
      <c r="CZE18" s="56"/>
      <c r="CZF18" s="56"/>
      <c r="CZG18" s="56"/>
      <c r="CZH18" s="56"/>
      <c r="CZI18" s="56"/>
      <c r="CZJ18" s="56"/>
      <c r="CZK18" s="56"/>
      <c r="CZL18" s="56"/>
      <c r="CZM18" s="56"/>
      <c r="CZN18" s="56"/>
      <c r="CZO18" s="56"/>
      <c r="CZP18" s="56"/>
      <c r="CZQ18" s="56"/>
      <c r="CZR18" s="56"/>
      <c r="CZS18" s="56"/>
      <c r="CZT18" s="56"/>
      <c r="CZU18" s="56"/>
      <c r="CZV18" s="56"/>
      <c r="CZW18" s="56"/>
      <c r="CZX18" s="56"/>
      <c r="CZY18" s="56"/>
      <c r="CZZ18" s="56"/>
      <c r="DAA18" s="56"/>
      <c r="DAB18" s="56"/>
      <c r="DAC18" s="56"/>
      <c r="DAD18" s="56"/>
      <c r="DAE18" s="56"/>
      <c r="DAF18" s="56"/>
      <c r="DAG18" s="56"/>
      <c r="DAH18" s="56"/>
      <c r="DAI18" s="56"/>
      <c r="DAJ18" s="56"/>
      <c r="DAK18" s="56"/>
      <c r="DAL18" s="56"/>
      <c r="DAM18" s="56"/>
      <c r="DAN18" s="56"/>
      <c r="DAO18" s="56"/>
      <c r="DAP18" s="56"/>
      <c r="DAQ18" s="56"/>
      <c r="DAR18" s="56"/>
      <c r="DAS18" s="56"/>
      <c r="DAT18" s="56"/>
      <c r="DAU18" s="56"/>
      <c r="DAV18" s="56"/>
      <c r="DAW18" s="56"/>
      <c r="DAX18" s="56"/>
      <c r="DAY18" s="56"/>
      <c r="DAZ18" s="56"/>
      <c r="DBA18" s="56"/>
      <c r="DBB18" s="56"/>
      <c r="DBC18" s="56"/>
      <c r="DBD18" s="56"/>
      <c r="DBE18" s="56"/>
      <c r="DBF18" s="56"/>
      <c r="DBG18" s="56"/>
      <c r="DBH18" s="56"/>
      <c r="DBI18" s="56"/>
      <c r="DBJ18" s="56"/>
      <c r="DBK18" s="56"/>
      <c r="DBL18" s="56"/>
      <c r="DBM18" s="56"/>
      <c r="DBN18" s="56"/>
      <c r="DBO18" s="56"/>
      <c r="DBP18" s="56"/>
      <c r="DBQ18" s="56"/>
      <c r="DBR18" s="56"/>
      <c r="DBS18" s="56"/>
      <c r="DBT18" s="56"/>
      <c r="DBU18" s="56"/>
      <c r="DBV18" s="56"/>
      <c r="DBW18" s="56"/>
      <c r="DBX18" s="56"/>
      <c r="DBY18" s="56"/>
      <c r="DBZ18" s="56"/>
      <c r="DCA18" s="56"/>
      <c r="DCB18" s="56"/>
      <c r="DCC18" s="56"/>
      <c r="DCD18" s="56"/>
      <c r="DCE18" s="56"/>
      <c r="DCF18" s="56"/>
      <c r="DCG18" s="56"/>
      <c r="DCH18" s="56"/>
      <c r="DCI18" s="56"/>
      <c r="DCJ18" s="56"/>
      <c r="DCK18" s="56"/>
      <c r="DCL18" s="56"/>
      <c r="DCM18" s="56"/>
      <c r="DCN18" s="56"/>
      <c r="DCO18" s="56"/>
      <c r="DCP18" s="56"/>
      <c r="DCQ18" s="56"/>
      <c r="DCR18" s="56"/>
      <c r="DCS18" s="56"/>
      <c r="DCT18" s="56"/>
      <c r="DCU18" s="56"/>
      <c r="DCV18" s="56"/>
      <c r="DCW18" s="56"/>
      <c r="DCX18" s="56"/>
      <c r="DCY18" s="56"/>
      <c r="DCZ18" s="56"/>
      <c r="DDA18" s="56"/>
      <c r="DDB18" s="56"/>
      <c r="DDC18" s="56"/>
      <c r="DDD18" s="56"/>
      <c r="DDE18" s="56"/>
      <c r="DDF18" s="56"/>
      <c r="DDG18" s="56"/>
      <c r="DDH18" s="56"/>
      <c r="DDI18" s="56"/>
      <c r="DDJ18" s="56"/>
      <c r="DDK18" s="56"/>
      <c r="DDL18" s="56"/>
      <c r="DDM18" s="56"/>
      <c r="DDN18" s="56"/>
      <c r="DDO18" s="56"/>
      <c r="DDP18" s="56"/>
      <c r="DDQ18" s="56"/>
      <c r="DDR18" s="56"/>
      <c r="DDS18" s="56"/>
      <c r="DDT18" s="56"/>
      <c r="DDU18" s="56"/>
      <c r="DDV18" s="56"/>
      <c r="DDW18" s="56"/>
      <c r="DDX18" s="56"/>
      <c r="DDY18" s="56"/>
      <c r="DDZ18" s="56"/>
      <c r="DEA18" s="56"/>
      <c r="DEB18" s="56"/>
      <c r="DEC18" s="56"/>
      <c r="DED18" s="56"/>
      <c r="DEE18" s="56"/>
      <c r="DEF18" s="56"/>
      <c r="DEG18" s="56"/>
      <c r="DEH18" s="56"/>
      <c r="DEI18" s="56"/>
      <c r="DEJ18" s="56"/>
      <c r="DEK18" s="56"/>
      <c r="DEL18" s="56"/>
      <c r="DEM18" s="56"/>
      <c r="DEN18" s="56"/>
      <c r="DEO18" s="56"/>
      <c r="DEP18" s="56"/>
      <c r="DEQ18" s="56"/>
      <c r="DER18" s="56"/>
      <c r="DES18" s="56"/>
      <c r="DET18" s="56"/>
      <c r="DEU18" s="56"/>
      <c r="DEV18" s="56"/>
      <c r="DEW18" s="56"/>
      <c r="DEX18" s="56"/>
      <c r="DEY18" s="56"/>
      <c r="DEZ18" s="56"/>
      <c r="DFA18" s="56"/>
      <c r="DFB18" s="56"/>
      <c r="DFC18" s="56"/>
      <c r="DFD18" s="56"/>
      <c r="DFE18" s="56"/>
      <c r="DFF18" s="56"/>
      <c r="DFG18" s="56"/>
      <c r="DFH18" s="56"/>
      <c r="DFI18" s="56"/>
      <c r="DFJ18" s="56"/>
      <c r="DFK18" s="56"/>
      <c r="DFL18" s="56"/>
      <c r="DFM18" s="56"/>
      <c r="DFN18" s="56"/>
      <c r="DFO18" s="56"/>
      <c r="DFP18" s="56"/>
      <c r="DFQ18" s="56"/>
      <c r="DFR18" s="56"/>
      <c r="DFS18" s="56"/>
      <c r="DFT18" s="56"/>
      <c r="DFU18" s="56"/>
      <c r="DFV18" s="56"/>
      <c r="DFW18" s="56"/>
      <c r="DFX18" s="56"/>
      <c r="DFY18" s="56"/>
      <c r="DFZ18" s="56"/>
      <c r="DGA18" s="56"/>
      <c r="DGB18" s="56"/>
      <c r="DGC18" s="56"/>
      <c r="DGD18" s="56"/>
      <c r="DGE18" s="56"/>
      <c r="DGF18" s="56"/>
      <c r="DGG18" s="56"/>
      <c r="DGH18" s="56"/>
      <c r="DGI18" s="56"/>
      <c r="DGJ18" s="56"/>
      <c r="DGK18" s="56"/>
      <c r="DGL18" s="56"/>
      <c r="DGM18" s="56"/>
      <c r="DGN18" s="56"/>
      <c r="DGO18" s="56"/>
      <c r="DGP18" s="56"/>
      <c r="DGQ18" s="56"/>
      <c r="DGR18" s="56"/>
      <c r="DGS18" s="56"/>
      <c r="DGT18" s="56"/>
      <c r="DGU18" s="56"/>
      <c r="DGV18" s="56"/>
      <c r="DGW18" s="56"/>
      <c r="DGX18" s="56"/>
      <c r="DGY18" s="56"/>
      <c r="DGZ18" s="56"/>
      <c r="DHA18" s="56"/>
      <c r="DHB18" s="56"/>
      <c r="DHC18" s="56"/>
      <c r="DHD18" s="56"/>
      <c r="DHE18" s="56"/>
      <c r="DHF18" s="56"/>
      <c r="DHG18" s="56"/>
      <c r="DHH18" s="56"/>
      <c r="DHI18" s="56"/>
      <c r="DHJ18" s="56"/>
      <c r="DHK18" s="56"/>
      <c r="DHL18" s="56"/>
      <c r="DHM18" s="56"/>
      <c r="DHN18" s="56"/>
      <c r="DHO18" s="56"/>
      <c r="DHP18" s="56"/>
      <c r="DHQ18" s="56"/>
      <c r="DHR18" s="56"/>
      <c r="DHS18" s="56"/>
      <c r="DHT18" s="56"/>
      <c r="DHU18" s="56"/>
      <c r="DHV18" s="56"/>
      <c r="DHW18" s="56"/>
      <c r="DHX18" s="56"/>
      <c r="DHY18" s="56"/>
      <c r="DHZ18" s="56"/>
      <c r="DIA18" s="56"/>
      <c r="DIB18" s="56"/>
      <c r="DIC18" s="56"/>
      <c r="DID18" s="56"/>
      <c r="DIE18" s="56"/>
      <c r="DIF18" s="56"/>
      <c r="DIG18" s="56"/>
      <c r="DIH18" s="56"/>
      <c r="DII18" s="56"/>
      <c r="DIJ18" s="56"/>
      <c r="DIK18" s="56"/>
      <c r="DIL18" s="56"/>
      <c r="DIM18" s="56"/>
      <c r="DIN18" s="56"/>
      <c r="DIO18" s="56"/>
      <c r="DIP18" s="56"/>
      <c r="DIQ18" s="56"/>
      <c r="DIR18" s="56"/>
      <c r="DIS18" s="56"/>
      <c r="DIT18" s="56"/>
      <c r="DIU18" s="56"/>
      <c r="DIV18" s="56"/>
      <c r="DIW18" s="56"/>
      <c r="DIX18" s="56"/>
      <c r="DIY18" s="56"/>
      <c r="DIZ18" s="56"/>
      <c r="DJA18" s="56"/>
      <c r="DJB18" s="56"/>
      <c r="DJC18" s="56"/>
      <c r="DJD18" s="56"/>
      <c r="DJE18" s="56"/>
      <c r="DJF18" s="56"/>
      <c r="DJG18" s="56"/>
      <c r="DJH18" s="56"/>
      <c r="DJI18" s="56"/>
      <c r="DJJ18" s="56"/>
      <c r="DJK18" s="56"/>
      <c r="DJL18" s="56"/>
      <c r="DJM18" s="56"/>
      <c r="DJN18" s="56"/>
      <c r="DJO18" s="56"/>
      <c r="DJP18" s="56"/>
      <c r="DJQ18" s="56"/>
      <c r="DJR18" s="56"/>
      <c r="DJS18" s="56"/>
      <c r="DJT18" s="56"/>
      <c r="DJU18" s="56"/>
      <c r="DJV18" s="56"/>
      <c r="DJW18" s="56"/>
      <c r="DJX18" s="56"/>
      <c r="DJY18" s="56"/>
      <c r="DJZ18" s="56"/>
      <c r="DKA18" s="56"/>
      <c r="DKB18" s="56"/>
      <c r="DKC18" s="56"/>
      <c r="DKD18" s="56"/>
      <c r="DKE18" s="56"/>
      <c r="DKF18" s="56"/>
      <c r="DKG18" s="56"/>
      <c r="DKH18" s="56"/>
      <c r="DKI18" s="56"/>
      <c r="DKJ18" s="56"/>
      <c r="DKK18" s="56"/>
      <c r="DKL18" s="56"/>
      <c r="DKM18" s="56"/>
      <c r="DKN18" s="56"/>
      <c r="DKO18" s="56"/>
      <c r="DKP18" s="56"/>
      <c r="DKQ18" s="56"/>
      <c r="DKR18" s="56"/>
      <c r="DKS18" s="56"/>
      <c r="DKT18" s="56"/>
      <c r="DKU18" s="56"/>
      <c r="DKV18" s="56"/>
      <c r="DKW18" s="56"/>
      <c r="DKX18" s="56"/>
      <c r="DKY18" s="56"/>
      <c r="DKZ18" s="56"/>
      <c r="DLA18" s="56"/>
      <c r="DLB18" s="56"/>
      <c r="DLC18" s="56"/>
      <c r="DLD18" s="56"/>
      <c r="DLE18" s="56"/>
      <c r="DLF18" s="56"/>
      <c r="DLG18" s="56"/>
      <c r="DLH18" s="56"/>
      <c r="DLI18" s="56"/>
      <c r="DLJ18" s="56"/>
      <c r="DLK18" s="56"/>
      <c r="DLL18" s="56"/>
      <c r="DLM18" s="56"/>
      <c r="DLN18" s="56"/>
      <c r="DLO18" s="56"/>
      <c r="DLP18" s="56"/>
      <c r="DLQ18" s="56"/>
      <c r="DLR18" s="56"/>
      <c r="DLS18" s="56"/>
      <c r="DLT18" s="56"/>
      <c r="DLU18" s="56"/>
      <c r="DLV18" s="56"/>
      <c r="DLW18" s="56"/>
      <c r="DLX18" s="56"/>
      <c r="DLY18" s="56"/>
      <c r="DLZ18" s="56"/>
      <c r="DMA18" s="56"/>
      <c r="DMB18" s="56"/>
      <c r="DMC18" s="56"/>
      <c r="DMD18" s="56"/>
      <c r="DME18" s="56"/>
      <c r="DMF18" s="56"/>
      <c r="DMG18" s="56"/>
      <c r="DMH18" s="56"/>
      <c r="DMI18" s="56"/>
      <c r="DMJ18" s="56"/>
      <c r="DMK18" s="56"/>
      <c r="DML18" s="56"/>
      <c r="DMM18" s="56"/>
      <c r="DMN18" s="56"/>
      <c r="DMO18" s="56"/>
      <c r="DMP18" s="56"/>
      <c r="DMQ18" s="56"/>
      <c r="DMR18" s="56"/>
      <c r="DMS18" s="56"/>
      <c r="DMT18" s="56"/>
      <c r="DMU18" s="56"/>
      <c r="DMV18" s="56"/>
      <c r="DMW18" s="56"/>
      <c r="DMX18" s="56"/>
      <c r="DMY18" s="56"/>
      <c r="DMZ18" s="56"/>
      <c r="DNA18" s="56"/>
      <c r="DNB18" s="56"/>
      <c r="DNC18" s="56"/>
      <c r="DND18" s="56"/>
      <c r="DNE18" s="56"/>
      <c r="DNF18" s="56"/>
      <c r="DNG18" s="56"/>
      <c r="DNH18" s="56"/>
      <c r="DNI18" s="56"/>
      <c r="DNJ18" s="56"/>
      <c r="DNK18" s="56"/>
      <c r="DNL18" s="56"/>
      <c r="DNM18" s="56"/>
      <c r="DNN18" s="56"/>
      <c r="DNO18" s="56"/>
      <c r="DNP18" s="56"/>
      <c r="DNQ18" s="56"/>
      <c r="DNR18" s="56"/>
      <c r="DNS18" s="56"/>
      <c r="DNT18" s="56"/>
      <c r="DNU18" s="56"/>
      <c r="DNV18" s="56"/>
      <c r="DNW18" s="56"/>
      <c r="DNX18" s="56"/>
      <c r="DNY18" s="56"/>
      <c r="DNZ18" s="56"/>
      <c r="DOA18" s="56"/>
      <c r="DOB18" s="56"/>
      <c r="DOC18" s="56"/>
      <c r="DOD18" s="56"/>
      <c r="DOE18" s="56"/>
      <c r="DOF18" s="56"/>
      <c r="DOG18" s="56"/>
      <c r="DOH18" s="56"/>
      <c r="DOI18" s="56"/>
      <c r="DOJ18" s="56"/>
      <c r="DOK18" s="56"/>
      <c r="DOL18" s="56"/>
      <c r="DOM18" s="56"/>
      <c r="DON18" s="56"/>
      <c r="DOO18" s="56"/>
      <c r="DOP18" s="56"/>
      <c r="DOQ18" s="56"/>
      <c r="DOR18" s="56"/>
      <c r="DOS18" s="56"/>
      <c r="DOT18" s="56"/>
      <c r="DOU18" s="56"/>
      <c r="DOV18" s="56"/>
      <c r="DOW18" s="56"/>
      <c r="DOX18" s="56"/>
      <c r="DOY18" s="56"/>
      <c r="DOZ18" s="56"/>
      <c r="DPA18" s="56"/>
      <c r="DPB18" s="56"/>
      <c r="DPC18" s="56"/>
      <c r="DPD18" s="56"/>
      <c r="DPE18" s="56"/>
      <c r="DPF18" s="56"/>
      <c r="DPG18" s="56"/>
      <c r="DPH18" s="56"/>
      <c r="DPI18" s="56"/>
      <c r="DPJ18" s="56"/>
      <c r="DPK18" s="56"/>
      <c r="DPL18" s="56"/>
      <c r="DPM18" s="56"/>
      <c r="DPN18" s="56"/>
      <c r="DPO18" s="56"/>
      <c r="DPP18" s="56"/>
      <c r="DPQ18" s="56"/>
      <c r="DPR18" s="56"/>
      <c r="DPS18" s="56"/>
      <c r="DPT18" s="56"/>
      <c r="DPU18" s="56"/>
      <c r="DPV18" s="56"/>
      <c r="DPW18" s="56"/>
      <c r="DPX18" s="56"/>
      <c r="DPY18" s="56"/>
      <c r="DPZ18" s="56"/>
      <c r="DQA18" s="56"/>
      <c r="DQB18" s="56"/>
      <c r="DQC18" s="56"/>
      <c r="DQD18" s="56"/>
      <c r="DQE18" s="56"/>
      <c r="DQF18" s="56"/>
      <c r="DQG18" s="56"/>
      <c r="DQH18" s="56"/>
      <c r="DQI18" s="56"/>
      <c r="DQJ18" s="56"/>
      <c r="DQK18" s="56"/>
      <c r="DQL18" s="56"/>
      <c r="DQM18" s="56"/>
      <c r="DQN18" s="56"/>
      <c r="DQO18" s="56"/>
      <c r="DQP18" s="56"/>
      <c r="DQQ18" s="56"/>
      <c r="DQR18" s="56"/>
      <c r="DQS18" s="56"/>
      <c r="DQT18" s="56"/>
      <c r="DQU18" s="56"/>
      <c r="DQV18" s="56"/>
      <c r="DQW18" s="56"/>
      <c r="DQX18" s="56"/>
      <c r="DQY18" s="56"/>
      <c r="DQZ18" s="56"/>
      <c r="DRA18" s="56"/>
      <c r="DRB18" s="56"/>
      <c r="DRC18" s="56"/>
      <c r="DRD18" s="56"/>
      <c r="DRE18" s="56"/>
      <c r="DRF18" s="56"/>
      <c r="DRG18" s="56"/>
      <c r="DRH18" s="56"/>
      <c r="DRI18" s="56"/>
      <c r="DRJ18" s="56"/>
      <c r="DRK18" s="56"/>
      <c r="DRL18" s="56"/>
      <c r="DRM18" s="56"/>
      <c r="DRN18" s="56"/>
      <c r="DRO18" s="56"/>
      <c r="DRP18" s="56"/>
      <c r="DRQ18" s="56"/>
      <c r="DRR18" s="56"/>
      <c r="DRS18" s="56"/>
      <c r="DRT18" s="56"/>
      <c r="DRU18" s="56"/>
      <c r="DRV18" s="56"/>
      <c r="DRW18" s="56"/>
      <c r="DRX18" s="56"/>
      <c r="DRY18" s="56"/>
      <c r="DRZ18" s="56"/>
      <c r="DSA18" s="56"/>
      <c r="DSB18" s="56"/>
      <c r="DSC18" s="56"/>
      <c r="DSD18" s="56"/>
      <c r="DSE18" s="56"/>
      <c r="DSF18" s="56"/>
      <c r="DSG18" s="56"/>
      <c r="DSH18" s="56"/>
      <c r="DSI18" s="56"/>
      <c r="DSJ18" s="56"/>
      <c r="DSK18" s="56"/>
      <c r="DSL18" s="56"/>
      <c r="DSM18" s="56"/>
      <c r="DSN18" s="56"/>
      <c r="DSO18" s="56"/>
      <c r="DSP18" s="56"/>
      <c r="DSQ18" s="56"/>
      <c r="DSR18" s="56"/>
      <c r="DSS18" s="56"/>
      <c r="DST18" s="56"/>
      <c r="DSU18" s="56"/>
      <c r="DSV18" s="56"/>
      <c r="DSW18" s="56"/>
      <c r="DSX18" s="56"/>
      <c r="DSY18" s="56"/>
      <c r="DSZ18" s="56"/>
      <c r="DTA18" s="56"/>
      <c r="DTB18" s="56"/>
      <c r="DTC18" s="56"/>
      <c r="DTD18" s="56"/>
      <c r="DTE18" s="56"/>
      <c r="DTF18" s="56"/>
      <c r="DTG18" s="56"/>
      <c r="DTH18" s="56"/>
      <c r="DTI18" s="56"/>
      <c r="DTJ18" s="56"/>
      <c r="DTK18" s="56"/>
      <c r="DTL18" s="56"/>
      <c r="DTM18" s="56"/>
      <c r="DTN18" s="56"/>
      <c r="DTO18" s="56"/>
      <c r="DTP18" s="56"/>
      <c r="DTQ18" s="56"/>
      <c r="DTR18" s="56"/>
      <c r="DTS18" s="56"/>
      <c r="DTT18" s="56"/>
      <c r="DTU18" s="56"/>
      <c r="DTV18" s="56"/>
      <c r="DTW18" s="56"/>
      <c r="DTX18" s="56"/>
      <c r="DTY18" s="56"/>
      <c r="DTZ18" s="56"/>
      <c r="DUA18" s="56"/>
      <c r="DUB18" s="56"/>
      <c r="DUC18" s="56"/>
      <c r="DUD18" s="56"/>
      <c r="DUE18" s="56"/>
      <c r="DUF18" s="56"/>
      <c r="DUG18" s="56"/>
      <c r="DUH18" s="56"/>
      <c r="DUI18" s="56"/>
      <c r="DUJ18" s="56"/>
      <c r="DUK18" s="56"/>
      <c r="DUL18" s="56"/>
      <c r="DUM18" s="56"/>
      <c r="DUN18" s="56"/>
      <c r="DUO18" s="56"/>
      <c r="DUP18" s="56"/>
      <c r="DUQ18" s="56"/>
      <c r="DUR18" s="56"/>
      <c r="DUS18" s="56"/>
      <c r="DUT18" s="56"/>
      <c r="DUU18" s="56"/>
      <c r="DUV18" s="56"/>
      <c r="DUW18" s="56"/>
      <c r="DUX18" s="56"/>
      <c r="DUY18" s="56"/>
      <c r="DUZ18" s="56"/>
      <c r="DVA18" s="56"/>
      <c r="DVB18" s="56"/>
      <c r="DVC18" s="56"/>
      <c r="DVD18" s="56"/>
      <c r="DVE18" s="56"/>
      <c r="DVF18" s="56"/>
      <c r="DVG18" s="56"/>
      <c r="DVH18" s="56"/>
      <c r="DVI18" s="56"/>
      <c r="DVJ18" s="56"/>
      <c r="DVK18" s="56"/>
      <c r="DVL18" s="56"/>
      <c r="DVM18" s="56"/>
      <c r="DVN18" s="56"/>
      <c r="DVO18" s="56"/>
      <c r="DVP18" s="56"/>
      <c r="DVQ18" s="56"/>
      <c r="DVR18" s="56"/>
      <c r="DVS18" s="56"/>
      <c r="DVT18" s="56"/>
      <c r="DVU18" s="56"/>
      <c r="DVV18" s="56"/>
      <c r="DVW18" s="56"/>
      <c r="DVX18" s="56"/>
      <c r="DVY18" s="56"/>
      <c r="DVZ18" s="56"/>
      <c r="DWA18" s="56"/>
      <c r="DWB18" s="56"/>
      <c r="DWC18" s="56"/>
      <c r="DWD18" s="56"/>
      <c r="DWE18" s="56"/>
      <c r="DWF18" s="56"/>
      <c r="DWG18" s="56"/>
      <c r="DWH18" s="56"/>
      <c r="DWI18" s="56"/>
      <c r="DWJ18" s="56"/>
      <c r="DWK18" s="56"/>
      <c r="DWL18" s="56"/>
      <c r="DWM18" s="56"/>
      <c r="DWN18" s="56"/>
      <c r="DWO18" s="56"/>
      <c r="DWP18" s="56"/>
      <c r="DWQ18" s="56"/>
      <c r="DWR18" s="56"/>
      <c r="DWS18" s="56"/>
      <c r="DWT18" s="56"/>
      <c r="DWU18" s="56"/>
      <c r="DWV18" s="56"/>
      <c r="DWW18" s="56"/>
      <c r="DWX18" s="56"/>
      <c r="DWY18" s="56"/>
      <c r="DWZ18" s="56"/>
      <c r="DXA18" s="56"/>
      <c r="DXB18" s="56"/>
      <c r="DXC18" s="56"/>
      <c r="DXD18" s="56"/>
      <c r="DXE18" s="56"/>
      <c r="DXF18" s="56"/>
      <c r="DXG18" s="56"/>
      <c r="DXH18" s="56"/>
      <c r="DXI18" s="56"/>
      <c r="DXJ18" s="56"/>
      <c r="DXK18" s="56"/>
      <c r="DXL18" s="56"/>
      <c r="DXM18" s="56"/>
      <c r="DXN18" s="56"/>
      <c r="DXO18" s="56"/>
      <c r="DXP18" s="56"/>
      <c r="DXQ18" s="56"/>
      <c r="DXR18" s="56"/>
      <c r="DXS18" s="56"/>
      <c r="DXT18" s="56"/>
      <c r="DXU18" s="56"/>
      <c r="DXV18" s="56"/>
      <c r="DXW18" s="56"/>
      <c r="DXX18" s="56"/>
      <c r="DXY18" s="56"/>
      <c r="DXZ18" s="56"/>
      <c r="DYA18" s="56"/>
      <c r="DYB18" s="56"/>
      <c r="DYC18" s="56"/>
      <c r="DYD18" s="56"/>
      <c r="DYE18" s="56"/>
      <c r="DYF18" s="56"/>
      <c r="DYG18" s="56"/>
      <c r="DYH18" s="56"/>
      <c r="DYI18" s="56"/>
      <c r="DYJ18" s="56"/>
      <c r="DYK18" s="56"/>
      <c r="DYL18" s="56"/>
      <c r="DYM18" s="56"/>
      <c r="DYN18" s="56"/>
      <c r="DYO18" s="56"/>
      <c r="DYP18" s="56"/>
      <c r="DYQ18" s="56"/>
      <c r="DYR18" s="56"/>
      <c r="DYS18" s="56"/>
      <c r="DYT18" s="56"/>
      <c r="DYU18" s="56"/>
      <c r="DYV18" s="56"/>
      <c r="DYW18" s="56"/>
      <c r="DYX18" s="56"/>
      <c r="DYY18" s="56"/>
      <c r="DYZ18" s="56"/>
      <c r="DZA18" s="56"/>
      <c r="DZB18" s="56"/>
      <c r="DZC18" s="56"/>
      <c r="DZD18" s="56"/>
      <c r="DZE18" s="56"/>
      <c r="DZF18" s="56"/>
      <c r="DZG18" s="56"/>
      <c r="DZH18" s="56"/>
      <c r="DZI18" s="56"/>
      <c r="DZJ18" s="56"/>
      <c r="DZK18" s="56"/>
      <c r="DZL18" s="56"/>
      <c r="DZM18" s="56"/>
      <c r="DZN18" s="56"/>
      <c r="DZO18" s="56"/>
      <c r="DZP18" s="56"/>
      <c r="DZQ18" s="56"/>
      <c r="DZR18" s="56"/>
      <c r="DZS18" s="56"/>
      <c r="DZT18" s="56"/>
      <c r="DZU18" s="56"/>
      <c r="DZV18" s="56"/>
      <c r="DZW18" s="56"/>
      <c r="DZX18" s="56"/>
      <c r="DZY18" s="56"/>
      <c r="DZZ18" s="56"/>
      <c r="EAA18" s="56"/>
      <c r="EAB18" s="56"/>
      <c r="EAC18" s="56"/>
      <c r="EAD18" s="56"/>
      <c r="EAE18" s="56"/>
      <c r="EAF18" s="56"/>
      <c r="EAG18" s="56"/>
      <c r="EAH18" s="56"/>
      <c r="EAI18" s="56"/>
      <c r="EAJ18" s="56"/>
      <c r="EAK18" s="56"/>
      <c r="EAL18" s="56"/>
      <c r="EAM18" s="56"/>
      <c r="EAN18" s="56"/>
      <c r="EAO18" s="56"/>
      <c r="EAP18" s="56"/>
      <c r="EAQ18" s="56"/>
      <c r="EAR18" s="56"/>
      <c r="EAS18" s="56"/>
      <c r="EAT18" s="56"/>
      <c r="EAU18" s="56"/>
      <c r="EAV18" s="56"/>
      <c r="EAW18" s="56"/>
      <c r="EAX18" s="56"/>
      <c r="EAY18" s="56"/>
      <c r="EAZ18" s="56"/>
      <c r="EBA18" s="56"/>
      <c r="EBB18" s="56"/>
      <c r="EBC18" s="56"/>
      <c r="EBD18" s="56"/>
      <c r="EBE18" s="56"/>
      <c r="EBF18" s="56"/>
      <c r="EBG18" s="56"/>
      <c r="EBH18" s="56"/>
      <c r="EBI18" s="56"/>
      <c r="EBJ18" s="56"/>
      <c r="EBK18" s="56"/>
      <c r="EBL18" s="56"/>
      <c r="EBM18" s="56"/>
      <c r="EBN18" s="56"/>
      <c r="EBO18" s="56"/>
      <c r="EBP18" s="56"/>
      <c r="EBQ18" s="56"/>
      <c r="EBR18" s="56"/>
      <c r="EBS18" s="56"/>
      <c r="EBT18" s="56"/>
      <c r="EBU18" s="56"/>
      <c r="EBV18" s="56"/>
      <c r="EBW18" s="56"/>
      <c r="EBX18" s="56"/>
      <c r="EBY18" s="56"/>
      <c r="EBZ18" s="56"/>
      <c r="ECA18" s="56"/>
      <c r="ECB18" s="56"/>
      <c r="ECC18" s="56"/>
      <c r="ECD18" s="56"/>
      <c r="ECE18" s="56"/>
      <c r="ECF18" s="56"/>
      <c r="ECG18" s="56"/>
      <c r="ECH18" s="56"/>
      <c r="ECI18" s="56"/>
      <c r="ECJ18" s="56"/>
      <c r="ECK18" s="56"/>
      <c r="ECL18" s="56"/>
      <c r="ECM18" s="56"/>
      <c r="ECN18" s="56"/>
      <c r="ECO18" s="56"/>
      <c r="ECP18" s="56"/>
      <c r="ECQ18" s="56"/>
      <c r="ECR18" s="56"/>
      <c r="ECS18" s="56"/>
      <c r="ECT18" s="56"/>
      <c r="ECU18" s="56"/>
      <c r="ECV18" s="56"/>
      <c r="ECW18" s="56"/>
      <c r="ECX18" s="56"/>
      <c r="ECY18" s="56"/>
      <c r="ECZ18" s="56"/>
      <c r="EDA18" s="56"/>
      <c r="EDB18" s="56"/>
      <c r="EDC18" s="56"/>
      <c r="EDD18" s="56"/>
      <c r="EDE18" s="56"/>
      <c r="EDF18" s="56"/>
      <c r="EDG18" s="56"/>
      <c r="EDH18" s="56"/>
      <c r="EDI18" s="56"/>
      <c r="EDJ18" s="56"/>
      <c r="EDK18" s="56"/>
      <c r="EDL18" s="56"/>
      <c r="EDM18" s="56"/>
      <c r="EDN18" s="56"/>
      <c r="EDO18" s="56"/>
      <c r="EDP18" s="56"/>
      <c r="EDQ18" s="56"/>
      <c r="EDR18" s="56"/>
      <c r="EDS18" s="56"/>
      <c r="EDT18" s="56"/>
      <c r="EDU18" s="56"/>
      <c r="EDV18" s="56"/>
      <c r="EDW18" s="56"/>
      <c r="EDX18" s="56"/>
      <c r="EDY18" s="56"/>
      <c r="EDZ18" s="56"/>
      <c r="EEA18" s="56"/>
      <c r="EEB18" s="56"/>
      <c r="EEC18" s="56"/>
      <c r="EED18" s="56"/>
      <c r="EEE18" s="56"/>
      <c r="EEF18" s="56"/>
      <c r="EEG18" s="56"/>
      <c r="EEH18" s="56"/>
      <c r="EEI18" s="56"/>
      <c r="EEJ18" s="56"/>
      <c r="EEK18" s="56"/>
      <c r="EEL18" s="56"/>
      <c r="EEM18" s="56"/>
      <c r="EEN18" s="56"/>
      <c r="EEO18" s="56"/>
      <c r="EEP18" s="56"/>
      <c r="EEQ18" s="56"/>
      <c r="EER18" s="56"/>
      <c r="EES18" s="56"/>
      <c r="EET18" s="56"/>
      <c r="EEU18" s="56"/>
      <c r="EEV18" s="56"/>
      <c r="EEW18" s="56"/>
      <c r="EEX18" s="56"/>
      <c r="EEY18" s="56"/>
      <c r="EEZ18" s="56"/>
      <c r="EFA18" s="56"/>
      <c r="EFB18" s="56"/>
      <c r="EFC18" s="56"/>
      <c r="EFD18" s="56"/>
      <c r="EFE18" s="56"/>
      <c r="EFF18" s="56"/>
      <c r="EFG18" s="56"/>
      <c r="EFH18" s="56"/>
      <c r="EFI18" s="56"/>
      <c r="EFJ18" s="56"/>
      <c r="EFK18" s="56"/>
      <c r="EFL18" s="56"/>
      <c r="EFM18" s="56"/>
      <c r="EFN18" s="56"/>
      <c r="EFO18" s="56"/>
      <c r="EFP18" s="56"/>
      <c r="EFQ18" s="56"/>
      <c r="EFR18" s="56"/>
      <c r="EFS18" s="56"/>
      <c r="EFT18" s="56"/>
      <c r="EFU18" s="56"/>
      <c r="EFV18" s="56"/>
      <c r="EFW18" s="56"/>
      <c r="EFX18" s="56"/>
      <c r="EFY18" s="56"/>
      <c r="EFZ18" s="56"/>
      <c r="EGA18" s="56"/>
      <c r="EGB18" s="56"/>
      <c r="EGC18" s="56"/>
      <c r="EGD18" s="56"/>
      <c r="EGE18" s="56"/>
      <c r="EGF18" s="56"/>
      <c r="EGG18" s="56"/>
      <c r="EGH18" s="56"/>
      <c r="EGI18" s="56"/>
      <c r="EGJ18" s="56"/>
      <c r="EGK18" s="56"/>
      <c r="EGL18" s="56"/>
      <c r="EGM18" s="56"/>
      <c r="EGN18" s="56"/>
      <c r="EGO18" s="56"/>
      <c r="EGP18" s="56"/>
      <c r="EGQ18" s="56"/>
      <c r="EGR18" s="56"/>
      <c r="EGS18" s="56"/>
      <c r="EGT18" s="56"/>
      <c r="EGU18" s="56"/>
      <c r="EGV18" s="56"/>
      <c r="EGW18" s="56"/>
      <c r="EGX18" s="56"/>
      <c r="EGY18" s="56"/>
      <c r="EGZ18" s="56"/>
      <c r="EHA18" s="56"/>
      <c r="EHB18" s="56"/>
      <c r="EHC18" s="56"/>
      <c r="EHD18" s="56"/>
      <c r="EHE18" s="56"/>
      <c r="EHF18" s="56"/>
      <c r="EHG18" s="56"/>
      <c r="EHH18" s="56"/>
      <c r="EHI18" s="56"/>
      <c r="EHJ18" s="56"/>
      <c r="EHK18" s="56"/>
      <c r="EHL18" s="56"/>
      <c r="EHM18" s="56"/>
      <c r="EHN18" s="56"/>
      <c r="EHO18" s="56"/>
      <c r="EHP18" s="56"/>
      <c r="EHQ18" s="56"/>
      <c r="EHR18" s="56"/>
      <c r="EHS18" s="56"/>
      <c r="EHT18" s="56"/>
      <c r="EHU18" s="56"/>
      <c r="EHV18" s="56"/>
      <c r="EHW18" s="56"/>
      <c r="EHX18" s="56"/>
      <c r="EHY18" s="56"/>
      <c r="EHZ18" s="56"/>
      <c r="EIA18" s="56"/>
      <c r="EIB18" s="56"/>
      <c r="EIC18" s="56"/>
      <c r="EID18" s="56"/>
      <c r="EIE18" s="56"/>
      <c r="EIF18" s="56"/>
      <c r="EIG18" s="56"/>
      <c r="EIH18" s="56"/>
      <c r="EII18" s="56"/>
      <c r="EIJ18" s="56"/>
      <c r="EIK18" s="56"/>
      <c r="EIL18" s="56"/>
      <c r="EIM18" s="56"/>
      <c r="EIN18" s="56"/>
      <c r="EIO18" s="56"/>
      <c r="EIP18" s="56"/>
      <c r="EIQ18" s="56"/>
      <c r="EIR18" s="56"/>
      <c r="EIS18" s="56"/>
      <c r="EIT18" s="56"/>
      <c r="EIU18" s="56"/>
      <c r="EIV18" s="56"/>
      <c r="EIW18" s="56"/>
      <c r="EIX18" s="56"/>
      <c r="EIY18" s="56"/>
      <c r="EIZ18" s="56"/>
      <c r="EJA18" s="56"/>
      <c r="EJB18" s="56"/>
      <c r="EJC18" s="56"/>
      <c r="EJD18" s="56"/>
      <c r="EJE18" s="56"/>
      <c r="EJF18" s="56"/>
      <c r="EJG18" s="56"/>
      <c r="EJH18" s="56"/>
      <c r="EJI18" s="56"/>
      <c r="EJJ18" s="56"/>
      <c r="EJK18" s="56"/>
      <c r="EJL18" s="56"/>
      <c r="EJM18" s="56"/>
      <c r="EJN18" s="56"/>
      <c r="EJO18" s="56"/>
      <c r="EJP18" s="56"/>
      <c r="EJQ18" s="56"/>
      <c r="EJR18" s="56"/>
      <c r="EJS18" s="56"/>
      <c r="EJT18" s="56"/>
      <c r="EJU18" s="56"/>
      <c r="EJV18" s="56"/>
      <c r="EJW18" s="56"/>
      <c r="EJX18" s="56"/>
      <c r="EJY18" s="56"/>
      <c r="EJZ18" s="56"/>
      <c r="EKA18" s="56"/>
      <c r="EKB18" s="56"/>
      <c r="EKC18" s="56"/>
      <c r="EKD18" s="56"/>
      <c r="EKE18" s="56"/>
      <c r="EKF18" s="56"/>
      <c r="EKG18" s="56"/>
      <c r="EKH18" s="56"/>
      <c r="EKI18" s="56"/>
      <c r="EKJ18" s="56"/>
      <c r="EKK18" s="56"/>
      <c r="EKL18" s="56"/>
      <c r="EKM18" s="56"/>
      <c r="EKN18" s="56"/>
      <c r="EKO18" s="56"/>
      <c r="EKP18" s="56"/>
      <c r="EKQ18" s="56"/>
      <c r="EKR18" s="56"/>
      <c r="EKS18" s="56"/>
      <c r="EKT18" s="56"/>
      <c r="EKU18" s="56"/>
      <c r="EKV18" s="56"/>
      <c r="EKW18" s="56"/>
      <c r="EKX18" s="56"/>
      <c r="EKY18" s="56"/>
      <c r="EKZ18" s="56"/>
      <c r="ELA18" s="56"/>
      <c r="ELB18" s="56"/>
      <c r="ELC18" s="56"/>
      <c r="ELD18" s="56"/>
      <c r="ELE18" s="56"/>
      <c r="ELF18" s="56"/>
      <c r="ELG18" s="56"/>
      <c r="ELH18" s="56"/>
      <c r="ELI18" s="56"/>
      <c r="ELJ18" s="56"/>
      <c r="ELK18" s="56"/>
      <c r="ELL18" s="56"/>
      <c r="ELM18" s="56"/>
      <c r="ELN18" s="56"/>
      <c r="ELO18" s="56"/>
      <c r="ELP18" s="56"/>
      <c r="ELQ18" s="56"/>
      <c r="ELR18" s="56"/>
      <c r="ELS18" s="56"/>
      <c r="ELT18" s="56"/>
      <c r="ELU18" s="56"/>
      <c r="ELV18" s="56"/>
      <c r="ELW18" s="56"/>
      <c r="ELX18" s="56"/>
      <c r="ELY18" s="56"/>
      <c r="ELZ18" s="56"/>
      <c r="EMA18" s="56"/>
      <c r="EMB18" s="56"/>
      <c r="EMC18" s="56"/>
      <c r="EMD18" s="56"/>
      <c r="EME18" s="56"/>
      <c r="EMF18" s="56"/>
      <c r="EMG18" s="56"/>
      <c r="EMH18" s="56"/>
      <c r="EMI18" s="56"/>
      <c r="EMJ18" s="56"/>
      <c r="EMK18" s="56"/>
      <c r="EML18" s="56"/>
      <c r="EMM18" s="56"/>
      <c r="EMN18" s="56"/>
      <c r="EMO18" s="56"/>
      <c r="EMP18" s="56"/>
      <c r="EMQ18" s="56"/>
      <c r="EMR18" s="56"/>
      <c r="EMS18" s="56"/>
      <c r="EMT18" s="56"/>
      <c r="EMU18" s="56"/>
      <c r="EMV18" s="56"/>
      <c r="EMW18" s="56"/>
      <c r="EMX18" s="56"/>
      <c r="EMY18" s="56"/>
      <c r="EMZ18" s="56"/>
      <c r="ENA18" s="56"/>
      <c r="ENB18" s="56"/>
      <c r="ENC18" s="56"/>
      <c r="END18" s="56"/>
      <c r="ENE18" s="56"/>
      <c r="ENF18" s="56"/>
      <c r="ENG18" s="56"/>
      <c r="ENH18" s="56"/>
      <c r="ENI18" s="56"/>
      <c r="ENJ18" s="56"/>
      <c r="ENK18" s="56"/>
      <c r="ENL18" s="56"/>
      <c r="ENM18" s="56"/>
      <c r="ENN18" s="56"/>
      <c r="ENO18" s="56"/>
      <c r="ENP18" s="56"/>
      <c r="ENQ18" s="56"/>
      <c r="ENR18" s="56"/>
      <c r="ENS18" s="56"/>
      <c r="ENT18" s="56"/>
      <c r="ENU18" s="56"/>
      <c r="ENV18" s="56"/>
      <c r="ENW18" s="56"/>
      <c r="ENX18" s="56"/>
      <c r="ENY18" s="56"/>
      <c r="ENZ18" s="56"/>
      <c r="EOA18" s="56"/>
      <c r="EOB18" s="56"/>
      <c r="EOC18" s="56"/>
      <c r="EOD18" s="56"/>
      <c r="EOE18" s="56"/>
      <c r="EOF18" s="56"/>
      <c r="EOG18" s="56"/>
      <c r="EOH18" s="56"/>
      <c r="EOI18" s="56"/>
      <c r="EOJ18" s="56"/>
      <c r="EOK18" s="56"/>
      <c r="EOL18" s="56"/>
      <c r="EOM18" s="56"/>
      <c r="EON18" s="56"/>
      <c r="EOO18" s="56"/>
      <c r="EOP18" s="56"/>
      <c r="EOQ18" s="56"/>
      <c r="EOR18" s="56"/>
      <c r="EOS18" s="56"/>
      <c r="EOT18" s="56"/>
      <c r="EOU18" s="56"/>
      <c r="EOV18" s="56"/>
      <c r="EOW18" s="56"/>
      <c r="EOX18" s="56"/>
      <c r="EOY18" s="56"/>
      <c r="EOZ18" s="56"/>
      <c r="EPA18" s="56"/>
      <c r="EPB18" s="56"/>
      <c r="EPC18" s="56"/>
      <c r="EPD18" s="56"/>
      <c r="EPE18" s="56"/>
      <c r="EPF18" s="56"/>
      <c r="EPG18" s="56"/>
      <c r="EPH18" s="56"/>
      <c r="EPI18" s="56"/>
      <c r="EPJ18" s="56"/>
      <c r="EPK18" s="56"/>
      <c r="EPL18" s="56"/>
      <c r="EPM18" s="56"/>
      <c r="EPN18" s="56"/>
      <c r="EPO18" s="56"/>
      <c r="EPP18" s="56"/>
      <c r="EPQ18" s="56"/>
      <c r="EPR18" s="56"/>
      <c r="EPS18" s="56"/>
      <c r="EPT18" s="56"/>
      <c r="EPU18" s="56"/>
      <c r="EPV18" s="56"/>
      <c r="EPW18" s="56"/>
      <c r="EPX18" s="56"/>
      <c r="EPY18" s="56"/>
      <c r="EPZ18" s="56"/>
      <c r="EQA18" s="56"/>
      <c r="EQB18" s="56"/>
      <c r="EQC18" s="56"/>
      <c r="EQD18" s="56"/>
      <c r="EQE18" s="56"/>
      <c r="EQF18" s="56"/>
      <c r="EQG18" s="56"/>
      <c r="EQH18" s="56"/>
      <c r="EQI18" s="56"/>
      <c r="EQJ18" s="56"/>
      <c r="EQK18" s="56"/>
      <c r="EQL18" s="56"/>
      <c r="EQM18" s="56"/>
      <c r="EQN18" s="56"/>
      <c r="EQO18" s="56"/>
      <c r="EQP18" s="56"/>
      <c r="EQQ18" s="56"/>
      <c r="EQR18" s="56"/>
      <c r="EQS18" s="56"/>
      <c r="EQT18" s="56"/>
      <c r="EQU18" s="56"/>
      <c r="EQV18" s="56"/>
      <c r="EQW18" s="56"/>
      <c r="EQX18" s="56"/>
      <c r="EQY18" s="56"/>
      <c r="EQZ18" s="56"/>
      <c r="ERA18" s="56"/>
      <c r="ERB18" s="56"/>
      <c r="ERC18" s="56"/>
      <c r="ERD18" s="56"/>
      <c r="ERE18" s="56"/>
      <c r="ERF18" s="56"/>
      <c r="ERG18" s="56"/>
      <c r="ERH18" s="56"/>
      <c r="ERI18" s="56"/>
      <c r="ERJ18" s="56"/>
      <c r="ERK18" s="56"/>
      <c r="ERL18" s="56"/>
      <c r="ERM18" s="56"/>
      <c r="ERN18" s="56"/>
      <c r="ERO18" s="56"/>
      <c r="ERP18" s="56"/>
      <c r="ERQ18" s="56"/>
      <c r="ERR18" s="56"/>
      <c r="ERS18" s="56"/>
      <c r="ERT18" s="56"/>
      <c r="ERU18" s="56"/>
      <c r="ERV18" s="56"/>
      <c r="ERW18" s="56"/>
      <c r="ERX18" s="56"/>
      <c r="ERY18" s="56"/>
      <c r="ERZ18" s="56"/>
      <c r="ESA18" s="56"/>
      <c r="ESB18" s="56"/>
      <c r="ESC18" s="56"/>
      <c r="ESD18" s="56"/>
      <c r="ESE18" s="56"/>
      <c r="ESF18" s="56"/>
      <c r="ESG18" s="56"/>
      <c r="ESH18" s="56"/>
      <c r="ESI18" s="56"/>
      <c r="ESJ18" s="56"/>
      <c r="ESK18" s="56"/>
      <c r="ESL18" s="56"/>
      <c r="ESM18" s="56"/>
      <c r="ESN18" s="56"/>
      <c r="ESO18" s="56"/>
      <c r="ESP18" s="56"/>
      <c r="ESQ18" s="56"/>
      <c r="ESR18" s="56"/>
      <c r="ESS18" s="56"/>
      <c r="EST18" s="56"/>
      <c r="ESU18" s="56"/>
      <c r="ESV18" s="56"/>
      <c r="ESW18" s="56"/>
      <c r="ESX18" s="56"/>
      <c r="ESY18" s="56"/>
      <c r="ESZ18" s="56"/>
      <c r="ETA18" s="56"/>
      <c r="ETB18" s="56"/>
      <c r="ETC18" s="56"/>
      <c r="ETD18" s="56"/>
      <c r="ETE18" s="56"/>
      <c r="ETF18" s="56"/>
      <c r="ETG18" s="56"/>
      <c r="ETH18" s="56"/>
      <c r="ETI18" s="56"/>
      <c r="ETJ18" s="56"/>
      <c r="ETK18" s="56"/>
      <c r="ETL18" s="56"/>
      <c r="ETM18" s="56"/>
      <c r="ETN18" s="56"/>
      <c r="ETO18" s="56"/>
      <c r="ETP18" s="56"/>
      <c r="ETQ18" s="56"/>
      <c r="ETR18" s="56"/>
      <c r="ETS18" s="56"/>
      <c r="ETT18" s="56"/>
      <c r="ETU18" s="56"/>
      <c r="ETV18" s="56"/>
      <c r="ETW18" s="56"/>
      <c r="ETX18" s="56"/>
      <c r="ETY18" s="56"/>
      <c r="ETZ18" s="56"/>
      <c r="EUA18" s="56"/>
      <c r="EUB18" s="56"/>
      <c r="EUC18" s="56"/>
      <c r="EUD18" s="56"/>
      <c r="EUE18" s="56"/>
      <c r="EUF18" s="56"/>
      <c r="EUG18" s="56"/>
      <c r="EUH18" s="56"/>
      <c r="EUI18" s="56"/>
      <c r="EUJ18" s="56"/>
      <c r="EUK18" s="56"/>
      <c r="EUL18" s="56"/>
      <c r="EUM18" s="56"/>
      <c r="EUN18" s="56"/>
      <c r="EUO18" s="56"/>
      <c r="EUP18" s="56"/>
      <c r="EUQ18" s="56"/>
      <c r="EUR18" s="56"/>
      <c r="EUS18" s="56"/>
      <c r="EUT18" s="56"/>
      <c r="EUU18" s="56"/>
      <c r="EUV18" s="56"/>
      <c r="EUW18" s="56"/>
      <c r="EUX18" s="56"/>
      <c r="EUY18" s="56"/>
      <c r="EUZ18" s="56"/>
      <c r="EVA18" s="56"/>
      <c r="EVB18" s="56"/>
      <c r="EVC18" s="56"/>
      <c r="EVD18" s="56"/>
      <c r="EVE18" s="56"/>
      <c r="EVF18" s="56"/>
      <c r="EVG18" s="56"/>
      <c r="EVH18" s="56"/>
      <c r="EVI18" s="56"/>
      <c r="EVJ18" s="56"/>
      <c r="EVK18" s="56"/>
      <c r="EVL18" s="56"/>
      <c r="EVM18" s="56"/>
      <c r="EVN18" s="56"/>
      <c r="EVO18" s="56"/>
      <c r="EVP18" s="56"/>
      <c r="EVQ18" s="56"/>
      <c r="EVR18" s="56"/>
      <c r="EVS18" s="56"/>
      <c r="EVT18" s="56"/>
      <c r="EVU18" s="56"/>
      <c r="EVV18" s="56"/>
      <c r="EVW18" s="56"/>
      <c r="EVX18" s="56"/>
      <c r="EVY18" s="56"/>
      <c r="EVZ18" s="56"/>
      <c r="EWA18" s="56"/>
      <c r="EWB18" s="56"/>
      <c r="EWC18" s="56"/>
      <c r="EWD18" s="56"/>
      <c r="EWE18" s="56"/>
      <c r="EWF18" s="56"/>
      <c r="EWG18" s="56"/>
      <c r="EWH18" s="56"/>
      <c r="EWI18" s="56"/>
      <c r="EWJ18" s="56"/>
      <c r="EWK18" s="56"/>
      <c r="EWL18" s="56"/>
      <c r="EWM18" s="56"/>
      <c r="EWN18" s="56"/>
      <c r="EWO18" s="56"/>
      <c r="EWP18" s="56"/>
      <c r="EWQ18" s="56"/>
      <c r="EWR18" s="56"/>
      <c r="EWS18" s="56"/>
      <c r="EWT18" s="56"/>
      <c r="EWU18" s="56"/>
      <c r="EWV18" s="56"/>
      <c r="EWW18" s="56"/>
      <c r="EWX18" s="56"/>
      <c r="EWY18" s="56"/>
      <c r="EWZ18" s="56"/>
      <c r="EXA18" s="56"/>
      <c r="EXB18" s="56"/>
      <c r="EXC18" s="56"/>
      <c r="EXD18" s="56"/>
      <c r="EXE18" s="56"/>
      <c r="EXF18" s="56"/>
      <c r="EXG18" s="56"/>
      <c r="EXH18" s="56"/>
      <c r="EXI18" s="56"/>
      <c r="EXJ18" s="56"/>
      <c r="EXK18" s="56"/>
      <c r="EXL18" s="56"/>
      <c r="EXM18" s="56"/>
      <c r="EXN18" s="56"/>
      <c r="EXO18" s="56"/>
      <c r="EXP18" s="56"/>
      <c r="EXQ18" s="56"/>
      <c r="EXR18" s="56"/>
      <c r="EXS18" s="56"/>
      <c r="EXT18" s="56"/>
      <c r="EXU18" s="56"/>
      <c r="EXV18" s="56"/>
      <c r="EXW18" s="56"/>
      <c r="EXX18" s="56"/>
      <c r="EXY18" s="56"/>
      <c r="EXZ18" s="56"/>
      <c r="EYA18" s="56"/>
      <c r="EYB18" s="56"/>
      <c r="EYC18" s="56"/>
      <c r="EYD18" s="56"/>
      <c r="EYE18" s="56"/>
      <c r="EYF18" s="56"/>
      <c r="EYG18" s="56"/>
      <c r="EYH18" s="56"/>
      <c r="EYI18" s="56"/>
      <c r="EYJ18" s="56"/>
      <c r="EYK18" s="56"/>
      <c r="EYL18" s="56"/>
      <c r="EYM18" s="56"/>
      <c r="EYN18" s="56"/>
      <c r="EYO18" s="56"/>
      <c r="EYP18" s="56"/>
      <c r="EYQ18" s="56"/>
      <c r="EYR18" s="56"/>
      <c r="EYS18" s="56"/>
      <c r="EYT18" s="56"/>
      <c r="EYU18" s="56"/>
      <c r="EYV18" s="56"/>
      <c r="EYW18" s="56"/>
      <c r="EYX18" s="56"/>
      <c r="EYY18" s="56"/>
      <c r="EYZ18" s="56"/>
      <c r="EZA18" s="56"/>
      <c r="EZB18" s="56"/>
      <c r="EZC18" s="56"/>
      <c r="EZD18" s="56"/>
      <c r="EZE18" s="56"/>
      <c r="EZF18" s="56"/>
      <c r="EZG18" s="56"/>
      <c r="EZH18" s="56"/>
      <c r="EZI18" s="56"/>
      <c r="EZJ18" s="56"/>
      <c r="EZK18" s="56"/>
      <c r="EZL18" s="56"/>
      <c r="EZM18" s="56"/>
      <c r="EZN18" s="56"/>
      <c r="EZO18" s="56"/>
      <c r="EZP18" s="56"/>
      <c r="EZQ18" s="56"/>
      <c r="EZR18" s="56"/>
      <c r="EZS18" s="56"/>
      <c r="EZT18" s="56"/>
      <c r="EZU18" s="56"/>
      <c r="EZV18" s="56"/>
      <c r="EZW18" s="56"/>
      <c r="EZX18" s="56"/>
      <c r="EZY18" s="56"/>
      <c r="EZZ18" s="56"/>
      <c r="FAA18" s="56"/>
      <c r="FAB18" s="56"/>
      <c r="FAC18" s="56"/>
      <c r="FAD18" s="56"/>
      <c r="FAE18" s="56"/>
      <c r="FAF18" s="56"/>
      <c r="FAG18" s="56"/>
      <c r="FAH18" s="56"/>
      <c r="FAI18" s="56"/>
      <c r="FAJ18" s="56"/>
      <c r="FAK18" s="56"/>
      <c r="FAL18" s="56"/>
      <c r="FAM18" s="56"/>
      <c r="FAN18" s="56"/>
      <c r="FAO18" s="56"/>
      <c r="FAP18" s="56"/>
      <c r="FAQ18" s="56"/>
      <c r="FAR18" s="56"/>
      <c r="FAS18" s="56"/>
      <c r="FAT18" s="56"/>
      <c r="FAU18" s="56"/>
      <c r="FAV18" s="56"/>
      <c r="FAW18" s="56"/>
      <c r="FAX18" s="56"/>
      <c r="FAY18" s="56"/>
      <c r="FAZ18" s="56"/>
      <c r="FBA18" s="56"/>
      <c r="FBB18" s="56"/>
      <c r="FBC18" s="56"/>
      <c r="FBD18" s="56"/>
      <c r="FBE18" s="56"/>
      <c r="FBF18" s="56"/>
      <c r="FBG18" s="56"/>
      <c r="FBH18" s="56"/>
      <c r="FBI18" s="56"/>
      <c r="FBJ18" s="56"/>
      <c r="FBK18" s="56"/>
      <c r="FBL18" s="56"/>
      <c r="FBM18" s="56"/>
      <c r="FBN18" s="56"/>
      <c r="FBO18" s="56"/>
      <c r="FBP18" s="56"/>
      <c r="FBQ18" s="56"/>
      <c r="FBR18" s="56"/>
      <c r="FBS18" s="56"/>
      <c r="FBT18" s="56"/>
      <c r="FBU18" s="56"/>
      <c r="FBV18" s="56"/>
      <c r="FBW18" s="56"/>
      <c r="FBX18" s="56"/>
      <c r="FBY18" s="56"/>
      <c r="FBZ18" s="56"/>
      <c r="FCA18" s="56"/>
      <c r="FCB18" s="56"/>
      <c r="FCC18" s="56"/>
      <c r="FCD18" s="56"/>
      <c r="FCE18" s="56"/>
      <c r="FCF18" s="56"/>
      <c r="FCG18" s="56"/>
      <c r="FCH18" s="56"/>
      <c r="FCI18" s="56"/>
      <c r="FCJ18" s="56"/>
      <c r="FCK18" s="56"/>
      <c r="FCL18" s="56"/>
      <c r="FCM18" s="56"/>
      <c r="FCN18" s="56"/>
      <c r="FCO18" s="56"/>
      <c r="FCP18" s="56"/>
      <c r="FCQ18" s="56"/>
      <c r="FCR18" s="56"/>
      <c r="FCS18" s="56"/>
      <c r="FCT18" s="56"/>
      <c r="FCU18" s="56"/>
      <c r="FCV18" s="56"/>
      <c r="FCW18" s="56"/>
      <c r="FCX18" s="56"/>
      <c r="FCY18" s="56"/>
      <c r="FCZ18" s="56"/>
      <c r="FDA18" s="56"/>
      <c r="FDB18" s="56"/>
      <c r="FDC18" s="56"/>
      <c r="FDD18" s="56"/>
      <c r="FDE18" s="56"/>
      <c r="FDF18" s="56"/>
      <c r="FDG18" s="56"/>
      <c r="FDH18" s="56"/>
      <c r="FDI18" s="56"/>
      <c r="FDJ18" s="56"/>
      <c r="FDK18" s="56"/>
      <c r="FDL18" s="56"/>
      <c r="FDM18" s="56"/>
      <c r="FDN18" s="56"/>
      <c r="FDO18" s="56"/>
      <c r="FDP18" s="56"/>
      <c r="FDQ18" s="56"/>
      <c r="FDR18" s="56"/>
      <c r="FDS18" s="56"/>
      <c r="FDT18" s="56"/>
      <c r="FDU18" s="56"/>
      <c r="FDV18" s="56"/>
      <c r="FDW18" s="56"/>
      <c r="FDX18" s="56"/>
      <c r="FDY18" s="56"/>
      <c r="FDZ18" s="56"/>
      <c r="FEA18" s="56"/>
      <c r="FEB18" s="56"/>
      <c r="FEC18" s="56"/>
      <c r="FED18" s="56"/>
      <c r="FEE18" s="56"/>
      <c r="FEF18" s="56"/>
      <c r="FEG18" s="56"/>
      <c r="FEH18" s="56"/>
      <c r="FEI18" s="56"/>
      <c r="FEJ18" s="56"/>
      <c r="FEK18" s="56"/>
      <c r="FEL18" s="56"/>
      <c r="FEM18" s="56"/>
      <c r="FEN18" s="56"/>
      <c r="FEO18" s="56"/>
      <c r="FEP18" s="56"/>
      <c r="FEQ18" s="56"/>
      <c r="FER18" s="56"/>
      <c r="FES18" s="56"/>
      <c r="FET18" s="56"/>
      <c r="FEU18" s="56"/>
      <c r="FEV18" s="56"/>
      <c r="FEW18" s="56"/>
      <c r="FEX18" s="56"/>
      <c r="FEY18" s="56"/>
      <c r="FEZ18" s="56"/>
      <c r="FFA18" s="56"/>
      <c r="FFB18" s="56"/>
      <c r="FFC18" s="56"/>
      <c r="FFD18" s="56"/>
      <c r="FFE18" s="56"/>
      <c r="FFF18" s="56"/>
      <c r="FFG18" s="56"/>
      <c r="FFH18" s="56"/>
      <c r="FFI18" s="56"/>
      <c r="FFJ18" s="56"/>
      <c r="FFK18" s="56"/>
      <c r="FFL18" s="56"/>
      <c r="FFM18" s="56"/>
      <c r="FFN18" s="56"/>
      <c r="FFO18" s="56"/>
      <c r="FFP18" s="56"/>
      <c r="FFQ18" s="56"/>
      <c r="FFR18" s="56"/>
      <c r="FFS18" s="56"/>
      <c r="FFT18" s="56"/>
      <c r="FFU18" s="56"/>
      <c r="FFV18" s="56"/>
      <c r="FFW18" s="56"/>
      <c r="FFX18" s="56"/>
      <c r="FFY18" s="56"/>
      <c r="FFZ18" s="56"/>
      <c r="FGA18" s="56"/>
      <c r="FGB18" s="56"/>
      <c r="FGC18" s="56"/>
      <c r="FGD18" s="56"/>
      <c r="FGE18" s="56"/>
      <c r="FGF18" s="56"/>
      <c r="FGG18" s="56"/>
      <c r="FGH18" s="56"/>
      <c r="FGI18" s="56"/>
      <c r="FGJ18" s="56"/>
      <c r="FGK18" s="56"/>
      <c r="FGL18" s="56"/>
      <c r="FGM18" s="56"/>
      <c r="FGN18" s="56"/>
      <c r="FGO18" s="56"/>
      <c r="FGP18" s="56"/>
      <c r="FGQ18" s="56"/>
      <c r="FGR18" s="56"/>
      <c r="FGS18" s="56"/>
      <c r="FGT18" s="56"/>
      <c r="FGU18" s="56"/>
      <c r="FGV18" s="56"/>
      <c r="FGW18" s="56"/>
      <c r="FGX18" s="56"/>
      <c r="FGY18" s="56"/>
      <c r="FGZ18" s="56"/>
      <c r="FHA18" s="56"/>
      <c r="FHB18" s="56"/>
      <c r="FHC18" s="56"/>
      <c r="FHD18" s="56"/>
      <c r="FHE18" s="56"/>
      <c r="FHF18" s="56"/>
      <c r="FHG18" s="56"/>
      <c r="FHH18" s="56"/>
      <c r="FHI18" s="56"/>
      <c r="FHJ18" s="56"/>
      <c r="FHK18" s="56"/>
      <c r="FHL18" s="56"/>
      <c r="FHM18" s="56"/>
      <c r="FHN18" s="56"/>
      <c r="FHO18" s="56"/>
      <c r="FHP18" s="56"/>
      <c r="FHQ18" s="56"/>
      <c r="FHR18" s="56"/>
      <c r="FHS18" s="56"/>
      <c r="FHT18" s="56"/>
      <c r="FHU18" s="56"/>
      <c r="FHV18" s="56"/>
      <c r="FHW18" s="56"/>
      <c r="FHX18" s="56"/>
      <c r="FHY18" s="56"/>
      <c r="FHZ18" s="56"/>
      <c r="FIA18" s="56"/>
      <c r="FIB18" s="56"/>
      <c r="FIC18" s="56"/>
      <c r="FID18" s="56"/>
      <c r="FIE18" s="56"/>
      <c r="FIF18" s="56"/>
      <c r="FIG18" s="56"/>
      <c r="FIH18" s="56"/>
      <c r="FII18" s="56"/>
      <c r="FIJ18" s="56"/>
      <c r="FIK18" s="56"/>
      <c r="FIL18" s="56"/>
      <c r="FIM18" s="56"/>
      <c r="FIN18" s="56"/>
      <c r="FIO18" s="56"/>
      <c r="FIP18" s="56"/>
      <c r="FIQ18" s="56"/>
      <c r="FIR18" s="56"/>
      <c r="FIS18" s="56"/>
      <c r="FIT18" s="56"/>
      <c r="FIU18" s="56"/>
      <c r="FIV18" s="56"/>
      <c r="FIW18" s="56"/>
      <c r="FIX18" s="56"/>
      <c r="FIY18" s="56"/>
      <c r="FIZ18" s="56"/>
      <c r="FJA18" s="56"/>
      <c r="FJB18" s="56"/>
      <c r="FJC18" s="56"/>
      <c r="FJD18" s="56"/>
      <c r="FJE18" s="56"/>
      <c r="FJF18" s="56"/>
      <c r="FJG18" s="56"/>
      <c r="FJH18" s="56"/>
      <c r="FJI18" s="56"/>
      <c r="FJJ18" s="56"/>
      <c r="FJK18" s="56"/>
      <c r="FJL18" s="56"/>
      <c r="FJM18" s="56"/>
      <c r="FJN18" s="56"/>
      <c r="FJO18" s="56"/>
      <c r="FJP18" s="56"/>
      <c r="FJQ18" s="56"/>
      <c r="FJR18" s="56"/>
      <c r="FJS18" s="56"/>
      <c r="FJT18" s="56"/>
      <c r="FJU18" s="56"/>
      <c r="FJV18" s="56"/>
      <c r="FJW18" s="56"/>
      <c r="FJX18" s="56"/>
      <c r="FJY18" s="56"/>
      <c r="FJZ18" s="56"/>
      <c r="FKA18" s="56"/>
      <c r="FKB18" s="56"/>
      <c r="FKC18" s="56"/>
      <c r="FKD18" s="56"/>
      <c r="FKE18" s="56"/>
      <c r="FKF18" s="56"/>
      <c r="FKG18" s="56"/>
      <c r="FKH18" s="56"/>
      <c r="FKI18" s="56"/>
      <c r="FKJ18" s="56"/>
      <c r="FKK18" s="56"/>
      <c r="FKL18" s="56"/>
      <c r="FKM18" s="56"/>
      <c r="FKN18" s="56"/>
      <c r="FKO18" s="56"/>
      <c r="FKP18" s="56"/>
      <c r="FKQ18" s="56"/>
      <c r="FKR18" s="56"/>
      <c r="FKS18" s="56"/>
      <c r="FKT18" s="56"/>
      <c r="FKU18" s="56"/>
      <c r="FKV18" s="56"/>
      <c r="FKW18" s="56"/>
      <c r="FKX18" s="56"/>
      <c r="FKY18" s="56"/>
      <c r="FKZ18" s="56"/>
      <c r="FLA18" s="56"/>
      <c r="FLB18" s="56"/>
      <c r="FLC18" s="56"/>
      <c r="FLD18" s="56"/>
      <c r="FLE18" s="56"/>
      <c r="FLF18" s="56"/>
      <c r="FLG18" s="56"/>
      <c r="FLH18" s="56"/>
      <c r="FLI18" s="56"/>
      <c r="FLJ18" s="56"/>
      <c r="FLK18" s="56"/>
      <c r="FLL18" s="56"/>
      <c r="FLM18" s="56"/>
      <c r="FLN18" s="56"/>
      <c r="FLO18" s="56"/>
      <c r="FLP18" s="56"/>
      <c r="FLQ18" s="56"/>
      <c r="FLR18" s="56"/>
      <c r="FLS18" s="56"/>
      <c r="FLT18" s="56"/>
      <c r="FLU18" s="56"/>
      <c r="FLV18" s="56"/>
      <c r="FLW18" s="56"/>
      <c r="FLX18" s="56"/>
      <c r="FLY18" s="56"/>
      <c r="FLZ18" s="56"/>
      <c r="FMA18" s="56"/>
      <c r="FMB18" s="56"/>
      <c r="FMC18" s="56"/>
      <c r="FMD18" s="56"/>
      <c r="FME18" s="56"/>
      <c r="FMF18" s="56"/>
      <c r="FMG18" s="56"/>
      <c r="FMH18" s="56"/>
      <c r="FMI18" s="56"/>
      <c r="FMJ18" s="56"/>
      <c r="FMK18" s="56"/>
      <c r="FML18" s="56"/>
      <c r="FMM18" s="56"/>
      <c r="FMN18" s="56"/>
      <c r="FMO18" s="56"/>
      <c r="FMP18" s="56"/>
      <c r="FMQ18" s="56"/>
      <c r="FMR18" s="56"/>
      <c r="FMS18" s="56"/>
      <c r="FMT18" s="56"/>
      <c r="FMU18" s="56"/>
      <c r="FMV18" s="56"/>
      <c r="FMW18" s="56"/>
      <c r="FMX18" s="56"/>
      <c r="FMY18" s="56"/>
      <c r="FMZ18" s="56"/>
      <c r="FNA18" s="56"/>
      <c r="FNB18" s="56"/>
      <c r="FNC18" s="56"/>
      <c r="FND18" s="56"/>
      <c r="FNE18" s="56"/>
      <c r="FNF18" s="56"/>
      <c r="FNG18" s="56"/>
      <c r="FNH18" s="56"/>
      <c r="FNI18" s="56"/>
      <c r="FNJ18" s="56"/>
      <c r="FNK18" s="56"/>
      <c r="FNL18" s="56"/>
      <c r="FNM18" s="56"/>
      <c r="FNN18" s="56"/>
      <c r="FNO18" s="56"/>
      <c r="FNP18" s="56"/>
      <c r="FNQ18" s="56"/>
      <c r="FNR18" s="56"/>
      <c r="FNS18" s="56"/>
      <c r="FNT18" s="56"/>
      <c r="FNU18" s="56"/>
      <c r="FNV18" s="56"/>
      <c r="FNW18" s="56"/>
      <c r="FNX18" s="56"/>
      <c r="FNY18" s="56"/>
      <c r="FNZ18" s="56"/>
      <c r="FOA18" s="56"/>
      <c r="FOB18" s="56"/>
      <c r="FOC18" s="56"/>
      <c r="FOD18" s="56"/>
      <c r="FOE18" s="56"/>
      <c r="FOF18" s="56"/>
      <c r="FOG18" s="56"/>
      <c r="FOH18" s="56"/>
      <c r="FOI18" s="56"/>
      <c r="FOJ18" s="56"/>
      <c r="FOK18" s="56"/>
      <c r="FOL18" s="56"/>
      <c r="FOM18" s="56"/>
      <c r="FON18" s="56"/>
      <c r="FOO18" s="56"/>
      <c r="FOP18" s="56"/>
      <c r="FOQ18" s="56"/>
      <c r="FOR18" s="56"/>
      <c r="FOS18" s="56"/>
      <c r="FOT18" s="56"/>
      <c r="FOU18" s="56"/>
      <c r="FOV18" s="56"/>
      <c r="FOW18" s="56"/>
      <c r="FOX18" s="56"/>
      <c r="FOY18" s="56"/>
      <c r="FOZ18" s="56"/>
      <c r="FPA18" s="56"/>
      <c r="FPB18" s="56"/>
      <c r="FPC18" s="56"/>
      <c r="FPD18" s="56"/>
      <c r="FPE18" s="56"/>
      <c r="FPF18" s="56"/>
      <c r="FPG18" s="56"/>
      <c r="FPH18" s="56"/>
      <c r="FPI18" s="56"/>
      <c r="FPJ18" s="56"/>
      <c r="FPK18" s="56"/>
      <c r="FPL18" s="56"/>
      <c r="FPM18" s="56"/>
      <c r="FPN18" s="56"/>
      <c r="FPO18" s="56"/>
      <c r="FPP18" s="56"/>
      <c r="FPQ18" s="56"/>
      <c r="FPR18" s="56"/>
      <c r="FPS18" s="56"/>
      <c r="FPT18" s="56"/>
      <c r="FPU18" s="56"/>
      <c r="FPV18" s="56"/>
      <c r="FPW18" s="56"/>
      <c r="FPX18" s="56"/>
      <c r="FPY18" s="56"/>
      <c r="FPZ18" s="56"/>
      <c r="FQA18" s="56"/>
      <c r="FQB18" s="56"/>
      <c r="FQC18" s="56"/>
      <c r="FQD18" s="56"/>
      <c r="FQE18" s="56"/>
      <c r="FQF18" s="56"/>
      <c r="FQG18" s="56"/>
      <c r="FQH18" s="56"/>
      <c r="FQI18" s="56"/>
      <c r="FQJ18" s="56"/>
      <c r="FQK18" s="56"/>
      <c r="FQL18" s="56"/>
      <c r="FQM18" s="56"/>
      <c r="FQN18" s="56"/>
      <c r="FQO18" s="56"/>
      <c r="FQP18" s="56"/>
      <c r="FQQ18" s="56"/>
      <c r="FQR18" s="56"/>
      <c r="FQS18" s="56"/>
      <c r="FQT18" s="56"/>
      <c r="FQU18" s="56"/>
      <c r="FQV18" s="56"/>
      <c r="FQW18" s="56"/>
      <c r="FQX18" s="56"/>
      <c r="FQY18" s="56"/>
      <c r="FQZ18" s="56"/>
      <c r="FRA18" s="56"/>
      <c r="FRB18" s="56"/>
      <c r="FRC18" s="56"/>
      <c r="FRD18" s="56"/>
      <c r="FRE18" s="56"/>
      <c r="FRF18" s="56"/>
      <c r="FRG18" s="56"/>
      <c r="FRH18" s="56"/>
      <c r="FRI18" s="56"/>
      <c r="FRJ18" s="56"/>
      <c r="FRK18" s="56"/>
      <c r="FRL18" s="56"/>
      <c r="FRM18" s="56"/>
      <c r="FRN18" s="56"/>
      <c r="FRO18" s="56"/>
      <c r="FRP18" s="56"/>
      <c r="FRQ18" s="56"/>
      <c r="FRR18" s="56"/>
      <c r="FRS18" s="56"/>
      <c r="FRT18" s="56"/>
      <c r="FRU18" s="56"/>
      <c r="FRV18" s="56"/>
      <c r="FRW18" s="56"/>
      <c r="FRX18" s="56"/>
      <c r="FRY18" s="56"/>
      <c r="FRZ18" s="56"/>
      <c r="FSA18" s="56"/>
      <c r="FSB18" s="56"/>
      <c r="FSC18" s="56"/>
      <c r="FSD18" s="56"/>
      <c r="FSE18" s="56"/>
      <c r="FSF18" s="56"/>
      <c r="FSG18" s="56"/>
      <c r="FSH18" s="56"/>
      <c r="FSI18" s="56"/>
      <c r="FSJ18" s="56"/>
      <c r="FSK18" s="56"/>
      <c r="FSL18" s="56"/>
      <c r="FSM18" s="56"/>
      <c r="FSN18" s="56"/>
      <c r="FSO18" s="56"/>
      <c r="FSP18" s="56"/>
      <c r="FSQ18" s="56"/>
      <c r="FSR18" s="56"/>
      <c r="FSS18" s="56"/>
      <c r="FST18" s="56"/>
      <c r="FSU18" s="56"/>
      <c r="FSV18" s="56"/>
      <c r="FSW18" s="56"/>
      <c r="FSX18" s="56"/>
      <c r="FSY18" s="56"/>
      <c r="FSZ18" s="56"/>
      <c r="FTA18" s="56"/>
      <c r="FTB18" s="56"/>
      <c r="FTC18" s="56"/>
      <c r="FTD18" s="56"/>
      <c r="FTE18" s="56"/>
      <c r="FTF18" s="56"/>
      <c r="FTG18" s="56"/>
      <c r="FTH18" s="56"/>
      <c r="FTI18" s="56"/>
      <c r="FTJ18" s="56"/>
      <c r="FTK18" s="56"/>
      <c r="FTL18" s="56"/>
      <c r="FTM18" s="56"/>
      <c r="FTN18" s="56"/>
      <c r="FTO18" s="56"/>
      <c r="FTP18" s="56"/>
      <c r="FTQ18" s="56"/>
      <c r="FTR18" s="56"/>
      <c r="FTS18" s="56"/>
      <c r="FTT18" s="56"/>
      <c r="FTU18" s="56"/>
      <c r="FTV18" s="56"/>
      <c r="FTW18" s="56"/>
      <c r="FTX18" s="56"/>
      <c r="FTY18" s="56"/>
      <c r="FTZ18" s="56"/>
      <c r="FUA18" s="56"/>
      <c r="FUB18" s="56"/>
      <c r="FUC18" s="56"/>
      <c r="FUD18" s="56"/>
      <c r="FUE18" s="56"/>
      <c r="FUF18" s="56"/>
      <c r="FUG18" s="56"/>
      <c r="FUH18" s="56"/>
      <c r="FUI18" s="56"/>
      <c r="FUJ18" s="56"/>
      <c r="FUK18" s="56"/>
      <c r="FUL18" s="56"/>
      <c r="FUM18" s="56"/>
      <c r="FUN18" s="56"/>
      <c r="FUO18" s="56"/>
      <c r="FUP18" s="56"/>
      <c r="FUQ18" s="56"/>
      <c r="FUR18" s="56"/>
      <c r="FUS18" s="56"/>
      <c r="FUT18" s="56"/>
      <c r="FUU18" s="56"/>
      <c r="FUV18" s="56"/>
      <c r="FUW18" s="56"/>
      <c r="FUX18" s="56"/>
      <c r="FUY18" s="56"/>
      <c r="FUZ18" s="56"/>
      <c r="FVA18" s="56"/>
      <c r="FVB18" s="56"/>
      <c r="FVC18" s="56"/>
      <c r="FVD18" s="56"/>
      <c r="FVE18" s="56"/>
      <c r="FVF18" s="56"/>
      <c r="FVG18" s="56"/>
      <c r="FVH18" s="56"/>
      <c r="FVI18" s="56"/>
      <c r="FVJ18" s="56"/>
      <c r="FVK18" s="56"/>
      <c r="FVL18" s="56"/>
      <c r="FVM18" s="56"/>
      <c r="FVN18" s="56"/>
      <c r="FVO18" s="56"/>
      <c r="FVP18" s="56"/>
      <c r="FVQ18" s="56"/>
      <c r="FVR18" s="56"/>
      <c r="FVS18" s="56"/>
      <c r="FVT18" s="56"/>
      <c r="FVU18" s="56"/>
      <c r="FVV18" s="56"/>
      <c r="FVW18" s="56"/>
      <c r="FVX18" s="56"/>
      <c r="FVY18" s="56"/>
      <c r="FVZ18" s="56"/>
      <c r="FWA18" s="56"/>
      <c r="FWB18" s="56"/>
      <c r="FWC18" s="56"/>
      <c r="FWD18" s="56"/>
      <c r="FWE18" s="56"/>
      <c r="FWF18" s="56"/>
      <c r="FWG18" s="56"/>
      <c r="FWH18" s="56"/>
      <c r="FWI18" s="56"/>
      <c r="FWJ18" s="56"/>
      <c r="FWK18" s="56"/>
      <c r="FWL18" s="56"/>
      <c r="FWM18" s="56"/>
      <c r="FWN18" s="56"/>
      <c r="FWO18" s="56"/>
      <c r="FWP18" s="56"/>
      <c r="FWQ18" s="56"/>
      <c r="FWR18" s="56"/>
      <c r="FWS18" s="56"/>
      <c r="FWT18" s="56"/>
      <c r="FWU18" s="56"/>
      <c r="FWV18" s="56"/>
      <c r="FWW18" s="56"/>
      <c r="FWX18" s="56"/>
      <c r="FWY18" s="56"/>
      <c r="FWZ18" s="56"/>
      <c r="FXA18" s="56"/>
      <c r="FXB18" s="56"/>
      <c r="FXC18" s="56"/>
      <c r="FXD18" s="56"/>
      <c r="FXE18" s="56"/>
      <c r="FXF18" s="56"/>
      <c r="FXG18" s="56"/>
      <c r="FXH18" s="56"/>
      <c r="FXI18" s="56"/>
      <c r="FXJ18" s="56"/>
      <c r="FXK18" s="56"/>
      <c r="FXL18" s="56"/>
      <c r="FXM18" s="56"/>
      <c r="FXN18" s="56"/>
      <c r="FXO18" s="56"/>
      <c r="FXP18" s="56"/>
      <c r="FXQ18" s="56"/>
      <c r="FXR18" s="56"/>
      <c r="FXS18" s="56"/>
      <c r="FXT18" s="56"/>
      <c r="FXU18" s="56"/>
      <c r="FXV18" s="56"/>
      <c r="FXW18" s="56"/>
      <c r="FXX18" s="56"/>
      <c r="FXY18" s="56"/>
      <c r="FXZ18" s="56"/>
      <c r="FYA18" s="56"/>
      <c r="FYB18" s="56"/>
      <c r="FYC18" s="56"/>
      <c r="FYD18" s="56"/>
      <c r="FYE18" s="56"/>
      <c r="FYF18" s="56"/>
      <c r="FYG18" s="56"/>
      <c r="FYH18" s="56"/>
      <c r="FYI18" s="56"/>
      <c r="FYJ18" s="56"/>
      <c r="FYK18" s="56"/>
      <c r="FYL18" s="56"/>
      <c r="FYM18" s="56"/>
      <c r="FYN18" s="56"/>
      <c r="FYO18" s="56"/>
      <c r="FYP18" s="56"/>
      <c r="FYQ18" s="56"/>
      <c r="FYR18" s="56"/>
      <c r="FYS18" s="56"/>
      <c r="FYT18" s="56"/>
      <c r="FYU18" s="56"/>
      <c r="FYV18" s="56"/>
      <c r="FYW18" s="56"/>
      <c r="FYX18" s="56"/>
      <c r="FYY18" s="56"/>
      <c r="FYZ18" s="56"/>
      <c r="FZA18" s="56"/>
      <c r="FZB18" s="56"/>
      <c r="FZC18" s="56"/>
      <c r="FZD18" s="56"/>
      <c r="FZE18" s="56"/>
      <c r="FZF18" s="56"/>
      <c r="FZG18" s="56"/>
      <c r="FZH18" s="56"/>
      <c r="FZI18" s="56"/>
      <c r="FZJ18" s="56"/>
      <c r="FZK18" s="56"/>
      <c r="FZL18" s="56"/>
      <c r="FZM18" s="56"/>
      <c r="FZN18" s="56"/>
      <c r="FZO18" s="56"/>
      <c r="FZP18" s="56"/>
      <c r="FZQ18" s="56"/>
      <c r="FZR18" s="56"/>
      <c r="FZS18" s="56"/>
      <c r="FZT18" s="56"/>
      <c r="FZU18" s="56"/>
      <c r="FZV18" s="56"/>
      <c r="FZW18" s="56"/>
      <c r="FZX18" s="56"/>
      <c r="FZY18" s="56"/>
      <c r="FZZ18" s="56"/>
      <c r="GAA18" s="56"/>
      <c r="GAB18" s="56"/>
      <c r="GAC18" s="56"/>
      <c r="GAD18" s="56"/>
      <c r="GAE18" s="56"/>
      <c r="GAF18" s="56"/>
      <c r="GAG18" s="56"/>
      <c r="GAH18" s="56"/>
      <c r="GAI18" s="56"/>
      <c r="GAJ18" s="56"/>
      <c r="GAK18" s="56"/>
      <c r="GAL18" s="56"/>
      <c r="GAM18" s="56"/>
      <c r="GAN18" s="56"/>
      <c r="GAO18" s="56"/>
      <c r="GAP18" s="56"/>
      <c r="GAQ18" s="56"/>
      <c r="GAR18" s="56"/>
      <c r="GAS18" s="56"/>
      <c r="GAT18" s="56"/>
      <c r="GAU18" s="56"/>
      <c r="GAV18" s="56"/>
      <c r="GAW18" s="56"/>
      <c r="GAX18" s="56"/>
      <c r="GAY18" s="56"/>
      <c r="GAZ18" s="56"/>
      <c r="GBA18" s="56"/>
      <c r="GBB18" s="56"/>
      <c r="GBC18" s="56"/>
      <c r="GBD18" s="56"/>
      <c r="GBE18" s="56"/>
      <c r="GBF18" s="56"/>
      <c r="GBG18" s="56"/>
      <c r="GBH18" s="56"/>
      <c r="GBI18" s="56"/>
      <c r="GBJ18" s="56"/>
      <c r="GBK18" s="56"/>
      <c r="GBL18" s="56"/>
      <c r="GBM18" s="56"/>
      <c r="GBN18" s="56"/>
      <c r="GBO18" s="56"/>
      <c r="GBP18" s="56"/>
      <c r="GBQ18" s="56"/>
      <c r="GBR18" s="56"/>
      <c r="GBS18" s="56"/>
      <c r="GBT18" s="56"/>
      <c r="GBU18" s="56"/>
      <c r="GBV18" s="56"/>
      <c r="GBW18" s="56"/>
      <c r="GBX18" s="56"/>
      <c r="GBY18" s="56"/>
      <c r="GBZ18" s="56"/>
      <c r="GCA18" s="56"/>
      <c r="GCB18" s="56"/>
      <c r="GCC18" s="56"/>
      <c r="GCD18" s="56"/>
      <c r="GCE18" s="56"/>
      <c r="GCF18" s="56"/>
      <c r="GCG18" s="56"/>
      <c r="GCH18" s="56"/>
      <c r="GCI18" s="56"/>
      <c r="GCJ18" s="56"/>
      <c r="GCK18" s="56"/>
      <c r="GCL18" s="56"/>
      <c r="GCM18" s="56"/>
      <c r="GCN18" s="56"/>
      <c r="GCO18" s="56"/>
      <c r="GCP18" s="56"/>
      <c r="GCQ18" s="56"/>
      <c r="GCR18" s="56"/>
      <c r="GCS18" s="56"/>
      <c r="GCT18" s="56"/>
      <c r="GCU18" s="56"/>
      <c r="GCV18" s="56"/>
      <c r="GCW18" s="56"/>
      <c r="GCX18" s="56"/>
      <c r="GCY18" s="56"/>
      <c r="GCZ18" s="56"/>
      <c r="GDA18" s="56"/>
      <c r="GDB18" s="56"/>
      <c r="GDC18" s="56"/>
      <c r="GDD18" s="56"/>
      <c r="GDE18" s="56"/>
      <c r="GDF18" s="56"/>
      <c r="GDG18" s="56"/>
      <c r="GDH18" s="56"/>
      <c r="GDI18" s="56"/>
      <c r="GDJ18" s="56"/>
      <c r="GDK18" s="56"/>
      <c r="GDL18" s="56"/>
      <c r="GDM18" s="56"/>
      <c r="GDN18" s="56"/>
      <c r="GDO18" s="56"/>
      <c r="GDP18" s="56"/>
      <c r="GDQ18" s="56"/>
      <c r="GDR18" s="56"/>
      <c r="GDS18" s="56"/>
      <c r="GDT18" s="56"/>
      <c r="GDU18" s="56"/>
      <c r="GDV18" s="56"/>
      <c r="GDW18" s="56"/>
      <c r="GDX18" s="56"/>
      <c r="GDY18" s="56"/>
      <c r="GDZ18" s="56"/>
      <c r="GEA18" s="56"/>
      <c r="GEB18" s="56"/>
      <c r="GEC18" s="56"/>
      <c r="GED18" s="56"/>
      <c r="GEE18" s="56"/>
      <c r="GEF18" s="56"/>
      <c r="GEG18" s="56"/>
      <c r="GEH18" s="56"/>
      <c r="GEI18" s="56"/>
      <c r="GEJ18" s="56"/>
      <c r="GEK18" s="56"/>
      <c r="GEL18" s="56"/>
      <c r="GEM18" s="56"/>
      <c r="GEN18" s="56"/>
      <c r="GEO18" s="56"/>
      <c r="GEP18" s="56"/>
      <c r="GEQ18" s="56"/>
      <c r="GER18" s="56"/>
      <c r="GES18" s="56"/>
      <c r="GET18" s="56"/>
      <c r="GEU18" s="56"/>
      <c r="GEV18" s="56"/>
      <c r="GEW18" s="56"/>
      <c r="GEX18" s="56"/>
      <c r="GEY18" s="56"/>
      <c r="GEZ18" s="56"/>
      <c r="GFA18" s="56"/>
      <c r="GFB18" s="56"/>
      <c r="GFC18" s="56"/>
      <c r="GFD18" s="56"/>
      <c r="GFE18" s="56"/>
      <c r="GFF18" s="56"/>
      <c r="GFG18" s="56"/>
      <c r="GFH18" s="56"/>
      <c r="GFI18" s="56"/>
      <c r="GFJ18" s="56"/>
      <c r="GFK18" s="56"/>
      <c r="GFL18" s="56"/>
      <c r="GFM18" s="56"/>
      <c r="GFN18" s="56"/>
      <c r="GFO18" s="56"/>
      <c r="GFP18" s="56"/>
      <c r="GFQ18" s="56"/>
      <c r="GFR18" s="56"/>
      <c r="GFS18" s="56"/>
      <c r="GFT18" s="56"/>
      <c r="GFU18" s="56"/>
      <c r="GFV18" s="56"/>
      <c r="GFW18" s="56"/>
      <c r="GFX18" s="56"/>
      <c r="GFY18" s="56"/>
      <c r="GFZ18" s="56"/>
      <c r="GGA18" s="56"/>
      <c r="GGB18" s="56"/>
      <c r="GGC18" s="56"/>
      <c r="GGD18" s="56"/>
      <c r="GGE18" s="56"/>
      <c r="GGF18" s="56"/>
      <c r="GGG18" s="56"/>
      <c r="GGH18" s="56"/>
      <c r="GGI18" s="56"/>
      <c r="GGJ18" s="56"/>
      <c r="GGK18" s="56"/>
      <c r="GGL18" s="56"/>
      <c r="GGM18" s="56"/>
      <c r="GGN18" s="56"/>
      <c r="GGO18" s="56"/>
      <c r="GGP18" s="56"/>
      <c r="GGQ18" s="56"/>
      <c r="GGR18" s="56"/>
      <c r="GGS18" s="56"/>
      <c r="GGT18" s="56"/>
      <c r="GGU18" s="56"/>
      <c r="GGV18" s="56"/>
      <c r="GGW18" s="56"/>
      <c r="GGX18" s="56"/>
      <c r="GGY18" s="56"/>
      <c r="GGZ18" s="56"/>
      <c r="GHA18" s="56"/>
      <c r="GHB18" s="56"/>
      <c r="GHC18" s="56"/>
      <c r="GHD18" s="56"/>
      <c r="GHE18" s="56"/>
      <c r="GHF18" s="56"/>
      <c r="GHG18" s="56"/>
      <c r="GHH18" s="56"/>
      <c r="GHI18" s="56"/>
      <c r="GHJ18" s="56"/>
      <c r="GHK18" s="56"/>
      <c r="GHL18" s="56"/>
      <c r="GHM18" s="56"/>
      <c r="GHN18" s="56"/>
      <c r="GHO18" s="56"/>
      <c r="GHP18" s="56"/>
      <c r="GHQ18" s="56"/>
      <c r="GHR18" s="56"/>
      <c r="GHS18" s="56"/>
      <c r="GHT18" s="56"/>
      <c r="GHU18" s="56"/>
      <c r="GHV18" s="56"/>
      <c r="GHW18" s="56"/>
      <c r="GHX18" s="56"/>
      <c r="GHY18" s="56"/>
      <c r="GHZ18" s="56"/>
      <c r="GIA18" s="56"/>
      <c r="GIB18" s="56"/>
      <c r="GIC18" s="56"/>
      <c r="GID18" s="56"/>
      <c r="GIE18" s="56"/>
      <c r="GIF18" s="56"/>
      <c r="GIG18" s="56"/>
      <c r="GIH18" s="56"/>
      <c r="GII18" s="56"/>
      <c r="GIJ18" s="56"/>
      <c r="GIK18" s="56"/>
      <c r="GIL18" s="56"/>
      <c r="GIM18" s="56"/>
      <c r="GIN18" s="56"/>
      <c r="GIO18" s="56"/>
      <c r="GIP18" s="56"/>
      <c r="GIQ18" s="56"/>
      <c r="GIR18" s="56"/>
      <c r="GIS18" s="56"/>
      <c r="GIT18" s="56"/>
      <c r="GIU18" s="56"/>
      <c r="GIV18" s="56"/>
      <c r="GIW18" s="56"/>
      <c r="GIX18" s="56"/>
      <c r="GIY18" s="56"/>
      <c r="GIZ18" s="56"/>
      <c r="GJA18" s="56"/>
      <c r="GJB18" s="56"/>
      <c r="GJC18" s="56"/>
      <c r="GJD18" s="56"/>
      <c r="GJE18" s="56"/>
      <c r="GJF18" s="56"/>
      <c r="GJG18" s="56"/>
      <c r="GJH18" s="56"/>
      <c r="GJI18" s="56"/>
      <c r="GJJ18" s="56"/>
      <c r="GJK18" s="56"/>
      <c r="GJL18" s="56"/>
      <c r="GJM18" s="56"/>
      <c r="GJN18" s="56"/>
      <c r="GJO18" s="56"/>
      <c r="GJP18" s="56"/>
      <c r="GJQ18" s="56"/>
      <c r="GJR18" s="56"/>
      <c r="GJS18" s="56"/>
      <c r="GJT18" s="56"/>
      <c r="GJU18" s="56"/>
      <c r="GJV18" s="56"/>
      <c r="GJW18" s="56"/>
      <c r="GJX18" s="56"/>
      <c r="GJY18" s="56"/>
      <c r="GJZ18" s="56"/>
      <c r="GKA18" s="56"/>
      <c r="GKB18" s="56"/>
      <c r="GKC18" s="56"/>
      <c r="GKD18" s="56"/>
      <c r="GKE18" s="56"/>
      <c r="GKF18" s="56"/>
      <c r="GKG18" s="56"/>
      <c r="GKH18" s="56"/>
      <c r="GKI18" s="56"/>
      <c r="GKJ18" s="56"/>
      <c r="GKK18" s="56"/>
      <c r="GKL18" s="56"/>
      <c r="GKM18" s="56"/>
      <c r="GKN18" s="56"/>
      <c r="GKO18" s="56"/>
      <c r="GKP18" s="56"/>
      <c r="GKQ18" s="56"/>
      <c r="GKR18" s="56"/>
      <c r="GKS18" s="56"/>
      <c r="GKT18" s="56"/>
      <c r="GKU18" s="56"/>
      <c r="GKV18" s="56"/>
      <c r="GKW18" s="56"/>
      <c r="GKX18" s="56"/>
      <c r="GKY18" s="56"/>
      <c r="GKZ18" s="56"/>
      <c r="GLA18" s="56"/>
      <c r="GLB18" s="56"/>
      <c r="GLC18" s="56"/>
      <c r="GLD18" s="56"/>
      <c r="GLE18" s="56"/>
      <c r="GLF18" s="56"/>
      <c r="GLG18" s="56"/>
      <c r="GLH18" s="56"/>
      <c r="GLI18" s="56"/>
      <c r="GLJ18" s="56"/>
      <c r="GLK18" s="56"/>
      <c r="GLL18" s="56"/>
      <c r="GLM18" s="56"/>
      <c r="GLN18" s="56"/>
      <c r="GLO18" s="56"/>
      <c r="GLP18" s="56"/>
      <c r="GLQ18" s="56"/>
      <c r="GLR18" s="56"/>
      <c r="GLS18" s="56"/>
      <c r="GLT18" s="56"/>
      <c r="GLU18" s="56"/>
      <c r="GLV18" s="56"/>
      <c r="GLW18" s="56"/>
      <c r="GLX18" s="56"/>
      <c r="GLY18" s="56"/>
      <c r="GLZ18" s="56"/>
      <c r="GMA18" s="56"/>
      <c r="GMB18" s="56"/>
      <c r="GMC18" s="56"/>
      <c r="GMD18" s="56"/>
      <c r="GME18" s="56"/>
      <c r="GMF18" s="56"/>
      <c r="GMG18" s="56"/>
      <c r="GMH18" s="56"/>
      <c r="GMI18" s="56"/>
      <c r="GMJ18" s="56"/>
      <c r="GMK18" s="56"/>
      <c r="GML18" s="56"/>
      <c r="GMM18" s="56"/>
      <c r="GMN18" s="56"/>
      <c r="GMO18" s="56"/>
      <c r="GMP18" s="56"/>
      <c r="GMQ18" s="56"/>
      <c r="GMR18" s="56"/>
      <c r="GMS18" s="56"/>
      <c r="GMT18" s="56"/>
      <c r="GMU18" s="56"/>
      <c r="GMV18" s="56"/>
      <c r="GMW18" s="56"/>
      <c r="GMX18" s="56"/>
      <c r="GMY18" s="56"/>
      <c r="GMZ18" s="56"/>
      <c r="GNA18" s="56"/>
      <c r="GNB18" s="56"/>
      <c r="GNC18" s="56"/>
      <c r="GND18" s="56"/>
      <c r="GNE18" s="56"/>
      <c r="GNF18" s="56"/>
      <c r="GNG18" s="56"/>
      <c r="GNH18" s="56"/>
      <c r="GNI18" s="56"/>
      <c r="GNJ18" s="56"/>
      <c r="GNK18" s="56"/>
      <c r="GNL18" s="56"/>
      <c r="GNM18" s="56"/>
      <c r="GNN18" s="56"/>
      <c r="GNO18" s="56"/>
      <c r="GNP18" s="56"/>
      <c r="GNQ18" s="56"/>
      <c r="GNR18" s="56"/>
      <c r="GNS18" s="56"/>
      <c r="GNT18" s="56"/>
      <c r="GNU18" s="56"/>
      <c r="GNV18" s="56"/>
      <c r="GNW18" s="56"/>
      <c r="GNX18" s="56"/>
      <c r="GNY18" s="56"/>
      <c r="GNZ18" s="56"/>
      <c r="GOA18" s="56"/>
      <c r="GOB18" s="56"/>
      <c r="GOC18" s="56"/>
      <c r="GOD18" s="56"/>
      <c r="GOE18" s="56"/>
      <c r="GOF18" s="56"/>
      <c r="GOG18" s="56"/>
      <c r="GOH18" s="56"/>
      <c r="GOI18" s="56"/>
      <c r="GOJ18" s="56"/>
      <c r="GOK18" s="56"/>
      <c r="GOL18" s="56"/>
      <c r="GOM18" s="56"/>
      <c r="GON18" s="56"/>
      <c r="GOO18" s="56"/>
      <c r="GOP18" s="56"/>
      <c r="GOQ18" s="56"/>
      <c r="GOR18" s="56"/>
      <c r="GOS18" s="56"/>
      <c r="GOT18" s="56"/>
      <c r="GOU18" s="56"/>
      <c r="GOV18" s="56"/>
      <c r="GOW18" s="56"/>
      <c r="GOX18" s="56"/>
      <c r="GOY18" s="56"/>
      <c r="GOZ18" s="56"/>
      <c r="GPA18" s="56"/>
      <c r="GPB18" s="56"/>
      <c r="GPC18" s="56"/>
      <c r="GPD18" s="56"/>
      <c r="GPE18" s="56"/>
      <c r="GPF18" s="56"/>
      <c r="GPG18" s="56"/>
      <c r="GPH18" s="56"/>
      <c r="GPI18" s="56"/>
      <c r="GPJ18" s="56"/>
      <c r="GPK18" s="56"/>
      <c r="GPL18" s="56"/>
      <c r="GPM18" s="56"/>
      <c r="GPN18" s="56"/>
      <c r="GPO18" s="56"/>
      <c r="GPP18" s="56"/>
      <c r="GPQ18" s="56"/>
      <c r="GPR18" s="56"/>
      <c r="GPS18" s="56"/>
      <c r="GPT18" s="56"/>
      <c r="GPU18" s="56"/>
      <c r="GPV18" s="56"/>
      <c r="GPW18" s="56"/>
      <c r="GPX18" s="56"/>
      <c r="GPY18" s="56"/>
      <c r="GPZ18" s="56"/>
      <c r="GQA18" s="56"/>
      <c r="GQB18" s="56"/>
      <c r="GQC18" s="56"/>
      <c r="GQD18" s="56"/>
      <c r="GQE18" s="56"/>
      <c r="GQF18" s="56"/>
      <c r="GQG18" s="56"/>
      <c r="GQH18" s="56"/>
      <c r="GQI18" s="56"/>
      <c r="GQJ18" s="56"/>
      <c r="GQK18" s="56"/>
      <c r="GQL18" s="56"/>
      <c r="GQM18" s="56"/>
      <c r="GQN18" s="56"/>
      <c r="GQO18" s="56"/>
      <c r="GQP18" s="56"/>
      <c r="GQQ18" s="56"/>
      <c r="GQR18" s="56"/>
      <c r="GQS18" s="56"/>
      <c r="GQT18" s="56"/>
      <c r="GQU18" s="56"/>
      <c r="GQV18" s="56"/>
      <c r="GQW18" s="56"/>
      <c r="GQX18" s="56"/>
      <c r="GQY18" s="56"/>
      <c r="GQZ18" s="56"/>
      <c r="GRA18" s="56"/>
      <c r="GRB18" s="56"/>
      <c r="GRC18" s="56"/>
      <c r="GRD18" s="56"/>
      <c r="GRE18" s="56"/>
      <c r="GRF18" s="56"/>
      <c r="GRG18" s="56"/>
      <c r="GRH18" s="56"/>
      <c r="GRI18" s="56"/>
      <c r="GRJ18" s="56"/>
      <c r="GRK18" s="56"/>
      <c r="GRL18" s="56"/>
      <c r="GRM18" s="56"/>
      <c r="GRN18" s="56"/>
      <c r="GRO18" s="56"/>
      <c r="GRP18" s="56"/>
      <c r="GRQ18" s="56"/>
      <c r="GRR18" s="56"/>
      <c r="GRS18" s="56"/>
      <c r="GRT18" s="56"/>
      <c r="GRU18" s="56"/>
      <c r="GRV18" s="56"/>
      <c r="GRW18" s="56"/>
      <c r="GRX18" s="56"/>
      <c r="GRY18" s="56"/>
      <c r="GRZ18" s="56"/>
      <c r="GSA18" s="56"/>
      <c r="GSB18" s="56"/>
      <c r="GSC18" s="56"/>
      <c r="GSD18" s="56"/>
      <c r="GSE18" s="56"/>
      <c r="GSF18" s="56"/>
      <c r="GSG18" s="56"/>
      <c r="GSH18" s="56"/>
      <c r="GSI18" s="56"/>
      <c r="GSJ18" s="56"/>
      <c r="GSK18" s="56"/>
      <c r="GSL18" s="56"/>
      <c r="GSM18" s="56"/>
      <c r="GSN18" s="56"/>
      <c r="GSO18" s="56"/>
      <c r="GSP18" s="56"/>
      <c r="GSQ18" s="56"/>
      <c r="GSR18" s="56"/>
      <c r="GSS18" s="56"/>
      <c r="GST18" s="56"/>
      <c r="GSU18" s="56"/>
      <c r="GSV18" s="56"/>
      <c r="GSW18" s="56"/>
      <c r="GSX18" s="56"/>
      <c r="GSY18" s="56"/>
      <c r="GSZ18" s="56"/>
      <c r="GTA18" s="56"/>
      <c r="GTB18" s="56"/>
      <c r="GTC18" s="56"/>
      <c r="GTD18" s="56"/>
      <c r="GTE18" s="56"/>
      <c r="GTF18" s="56"/>
      <c r="GTG18" s="56"/>
      <c r="GTH18" s="56"/>
      <c r="GTI18" s="56"/>
      <c r="GTJ18" s="56"/>
      <c r="GTK18" s="56"/>
      <c r="GTL18" s="56"/>
      <c r="GTM18" s="56"/>
      <c r="GTN18" s="56"/>
      <c r="GTO18" s="56"/>
      <c r="GTP18" s="56"/>
      <c r="GTQ18" s="56"/>
      <c r="GTR18" s="56"/>
      <c r="GTS18" s="56"/>
      <c r="GTT18" s="56"/>
      <c r="GTU18" s="56"/>
      <c r="GTV18" s="56"/>
      <c r="GTW18" s="56"/>
      <c r="GTX18" s="56"/>
      <c r="GTY18" s="56"/>
      <c r="GTZ18" s="56"/>
      <c r="GUA18" s="56"/>
      <c r="GUB18" s="56"/>
      <c r="GUC18" s="56"/>
      <c r="GUD18" s="56"/>
      <c r="GUE18" s="56"/>
      <c r="GUF18" s="56"/>
      <c r="GUG18" s="56"/>
      <c r="GUH18" s="56"/>
      <c r="GUI18" s="56"/>
      <c r="GUJ18" s="56"/>
      <c r="GUK18" s="56"/>
      <c r="GUL18" s="56"/>
      <c r="GUM18" s="56"/>
      <c r="GUN18" s="56"/>
      <c r="GUO18" s="56"/>
      <c r="GUP18" s="56"/>
      <c r="GUQ18" s="56"/>
      <c r="GUR18" s="56"/>
      <c r="GUS18" s="56"/>
      <c r="GUT18" s="56"/>
      <c r="GUU18" s="56"/>
      <c r="GUV18" s="56"/>
      <c r="GUW18" s="56"/>
      <c r="GUX18" s="56"/>
      <c r="GUY18" s="56"/>
      <c r="GUZ18" s="56"/>
      <c r="GVA18" s="56"/>
      <c r="GVB18" s="56"/>
      <c r="GVC18" s="56"/>
      <c r="GVD18" s="56"/>
      <c r="GVE18" s="56"/>
      <c r="GVF18" s="56"/>
      <c r="GVG18" s="56"/>
      <c r="GVH18" s="56"/>
      <c r="GVI18" s="56"/>
      <c r="GVJ18" s="56"/>
      <c r="GVK18" s="56"/>
      <c r="GVL18" s="56"/>
      <c r="GVM18" s="56"/>
      <c r="GVN18" s="56"/>
      <c r="GVO18" s="56"/>
      <c r="GVP18" s="56"/>
      <c r="GVQ18" s="56"/>
      <c r="GVR18" s="56"/>
      <c r="GVS18" s="56"/>
      <c r="GVT18" s="56"/>
      <c r="GVU18" s="56"/>
      <c r="GVV18" s="56"/>
      <c r="GVW18" s="56"/>
      <c r="GVX18" s="56"/>
      <c r="GVY18" s="56"/>
      <c r="GVZ18" s="56"/>
      <c r="GWA18" s="56"/>
      <c r="GWB18" s="56"/>
      <c r="GWC18" s="56"/>
      <c r="GWD18" s="56"/>
      <c r="GWE18" s="56"/>
      <c r="GWF18" s="56"/>
      <c r="GWG18" s="56"/>
      <c r="GWH18" s="56"/>
      <c r="GWI18" s="56"/>
      <c r="GWJ18" s="56"/>
      <c r="GWK18" s="56"/>
      <c r="GWL18" s="56"/>
      <c r="GWM18" s="56"/>
      <c r="GWN18" s="56"/>
      <c r="GWO18" s="56"/>
      <c r="GWP18" s="56"/>
      <c r="GWQ18" s="56"/>
      <c r="GWR18" s="56"/>
      <c r="GWS18" s="56"/>
      <c r="GWT18" s="56"/>
      <c r="GWU18" s="56"/>
      <c r="GWV18" s="56"/>
      <c r="GWW18" s="56"/>
      <c r="GWX18" s="56"/>
      <c r="GWY18" s="56"/>
      <c r="GWZ18" s="56"/>
      <c r="GXA18" s="56"/>
      <c r="GXB18" s="56"/>
      <c r="GXC18" s="56"/>
      <c r="GXD18" s="56"/>
      <c r="GXE18" s="56"/>
      <c r="GXF18" s="56"/>
      <c r="GXG18" s="56"/>
      <c r="GXH18" s="56"/>
      <c r="GXI18" s="56"/>
      <c r="GXJ18" s="56"/>
      <c r="GXK18" s="56"/>
      <c r="GXL18" s="56"/>
      <c r="GXM18" s="56"/>
      <c r="GXN18" s="56"/>
      <c r="GXO18" s="56"/>
      <c r="GXP18" s="56"/>
      <c r="GXQ18" s="56"/>
      <c r="GXR18" s="56"/>
      <c r="GXS18" s="56"/>
      <c r="GXT18" s="56"/>
      <c r="GXU18" s="56"/>
      <c r="GXV18" s="56"/>
      <c r="GXW18" s="56"/>
      <c r="GXX18" s="56"/>
      <c r="GXY18" s="56"/>
      <c r="GXZ18" s="56"/>
      <c r="GYA18" s="56"/>
      <c r="GYB18" s="56"/>
      <c r="GYC18" s="56"/>
      <c r="GYD18" s="56"/>
      <c r="GYE18" s="56"/>
      <c r="GYF18" s="56"/>
      <c r="GYG18" s="56"/>
      <c r="GYH18" s="56"/>
      <c r="GYI18" s="56"/>
      <c r="GYJ18" s="56"/>
      <c r="GYK18" s="56"/>
      <c r="GYL18" s="56"/>
      <c r="GYM18" s="56"/>
      <c r="GYN18" s="56"/>
      <c r="GYO18" s="56"/>
      <c r="GYP18" s="56"/>
      <c r="GYQ18" s="56"/>
      <c r="GYR18" s="56"/>
      <c r="GYS18" s="56"/>
      <c r="GYT18" s="56"/>
      <c r="GYU18" s="56"/>
      <c r="GYV18" s="56"/>
      <c r="GYW18" s="56"/>
      <c r="GYX18" s="56"/>
      <c r="GYY18" s="56"/>
      <c r="GYZ18" s="56"/>
      <c r="GZA18" s="56"/>
      <c r="GZB18" s="56"/>
      <c r="GZC18" s="56"/>
      <c r="GZD18" s="56"/>
      <c r="GZE18" s="56"/>
      <c r="GZF18" s="56"/>
      <c r="GZG18" s="56"/>
      <c r="GZH18" s="56"/>
      <c r="GZI18" s="56"/>
      <c r="GZJ18" s="56"/>
      <c r="GZK18" s="56"/>
      <c r="GZL18" s="56"/>
      <c r="GZM18" s="56"/>
      <c r="GZN18" s="56"/>
      <c r="GZO18" s="56"/>
      <c r="GZP18" s="56"/>
      <c r="GZQ18" s="56"/>
      <c r="GZR18" s="56"/>
      <c r="GZS18" s="56"/>
      <c r="GZT18" s="56"/>
      <c r="GZU18" s="56"/>
      <c r="GZV18" s="56"/>
      <c r="GZW18" s="56"/>
      <c r="GZX18" s="56"/>
      <c r="GZY18" s="56"/>
      <c r="GZZ18" s="56"/>
    </row>
    <row r="19" spans="1:5434" s="57" customFormat="1" ht="18.75" customHeight="1" x14ac:dyDescent="0.25">
      <c r="A19" s="84">
        <v>1</v>
      </c>
      <c r="B19" s="38" t="s">
        <v>59</v>
      </c>
      <c r="C19" s="35"/>
      <c r="D19" s="94">
        <f t="shared" si="6"/>
        <v>1595</v>
      </c>
      <c r="E19" s="39">
        <f>K19+Q19</f>
        <v>1590</v>
      </c>
      <c r="F19" s="39">
        <f>L19+R19</f>
        <v>5</v>
      </c>
      <c r="G19" s="109">
        <f>M19+S19</f>
        <v>400.86200000000002</v>
      </c>
      <c r="H19" s="138">
        <f>N19+T19</f>
        <v>0</v>
      </c>
      <c r="I19" s="39">
        <f>O19+U19</f>
        <v>401.92</v>
      </c>
      <c r="J19" s="94">
        <v>1450</v>
      </c>
      <c r="K19" s="39">
        <v>1450</v>
      </c>
      <c r="L19" s="39">
        <f>J19-K19</f>
        <v>0</v>
      </c>
      <c r="M19" s="187">
        <f>14*N17/100</f>
        <v>364.42</v>
      </c>
      <c r="N19" s="115">
        <v>0</v>
      </c>
      <c r="O19" s="39">
        <f>L19+M19-N19</f>
        <v>364.42</v>
      </c>
      <c r="P19" s="94">
        <f t="shared" si="5"/>
        <v>145</v>
      </c>
      <c r="Q19" s="39">
        <v>140</v>
      </c>
      <c r="R19" s="39">
        <v>5</v>
      </c>
      <c r="S19" s="109">
        <f t="shared" ref="S19:S26" si="10">10*M19/100</f>
        <v>36.442</v>
      </c>
      <c r="T19" s="116">
        <v>0</v>
      </c>
      <c r="U19" s="39">
        <v>37.5</v>
      </c>
      <c r="V19" s="40">
        <v>44</v>
      </c>
      <c r="W19" s="39">
        <v>0</v>
      </c>
      <c r="X19" s="39">
        <v>44</v>
      </c>
      <c r="Y19" s="109">
        <f>30*S19/100</f>
        <v>10.932600000000001</v>
      </c>
      <c r="Z19" s="116">
        <v>0</v>
      </c>
      <c r="AA19" s="39">
        <f>X19+Y19-Z19</f>
        <v>54.932600000000001</v>
      </c>
      <c r="AB19" s="40">
        <v>101</v>
      </c>
      <c r="AC19" s="94"/>
      <c r="AD19" s="94"/>
      <c r="AE19" s="94"/>
      <c r="AF19" s="94"/>
      <c r="AG19" s="94"/>
      <c r="AH19" s="94"/>
      <c r="AI19" s="94"/>
      <c r="AJ19" s="56"/>
      <c r="AK19" s="325"/>
      <c r="AL19" s="325"/>
      <c r="AM19" s="325"/>
      <c r="AN19" s="325"/>
      <c r="AO19" s="325"/>
      <c r="AP19" s="325"/>
      <c r="AQ19" s="325"/>
      <c r="AR19" s="325"/>
      <c r="AS19" s="325"/>
      <c r="AT19" s="325"/>
      <c r="AU19" s="325"/>
      <c r="AV19" s="325"/>
      <c r="AW19" s="325"/>
      <c r="AX19" s="325"/>
      <c r="AY19" s="325"/>
      <c r="AZ19" s="325"/>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row>
    <row r="20" spans="1:5434" s="57" customFormat="1" ht="18.75" customHeight="1" x14ac:dyDescent="0.25">
      <c r="A20" s="84">
        <v>2</v>
      </c>
      <c r="B20" s="38" t="s">
        <v>72</v>
      </c>
      <c r="C20" s="35"/>
      <c r="D20" s="94">
        <f t="shared" si="6"/>
        <v>1463</v>
      </c>
      <c r="E20" s="39">
        <f t="shared" ref="E20:E26" si="11">K20+Q20</f>
        <v>1236</v>
      </c>
      <c r="F20" s="39">
        <f t="shared" ref="F20:F26" si="12">L20+R20</f>
        <v>227</v>
      </c>
      <c r="G20" s="109">
        <f t="shared" ref="G20:G26" si="13">M20+S20</f>
        <v>314.96299999999997</v>
      </c>
      <c r="H20" s="138">
        <f t="shared" ref="H20:H26" si="14">N20+T20</f>
        <v>0</v>
      </c>
      <c r="I20" s="39">
        <f t="shared" ref="I20:I26" si="15">O20+U20</f>
        <v>541.96299999999997</v>
      </c>
      <c r="J20" s="94">
        <v>1219</v>
      </c>
      <c r="K20" s="39">
        <v>1219</v>
      </c>
      <c r="L20" s="39">
        <f t="shared" ref="L20:L26" si="16">J20-K20</f>
        <v>0</v>
      </c>
      <c r="M20" s="187">
        <f>11*N17/100</f>
        <v>286.33</v>
      </c>
      <c r="N20" s="115">
        <v>0</v>
      </c>
      <c r="O20" s="39">
        <f t="shared" ref="O20:O26" si="17">L20+M20-N20</f>
        <v>286.33</v>
      </c>
      <c r="P20" s="94">
        <f t="shared" si="5"/>
        <v>244</v>
      </c>
      <c r="Q20" s="39">
        <v>17</v>
      </c>
      <c r="R20" s="39">
        <f>P20-Q20</f>
        <v>227</v>
      </c>
      <c r="S20" s="109">
        <f t="shared" si="10"/>
        <v>28.632999999999996</v>
      </c>
      <c r="T20" s="116">
        <v>0</v>
      </c>
      <c r="U20" s="39">
        <f>R20+S20</f>
        <v>255.63299999999998</v>
      </c>
      <c r="V20" s="40">
        <v>122</v>
      </c>
      <c r="W20" s="39">
        <v>17</v>
      </c>
      <c r="X20" s="39">
        <f>V20-W20</f>
        <v>105</v>
      </c>
      <c r="Y20" s="109">
        <v>0</v>
      </c>
      <c r="Z20" s="116">
        <v>0</v>
      </c>
      <c r="AA20" s="39">
        <f>X20+Y20-Z20</f>
        <v>105</v>
      </c>
      <c r="AB20" s="40">
        <v>122</v>
      </c>
      <c r="AC20" s="94"/>
      <c r="AD20" s="94"/>
      <c r="AE20" s="94"/>
      <c r="AF20" s="94"/>
      <c r="AG20" s="94"/>
      <c r="AH20" s="94"/>
      <c r="AI20" s="94"/>
      <c r="AJ20" s="56"/>
      <c r="AK20" s="325"/>
      <c r="AL20" s="325"/>
      <c r="AM20" s="325"/>
      <c r="AN20" s="325"/>
      <c r="AO20" s="325"/>
      <c r="AP20" s="325"/>
      <c r="AQ20" s="325"/>
      <c r="AR20" s="325"/>
      <c r="AS20" s="325"/>
      <c r="AT20" s="325"/>
      <c r="AU20" s="325"/>
      <c r="AV20" s="325"/>
      <c r="AW20" s="325"/>
      <c r="AX20" s="325"/>
      <c r="AY20" s="325"/>
      <c r="AZ20" s="325"/>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6"/>
      <c r="YA20" s="56"/>
      <c r="YB20" s="56"/>
      <c r="YC20" s="56"/>
      <c r="YD20" s="56"/>
      <c r="YE20" s="56"/>
      <c r="YF20" s="56"/>
      <c r="YG20" s="56"/>
      <c r="YH20" s="56"/>
      <c r="YI20" s="56"/>
      <c r="YJ20" s="56"/>
      <c r="YK20" s="56"/>
      <c r="YL20" s="56"/>
      <c r="YM20" s="56"/>
      <c r="YN20" s="56"/>
      <c r="YO20" s="56"/>
      <c r="YP20" s="56"/>
      <c r="YQ20" s="56"/>
      <c r="YR20" s="56"/>
      <c r="YS20" s="56"/>
      <c r="YT20" s="56"/>
      <c r="YU20" s="56"/>
      <c r="YV20" s="56"/>
      <c r="YW20" s="56"/>
      <c r="YX20" s="56"/>
      <c r="YY20" s="56"/>
      <c r="YZ20" s="56"/>
      <c r="ZA20" s="56"/>
      <c r="ZB20" s="56"/>
      <c r="ZC20" s="56"/>
      <c r="ZD20" s="56"/>
      <c r="ZE20" s="56"/>
      <c r="ZF20" s="56"/>
      <c r="ZG20" s="56"/>
      <c r="ZH20" s="56"/>
      <c r="ZI20" s="56"/>
      <c r="ZJ20" s="56"/>
      <c r="ZK20" s="56"/>
      <c r="ZL20" s="56"/>
      <c r="ZM20" s="56"/>
      <c r="ZN20" s="56"/>
      <c r="ZO20" s="56"/>
      <c r="ZP20" s="56"/>
      <c r="ZQ20" s="56"/>
      <c r="ZR20" s="56"/>
      <c r="ZS20" s="56"/>
      <c r="ZT20" s="56"/>
      <c r="ZU20" s="56"/>
      <c r="ZV20" s="56"/>
      <c r="ZW20" s="56"/>
      <c r="ZX20" s="56"/>
      <c r="ZY20" s="56"/>
      <c r="ZZ20" s="56"/>
      <c r="AAA20" s="56"/>
      <c r="AAB20" s="56"/>
      <c r="AAC20" s="56"/>
      <c r="AAD20" s="56"/>
      <c r="AAE20" s="56"/>
      <c r="AAF20" s="56"/>
      <c r="AAG20" s="56"/>
      <c r="AAH20" s="56"/>
      <c r="AAI20" s="56"/>
      <c r="AAJ20" s="56"/>
      <c r="AAK20" s="56"/>
      <c r="AAL20" s="56"/>
      <c r="AAM20" s="56"/>
      <c r="AAN20" s="56"/>
      <c r="AAO20" s="56"/>
      <c r="AAP20" s="56"/>
      <c r="AAQ20" s="56"/>
      <c r="AAR20" s="56"/>
      <c r="AAS20" s="56"/>
      <c r="AAT20" s="56"/>
      <c r="AAU20" s="56"/>
      <c r="AAV20" s="56"/>
      <c r="AAW20" s="56"/>
      <c r="AAX20" s="56"/>
      <c r="AAY20" s="56"/>
      <c r="AAZ20" s="56"/>
      <c r="ABA20" s="56"/>
      <c r="ABB20" s="56"/>
      <c r="ABC20" s="56"/>
      <c r="ABD20" s="56"/>
      <c r="ABE20" s="56"/>
      <c r="ABF20" s="56"/>
      <c r="ABG20" s="56"/>
      <c r="ABH20" s="56"/>
      <c r="ABI20" s="56"/>
      <c r="ABJ20" s="56"/>
      <c r="ABK20" s="56"/>
      <c r="ABL20" s="56"/>
      <c r="ABM20" s="56"/>
      <c r="ABN20" s="56"/>
      <c r="ABO20" s="56"/>
      <c r="ABP20" s="56"/>
      <c r="ABQ20" s="56"/>
      <c r="ABR20" s="56"/>
      <c r="ABS20" s="56"/>
      <c r="ABT20" s="56"/>
      <c r="ABU20" s="56"/>
      <c r="ABV20" s="56"/>
      <c r="ABW20" s="56"/>
      <c r="ABX20" s="56"/>
      <c r="ABY20" s="56"/>
      <c r="ABZ20" s="56"/>
      <c r="ACA20" s="56"/>
      <c r="ACB20" s="56"/>
      <c r="ACC20" s="56"/>
      <c r="ACD20" s="56"/>
      <c r="ACE20" s="56"/>
      <c r="ACF20" s="56"/>
      <c r="ACG20" s="56"/>
      <c r="ACH20" s="56"/>
      <c r="ACI20" s="56"/>
      <c r="ACJ20" s="56"/>
      <c r="ACK20" s="56"/>
      <c r="ACL20" s="56"/>
      <c r="ACM20" s="56"/>
      <c r="ACN20" s="56"/>
      <c r="ACO20" s="56"/>
      <c r="ACP20" s="56"/>
      <c r="ACQ20" s="56"/>
      <c r="ACR20" s="56"/>
      <c r="ACS20" s="56"/>
      <c r="ACT20" s="56"/>
      <c r="ACU20" s="56"/>
      <c r="ACV20" s="56"/>
      <c r="ACW20" s="56"/>
      <c r="ACX20" s="56"/>
      <c r="ACY20" s="56"/>
      <c r="ACZ20" s="56"/>
      <c r="ADA20" s="56"/>
      <c r="ADB20" s="56"/>
      <c r="ADC20" s="56"/>
      <c r="ADD20" s="56"/>
      <c r="ADE20" s="56"/>
      <c r="ADF20" s="56"/>
      <c r="ADG20" s="56"/>
      <c r="ADH20" s="56"/>
      <c r="ADI20" s="56"/>
      <c r="ADJ20" s="56"/>
      <c r="ADK20" s="56"/>
      <c r="ADL20" s="56"/>
      <c r="ADM20" s="56"/>
      <c r="ADN20" s="56"/>
      <c r="ADO20" s="56"/>
      <c r="ADP20" s="56"/>
      <c r="ADQ20" s="56"/>
      <c r="ADR20" s="56"/>
      <c r="ADS20" s="56"/>
      <c r="ADT20" s="56"/>
      <c r="ADU20" s="56"/>
      <c r="ADV20" s="56"/>
      <c r="ADW20" s="56"/>
      <c r="ADX20" s="56"/>
      <c r="ADY20" s="56"/>
      <c r="ADZ20" s="56"/>
      <c r="AEA20" s="56"/>
      <c r="AEB20" s="56"/>
      <c r="AEC20" s="56"/>
      <c r="AED20" s="56"/>
      <c r="AEE20" s="56"/>
      <c r="AEF20" s="56"/>
      <c r="AEG20" s="56"/>
      <c r="AEH20" s="56"/>
      <c r="AEI20" s="56"/>
      <c r="AEJ20" s="56"/>
      <c r="AEK20" s="56"/>
      <c r="AEL20" s="56"/>
      <c r="AEM20" s="56"/>
      <c r="AEN20" s="56"/>
      <c r="AEO20" s="56"/>
      <c r="AEP20" s="56"/>
      <c r="AEQ20" s="56"/>
      <c r="AER20" s="56"/>
      <c r="AES20" s="56"/>
      <c r="AET20" s="56"/>
      <c r="AEU20" s="56"/>
      <c r="AEV20" s="56"/>
      <c r="AEW20" s="56"/>
      <c r="AEX20" s="56"/>
      <c r="AEY20" s="56"/>
      <c r="AEZ20" s="56"/>
      <c r="AFA20" s="56"/>
      <c r="AFB20" s="56"/>
      <c r="AFC20" s="56"/>
      <c r="AFD20" s="56"/>
      <c r="AFE20" s="56"/>
      <c r="AFF20" s="56"/>
      <c r="AFG20" s="56"/>
      <c r="AFH20" s="56"/>
      <c r="AFI20" s="56"/>
      <c r="AFJ20" s="56"/>
      <c r="AFK20" s="56"/>
      <c r="AFL20" s="56"/>
      <c r="AFM20" s="56"/>
      <c r="AFN20" s="56"/>
      <c r="AFO20" s="56"/>
      <c r="AFP20" s="56"/>
      <c r="AFQ20" s="56"/>
      <c r="AFR20" s="56"/>
      <c r="AFS20" s="56"/>
      <c r="AFT20" s="56"/>
      <c r="AFU20" s="56"/>
      <c r="AFV20" s="56"/>
      <c r="AFW20" s="56"/>
      <c r="AFX20" s="56"/>
      <c r="AFY20" s="56"/>
      <c r="AFZ20" s="56"/>
      <c r="AGA20" s="56"/>
      <c r="AGB20" s="56"/>
      <c r="AGC20" s="56"/>
      <c r="AGD20" s="56"/>
      <c r="AGE20" s="56"/>
      <c r="AGF20" s="56"/>
      <c r="AGG20" s="56"/>
      <c r="AGH20" s="56"/>
      <c r="AGI20" s="56"/>
      <c r="AGJ20" s="56"/>
      <c r="AGK20" s="56"/>
      <c r="AGL20" s="56"/>
      <c r="AGM20" s="56"/>
      <c r="AGN20" s="56"/>
      <c r="AGO20" s="56"/>
      <c r="AGP20" s="56"/>
      <c r="AGQ20" s="56"/>
      <c r="AGR20" s="56"/>
      <c r="AGS20" s="56"/>
      <c r="AGT20" s="56"/>
      <c r="AGU20" s="56"/>
      <c r="AGV20" s="56"/>
      <c r="AGW20" s="56"/>
      <c r="AGX20" s="56"/>
      <c r="AGY20" s="56"/>
      <c r="AGZ20" s="56"/>
      <c r="AHA20" s="56"/>
      <c r="AHB20" s="56"/>
      <c r="AHC20" s="56"/>
      <c r="AHD20" s="56"/>
      <c r="AHE20" s="56"/>
      <c r="AHF20" s="56"/>
      <c r="AHG20" s="56"/>
      <c r="AHH20" s="56"/>
      <c r="AHI20" s="56"/>
      <c r="AHJ20" s="56"/>
      <c r="AHK20" s="56"/>
      <c r="AHL20" s="56"/>
      <c r="AHM20" s="56"/>
      <c r="AHN20" s="56"/>
      <c r="AHO20" s="56"/>
      <c r="AHP20" s="56"/>
      <c r="AHQ20" s="56"/>
      <c r="AHR20" s="56"/>
      <c r="AHS20" s="56"/>
      <c r="AHT20" s="56"/>
      <c r="AHU20" s="56"/>
      <c r="AHV20" s="56"/>
      <c r="AHW20" s="56"/>
      <c r="AHX20" s="56"/>
      <c r="AHY20" s="56"/>
      <c r="AHZ20" s="56"/>
      <c r="AIA20" s="56"/>
      <c r="AIB20" s="56"/>
      <c r="AIC20" s="56"/>
      <c r="AID20" s="56"/>
      <c r="AIE20" s="56"/>
      <c r="AIF20" s="56"/>
      <c r="AIG20" s="56"/>
      <c r="AIH20" s="56"/>
      <c r="AII20" s="56"/>
      <c r="AIJ20" s="56"/>
      <c r="AIK20" s="56"/>
      <c r="AIL20" s="56"/>
      <c r="AIM20" s="56"/>
      <c r="AIN20" s="56"/>
      <c r="AIO20" s="56"/>
      <c r="AIP20" s="56"/>
      <c r="AIQ20" s="56"/>
      <c r="AIR20" s="56"/>
      <c r="AIS20" s="56"/>
      <c r="AIT20" s="56"/>
      <c r="AIU20" s="56"/>
      <c r="AIV20" s="56"/>
      <c r="AIW20" s="56"/>
      <c r="AIX20" s="56"/>
      <c r="AIY20" s="56"/>
      <c r="AIZ20" s="56"/>
      <c r="AJA20" s="56"/>
      <c r="AJB20" s="56"/>
      <c r="AJC20" s="56"/>
      <c r="AJD20" s="56"/>
      <c r="AJE20" s="56"/>
      <c r="AJF20" s="56"/>
      <c r="AJG20" s="56"/>
      <c r="AJH20" s="56"/>
      <c r="AJI20" s="56"/>
      <c r="AJJ20" s="56"/>
      <c r="AJK20" s="56"/>
      <c r="AJL20" s="56"/>
      <c r="AJM20" s="56"/>
      <c r="AJN20" s="56"/>
      <c r="AJO20" s="56"/>
      <c r="AJP20" s="56"/>
      <c r="AJQ20" s="56"/>
      <c r="AJR20" s="56"/>
      <c r="AJS20" s="56"/>
      <c r="AJT20" s="56"/>
      <c r="AJU20" s="56"/>
      <c r="AJV20" s="56"/>
      <c r="AJW20" s="56"/>
      <c r="AJX20" s="56"/>
      <c r="AJY20" s="56"/>
      <c r="AJZ20" s="56"/>
      <c r="AKA20" s="56"/>
      <c r="AKB20" s="56"/>
      <c r="AKC20" s="56"/>
      <c r="AKD20" s="56"/>
      <c r="AKE20" s="56"/>
      <c r="AKF20" s="56"/>
      <c r="AKG20" s="56"/>
      <c r="AKH20" s="56"/>
      <c r="AKI20" s="56"/>
      <c r="AKJ20" s="56"/>
      <c r="AKK20" s="56"/>
      <c r="AKL20" s="56"/>
      <c r="AKM20" s="56"/>
      <c r="AKN20" s="56"/>
      <c r="AKO20" s="56"/>
      <c r="AKP20" s="56"/>
      <c r="AKQ20" s="56"/>
      <c r="AKR20" s="56"/>
      <c r="AKS20" s="56"/>
      <c r="AKT20" s="56"/>
      <c r="AKU20" s="56"/>
      <c r="AKV20" s="56"/>
      <c r="AKW20" s="56"/>
      <c r="AKX20" s="56"/>
      <c r="AKY20" s="56"/>
      <c r="AKZ20" s="56"/>
      <c r="ALA20" s="56"/>
      <c r="ALB20" s="56"/>
      <c r="ALC20" s="56"/>
      <c r="ALD20" s="56"/>
      <c r="ALE20" s="56"/>
      <c r="ALF20" s="56"/>
      <c r="ALG20" s="56"/>
      <c r="ALH20" s="56"/>
      <c r="ALI20" s="56"/>
      <c r="ALJ20" s="56"/>
      <c r="ALK20" s="56"/>
      <c r="ALL20" s="56"/>
      <c r="ALM20" s="56"/>
      <c r="ALN20" s="56"/>
      <c r="ALO20" s="56"/>
      <c r="ALP20" s="56"/>
      <c r="ALQ20" s="56"/>
      <c r="ALR20" s="56"/>
      <c r="ALS20" s="56"/>
      <c r="ALT20" s="56"/>
      <c r="ALU20" s="56"/>
      <c r="ALV20" s="56"/>
      <c r="ALW20" s="56"/>
      <c r="ALX20" s="56"/>
      <c r="ALY20" s="56"/>
      <c r="ALZ20" s="56"/>
      <c r="AMA20" s="56"/>
      <c r="AMB20" s="56"/>
      <c r="AMC20" s="56"/>
      <c r="AMD20" s="56"/>
      <c r="AME20" s="56"/>
      <c r="AMF20" s="56"/>
      <c r="AMG20" s="56"/>
      <c r="AMH20" s="56"/>
      <c r="AMI20" s="56"/>
      <c r="AMJ20" s="56"/>
      <c r="AMK20" s="56"/>
      <c r="AML20" s="56"/>
      <c r="AMM20" s="56"/>
      <c r="AMN20" s="56"/>
      <c r="AMO20" s="56"/>
      <c r="AMP20" s="56"/>
      <c r="AMQ20" s="56"/>
      <c r="AMR20" s="56"/>
      <c r="AMS20" s="56"/>
      <c r="AMT20" s="56"/>
      <c r="AMU20" s="56"/>
      <c r="AMV20" s="56"/>
      <c r="AMW20" s="56"/>
      <c r="AMX20" s="56"/>
      <c r="AMY20" s="56"/>
      <c r="AMZ20" s="56"/>
      <c r="ANA20" s="56"/>
      <c r="ANB20" s="56"/>
      <c r="ANC20" s="56"/>
      <c r="AND20" s="56"/>
      <c r="ANE20" s="56"/>
      <c r="ANF20" s="56"/>
      <c r="ANG20" s="56"/>
      <c r="ANH20" s="56"/>
      <c r="ANI20" s="56"/>
      <c r="ANJ20" s="56"/>
      <c r="ANK20" s="56"/>
      <c r="ANL20" s="56"/>
      <c r="ANM20" s="56"/>
      <c r="ANN20" s="56"/>
      <c r="ANO20" s="56"/>
      <c r="ANP20" s="56"/>
      <c r="ANQ20" s="56"/>
      <c r="ANR20" s="56"/>
      <c r="ANS20" s="56"/>
      <c r="ANT20" s="56"/>
      <c r="ANU20" s="56"/>
      <c r="ANV20" s="56"/>
      <c r="ANW20" s="56"/>
      <c r="ANX20" s="56"/>
      <c r="ANY20" s="56"/>
      <c r="ANZ20" s="56"/>
      <c r="AOA20" s="56"/>
      <c r="AOB20" s="56"/>
      <c r="AOC20" s="56"/>
      <c r="AOD20" s="56"/>
      <c r="AOE20" s="56"/>
      <c r="AOF20" s="56"/>
      <c r="AOG20" s="56"/>
      <c r="AOH20" s="56"/>
      <c r="AOI20" s="56"/>
      <c r="AOJ20" s="56"/>
      <c r="AOK20" s="56"/>
      <c r="AOL20" s="56"/>
      <c r="AOM20" s="56"/>
      <c r="AON20" s="56"/>
      <c r="AOO20" s="56"/>
      <c r="AOP20" s="56"/>
      <c r="AOQ20" s="56"/>
      <c r="AOR20" s="56"/>
      <c r="AOS20" s="56"/>
      <c r="AOT20" s="56"/>
      <c r="AOU20" s="56"/>
      <c r="AOV20" s="56"/>
      <c r="AOW20" s="56"/>
      <c r="AOX20" s="56"/>
      <c r="AOY20" s="56"/>
      <c r="AOZ20" s="56"/>
      <c r="APA20" s="56"/>
      <c r="APB20" s="56"/>
      <c r="APC20" s="56"/>
      <c r="APD20" s="56"/>
      <c r="APE20" s="56"/>
      <c r="APF20" s="56"/>
      <c r="APG20" s="56"/>
      <c r="APH20" s="56"/>
      <c r="API20" s="56"/>
      <c r="APJ20" s="56"/>
      <c r="APK20" s="56"/>
      <c r="APL20" s="56"/>
      <c r="APM20" s="56"/>
      <c r="APN20" s="56"/>
      <c r="APO20" s="56"/>
      <c r="APP20" s="56"/>
      <c r="APQ20" s="56"/>
      <c r="APR20" s="56"/>
      <c r="APS20" s="56"/>
      <c r="APT20" s="56"/>
      <c r="APU20" s="56"/>
      <c r="APV20" s="56"/>
      <c r="APW20" s="56"/>
      <c r="APX20" s="56"/>
      <c r="APY20" s="56"/>
      <c r="APZ20" s="56"/>
      <c r="AQA20" s="56"/>
      <c r="AQB20" s="56"/>
      <c r="AQC20" s="56"/>
      <c r="AQD20" s="56"/>
      <c r="AQE20" s="56"/>
      <c r="AQF20" s="56"/>
      <c r="AQG20" s="56"/>
      <c r="AQH20" s="56"/>
      <c r="AQI20" s="56"/>
      <c r="AQJ20" s="56"/>
      <c r="AQK20" s="56"/>
      <c r="AQL20" s="56"/>
      <c r="AQM20" s="56"/>
      <c r="AQN20" s="56"/>
      <c r="AQO20" s="56"/>
      <c r="AQP20" s="56"/>
      <c r="AQQ20" s="56"/>
      <c r="AQR20" s="56"/>
      <c r="AQS20" s="56"/>
      <c r="AQT20" s="56"/>
      <c r="AQU20" s="56"/>
      <c r="AQV20" s="56"/>
      <c r="AQW20" s="56"/>
      <c r="AQX20" s="56"/>
      <c r="AQY20" s="56"/>
      <c r="AQZ20" s="56"/>
      <c r="ARA20" s="56"/>
      <c r="ARB20" s="56"/>
      <c r="ARC20" s="56"/>
      <c r="ARD20" s="56"/>
      <c r="ARE20" s="56"/>
      <c r="ARF20" s="56"/>
      <c r="ARG20" s="56"/>
      <c r="ARH20" s="56"/>
      <c r="ARI20" s="56"/>
      <c r="ARJ20" s="56"/>
      <c r="ARK20" s="56"/>
      <c r="ARL20" s="56"/>
      <c r="ARM20" s="56"/>
      <c r="ARN20" s="56"/>
      <c r="ARO20" s="56"/>
      <c r="ARP20" s="56"/>
      <c r="ARQ20" s="56"/>
      <c r="ARR20" s="56"/>
      <c r="ARS20" s="56"/>
      <c r="ART20" s="56"/>
      <c r="ARU20" s="56"/>
      <c r="ARV20" s="56"/>
      <c r="ARW20" s="56"/>
      <c r="ARX20" s="56"/>
      <c r="ARY20" s="56"/>
      <c r="ARZ20" s="56"/>
      <c r="ASA20" s="56"/>
      <c r="ASB20" s="56"/>
      <c r="ASC20" s="56"/>
      <c r="ASD20" s="56"/>
      <c r="ASE20" s="56"/>
      <c r="ASF20" s="56"/>
      <c r="ASG20" s="56"/>
      <c r="ASH20" s="56"/>
      <c r="ASI20" s="56"/>
      <c r="ASJ20" s="56"/>
      <c r="ASK20" s="56"/>
      <c r="ASL20" s="56"/>
      <c r="ASM20" s="56"/>
      <c r="ASN20" s="56"/>
      <c r="ASO20" s="56"/>
      <c r="ASP20" s="56"/>
      <c r="ASQ20" s="56"/>
      <c r="ASR20" s="56"/>
      <c r="ASS20" s="56"/>
      <c r="AST20" s="56"/>
      <c r="ASU20" s="56"/>
      <c r="ASV20" s="56"/>
      <c r="ASW20" s="56"/>
      <c r="ASX20" s="56"/>
      <c r="ASY20" s="56"/>
      <c r="ASZ20" s="56"/>
      <c r="ATA20" s="56"/>
      <c r="ATB20" s="56"/>
      <c r="ATC20" s="56"/>
      <c r="ATD20" s="56"/>
      <c r="ATE20" s="56"/>
      <c r="ATF20" s="56"/>
      <c r="ATG20" s="56"/>
      <c r="ATH20" s="56"/>
      <c r="ATI20" s="56"/>
      <c r="ATJ20" s="56"/>
      <c r="ATK20" s="56"/>
      <c r="ATL20" s="56"/>
      <c r="ATM20" s="56"/>
      <c r="ATN20" s="56"/>
      <c r="ATO20" s="56"/>
      <c r="ATP20" s="56"/>
      <c r="ATQ20" s="56"/>
      <c r="ATR20" s="56"/>
      <c r="ATS20" s="56"/>
      <c r="ATT20" s="56"/>
      <c r="ATU20" s="56"/>
      <c r="ATV20" s="56"/>
      <c r="ATW20" s="56"/>
      <c r="ATX20" s="56"/>
      <c r="ATY20" s="56"/>
      <c r="ATZ20" s="56"/>
      <c r="AUA20" s="56"/>
      <c r="AUB20" s="56"/>
      <c r="AUC20" s="56"/>
      <c r="AUD20" s="56"/>
      <c r="AUE20" s="56"/>
      <c r="AUF20" s="56"/>
      <c r="AUG20" s="56"/>
      <c r="AUH20" s="56"/>
      <c r="AUI20" s="56"/>
      <c r="AUJ20" s="56"/>
      <c r="AUK20" s="56"/>
      <c r="AUL20" s="56"/>
      <c r="AUM20" s="56"/>
      <c r="AUN20" s="56"/>
      <c r="AUO20" s="56"/>
      <c r="AUP20" s="56"/>
      <c r="AUQ20" s="56"/>
      <c r="AUR20" s="56"/>
      <c r="AUS20" s="56"/>
      <c r="AUT20" s="56"/>
      <c r="AUU20" s="56"/>
      <c r="AUV20" s="56"/>
      <c r="AUW20" s="56"/>
      <c r="AUX20" s="56"/>
      <c r="AUY20" s="56"/>
      <c r="AUZ20" s="56"/>
      <c r="AVA20" s="56"/>
      <c r="AVB20" s="56"/>
      <c r="AVC20" s="56"/>
      <c r="AVD20" s="56"/>
      <c r="AVE20" s="56"/>
      <c r="AVF20" s="56"/>
      <c r="AVG20" s="56"/>
      <c r="AVH20" s="56"/>
      <c r="AVI20" s="56"/>
      <c r="AVJ20" s="56"/>
      <c r="AVK20" s="56"/>
      <c r="AVL20" s="56"/>
      <c r="AVM20" s="56"/>
      <c r="AVN20" s="56"/>
      <c r="AVO20" s="56"/>
      <c r="AVP20" s="56"/>
      <c r="AVQ20" s="56"/>
      <c r="AVR20" s="56"/>
      <c r="AVS20" s="56"/>
      <c r="AVT20" s="56"/>
      <c r="AVU20" s="56"/>
      <c r="AVV20" s="56"/>
      <c r="AVW20" s="56"/>
      <c r="AVX20" s="56"/>
      <c r="AVY20" s="56"/>
      <c r="AVZ20" s="56"/>
      <c r="AWA20" s="56"/>
      <c r="AWB20" s="56"/>
      <c r="AWC20" s="56"/>
      <c r="AWD20" s="56"/>
      <c r="AWE20" s="56"/>
      <c r="AWF20" s="56"/>
      <c r="AWG20" s="56"/>
      <c r="AWH20" s="56"/>
      <c r="AWI20" s="56"/>
      <c r="AWJ20" s="56"/>
      <c r="AWK20" s="56"/>
      <c r="AWL20" s="56"/>
      <c r="AWM20" s="56"/>
      <c r="AWN20" s="56"/>
      <c r="AWO20" s="56"/>
      <c r="AWP20" s="56"/>
      <c r="AWQ20" s="56"/>
      <c r="AWR20" s="56"/>
      <c r="AWS20" s="56"/>
      <c r="AWT20" s="56"/>
      <c r="AWU20" s="56"/>
      <c r="AWV20" s="56"/>
      <c r="AWW20" s="56"/>
      <c r="AWX20" s="56"/>
      <c r="AWY20" s="56"/>
      <c r="AWZ20" s="56"/>
      <c r="AXA20" s="56"/>
      <c r="AXB20" s="56"/>
      <c r="AXC20" s="56"/>
      <c r="AXD20" s="56"/>
      <c r="AXE20" s="56"/>
      <c r="AXF20" s="56"/>
      <c r="AXG20" s="56"/>
      <c r="AXH20" s="56"/>
      <c r="AXI20" s="56"/>
      <c r="AXJ20" s="56"/>
      <c r="AXK20" s="56"/>
      <c r="AXL20" s="56"/>
      <c r="AXM20" s="56"/>
      <c r="AXN20" s="56"/>
      <c r="AXO20" s="56"/>
      <c r="AXP20" s="56"/>
      <c r="AXQ20" s="56"/>
      <c r="AXR20" s="56"/>
      <c r="AXS20" s="56"/>
      <c r="AXT20" s="56"/>
      <c r="AXU20" s="56"/>
      <c r="AXV20" s="56"/>
      <c r="AXW20" s="56"/>
      <c r="AXX20" s="56"/>
      <c r="AXY20" s="56"/>
      <c r="AXZ20" s="56"/>
      <c r="AYA20" s="56"/>
      <c r="AYB20" s="56"/>
      <c r="AYC20" s="56"/>
      <c r="AYD20" s="56"/>
      <c r="AYE20" s="56"/>
      <c r="AYF20" s="56"/>
      <c r="AYG20" s="56"/>
      <c r="AYH20" s="56"/>
      <c r="AYI20" s="56"/>
      <c r="AYJ20" s="56"/>
      <c r="AYK20" s="56"/>
      <c r="AYL20" s="56"/>
      <c r="AYM20" s="56"/>
      <c r="AYN20" s="56"/>
      <c r="AYO20" s="56"/>
      <c r="AYP20" s="56"/>
      <c r="AYQ20" s="56"/>
      <c r="AYR20" s="56"/>
      <c r="AYS20" s="56"/>
      <c r="AYT20" s="56"/>
      <c r="AYU20" s="56"/>
      <c r="AYV20" s="56"/>
      <c r="AYW20" s="56"/>
      <c r="AYX20" s="56"/>
      <c r="AYY20" s="56"/>
      <c r="AYZ20" s="56"/>
      <c r="AZA20" s="56"/>
      <c r="AZB20" s="56"/>
      <c r="AZC20" s="56"/>
      <c r="AZD20" s="56"/>
      <c r="AZE20" s="56"/>
      <c r="AZF20" s="56"/>
      <c r="AZG20" s="56"/>
      <c r="AZH20" s="56"/>
      <c r="AZI20" s="56"/>
      <c r="AZJ20" s="56"/>
      <c r="AZK20" s="56"/>
      <c r="AZL20" s="56"/>
      <c r="AZM20" s="56"/>
      <c r="AZN20" s="56"/>
      <c r="AZO20" s="56"/>
      <c r="AZP20" s="56"/>
      <c r="AZQ20" s="56"/>
      <c r="AZR20" s="56"/>
      <c r="AZS20" s="56"/>
      <c r="AZT20" s="56"/>
      <c r="AZU20" s="56"/>
      <c r="AZV20" s="56"/>
      <c r="AZW20" s="56"/>
      <c r="AZX20" s="56"/>
      <c r="AZY20" s="56"/>
      <c r="AZZ20" s="56"/>
      <c r="BAA20" s="56"/>
      <c r="BAB20" s="56"/>
      <c r="BAC20" s="56"/>
      <c r="BAD20" s="56"/>
      <c r="BAE20" s="56"/>
      <c r="BAF20" s="56"/>
      <c r="BAG20" s="56"/>
      <c r="BAH20" s="56"/>
      <c r="BAI20" s="56"/>
      <c r="BAJ20" s="56"/>
      <c r="BAK20" s="56"/>
      <c r="BAL20" s="56"/>
      <c r="BAM20" s="56"/>
      <c r="BAN20" s="56"/>
      <c r="BAO20" s="56"/>
      <c r="BAP20" s="56"/>
      <c r="BAQ20" s="56"/>
      <c r="BAR20" s="56"/>
      <c r="BAS20" s="56"/>
      <c r="BAT20" s="56"/>
      <c r="BAU20" s="56"/>
      <c r="BAV20" s="56"/>
      <c r="BAW20" s="56"/>
      <c r="BAX20" s="56"/>
      <c r="BAY20" s="56"/>
      <c r="BAZ20" s="56"/>
      <c r="BBA20" s="56"/>
      <c r="BBB20" s="56"/>
      <c r="BBC20" s="56"/>
      <c r="BBD20" s="56"/>
      <c r="BBE20" s="56"/>
      <c r="BBF20" s="56"/>
      <c r="BBG20" s="56"/>
      <c r="BBH20" s="56"/>
      <c r="BBI20" s="56"/>
      <c r="BBJ20" s="56"/>
      <c r="BBK20" s="56"/>
      <c r="BBL20" s="56"/>
      <c r="BBM20" s="56"/>
      <c r="BBN20" s="56"/>
      <c r="BBO20" s="56"/>
      <c r="BBP20" s="56"/>
      <c r="BBQ20" s="56"/>
      <c r="BBR20" s="56"/>
      <c r="BBS20" s="56"/>
      <c r="BBT20" s="56"/>
      <c r="BBU20" s="56"/>
      <c r="BBV20" s="56"/>
      <c r="BBW20" s="56"/>
      <c r="BBX20" s="56"/>
      <c r="BBY20" s="56"/>
      <c r="BBZ20" s="56"/>
      <c r="BCA20" s="56"/>
      <c r="BCB20" s="56"/>
      <c r="BCC20" s="56"/>
      <c r="BCD20" s="56"/>
      <c r="BCE20" s="56"/>
      <c r="BCF20" s="56"/>
      <c r="BCG20" s="56"/>
      <c r="BCH20" s="56"/>
      <c r="BCI20" s="56"/>
      <c r="BCJ20" s="56"/>
      <c r="BCK20" s="56"/>
      <c r="BCL20" s="56"/>
      <c r="BCM20" s="56"/>
      <c r="BCN20" s="56"/>
      <c r="BCO20" s="56"/>
      <c r="BCP20" s="56"/>
      <c r="BCQ20" s="56"/>
      <c r="BCR20" s="56"/>
      <c r="BCS20" s="56"/>
      <c r="BCT20" s="56"/>
      <c r="BCU20" s="56"/>
      <c r="BCV20" s="56"/>
      <c r="BCW20" s="56"/>
      <c r="BCX20" s="56"/>
      <c r="BCY20" s="56"/>
      <c r="BCZ20" s="56"/>
      <c r="BDA20" s="56"/>
      <c r="BDB20" s="56"/>
      <c r="BDC20" s="56"/>
      <c r="BDD20" s="56"/>
      <c r="BDE20" s="56"/>
      <c r="BDF20" s="56"/>
      <c r="BDG20" s="56"/>
      <c r="BDH20" s="56"/>
      <c r="BDI20" s="56"/>
      <c r="BDJ20" s="56"/>
      <c r="BDK20" s="56"/>
      <c r="BDL20" s="56"/>
      <c r="BDM20" s="56"/>
      <c r="BDN20" s="56"/>
      <c r="BDO20" s="56"/>
      <c r="BDP20" s="56"/>
      <c r="BDQ20" s="56"/>
      <c r="BDR20" s="56"/>
      <c r="BDS20" s="56"/>
      <c r="BDT20" s="56"/>
      <c r="BDU20" s="56"/>
      <c r="BDV20" s="56"/>
      <c r="BDW20" s="56"/>
      <c r="BDX20" s="56"/>
      <c r="BDY20" s="56"/>
      <c r="BDZ20" s="56"/>
      <c r="BEA20" s="56"/>
      <c r="BEB20" s="56"/>
      <c r="BEC20" s="56"/>
      <c r="BED20" s="56"/>
      <c r="BEE20" s="56"/>
      <c r="BEF20" s="56"/>
      <c r="BEG20" s="56"/>
      <c r="BEH20" s="56"/>
      <c r="BEI20" s="56"/>
      <c r="BEJ20" s="56"/>
      <c r="BEK20" s="56"/>
      <c r="BEL20" s="56"/>
      <c r="BEM20" s="56"/>
      <c r="BEN20" s="56"/>
      <c r="BEO20" s="56"/>
      <c r="BEP20" s="56"/>
      <c r="BEQ20" s="56"/>
      <c r="BER20" s="56"/>
      <c r="BES20" s="56"/>
      <c r="BET20" s="56"/>
      <c r="BEU20" s="56"/>
      <c r="BEV20" s="56"/>
      <c r="BEW20" s="56"/>
      <c r="BEX20" s="56"/>
      <c r="BEY20" s="56"/>
      <c r="BEZ20" s="56"/>
      <c r="BFA20" s="56"/>
      <c r="BFB20" s="56"/>
      <c r="BFC20" s="56"/>
      <c r="BFD20" s="56"/>
      <c r="BFE20" s="56"/>
      <c r="BFF20" s="56"/>
      <c r="BFG20" s="56"/>
      <c r="BFH20" s="56"/>
      <c r="BFI20" s="56"/>
      <c r="BFJ20" s="56"/>
      <c r="BFK20" s="56"/>
      <c r="BFL20" s="56"/>
      <c r="BFM20" s="56"/>
      <c r="BFN20" s="56"/>
      <c r="BFO20" s="56"/>
      <c r="BFP20" s="56"/>
      <c r="BFQ20" s="56"/>
      <c r="BFR20" s="56"/>
      <c r="BFS20" s="56"/>
      <c r="BFT20" s="56"/>
      <c r="BFU20" s="56"/>
      <c r="BFV20" s="56"/>
      <c r="BFW20" s="56"/>
      <c r="BFX20" s="56"/>
      <c r="BFY20" s="56"/>
      <c r="BFZ20" s="56"/>
      <c r="BGA20" s="56"/>
      <c r="BGB20" s="56"/>
      <c r="BGC20" s="56"/>
      <c r="BGD20" s="56"/>
      <c r="BGE20" s="56"/>
      <c r="BGF20" s="56"/>
      <c r="BGG20" s="56"/>
      <c r="BGH20" s="56"/>
      <c r="BGI20" s="56"/>
      <c r="BGJ20" s="56"/>
      <c r="BGK20" s="56"/>
      <c r="BGL20" s="56"/>
      <c r="BGM20" s="56"/>
      <c r="BGN20" s="56"/>
      <c r="BGO20" s="56"/>
      <c r="BGP20" s="56"/>
      <c r="BGQ20" s="56"/>
      <c r="BGR20" s="56"/>
      <c r="BGS20" s="56"/>
      <c r="BGT20" s="56"/>
      <c r="BGU20" s="56"/>
      <c r="BGV20" s="56"/>
      <c r="BGW20" s="56"/>
      <c r="BGX20" s="56"/>
      <c r="BGY20" s="56"/>
      <c r="BGZ20" s="56"/>
      <c r="BHA20" s="56"/>
      <c r="BHB20" s="56"/>
      <c r="BHC20" s="56"/>
      <c r="BHD20" s="56"/>
      <c r="BHE20" s="56"/>
      <c r="BHF20" s="56"/>
      <c r="BHG20" s="56"/>
      <c r="BHH20" s="56"/>
      <c r="BHI20" s="56"/>
      <c r="BHJ20" s="56"/>
      <c r="BHK20" s="56"/>
      <c r="BHL20" s="56"/>
      <c r="BHM20" s="56"/>
      <c r="BHN20" s="56"/>
      <c r="BHO20" s="56"/>
      <c r="BHP20" s="56"/>
      <c r="BHQ20" s="56"/>
      <c r="BHR20" s="56"/>
      <c r="BHS20" s="56"/>
      <c r="BHT20" s="56"/>
      <c r="BHU20" s="56"/>
      <c r="BHV20" s="56"/>
      <c r="BHW20" s="56"/>
      <c r="BHX20" s="56"/>
      <c r="BHY20" s="56"/>
      <c r="BHZ20" s="56"/>
      <c r="BIA20" s="56"/>
      <c r="BIB20" s="56"/>
      <c r="BIC20" s="56"/>
      <c r="BID20" s="56"/>
      <c r="BIE20" s="56"/>
      <c r="BIF20" s="56"/>
      <c r="BIG20" s="56"/>
      <c r="BIH20" s="56"/>
      <c r="BII20" s="56"/>
      <c r="BIJ20" s="56"/>
      <c r="BIK20" s="56"/>
      <c r="BIL20" s="56"/>
      <c r="BIM20" s="56"/>
      <c r="BIN20" s="56"/>
      <c r="BIO20" s="56"/>
      <c r="BIP20" s="56"/>
      <c r="BIQ20" s="56"/>
      <c r="BIR20" s="56"/>
      <c r="BIS20" s="56"/>
      <c r="BIT20" s="56"/>
      <c r="BIU20" s="56"/>
      <c r="BIV20" s="56"/>
      <c r="BIW20" s="56"/>
      <c r="BIX20" s="56"/>
      <c r="BIY20" s="56"/>
      <c r="BIZ20" s="56"/>
      <c r="BJA20" s="56"/>
      <c r="BJB20" s="56"/>
      <c r="BJC20" s="56"/>
      <c r="BJD20" s="56"/>
      <c r="BJE20" s="56"/>
      <c r="BJF20" s="56"/>
      <c r="BJG20" s="56"/>
      <c r="BJH20" s="56"/>
      <c r="BJI20" s="56"/>
      <c r="BJJ20" s="56"/>
      <c r="BJK20" s="56"/>
      <c r="BJL20" s="56"/>
      <c r="BJM20" s="56"/>
      <c r="BJN20" s="56"/>
      <c r="BJO20" s="56"/>
      <c r="BJP20" s="56"/>
      <c r="BJQ20" s="56"/>
      <c r="BJR20" s="56"/>
      <c r="BJS20" s="56"/>
      <c r="BJT20" s="56"/>
      <c r="BJU20" s="56"/>
      <c r="BJV20" s="56"/>
      <c r="BJW20" s="56"/>
      <c r="BJX20" s="56"/>
      <c r="BJY20" s="56"/>
      <c r="BJZ20" s="56"/>
      <c r="BKA20" s="56"/>
      <c r="BKB20" s="56"/>
      <c r="BKC20" s="56"/>
      <c r="BKD20" s="56"/>
      <c r="BKE20" s="56"/>
      <c r="BKF20" s="56"/>
      <c r="BKG20" s="56"/>
      <c r="BKH20" s="56"/>
      <c r="BKI20" s="56"/>
      <c r="BKJ20" s="56"/>
      <c r="BKK20" s="56"/>
      <c r="BKL20" s="56"/>
      <c r="BKM20" s="56"/>
      <c r="BKN20" s="56"/>
      <c r="BKO20" s="56"/>
      <c r="BKP20" s="56"/>
      <c r="BKQ20" s="56"/>
      <c r="BKR20" s="56"/>
      <c r="BKS20" s="56"/>
      <c r="BKT20" s="56"/>
      <c r="BKU20" s="56"/>
      <c r="BKV20" s="56"/>
      <c r="BKW20" s="56"/>
      <c r="BKX20" s="56"/>
      <c r="BKY20" s="56"/>
      <c r="BKZ20" s="56"/>
      <c r="BLA20" s="56"/>
      <c r="BLB20" s="56"/>
      <c r="BLC20" s="56"/>
      <c r="BLD20" s="56"/>
      <c r="BLE20" s="56"/>
      <c r="BLF20" s="56"/>
      <c r="BLG20" s="56"/>
      <c r="BLH20" s="56"/>
      <c r="BLI20" s="56"/>
      <c r="BLJ20" s="56"/>
      <c r="BLK20" s="56"/>
      <c r="BLL20" s="56"/>
      <c r="BLM20" s="56"/>
      <c r="BLN20" s="56"/>
      <c r="BLO20" s="56"/>
      <c r="BLP20" s="56"/>
      <c r="BLQ20" s="56"/>
      <c r="BLR20" s="56"/>
      <c r="BLS20" s="56"/>
      <c r="BLT20" s="56"/>
      <c r="BLU20" s="56"/>
      <c r="BLV20" s="56"/>
      <c r="BLW20" s="56"/>
      <c r="BLX20" s="56"/>
      <c r="BLY20" s="56"/>
      <c r="BLZ20" s="56"/>
      <c r="BMA20" s="56"/>
      <c r="BMB20" s="56"/>
      <c r="BMC20" s="56"/>
      <c r="BMD20" s="56"/>
      <c r="BME20" s="56"/>
      <c r="BMF20" s="56"/>
      <c r="BMG20" s="56"/>
      <c r="BMH20" s="56"/>
      <c r="BMI20" s="56"/>
      <c r="BMJ20" s="56"/>
      <c r="BMK20" s="56"/>
      <c r="BML20" s="56"/>
      <c r="BMM20" s="56"/>
      <c r="BMN20" s="56"/>
      <c r="BMO20" s="56"/>
      <c r="BMP20" s="56"/>
      <c r="BMQ20" s="56"/>
      <c r="BMR20" s="56"/>
      <c r="BMS20" s="56"/>
      <c r="BMT20" s="56"/>
      <c r="BMU20" s="56"/>
      <c r="BMV20" s="56"/>
      <c r="BMW20" s="56"/>
      <c r="BMX20" s="56"/>
      <c r="BMY20" s="56"/>
      <c r="BMZ20" s="56"/>
      <c r="BNA20" s="56"/>
      <c r="BNB20" s="56"/>
      <c r="BNC20" s="56"/>
      <c r="BND20" s="56"/>
      <c r="BNE20" s="56"/>
      <c r="BNF20" s="56"/>
      <c r="BNG20" s="56"/>
      <c r="BNH20" s="56"/>
      <c r="BNI20" s="56"/>
      <c r="BNJ20" s="56"/>
      <c r="BNK20" s="56"/>
      <c r="BNL20" s="56"/>
      <c r="BNM20" s="56"/>
      <c r="BNN20" s="56"/>
      <c r="BNO20" s="56"/>
      <c r="BNP20" s="56"/>
      <c r="BNQ20" s="56"/>
      <c r="BNR20" s="56"/>
      <c r="BNS20" s="56"/>
      <c r="BNT20" s="56"/>
      <c r="BNU20" s="56"/>
      <c r="BNV20" s="56"/>
      <c r="BNW20" s="56"/>
      <c r="BNX20" s="56"/>
      <c r="BNY20" s="56"/>
      <c r="BNZ20" s="56"/>
      <c r="BOA20" s="56"/>
      <c r="BOB20" s="56"/>
      <c r="BOC20" s="56"/>
      <c r="BOD20" s="56"/>
      <c r="BOE20" s="56"/>
      <c r="BOF20" s="56"/>
      <c r="BOG20" s="56"/>
      <c r="BOH20" s="56"/>
      <c r="BOI20" s="56"/>
      <c r="BOJ20" s="56"/>
      <c r="BOK20" s="56"/>
      <c r="BOL20" s="56"/>
      <c r="BOM20" s="56"/>
      <c r="BON20" s="56"/>
      <c r="BOO20" s="56"/>
      <c r="BOP20" s="56"/>
      <c r="BOQ20" s="56"/>
      <c r="BOR20" s="56"/>
      <c r="BOS20" s="56"/>
      <c r="BOT20" s="56"/>
      <c r="BOU20" s="56"/>
      <c r="BOV20" s="56"/>
      <c r="BOW20" s="56"/>
      <c r="BOX20" s="56"/>
      <c r="BOY20" s="56"/>
      <c r="BOZ20" s="56"/>
      <c r="BPA20" s="56"/>
      <c r="BPB20" s="56"/>
      <c r="BPC20" s="56"/>
      <c r="BPD20" s="56"/>
      <c r="BPE20" s="56"/>
      <c r="BPF20" s="56"/>
      <c r="BPG20" s="56"/>
      <c r="BPH20" s="56"/>
      <c r="BPI20" s="56"/>
      <c r="BPJ20" s="56"/>
      <c r="BPK20" s="56"/>
      <c r="BPL20" s="56"/>
      <c r="BPM20" s="56"/>
      <c r="BPN20" s="56"/>
      <c r="BPO20" s="56"/>
      <c r="BPP20" s="56"/>
      <c r="BPQ20" s="56"/>
      <c r="BPR20" s="56"/>
      <c r="BPS20" s="56"/>
      <c r="BPT20" s="56"/>
      <c r="BPU20" s="56"/>
      <c r="BPV20" s="56"/>
      <c r="BPW20" s="56"/>
      <c r="BPX20" s="56"/>
      <c r="BPY20" s="56"/>
      <c r="BPZ20" s="56"/>
      <c r="BQA20" s="56"/>
      <c r="BQB20" s="56"/>
      <c r="BQC20" s="56"/>
      <c r="BQD20" s="56"/>
      <c r="BQE20" s="56"/>
      <c r="BQF20" s="56"/>
      <c r="BQG20" s="56"/>
      <c r="BQH20" s="56"/>
      <c r="BQI20" s="56"/>
      <c r="BQJ20" s="56"/>
      <c r="BQK20" s="56"/>
      <c r="BQL20" s="56"/>
      <c r="BQM20" s="56"/>
      <c r="BQN20" s="56"/>
      <c r="BQO20" s="56"/>
      <c r="BQP20" s="56"/>
      <c r="BQQ20" s="56"/>
      <c r="BQR20" s="56"/>
      <c r="BQS20" s="56"/>
      <c r="BQT20" s="56"/>
      <c r="BQU20" s="56"/>
      <c r="BQV20" s="56"/>
      <c r="BQW20" s="56"/>
      <c r="BQX20" s="56"/>
      <c r="BQY20" s="56"/>
      <c r="BQZ20" s="56"/>
      <c r="BRA20" s="56"/>
      <c r="BRB20" s="56"/>
      <c r="BRC20" s="56"/>
      <c r="BRD20" s="56"/>
      <c r="BRE20" s="56"/>
      <c r="BRF20" s="56"/>
      <c r="BRG20" s="56"/>
      <c r="BRH20" s="56"/>
      <c r="BRI20" s="56"/>
      <c r="BRJ20" s="56"/>
      <c r="BRK20" s="56"/>
      <c r="BRL20" s="56"/>
      <c r="BRM20" s="56"/>
      <c r="BRN20" s="56"/>
      <c r="BRO20" s="56"/>
      <c r="BRP20" s="56"/>
      <c r="BRQ20" s="56"/>
      <c r="BRR20" s="56"/>
      <c r="BRS20" s="56"/>
      <c r="BRT20" s="56"/>
      <c r="BRU20" s="56"/>
      <c r="BRV20" s="56"/>
      <c r="BRW20" s="56"/>
      <c r="BRX20" s="56"/>
      <c r="BRY20" s="56"/>
      <c r="BRZ20" s="56"/>
      <c r="BSA20" s="56"/>
      <c r="BSB20" s="56"/>
      <c r="BSC20" s="56"/>
      <c r="BSD20" s="56"/>
      <c r="BSE20" s="56"/>
      <c r="BSF20" s="56"/>
      <c r="BSG20" s="56"/>
      <c r="BSH20" s="56"/>
      <c r="BSI20" s="56"/>
      <c r="BSJ20" s="56"/>
      <c r="BSK20" s="56"/>
      <c r="BSL20" s="56"/>
      <c r="BSM20" s="56"/>
      <c r="BSN20" s="56"/>
      <c r="BSO20" s="56"/>
      <c r="BSP20" s="56"/>
      <c r="BSQ20" s="56"/>
      <c r="BSR20" s="56"/>
      <c r="BSS20" s="56"/>
      <c r="BST20" s="56"/>
      <c r="BSU20" s="56"/>
      <c r="BSV20" s="56"/>
      <c r="BSW20" s="56"/>
      <c r="BSX20" s="56"/>
      <c r="BSY20" s="56"/>
      <c r="BSZ20" s="56"/>
      <c r="BTA20" s="56"/>
      <c r="BTB20" s="56"/>
      <c r="BTC20" s="56"/>
      <c r="BTD20" s="56"/>
      <c r="BTE20" s="56"/>
      <c r="BTF20" s="56"/>
      <c r="BTG20" s="56"/>
      <c r="BTH20" s="56"/>
      <c r="BTI20" s="56"/>
      <c r="BTJ20" s="56"/>
      <c r="BTK20" s="56"/>
      <c r="BTL20" s="56"/>
      <c r="BTM20" s="56"/>
      <c r="BTN20" s="56"/>
      <c r="BTO20" s="56"/>
      <c r="BTP20" s="56"/>
      <c r="BTQ20" s="56"/>
      <c r="BTR20" s="56"/>
      <c r="BTS20" s="56"/>
      <c r="BTT20" s="56"/>
      <c r="BTU20" s="56"/>
      <c r="BTV20" s="56"/>
      <c r="BTW20" s="56"/>
      <c r="BTX20" s="56"/>
      <c r="BTY20" s="56"/>
      <c r="BTZ20" s="56"/>
      <c r="BUA20" s="56"/>
      <c r="BUB20" s="56"/>
      <c r="BUC20" s="56"/>
      <c r="BUD20" s="56"/>
      <c r="BUE20" s="56"/>
      <c r="BUF20" s="56"/>
      <c r="BUG20" s="56"/>
      <c r="BUH20" s="56"/>
      <c r="BUI20" s="56"/>
      <c r="BUJ20" s="56"/>
      <c r="BUK20" s="56"/>
      <c r="BUL20" s="56"/>
      <c r="BUM20" s="56"/>
      <c r="BUN20" s="56"/>
      <c r="BUO20" s="56"/>
      <c r="BUP20" s="56"/>
      <c r="BUQ20" s="56"/>
      <c r="BUR20" s="56"/>
      <c r="BUS20" s="56"/>
      <c r="BUT20" s="56"/>
      <c r="BUU20" s="56"/>
      <c r="BUV20" s="56"/>
      <c r="BUW20" s="56"/>
      <c r="BUX20" s="56"/>
      <c r="BUY20" s="56"/>
      <c r="BUZ20" s="56"/>
      <c r="BVA20" s="56"/>
      <c r="BVB20" s="56"/>
      <c r="BVC20" s="56"/>
      <c r="BVD20" s="56"/>
      <c r="BVE20" s="56"/>
      <c r="BVF20" s="56"/>
      <c r="BVG20" s="56"/>
      <c r="BVH20" s="56"/>
      <c r="BVI20" s="56"/>
      <c r="BVJ20" s="56"/>
      <c r="BVK20" s="56"/>
      <c r="BVL20" s="56"/>
      <c r="BVM20" s="56"/>
      <c r="BVN20" s="56"/>
      <c r="BVO20" s="56"/>
      <c r="BVP20" s="56"/>
      <c r="BVQ20" s="56"/>
      <c r="BVR20" s="56"/>
      <c r="BVS20" s="56"/>
      <c r="BVT20" s="56"/>
      <c r="BVU20" s="56"/>
      <c r="BVV20" s="56"/>
      <c r="BVW20" s="56"/>
      <c r="BVX20" s="56"/>
      <c r="BVY20" s="56"/>
      <c r="BVZ20" s="56"/>
      <c r="BWA20" s="56"/>
      <c r="BWB20" s="56"/>
      <c r="BWC20" s="56"/>
      <c r="BWD20" s="56"/>
      <c r="BWE20" s="56"/>
      <c r="BWF20" s="56"/>
      <c r="BWG20" s="56"/>
      <c r="BWH20" s="56"/>
      <c r="BWI20" s="56"/>
      <c r="BWJ20" s="56"/>
      <c r="BWK20" s="56"/>
      <c r="BWL20" s="56"/>
      <c r="BWM20" s="56"/>
      <c r="BWN20" s="56"/>
      <c r="BWO20" s="56"/>
      <c r="BWP20" s="56"/>
      <c r="BWQ20" s="56"/>
      <c r="BWR20" s="56"/>
      <c r="BWS20" s="56"/>
      <c r="BWT20" s="56"/>
      <c r="BWU20" s="56"/>
      <c r="BWV20" s="56"/>
      <c r="BWW20" s="56"/>
      <c r="BWX20" s="56"/>
      <c r="BWY20" s="56"/>
      <c r="BWZ20" s="56"/>
      <c r="BXA20" s="56"/>
      <c r="BXB20" s="56"/>
      <c r="BXC20" s="56"/>
      <c r="BXD20" s="56"/>
      <c r="BXE20" s="56"/>
      <c r="BXF20" s="56"/>
      <c r="BXG20" s="56"/>
      <c r="BXH20" s="56"/>
      <c r="BXI20" s="56"/>
      <c r="BXJ20" s="56"/>
      <c r="BXK20" s="56"/>
      <c r="BXL20" s="56"/>
      <c r="BXM20" s="56"/>
      <c r="BXN20" s="56"/>
      <c r="BXO20" s="56"/>
      <c r="BXP20" s="56"/>
      <c r="BXQ20" s="56"/>
      <c r="BXR20" s="56"/>
      <c r="BXS20" s="56"/>
      <c r="BXT20" s="56"/>
      <c r="BXU20" s="56"/>
      <c r="BXV20" s="56"/>
      <c r="BXW20" s="56"/>
      <c r="BXX20" s="56"/>
      <c r="BXY20" s="56"/>
      <c r="BXZ20" s="56"/>
      <c r="BYA20" s="56"/>
      <c r="BYB20" s="56"/>
      <c r="BYC20" s="56"/>
      <c r="BYD20" s="56"/>
      <c r="BYE20" s="56"/>
      <c r="BYF20" s="56"/>
      <c r="BYG20" s="56"/>
      <c r="BYH20" s="56"/>
      <c r="BYI20" s="56"/>
      <c r="BYJ20" s="56"/>
      <c r="BYK20" s="56"/>
      <c r="BYL20" s="56"/>
      <c r="BYM20" s="56"/>
      <c r="BYN20" s="56"/>
      <c r="BYO20" s="56"/>
      <c r="BYP20" s="56"/>
      <c r="BYQ20" s="56"/>
      <c r="BYR20" s="56"/>
      <c r="BYS20" s="56"/>
      <c r="BYT20" s="56"/>
      <c r="BYU20" s="56"/>
      <c r="BYV20" s="56"/>
      <c r="BYW20" s="56"/>
      <c r="BYX20" s="56"/>
      <c r="BYY20" s="56"/>
      <c r="BYZ20" s="56"/>
      <c r="BZA20" s="56"/>
      <c r="BZB20" s="56"/>
      <c r="BZC20" s="56"/>
      <c r="BZD20" s="56"/>
      <c r="BZE20" s="56"/>
      <c r="BZF20" s="56"/>
      <c r="BZG20" s="56"/>
      <c r="BZH20" s="56"/>
      <c r="BZI20" s="56"/>
      <c r="BZJ20" s="56"/>
      <c r="BZK20" s="56"/>
      <c r="BZL20" s="56"/>
      <c r="BZM20" s="56"/>
      <c r="BZN20" s="56"/>
      <c r="BZO20" s="56"/>
      <c r="BZP20" s="56"/>
      <c r="BZQ20" s="56"/>
      <c r="BZR20" s="56"/>
      <c r="BZS20" s="56"/>
      <c r="BZT20" s="56"/>
      <c r="BZU20" s="56"/>
      <c r="BZV20" s="56"/>
      <c r="BZW20" s="56"/>
      <c r="BZX20" s="56"/>
      <c r="BZY20" s="56"/>
      <c r="BZZ20" s="56"/>
      <c r="CAA20" s="56"/>
      <c r="CAB20" s="56"/>
      <c r="CAC20" s="56"/>
      <c r="CAD20" s="56"/>
      <c r="CAE20" s="56"/>
      <c r="CAF20" s="56"/>
      <c r="CAG20" s="56"/>
      <c r="CAH20" s="56"/>
      <c r="CAI20" s="56"/>
      <c r="CAJ20" s="56"/>
      <c r="CAK20" s="56"/>
      <c r="CAL20" s="56"/>
      <c r="CAM20" s="56"/>
      <c r="CAN20" s="56"/>
      <c r="CAO20" s="56"/>
      <c r="CAP20" s="56"/>
      <c r="CAQ20" s="56"/>
      <c r="CAR20" s="56"/>
      <c r="CAS20" s="56"/>
      <c r="CAT20" s="56"/>
      <c r="CAU20" s="56"/>
      <c r="CAV20" s="56"/>
      <c r="CAW20" s="56"/>
      <c r="CAX20" s="56"/>
      <c r="CAY20" s="56"/>
      <c r="CAZ20" s="56"/>
      <c r="CBA20" s="56"/>
      <c r="CBB20" s="56"/>
      <c r="CBC20" s="56"/>
      <c r="CBD20" s="56"/>
      <c r="CBE20" s="56"/>
      <c r="CBF20" s="56"/>
      <c r="CBG20" s="56"/>
      <c r="CBH20" s="56"/>
      <c r="CBI20" s="56"/>
      <c r="CBJ20" s="56"/>
      <c r="CBK20" s="56"/>
      <c r="CBL20" s="56"/>
      <c r="CBM20" s="56"/>
      <c r="CBN20" s="56"/>
      <c r="CBO20" s="56"/>
      <c r="CBP20" s="56"/>
      <c r="CBQ20" s="56"/>
      <c r="CBR20" s="56"/>
      <c r="CBS20" s="56"/>
      <c r="CBT20" s="56"/>
      <c r="CBU20" s="56"/>
      <c r="CBV20" s="56"/>
      <c r="CBW20" s="56"/>
      <c r="CBX20" s="56"/>
      <c r="CBY20" s="56"/>
      <c r="CBZ20" s="56"/>
      <c r="CCA20" s="56"/>
      <c r="CCB20" s="56"/>
      <c r="CCC20" s="56"/>
      <c r="CCD20" s="56"/>
      <c r="CCE20" s="56"/>
      <c r="CCF20" s="56"/>
      <c r="CCG20" s="56"/>
      <c r="CCH20" s="56"/>
      <c r="CCI20" s="56"/>
      <c r="CCJ20" s="56"/>
      <c r="CCK20" s="56"/>
      <c r="CCL20" s="56"/>
      <c r="CCM20" s="56"/>
      <c r="CCN20" s="56"/>
      <c r="CCO20" s="56"/>
      <c r="CCP20" s="56"/>
      <c r="CCQ20" s="56"/>
      <c r="CCR20" s="56"/>
      <c r="CCS20" s="56"/>
      <c r="CCT20" s="56"/>
      <c r="CCU20" s="56"/>
      <c r="CCV20" s="56"/>
      <c r="CCW20" s="56"/>
      <c r="CCX20" s="56"/>
      <c r="CCY20" s="56"/>
      <c r="CCZ20" s="56"/>
      <c r="CDA20" s="56"/>
      <c r="CDB20" s="56"/>
      <c r="CDC20" s="56"/>
      <c r="CDD20" s="56"/>
      <c r="CDE20" s="56"/>
      <c r="CDF20" s="56"/>
      <c r="CDG20" s="56"/>
      <c r="CDH20" s="56"/>
      <c r="CDI20" s="56"/>
      <c r="CDJ20" s="56"/>
      <c r="CDK20" s="56"/>
      <c r="CDL20" s="56"/>
      <c r="CDM20" s="56"/>
      <c r="CDN20" s="56"/>
      <c r="CDO20" s="56"/>
      <c r="CDP20" s="56"/>
      <c r="CDQ20" s="56"/>
      <c r="CDR20" s="56"/>
      <c r="CDS20" s="56"/>
      <c r="CDT20" s="56"/>
      <c r="CDU20" s="56"/>
      <c r="CDV20" s="56"/>
      <c r="CDW20" s="56"/>
      <c r="CDX20" s="56"/>
      <c r="CDY20" s="56"/>
      <c r="CDZ20" s="56"/>
      <c r="CEA20" s="56"/>
      <c r="CEB20" s="56"/>
      <c r="CEC20" s="56"/>
      <c r="CED20" s="56"/>
      <c r="CEE20" s="56"/>
      <c r="CEF20" s="56"/>
      <c r="CEG20" s="56"/>
      <c r="CEH20" s="56"/>
      <c r="CEI20" s="56"/>
      <c r="CEJ20" s="56"/>
      <c r="CEK20" s="56"/>
      <c r="CEL20" s="56"/>
      <c r="CEM20" s="56"/>
      <c r="CEN20" s="56"/>
      <c r="CEO20" s="56"/>
      <c r="CEP20" s="56"/>
      <c r="CEQ20" s="56"/>
      <c r="CER20" s="56"/>
      <c r="CES20" s="56"/>
      <c r="CET20" s="56"/>
      <c r="CEU20" s="56"/>
      <c r="CEV20" s="56"/>
      <c r="CEW20" s="56"/>
      <c r="CEX20" s="56"/>
      <c r="CEY20" s="56"/>
      <c r="CEZ20" s="56"/>
      <c r="CFA20" s="56"/>
      <c r="CFB20" s="56"/>
      <c r="CFC20" s="56"/>
      <c r="CFD20" s="56"/>
      <c r="CFE20" s="56"/>
      <c r="CFF20" s="56"/>
      <c r="CFG20" s="56"/>
      <c r="CFH20" s="56"/>
      <c r="CFI20" s="56"/>
      <c r="CFJ20" s="56"/>
      <c r="CFK20" s="56"/>
      <c r="CFL20" s="56"/>
      <c r="CFM20" s="56"/>
      <c r="CFN20" s="56"/>
      <c r="CFO20" s="56"/>
      <c r="CFP20" s="56"/>
      <c r="CFQ20" s="56"/>
      <c r="CFR20" s="56"/>
      <c r="CFS20" s="56"/>
      <c r="CFT20" s="56"/>
      <c r="CFU20" s="56"/>
      <c r="CFV20" s="56"/>
      <c r="CFW20" s="56"/>
      <c r="CFX20" s="56"/>
      <c r="CFY20" s="56"/>
      <c r="CFZ20" s="56"/>
      <c r="CGA20" s="56"/>
      <c r="CGB20" s="56"/>
      <c r="CGC20" s="56"/>
      <c r="CGD20" s="56"/>
      <c r="CGE20" s="56"/>
      <c r="CGF20" s="56"/>
      <c r="CGG20" s="56"/>
      <c r="CGH20" s="56"/>
      <c r="CGI20" s="56"/>
      <c r="CGJ20" s="56"/>
      <c r="CGK20" s="56"/>
      <c r="CGL20" s="56"/>
      <c r="CGM20" s="56"/>
      <c r="CGN20" s="56"/>
      <c r="CGO20" s="56"/>
      <c r="CGP20" s="56"/>
      <c r="CGQ20" s="56"/>
      <c r="CGR20" s="56"/>
      <c r="CGS20" s="56"/>
      <c r="CGT20" s="56"/>
      <c r="CGU20" s="56"/>
      <c r="CGV20" s="56"/>
      <c r="CGW20" s="56"/>
      <c r="CGX20" s="56"/>
      <c r="CGY20" s="56"/>
      <c r="CGZ20" s="56"/>
      <c r="CHA20" s="56"/>
      <c r="CHB20" s="56"/>
      <c r="CHC20" s="56"/>
      <c r="CHD20" s="56"/>
      <c r="CHE20" s="56"/>
      <c r="CHF20" s="56"/>
      <c r="CHG20" s="56"/>
      <c r="CHH20" s="56"/>
      <c r="CHI20" s="56"/>
      <c r="CHJ20" s="56"/>
      <c r="CHK20" s="56"/>
      <c r="CHL20" s="56"/>
      <c r="CHM20" s="56"/>
      <c r="CHN20" s="56"/>
      <c r="CHO20" s="56"/>
      <c r="CHP20" s="56"/>
      <c r="CHQ20" s="56"/>
      <c r="CHR20" s="56"/>
      <c r="CHS20" s="56"/>
      <c r="CHT20" s="56"/>
      <c r="CHU20" s="56"/>
      <c r="CHV20" s="56"/>
      <c r="CHW20" s="56"/>
      <c r="CHX20" s="56"/>
      <c r="CHY20" s="56"/>
      <c r="CHZ20" s="56"/>
      <c r="CIA20" s="56"/>
      <c r="CIB20" s="56"/>
      <c r="CIC20" s="56"/>
      <c r="CID20" s="56"/>
      <c r="CIE20" s="56"/>
      <c r="CIF20" s="56"/>
      <c r="CIG20" s="56"/>
      <c r="CIH20" s="56"/>
      <c r="CII20" s="56"/>
      <c r="CIJ20" s="56"/>
      <c r="CIK20" s="56"/>
      <c r="CIL20" s="56"/>
      <c r="CIM20" s="56"/>
      <c r="CIN20" s="56"/>
      <c r="CIO20" s="56"/>
      <c r="CIP20" s="56"/>
      <c r="CIQ20" s="56"/>
      <c r="CIR20" s="56"/>
      <c r="CIS20" s="56"/>
      <c r="CIT20" s="56"/>
      <c r="CIU20" s="56"/>
      <c r="CIV20" s="56"/>
      <c r="CIW20" s="56"/>
      <c r="CIX20" s="56"/>
      <c r="CIY20" s="56"/>
      <c r="CIZ20" s="56"/>
      <c r="CJA20" s="56"/>
      <c r="CJB20" s="56"/>
      <c r="CJC20" s="56"/>
      <c r="CJD20" s="56"/>
      <c r="CJE20" s="56"/>
      <c r="CJF20" s="56"/>
      <c r="CJG20" s="56"/>
      <c r="CJH20" s="56"/>
      <c r="CJI20" s="56"/>
      <c r="CJJ20" s="56"/>
      <c r="CJK20" s="56"/>
      <c r="CJL20" s="56"/>
      <c r="CJM20" s="56"/>
      <c r="CJN20" s="56"/>
      <c r="CJO20" s="56"/>
      <c r="CJP20" s="56"/>
      <c r="CJQ20" s="56"/>
      <c r="CJR20" s="56"/>
      <c r="CJS20" s="56"/>
      <c r="CJT20" s="56"/>
      <c r="CJU20" s="56"/>
      <c r="CJV20" s="56"/>
      <c r="CJW20" s="56"/>
      <c r="CJX20" s="56"/>
      <c r="CJY20" s="56"/>
      <c r="CJZ20" s="56"/>
      <c r="CKA20" s="56"/>
      <c r="CKB20" s="56"/>
      <c r="CKC20" s="56"/>
      <c r="CKD20" s="56"/>
      <c r="CKE20" s="56"/>
      <c r="CKF20" s="56"/>
      <c r="CKG20" s="56"/>
      <c r="CKH20" s="56"/>
      <c r="CKI20" s="56"/>
      <c r="CKJ20" s="56"/>
      <c r="CKK20" s="56"/>
      <c r="CKL20" s="56"/>
      <c r="CKM20" s="56"/>
      <c r="CKN20" s="56"/>
      <c r="CKO20" s="56"/>
      <c r="CKP20" s="56"/>
      <c r="CKQ20" s="56"/>
      <c r="CKR20" s="56"/>
      <c r="CKS20" s="56"/>
      <c r="CKT20" s="56"/>
      <c r="CKU20" s="56"/>
      <c r="CKV20" s="56"/>
      <c r="CKW20" s="56"/>
      <c r="CKX20" s="56"/>
      <c r="CKY20" s="56"/>
      <c r="CKZ20" s="56"/>
      <c r="CLA20" s="56"/>
      <c r="CLB20" s="56"/>
      <c r="CLC20" s="56"/>
      <c r="CLD20" s="56"/>
      <c r="CLE20" s="56"/>
      <c r="CLF20" s="56"/>
      <c r="CLG20" s="56"/>
      <c r="CLH20" s="56"/>
      <c r="CLI20" s="56"/>
      <c r="CLJ20" s="56"/>
      <c r="CLK20" s="56"/>
      <c r="CLL20" s="56"/>
      <c r="CLM20" s="56"/>
      <c r="CLN20" s="56"/>
      <c r="CLO20" s="56"/>
      <c r="CLP20" s="56"/>
      <c r="CLQ20" s="56"/>
      <c r="CLR20" s="56"/>
      <c r="CLS20" s="56"/>
      <c r="CLT20" s="56"/>
      <c r="CLU20" s="56"/>
      <c r="CLV20" s="56"/>
      <c r="CLW20" s="56"/>
      <c r="CLX20" s="56"/>
      <c r="CLY20" s="56"/>
      <c r="CLZ20" s="56"/>
      <c r="CMA20" s="56"/>
      <c r="CMB20" s="56"/>
      <c r="CMC20" s="56"/>
      <c r="CMD20" s="56"/>
      <c r="CME20" s="56"/>
      <c r="CMF20" s="56"/>
      <c r="CMG20" s="56"/>
      <c r="CMH20" s="56"/>
      <c r="CMI20" s="56"/>
      <c r="CMJ20" s="56"/>
      <c r="CMK20" s="56"/>
      <c r="CML20" s="56"/>
      <c r="CMM20" s="56"/>
      <c r="CMN20" s="56"/>
      <c r="CMO20" s="56"/>
      <c r="CMP20" s="56"/>
      <c r="CMQ20" s="56"/>
      <c r="CMR20" s="56"/>
      <c r="CMS20" s="56"/>
      <c r="CMT20" s="56"/>
      <c r="CMU20" s="56"/>
      <c r="CMV20" s="56"/>
      <c r="CMW20" s="56"/>
      <c r="CMX20" s="56"/>
      <c r="CMY20" s="56"/>
      <c r="CMZ20" s="56"/>
      <c r="CNA20" s="56"/>
      <c r="CNB20" s="56"/>
      <c r="CNC20" s="56"/>
      <c r="CND20" s="56"/>
      <c r="CNE20" s="56"/>
      <c r="CNF20" s="56"/>
      <c r="CNG20" s="56"/>
      <c r="CNH20" s="56"/>
      <c r="CNI20" s="56"/>
      <c r="CNJ20" s="56"/>
      <c r="CNK20" s="56"/>
      <c r="CNL20" s="56"/>
      <c r="CNM20" s="56"/>
      <c r="CNN20" s="56"/>
      <c r="CNO20" s="56"/>
      <c r="CNP20" s="56"/>
      <c r="CNQ20" s="56"/>
      <c r="CNR20" s="56"/>
      <c r="CNS20" s="56"/>
      <c r="CNT20" s="56"/>
      <c r="CNU20" s="56"/>
      <c r="CNV20" s="56"/>
      <c r="CNW20" s="56"/>
      <c r="CNX20" s="56"/>
      <c r="CNY20" s="56"/>
      <c r="CNZ20" s="56"/>
      <c r="COA20" s="56"/>
      <c r="COB20" s="56"/>
      <c r="COC20" s="56"/>
      <c r="COD20" s="56"/>
      <c r="COE20" s="56"/>
      <c r="COF20" s="56"/>
      <c r="COG20" s="56"/>
      <c r="COH20" s="56"/>
      <c r="COI20" s="56"/>
      <c r="COJ20" s="56"/>
      <c r="COK20" s="56"/>
      <c r="COL20" s="56"/>
      <c r="COM20" s="56"/>
      <c r="CON20" s="56"/>
      <c r="COO20" s="56"/>
      <c r="COP20" s="56"/>
      <c r="COQ20" s="56"/>
      <c r="COR20" s="56"/>
      <c r="COS20" s="56"/>
      <c r="COT20" s="56"/>
      <c r="COU20" s="56"/>
      <c r="COV20" s="56"/>
      <c r="COW20" s="56"/>
      <c r="COX20" s="56"/>
      <c r="COY20" s="56"/>
      <c r="COZ20" s="56"/>
      <c r="CPA20" s="56"/>
      <c r="CPB20" s="56"/>
      <c r="CPC20" s="56"/>
      <c r="CPD20" s="56"/>
      <c r="CPE20" s="56"/>
      <c r="CPF20" s="56"/>
      <c r="CPG20" s="56"/>
      <c r="CPH20" s="56"/>
      <c r="CPI20" s="56"/>
      <c r="CPJ20" s="56"/>
      <c r="CPK20" s="56"/>
      <c r="CPL20" s="56"/>
      <c r="CPM20" s="56"/>
      <c r="CPN20" s="56"/>
      <c r="CPO20" s="56"/>
      <c r="CPP20" s="56"/>
      <c r="CPQ20" s="56"/>
      <c r="CPR20" s="56"/>
      <c r="CPS20" s="56"/>
      <c r="CPT20" s="56"/>
      <c r="CPU20" s="56"/>
      <c r="CPV20" s="56"/>
      <c r="CPW20" s="56"/>
      <c r="CPX20" s="56"/>
      <c r="CPY20" s="56"/>
      <c r="CPZ20" s="56"/>
      <c r="CQA20" s="56"/>
      <c r="CQB20" s="56"/>
      <c r="CQC20" s="56"/>
      <c r="CQD20" s="56"/>
      <c r="CQE20" s="56"/>
      <c r="CQF20" s="56"/>
      <c r="CQG20" s="56"/>
      <c r="CQH20" s="56"/>
      <c r="CQI20" s="56"/>
      <c r="CQJ20" s="56"/>
      <c r="CQK20" s="56"/>
      <c r="CQL20" s="56"/>
      <c r="CQM20" s="56"/>
      <c r="CQN20" s="56"/>
      <c r="CQO20" s="56"/>
      <c r="CQP20" s="56"/>
      <c r="CQQ20" s="56"/>
      <c r="CQR20" s="56"/>
      <c r="CQS20" s="56"/>
      <c r="CQT20" s="56"/>
      <c r="CQU20" s="56"/>
      <c r="CQV20" s="56"/>
      <c r="CQW20" s="56"/>
      <c r="CQX20" s="56"/>
      <c r="CQY20" s="56"/>
      <c r="CQZ20" s="56"/>
      <c r="CRA20" s="56"/>
      <c r="CRB20" s="56"/>
      <c r="CRC20" s="56"/>
      <c r="CRD20" s="56"/>
      <c r="CRE20" s="56"/>
      <c r="CRF20" s="56"/>
      <c r="CRG20" s="56"/>
      <c r="CRH20" s="56"/>
      <c r="CRI20" s="56"/>
      <c r="CRJ20" s="56"/>
      <c r="CRK20" s="56"/>
      <c r="CRL20" s="56"/>
      <c r="CRM20" s="56"/>
      <c r="CRN20" s="56"/>
      <c r="CRO20" s="56"/>
      <c r="CRP20" s="56"/>
      <c r="CRQ20" s="56"/>
      <c r="CRR20" s="56"/>
      <c r="CRS20" s="56"/>
      <c r="CRT20" s="56"/>
      <c r="CRU20" s="56"/>
      <c r="CRV20" s="56"/>
      <c r="CRW20" s="56"/>
      <c r="CRX20" s="56"/>
      <c r="CRY20" s="56"/>
      <c r="CRZ20" s="56"/>
      <c r="CSA20" s="56"/>
      <c r="CSB20" s="56"/>
      <c r="CSC20" s="56"/>
      <c r="CSD20" s="56"/>
      <c r="CSE20" s="56"/>
      <c r="CSF20" s="56"/>
      <c r="CSG20" s="56"/>
      <c r="CSH20" s="56"/>
      <c r="CSI20" s="56"/>
      <c r="CSJ20" s="56"/>
      <c r="CSK20" s="56"/>
      <c r="CSL20" s="56"/>
      <c r="CSM20" s="56"/>
      <c r="CSN20" s="56"/>
      <c r="CSO20" s="56"/>
      <c r="CSP20" s="56"/>
      <c r="CSQ20" s="56"/>
      <c r="CSR20" s="56"/>
      <c r="CSS20" s="56"/>
      <c r="CST20" s="56"/>
      <c r="CSU20" s="56"/>
      <c r="CSV20" s="56"/>
      <c r="CSW20" s="56"/>
      <c r="CSX20" s="56"/>
      <c r="CSY20" s="56"/>
      <c r="CSZ20" s="56"/>
      <c r="CTA20" s="56"/>
      <c r="CTB20" s="56"/>
      <c r="CTC20" s="56"/>
      <c r="CTD20" s="56"/>
      <c r="CTE20" s="56"/>
      <c r="CTF20" s="56"/>
      <c r="CTG20" s="56"/>
      <c r="CTH20" s="56"/>
      <c r="CTI20" s="56"/>
      <c r="CTJ20" s="56"/>
      <c r="CTK20" s="56"/>
      <c r="CTL20" s="56"/>
      <c r="CTM20" s="56"/>
      <c r="CTN20" s="56"/>
      <c r="CTO20" s="56"/>
      <c r="CTP20" s="56"/>
      <c r="CTQ20" s="56"/>
      <c r="CTR20" s="56"/>
      <c r="CTS20" s="56"/>
      <c r="CTT20" s="56"/>
      <c r="CTU20" s="56"/>
      <c r="CTV20" s="56"/>
      <c r="CTW20" s="56"/>
      <c r="CTX20" s="56"/>
      <c r="CTY20" s="56"/>
      <c r="CTZ20" s="56"/>
      <c r="CUA20" s="56"/>
      <c r="CUB20" s="56"/>
      <c r="CUC20" s="56"/>
      <c r="CUD20" s="56"/>
      <c r="CUE20" s="56"/>
      <c r="CUF20" s="56"/>
      <c r="CUG20" s="56"/>
      <c r="CUH20" s="56"/>
      <c r="CUI20" s="56"/>
      <c r="CUJ20" s="56"/>
      <c r="CUK20" s="56"/>
      <c r="CUL20" s="56"/>
      <c r="CUM20" s="56"/>
      <c r="CUN20" s="56"/>
      <c r="CUO20" s="56"/>
      <c r="CUP20" s="56"/>
      <c r="CUQ20" s="56"/>
      <c r="CUR20" s="56"/>
      <c r="CUS20" s="56"/>
      <c r="CUT20" s="56"/>
      <c r="CUU20" s="56"/>
      <c r="CUV20" s="56"/>
      <c r="CUW20" s="56"/>
      <c r="CUX20" s="56"/>
      <c r="CUY20" s="56"/>
      <c r="CUZ20" s="56"/>
      <c r="CVA20" s="56"/>
      <c r="CVB20" s="56"/>
      <c r="CVC20" s="56"/>
      <c r="CVD20" s="56"/>
      <c r="CVE20" s="56"/>
      <c r="CVF20" s="56"/>
      <c r="CVG20" s="56"/>
      <c r="CVH20" s="56"/>
      <c r="CVI20" s="56"/>
      <c r="CVJ20" s="56"/>
      <c r="CVK20" s="56"/>
      <c r="CVL20" s="56"/>
      <c r="CVM20" s="56"/>
      <c r="CVN20" s="56"/>
      <c r="CVO20" s="56"/>
      <c r="CVP20" s="56"/>
      <c r="CVQ20" s="56"/>
      <c r="CVR20" s="56"/>
      <c r="CVS20" s="56"/>
      <c r="CVT20" s="56"/>
      <c r="CVU20" s="56"/>
      <c r="CVV20" s="56"/>
      <c r="CVW20" s="56"/>
      <c r="CVX20" s="56"/>
      <c r="CVY20" s="56"/>
      <c r="CVZ20" s="56"/>
      <c r="CWA20" s="56"/>
      <c r="CWB20" s="56"/>
      <c r="CWC20" s="56"/>
      <c r="CWD20" s="56"/>
      <c r="CWE20" s="56"/>
      <c r="CWF20" s="56"/>
      <c r="CWG20" s="56"/>
      <c r="CWH20" s="56"/>
      <c r="CWI20" s="56"/>
      <c r="CWJ20" s="56"/>
      <c r="CWK20" s="56"/>
      <c r="CWL20" s="56"/>
      <c r="CWM20" s="56"/>
      <c r="CWN20" s="56"/>
      <c r="CWO20" s="56"/>
      <c r="CWP20" s="56"/>
      <c r="CWQ20" s="56"/>
      <c r="CWR20" s="56"/>
      <c r="CWS20" s="56"/>
      <c r="CWT20" s="56"/>
      <c r="CWU20" s="56"/>
      <c r="CWV20" s="56"/>
      <c r="CWW20" s="56"/>
      <c r="CWX20" s="56"/>
      <c r="CWY20" s="56"/>
      <c r="CWZ20" s="56"/>
      <c r="CXA20" s="56"/>
      <c r="CXB20" s="56"/>
      <c r="CXC20" s="56"/>
      <c r="CXD20" s="56"/>
      <c r="CXE20" s="56"/>
      <c r="CXF20" s="56"/>
      <c r="CXG20" s="56"/>
      <c r="CXH20" s="56"/>
      <c r="CXI20" s="56"/>
      <c r="CXJ20" s="56"/>
      <c r="CXK20" s="56"/>
      <c r="CXL20" s="56"/>
      <c r="CXM20" s="56"/>
      <c r="CXN20" s="56"/>
      <c r="CXO20" s="56"/>
      <c r="CXP20" s="56"/>
      <c r="CXQ20" s="56"/>
      <c r="CXR20" s="56"/>
      <c r="CXS20" s="56"/>
      <c r="CXT20" s="56"/>
      <c r="CXU20" s="56"/>
      <c r="CXV20" s="56"/>
      <c r="CXW20" s="56"/>
      <c r="CXX20" s="56"/>
      <c r="CXY20" s="56"/>
      <c r="CXZ20" s="56"/>
      <c r="CYA20" s="56"/>
      <c r="CYB20" s="56"/>
      <c r="CYC20" s="56"/>
      <c r="CYD20" s="56"/>
      <c r="CYE20" s="56"/>
      <c r="CYF20" s="56"/>
      <c r="CYG20" s="56"/>
      <c r="CYH20" s="56"/>
      <c r="CYI20" s="56"/>
      <c r="CYJ20" s="56"/>
      <c r="CYK20" s="56"/>
      <c r="CYL20" s="56"/>
      <c r="CYM20" s="56"/>
      <c r="CYN20" s="56"/>
      <c r="CYO20" s="56"/>
      <c r="CYP20" s="56"/>
      <c r="CYQ20" s="56"/>
      <c r="CYR20" s="56"/>
      <c r="CYS20" s="56"/>
      <c r="CYT20" s="56"/>
      <c r="CYU20" s="56"/>
      <c r="CYV20" s="56"/>
      <c r="CYW20" s="56"/>
      <c r="CYX20" s="56"/>
      <c r="CYY20" s="56"/>
      <c r="CYZ20" s="56"/>
      <c r="CZA20" s="56"/>
      <c r="CZB20" s="56"/>
      <c r="CZC20" s="56"/>
      <c r="CZD20" s="56"/>
      <c r="CZE20" s="56"/>
      <c r="CZF20" s="56"/>
      <c r="CZG20" s="56"/>
      <c r="CZH20" s="56"/>
      <c r="CZI20" s="56"/>
      <c r="CZJ20" s="56"/>
      <c r="CZK20" s="56"/>
      <c r="CZL20" s="56"/>
      <c r="CZM20" s="56"/>
      <c r="CZN20" s="56"/>
      <c r="CZO20" s="56"/>
      <c r="CZP20" s="56"/>
      <c r="CZQ20" s="56"/>
      <c r="CZR20" s="56"/>
      <c r="CZS20" s="56"/>
      <c r="CZT20" s="56"/>
      <c r="CZU20" s="56"/>
      <c r="CZV20" s="56"/>
      <c r="CZW20" s="56"/>
      <c r="CZX20" s="56"/>
      <c r="CZY20" s="56"/>
      <c r="CZZ20" s="56"/>
      <c r="DAA20" s="56"/>
      <c r="DAB20" s="56"/>
      <c r="DAC20" s="56"/>
      <c r="DAD20" s="56"/>
      <c r="DAE20" s="56"/>
      <c r="DAF20" s="56"/>
      <c r="DAG20" s="56"/>
      <c r="DAH20" s="56"/>
      <c r="DAI20" s="56"/>
      <c r="DAJ20" s="56"/>
      <c r="DAK20" s="56"/>
      <c r="DAL20" s="56"/>
      <c r="DAM20" s="56"/>
      <c r="DAN20" s="56"/>
      <c r="DAO20" s="56"/>
      <c r="DAP20" s="56"/>
      <c r="DAQ20" s="56"/>
      <c r="DAR20" s="56"/>
      <c r="DAS20" s="56"/>
      <c r="DAT20" s="56"/>
      <c r="DAU20" s="56"/>
      <c r="DAV20" s="56"/>
      <c r="DAW20" s="56"/>
      <c r="DAX20" s="56"/>
      <c r="DAY20" s="56"/>
      <c r="DAZ20" s="56"/>
      <c r="DBA20" s="56"/>
      <c r="DBB20" s="56"/>
      <c r="DBC20" s="56"/>
      <c r="DBD20" s="56"/>
      <c r="DBE20" s="56"/>
      <c r="DBF20" s="56"/>
      <c r="DBG20" s="56"/>
      <c r="DBH20" s="56"/>
      <c r="DBI20" s="56"/>
      <c r="DBJ20" s="56"/>
      <c r="DBK20" s="56"/>
      <c r="DBL20" s="56"/>
      <c r="DBM20" s="56"/>
      <c r="DBN20" s="56"/>
      <c r="DBO20" s="56"/>
      <c r="DBP20" s="56"/>
      <c r="DBQ20" s="56"/>
      <c r="DBR20" s="56"/>
      <c r="DBS20" s="56"/>
      <c r="DBT20" s="56"/>
      <c r="DBU20" s="56"/>
      <c r="DBV20" s="56"/>
      <c r="DBW20" s="56"/>
      <c r="DBX20" s="56"/>
      <c r="DBY20" s="56"/>
      <c r="DBZ20" s="56"/>
      <c r="DCA20" s="56"/>
      <c r="DCB20" s="56"/>
      <c r="DCC20" s="56"/>
      <c r="DCD20" s="56"/>
      <c r="DCE20" s="56"/>
      <c r="DCF20" s="56"/>
      <c r="DCG20" s="56"/>
      <c r="DCH20" s="56"/>
      <c r="DCI20" s="56"/>
      <c r="DCJ20" s="56"/>
      <c r="DCK20" s="56"/>
      <c r="DCL20" s="56"/>
      <c r="DCM20" s="56"/>
      <c r="DCN20" s="56"/>
      <c r="DCO20" s="56"/>
      <c r="DCP20" s="56"/>
      <c r="DCQ20" s="56"/>
      <c r="DCR20" s="56"/>
      <c r="DCS20" s="56"/>
      <c r="DCT20" s="56"/>
      <c r="DCU20" s="56"/>
      <c r="DCV20" s="56"/>
      <c r="DCW20" s="56"/>
      <c r="DCX20" s="56"/>
      <c r="DCY20" s="56"/>
      <c r="DCZ20" s="56"/>
      <c r="DDA20" s="56"/>
      <c r="DDB20" s="56"/>
      <c r="DDC20" s="56"/>
      <c r="DDD20" s="56"/>
      <c r="DDE20" s="56"/>
      <c r="DDF20" s="56"/>
      <c r="DDG20" s="56"/>
      <c r="DDH20" s="56"/>
      <c r="DDI20" s="56"/>
      <c r="DDJ20" s="56"/>
      <c r="DDK20" s="56"/>
      <c r="DDL20" s="56"/>
      <c r="DDM20" s="56"/>
      <c r="DDN20" s="56"/>
      <c r="DDO20" s="56"/>
      <c r="DDP20" s="56"/>
      <c r="DDQ20" s="56"/>
      <c r="DDR20" s="56"/>
      <c r="DDS20" s="56"/>
      <c r="DDT20" s="56"/>
      <c r="DDU20" s="56"/>
      <c r="DDV20" s="56"/>
      <c r="DDW20" s="56"/>
      <c r="DDX20" s="56"/>
      <c r="DDY20" s="56"/>
      <c r="DDZ20" s="56"/>
      <c r="DEA20" s="56"/>
      <c r="DEB20" s="56"/>
      <c r="DEC20" s="56"/>
      <c r="DED20" s="56"/>
      <c r="DEE20" s="56"/>
      <c r="DEF20" s="56"/>
      <c r="DEG20" s="56"/>
      <c r="DEH20" s="56"/>
      <c r="DEI20" s="56"/>
      <c r="DEJ20" s="56"/>
      <c r="DEK20" s="56"/>
      <c r="DEL20" s="56"/>
      <c r="DEM20" s="56"/>
      <c r="DEN20" s="56"/>
      <c r="DEO20" s="56"/>
      <c r="DEP20" s="56"/>
      <c r="DEQ20" s="56"/>
      <c r="DER20" s="56"/>
      <c r="DES20" s="56"/>
      <c r="DET20" s="56"/>
      <c r="DEU20" s="56"/>
      <c r="DEV20" s="56"/>
      <c r="DEW20" s="56"/>
      <c r="DEX20" s="56"/>
      <c r="DEY20" s="56"/>
      <c r="DEZ20" s="56"/>
      <c r="DFA20" s="56"/>
      <c r="DFB20" s="56"/>
      <c r="DFC20" s="56"/>
      <c r="DFD20" s="56"/>
      <c r="DFE20" s="56"/>
      <c r="DFF20" s="56"/>
      <c r="DFG20" s="56"/>
      <c r="DFH20" s="56"/>
      <c r="DFI20" s="56"/>
      <c r="DFJ20" s="56"/>
      <c r="DFK20" s="56"/>
      <c r="DFL20" s="56"/>
      <c r="DFM20" s="56"/>
      <c r="DFN20" s="56"/>
      <c r="DFO20" s="56"/>
      <c r="DFP20" s="56"/>
      <c r="DFQ20" s="56"/>
      <c r="DFR20" s="56"/>
      <c r="DFS20" s="56"/>
      <c r="DFT20" s="56"/>
      <c r="DFU20" s="56"/>
      <c r="DFV20" s="56"/>
      <c r="DFW20" s="56"/>
      <c r="DFX20" s="56"/>
      <c r="DFY20" s="56"/>
      <c r="DFZ20" s="56"/>
      <c r="DGA20" s="56"/>
      <c r="DGB20" s="56"/>
      <c r="DGC20" s="56"/>
      <c r="DGD20" s="56"/>
      <c r="DGE20" s="56"/>
      <c r="DGF20" s="56"/>
      <c r="DGG20" s="56"/>
      <c r="DGH20" s="56"/>
      <c r="DGI20" s="56"/>
      <c r="DGJ20" s="56"/>
      <c r="DGK20" s="56"/>
      <c r="DGL20" s="56"/>
      <c r="DGM20" s="56"/>
      <c r="DGN20" s="56"/>
      <c r="DGO20" s="56"/>
      <c r="DGP20" s="56"/>
      <c r="DGQ20" s="56"/>
      <c r="DGR20" s="56"/>
      <c r="DGS20" s="56"/>
      <c r="DGT20" s="56"/>
      <c r="DGU20" s="56"/>
      <c r="DGV20" s="56"/>
      <c r="DGW20" s="56"/>
      <c r="DGX20" s="56"/>
      <c r="DGY20" s="56"/>
      <c r="DGZ20" s="56"/>
      <c r="DHA20" s="56"/>
      <c r="DHB20" s="56"/>
      <c r="DHC20" s="56"/>
      <c r="DHD20" s="56"/>
      <c r="DHE20" s="56"/>
      <c r="DHF20" s="56"/>
      <c r="DHG20" s="56"/>
      <c r="DHH20" s="56"/>
      <c r="DHI20" s="56"/>
      <c r="DHJ20" s="56"/>
      <c r="DHK20" s="56"/>
      <c r="DHL20" s="56"/>
      <c r="DHM20" s="56"/>
      <c r="DHN20" s="56"/>
      <c r="DHO20" s="56"/>
      <c r="DHP20" s="56"/>
      <c r="DHQ20" s="56"/>
      <c r="DHR20" s="56"/>
      <c r="DHS20" s="56"/>
      <c r="DHT20" s="56"/>
      <c r="DHU20" s="56"/>
      <c r="DHV20" s="56"/>
      <c r="DHW20" s="56"/>
      <c r="DHX20" s="56"/>
      <c r="DHY20" s="56"/>
      <c r="DHZ20" s="56"/>
      <c r="DIA20" s="56"/>
      <c r="DIB20" s="56"/>
      <c r="DIC20" s="56"/>
      <c r="DID20" s="56"/>
      <c r="DIE20" s="56"/>
      <c r="DIF20" s="56"/>
      <c r="DIG20" s="56"/>
      <c r="DIH20" s="56"/>
      <c r="DII20" s="56"/>
      <c r="DIJ20" s="56"/>
      <c r="DIK20" s="56"/>
      <c r="DIL20" s="56"/>
      <c r="DIM20" s="56"/>
      <c r="DIN20" s="56"/>
      <c r="DIO20" s="56"/>
      <c r="DIP20" s="56"/>
      <c r="DIQ20" s="56"/>
      <c r="DIR20" s="56"/>
      <c r="DIS20" s="56"/>
      <c r="DIT20" s="56"/>
      <c r="DIU20" s="56"/>
      <c r="DIV20" s="56"/>
      <c r="DIW20" s="56"/>
      <c r="DIX20" s="56"/>
      <c r="DIY20" s="56"/>
      <c r="DIZ20" s="56"/>
      <c r="DJA20" s="56"/>
      <c r="DJB20" s="56"/>
      <c r="DJC20" s="56"/>
      <c r="DJD20" s="56"/>
      <c r="DJE20" s="56"/>
      <c r="DJF20" s="56"/>
      <c r="DJG20" s="56"/>
      <c r="DJH20" s="56"/>
      <c r="DJI20" s="56"/>
      <c r="DJJ20" s="56"/>
      <c r="DJK20" s="56"/>
      <c r="DJL20" s="56"/>
      <c r="DJM20" s="56"/>
      <c r="DJN20" s="56"/>
      <c r="DJO20" s="56"/>
      <c r="DJP20" s="56"/>
      <c r="DJQ20" s="56"/>
      <c r="DJR20" s="56"/>
      <c r="DJS20" s="56"/>
      <c r="DJT20" s="56"/>
      <c r="DJU20" s="56"/>
      <c r="DJV20" s="56"/>
      <c r="DJW20" s="56"/>
      <c r="DJX20" s="56"/>
      <c r="DJY20" s="56"/>
      <c r="DJZ20" s="56"/>
      <c r="DKA20" s="56"/>
      <c r="DKB20" s="56"/>
      <c r="DKC20" s="56"/>
      <c r="DKD20" s="56"/>
      <c r="DKE20" s="56"/>
      <c r="DKF20" s="56"/>
      <c r="DKG20" s="56"/>
      <c r="DKH20" s="56"/>
      <c r="DKI20" s="56"/>
      <c r="DKJ20" s="56"/>
      <c r="DKK20" s="56"/>
      <c r="DKL20" s="56"/>
      <c r="DKM20" s="56"/>
      <c r="DKN20" s="56"/>
      <c r="DKO20" s="56"/>
      <c r="DKP20" s="56"/>
      <c r="DKQ20" s="56"/>
      <c r="DKR20" s="56"/>
      <c r="DKS20" s="56"/>
      <c r="DKT20" s="56"/>
      <c r="DKU20" s="56"/>
      <c r="DKV20" s="56"/>
      <c r="DKW20" s="56"/>
      <c r="DKX20" s="56"/>
      <c r="DKY20" s="56"/>
      <c r="DKZ20" s="56"/>
      <c r="DLA20" s="56"/>
      <c r="DLB20" s="56"/>
      <c r="DLC20" s="56"/>
      <c r="DLD20" s="56"/>
      <c r="DLE20" s="56"/>
      <c r="DLF20" s="56"/>
      <c r="DLG20" s="56"/>
      <c r="DLH20" s="56"/>
      <c r="DLI20" s="56"/>
      <c r="DLJ20" s="56"/>
      <c r="DLK20" s="56"/>
      <c r="DLL20" s="56"/>
      <c r="DLM20" s="56"/>
      <c r="DLN20" s="56"/>
      <c r="DLO20" s="56"/>
      <c r="DLP20" s="56"/>
      <c r="DLQ20" s="56"/>
      <c r="DLR20" s="56"/>
      <c r="DLS20" s="56"/>
      <c r="DLT20" s="56"/>
      <c r="DLU20" s="56"/>
      <c r="DLV20" s="56"/>
      <c r="DLW20" s="56"/>
      <c r="DLX20" s="56"/>
      <c r="DLY20" s="56"/>
      <c r="DLZ20" s="56"/>
      <c r="DMA20" s="56"/>
      <c r="DMB20" s="56"/>
      <c r="DMC20" s="56"/>
      <c r="DMD20" s="56"/>
      <c r="DME20" s="56"/>
      <c r="DMF20" s="56"/>
      <c r="DMG20" s="56"/>
      <c r="DMH20" s="56"/>
      <c r="DMI20" s="56"/>
      <c r="DMJ20" s="56"/>
      <c r="DMK20" s="56"/>
      <c r="DML20" s="56"/>
      <c r="DMM20" s="56"/>
      <c r="DMN20" s="56"/>
      <c r="DMO20" s="56"/>
      <c r="DMP20" s="56"/>
      <c r="DMQ20" s="56"/>
      <c r="DMR20" s="56"/>
      <c r="DMS20" s="56"/>
      <c r="DMT20" s="56"/>
      <c r="DMU20" s="56"/>
      <c r="DMV20" s="56"/>
      <c r="DMW20" s="56"/>
      <c r="DMX20" s="56"/>
      <c r="DMY20" s="56"/>
      <c r="DMZ20" s="56"/>
      <c r="DNA20" s="56"/>
      <c r="DNB20" s="56"/>
      <c r="DNC20" s="56"/>
      <c r="DND20" s="56"/>
      <c r="DNE20" s="56"/>
      <c r="DNF20" s="56"/>
      <c r="DNG20" s="56"/>
      <c r="DNH20" s="56"/>
      <c r="DNI20" s="56"/>
      <c r="DNJ20" s="56"/>
      <c r="DNK20" s="56"/>
      <c r="DNL20" s="56"/>
      <c r="DNM20" s="56"/>
      <c r="DNN20" s="56"/>
      <c r="DNO20" s="56"/>
      <c r="DNP20" s="56"/>
      <c r="DNQ20" s="56"/>
      <c r="DNR20" s="56"/>
      <c r="DNS20" s="56"/>
      <c r="DNT20" s="56"/>
      <c r="DNU20" s="56"/>
      <c r="DNV20" s="56"/>
      <c r="DNW20" s="56"/>
      <c r="DNX20" s="56"/>
      <c r="DNY20" s="56"/>
      <c r="DNZ20" s="56"/>
      <c r="DOA20" s="56"/>
      <c r="DOB20" s="56"/>
      <c r="DOC20" s="56"/>
      <c r="DOD20" s="56"/>
      <c r="DOE20" s="56"/>
      <c r="DOF20" s="56"/>
      <c r="DOG20" s="56"/>
      <c r="DOH20" s="56"/>
      <c r="DOI20" s="56"/>
      <c r="DOJ20" s="56"/>
      <c r="DOK20" s="56"/>
      <c r="DOL20" s="56"/>
      <c r="DOM20" s="56"/>
      <c r="DON20" s="56"/>
      <c r="DOO20" s="56"/>
      <c r="DOP20" s="56"/>
      <c r="DOQ20" s="56"/>
      <c r="DOR20" s="56"/>
      <c r="DOS20" s="56"/>
      <c r="DOT20" s="56"/>
      <c r="DOU20" s="56"/>
      <c r="DOV20" s="56"/>
      <c r="DOW20" s="56"/>
      <c r="DOX20" s="56"/>
      <c r="DOY20" s="56"/>
      <c r="DOZ20" s="56"/>
      <c r="DPA20" s="56"/>
      <c r="DPB20" s="56"/>
      <c r="DPC20" s="56"/>
      <c r="DPD20" s="56"/>
      <c r="DPE20" s="56"/>
      <c r="DPF20" s="56"/>
      <c r="DPG20" s="56"/>
      <c r="DPH20" s="56"/>
      <c r="DPI20" s="56"/>
      <c r="DPJ20" s="56"/>
      <c r="DPK20" s="56"/>
      <c r="DPL20" s="56"/>
      <c r="DPM20" s="56"/>
      <c r="DPN20" s="56"/>
      <c r="DPO20" s="56"/>
      <c r="DPP20" s="56"/>
      <c r="DPQ20" s="56"/>
      <c r="DPR20" s="56"/>
      <c r="DPS20" s="56"/>
      <c r="DPT20" s="56"/>
      <c r="DPU20" s="56"/>
      <c r="DPV20" s="56"/>
      <c r="DPW20" s="56"/>
      <c r="DPX20" s="56"/>
      <c r="DPY20" s="56"/>
      <c r="DPZ20" s="56"/>
      <c r="DQA20" s="56"/>
      <c r="DQB20" s="56"/>
      <c r="DQC20" s="56"/>
      <c r="DQD20" s="56"/>
      <c r="DQE20" s="56"/>
      <c r="DQF20" s="56"/>
      <c r="DQG20" s="56"/>
      <c r="DQH20" s="56"/>
      <c r="DQI20" s="56"/>
      <c r="DQJ20" s="56"/>
      <c r="DQK20" s="56"/>
      <c r="DQL20" s="56"/>
      <c r="DQM20" s="56"/>
      <c r="DQN20" s="56"/>
      <c r="DQO20" s="56"/>
      <c r="DQP20" s="56"/>
      <c r="DQQ20" s="56"/>
      <c r="DQR20" s="56"/>
      <c r="DQS20" s="56"/>
      <c r="DQT20" s="56"/>
      <c r="DQU20" s="56"/>
      <c r="DQV20" s="56"/>
      <c r="DQW20" s="56"/>
      <c r="DQX20" s="56"/>
      <c r="DQY20" s="56"/>
      <c r="DQZ20" s="56"/>
      <c r="DRA20" s="56"/>
      <c r="DRB20" s="56"/>
      <c r="DRC20" s="56"/>
      <c r="DRD20" s="56"/>
      <c r="DRE20" s="56"/>
      <c r="DRF20" s="56"/>
      <c r="DRG20" s="56"/>
      <c r="DRH20" s="56"/>
      <c r="DRI20" s="56"/>
      <c r="DRJ20" s="56"/>
      <c r="DRK20" s="56"/>
      <c r="DRL20" s="56"/>
      <c r="DRM20" s="56"/>
      <c r="DRN20" s="56"/>
      <c r="DRO20" s="56"/>
      <c r="DRP20" s="56"/>
      <c r="DRQ20" s="56"/>
      <c r="DRR20" s="56"/>
      <c r="DRS20" s="56"/>
      <c r="DRT20" s="56"/>
      <c r="DRU20" s="56"/>
      <c r="DRV20" s="56"/>
      <c r="DRW20" s="56"/>
      <c r="DRX20" s="56"/>
      <c r="DRY20" s="56"/>
      <c r="DRZ20" s="56"/>
      <c r="DSA20" s="56"/>
      <c r="DSB20" s="56"/>
      <c r="DSC20" s="56"/>
      <c r="DSD20" s="56"/>
      <c r="DSE20" s="56"/>
      <c r="DSF20" s="56"/>
      <c r="DSG20" s="56"/>
      <c r="DSH20" s="56"/>
      <c r="DSI20" s="56"/>
      <c r="DSJ20" s="56"/>
      <c r="DSK20" s="56"/>
      <c r="DSL20" s="56"/>
      <c r="DSM20" s="56"/>
      <c r="DSN20" s="56"/>
      <c r="DSO20" s="56"/>
      <c r="DSP20" s="56"/>
      <c r="DSQ20" s="56"/>
      <c r="DSR20" s="56"/>
      <c r="DSS20" s="56"/>
      <c r="DST20" s="56"/>
      <c r="DSU20" s="56"/>
      <c r="DSV20" s="56"/>
      <c r="DSW20" s="56"/>
      <c r="DSX20" s="56"/>
      <c r="DSY20" s="56"/>
      <c r="DSZ20" s="56"/>
      <c r="DTA20" s="56"/>
      <c r="DTB20" s="56"/>
      <c r="DTC20" s="56"/>
      <c r="DTD20" s="56"/>
      <c r="DTE20" s="56"/>
      <c r="DTF20" s="56"/>
      <c r="DTG20" s="56"/>
      <c r="DTH20" s="56"/>
      <c r="DTI20" s="56"/>
      <c r="DTJ20" s="56"/>
      <c r="DTK20" s="56"/>
      <c r="DTL20" s="56"/>
      <c r="DTM20" s="56"/>
      <c r="DTN20" s="56"/>
      <c r="DTO20" s="56"/>
      <c r="DTP20" s="56"/>
      <c r="DTQ20" s="56"/>
      <c r="DTR20" s="56"/>
      <c r="DTS20" s="56"/>
      <c r="DTT20" s="56"/>
      <c r="DTU20" s="56"/>
      <c r="DTV20" s="56"/>
      <c r="DTW20" s="56"/>
      <c r="DTX20" s="56"/>
      <c r="DTY20" s="56"/>
      <c r="DTZ20" s="56"/>
      <c r="DUA20" s="56"/>
      <c r="DUB20" s="56"/>
      <c r="DUC20" s="56"/>
      <c r="DUD20" s="56"/>
      <c r="DUE20" s="56"/>
      <c r="DUF20" s="56"/>
      <c r="DUG20" s="56"/>
      <c r="DUH20" s="56"/>
      <c r="DUI20" s="56"/>
      <c r="DUJ20" s="56"/>
      <c r="DUK20" s="56"/>
      <c r="DUL20" s="56"/>
      <c r="DUM20" s="56"/>
      <c r="DUN20" s="56"/>
      <c r="DUO20" s="56"/>
      <c r="DUP20" s="56"/>
      <c r="DUQ20" s="56"/>
      <c r="DUR20" s="56"/>
      <c r="DUS20" s="56"/>
      <c r="DUT20" s="56"/>
      <c r="DUU20" s="56"/>
      <c r="DUV20" s="56"/>
      <c r="DUW20" s="56"/>
      <c r="DUX20" s="56"/>
      <c r="DUY20" s="56"/>
      <c r="DUZ20" s="56"/>
      <c r="DVA20" s="56"/>
      <c r="DVB20" s="56"/>
      <c r="DVC20" s="56"/>
      <c r="DVD20" s="56"/>
      <c r="DVE20" s="56"/>
      <c r="DVF20" s="56"/>
      <c r="DVG20" s="56"/>
      <c r="DVH20" s="56"/>
      <c r="DVI20" s="56"/>
      <c r="DVJ20" s="56"/>
      <c r="DVK20" s="56"/>
      <c r="DVL20" s="56"/>
      <c r="DVM20" s="56"/>
      <c r="DVN20" s="56"/>
      <c r="DVO20" s="56"/>
      <c r="DVP20" s="56"/>
      <c r="DVQ20" s="56"/>
      <c r="DVR20" s="56"/>
      <c r="DVS20" s="56"/>
      <c r="DVT20" s="56"/>
      <c r="DVU20" s="56"/>
      <c r="DVV20" s="56"/>
      <c r="DVW20" s="56"/>
      <c r="DVX20" s="56"/>
      <c r="DVY20" s="56"/>
      <c r="DVZ20" s="56"/>
      <c r="DWA20" s="56"/>
      <c r="DWB20" s="56"/>
      <c r="DWC20" s="56"/>
      <c r="DWD20" s="56"/>
      <c r="DWE20" s="56"/>
      <c r="DWF20" s="56"/>
      <c r="DWG20" s="56"/>
      <c r="DWH20" s="56"/>
      <c r="DWI20" s="56"/>
      <c r="DWJ20" s="56"/>
      <c r="DWK20" s="56"/>
      <c r="DWL20" s="56"/>
      <c r="DWM20" s="56"/>
      <c r="DWN20" s="56"/>
      <c r="DWO20" s="56"/>
      <c r="DWP20" s="56"/>
      <c r="DWQ20" s="56"/>
      <c r="DWR20" s="56"/>
      <c r="DWS20" s="56"/>
      <c r="DWT20" s="56"/>
      <c r="DWU20" s="56"/>
      <c r="DWV20" s="56"/>
      <c r="DWW20" s="56"/>
      <c r="DWX20" s="56"/>
      <c r="DWY20" s="56"/>
      <c r="DWZ20" s="56"/>
      <c r="DXA20" s="56"/>
      <c r="DXB20" s="56"/>
      <c r="DXC20" s="56"/>
      <c r="DXD20" s="56"/>
      <c r="DXE20" s="56"/>
      <c r="DXF20" s="56"/>
      <c r="DXG20" s="56"/>
      <c r="DXH20" s="56"/>
      <c r="DXI20" s="56"/>
      <c r="DXJ20" s="56"/>
      <c r="DXK20" s="56"/>
      <c r="DXL20" s="56"/>
      <c r="DXM20" s="56"/>
      <c r="DXN20" s="56"/>
      <c r="DXO20" s="56"/>
      <c r="DXP20" s="56"/>
      <c r="DXQ20" s="56"/>
      <c r="DXR20" s="56"/>
      <c r="DXS20" s="56"/>
      <c r="DXT20" s="56"/>
      <c r="DXU20" s="56"/>
      <c r="DXV20" s="56"/>
      <c r="DXW20" s="56"/>
      <c r="DXX20" s="56"/>
      <c r="DXY20" s="56"/>
      <c r="DXZ20" s="56"/>
      <c r="DYA20" s="56"/>
      <c r="DYB20" s="56"/>
      <c r="DYC20" s="56"/>
      <c r="DYD20" s="56"/>
      <c r="DYE20" s="56"/>
      <c r="DYF20" s="56"/>
      <c r="DYG20" s="56"/>
      <c r="DYH20" s="56"/>
      <c r="DYI20" s="56"/>
      <c r="DYJ20" s="56"/>
      <c r="DYK20" s="56"/>
      <c r="DYL20" s="56"/>
      <c r="DYM20" s="56"/>
      <c r="DYN20" s="56"/>
      <c r="DYO20" s="56"/>
      <c r="DYP20" s="56"/>
      <c r="DYQ20" s="56"/>
      <c r="DYR20" s="56"/>
      <c r="DYS20" s="56"/>
      <c r="DYT20" s="56"/>
      <c r="DYU20" s="56"/>
      <c r="DYV20" s="56"/>
      <c r="DYW20" s="56"/>
      <c r="DYX20" s="56"/>
      <c r="DYY20" s="56"/>
      <c r="DYZ20" s="56"/>
      <c r="DZA20" s="56"/>
      <c r="DZB20" s="56"/>
      <c r="DZC20" s="56"/>
      <c r="DZD20" s="56"/>
      <c r="DZE20" s="56"/>
      <c r="DZF20" s="56"/>
      <c r="DZG20" s="56"/>
      <c r="DZH20" s="56"/>
      <c r="DZI20" s="56"/>
      <c r="DZJ20" s="56"/>
      <c r="DZK20" s="56"/>
      <c r="DZL20" s="56"/>
      <c r="DZM20" s="56"/>
      <c r="DZN20" s="56"/>
      <c r="DZO20" s="56"/>
      <c r="DZP20" s="56"/>
      <c r="DZQ20" s="56"/>
      <c r="DZR20" s="56"/>
      <c r="DZS20" s="56"/>
      <c r="DZT20" s="56"/>
      <c r="DZU20" s="56"/>
      <c r="DZV20" s="56"/>
      <c r="DZW20" s="56"/>
      <c r="DZX20" s="56"/>
      <c r="DZY20" s="56"/>
      <c r="DZZ20" s="56"/>
      <c r="EAA20" s="56"/>
      <c r="EAB20" s="56"/>
      <c r="EAC20" s="56"/>
      <c r="EAD20" s="56"/>
      <c r="EAE20" s="56"/>
      <c r="EAF20" s="56"/>
      <c r="EAG20" s="56"/>
      <c r="EAH20" s="56"/>
      <c r="EAI20" s="56"/>
      <c r="EAJ20" s="56"/>
      <c r="EAK20" s="56"/>
      <c r="EAL20" s="56"/>
      <c r="EAM20" s="56"/>
      <c r="EAN20" s="56"/>
      <c r="EAO20" s="56"/>
      <c r="EAP20" s="56"/>
      <c r="EAQ20" s="56"/>
      <c r="EAR20" s="56"/>
      <c r="EAS20" s="56"/>
      <c r="EAT20" s="56"/>
      <c r="EAU20" s="56"/>
      <c r="EAV20" s="56"/>
      <c r="EAW20" s="56"/>
      <c r="EAX20" s="56"/>
      <c r="EAY20" s="56"/>
      <c r="EAZ20" s="56"/>
      <c r="EBA20" s="56"/>
      <c r="EBB20" s="56"/>
      <c r="EBC20" s="56"/>
      <c r="EBD20" s="56"/>
      <c r="EBE20" s="56"/>
      <c r="EBF20" s="56"/>
      <c r="EBG20" s="56"/>
      <c r="EBH20" s="56"/>
      <c r="EBI20" s="56"/>
      <c r="EBJ20" s="56"/>
      <c r="EBK20" s="56"/>
      <c r="EBL20" s="56"/>
      <c r="EBM20" s="56"/>
      <c r="EBN20" s="56"/>
      <c r="EBO20" s="56"/>
      <c r="EBP20" s="56"/>
      <c r="EBQ20" s="56"/>
      <c r="EBR20" s="56"/>
      <c r="EBS20" s="56"/>
      <c r="EBT20" s="56"/>
      <c r="EBU20" s="56"/>
      <c r="EBV20" s="56"/>
      <c r="EBW20" s="56"/>
      <c r="EBX20" s="56"/>
      <c r="EBY20" s="56"/>
      <c r="EBZ20" s="56"/>
      <c r="ECA20" s="56"/>
      <c r="ECB20" s="56"/>
      <c r="ECC20" s="56"/>
      <c r="ECD20" s="56"/>
      <c r="ECE20" s="56"/>
      <c r="ECF20" s="56"/>
      <c r="ECG20" s="56"/>
      <c r="ECH20" s="56"/>
      <c r="ECI20" s="56"/>
      <c r="ECJ20" s="56"/>
      <c r="ECK20" s="56"/>
      <c r="ECL20" s="56"/>
      <c r="ECM20" s="56"/>
      <c r="ECN20" s="56"/>
      <c r="ECO20" s="56"/>
      <c r="ECP20" s="56"/>
      <c r="ECQ20" s="56"/>
      <c r="ECR20" s="56"/>
      <c r="ECS20" s="56"/>
      <c r="ECT20" s="56"/>
      <c r="ECU20" s="56"/>
      <c r="ECV20" s="56"/>
      <c r="ECW20" s="56"/>
      <c r="ECX20" s="56"/>
      <c r="ECY20" s="56"/>
      <c r="ECZ20" s="56"/>
      <c r="EDA20" s="56"/>
      <c r="EDB20" s="56"/>
      <c r="EDC20" s="56"/>
      <c r="EDD20" s="56"/>
      <c r="EDE20" s="56"/>
      <c r="EDF20" s="56"/>
      <c r="EDG20" s="56"/>
      <c r="EDH20" s="56"/>
      <c r="EDI20" s="56"/>
      <c r="EDJ20" s="56"/>
      <c r="EDK20" s="56"/>
      <c r="EDL20" s="56"/>
      <c r="EDM20" s="56"/>
      <c r="EDN20" s="56"/>
      <c r="EDO20" s="56"/>
      <c r="EDP20" s="56"/>
      <c r="EDQ20" s="56"/>
      <c r="EDR20" s="56"/>
      <c r="EDS20" s="56"/>
      <c r="EDT20" s="56"/>
      <c r="EDU20" s="56"/>
      <c r="EDV20" s="56"/>
      <c r="EDW20" s="56"/>
      <c r="EDX20" s="56"/>
      <c r="EDY20" s="56"/>
      <c r="EDZ20" s="56"/>
      <c r="EEA20" s="56"/>
      <c r="EEB20" s="56"/>
      <c r="EEC20" s="56"/>
      <c r="EED20" s="56"/>
      <c r="EEE20" s="56"/>
      <c r="EEF20" s="56"/>
      <c r="EEG20" s="56"/>
      <c r="EEH20" s="56"/>
      <c r="EEI20" s="56"/>
      <c r="EEJ20" s="56"/>
      <c r="EEK20" s="56"/>
      <c r="EEL20" s="56"/>
      <c r="EEM20" s="56"/>
      <c r="EEN20" s="56"/>
      <c r="EEO20" s="56"/>
      <c r="EEP20" s="56"/>
      <c r="EEQ20" s="56"/>
      <c r="EER20" s="56"/>
      <c r="EES20" s="56"/>
      <c r="EET20" s="56"/>
      <c r="EEU20" s="56"/>
      <c r="EEV20" s="56"/>
      <c r="EEW20" s="56"/>
      <c r="EEX20" s="56"/>
      <c r="EEY20" s="56"/>
      <c r="EEZ20" s="56"/>
      <c r="EFA20" s="56"/>
      <c r="EFB20" s="56"/>
      <c r="EFC20" s="56"/>
      <c r="EFD20" s="56"/>
      <c r="EFE20" s="56"/>
      <c r="EFF20" s="56"/>
      <c r="EFG20" s="56"/>
      <c r="EFH20" s="56"/>
      <c r="EFI20" s="56"/>
      <c r="EFJ20" s="56"/>
      <c r="EFK20" s="56"/>
      <c r="EFL20" s="56"/>
      <c r="EFM20" s="56"/>
      <c r="EFN20" s="56"/>
      <c r="EFO20" s="56"/>
      <c r="EFP20" s="56"/>
      <c r="EFQ20" s="56"/>
      <c r="EFR20" s="56"/>
      <c r="EFS20" s="56"/>
      <c r="EFT20" s="56"/>
      <c r="EFU20" s="56"/>
      <c r="EFV20" s="56"/>
      <c r="EFW20" s="56"/>
      <c r="EFX20" s="56"/>
      <c r="EFY20" s="56"/>
      <c r="EFZ20" s="56"/>
      <c r="EGA20" s="56"/>
      <c r="EGB20" s="56"/>
      <c r="EGC20" s="56"/>
      <c r="EGD20" s="56"/>
      <c r="EGE20" s="56"/>
      <c r="EGF20" s="56"/>
      <c r="EGG20" s="56"/>
      <c r="EGH20" s="56"/>
      <c r="EGI20" s="56"/>
      <c r="EGJ20" s="56"/>
      <c r="EGK20" s="56"/>
      <c r="EGL20" s="56"/>
      <c r="EGM20" s="56"/>
      <c r="EGN20" s="56"/>
      <c r="EGO20" s="56"/>
      <c r="EGP20" s="56"/>
      <c r="EGQ20" s="56"/>
      <c r="EGR20" s="56"/>
      <c r="EGS20" s="56"/>
      <c r="EGT20" s="56"/>
      <c r="EGU20" s="56"/>
      <c r="EGV20" s="56"/>
      <c r="EGW20" s="56"/>
      <c r="EGX20" s="56"/>
      <c r="EGY20" s="56"/>
      <c r="EGZ20" s="56"/>
      <c r="EHA20" s="56"/>
      <c r="EHB20" s="56"/>
      <c r="EHC20" s="56"/>
      <c r="EHD20" s="56"/>
      <c r="EHE20" s="56"/>
      <c r="EHF20" s="56"/>
      <c r="EHG20" s="56"/>
      <c r="EHH20" s="56"/>
      <c r="EHI20" s="56"/>
      <c r="EHJ20" s="56"/>
      <c r="EHK20" s="56"/>
      <c r="EHL20" s="56"/>
      <c r="EHM20" s="56"/>
      <c r="EHN20" s="56"/>
      <c r="EHO20" s="56"/>
      <c r="EHP20" s="56"/>
      <c r="EHQ20" s="56"/>
      <c r="EHR20" s="56"/>
      <c r="EHS20" s="56"/>
      <c r="EHT20" s="56"/>
      <c r="EHU20" s="56"/>
      <c r="EHV20" s="56"/>
      <c r="EHW20" s="56"/>
      <c r="EHX20" s="56"/>
      <c r="EHY20" s="56"/>
      <c r="EHZ20" s="56"/>
      <c r="EIA20" s="56"/>
      <c r="EIB20" s="56"/>
      <c r="EIC20" s="56"/>
      <c r="EID20" s="56"/>
      <c r="EIE20" s="56"/>
      <c r="EIF20" s="56"/>
      <c r="EIG20" s="56"/>
      <c r="EIH20" s="56"/>
      <c r="EII20" s="56"/>
      <c r="EIJ20" s="56"/>
      <c r="EIK20" s="56"/>
      <c r="EIL20" s="56"/>
      <c r="EIM20" s="56"/>
      <c r="EIN20" s="56"/>
      <c r="EIO20" s="56"/>
      <c r="EIP20" s="56"/>
      <c r="EIQ20" s="56"/>
      <c r="EIR20" s="56"/>
      <c r="EIS20" s="56"/>
      <c r="EIT20" s="56"/>
      <c r="EIU20" s="56"/>
      <c r="EIV20" s="56"/>
      <c r="EIW20" s="56"/>
      <c r="EIX20" s="56"/>
      <c r="EIY20" s="56"/>
      <c r="EIZ20" s="56"/>
      <c r="EJA20" s="56"/>
      <c r="EJB20" s="56"/>
      <c r="EJC20" s="56"/>
      <c r="EJD20" s="56"/>
      <c r="EJE20" s="56"/>
      <c r="EJF20" s="56"/>
      <c r="EJG20" s="56"/>
      <c r="EJH20" s="56"/>
      <c r="EJI20" s="56"/>
      <c r="EJJ20" s="56"/>
      <c r="EJK20" s="56"/>
      <c r="EJL20" s="56"/>
      <c r="EJM20" s="56"/>
      <c r="EJN20" s="56"/>
      <c r="EJO20" s="56"/>
      <c r="EJP20" s="56"/>
      <c r="EJQ20" s="56"/>
      <c r="EJR20" s="56"/>
      <c r="EJS20" s="56"/>
      <c r="EJT20" s="56"/>
      <c r="EJU20" s="56"/>
      <c r="EJV20" s="56"/>
      <c r="EJW20" s="56"/>
      <c r="EJX20" s="56"/>
      <c r="EJY20" s="56"/>
      <c r="EJZ20" s="56"/>
      <c r="EKA20" s="56"/>
      <c r="EKB20" s="56"/>
      <c r="EKC20" s="56"/>
      <c r="EKD20" s="56"/>
      <c r="EKE20" s="56"/>
      <c r="EKF20" s="56"/>
      <c r="EKG20" s="56"/>
      <c r="EKH20" s="56"/>
      <c r="EKI20" s="56"/>
      <c r="EKJ20" s="56"/>
      <c r="EKK20" s="56"/>
      <c r="EKL20" s="56"/>
      <c r="EKM20" s="56"/>
      <c r="EKN20" s="56"/>
      <c r="EKO20" s="56"/>
      <c r="EKP20" s="56"/>
      <c r="EKQ20" s="56"/>
      <c r="EKR20" s="56"/>
      <c r="EKS20" s="56"/>
      <c r="EKT20" s="56"/>
      <c r="EKU20" s="56"/>
      <c r="EKV20" s="56"/>
      <c r="EKW20" s="56"/>
      <c r="EKX20" s="56"/>
      <c r="EKY20" s="56"/>
      <c r="EKZ20" s="56"/>
      <c r="ELA20" s="56"/>
      <c r="ELB20" s="56"/>
      <c r="ELC20" s="56"/>
      <c r="ELD20" s="56"/>
      <c r="ELE20" s="56"/>
      <c r="ELF20" s="56"/>
      <c r="ELG20" s="56"/>
      <c r="ELH20" s="56"/>
      <c r="ELI20" s="56"/>
      <c r="ELJ20" s="56"/>
      <c r="ELK20" s="56"/>
      <c r="ELL20" s="56"/>
      <c r="ELM20" s="56"/>
      <c r="ELN20" s="56"/>
      <c r="ELO20" s="56"/>
      <c r="ELP20" s="56"/>
      <c r="ELQ20" s="56"/>
      <c r="ELR20" s="56"/>
      <c r="ELS20" s="56"/>
      <c r="ELT20" s="56"/>
      <c r="ELU20" s="56"/>
      <c r="ELV20" s="56"/>
      <c r="ELW20" s="56"/>
      <c r="ELX20" s="56"/>
      <c r="ELY20" s="56"/>
      <c r="ELZ20" s="56"/>
      <c r="EMA20" s="56"/>
      <c r="EMB20" s="56"/>
      <c r="EMC20" s="56"/>
      <c r="EMD20" s="56"/>
      <c r="EME20" s="56"/>
      <c r="EMF20" s="56"/>
      <c r="EMG20" s="56"/>
      <c r="EMH20" s="56"/>
      <c r="EMI20" s="56"/>
      <c r="EMJ20" s="56"/>
      <c r="EMK20" s="56"/>
      <c r="EML20" s="56"/>
      <c r="EMM20" s="56"/>
      <c r="EMN20" s="56"/>
      <c r="EMO20" s="56"/>
      <c r="EMP20" s="56"/>
      <c r="EMQ20" s="56"/>
      <c r="EMR20" s="56"/>
      <c r="EMS20" s="56"/>
      <c r="EMT20" s="56"/>
      <c r="EMU20" s="56"/>
      <c r="EMV20" s="56"/>
      <c r="EMW20" s="56"/>
      <c r="EMX20" s="56"/>
      <c r="EMY20" s="56"/>
      <c r="EMZ20" s="56"/>
      <c r="ENA20" s="56"/>
      <c r="ENB20" s="56"/>
      <c r="ENC20" s="56"/>
      <c r="END20" s="56"/>
      <c r="ENE20" s="56"/>
      <c r="ENF20" s="56"/>
      <c r="ENG20" s="56"/>
      <c r="ENH20" s="56"/>
      <c r="ENI20" s="56"/>
      <c r="ENJ20" s="56"/>
      <c r="ENK20" s="56"/>
      <c r="ENL20" s="56"/>
      <c r="ENM20" s="56"/>
      <c r="ENN20" s="56"/>
      <c r="ENO20" s="56"/>
      <c r="ENP20" s="56"/>
      <c r="ENQ20" s="56"/>
      <c r="ENR20" s="56"/>
      <c r="ENS20" s="56"/>
      <c r="ENT20" s="56"/>
      <c r="ENU20" s="56"/>
      <c r="ENV20" s="56"/>
      <c r="ENW20" s="56"/>
      <c r="ENX20" s="56"/>
      <c r="ENY20" s="56"/>
      <c r="ENZ20" s="56"/>
      <c r="EOA20" s="56"/>
      <c r="EOB20" s="56"/>
      <c r="EOC20" s="56"/>
      <c r="EOD20" s="56"/>
      <c r="EOE20" s="56"/>
      <c r="EOF20" s="56"/>
      <c r="EOG20" s="56"/>
      <c r="EOH20" s="56"/>
      <c r="EOI20" s="56"/>
      <c r="EOJ20" s="56"/>
      <c r="EOK20" s="56"/>
      <c r="EOL20" s="56"/>
      <c r="EOM20" s="56"/>
      <c r="EON20" s="56"/>
      <c r="EOO20" s="56"/>
      <c r="EOP20" s="56"/>
      <c r="EOQ20" s="56"/>
      <c r="EOR20" s="56"/>
      <c r="EOS20" s="56"/>
      <c r="EOT20" s="56"/>
      <c r="EOU20" s="56"/>
      <c r="EOV20" s="56"/>
      <c r="EOW20" s="56"/>
      <c r="EOX20" s="56"/>
      <c r="EOY20" s="56"/>
      <c r="EOZ20" s="56"/>
      <c r="EPA20" s="56"/>
      <c r="EPB20" s="56"/>
      <c r="EPC20" s="56"/>
      <c r="EPD20" s="56"/>
      <c r="EPE20" s="56"/>
      <c r="EPF20" s="56"/>
      <c r="EPG20" s="56"/>
      <c r="EPH20" s="56"/>
      <c r="EPI20" s="56"/>
      <c r="EPJ20" s="56"/>
      <c r="EPK20" s="56"/>
      <c r="EPL20" s="56"/>
      <c r="EPM20" s="56"/>
      <c r="EPN20" s="56"/>
      <c r="EPO20" s="56"/>
      <c r="EPP20" s="56"/>
      <c r="EPQ20" s="56"/>
      <c r="EPR20" s="56"/>
      <c r="EPS20" s="56"/>
      <c r="EPT20" s="56"/>
      <c r="EPU20" s="56"/>
      <c r="EPV20" s="56"/>
      <c r="EPW20" s="56"/>
      <c r="EPX20" s="56"/>
      <c r="EPY20" s="56"/>
      <c r="EPZ20" s="56"/>
      <c r="EQA20" s="56"/>
      <c r="EQB20" s="56"/>
      <c r="EQC20" s="56"/>
      <c r="EQD20" s="56"/>
      <c r="EQE20" s="56"/>
      <c r="EQF20" s="56"/>
      <c r="EQG20" s="56"/>
      <c r="EQH20" s="56"/>
      <c r="EQI20" s="56"/>
      <c r="EQJ20" s="56"/>
      <c r="EQK20" s="56"/>
      <c r="EQL20" s="56"/>
      <c r="EQM20" s="56"/>
      <c r="EQN20" s="56"/>
      <c r="EQO20" s="56"/>
      <c r="EQP20" s="56"/>
      <c r="EQQ20" s="56"/>
      <c r="EQR20" s="56"/>
      <c r="EQS20" s="56"/>
      <c r="EQT20" s="56"/>
      <c r="EQU20" s="56"/>
      <c r="EQV20" s="56"/>
      <c r="EQW20" s="56"/>
      <c r="EQX20" s="56"/>
      <c r="EQY20" s="56"/>
      <c r="EQZ20" s="56"/>
      <c r="ERA20" s="56"/>
      <c r="ERB20" s="56"/>
      <c r="ERC20" s="56"/>
      <c r="ERD20" s="56"/>
      <c r="ERE20" s="56"/>
      <c r="ERF20" s="56"/>
      <c r="ERG20" s="56"/>
      <c r="ERH20" s="56"/>
      <c r="ERI20" s="56"/>
      <c r="ERJ20" s="56"/>
      <c r="ERK20" s="56"/>
      <c r="ERL20" s="56"/>
      <c r="ERM20" s="56"/>
      <c r="ERN20" s="56"/>
      <c r="ERO20" s="56"/>
      <c r="ERP20" s="56"/>
      <c r="ERQ20" s="56"/>
      <c r="ERR20" s="56"/>
      <c r="ERS20" s="56"/>
      <c r="ERT20" s="56"/>
      <c r="ERU20" s="56"/>
      <c r="ERV20" s="56"/>
      <c r="ERW20" s="56"/>
      <c r="ERX20" s="56"/>
      <c r="ERY20" s="56"/>
      <c r="ERZ20" s="56"/>
      <c r="ESA20" s="56"/>
      <c r="ESB20" s="56"/>
      <c r="ESC20" s="56"/>
      <c r="ESD20" s="56"/>
      <c r="ESE20" s="56"/>
      <c r="ESF20" s="56"/>
      <c r="ESG20" s="56"/>
      <c r="ESH20" s="56"/>
      <c r="ESI20" s="56"/>
      <c r="ESJ20" s="56"/>
      <c r="ESK20" s="56"/>
      <c r="ESL20" s="56"/>
      <c r="ESM20" s="56"/>
      <c r="ESN20" s="56"/>
      <c r="ESO20" s="56"/>
      <c r="ESP20" s="56"/>
      <c r="ESQ20" s="56"/>
      <c r="ESR20" s="56"/>
      <c r="ESS20" s="56"/>
      <c r="EST20" s="56"/>
      <c r="ESU20" s="56"/>
      <c r="ESV20" s="56"/>
      <c r="ESW20" s="56"/>
      <c r="ESX20" s="56"/>
      <c r="ESY20" s="56"/>
      <c r="ESZ20" s="56"/>
      <c r="ETA20" s="56"/>
      <c r="ETB20" s="56"/>
      <c r="ETC20" s="56"/>
      <c r="ETD20" s="56"/>
      <c r="ETE20" s="56"/>
      <c r="ETF20" s="56"/>
      <c r="ETG20" s="56"/>
      <c r="ETH20" s="56"/>
      <c r="ETI20" s="56"/>
      <c r="ETJ20" s="56"/>
      <c r="ETK20" s="56"/>
      <c r="ETL20" s="56"/>
      <c r="ETM20" s="56"/>
      <c r="ETN20" s="56"/>
      <c r="ETO20" s="56"/>
      <c r="ETP20" s="56"/>
      <c r="ETQ20" s="56"/>
      <c r="ETR20" s="56"/>
      <c r="ETS20" s="56"/>
      <c r="ETT20" s="56"/>
      <c r="ETU20" s="56"/>
      <c r="ETV20" s="56"/>
      <c r="ETW20" s="56"/>
      <c r="ETX20" s="56"/>
      <c r="ETY20" s="56"/>
      <c r="ETZ20" s="56"/>
      <c r="EUA20" s="56"/>
      <c r="EUB20" s="56"/>
      <c r="EUC20" s="56"/>
      <c r="EUD20" s="56"/>
      <c r="EUE20" s="56"/>
      <c r="EUF20" s="56"/>
      <c r="EUG20" s="56"/>
      <c r="EUH20" s="56"/>
      <c r="EUI20" s="56"/>
      <c r="EUJ20" s="56"/>
      <c r="EUK20" s="56"/>
      <c r="EUL20" s="56"/>
      <c r="EUM20" s="56"/>
      <c r="EUN20" s="56"/>
      <c r="EUO20" s="56"/>
      <c r="EUP20" s="56"/>
      <c r="EUQ20" s="56"/>
      <c r="EUR20" s="56"/>
      <c r="EUS20" s="56"/>
      <c r="EUT20" s="56"/>
      <c r="EUU20" s="56"/>
      <c r="EUV20" s="56"/>
      <c r="EUW20" s="56"/>
      <c r="EUX20" s="56"/>
      <c r="EUY20" s="56"/>
      <c r="EUZ20" s="56"/>
      <c r="EVA20" s="56"/>
      <c r="EVB20" s="56"/>
      <c r="EVC20" s="56"/>
      <c r="EVD20" s="56"/>
      <c r="EVE20" s="56"/>
      <c r="EVF20" s="56"/>
      <c r="EVG20" s="56"/>
      <c r="EVH20" s="56"/>
      <c r="EVI20" s="56"/>
      <c r="EVJ20" s="56"/>
      <c r="EVK20" s="56"/>
      <c r="EVL20" s="56"/>
      <c r="EVM20" s="56"/>
      <c r="EVN20" s="56"/>
      <c r="EVO20" s="56"/>
      <c r="EVP20" s="56"/>
      <c r="EVQ20" s="56"/>
      <c r="EVR20" s="56"/>
      <c r="EVS20" s="56"/>
      <c r="EVT20" s="56"/>
      <c r="EVU20" s="56"/>
      <c r="EVV20" s="56"/>
      <c r="EVW20" s="56"/>
      <c r="EVX20" s="56"/>
      <c r="EVY20" s="56"/>
      <c r="EVZ20" s="56"/>
      <c r="EWA20" s="56"/>
      <c r="EWB20" s="56"/>
      <c r="EWC20" s="56"/>
      <c r="EWD20" s="56"/>
      <c r="EWE20" s="56"/>
      <c r="EWF20" s="56"/>
      <c r="EWG20" s="56"/>
      <c r="EWH20" s="56"/>
      <c r="EWI20" s="56"/>
      <c r="EWJ20" s="56"/>
      <c r="EWK20" s="56"/>
      <c r="EWL20" s="56"/>
      <c r="EWM20" s="56"/>
      <c r="EWN20" s="56"/>
      <c r="EWO20" s="56"/>
      <c r="EWP20" s="56"/>
      <c r="EWQ20" s="56"/>
      <c r="EWR20" s="56"/>
      <c r="EWS20" s="56"/>
      <c r="EWT20" s="56"/>
      <c r="EWU20" s="56"/>
      <c r="EWV20" s="56"/>
      <c r="EWW20" s="56"/>
      <c r="EWX20" s="56"/>
      <c r="EWY20" s="56"/>
      <c r="EWZ20" s="56"/>
      <c r="EXA20" s="56"/>
      <c r="EXB20" s="56"/>
      <c r="EXC20" s="56"/>
      <c r="EXD20" s="56"/>
      <c r="EXE20" s="56"/>
      <c r="EXF20" s="56"/>
      <c r="EXG20" s="56"/>
      <c r="EXH20" s="56"/>
      <c r="EXI20" s="56"/>
      <c r="EXJ20" s="56"/>
      <c r="EXK20" s="56"/>
      <c r="EXL20" s="56"/>
      <c r="EXM20" s="56"/>
      <c r="EXN20" s="56"/>
      <c r="EXO20" s="56"/>
      <c r="EXP20" s="56"/>
      <c r="EXQ20" s="56"/>
      <c r="EXR20" s="56"/>
      <c r="EXS20" s="56"/>
      <c r="EXT20" s="56"/>
      <c r="EXU20" s="56"/>
      <c r="EXV20" s="56"/>
      <c r="EXW20" s="56"/>
      <c r="EXX20" s="56"/>
      <c r="EXY20" s="56"/>
      <c r="EXZ20" s="56"/>
      <c r="EYA20" s="56"/>
      <c r="EYB20" s="56"/>
      <c r="EYC20" s="56"/>
      <c r="EYD20" s="56"/>
      <c r="EYE20" s="56"/>
      <c r="EYF20" s="56"/>
      <c r="EYG20" s="56"/>
      <c r="EYH20" s="56"/>
      <c r="EYI20" s="56"/>
      <c r="EYJ20" s="56"/>
      <c r="EYK20" s="56"/>
      <c r="EYL20" s="56"/>
      <c r="EYM20" s="56"/>
      <c r="EYN20" s="56"/>
      <c r="EYO20" s="56"/>
      <c r="EYP20" s="56"/>
      <c r="EYQ20" s="56"/>
      <c r="EYR20" s="56"/>
      <c r="EYS20" s="56"/>
      <c r="EYT20" s="56"/>
      <c r="EYU20" s="56"/>
      <c r="EYV20" s="56"/>
      <c r="EYW20" s="56"/>
      <c r="EYX20" s="56"/>
      <c r="EYY20" s="56"/>
      <c r="EYZ20" s="56"/>
      <c r="EZA20" s="56"/>
      <c r="EZB20" s="56"/>
      <c r="EZC20" s="56"/>
      <c r="EZD20" s="56"/>
      <c r="EZE20" s="56"/>
      <c r="EZF20" s="56"/>
      <c r="EZG20" s="56"/>
      <c r="EZH20" s="56"/>
      <c r="EZI20" s="56"/>
      <c r="EZJ20" s="56"/>
      <c r="EZK20" s="56"/>
      <c r="EZL20" s="56"/>
      <c r="EZM20" s="56"/>
      <c r="EZN20" s="56"/>
      <c r="EZO20" s="56"/>
      <c r="EZP20" s="56"/>
      <c r="EZQ20" s="56"/>
      <c r="EZR20" s="56"/>
      <c r="EZS20" s="56"/>
      <c r="EZT20" s="56"/>
      <c r="EZU20" s="56"/>
      <c r="EZV20" s="56"/>
      <c r="EZW20" s="56"/>
      <c r="EZX20" s="56"/>
      <c r="EZY20" s="56"/>
      <c r="EZZ20" s="56"/>
      <c r="FAA20" s="56"/>
      <c r="FAB20" s="56"/>
      <c r="FAC20" s="56"/>
      <c r="FAD20" s="56"/>
      <c r="FAE20" s="56"/>
      <c r="FAF20" s="56"/>
      <c r="FAG20" s="56"/>
      <c r="FAH20" s="56"/>
      <c r="FAI20" s="56"/>
      <c r="FAJ20" s="56"/>
      <c r="FAK20" s="56"/>
      <c r="FAL20" s="56"/>
      <c r="FAM20" s="56"/>
      <c r="FAN20" s="56"/>
      <c r="FAO20" s="56"/>
      <c r="FAP20" s="56"/>
      <c r="FAQ20" s="56"/>
      <c r="FAR20" s="56"/>
      <c r="FAS20" s="56"/>
      <c r="FAT20" s="56"/>
      <c r="FAU20" s="56"/>
      <c r="FAV20" s="56"/>
      <c r="FAW20" s="56"/>
      <c r="FAX20" s="56"/>
      <c r="FAY20" s="56"/>
      <c r="FAZ20" s="56"/>
      <c r="FBA20" s="56"/>
      <c r="FBB20" s="56"/>
      <c r="FBC20" s="56"/>
      <c r="FBD20" s="56"/>
      <c r="FBE20" s="56"/>
      <c r="FBF20" s="56"/>
      <c r="FBG20" s="56"/>
      <c r="FBH20" s="56"/>
      <c r="FBI20" s="56"/>
      <c r="FBJ20" s="56"/>
      <c r="FBK20" s="56"/>
      <c r="FBL20" s="56"/>
      <c r="FBM20" s="56"/>
      <c r="FBN20" s="56"/>
      <c r="FBO20" s="56"/>
      <c r="FBP20" s="56"/>
      <c r="FBQ20" s="56"/>
      <c r="FBR20" s="56"/>
      <c r="FBS20" s="56"/>
      <c r="FBT20" s="56"/>
      <c r="FBU20" s="56"/>
      <c r="FBV20" s="56"/>
      <c r="FBW20" s="56"/>
      <c r="FBX20" s="56"/>
      <c r="FBY20" s="56"/>
      <c r="FBZ20" s="56"/>
      <c r="FCA20" s="56"/>
      <c r="FCB20" s="56"/>
      <c r="FCC20" s="56"/>
      <c r="FCD20" s="56"/>
      <c r="FCE20" s="56"/>
      <c r="FCF20" s="56"/>
      <c r="FCG20" s="56"/>
      <c r="FCH20" s="56"/>
      <c r="FCI20" s="56"/>
      <c r="FCJ20" s="56"/>
      <c r="FCK20" s="56"/>
      <c r="FCL20" s="56"/>
      <c r="FCM20" s="56"/>
      <c r="FCN20" s="56"/>
      <c r="FCO20" s="56"/>
      <c r="FCP20" s="56"/>
      <c r="FCQ20" s="56"/>
      <c r="FCR20" s="56"/>
      <c r="FCS20" s="56"/>
      <c r="FCT20" s="56"/>
      <c r="FCU20" s="56"/>
      <c r="FCV20" s="56"/>
      <c r="FCW20" s="56"/>
      <c r="FCX20" s="56"/>
      <c r="FCY20" s="56"/>
      <c r="FCZ20" s="56"/>
      <c r="FDA20" s="56"/>
      <c r="FDB20" s="56"/>
      <c r="FDC20" s="56"/>
      <c r="FDD20" s="56"/>
      <c r="FDE20" s="56"/>
      <c r="FDF20" s="56"/>
      <c r="FDG20" s="56"/>
      <c r="FDH20" s="56"/>
      <c r="FDI20" s="56"/>
      <c r="FDJ20" s="56"/>
      <c r="FDK20" s="56"/>
      <c r="FDL20" s="56"/>
      <c r="FDM20" s="56"/>
      <c r="FDN20" s="56"/>
      <c r="FDO20" s="56"/>
      <c r="FDP20" s="56"/>
      <c r="FDQ20" s="56"/>
      <c r="FDR20" s="56"/>
      <c r="FDS20" s="56"/>
      <c r="FDT20" s="56"/>
      <c r="FDU20" s="56"/>
      <c r="FDV20" s="56"/>
      <c r="FDW20" s="56"/>
      <c r="FDX20" s="56"/>
      <c r="FDY20" s="56"/>
      <c r="FDZ20" s="56"/>
      <c r="FEA20" s="56"/>
      <c r="FEB20" s="56"/>
      <c r="FEC20" s="56"/>
      <c r="FED20" s="56"/>
      <c r="FEE20" s="56"/>
      <c r="FEF20" s="56"/>
      <c r="FEG20" s="56"/>
      <c r="FEH20" s="56"/>
      <c r="FEI20" s="56"/>
      <c r="FEJ20" s="56"/>
      <c r="FEK20" s="56"/>
      <c r="FEL20" s="56"/>
      <c r="FEM20" s="56"/>
      <c r="FEN20" s="56"/>
      <c r="FEO20" s="56"/>
      <c r="FEP20" s="56"/>
      <c r="FEQ20" s="56"/>
      <c r="FER20" s="56"/>
      <c r="FES20" s="56"/>
      <c r="FET20" s="56"/>
      <c r="FEU20" s="56"/>
      <c r="FEV20" s="56"/>
      <c r="FEW20" s="56"/>
      <c r="FEX20" s="56"/>
      <c r="FEY20" s="56"/>
      <c r="FEZ20" s="56"/>
      <c r="FFA20" s="56"/>
      <c r="FFB20" s="56"/>
      <c r="FFC20" s="56"/>
      <c r="FFD20" s="56"/>
      <c r="FFE20" s="56"/>
      <c r="FFF20" s="56"/>
      <c r="FFG20" s="56"/>
      <c r="FFH20" s="56"/>
      <c r="FFI20" s="56"/>
      <c r="FFJ20" s="56"/>
      <c r="FFK20" s="56"/>
      <c r="FFL20" s="56"/>
      <c r="FFM20" s="56"/>
      <c r="FFN20" s="56"/>
      <c r="FFO20" s="56"/>
      <c r="FFP20" s="56"/>
      <c r="FFQ20" s="56"/>
      <c r="FFR20" s="56"/>
      <c r="FFS20" s="56"/>
      <c r="FFT20" s="56"/>
      <c r="FFU20" s="56"/>
      <c r="FFV20" s="56"/>
      <c r="FFW20" s="56"/>
      <c r="FFX20" s="56"/>
      <c r="FFY20" s="56"/>
      <c r="FFZ20" s="56"/>
      <c r="FGA20" s="56"/>
      <c r="FGB20" s="56"/>
      <c r="FGC20" s="56"/>
      <c r="FGD20" s="56"/>
      <c r="FGE20" s="56"/>
      <c r="FGF20" s="56"/>
      <c r="FGG20" s="56"/>
      <c r="FGH20" s="56"/>
      <c r="FGI20" s="56"/>
      <c r="FGJ20" s="56"/>
      <c r="FGK20" s="56"/>
      <c r="FGL20" s="56"/>
      <c r="FGM20" s="56"/>
      <c r="FGN20" s="56"/>
      <c r="FGO20" s="56"/>
      <c r="FGP20" s="56"/>
      <c r="FGQ20" s="56"/>
      <c r="FGR20" s="56"/>
      <c r="FGS20" s="56"/>
      <c r="FGT20" s="56"/>
      <c r="FGU20" s="56"/>
      <c r="FGV20" s="56"/>
      <c r="FGW20" s="56"/>
      <c r="FGX20" s="56"/>
      <c r="FGY20" s="56"/>
      <c r="FGZ20" s="56"/>
      <c r="FHA20" s="56"/>
      <c r="FHB20" s="56"/>
      <c r="FHC20" s="56"/>
      <c r="FHD20" s="56"/>
      <c r="FHE20" s="56"/>
      <c r="FHF20" s="56"/>
      <c r="FHG20" s="56"/>
      <c r="FHH20" s="56"/>
      <c r="FHI20" s="56"/>
      <c r="FHJ20" s="56"/>
      <c r="FHK20" s="56"/>
      <c r="FHL20" s="56"/>
      <c r="FHM20" s="56"/>
      <c r="FHN20" s="56"/>
      <c r="FHO20" s="56"/>
      <c r="FHP20" s="56"/>
      <c r="FHQ20" s="56"/>
      <c r="FHR20" s="56"/>
      <c r="FHS20" s="56"/>
      <c r="FHT20" s="56"/>
      <c r="FHU20" s="56"/>
      <c r="FHV20" s="56"/>
      <c r="FHW20" s="56"/>
      <c r="FHX20" s="56"/>
      <c r="FHY20" s="56"/>
      <c r="FHZ20" s="56"/>
      <c r="FIA20" s="56"/>
      <c r="FIB20" s="56"/>
      <c r="FIC20" s="56"/>
      <c r="FID20" s="56"/>
      <c r="FIE20" s="56"/>
      <c r="FIF20" s="56"/>
      <c r="FIG20" s="56"/>
      <c r="FIH20" s="56"/>
      <c r="FII20" s="56"/>
      <c r="FIJ20" s="56"/>
      <c r="FIK20" s="56"/>
      <c r="FIL20" s="56"/>
      <c r="FIM20" s="56"/>
      <c r="FIN20" s="56"/>
      <c r="FIO20" s="56"/>
      <c r="FIP20" s="56"/>
      <c r="FIQ20" s="56"/>
      <c r="FIR20" s="56"/>
      <c r="FIS20" s="56"/>
      <c r="FIT20" s="56"/>
      <c r="FIU20" s="56"/>
      <c r="FIV20" s="56"/>
      <c r="FIW20" s="56"/>
      <c r="FIX20" s="56"/>
      <c r="FIY20" s="56"/>
      <c r="FIZ20" s="56"/>
      <c r="FJA20" s="56"/>
      <c r="FJB20" s="56"/>
      <c r="FJC20" s="56"/>
      <c r="FJD20" s="56"/>
      <c r="FJE20" s="56"/>
      <c r="FJF20" s="56"/>
      <c r="FJG20" s="56"/>
      <c r="FJH20" s="56"/>
      <c r="FJI20" s="56"/>
      <c r="FJJ20" s="56"/>
      <c r="FJK20" s="56"/>
      <c r="FJL20" s="56"/>
      <c r="FJM20" s="56"/>
      <c r="FJN20" s="56"/>
      <c r="FJO20" s="56"/>
      <c r="FJP20" s="56"/>
      <c r="FJQ20" s="56"/>
      <c r="FJR20" s="56"/>
      <c r="FJS20" s="56"/>
      <c r="FJT20" s="56"/>
      <c r="FJU20" s="56"/>
      <c r="FJV20" s="56"/>
      <c r="FJW20" s="56"/>
      <c r="FJX20" s="56"/>
      <c r="FJY20" s="56"/>
      <c r="FJZ20" s="56"/>
      <c r="FKA20" s="56"/>
      <c r="FKB20" s="56"/>
      <c r="FKC20" s="56"/>
      <c r="FKD20" s="56"/>
      <c r="FKE20" s="56"/>
      <c r="FKF20" s="56"/>
      <c r="FKG20" s="56"/>
      <c r="FKH20" s="56"/>
      <c r="FKI20" s="56"/>
      <c r="FKJ20" s="56"/>
      <c r="FKK20" s="56"/>
      <c r="FKL20" s="56"/>
      <c r="FKM20" s="56"/>
      <c r="FKN20" s="56"/>
      <c r="FKO20" s="56"/>
      <c r="FKP20" s="56"/>
      <c r="FKQ20" s="56"/>
      <c r="FKR20" s="56"/>
      <c r="FKS20" s="56"/>
      <c r="FKT20" s="56"/>
      <c r="FKU20" s="56"/>
      <c r="FKV20" s="56"/>
      <c r="FKW20" s="56"/>
      <c r="FKX20" s="56"/>
      <c r="FKY20" s="56"/>
      <c r="FKZ20" s="56"/>
      <c r="FLA20" s="56"/>
      <c r="FLB20" s="56"/>
      <c r="FLC20" s="56"/>
      <c r="FLD20" s="56"/>
      <c r="FLE20" s="56"/>
      <c r="FLF20" s="56"/>
      <c r="FLG20" s="56"/>
      <c r="FLH20" s="56"/>
      <c r="FLI20" s="56"/>
      <c r="FLJ20" s="56"/>
      <c r="FLK20" s="56"/>
      <c r="FLL20" s="56"/>
      <c r="FLM20" s="56"/>
      <c r="FLN20" s="56"/>
      <c r="FLO20" s="56"/>
      <c r="FLP20" s="56"/>
      <c r="FLQ20" s="56"/>
      <c r="FLR20" s="56"/>
      <c r="FLS20" s="56"/>
      <c r="FLT20" s="56"/>
      <c r="FLU20" s="56"/>
      <c r="FLV20" s="56"/>
      <c r="FLW20" s="56"/>
      <c r="FLX20" s="56"/>
      <c r="FLY20" s="56"/>
      <c r="FLZ20" s="56"/>
      <c r="FMA20" s="56"/>
      <c r="FMB20" s="56"/>
      <c r="FMC20" s="56"/>
      <c r="FMD20" s="56"/>
      <c r="FME20" s="56"/>
      <c r="FMF20" s="56"/>
      <c r="FMG20" s="56"/>
      <c r="FMH20" s="56"/>
      <c r="FMI20" s="56"/>
      <c r="FMJ20" s="56"/>
      <c r="FMK20" s="56"/>
      <c r="FML20" s="56"/>
      <c r="FMM20" s="56"/>
      <c r="FMN20" s="56"/>
      <c r="FMO20" s="56"/>
      <c r="FMP20" s="56"/>
      <c r="FMQ20" s="56"/>
      <c r="FMR20" s="56"/>
      <c r="FMS20" s="56"/>
      <c r="FMT20" s="56"/>
      <c r="FMU20" s="56"/>
      <c r="FMV20" s="56"/>
      <c r="FMW20" s="56"/>
      <c r="FMX20" s="56"/>
      <c r="FMY20" s="56"/>
      <c r="FMZ20" s="56"/>
      <c r="FNA20" s="56"/>
      <c r="FNB20" s="56"/>
      <c r="FNC20" s="56"/>
      <c r="FND20" s="56"/>
      <c r="FNE20" s="56"/>
      <c r="FNF20" s="56"/>
      <c r="FNG20" s="56"/>
      <c r="FNH20" s="56"/>
      <c r="FNI20" s="56"/>
      <c r="FNJ20" s="56"/>
      <c r="FNK20" s="56"/>
      <c r="FNL20" s="56"/>
      <c r="FNM20" s="56"/>
      <c r="FNN20" s="56"/>
      <c r="FNO20" s="56"/>
      <c r="FNP20" s="56"/>
      <c r="FNQ20" s="56"/>
      <c r="FNR20" s="56"/>
      <c r="FNS20" s="56"/>
      <c r="FNT20" s="56"/>
      <c r="FNU20" s="56"/>
      <c r="FNV20" s="56"/>
      <c r="FNW20" s="56"/>
      <c r="FNX20" s="56"/>
      <c r="FNY20" s="56"/>
      <c r="FNZ20" s="56"/>
      <c r="FOA20" s="56"/>
      <c r="FOB20" s="56"/>
      <c r="FOC20" s="56"/>
      <c r="FOD20" s="56"/>
      <c r="FOE20" s="56"/>
      <c r="FOF20" s="56"/>
      <c r="FOG20" s="56"/>
      <c r="FOH20" s="56"/>
      <c r="FOI20" s="56"/>
      <c r="FOJ20" s="56"/>
      <c r="FOK20" s="56"/>
      <c r="FOL20" s="56"/>
      <c r="FOM20" s="56"/>
      <c r="FON20" s="56"/>
      <c r="FOO20" s="56"/>
      <c r="FOP20" s="56"/>
      <c r="FOQ20" s="56"/>
      <c r="FOR20" s="56"/>
      <c r="FOS20" s="56"/>
      <c r="FOT20" s="56"/>
      <c r="FOU20" s="56"/>
      <c r="FOV20" s="56"/>
      <c r="FOW20" s="56"/>
      <c r="FOX20" s="56"/>
      <c r="FOY20" s="56"/>
      <c r="FOZ20" s="56"/>
      <c r="FPA20" s="56"/>
      <c r="FPB20" s="56"/>
      <c r="FPC20" s="56"/>
      <c r="FPD20" s="56"/>
      <c r="FPE20" s="56"/>
      <c r="FPF20" s="56"/>
      <c r="FPG20" s="56"/>
      <c r="FPH20" s="56"/>
      <c r="FPI20" s="56"/>
      <c r="FPJ20" s="56"/>
      <c r="FPK20" s="56"/>
      <c r="FPL20" s="56"/>
      <c r="FPM20" s="56"/>
      <c r="FPN20" s="56"/>
      <c r="FPO20" s="56"/>
      <c r="FPP20" s="56"/>
      <c r="FPQ20" s="56"/>
      <c r="FPR20" s="56"/>
      <c r="FPS20" s="56"/>
      <c r="FPT20" s="56"/>
      <c r="FPU20" s="56"/>
      <c r="FPV20" s="56"/>
      <c r="FPW20" s="56"/>
      <c r="FPX20" s="56"/>
      <c r="FPY20" s="56"/>
      <c r="FPZ20" s="56"/>
      <c r="FQA20" s="56"/>
      <c r="FQB20" s="56"/>
      <c r="FQC20" s="56"/>
      <c r="FQD20" s="56"/>
      <c r="FQE20" s="56"/>
      <c r="FQF20" s="56"/>
      <c r="FQG20" s="56"/>
      <c r="FQH20" s="56"/>
      <c r="FQI20" s="56"/>
      <c r="FQJ20" s="56"/>
      <c r="FQK20" s="56"/>
      <c r="FQL20" s="56"/>
      <c r="FQM20" s="56"/>
      <c r="FQN20" s="56"/>
      <c r="FQO20" s="56"/>
      <c r="FQP20" s="56"/>
      <c r="FQQ20" s="56"/>
      <c r="FQR20" s="56"/>
      <c r="FQS20" s="56"/>
      <c r="FQT20" s="56"/>
      <c r="FQU20" s="56"/>
      <c r="FQV20" s="56"/>
      <c r="FQW20" s="56"/>
      <c r="FQX20" s="56"/>
      <c r="FQY20" s="56"/>
      <c r="FQZ20" s="56"/>
      <c r="FRA20" s="56"/>
      <c r="FRB20" s="56"/>
      <c r="FRC20" s="56"/>
      <c r="FRD20" s="56"/>
      <c r="FRE20" s="56"/>
      <c r="FRF20" s="56"/>
      <c r="FRG20" s="56"/>
      <c r="FRH20" s="56"/>
      <c r="FRI20" s="56"/>
      <c r="FRJ20" s="56"/>
      <c r="FRK20" s="56"/>
      <c r="FRL20" s="56"/>
      <c r="FRM20" s="56"/>
      <c r="FRN20" s="56"/>
      <c r="FRO20" s="56"/>
      <c r="FRP20" s="56"/>
      <c r="FRQ20" s="56"/>
      <c r="FRR20" s="56"/>
      <c r="FRS20" s="56"/>
      <c r="FRT20" s="56"/>
      <c r="FRU20" s="56"/>
      <c r="FRV20" s="56"/>
      <c r="FRW20" s="56"/>
      <c r="FRX20" s="56"/>
      <c r="FRY20" s="56"/>
      <c r="FRZ20" s="56"/>
      <c r="FSA20" s="56"/>
      <c r="FSB20" s="56"/>
      <c r="FSC20" s="56"/>
      <c r="FSD20" s="56"/>
      <c r="FSE20" s="56"/>
      <c r="FSF20" s="56"/>
      <c r="FSG20" s="56"/>
      <c r="FSH20" s="56"/>
      <c r="FSI20" s="56"/>
      <c r="FSJ20" s="56"/>
      <c r="FSK20" s="56"/>
      <c r="FSL20" s="56"/>
      <c r="FSM20" s="56"/>
      <c r="FSN20" s="56"/>
      <c r="FSO20" s="56"/>
      <c r="FSP20" s="56"/>
      <c r="FSQ20" s="56"/>
      <c r="FSR20" s="56"/>
      <c r="FSS20" s="56"/>
      <c r="FST20" s="56"/>
      <c r="FSU20" s="56"/>
      <c r="FSV20" s="56"/>
      <c r="FSW20" s="56"/>
      <c r="FSX20" s="56"/>
      <c r="FSY20" s="56"/>
      <c r="FSZ20" s="56"/>
      <c r="FTA20" s="56"/>
      <c r="FTB20" s="56"/>
      <c r="FTC20" s="56"/>
      <c r="FTD20" s="56"/>
      <c r="FTE20" s="56"/>
      <c r="FTF20" s="56"/>
      <c r="FTG20" s="56"/>
      <c r="FTH20" s="56"/>
      <c r="FTI20" s="56"/>
      <c r="FTJ20" s="56"/>
      <c r="FTK20" s="56"/>
      <c r="FTL20" s="56"/>
      <c r="FTM20" s="56"/>
      <c r="FTN20" s="56"/>
      <c r="FTO20" s="56"/>
      <c r="FTP20" s="56"/>
      <c r="FTQ20" s="56"/>
      <c r="FTR20" s="56"/>
      <c r="FTS20" s="56"/>
      <c r="FTT20" s="56"/>
      <c r="FTU20" s="56"/>
      <c r="FTV20" s="56"/>
      <c r="FTW20" s="56"/>
      <c r="FTX20" s="56"/>
      <c r="FTY20" s="56"/>
      <c r="FTZ20" s="56"/>
      <c r="FUA20" s="56"/>
      <c r="FUB20" s="56"/>
      <c r="FUC20" s="56"/>
      <c r="FUD20" s="56"/>
      <c r="FUE20" s="56"/>
      <c r="FUF20" s="56"/>
      <c r="FUG20" s="56"/>
      <c r="FUH20" s="56"/>
      <c r="FUI20" s="56"/>
      <c r="FUJ20" s="56"/>
      <c r="FUK20" s="56"/>
      <c r="FUL20" s="56"/>
      <c r="FUM20" s="56"/>
      <c r="FUN20" s="56"/>
      <c r="FUO20" s="56"/>
      <c r="FUP20" s="56"/>
      <c r="FUQ20" s="56"/>
      <c r="FUR20" s="56"/>
      <c r="FUS20" s="56"/>
      <c r="FUT20" s="56"/>
      <c r="FUU20" s="56"/>
      <c r="FUV20" s="56"/>
      <c r="FUW20" s="56"/>
      <c r="FUX20" s="56"/>
      <c r="FUY20" s="56"/>
      <c r="FUZ20" s="56"/>
      <c r="FVA20" s="56"/>
      <c r="FVB20" s="56"/>
      <c r="FVC20" s="56"/>
      <c r="FVD20" s="56"/>
      <c r="FVE20" s="56"/>
      <c r="FVF20" s="56"/>
      <c r="FVG20" s="56"/>
      <c r="FVH20" s="56"/>
      <c r="FVI20" s="56"/>
      <c r="FVJ20" s="56"/>
      <c r="FVK20" s="56"/>
      <c r="FVL20" s="56"/>
      <c r="FVM20" s="56"/>
      <c r="FVN20" s="56"/>
      <c r="FVO20" s="56"/>
      <c r="FVP20" s="56"/>
      <c r="FVQ20" s="56"/>
      <c r="FVR20" s="56"/>
      <c r="FVS20" s="56"/>
      <c r="FVT20" s="56"/>
      <c r="FVU20" s="56"/>
      <c r="FVV20" s="56"/>
      <c r="FVW20" s="56"/>
      <c r="FVX20" s="56"/>
      <c r="FVY20" s="56"/>
      <c r="FVZ20" s="56"/>
      <c r="FWA20" s="56"/>
      <c r="FWB20" s="56"/>
      <c r="FWC20" s="56"/>
      <c r="FWD20" s="56"/>
      <c r="FWE20" s="56"/>
      <c r="FWF20" s="56"/>
      <c r="FWG20" s="56"/>
      <c r="FWH20" s="56"/>
      <c r="FWI20" s="56"/>
      <c r="FWJ20" s="56"/>
      <c r="FWK20" s="56"/>
      <c r="FWL20" s="56"/>
      <c r="FWM20" s="56"/>
      <c r="FWN20" s="56"/>
      <c r="FWO20" s="56"/>
      <c r="FWP20" s="56"/>
      <c r="FWQ20" s="56"/>
      <c r="FWR20" s="56"/>
      <c r="FWS20" s="56"/>
      <c r="FWT20" s="56"/>
      <c r="FWU20" s="56"/>
      <c r="FWV20" s="56"/>
      <c r="FWW20" s="56"/>
      <c r="FWX20" s="56"/>
      <c r="FWY20" s="56"/>
      <c r="FWZ20" s="56"/>
      <c r="FXA20" s="56"/>
      <c r="FXB20" s="56"/>
      <c r="FXC20" s="56"/>
      <c r="FXD20" s="56"/>
      <c r="FXE20" s="56"/>
      <c r="FXF20" s="56"/>
      <c r="FXG20" s="56"/>
      <c r="FXH20" s="56"/>
      <c r="FXI20" s="56"/>
      <c r="FXJ20" s="56"/>
      <c r="FXK20" s="56"/>
      <c r="FXL20" s="56"/>
      <c r="FXM20" s="56"/>
      <c r="FXN20" s="56"/>
      <c r="FXO20" s="56"/>
      <c r="FXP20" s="56"/>
      <c r="FXQ20" s="56"/>
      <c r="FXR20" s="56"/>
      <c r="FXS20" s="56"/>
      <c r="FXT20" s="56"/>
      <c r="FXU20" s="56"/>
      <c r="FXV20" s="56"/>
      <c r="FXW20" s="56"/>
      <c r="FXX20" s="56"/>
      <c r="FXY20" s="56"/>
      <c r="FXZ20" s="56"/>
      <c r="FYA20" s="56"/>
      <c r="FYB20" s="56"/>
      <c r="FYC20" s="56"/>
      <c r="FYD20" s="56"/>
      <c r="FYE20" s="56"/>
      <c r="FYF20" s="56"/>
      <c r="FYG20" s="56"/>
      <c r="FYH20" s="56"/>
      <c r="FYI20" s="56"/>
      <c r="FYJ20" s="56"/>
      <c r="FYK20" s="56"/>
      <c r="FYL20" s="56"/>
      <c r="FYM20" s="56"/>
      <c r="FYN20" s="56"/>
      <c r="FYO20" s="56"/>
      <c r="FYP20" s="56"/>
      <c r="FYQ20" s="56"/>
      <c r="FYR20" s="56"/>
      <c r="FYS20" s="56"/>
      <c r="FYT20" s="56"/>
      <c r="FYU20" s="56"/>
      <c r="FYV20" s="56"/>
      <c r="FYW20" s="56"/>
      <c r="FYX20" s="56"/>
      <c r="FYY20" s="56"/>
      <c r="FYZ20" s="56"/>
      <c r="FZA20" s="56"/>
      <c r="FZB20" s="56"/>
      <c r="FZC20" s="56"/>
      <c r="FZD20" s="56"/>
      <c r="FZE20" s="56"/>
      <c r="FZF20" s="56"/>
      <c r="FZG20" s="56"/>
      <c r="FZH20" s="56"/>
      <c r="FZI20" s="56"/>
      <c r="FZJ20" s="56"/>
      <c r="FZK20" s="56"/>
      <c r="FZL20" s="56"/>
      <c r="FZM20" s="56"/>
      <c r="FZN20" s="56"/>
      <c r="FZO20" s="56"/>
      <c r="FZP20" s="56"/>
      <c r="FZQ20" s="56"/>
      <c r="FZR20" s="56"/>
      <c r="FZS20" s="56"/>
      <c r="FZT20" s="56"/>
      <c r="FZU20" s="56"/>
      <c r="FZV20" s="56"/>
      <c r="FZW20" s="56"/>
      <c r="FZX20" s="56"/>
      <c r="FZY20" s="56"/>
      <c r="FZZ20" s="56"/>
      <c r="GAA20" s="56"/>
      <c r="GAB20" s="56"/>
      <c r="GAC20" s="56"/>
      <c r="GAD20" s="56"/>
      <c r="GAE20" s="56"/>
      <c r="GAF20" s="56"/>
      <c r="GAG20" s="56"/>
      <c r="GAH20" s="56"/>
      <c r="GAI20" s="56"/>
      <c r="GAJ20" s="56"/>
      <c r="GAK20" s="56"/>
      <c r="GAL20" s="56"/>
      <c r="GAM20" s="56"/>
      <c r="GAN20" s="56"/>
      <c r="GAO20" s="56"/>
      <c r="GAP20" s="56"/>
      <c r="GAQ20" s="56"/>
      <c r="GAR20" s="56"/>
      <c r="GAS20" s="56"/>
      <c r="GAT20" s="56"/>
      <c r="GAU20" s="56"/>
      <c r="GAV20" s="56"/>
      <c r="GAW20" s="56"/>
      <c r="GAX20" s="56"/>
      <c r="GAY20" s="56"/>
      <c r="GAZ20" s="56"/>
      <c r="GBA20" s="56"/>
      <c r="GBB20" s="56"/>
      <c r="GBC20" s="56"/>
      <c r="GBD20" s="56"/>
      <c r="GBE20" s="56"/>
      <c r="GBF20" s="56"/>
      <c r="GBG20" s="56"/>
      <c r="GBH20" s="56"/>
      <c r="GBI20" s="56"/>
      <c r="GBJ20" s="56"/>
      <c r="GBK20" s="56"/>
      <c r="GBL20" s="56"/>
      <c r="GBM20" s="56"/>
      <c r="GBN20" s="56"/>
      <c r="GBO20" s="56"/>
      <c r="GBP20" s="56"/>
      <c r="GBQ20" s="56"/>
      <c r="GBR20" s="56"/>
      <c r="GBS20" s="56"/>
      <c r="GBT20" s="56"/>
      <c r="GBU20" s="56"/>
      <c r="GBV20" s="56"/>
      <c r="GBW20" s="56"/>
      <c r="GBX20" s="56"/>
      <c r="GBY20" s="56"/>
      <c r="GBZ20" s="56"/>
      <c r="GCA20" s="56"/>
      <c r="GCB20" s="56"/>
      <c r="GCC20" s="56"/>
      <c r="GCD20" s="56"/>
      <c r="GCE20" s="56"/>
      <c r="GCF20" s="56"/>
      <c r="GCG20" s="56"/>
      <c r="GCH20" s="56"/>
      <c r="GCI20" s="56"/>
      <c r="GCJ20" s="56"/>
      <c r="GCK20" s="56"/>
      <c r="GCL20" s="56"/>
      <c r="GCM20" s="56"/>
      <c r="GCN20" s="56"/>
      <c r="GCO20" s="56"/>
      <c r="GCP20" s="56"/>
      <c r="GCQ20" s="56"/>
      <c r="GCR20" s="56"/>
      <c r="GCS20" s="56"/>
      <c r="GCT20" s="56"/>
      <c r="GCU20" s="56"/>
      <c r="GCV20" s="56"/>
      <c r="GCW20" s="56"/>
      <c r="GCX20" s="56"/>
      <c r="GCY20" s="56"/>
      <c r="GCZ20" s="56"/>
      <c r="GDA20" s="56"/>
      <c r="GDB20" s="56"/>
      <c r="GDC20" s="56"/>
      <c r="GDD20" s="56"/>
      <c r="GDE20" s="56"/>
      <c r="GDF20" s="56"/>
      <c r="GDG20" s="56"/>
      <c r="GDH20" s="56"/>
      <c r="GDI20" s="56"/>
      <c r="GDJ20" s="56"/>
      <c r="GDK20" s="56"/>
      <c r="GDL20" s="56"/>
      <c r="GDM20" s="56"/>
      <c r="GDN20" s="56"/>
      <c r="GDO20" s="56"/>
      <c r="GDP20" s="56"/>
      <c r="GDQ20" s="56"/>
      <c r="GDR20" s="56"/>
      <c r="GDS20" s="56"/>
      <c r="GDT20" s="56"/>
      <c r="GDU20" s="56"/>
      <c r="GDV20" s="56"/>
      <c r="GDW20" s="56"/>
      <c r="GDX20" s="56"/>
      <c r="GDY20" s="56"/>
      <c r="GDZ20" s="56"/>
      <c r="GEA20" s="56"/>
      <c r="GEB20" s="56"/>
      <c r="GEC20" s="56"/>
      <c r="GED20" s="56"/>
      <c r="GEE20" s="56"/>
      <c r="GEF20" s="56"/>
      <c r="GEG20" s="56"/>
      <c r="GEH20" s="56"/>
      <c r="GEI20" s="56"/>
      <c r="GEJ20" s="56"/>
      <c r="GEK20" s="56"/>
      <c r="GEL20" s="56"/>
      <c r="GEM20" s="56"/>
      <c r="GEN20" s="56"/>
      <c r="GEO20" s="56"/>
      <c r="GEP20" s="56"/>
      <c r="GEQ20" s="56"/>
      <c r="GER20" s="56"/>
      <c r="GES20" s="56"/>
      <c r="GET20" s="56"/>
      <c r="GEU20" s="56"/>
      <c r="GEV20" s="56"/>
      <c r="GEW20" s="56"/>
      <c r="GEX20" s="56"/>
      <c r="GEY20" s="56"/>
      <c r="GEZ20" s="56"/>
      <c r="GFA20" s="56"/>
      <c r="GFB20" s="56"/>
      <c r="GFC20" s="56"/>
      <c r="GFD20" s="56"/>
      <c r="GFE20" s="56"/>
      <c r="GFF20" s="56"/>
      <c r="GFG20" s="56"/>
      <c r="GFH20" s="56"/>
      <c r="GFI20" s="56"/>
      <c r="GFJ20" s="56"/>
      <c r="GFK20" s="56"/>
      <c r="GFL20" s="56"/>
      <c r="GFM20" s="56"/>
      <c r="GFN20" s="56"/>
      <c r="GFO20" s="56"/>
      <c r="GFP20" s="56"/>
      <c r="GFQ20" s="56"/>
      <c r="GFR20" s="56"/>
      <c r="GFS20" s="56"/>
      <c r="GFT20" s="56"/>
      <c r="GFU20" s="56"/>
      <c r="GFV20" s="56"/>
      <c r="GFW20" s="56"/>
      <c r="GFX20" s="56"/>
      <c r="GFY20" s="56"/>
      <c r="GFZ20" s="56"/>
      <c r="GGA20" s="56"/>
      <c r="GGB20" s="56"/>
      <c r="GGC20" s="56"/>
      <c r="GGD20" s="56"/>
      <c r="GGE20" s="56"/>
      <c r="GGF20" s="56"/>
      <c r="GGG20" s="56"/>
      <c r="GGH20" s="56"/>
      <c r="GGI20" s="56"/>
      <c r="GGJ20" s="56"/>
      <c r="GGK20" s="56"/>
      <c r="GGL20" s="56"/>
      <c r="GGM20" s="56"/>
      <c r="GGN20" s="56"/>
      <c r="GGO20" s="56"/>
      <c r="GGP20" s="56"/>
      <c r="GGQ20" s="56"/>
      <c r="GGR20" s="56"/>
      <c r="GGS20" s="56"/>
      <c r="GGT20" s="56"/>
      <c r="GGU20" s="56"/>
      <c r="GGV20" s="56"/>
      <c r="GGW20" s="56"/>
      <c r="GGX20" s="56"/>
      <c r="GGY20" s="56"/>
      <c r="GGZ20" s="56"/>
      <c r="GHA20" s="56"/>
      <c r="GHB20" s="56"/>
      <c r="GHC20" s="56"/>
      <c r="GHD20" s="56"/>
      <c r="GHE20" s="56"/>
      <c r="GHF20" s="56"/>
      <c r="GHG20" s="56"/>
      <c r="GHH20" s="56"/>
      <c r="GHI20" s="56"/>
      <c r="GHJ20" s="56"/>
      <c r="GHK20" s="56"/>
      <c r="GHL20" s="56"/>
      <c r="GHM20" s="56"/>
      <c r="GHN20" s="56"/>
      <c r="GHO20" s="56"/>
      <c r="GHP20" s="56"/>
      <c r="GHQ20" s="56"/>
      <c r="GHR20" s="56"/>
      <c r="GHS20" s="56"/>
      <c r="GHT20" s="56"/>
      <c r="GHU20" s="56"/>
      <c r="GHV20" s="56"/>
      <c r="GHW20" s="56"/>
      <c r="GHX20" s="56"/>
      <c r="GHY20" s="56"/>
      <c r="GHZ20" s="56"/>
      <c r="GIA20" s="56"/>
      <c r="GIB20" s="56"/>
      <c r="GIC20" s="56"/>
      <c r="GID20" s="56"/>
      <c r="GIE20" s="56"/>
      <c r="GIF20" s="56"/>
      <c r="GIG20" s="56"/>
      <c r="GIH20" s="56"/>
      <c r="GII20" s="56"/>
      <c r="GIJ20" s="56"/>
      <c r="GIK20" s="56"/>
      <c r="GIL20" s="56"/>
      <c r="GIM20" s="56"/>
      <c r="GIN20" s="56"/>
      <c r="GIO20" s="56"/>
      <c r="GIP20" s="56"/>
      <c r="GIQ20" s="56"/>
      <c r="GIR20" s="56"/>
      <c r="GIS20" s="56"/>
      <c r="GIT20" s="56"/>
      <c r="GIU20" s="56"/>
      <c r="GIV20" s="56"/>
      <c r="GIW20" s="56"/>
      <c r="GIX20" s="56"/>
      <c r="GIY20" s="56"/>
      <c r="GIZ20" s="56"/>
      <c r="GJA20" s="56"/>
      <c r="GJB20" s="56"/>
      <c r="GJC20" s="56"/>
      <c r="GJD20" s="56"/>
      <c r="GJE20" s="56"/>
      <c r="GJF20" s="56"/>
      <c r="GJG20" s="56"/>
      <c r="GJH20" s="56"/>
      <c r="GJI20" s="56"/>
      <c r="GJJ20" s="56"/>
      <c r="GJK20" s="56"/>
      <c r="GJL20" s="56"/>
      <c r="GJM20" s="56"/>
      <c r="GJN20" s="56"/>
      <c r="GJO20" s="56"/>
      <c r="GJP20" s="56"/>
      <c r="GJQ20" s="56"/>
      <c r="GJR20" s="56"/>
      <c r="GJS20" s="56"/>
      <c r="GJT20" s="56"/>
      <c r="GJU20" s="56"/>
      <c r="GJV20" s="56"/>
      <c r="GJW20" s="56"/>
      <c r="GJX20" s="56"/>
      <c r="GJY20" s="56"/>
      <c r="GJZ20" s="56"/>
      <c r="GKA20" s="56"/>
      <c r="GKB20" s="56"/>
      <c r="GKC20" s="56"/>
      <c r="GKD20" s="56"/>
      <c r="GKE20" s="56"/>
      <c r="GKF20" s="56"/>
      <c r="GKG20" s="56"/>
      <c r="GKH20" s="56"/>
      <c r="GKI20" s="56"/>
      <c r="GKJ20" s="56"/>
      <c r="GKK20" s="56"/>
      <c r="GKL20" s="56"/>
      <c r="GKM20" s="56"/>
      <c r="GKN20" s="56"/>
      <c r="GKO20" s="56"/>
      <c r="GKP20" s="56"/>
      <c r="GKQ20" s="56"/>
      <c r="GKR20" s="56"/>
      <c r="GKS20" s="56"/>
      <c r="GKT20" s="56"/>
      <c r="GKU20" s="56"/>
      <c r="GKV20" s="56"/>
      <c r="GKW20" s="56"/>
      <c r="GKX20" s="56"/>
      <c r="GKY20" s="56"/>
      <c r="GKZ20" s="56"/>
      <c r="GLA20" s="56"/>
      <c r="GLB20" s="56"/>
      <c r="GLC20" s="56"/>
      <c r="GLD20" s="56"/>
      <c r="GLE20" s="56"/>
      <c r="GLF20" s="56"/>
      <c r="GLG20" s="56"/>
      <c r="GLH20" s="56"/>
      <c r="GLI20" s="56"/>
      <c r="GLJ20" s="56"/>
      <c r="GLK20" s="56"/>
      <c r="GLL20" s="56"/>
      <c r="GLM20" s="56"/>
      <c r="GLN20" s="56"/>
      <c r="GLO20" s="56"/>
      <c r="GLP20" s="56"/>
      <c r="GLQ20" s="56"/>
      <c r="GLR20" s="56"/>
      <c r="GLS20" s="56"/>
      <c r="GLT20" s="56"/>
      <c r="GLU20" s="56"/>
      <c r="GLV20" s="56"/>
      <c r="GLW20" s="56"/>
      <c r="GLX20" s="56"/>
      <c r="GLY20" s="56"/>
      <c r="GLZ20" s="56"/>
      <c r="GMA20" s="56"/>
      <c r="GMB20" s="56"/>
      <c r="GMC20" s="56"/>
      <c r="GMD20" s="56"/>
      <c r="GME20" s="56"/>
      <c r="GMF20" s="56"/>
      <c r="GMG20" s="56"/>
      <c r="GMH20" s="56"/>
      <c r="GMI20" s="56"/>
      <c r="GMJ20" s="56"/>
      <c r="GMK20" s="56"/>
      <c r="GML20" s="56"/>
      <c r="GMM20" s="56"/>
      <c r="GMN20" s="56"/>
      <c r="GMO20" s="56"/>
      <c r="GMP20" s="56"/>
      <c r="GMQ20" s="56"/>
      <c r="GMR20" s="56"/>
      <c r="GMS20" s="56"/>
      <c r="GMT20" s="56"/>
      <c r="GMU20" s="56"/>
      <c r="GMV20" s="56"/>
      <c r="GMW20" s="56"/>
      <c r="GMX20" s="56"/>
      <c r="GMY20" s="56"/>
      <c r="GMZ20" s="56"/>
      <c r="GNA20" s="56"/>
      <c r="GNB20" s="56"/>
      <c r="GNC20" s="56"/>
      <c r="GND20" s="56"/>
      <c r="GNE20" s="56"/>
      <c r="GNF20" s="56"/>
      <c r="GNG20" s="56"/>
      <c r="GNH20" s="56"/>
      <c r="GNI20" s="56"/>
      <c r="GNJ20" s="56"/>
      <c r="GNK20" s="56"/>
      <c r="GNL20" s="56"/>
      <c r="GNM20" s="56"/>
      <c r="GNN20" s="56"/>
      <c r="GNO20" s="56"/>
      <c r="GNP20" s="56"/>
      <c r="GNQ20" s="56"/>
      <c r="GNR20" s="56"/>
      <c r="GNS20" s="56"/>
      <c r="GNT20" s="56"/>
      <c r="GNU20" s="56"/>
      <c r="GNV20" s="56"/>
      <c r="GNW20" s="56"/>
      <c r="GNX20" s="56"/>
      <c r="GNY20" s="56"/>
      <c r="GNZ20" s="56"/>
      <c r="GOA20" s="56"/>
      <c r="GOB20" s="56"/>
      <c r="GOC20" s="56"/>
      <c r="GOD20" s="56"/>
      <c r="GOE20" s="56"/>
      <c r="GOF20" s="56"/>
      <c r="GOG20" s="56"/>
      <c r="GOH20" s="56"/>
      <c r="GOI20" s="56"/>
      <c r="GOJ20" s="56"/>
      <c r="GOK20" s="56"/>
      <c r="GOL20" s="56"/>
      <c r="GOM20" s="56"/>
      <c r="GON20" s="56"/>
      <c r="GOO20" s="56"/>
      <c r="GOP20" s="56"/>
      <c r="GOQ20" s="56"/>
      <c r="GOR20" s="56"/>
      <c r="GOS20" s="56"/>
      <c r="GOT20" s="56"/>
      <c r="GOU20" s="56"/>
      <c r="GOV20" s="56"/>
      <c r="GOW20" s="56"/>
      <c r="GOX20" s="56"/>
      <c r="GOY20" s="56"/>
      <c r="GOZ20" s="56"/>
      <c r="GPA20" s="56"/>
      <c r="GPB20" s="56"/>
      <c r="GPC20" s="56"/>
      <c r="GPD20" s="56"/>
      <c r="GPE20" s="56"/>
      <c r="GPF20" s="56"/>
      <c r="GPG20" s="56"/>
      <c r="GPH20" s="56"/>
      <c r="GPI20" s="56"/>
      <c r="GPJ20" s="56"/>
      <c r="GPK20" s="56"/>
      <c r="GPL20" s="56"/>
      <c r="GPM20" s="56"/>
      <c r="GPN20" s="56"/>
      <c r="GPO20" s="56"/>
      <c r="GPP20" s="56"/>
      <c r="GPQ20" s="56"/>
      <c r="GPR20" s="56"/>
      <c r="GPS20" s="56"/>
      <c r="GPT20" s="56"/>
      <c r="GPU20" s="56"/>
      <c r="GPV20" s="56"/>
      <c r="GPW20" s="56"/>
      <c r="GPX20" s="56"/>
      <c r="GPY20" s="56"/>
      <c r="GPZ20" s="56"/>
      <c r="GQA20" s="56"/>
      <c r="GQB20" s="56"/>
      <c r="GQC20" s="56"/>
      <c r="GQD20" s="56"/>
      <c r="GQE20" s="56"/>
      <c r="GQF20" s="56"/>
      <c r="GQG20" s="56"/>
      <c r="GQH20" s="56"/>
      <c r="GQI20" s="56"/>
      <c r="GQJ20" s="56"/>
      <c r="GQK20" s="56"/>
      <c r="GQL20" s="56"/>
      <c r="GQM20" s="56"/>
      <c r="GQN20" s="56"/>
      <c r="GQO20" s="56"/>
      <c r="GQP20" s="56"/>
      <c r="GQQ20" s="56"/>
      <c r="GQR20" s="56"/>
      <c r="GQS20" s="56"/>
      <c r="GQT20" s="56"/>
      <c r="GQU20" s="56"/>
      <c r="GQV20" s="56"/>
      <c r="GQW20" s="56"/>
      <c r="GQX20" s="56"/>
      <c r="GQY20" s="56"/>
      <c r="GQZ20" s="56"/>
      <c r="GRA20" s="56"/>
      <c r="GRB20" s="56"/>
      <c r="GRC20" s="56"/>
      <c r="GRD20" s="56"/>
      <c r="GRE20" s="56"/>
      <c r="GRF20" s="56"/>
      <c r="GRG20" s="56"/>
      <c r="GRH20" s="56"/>
      <c r="GRI20" s="56"/>
      <c r="GRJ20" s="56"/>
      <c r="GRK20" s="56"/>
      <c r="GRL20" s="56"/>
      <c r="GRM20" s="56"/>
      <c r="GRN20" s="56"/>
      <c r="GRO20" s="56"/>
      <c r="GRP20" s="56"/>
      <c r="GRQ20" s="56"/>
      <c r="GRR20" s="56"/>
      <c r="GRS20" s="56"/>
      <c r="GRT20" s="56"/>
      <c r="GRU20" s="56"/>
      <c r="GRV20" s="56"/>
      <c r="GRW20" s="56"/>
      <c r="GRX20" s="56"/>
      <c r="GRY20" s="56"/>
      <c r="GRZ20" s="56"/>
      <c r="GSA20" s="56"/>
      <c r="GSB20" s="56"/>
      <c r="GSC20" s="56"/>
      <c r="GSD20" s="56"/>
      <c r="GSE20" s="56"/>
      <c r="GSF20" s="56"/>
      <c r="GSG20" s="56"/>
      <c r="GSH20" s="56"/>
      <c r="GSI20" s="56"/>
      <c r="GSJ20" s="56"/>
      <c r="GSK20" s="56"/>
      <c r="GSL20" s="56"/>
      <c r="GSM20" s="56"/>
      <c r="GSN20" s="56"/>
      <c r="GSO20" s="56"/>
      <c r="GSP20" s="56"/>
      <c r="GSQ20" s="56"/>
      <c r="GSR20" s="56"/>
      <c r="GSS20" s="56"/>
      <c r="GST20" s="56"/>
      <c r="GSU20" s="56"/>
      <c r="GSV20" s="56"/>
      <c r="GSW20" s="56"/>
      <c r="GSX20" s="56"/>
      <c r="GSY20" s="56"/>
      <c r="GSZ20" s="56"/>
      <c r="GTA20" s="56"/>
      <c r="GTB20" s="56"/>
      <c r="GTC20" s="56"/>
      <c r="GTD20" s="56"/>
      <c r="GTE20" s="56"/>
      <c r="GTF20" s="56"/>
      <c r="GTG20" s="56"/>
      <c r="GTH20" s="56"/>
      <c r="GTI20" s="56"/>
      <c r="GTJ20" s="56"/>
      <c r="GTK20" s="56"/>
      <c r="GTL20" s="56"/>
      <c r="GTM20" s="56"/>
      <c r="GTN20" s="56"/>
      <c r="GTO20" s="56"/>
      <c r="GTP20" s="56"/>
      <c r="GTQ20" s="56"/>
      <c r="GTR20" s="56"/>
      <c r="GTS20" s="56"/>
      <c r="GTT20" s="56"/>
      <c r="GTU20" s="56"/>
      <c r="GTV20" s="56"/>
      <c r="GTW20" s="56"/>
      <c r="GTX20" s="56"/>
      <c r="GTY20" s="56"/>
      <c r="GTZ20" s="56"/>
      <c r="GUA20" s="56"/>
      <c r="GUB20" s="56"/>
      <c r="GUC20" s="56"/>
      <c r="GUD20" s="56"/>
      <c r="GUE20" s="56"/>
      <c r="GUF20" s="56"/>
      <c r="GUG20" s="56"/>
      <c r="GUH20" s="56"/>
      <c r="GUI20" s="56"/>
      <c r="GUJ20" s="56"/>
      <c r="GUK20" s="56"/>
      <c r="GUL20" s="56"/>
      <c r="GUM20" s="56"/>
      <c r="GUN20" s="56"/>
      <c r="GUO20" s="56"/>
      <c r="GUP20" s="56"/>
      <c r="GUQ20" s="56"/>
      <c r="GUR20" s="56"/>
      <c r="GUS20" s="56"/>
      <c r="GUT20" s="56"/>
      <c r="GUU20" s="56"/>
      <c r="GUV20" s="56"/>
      <c r="GUW20" s="56"/>
      <c r="GUX20" s="56"/>
      <c r="GUY20" s="56"/>
      <c r="GUZ20" s="56"/>
      <c r="GVA20" s="56"/>
      <c r="GVB20" s="56"/>
      <c r="GVC20" s="56"/>
      <c r="GVD20" s="56"/>
      <c r="GVE20" s="56"/>
      <c r="GVF20" s="56"/>
      <c r="GVG20" s="56"/>
      <c r="GVH20" s="56"/>
      <c r="GVI20" s="56"/>
      <c r="GVJ20" s="56"/>
      <c r="GVK20" s="56"/>
      <c r="GVL20" s="56"/>
      <c r="GVM20" s="56"/>
      <c r="GVN20" s="56"/>
      <c r="GVO20" s="56"/>
      <c r="GVP20" s="56"/>
      <c r="GVQ20" s="56"/>
      <c r="GVR20" s="56"/>
      <c r="GVS20" s="56"/>
      <c r="GVT20" s="56"/>
      <c r="GVU20" s="56"/>
      <c r="GVV20" s="56"/>
      <c r="GVW20" s="56"/>
      <c r="GVX20" s="56"/>
      <c r="GVY20" s="56"/>
      <c r="GVZ20" s="56"/>
      <c r="GWA20" s="56"/>
      <c r="GWB20" s="56"/>
      <c r="GWC20" s="56"/>
      <c r="GWD20" s="56"/>
      <c r="GWE20" s="56"/>
      <c r="GWF20" s="56"/>
      <c r="GWG20" s="56"/>
      <c r="GWH20" s="56"/>
      <c r="GWI20" s="56"/>
      <c r="GWJ20" s="56"/>
      <c r="GWK20" s="56"/>
      <c r="GWL20" s="56"/>
      <c r="GWM20" s="56"/>
      <c r="GWN20" s="56"/>
      <c r="GWO20" s="56"/>
      <c r="GWP20" s="56"/>
      <c r="GWQ20" s="56"/>
      <c r="GWR20" s="56"/>
      <c r="GWS20" s="56"/>
      <c r="GWT20" s="56"/>
      <c r="GWU20" s="56"/>
      <c r="GWV20" s="56"/>
      <c r="GWW20" s="56"/>
      <c r="GWX20" s="56"/>
      <c r="GWY20" s="56"/>
      <c r="GWZ20" s="56"/>
      <c r="GXA20" s="56"/>
      <c r="GXB20" s="56"/>
      <c r="GXC20" s="56"/>
      <c r="GXD20" s="56"/>
      <c r="GXE20" s="56"/>
      <c r="GXF20" s="56"/>
      <c r="GXG20" s="56"/>
      <c r="GXH20" s="56"/>
      <c r="GXI20" s="56"/>
      <c r="GXJ20" s="56"/>
      <c r="GXK20" s="56"/>
      <c r="GXL20" s="56"/>
      <c r="GXM20" s="56"/>
      <c r="GXN20" s="56"/>
      <c r="GXO20" s="56"/>
      <c r="GXP20" s="56"/>
      <c r="GXQ20" s="56"/>
      <c r="GXR20" s="56"/>
      <c r="GXS20" s="56"/>
      <c r="GXT20" s="56"/>
      <c r="GXU20" s="56"/>
      <c r="GXV20" s="56"/>
      <c r="GXW20" s="56"/>
      <c r="GXX20" s="56"/>
      <c r="GXY20" s="56"/>
      <c r="GXZ20" s="56"/>
      <c r="GYA20" s="56"/>
      <c r="GYB20" s="56"/>
      <c r="GYC20" s="56"/>
      <c r="GYD20" s="56"/>
      <c r="GYE20" s="56"/>
      <c r="GYF20" s="56"/>
      <c r="GYG20" s="56"/>
      <c r="GYH20" s="56"/>
      <c r="GYI20" s="56"/>
      <c r="GYJ20" s="56"/>
      <c r="GYK20" s="56"/>
      <c r="GYL20" s="56"/>
      <c r="GYM20" s="56"/>
      <c r="GYN20" s="56"/>
      <c r="GYO20" s="56"/>
      <c r="GYP20" s="56"/>
      <c r="GYQ20" s="56"/>
      <c r="GYR20" s="56"/>
      <c r="GYS20" s="56"/>
      <c r="GYT20" s="56"/>
      <c r="GYU20" s="56"/>
      <c r="GYV20" s="56"/>
      <c r="GYW20" s="56"/>
      <c r="GYX20" s="56"/>
      <c r="GYY20" s="56"/>
      <c r="GYZ20" s="56"/>
      <c r="GZA20" s="56"/>
      <c r="GZB20" s="56"/>
      <c r="GZC20" s="56"/>
      <c r="GZD20" s="56"/>
      <c r="GZE20" s="56"/>
      <c r="GZF20" s="56"/>
      <c r="GZG20" s="56"/>
      <c r="GZH20" s="56"/>
      <c r="GZI20" s="56"/>
      <c r="GZJ20" s="56"/>
      <c r="GZK20" s="56"/>
      <c r="GZL20" s="56"/>
      <c r="GZM20" s="56"/>
      <c r="GZN20" s="56"/>
      <c r="GZO20" s="56"/>
      <c r="GZP20" s="56"/>
      <c r="GZQ20" s="56"/>
      <c r="GZR20" s="56"/>
      <c r="GZS20" s="56"/>
      <c r="GZT20" s="56"/>
      <c r="GZU20" s="56"/>
      <c r="GZV20" s="56"/>
      <c r="GZW20" s="56"/>
      <c r="GZX20" s="56"/>
      <c r="GZY20" s="56"/>
      <c r="GZZ20" s="56"/>
    </row>
    <row r="21" spans="1:5434" s="57" customFormat="1" ht="18.75" customHeight="1" x14ac:dyDescent="0.25">
      <c r="A21" s="84">
        <v>3</v>
      </c>
      <c r="B21" s="38" t="s">
        <v>67</v>
      </c>
      <c r="C21" s="35"/>
      <c r="D21" s="94">
        <f t="shared" si="6"/>
        <v>1566</v>
      </c>
      <c r="E21" s="39">
        <f t="shared" si="11"/>
        <v>0</v>
      </c>
      <c r="F21" s="39">
        <f t="shared" si="12"/>
        <v>1566</v>
      </c>
      <c r="G21" s="109">
        <f t="shared" si="13"/>
        <v>343.596</v>
      </c>
      <c r="H21" s="138">
        <f t="shared" si="14"/>
        <v>0</v>
      </c>
      <c r="I21" s="39">
        <f t="shared" si="15"/>
        <v>1909.596</v>
      </c>
      <c r="J21" s="94">
        <v>1277</v>
      </c>
      <c r="K21" s="39">
        <v>0</v>
      </c>
      <c r="L21" s="39">
        <f>J21-K21</f>
        <v>1277</v>
      </c>
      <c r="M21" s="187">
        <f>12*N17/100</f>
        <v>312.36</v>
      </c>
      <c r="N21" s="115">
        <v>0</v>
      </c>
      <c r="O21" s="39">
        <f t="shared" si="17"/>
        <v>1589.3600000000001</v>
      </c>
      <c r="P21" s="94">
        <f t="shared" si="5"/>
        <v>289</v>
      </c>
      <c r="Q21" s="39">
        <v>0</v>
      </c>
      <c r="R21" s="39">
        <f t="shared" ref="R21:R26" si="18">P21-Q21</f>
        <v>289</v>
      </c>
      <c r="S21" s="109">
        <f t="shared" si="10"/>
        <v>31.236000000000004</v>
      </c>
      <c r="T21" s="116">
        <v>0</v>
      </c>
      <c r="U21" s="39">
        <f t="shared" ref="U21:U26" si="19">R21+S21</f>
        <v>320.23599999999999</v>
      </c>
      <c r="V21" s="40">
        <v>161</v>
      </c>
      <c r="W21" s="39">
        <v>0</v>
      </c>
      <c r="X21" s="39">
        <f t="shared" ref="X21:X26" si="20">V21-W21</f>
        <v>161</v>
      </c>
      <c r="Y21" s="109">
        <v>0</v>
      </c>
      <c r="Z21" s="116">
        <v>0</v>
      </c>
      <c r="AA21" s="39">
        <f t="shared" ref="AA21:AA26" si="21">X21+Y21-Z21</f>
        <v>161</v>
      </c>
      <c r="AB21" s="40">
        <v>128</v>
      </c>
      <c r="AC21" s="94"/>
      <c r="AD21" s="94"/>
      <c r="AE21" s="94"/>
      <c r="AF21" s="94"/>
      <c r="AG21" s="94"/>
      <c r="AH21" s="94"/>
      <c r="AI21" s="94"/>
      <c r="AJ21" s="56"/>
      <c r="AK21" s="325"/>
      <c r="AL21" s="325"/>
      <c r="AM21" s="325"/>
      <c r="AN21" s="325"/>
      <c r="AO21" s="325"/>
      <c r="AP21" s="325"/>
      <c r="AQ21" s="325"/>
      <c r="AR21" s="325"/>
      <c r="AS21" s="325"/>
      <c r="AT21" s="325"/>
      <c r="AU21" s="325"/>
      <c r="AV21" s="325"/>
      <c r="AW21" s="325"/>
      <c r="AX21" s="325"/>
      <c r="AY21" s="325"/>
      <c r="AZ21" s="325"/>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c r="QZ21" s="56"/>
      <c r="RA21" s="56"/>
      <c r="RB21" s="56"/>
      <c r="RC21" s="56"/>
      <c r="RD21" s="56"/>
      <c r="RE21" s="56"/>
      <c r="RF21" s="56"/>
      <c r="RG21" s="56"/>
      <c r="RH21" s="56"/>
      <c r="RI21" s="56"/>
      <c r="RJ21" s="56"/>
      <c r="RK21" s="56"/>
      <c r="RL21" s="56"/>
      <c r="RM21" s="56"/>
      <c r="RN21" s="56"/>
      <c r="RO21" s="56"/>
      <c r="RP21" s="56"/>
      <c r="RQ21" s="56"/>
      <c r="RR21" s="56"/>
      <c r="RS21" s="56"/>
      <c r="RT21" s="56"/>
      <c r="RU21" s="56"/>
      <c r="RV21" s="56"/>
      <c r="RW21" s="56"/>
      <c r="RX21" s="56"/>
      <c r="RY21" s="56"/>
      <c r="RZ21" s="56"/>
      <c r="SA21" s="56"/>
      <c r="SB21" s="56"/>
      <c r="SC21" s="56"/>
      <c r="SD21" s="56"/>
      <c r="SE21" s="56"/>
      <c r="SF21" s="56"/>
      <c r="SG21" s="56"/>
      <c r="SH21" s="56"/>
      <c r="SI21" s="56"/>
      <c r="SJ21" s="56"/>
      <c r="SK21" s="56"/>
      <c r="SL21" s="56"/>
      <c r="SM21" s="56"/>
      <c r="SN21" s="56"/>
      <c r="SO21" s="56"/>
      <c r="SP21" s="56"/>
      <c r="SQ21" s="56"/>
      <c r="SR21" s="56"/>
      <c r="SS21" s="56"/>
      <c r="ST21" s="56"/>
      <c r="SU21" s="56"/>
      <c r="SV21" s="56"/>
      <c r="SW21" s="56"/>
      <c r="SX21" s="56"/>
      <c r="SY21" s="56"/>
      <c r="SZ21" s="56"/>
      <c r="TA21" s="56"/>
      <c r="TB21" s="56"/>
      <c r="TC21" s="56"/>
      <c r="TD21" s="56"/>
      <c r="TE21" s="56"/>
      <c r="TF21" s="56"/>
      <c r="TG21" s="56"/>
      <c r="TH21" s="56"/>
      <c r="TI21" s="56"/>
      <c r="TJ21" s="56"/>
      <c r="TK21" s="56"/>
      <c r="TL21" s="56"/>
      <c r="TM21" s="56"/>
      <c r="TN21" s="56"/>
      <c r="TO21" s="56"/>
      <c r="TP21" s="56"/>
      <c r="TQ21" s="56"/>
      <c r="TR21" s="56"/>
      <c r="TS21" s="56"/>
      <c r="TT21" s="56"/>
      <c r="TU21" s="56"/>
      <c r="TV21" s="56"/>
      <c r="TW21" s="56"/>
      <c r="TX21" s="56"/>
      <c r="TY21" s="56"/>
      <c r="TZ21" s="56"/>
      <c r="UA21" s="56"/>
      <c r="UB21" s="56"/>
      <c r="UC21" s="56"/>
      <c r="UD21" s="56"/>
      <c r="UE21" s="56"/>
      <c r="UF21" s="56"/>
      <c r="UG21" s="56"/>
      <c r="UH21" s="56"/>
      <c r="UI21" s="56"/>
      <c r="UJ21" s="56"/>
      <c r="UK21" s="56"/>
      <c r="UL21" s="56"/>
      <c r="UM21" s="56"/>
      <c r="UN21" s="56"/>
      <c r="UO21" s="56"/>
      <c r="UP21" s="56"/>
      <c r="UQ21" s="56"/>
      <c r="UR21" s="56"/>
      <c r="US21" s="56"/>
      <c r="UT21" s="56"/>
      <c r="UU21" s="56"/>
      <c r="UV21" s="56"/>
      <c r="UW21" s="56"/>
      <c r="UX21" s="56"/>
      <c r="UY21" s="56"/>
      <c r="UZ21" s="56"/>
      <c r="VA21" s="56"/>
      <c r="VB21" s="56"/>
      <c r="VC21" s="56"/>
      <c r="VD21" s="56"/>
      <c r="VE21" s="56"/>
      <c r="VF21" s="56"/>
      <c r="VG21" s="56"/>
      <c r="VH21" s="56"/>
      <c r="VI21" s="56"/>
      <c r="VJ21" s="56"/>
      <c r="VK21" s="56"/>
      <c r="VL21" s="56"/>
      <c r="VM21" s="56"/>
      <c r="VN21" s="56"/>
      <c r="VO21" s="56"/>
      <c r="VP21" s="56"/>
      <c r="VQ21" s="56"/>
      <c r="VR21" s="56"/>
      <c r="VS21" s="56"/>
      <c r="VT21" s="56"/>
      <c r="VU21" s="56"/>
      <c r="VV21" s="56"/>
      <c r="VW21" s="56"/>
      <c r="VX21" s="56"/>
      <c r="VY21" s="56"/>
      <c r="VZ21" s="56"/>
      <c r="WA21" s="56"/>
      <c r="WB21" s="56"/>
      <c r="WC21" s="56"/>
      <c r="WD21" s="56"/>
      <c r="WE21" s="56"/>
      <c r="WF21" s="56"/>
      <c r="WG21" s="56"/>
      <c r="WH21" s="56"/>
      <c r="WI21" s="56"/>
      <c r="WJ21" s="56"/>
      <c r="WK21" s="56"/>
      <c r="WL21" s="56"/>
      <c r="WM21" s="56"/>
      <c r="WN21" s="56"/>
      <c r="WO21" s="56"/>
      <c r="WP21" s="56"/>
      <c r="WQ21" s="56"/>
      <c r="WR21" s="56"/>
      <c r="WS21" s="56"/>
      <c r="WT21" s="56"/>
      <c r="WU21" s="56"/>
      <c r="WV21" s="56"/>
      <c r="WW21" s="56"/>
      <c r="WX21" s="56"/>
      <c r="WY21" s="56"/>
      <c r="WZ21" s="56"/>
      <c r="XA21" s="56"/>
      <c r="XB21" s="56"/>
      <c r="XC21" s="56"/>
      <c r="XD21" s="56"/>
      <c r="XE21" s="56"/>
      <c r="XF21" s="56"/>
      <c r="XG21" s="56"/>
      <c r="XH21" s="56"/>
      <c r="XI21" s="56"/>
      <c r="XJ21" s="56"/>
      <c r="XK21" s="56"/>
      <c r="XL21" s="56"/>
      <c r="XM21" s="56"/>
      <c r="XN21" s="56"/>
      <c r="XO21" s="56"/>
      <c r="XP21" s="56"/>
      <c r="XQ21" s="56"/>
      <c r="XR21" s="56"/>
      <c r="XS21" s="56"/>
      <c r="XT21" s="56"/>
      <c r="XU21" s="56"/>
      <c r="XV21" s="56"/>
      <c r="XW21" s="56"/>
      <c r="XX21" s="56"/>
      <c r="XY21" s="56"/>
      <c r="XZ21" s="56"/>
      <c r="YA21" s="56"/>
      <c r="YB21" s="56"/>
      <c r="YC21" s="56"/>
      <c r="YD21" s="56"/>
      <c r="YE21" s="56"/>
      <c r="YF21" s="56"/>
      <c r="YG21" s="56"/>
      <c r="YH21" s="56"/>
      <c r="YI21" s="56"/>
      <c r="YJ21" s="56"/>
      <c r="YK21" s="56"/>
      <c r="YL21" s="56"/>
      <c r="YM21" s="56"/>
      <c r="YN21" s="56"/>
      <c r="YO21" s="56"/>
      <c r="YP21" s="56"/>
      <c r="YQ21" s="56"/>
      <c r="YR21" s="56"/>
      <c r="YS21" s="56"/>
      <c r="YT21" s="56"/>
      <c r="YU21" s="56"/>
      <c r="YV21" s="56"/>
      <c r="YW21" s="56"/>
      <c r="YX21" s="56"/>
      <c r="YY21" s="56"/>
      <c r="YZ21" s="56"/>
      <c r="ZA21" s="56"/>
      <c r="ZB21" s="56"/>
      <c r="ZC21" s="56"/>
      <c r="ZD21" s="56"/>
      <c r="ZE21" s="56"/>
      <c r="ZF21" s="56"/>
      <c r="ZG21" s="56"/>
      <c r="ZH21" s="56"/>
      <c r="ZI21" s="56"/>
      <c r="ZJ21" s="56"/>
      <c r="ZK21" s="56"/>
      <c r="ZL21" s="56"/>
      <c r="ZM21" s="56"/>
      <c r="ZN21" s="56"/>
      <c r="ZO21" s="56"/>
      <c r="ZP21" s="56"/>
      <c r="ZQ21" s="56"/>
      <c r="ZR21" s="56"/>
      <c r="ZS21" s="56"/>
      <c r="ZT21" s="56"/>
      <c r="ZU21" s="56"/>
      <c r="ZV21" s="56"/>
      <c r="ZW21" s="56"/>
      <c r="ZX21" s="56"/>
      <c r="ZY21" s="56"/>
      <c r="ZZ21" s="56"/>
      <c r="AAA21" s="56"/>
      <c r="AAB21" s="56"/>
      <c r="AAC21" s="56"/>
      <c r="AAD21" s="56"/>
      <c r="AAE21" s="56"/>
      <c r="AAF21" s="56"/>
      <c r="AAG21" s="56"/>
      <c r="AAH21" s="56"/>
      <c r="AAI21" s="56"/>
      <c r="AAJ21" s="56"/>
      <c r="AAK21" s="56"/>
      <c r="AAL21" s="56"/>
      <c r="AAM21" s="56"/>
      <c r="AAN21" s="56"/>
      <c r="AAO21" s="56"/>
      <c r="AAP21" s="56"/>
      <c r="AAQ21" s="56"/>
      <c r="AAR21" s="56"/>
      <c r="AAS21" s="56"/>
      <c r="AAT21" s="56"/>
      <c r="AAU21" s="56"/>
      <c r="AAV21" s="56"/>
      <c r="AAW21" s="56"/>
      <c r="AAX21" s="56"/>
      <c r="AAY21" s="56"/>
      <c r="AAZ21" s="56"/>
      <c r="ABA21" s="56"/>
      <c r="ABB21" s="56"/>
      <c r="ABC21" s="56"/>
      <c r="ABD21" s="56"/>
      <c r="ABE21" s="56"/>
      <c r="ABF21" s="56"/>
      <c r="ABG21" s="56"/>
      <c r="ABH21" s="56"/>
      <c r="ABI21" s="56"/>
      <c r="ABJ21" s="56"/>
      <c r="ABK21" s="56"/>
      <c r="ABL21" s="56"/>
      <c r="ABM21" s="56"/>
      <c r="ABN21" s="56"/>
      <c r="ABO21" s="56"/>
      <c r="ABP21" s="56"/>
      <c r="ABQ21" s="56"/>
      <c r="ABR21" s="56"/>
      <c r="ABS21" s="56"/>
      <c r="ABT21" s="56"/>
      <c r="ABU21" s="56"/>
      <c r="ABV21" s="56"/>
      <c r="ABW21" s="56"/>
      <c r="ABX21" s="56"/>
      <c r="ABY21" s="56"/>
      <c r="ABZ21" s="56"/>
      <c r="ACA21" s="56"/>
      <c r="ACB21" s="56"/>
      <c r="ACC21" s="56"/>
      <c r="ACD21" s="56"/>
      <c r="ACE21" s="56"/>
      <c r="ACF21" s="56"/>
      <c r="ACG21" s="56"/>
      <c r="ACH21" s="56"/>
      <c r="ACI21" s="56"/>
      <c r="ACJ21" s="56"/>
      <c r="ACK21" s="56"/>
      <c r="ACL21" s="56"/>
      <c r="ACM21" s="56"/>
      <c r="ACN21" s="56"/>
      <c r="ACO21" s="56"/>
      <c r="ACP21" s="56"/>
      <c r="ACQ21" s="56"/>
      <c r="ACR21" s="56"/>
      <c r="ACS21" s="56"/>
      <c r="ACT21" s="56"/>
      <c r="ACU21" s="56"/>
      <c r="ACV21" s="56"/>
      <c r="ACW21" s="56"/>
      <c r="ACX21" s="56"/>
      <c r="ACY21" s="56"/>
      <c r="ACZ21" s="56"/>
      <c r="ADA21" s="56"/>
      <c r="ADB21" s="56"/>
      <c r="ADC21" s="56"/>
      <c r="ADD21" s="56"/>
      <c r="ADE21" s="56"/>
      <c r="ADF21" s="56"/>
      <c r="ADG21" s="56"/>
      <c r="ADH21" s="56"/>
      <c r="ADI21" s="56"/>
      <c r="ADJ21" s="56"/>
      <c r="ADK21" s="56"/>
      <c r="ADL21" s="56"/>
      <c r="ADM21" s="56"/>
      <c r="ADN21" s="56"/>
      <c r="ADO21" s="56"/>
      <c r="ADP21" s="56"/>
      <c r="ADQ21" s="56"/>
      <c r="ADR21" s="56"/>
      <c r="ADS21" s="56"/>
      <c r="ADT21" s="56"/>
      <c r="ADU21" s="56"/>
      <c r="ADV21" s="56"/>
      <c r="ADW21" s="56"/>
      <c r="ADX21" s="56"/>
      <c r="ADY21" s="56"/>
      <c r="ADZ21" s="56"/>
      <c r="AEA21" s="56"/>
      <c r="AEB21" s="56"/>
      <c r="AEC21" s="56"/>
      <c r="AED21" s="56"/>
      <c r="AEE21" s="56"/>
      <c r="AEF21" s="56"/>
      <c r="AEG21" s="56"/>
      <c r="AEH21" s="56"/>
      <c r="AEI21" s="56"/>
      <c r="AEJ21" s="56"/>
      <c r="AEK21" s="56"/>
      <c r="AEL21" s="56"/>
      <c r="AEM21" s="56"/>
      <c r="AEN21" s="56"/>
      <c r="AEO21" s="56"/>
      <c r="AEP21" s="56"/>
      <c r="AEQ21" s="56"/>
      <c r="AER21" s="56"/>
      <c r="AES21" s="56"/>
      <c r="AET21" s="56"/>
      <c r="AEU21" s="56"/>
      <c r="AEV21" s="56"/>
      <c r="AEW21" s="56"/>
      <c r="AEX21" s="56"/>
      <c r="AEY21" s="56"/>
      <c r="AEZ21" s="56"/>
      <c r="AFA21" s="56"/>
      <c r="AFB21" s="56"/>
      <c r="AFC21" s="56"/>
      <c r="AFD21" s="56"/>
      <c r="AFE21" s="56"/>
      <c r="AFF21" s="56"/>
      <c r="AFG21" s="56"/>
      <c r="AFH21" s="56"/>
      <c r="AFI21" s="56"/>
      <c r="AFJ21" s="56"/>
      <c r="AFK21" s="56"/>
      <c r="AFL21" s="56"/>
      <c r="AFM21" s="56"/>
      <c r="AFN21" s="56"/>
      <c r="AFO21" s="56"/>
      <c r="AFP21" s="56"/>
      <c r="AFQ21" s="56"/>
      <c r="AFR21" s="56"/>
      <c r="AFS21" s="56"/>
      <c r="AFT21" s="56"/>
      <c r="AFU21" s="56"/>
      <c r="AFV21" s="56"/>
      <c r="AFW21" s="56"/>
      <c r="AFX21" s="56"/>
      <c r="AFY21" s="56"/>
      <c r="AFZ21" s="56"/>
      <c r="AGA21" s="56"/>
      <c r="AGB21" s="56"/>
      <c r="AGC21" s="56"/>
      <c r="AGD21" s="56"/>
      <c r="AGE21" s="56"/>
      <c r="AGF21" s="56"/>
      <c r="AGG21" s="56"/>
      <c r="AGH21" s="56"/>
      <c r="AGI21" s="56"/>
      <c r="AGJ21" s="56"/>
      <c r="AGK21" s="56"/>
      <c r="AGL21" s="56"/>
      <c r="AGM21" s="56"/>
      <c r="AGN21" s="56"/>
      <c r="AGO21" s="56"/>
      <c r="AGP21" s="56"/>
      <c r="AGQ21" s="56"/>
      <c r="AGR21" s="56"/>
      <c r="AGS21" s="56"/>
      <c r="AGT21" s="56"/>
      <c r="AGU21" s="56"/>
      <c r="AGV21" s="56"/>
      <c r="AGW21" s="56"/>
      <c r="AGX21" s="56"/>
      <c r="AGY21" s="56"/>
      <c r="AGZ21" s="56"/>
      <c r="AHA21" s="56"/>
      <c r="AHB21" s="56"/>
      <c r="AHC21" s="56"/>
      <c r="AHD21" s="56"/>
      <c r="AHE21" s="56"/>
      <c r="AHF21" s="56"/>
      <c r="AHG21" s="56"/>
      <c r="AHH21" s="56"/>
      <c r="AHI21" s="56"/>
      <c r="AHJ21" s="56"/>
      <c r="AHK21" s="56"/>
      <c r="AHL21" s="56"/>
      <c r="AHM21" s="56"/>
      <c r="AHN21" s="56"/>
      <c r="AHO21" s="56"/>
      <c r="AHP21" s="56"/>
      <c r="AHQ21" s="56"/>
      <c r="AHR21" s="56"/>
      <c r="AHS21" s="56"/>
      <c r="AHT21" s="56"/>
      <c r="AHU21" s="56"/>
      <c r="AHV21" s="56"/>
      <c r="AHW21" s="56"/>
      <c r="AHX21" s="56"/>
      <c r="AHY21" s="56"/>
      <c r="AHZ21" s="56"/>
      <c r="AIA21" s="56"/>
      <c r="AIB21" s="56"/>
      <c r="AIC21" s="56"/>
      <c r="AID21" s="56"/>
      <c r="AIE21" s="56"/>
      <c r="AIF21" s="56"/>
      <c r="AIG21" s="56"/>
      <c r="AIH21" s="56"/>
      <c r="AII21" s="56"/>
      <c r="AIJ21" s="56"/>
      <c r="AIK21" s="56"/>
      <c r="AIL21" s="56"/>
      <c r="AIM21" s="56"/>
      <c r="AIN21" s="56"/>
      <c r="AIO21" s="56"/>
      <c r="AIP21" s="56"/>
      <c r="AIQ21" s="56"/>
      <c r="AIR21" s="56"/>
      <c r="AIS21" s="56"/>
      <c r="AIT21" s="56"/>
      <c r="AIU21" s="56"/>
      <c r="AIV21" s="56"/>
      <c r="AIW21" s="56"/>
      <c r="AIX21" s="56"/>
      <c r="AIY21" s="56"/>
      <c r="AIZ21" s="56"/>
      <c r="AJA21" s="56"/>
      <c r="AJB21" s="56"/>
      <c r="AJC21" s="56"/>
      <c r="AJD21" s="56"/>
      <c r="AJE21" s="56"/>
      <c r="AJF21" s="56"/>
      <c r="AJG21" s="56"/>
      <c r="AJH21" s="56"/>
      <c r="AJI21" s="56"/>
      <c r="AJJ21" s="56"/>
      <c r="AJK21" s="56"/>
      <c r="AJL21" s="56"/>
      <c r="AJM21" s="56"/>
      <c r="AJN21" s="56"/>
      <c r="AJO21" s="56"/>
      <c r="AJP21" s="56"/>
      <c r="AJQ21" s="56"/>
      <c r="AJR21" s="56"/>
      <c r="AJS21" s="56"/>
      <c r="AJT21" s="56"/>
      <c r="AJU21" s="56"/>
      <c r="AJV21" s="56"/>
      <c r="AJW21" s="56"/>
      <c r="AJX21" s="56"/>
      <c r="AJY21" s="56"/>
      <c r="AJZ21" s="56"/>
      <c r="AKA21" s="56"/>
      <c r="AKB21" s="56"/>
      <c r="AKC21" s="56"/>
      <c r="AKD21" s="56"/>
      <c r="AKE21" s="56"/>
      <c r="AKF21" s="56"/>
      <c r="AKG21" s="56"/>
      <c r="AKH21" s="56"/>
      <c r="AKI21" s="56"/>
      <c r="AKJ21" s="56"/>
      <c r="AKK21" s="56"/>
      <c r="AKL21" s="56"/>
      <c r="AKM21" s="56"/>
      <c r="AKN21" s="56"/>
      <c r="AKO21" s="56"/>
      <c r="AKP21" s="56"/>
      <c r="AKQ21" s="56"/>
      <c r="AKR21" s="56"/>
      <c r="AKS21" s="56"/>
      <c r="AKT21" s="56"/>
      <c r="AKU21" s="56"/>
      <c r="AKV21" s="56"/>
      <c r="AKW21" s="56"/>
      <c r="AKX21" s="56"/>
      <c r="AKY21" s="56"/>
      <c r="AKZ21" s="56"/>
      <c r="ALA21" s="56"/>
      <c r="ALB21" s="56"/>
      <c r="ALC21" s="56"/>
      <c r="ALD21" s="56"/>
      <c r="ALE21" s="56"/>
      <c r="ALF21" s="56"/>
      <c r="ALG21" s="56"/>
      <c r="ALH21" s="56"/>
      <c r="ALI21" s="56"/>
      <c r="ALJ21" s="56"/>
      <c r="ALK21" s="56"/>
      <c r="ALL21" s="56"/>
      <c r="ALM21" s="56"/>
      <c r="ALN21" s="56"/>
      <c r="ALO21" s="56"/>
      <c r="ALP21" s="56"/>
      <c r="ALQ21" s="56"/>
      <c r="ALR21" s="56"/>
      <c r="ALS21" s="56"/>
      <c r="ALT21" s="56"/>
      <c r="ALU21" s="56"/>
      <c r="ALV21" s="56"/>
      <c r="ALW21" s="56"/>
      <c r="ALX21" s="56"/>
      <c r="ALY21" s="56"/>
      <c r="ALZ21" s="56"/>
      <c r="AMA21" s="56"/>
      <c r="AMB21" s="56"/>
      <c r="AMC21" s="56"/>
      <c r="AMD21" s="56"/>
      <c r="AME21" s="56"/>
      <c r="AMF21" s="56"/>
      <c r="AMG21" s="56"/>
      <c r="AMH21" s="56"/>
      <c r="AMI21" s="56"/>
      <c r="AMJ21" s="56"/>
      <c r="AMK21" s="56"/>
      <c r="AML21" s="56"/>
      <c r="AMM21" s="56"/>
      <c r="AMN21" s="56"/>
      <c r="AMO21" s="56"/>
      <c r="AMP21" s="56"/>
      <c r="AMQ21" s="56"/>
      <c r="AMR21" s="56"/>
      <c r="AMS21" s="56"/>
      <c r="AMT21" s="56"/>
      <c r="AMU21" s="56"/>
      <c r="AMV21" s="56"/>
      <c r="AMW21" s="56"/>
      <c r="AMX21" s="56"/>
      <c r="AMY21" s="56"/>
      <c r="AMZ21" s="56"/>
      <c r="ANA21" s="56"/>
      <c r="ANB21" s="56"/>
      <c r="ANC21" s="56"/>
      <c r="AND21" s="56"/>
      <c r="ANE21" s="56"/>
      <c r="ANF21" s="56"/>
      <c r="ANG21" s="56"/>
      <c r="ANH21" s="56"/>
      <c r="ANI21" s="56"/>
      <c r="ANJ21" s="56"/>
      <c r="ANK21" s="56"/>
      <c r="ANL21" s="56"/>
      <c r="ANM21" s="56"/>
      <c r="ANN21" s="56"/>
      <c r="ANO21" s="56"/>
      <c r="ANP21" s="56"/>
      <c r="ANQ21" s="56"/>
      <c r="ANR21" s="56"/>
      <c r="ANS21" s="56"/>
      <c r="ANT21" s="56"/>
      <c r="ANU21" s="56"/>
      <c r="ANV21" s="56"/>
      <c r="ANW21" s="56"/>
      <c r="ANX21" s="56"/>
      <c r="ANY21" s="56"/>
      <c r="ANZ21" s="56"/>
      <c r="AOA21" s="56"/>
      <c r="AOB21" s="56"/>
      <c r="AOC21" s="56"/>
      <c r="AOD21" s="56"/>
      <c r="AOE21" s="56"/>
      <c r="AOF21" s="56"/>
      <c r="AOG21" s="56"/>
      <c r="AOH21" s="56"/>
      <c r="AOI21" s="56"/>
      <c r="AOJ21" s="56"/>
      <c r="AOK21" s="56"/>
      <c r="AOL21" s="56"/>
      <c r="AOM21" s="56"/>
      <c r="AON21" s="56"/>
      <c r="AOO21" s="56"/>
      <c r="AOP21" s="56"/>
      <c r="AOQ21" s="56"/>
      <c r="AOR21" s="56"/>
      <c r="AOS21" s="56"/>
      <c r="AOT21" s="56"/>
      <c r="AOU21" s="56"/>
      <c r="AOV21" s="56"/>
      <c r="AOW21" s="56"/>
      <c r="AOX21" s="56"/>
      <c r="AOY21" s="56"/>
      <c r="AOZ21" s="56"/>
      <c r="APA21" s="56"/>
      <c r="APB21" s="56"/>
      <c r="APC21" s="56"/>
      <c r="APD21" s="56"/>
      <c r="APE21" s="56"/>
      <c r="APF21" s="56"/>
      <c r="APG21" s="56"/>
      <c r="APH21" s="56"/>
      <c r="API21" s="56"/>
      <c r="APJ21" s="56"/>
      <c r="APK21" s="56"/>
      <c r="APL21" s="56"/>
      <c r="APM21" s="56"/>
      <c r="APN21" s="56"/>
      <c r="APO21" s="56"/>
      <c r="APP21" s="56"/>
      <c r="APQ21" s="56"/>
      <c r="APR21" s="56"/>
      <c r="APS21" s="56"/>
      <c r="APT21" s="56"/>
      <c r="APU21" s="56"/>
      <c r="APV21" s="56"/>
      <c r="APW21" s="56"/>
      <c r="APX21" s="56"/>
      <c r="APY21" s="56"/>
      <c r="APZ21" s="56"/>
      <c r="AQA21" s="56"/>
      <c r="AQB21" s="56"/>
      <c r="AQC21" s="56"/>
      <c r="AQD21" s="56"/>
      <c r="AQE21" s="56"/>
      <c r="AQF21" s="56"/>
      <c r="AQG21" s="56"/>
      <c r="AQH21" s="56"/>
      <c r="AQI21" s="56"/>
      <c r="AQJ21" s="56"/>
      <c r="AQK21" s="56"/>
      <c r="AQL21" s="56"/>
      <c r="AQM21" s="56"/>
      <c r="AQN21" s="56"/>
      <c r="AQO21" s="56"/>
      <c r="AQP21" s="56"/>
      <c r="AQQ21" s="56"/>
      <c r="AQR21" s="56"/>
      <c r="AQS21" s="56"/>
      <c r="AQT21" s="56"/>
      <c r="AQU21" s="56"/>
      <c r="AQV21" s="56"/>
      <c r="AQW21" s="56"/>
      <c r="AQX21" s="56"/>
      <c r="AQY21" s="56"/>
      <c r="AQZ21" s="56"/>
      <c r="ARA21" s="56"/>
      <c r="ARB21" s="56"/>
      <c r="ARC21" s="56"/>
      <c r="ARD21" s="56"/>
      <c r="ARE21" s="56"/>
      <c r="ARF21" s="56"/>
      <c r="ARG21" s="56"/>
      <c r="ARH21" s="56"/>
      <c r="ARI21" s="56"/>
      <c r="ARJ21" s="56"/>
      <c r="ARK21" s="56"/>
      <c r="ARL21" s="56"/>
      <c r="ARM21" s="56"/>
      <c r="ARN21" s="56"/>
      <c r="ARO21" s="56"/>
      <c r="ARP21" s="56"/>
      <c r="ARQ21" s="56"/>
      <c r="ARR21" s="56"/>
      <c r="ARS21" s="56"/>
      <c r="ART21" s="56"/>
      <c r="ARU21" s="56"/>
      <c r="ARV21" s="56"/>
      <c r="ARW21" s="56"/>
      <c r="ARX21" s="56"/>
      <c r="ARY21" s="56"/>
      <c r="ARZ21" s="56"/>
      <c r="ASA21" s="56"/>
      <c r="ASB21" s="56"/>
      <c r="ASC21" s="56"/>
      <c r="ASD21" s="56"/>
      <c r="ASE21" s="56"/>
      <c r="ASF21" s="56"/>
      <c r="ASG21" s="56"/>
      <c r="ASH21" s="56"/>
      <c r="ASI21" s="56"/>
      <c r="ASJ21" s="56"/>
      <c r="ASK21" s="56"/>
      <c r="ASL21" s="56"/>
      <c r="ASM21" s="56"/>
      <c r="ASN21" s="56"/>
      <c r="ASO21" s="56"/>
      <c r="ASP21" s="56"/>
      <c r="ASQ21" s="56"/>
      <c r="ASR21" s="56"/>
      <c r="ASS21" s="56"/>
      <c r="AST21" s="56"/>
      <c r="ASU21" s="56"/>
      <c r="ASV21" s="56"/>
      <c r="ASW21" s="56"/>
      <c r="ASX21" s="56"/>
      <c r="ASY21" s="56"/>
      <c r="ASZ21" s="56"/>
      <c r="ATA21" s="56"/>
      <c r="ATB21" s="56"/>
      <c r="ATC21" s="56"/>
      <c r="ATD21" s="56"/>
      <c r="ATE21" s="56"/>
      <c r="ATF21" s="56"/>
      <c r="ATG21" s="56"/>
      <c r="ATH21" s="56"/>
      <c r="ATI21" s="56"/>
      <c r="ATJ21" s="56"/>
      <c r="ATK21" s="56"/>
      <c r="ATL21" s="56"/>
      <c r="ATM21" s="56"/>
      <c r="ATN21" s="56"/>
      <c r="ATO21" s="56"/>
      <c r="ATP21" s="56"/>
      <c r="ATQ21" s="56"/>
      <c r="ATR21" s="56"/>
      <c r="ATS21" s="56"/>
      <c r="ATT21" s="56"/>
      <c r="ATU21" s="56"/>
      <c r="ATV21" s="56"/>
      <c r="ATW21" s="56"/>
      <c r="ATX21" s="56"/>
      <c r="ATY21" s="56"/>
      <c r="ATZ21" s="56"/>
      <c r="AUA21" s="56"/>
      <c r="AUB21" s="56"/>
      <c r="AUC21" s="56"/>
      <c r="AUD21" s="56"/>
      <c r="AUE21" s="56"/>
      <c r="AUF21" s="56"/>
      <c r="AUG21" s="56"/>
      <c r="AUH21" s="56"/>
      <c r="AUI21" s="56"/>
      <c r="AUJ21" s="56"/>
      <c r="AUK21" s="56"/>
      <c r="AUL21" s="56"/>
      <c r="AUM21" s="56"/>
      <c r="AUN21" s="56"/>
      <c r="AUO21" s="56"/>
      <c r="AUP21" s="56"/>
      <c r="AUQ21" s="56"/>
      <c r="AUR21" s="56"/>
      <c r="AUS21" s="56"/>
      <c r="AUT21" s="56"/>
      <c r="AUU21" s="56"/>
      <c r="AUV21" s="56"/>
      <c r="AUW21" s="56"/>
      <c r="AUX21" s="56"/>
      <c r="AUY21" s="56"/>
      <c r="AUZ21" s="56"/>
      <c r="AVA21" s="56"/>
      <c r="AVB21" s="56"/>
      <c r="AVC21" s="56"/>
      <c r="AVD21" s="56"/>
      <c r="AVE21" s="56"/>
      <c r="AVF21" s="56"/>
      <c r="AVG21" s="56"/>
      <c r="AVH21" s="56"/>
      <c r="AVI21" s="56"/>
      <c r="AVJ21" s="56"/>
      <c r="AVK21" s="56"/>
      <c r="AVL21" s="56"/>
      <c r="AVM21" s="56"/>
      <c r="AVN21" s="56"/>
      <c r="AVO21" s="56"/>
      <c r="AVP21" s="56"/>
      <c r="AVQ21" s="56"/>
      <c r="AVR21" s="56"/>
      <c r="AVS21" s="56"/>
      <c r="AVT21" s="56"/>
      <c r="AVU21" s="56"/>
      <c r="AVV21" s="56"/>
      <c r="AVW21" s="56"/>
      <c r="AVX21" s="56"/>
      <c r="AVY21" s="56"/>
      <c r="AVZ21" s="56"/>
      <c r="AWA21" s="56"/>
      <c r="AWB21" s="56"/>
      <c r="AWC21" s="56"/>
      <c r="AWD21" s="56"/>
      <c r="AWE21" s="56"/>
      <c r="AWF21" s="56"/>
      <c r="AWG21" s="56"/>
      <c r="AWH21" s="56"/>
      <c r="AWI21" s="56"/>
      <c r="AWJ21" s="56"/>
      <c r="AWK21" s="56"/>
      <c r="AWL21" s="56"/>
      <c r="AWM21" s="56"/>
      <c r="AWN21" s="56"/>
      <c r="AWO21" s="56"/>
      <c r="AWP21" s="56"/>
      <c r="AWQ21" s="56"/>
      <c r="AWR21" s="56"/>
      <c r="AWS21" s="56"/>
      <c r="AWT21" s="56"/>
      <c r="AWU21" s="56"/>
      <c r="AWV21" s="56"/>
      <c r="AWW21" s="56"/>
      <c r="AWX21" s="56"/>
      <c r="AWY21" s="56"/>
      <c r="AWZ21" s="56"/>
      <c r="AXA21" s="56"/>
      <c r="AXB21" s="56"/>
      <c r="AXC21" s="56"/>
      <c r="AXD21" s="56"/>
      <c r="AXE21" s="56"/>
      <c r="AXF21" s="56"/>
      <c r="AXG21" s="56"/>
      <c r="AXH21" s="56"/>
      <c r="AXI21" s="56"/>
      <c r="AXJ21" s="56"/>
      <c r="AXK21" s="56"/>
      <c r="AXL21" s="56"/>
      <c r="AXM21" s="56"/>
      <c r="AXN21" s="56"/>
      <c r="AXO21" s="56"/>
      <c r="AXP21" s="56"/>
      <c r="AXQ21" s="56"/>
      <c r="AXR21" s="56"/>
      <c r="AXS21" s="56"/>
      <c r="AXT21" s="56"/>
      <c r="AXU21" s="56"/>
      <c r="AXV21" s="56"/>
      <c r="AXW21" s="56"/>
      <c r="AXX21" s="56"/>
      <c r="AXY21" s="56"/>
      <c r="AXZ21" s="56"/>
      <c r="AYA21" s="56"/>
      <c r="AYB21" s="56"/>
      <c r="AYC21" s="56"/>
      <c r="AYD21" s="56"/>
      <c r="AYE21" s="56"/>
      <c r="AYF21" s="56"/>
      <c r="AYG21" s="56"/>
      <c r="AYH21" s="56"/>
      <c r="AYI21" s="56"/>
      <c r="AYJ21" s="56"/>
      <c r="AYK21" s="56"/>
      <c r="AYL21" s="56"/>
      <c r="AYM21" s="56"/>
      <c r="AYN21" s="56"/>
      <c r="AYO21" s="56"/>
      <c r="AYP21" s="56"/>
      <c r="AYQ21" s="56"/>
      <c r="AYR21" s="56"/>
      <c r="AYS21" s="56"/>
      <c r="AYT21" s="56"/>
      <c r="AYU21" s="56"/>
      <c r="AYV21" s="56"/>
      <c r="AYW21" s="56"/>
      <c r="AYX21" s="56"/>
      <c r="AYY21" s="56"/>
      <c r="AYZ21" s="56"/>
      <c r="AZA21" s="56"/>
      <c r="AZB21" s="56"/>
      <c r="AZC21" s="56"/>
      <c r="AZD21" s="56"/>
      <c r="AZE21" s="56"/>
      <c r="AZF21" s="56"/>
      <c r="AZG21" s="56"/>
      <c r="AZH21" s="56"/>
      <c r="AZI21" s="56"/>
      <c r="AZJ21" s="56"/>
      <c r="AZK21" s="56"/>
      <c r="AZL21" s="56"/>
      <c r="AZM21" s="56"/>
      <c r="AZN21" s="56"/>
      <c r="AZO21" s="56"/>
      <c r="AZP21" s="56"/>
      <c r="AZQ21" s="56"/>
      <c r="AZR21" s="56"/>
      <c r="AZS21" s="56"/>
      <c r="AZT21" s="56"/>
      <c r="AZU21" s="56"/>
      <c r="AZV21" s="56"/>
      <c r="AZW21" s="56"/>
      <c r="AZX21" s="56"/>
      <c r="AZY21" s="56"/>
      <c r="AZZ21" s="56"/>
      <c r="BAA21" s="56"/>
      <c r="BAB21" s="56"/>
      <c r="BAC21" s="56"/>
      <c r="BAD21" s="56"/>
      <c r="BAE21" s="56"/>
      <c r="BAF21" s="56"/>
      <c r="BAG21" s="56"/>
      <c r="BAH21" s="56"/>
      <c r="BAI21" s="56"/>
      <c r="BAJ21" s="56"/>
      <c r="BAK21" s="56"/>
      <c r="BAL21" s="56"/>
      <c r="BAM21" s="56"/>
      <c r="BAN21" s="56"/>
      <c r="BAO21" s="56"/>
      <c r="BAP21" s="56"/>
      <c r="BAQ21" s="56"/>
      <c r="BAR21" s="56"/>
      <c r="BAS21" s="56"/>
      <c r="BAT21" s="56"/>
      <c r="BAU21" s="56"/>
      <c r="BAV21" s="56"/>
      <c r="BAW21" s="56"/>
      <c r="BAX21" s="56"/>
      <c r="BAY21" s="56"/>
      <c r="BAZ21" s="56"/>
      <c r="BBA21" s="56"/>
      <c r="BBB21" s="56"/>
      <c r="BBC21" s="56"/>
      <c r="BBD21" s="56"/>
      <c r="BBE21" s="56"/>
      <c r="BBF21" s="56"/>
      <c r="BBG21" s="56"/>
      <c r="BBH21" s="56"/>
      <c r="BBI21" s="56"/>
      <c r="BBJ21" s="56"/>
      <c r="BBK21" s="56"/>
      <c r="BBL21" s="56"/>
      <c r="BBM21" s="56"/>
      <c r="BBN21" s="56"/>
      <c r="BBO21" s="56"/>
      <c r="BBP21" s="56"/>
      <c r="BBQ21" s="56"/>
      <c r="BBR21" s="56"/>
      <c r="BBS21" s="56"/>
      <c r="BBT21" s="56"/>
      <c r="BBU21" s="56"/>
      <c r="BBV21" s="56"/>
      <c r="BBW21" s="56"/>
      <c r="BBX21" s="56"/>
      <c r="BBY21" s="56"/>
      <c r="BBZ21" s="56"/>
      <c r="BCA21" s="56"/>
      <c r="BCB21" s="56"/>
      <c r="BCC21" s="56"/>
      <c r="BCD21" s="56"/>
      <c r="BCE21" s="56"/>
      <c r="BCF21" s="56"/>
      <c r="BCG21" s="56"/>
      <c r="BCH21" s="56"/>
      <c r="BCI21" s="56"/>
      <c r="BCJ21" s="56"/>
      <c r="BCK21" s="56"/>
      <c r="BCL21" s="56"/>
      <c r="BCM21" s="56"/>
      <c r="BCN21" s="56"/>
      <c r="BCO21" s="56"/>
      <c r="BCP21" s="56"/>
      <c r="BCQ21" s="56"/>
      <c r="BCR21" s="56"/>
      <c r="BCS21" s="56"/>
      <c r="BCT21" s="56"/>
      <c r="BCU21" s="56"/>
      <c r="BCV21" s="56"/>
      <c r="BCW21" s="56"/>
      <c r="BCX21" s="56"/>
      <c r="BCY21" s="56"/>
      <c r="BCZ21" s="56"/>
      <c r="BDA21" s="56"/>
      <c r="BDB21" s="56"/>
      <c r="BDC21" s="56"/>
      <c r="BDD21" s="56"/>
      <c r="BDE21" s="56"/>
      <c r="BDF21" s="56"/>
      <c r="BDG21" s="56"/>
      <c r="BDH21" s="56"/>
      <c r="BDI21" s="56"/>
      <c r="BDJ21" s="56"/>
      <c r="BDK21" s="56"/>
      <c r="BDL21" s="56"/>
      <c r="BDM21" s="56"/>
      <c r="BDN21" s="56"/>
      <c r="BDO21" s="56"/>
      <c r="BDP21" s="56"/>
      <c r="BDQ21" s="56"/>
      <c r="BDR21" s="56"/>
      <c r="BDS21" s="56"/>
      <c r="BDT21" s="56"/>
      <c r="BDU21" s="56"/>
      <c r="BDV21" s="56"/>
      <c r="BDW21" s="56"/>
      <c r="BDX21" s="56"/>
      <c r="BDY21" s="56"/>
      <c r="BDZ21" s="56"/>
      <c r="BEA21" s="56"/>
      <c r="BEB21" s="56"/>
      <c r="BEC21" s="56"/>
      <c r="BED21" s="56"/>
      <c r="BEE21" s="56"/>
      <c r="BEF21" s="56"/>
      <c r="BEG21" s="56"/>
      <c r="BEH21" s="56"/>
      <c r="BEI21" s="56"/>
      <c r="BEJ21" s="56"/>
      <c r="BEK21" s="56"/>
      <c r="BEL21" s="56"/>
      <c r="BEM21" s="56"/>
      <c r="BEN21" s="56"/>
      <c r="BEO21" s="56"/>
      <c r="BEP21" s="56"/>
      <c r="BEQ21" s="56"/>
      <c r="BER21" s="56"/>
      <c r="BES21" s="56"/>
      <c r="BET21" s="56"/>
      <c r="BEU21" s="56"/>
      <c r="BEV21" s="56"/>
      <c r="BEW21" s="56"/>
      <c r="BEX21" s="56"/>
      <c r="BEY21" s="56"/>
      <c r="BEZ21" s="56"/>
      <c r="BFA21" s="56"/>
      <c r="BFB21" s="56"/>
      <c r="BFC21" s="56"/>
      <c r="BFD21" s="56"/>
      <c r="BFE21" s="56"/>
      <c r="BFF21" s="56"/>
      <c r="BFG21" s="56"/>
      <c r="BFH21" s="56"/>
      <c r="BFI21" s="56"/>
      <c r="BFJ21" s="56"/>
      <c r="BFK21" s="56"/>
      <c r="BFL21" s="56"/>
      <c r="BFM21" s="56"/>
      <c r="BFN21" s="56"/>
      <c r="BFO21" s="56"/>
      <c r="BFP21" s="56"/>
      <c r="BFQ21" s="56"/>
      <c r="BFR21" s="56"/>
      <c r="BFS21" s="56"/>
      <c r="BFT21" s="56"/>
      <c r="BFU21" s="56"/>
      <c r="BFV21" s="56"/>
      <c r="BFW21" s="56"/>
      <c r="BFX21" s="56"/>
      <c r="BFY21" s="56"/>
      <c r="BFZ21" s="56"/>
      <c r="BGA21" s="56"/>
      <c r="BGB21" s="56"/>
      <c r="BGC21" s="56"/>
      <c r="BGD21" s="56"/>
      <c r="BGE21" s="56"/>
      <c r="BGF21" s="56"/>
      <c r="BGG21" s="56"/>
      <c r="BGH21" s="56"/>
      <c r="BGI21" s="56"/>
      <c r="BGJ21" s="56"/>
      <c r="BGK21" s="56"/>
      <c r="BGL21" s="56"/>
      <c r="BGM21" s="56"/>
      <c r="BGN21" s="56"/>
      <c r="BGO21" s="56"/>
      <c r="BGP21" s="56"/>
      <c r="BGQ21" s="56"/>
      <c r="BGR21" s="56"/>
      <c r="BGS21" s="56"/>
      <c r="BGT21" s="56"/>
      <c r="BGU21" s="56"/>
      <c r="BGV21" s="56"/>
      <c r="BGW21" s="56"/>
      <c r="BGX21" s="56"/>
      <c r="BGY21" s="56"/>
      <c r="BGZ21" s="56"/>
      <c r="BHA21" s="56"/>
      <c r="BHB21" s="56"/>
      <c r="BHC21" s="56"/>
      <c r="BHD21" s="56"/>
      <c r="BHE21" s="56"/>
      <c r="BHF21" s="56"/>
      <c r="BHG21" s="56"/>
      <c r="BHH21" s="56"/>
      <c r="BHI21" s="56"/>
      <c r="BHJ21" s="56"/>
      <c r="BHK21" s="56"/>
      <c r="BHL21" s="56"/>
      <c r="BHM21" s="56"/>
      <c r="BHN21" s="56"/>
      <c r="BHO21" s="56"/>
      <c r="BHP21" s="56"/>
      <c r="BHQ21" s="56"/>
      <c r="BHR21" s="56"/>
      <c r="BHS21" s="56"/>
      <c r="BHT21" s="56"/>
      <c r="BHU21" s="56"/>
      <c r="BHV21" s="56"/>
      <c r="BHW21" s="56"/>
      <c r="BHX21" s="56"/>
      <c r="BHY21" s="56"/>
      <c r="BHZ21" s="56"/>
      <c r="BIA21" s="56"/>
      <c r="BIB21" s="56"/>
      <c r="BIC21" s="56"/>
      <c r="BID21" s="56"/>
      <c r="BIE21" s="56"/>
      <c r="BIF21" s="56"/>
      <c r="BIG21" s="56"/>
      <c r="BIH21" s="56"/>
      <c r="BII21" s="56"/>
      <c r="BIJ21" s="56"/>
      <c r="BIK21" s="56"/>
      <c r="BIL21" s="56"/>
      <c r="BIM21" s="56"/>
      <c r="BIN21" s="56"/>
      <c r="BIO21" s="56"/>
      <c r="BIP21" s="56"/>
      <c r="BIQ21" s="56"/>
      <c r="BIR21" s="56"/>
      <c r="BIS21" s="56"/>
      <c r="BIT21" s="56"/>
      <c r="BIU21" s="56"/>
      <c r="BIV21" s="56"/>
      <c r="BIW21" s="56"/>
      <c r="BIX21" s="56"/>
      <c r="BIY21" s="56"/>
      <c r="BIZ21" s="56"/>
      <c r="BJA21" s="56"/>
      <c r="BJB21" s="56"/>
      <c r="BJC21" s="56"/>
      <c r="BJD21" s="56"/>
      <c r="BJE21" s="56"/>
      <c r="BJF21" s="56"/>
      <c r="BJG21" s="56"/>
      <c r="BJH21" s="56"/>
      <c r="BJI21" s="56"/>
      <c r="BJJ21" s="56"/>
      <c r="BJK21" s="56"/>
      <c r="BJL21" s="56"/>
      <c r="BJM21" s="56"/>
      <c r="BJN21" s="56"/>
      <c r="BJO21" s="56"/>
      <c r="BJP21" s="56"/>
      <c r="BJQ21" s="56"/>
      <c r="BJR21" s="56"/>
      <c r="BJS21" s="56"/>
      <c r="BJT21" s="56"/>
      <c r="BJU21" s="56"/>
      <c r="BJV21" s="56"/>
      <c r="BJW21" s="56"/>
      <c r="BJX21" s="56"/>
      <c r="BJY21" s="56"/>
      <c r="BJZ21" s="56"/>
      <c r="BKA21" s="56"/>
      <c r="BKB21" s="56"/>
      <c r="BKC21" s="56"/>
      <c r="BKD21" s="56"/>
      <c r="BKE21" s="56"/>
      <c r="BKF21" s="56"/>
      <c r="BKG21" s="56"/>
      <c r="BKH21" s="56"/>
      <c r="BKI21" s="56"/>
      <c r="BKJ21" s="56"/>
      <c r="BKK21" s="56"/>
      <c r="BKL21" s="56"/>
      <c r="BKM21" s="56"/>
      <c r="BKN21" s="56"/>
      <c r="BKO21" s="56"/>
      <c r="BKP21" s="56"/>
      <c r="BKQ21" s="56"/>
      <c r="BKR21" s="56"/>
      <c r="BKS21" s="56"/>
      <c r="BKT21" s="56"/>
      <c r="BKU21" s="56"/>
      <c r="BKV21" s="56"/>
      <c r="BKW21" s="56"/>
      <c r="BKX21" s="56"/>
      <c r="BKY21" s="56"/>
      <c r="BKZ21" s="56"/>
      <c r="BLA21" s="56"/>
      <c r="BLB21" s="56"/>
      <c r="BLC21" s="56"/>
      <c r="BLD21" s="56"/>
      <c r="BLE21" s="56"/>
      <c r="BLF21" s="56"/>
      <c r="BLG21" s="56"/>
      <c r="BLH21" s="56"/>
      <c r="BLI21" s="56"/>
      <c r="BLJ21" s="56"/>
      <c r="BLK21" s="56"/>
      <c r="BLL21" s="56"/>
      <c r="BLM21" s="56"/>
      <c r="BLN21" s="56"/>
      <c r="BLO21" s="56"/>
      <c r="BLP21" s="56"/>
      <c r="BLQ21" s="56"/>
      <c r="BLR21" s="56"/>
      <c r="BLS21" s="56"/>
      <c r="BLT21" s="56"/>
      <c r="BLU21" s="56"/>
      <c r="BLV21" s="56"/>
      <c r="BLW21" s="56"/>
      <c r="BLX21" s="56"/>
      <c r="BLY21" s="56"/>
      <c r="BLZ21" s="56"/>
      <c r="BMA21" s="56"/>
      <c r="BMB21" s="56"/>
      <c r="BMC21" s="56"/>
      <c r="BMD21" s="56"/>
      <c r="BME21" s="56"/>
      <c r="BMF21" s="56"/>
      <c r="BMG21" s="56"/>
      <c r="BMH21" s="56"/>
      <c r="BMI21" s="56"/>
      <c r="BMJ21" s="56"/>
      <c r="BMK21" s="56"/>
      <c r="BML21" s="56"/>
      <c r="BMM21" s="56"/>
      <c r="BMN21" s="56"/>
      <c r="BMO21" s="56"/>
      <c r="BMP21" s="56"/>
      <c r="BMQ21" s="56"/>
      <c r="BMR21" s="56"/>
      <c r="BMS21" s="56"/>
      <c r="BMT21" s="56"/>
      <c r="BMU21" s="56"/>
      <c r="BMV21" s="56"/>
      <c r="BMW21" s="56"/>
      <c r="BMX21" s="56"/>
      <c r="BMY21" s="56"/>
      <c r="BMZ21" s="56"/>
      <c r="BNA21" s="56"/>
      <c r="BNB21" s="56"/>
      <c r="BNC21" s="56"/>
      <c r="BND21" s="56"/>
      <c r="BNE21" s="56"/>
      <c r="BNF21" s="56"/>
      <c r="BNG21" s="56"/>
      <c r="BNH21" s="56"/>
      <c r="BNI21" s="56"/>
      <c r="BNJ21" s="56"/>
      <c r="BNK21" s="56"/>
      <c r="BNL21" s="56"/>
      <c r="BNM21" s="56"/>
      <c r="BNN21" s="56"/>
      <c r="BNO21" s="56"/>
      <c r="BNP21" s="56"/>
      <c r="BNQ21" s="56"/>
      <c r="BNR21" s="56"/>
      <c r="BNS21" s="56"/>
      <c r="BNT21" s="56"/>
      <c r="BNU21" s="56"/>
      <c r="BNV21" s="56"/>
      <c r="BNW21" s="56"/>
      <c r="BNX21" s="56"/>
      <c r="BNY21" s="56"/>
      <c r="BNZ21" s="56"/>
      <c r="BOA21" s="56"/>
      <c r="BOB21" s="56"/>
      <c r="BOC21" s="56"/>
      <c r="BOD21" s="56"/>
      <c r="BOE21" s="56"/>
      <c r="BOF21" s="56"/>
      <c r="BOG21" s="56"/>
      <c r="BOH21" s="56"/>
      <c r="BOI21" s="56"/>
      <c r="BOJ21" s="56"/>
      <c r="BOK21" s="56"/>
      <c r="BOL21" s="56"/>
      <c r="BOM21" s="56"/>
      <c r="BON21" s="56"/>
      <c r="BOO21" s="56"/>
      <c r="BOP21" s="56"/>
      <c r="BOQ21" s="56"/>
      <c r="BOR21" s="56"/>
      <c r="BOS21" s="56"/>
      <c r="BOT21" s="56"/>
      <c r="BOU21" s="56"/>
      <c r="BOV21" s="56"/>
      <c r="BOW21" s="56"/>
      <c r="BOX21" s="56"/>
      <c r="BOY21" s="56"/>
      <c r="BOZ21" s="56"/>
      <c r="BPA21" s="56"/>
      <c r="BPB21" s="56"/>
      <c r="BPC21" s="56"/>
      <c r="BPD21" s="56"/>
      <c r="BPE21" s="56"/>
      <c r="BPF21" s="56"/>
      <c r="BPG21" s="56"/>
      <c r="BPH21" s="56"/>
      <c r="BPI21" s="56"/>
      <c r="BPJ21" s="56"/>
      <c r="BPK21" s="56"/>
      <c r="BPL21" s="56"/>
      <c r="BPM21" s="56"/>
      <c r="BPN21" s="56"/>
      <c r="BPO21" s="56"/>
      <c r="BPP21" s="56"/>
      <c r="BPQ21" s="56"/>
      <c r="BPR21" s="56"/>
      <c r="BPS21" s="56"/>
      <c r="BPT21" s="56"/>
      <c r="BPU21" s="56"/>
      <c r="BPV21" s="56"/>
      <c r="BPW21" s="56"/>
      <c r="BPX21" s="56"/>
      <c r="BPY21" s="56"/>
      <c r="BPZ21" s="56"/>
      <c r="BQA21" s="56"/>
      <c r="BQB21" s="56"/>
      <c r="BQC21" s="56"/>
      <c r="BQD21" s="56"/>
      <c r="BQE21" s="56"/>
      <c r="BQF21" s="56"/>
      <c r="BQG21" s="56"/>
      <c r="BQH21" s="56"/>
      <c r="BQI21" s="56"/>
      <c r="BQJ21" s="56"/>
      <c r="BQK21" s="56"/>
      <c r="BQL21" s="56"/>
      <c r="BQM21" s="56"/>
      <c r="BQN21" s="56"/>
      <c r="BQO21" s="56"/>
      <c r="BQP21" s="56"/>
      <c r="BQQ21" s="56"/>
      <c r="BQR21" s="56"/>
      <c r="BQS21" s="56"/>
      <c r="BQT21" s="56"/>
      <c r="BQU21" s="56"/>
      <c r="BQV21" s="56"/>
      <c r="BQW21" s="56"/>
      <c r="BQX21" s="56"/>
      <c r="BQY21" s="56"/>
      <c r="BQZ21" s="56"/>
      <c r="BRA21" s="56"/>
      <c r="BRB21" s="56"/>
      <c r="BRC21" s="56"/>
      <c r="BRD21" s="56"/>
      <c r="BRE21" s="56"/>
      <c r="BRF21" s="56"/>
      <c r="BRG21" s="56"/>
      <c r="BRH21" s="56"/>
      <c r="BRI21" s="56"/>
      <c r="BRJ21" s="56"/>
      <c r="BRK21" s="56"/>
      <c r="BRL21" s="56"/>
      <c r="BRM21" s="56"/>
      <c r="BRN21" s="56"/>
      <c r="BRO21" s="56"/>
      <c r="BRP21" s="56"/>
      <c r="BRQ21" s="56"/>
      <c r="BRR21" s="56"/>
      <c r="BRS21" s="56"/>
      <c r="BRT21" s="56"/>
      <c r="BRU21" s="56"/>
      <c r="BRV21" s="56"/>
      <c r="BRW21" s="56"/>
      <c r="BRX21" s="56"/>
      <c r="BRY21" s="56"/>
      <c r="BRZ21" s="56"/>
      <c r="BSA21" s="56"/>
      <c r="BSB21" s="56"/>
      <c r="BSC21" s="56"/>
      <c r="BSD21" s="56"/>
      <c r="BSE21" s="56"/>
      <c r="BSF21" s="56"/>
      <c r="BSG21" s="56"/>
      <c r="BSH21" s="56"/>
      <c r="BSI21" s="56"/>
      <c r="BSJ21" s="56"/>
      <c r="BSK21" s="56"/>
      <c r="BSL21" s="56"/>
      <c r="BSM21" s="56"/>
      <c r="BSN21" s="56"/>
      <c r="BSO21" s="56"/>
      <c r="BSP21" s="56"/>
      <c r="BSQ21" s="56"/>
      <c r="BSR21" s="56"/>
      <c r="BSS21" s="56"/>
      <c r="BST21" s="56"/>
      <c r="BSU21" s="56"/>
      <c r="BSV21" s="56"/>
      <c r="BSW21" s="56"/>
      <c r="BSX21" s="56"/>
      <c r="BSY21" s="56"/>
      <c r="BSZ21" s="56"/>
      <c r="BTA21" s="56"/>
      <c r="BTB21" s="56"/>
      <c r="BTC21" s="56"/>
      <c r="BTD21" s="56"/>
      <c r="BTE21" s="56"/>
      <c r="BTF21" s="56"/>
      <c r="BTG21" s="56"/>
      <c r="BTH21" s="56"/>
      <c r="BTI21" s="56"/>
      <c r="BTJ21" s="56"/>
      <c r="BTK21" s="56"/>
      <c r="BTL21" s="56"/>
      <c r="BTM21" s="56"/>
      <c r="BTN21" s="56"/>
      <c r="BTO21" s="56"/>
      <c r="BTP21" s="56"/>
      <c r="BTQ21" s="56"/>
      <c r="BTR21" s="56"/>
      <c r="BTS21" s="56"/>
      <c r="BTT21" s="56"/>
      <c r="BTU21" s="56"/>
      <c r="BTV21" s="56"/>
      <c r="BTW21" s="56"/>
      <c r="BTX21" s="56"/>
      <c r="BTY21" s="56"/>
      <c r="BTZ21" s="56"/>
      <c r="BUA21" s="56"/>
      <c r="BUB21" s="56"/>
      <c r="BUC21" s="56"/>
      <c r="BUD21" s="56"/>
      <c r="BUE21" s="56"/>
      <c r="BUF21" s="56"/>
      <c r="BUG21" s="56"/>
      <c r="BUH21" s="56"/>
      <c r="BUI21" s="56"/>
      <c r="BUJ21" s="56"/>
      <c r="BUK21" s="56"/>
      <c r="BUL21" s="56"/>
      <c r="BUM21" s="56"/>
      <c r="BUN21" s="56"/>
      <c r="BUO21" s="56"/>
      <c r="BUP21" s="56"/>
      <c r="BUQ21" s="56"/>
      <c r="BUR21" s="56"/>
      <c r="BUS21" s="56"/>
      <c r="BUT21" s="56"/>
      <c r="BUU21" s="56"/>
      <c r="BUV21" s="56"/>
      <c r="BUW21" s="56"/>
      <c r="BUX21" s="56"/>
      <c r="BUY21" s="56"/>
      <c r="BUZ21" s="56"/>
      <c r="BVA21" s="56"/>
      <c r="BVB21" s="56"/>
      <c r="BVC21" s="56"/>
      <c r="BVD21" s="56"/>
      <c r="BVE21" s="56"/>
      <c r="BVF21" s="56"/>
      <c r="BVG21" s="56"/>
      <c r="BVH21" s="56"/>
      <c r="BVI21" s="56"/>
      <c r="BVJ21" s="56"/>
      <c r="BVK21" s="56"/>
      <c r="BVL21" s="56"/>
      <c r="BVM21" s="56"/>
      <c r="BVN21" s="56"/>
      <c r="BVO21" s="56"/>
      <c r="BVP21" s="56"/>
      <c r="BVQ21" s="56"/>
      <c r="BVR21" s="56"/>
      <c r="BVS21" s="56"/>
      <c r="BVT21" s="56"/>
      <c r="BVU21" s="56"/>
      <c r="BVV21" s="56"/>
      <c r="BVW21" s="56"/>
      <c r="BVX21" s="56"/>
      <c r="BVY21" s="56"/>
      <c r="BVZ21" s="56"/>
      <c r="BWA21" s="56"/>
      <c r="BWB21" s="56"/>
      <c r="BWC21" s="56"/>
      <c r="BWD21" s="56"/>
      <c r="BWE21" s="56"/>
      <c r="BWF21" s="56"/>
      <c r="BWG21" s="56"/>
      <c r="BWH21" s="56"/>
      <c r="BWI21" s="56"/>
      <c r="BWJ21" s="56"/>
      <c r="BWK21" s="56"/>
      <c r="BWL21" s="56"/>
      <c r="BWM21" s="56"/>
      <c r="BWN21" s="56"/>
      <c r="BWO21" s="56"/>
      <c r="BWP21" s="56"/>
      <c r="BWQ21" s="56"/>
      <c r="BWR21" s="56"/>
      <c r="BWS21" s="56"/>
      <c r="BWT21" s="56"/>
      <c r="BWU21" s="56"/>
      <c r="BWV21" s="56"/>
      <c r="BWW21" s="56"/>
      <c r="BWX21" s="56"/>
      <c r="BWY21" s="56"/>
      <c r="BWZ21" s="56"/>
      <c r="BXA21" s="56"/>
      <c r="BXB21" s="56"/>
      <c r="BXC21" s="56"/>
      <c r="BXD21" s="56"/>
      <c r="BXE21" s="56"/>
      <c r="BXF21" s="56"/>
      <c r="BXG21" s="56"/>
      <c r="BXH21" s="56"/>
      <c r="BXI21" s="56"/>
      <c r="BXJ21" s="56"/>
      <c r="BXK21" s="56"/>
      <c r="BXL21" s="56"/>
      <c r="BXM21" s="56"/>
      <c r="BXN21" s="56"/>
      <c r="BXO21" s="56"/>
      <c r="BXP21" s="56"/>
      <c r="BXQ21" s="56"/>
      <c r="BXR21" s="56"/>
      <c r="BXS21" s="56"/>
      <c r="BXT21" s="56"/>
      <c r="BXU21" s="56"/>
      <c r="BXV21" s="56"/>
      <c r="BXW21" s="56"/>
      <c r="BXX21" s="56"/>
      <c r="BXY21" s="56"/>
      <c r="BXZ21" s="56"/>
      <c r="BYA21" s="56"/>
      <c r="BYB21" s="56"/>
      <c r="BYC21" s="56"/>
      <c r="BYD21" s="56"/>
      <c r="BYE21" s="56"/>
      <c r="BYF21" s="56"/>
      <c r="BYG21" s="56"/>
      <c r="BYH21" s="56"/>
      <c r="BYI21" s="56"/>
      <c r="BYJ21" s="56"/>
      <c r="BYK21" s="56"/>
      <c r="BYL21" s="56"/>
      <c r="BYM21" s="56"/>
      <c r="BYN21" s="56"/>
      <c r="BYO21" s="56"/>
      <c r="BYP21" s="56"/>
      <c r="BYQ21" s="56"/>
      <c r="BYR21" s="56"/>
      <c r="BYS21" s="56"/>
      <c r="BYT21" s="56"/>
      <c r="BYU21" s="56"/>
      <c r="BYV21" s="56"/>
      <c r="BYW21" s="56"/>
      <c r="BYX21" s="56"/>
      <c r="BYY21" s="56"/>
      <c r="BYZ21" s="56"/>
      <c r="BZA21" s="56"/>
      <c r="BZB21" s="56"/>
      <c r="BZC21" s="56"/>
      <c r="BZD21" s="56"/>
      <c r="BZE21" s="56"/>
      <c r="BZF21" s="56"/>
      <c r="BZG21" s="56"/>
      <c r="BZH21" s="56"/>
      <c r="BZI21" s="56"/>
      <c r="BZJ21" s="56"/>
      <c r="BZK21" s="56"/>
      <c r="BZL21" s="56"/>
      <c r="BZM21" s="56"/>
      <c r="BZN21" s="56"/>
      <c r="BZO21" s="56"/>
      <c r="BZP21" s="56"/>
      <c r="BZQ21" s="56"/>
      <c r="BZR21" s="56"/>
      <c r="BZS21" s="56"/>
      <c r="BZT21" s="56"/>
      <c r="BZU21" s="56"/>
      <c r="BZV21" s="56"/>
      <c r="BZW21" s="56"/>
      <c r="BZX21" s="56"/>
      <c r="BZY21" s="56"/>
      <c r="BZZ21" s="56"/>
      <c r="CAA21" s="56"/>
      <c r="CAB21" s="56"/>
      <c r="CAC21" s="56"/>
      <c r="CAD21" s="56"/>
      <c r="CAE21" s="56"/>
      <c r="CAF21" s="56"/>
      <c r="CAG21" s="56"/>
      <c r="CAH21" s="56"/>
      <c r="CAI21" s="56"/>
      <c r="CAJ21" s="56"/>
      <c r="CAK21" s="56"/>
      <c r="CAL21" s="56"/>
      <c r="CAM21" s="56"/>
      <c r="CAN21" s="56"/>
      <c r="CAO21" s="56"/>
      <c r="CAP21" s="56"/>
      <c r="CAQ21" s="56"/>
      <c r="CAR21" s="56"/>
      <c r="CAS21" s="56"/>
      <c r="CAT21" s="56"/>
      <c r="CAU21" s="56"/>
      <c r="CAV21" s="56"/>
      <c r="CAW21" s="56"/>
      <c r="CAX21" s="56"/>
      <c r="CAY21" s="56"/>
      <c r="CAZ21" s="56"/>
      <c r="CBA21" s="56"/>
      <c r="CBB21" s="56"/>
      <c r="CBC21" s="56"/>
      <c r="CBD21" s="56"/>
      <c r="CBE21" s="56"/>
      <c r="CBF21" s="56"/>
      <c r="CBG21" s="56"/>
      <c r="CBH21" s="56"/>
      <c r="CBI21" s="56"/>
      <c r="CBJ21" s="56"/>
      <c r="CBK21" s="56"/>
      <c r="CBL21" s="56"/>
      <c r="CBM21" s="56"/>
      <c r="CBN21" s="56"/>
      <c r="CBO21" s="56"/>
      <c r="CBP21" s="56"/>
      <c r="CBQ21" s="56"/>
      <c r="CBR21" s="56"/>
      <c r="CBS21" s="56"/>
      <c r="CBT21" s="56"/>
      <c r="CBU21" s="56"/>
      <c r="CBV21" s="56"/>
      <c r="CBW21" s="56"/>
      <c r="CBX21" s="56"/>
      <c r="CBY21" s="56"/>
      <c r="CBZ21" s="56"/>
      <c r="CCA21" s="56"/>
      <c r="CCB21" s="56"/>
      <c r="CCC21" s="56"/>
      <c r="CCD21" s="56"/>
      <c r="CCE21" s="56"/>
      <c r="CCF21" s="56"/>
      <c r="CCG21" s="56"/>
      <c r="CCH21" s="56"/>
      <c r="CCI21" s="56"/>
      <c r="CCJ21" s="56"/>
      <c r="CCK21" s="56"/>
      <c r="CCL21" s="56"/>
      <c r="CCM21" s="56"/>
      <c r="CCN21" s="56"/>
      <c r="CCO21" s="56"/>
      <c r="CCP21" s="56"/>
      <c r="CCQ21" s="56"/>
      <c r="CCR21" s="56"/>
      <c r="CCS21" s="56"/>
      <c r="CCT21" s="56"/>
      <c r="CCU21" s="56"/>
      <c r="CCV21" s="56"/>
      <c r="CCW21" s="56"/>
      <c r="CCX21" s="56"/>
      <c r="CCY21" s="56"/>
      <c r="CCZ21" s="56"/>
      <c r="CDA21" s="56"/>
      <c r="CDB21" s="56"/>
      <c r="CDC21" s="56"/>
      <c r="CDD21" s="56"/>
      <c r="CDE21" s="56"/>
      <c r="CDF21" s="56"/>
      <c r="CDG21" s="56"/>
      <c r="CDH21" s="56"/>
      <c r="CDI21" s="56"/>
      <c r="CDJ21" s="56"/>
      <c r="CDK21" s="56"/>
      <c r="CDL21" s="56"/>
      <c r="CDM21" s="56"/>
      <c r="CDN21" s="56"/>
      <c r="CDO21" s="56"/>
      <c r="CDP21" s="56"/>
      <c r="CDQ21" s="56"/>
      <c r="CDR21" s="56"/>
      <c r="CDS21" s="56"/>
      <c r="CDT21" s="56"/>
      <c r="CDU21" s="56"/>
      <c r="CDV21" s="56"/>
      <c r="CDW21" s="56"/>
      <c r="CDX21" s="56"/>
      <c r="CDY21" s="56"/>
      <c r="CDZ21" s="56"/>
      <c r="CEA21" s="56"/>
      <c r="CEB21" s="56"/>
      <c r="CEC21" s="56"/>
      <c r="CED21" s="56"/>
      <c r="CEE21" s="56"/>
      <c r="CEF21" s="56"/>
      <c r="CEG21" s="56"/>
      <c r="CEH21" s="56"/>
      <c r="CEI21" s="56"/>
      <c r="CEJ21" s="56"/>
      <c r="CEK21" s="56"/>
      <c r="CEL21" s="56"/>
      <c r="CEM21" s="56"/>
      <c r="CEN21" s="56"/>
      <c r="CEO21" s="56"/>
      <c r="CEP21" s="56"/>
      <c r="CEQ21" s="56"/>
      <c r="CER21" s="56"/>
      <c r="CES21" s="56"/>
      <c r="CET21" s="56"/>
      <c r="CEU21" s="56"/>
      <c r="CEV21" s="56"/>
      <c r="CEW21" s="56"/>
      <c r="CEX21" s="56"/>
      <c r="CEY21" s="56"/>
      <c r="CEZ21" s="56"/>
      <c r="CFA21" s="56"/>
      <c r="CFB21" s="56"/>
      <c r="CFC21" s="56"/>
      <c r="CFD21" s="56"/>
      <c r="CFE21" s="56"/>
      <c r="CFF21" s="56"/>
      <c r="CFG21" s="56"/>
      <c r="CFH21" s="56"/>
      <c r="CFI21" s="56"/>
      <c r="CFJ21" s="56"/>
      <c r="CFK21" s="56"/>
      <c r="CFL21" s="56"/>
      <c r="CFM21" s="56"/>
      <c r="CFN21" s="56"/>
      <c r="CFO21" s="56"/>
      <c r="CFP21" s="56"/>
      <c r="CFQ21" s="56"/>
      <c r="CFR21" s="56"/>
      <c r="CFS21" s="56"/>
      <c r="CFT21" s="56"/>
      <c r="CFU21" s="56"/>
      <c r="CFV21" s="56"/>
      <c r="CFW21" s="56"/>
      <c r="CFX21" s="56"/>
      <c r="CFY21" s="56"/>
      <c r="CFZ21" s="56"/>
      <c r="CGA21" s="56"/>
      <c r="CGB21" s="56"/>
      <c r="CGC21" s="56"/>
      <c r="CGD21" s="56"/>
      <c r="CGE21" s="56"/>
      <c r="CGF21" s="56"/>
      <c r="CGG21" s="56"/>
      <c r="CGH21" s="56"/>
      <c r="CGI21" s="56"/>
      <c r="CGJ21" s="56"/>
      <c r="CGK21" s="56"/>
      <c r="CGL21" s="56"/>
      <c r="CGM21" s="56"/>
      <c r="CGN21" s="56"/>
      <c r="CGO21" s="56"/>
      <c r="CGP21" s="56"/>
      <c r="CGQ21" s="56"/>
      <c r="CGR21" s="56"/>
      <c r="CGS21" s="56"/>
      <c r="CGT21" s="56"/>
      <c r="CGU21" s="56"/>
      <c r="CGV21" s="56"/>
      <c r="CGW21" s="56"/>
      <c r="CGX21" s="56"/>
      <c r="CGY21" s="56"/>
      <c r="CGZ21" s="56"/>
      <c r="CHA21" s="56"/>
      <c r="CHB21" s="56"/>
      <c r="CHC21" s="56"/>
      <c r="CHD21" s="56"/>
      <c r="CHE21" s="56"/>
      <c r="CHF21" s="56"/>
      <c r="CHG21" s="56"/>
      <c r="CHH21" s="56"/>
      <c r="CHI21" s="56"/>
      <c r="CHJ21" s="56"/>
      <c r="CHK21" s="56"/>
      <c r="CHL21" s="56"/>
      <c r="CHM21" s="56"/>
      <c r="CHN21" s="56"/>
      <c r="CHO21" s="56"/>
      <c r="CHP21" s="56"/>
      <c r="CHQ21" s="56"/>
      <c r="CHR21" s="56"/>
      <c r="CHS21" s="56"/>
      <c r="CHT21" s="56"/>
      <c r="CHU21" s="56"/>
      <c r="CHV21" s="56"/>
      <c r="CHW21" s="56"/>
      <c r="CHX21" s="56"/>
      <c r="CHY21" s="56"/>
      <c r="CHZ21" s="56"/>
      <c r="CIA21" s="56"/>
      <c r="CIB21" s="56"/>
      <c r="CIC21" s="56"/>
      <c r="CID21" s="56"/>
      <c r="CIE21" s="56"/>
      <c r="CIF21" s="56"/>
      <c r="CIG21" s="56"/>
      <c r="CIH21" s="56"/>
      <c r="CII21" s="56"/>
      <c r="CIJ21" s="56"/>
      <c r="CIK21" s="56"/>
      <c r="CIL21" s="56"/>
      <c r="CIM21" s="56"/>
      <c r="CIN21" s="56"/>
      <c r="CIO21" s="56"/>
      <c r="CIP21" s="56"/>
      <c r="CIQ21" s="56"/>
      <c r="CIR21" s="56"/>
      <c r="CIS21" s="56"/>
      <c r="CIT21" s="56"/>
      <c r="CIU21" s="56"/>
      <c r="CIV21" s="56"/>
      <c r="CIW21" s="56"/>
      <c r="CIX21" s="56"/>
      <c r="CIY21" s="56"/>
      <c r="CIZ21" s="56"/>
      <c r="CJA21" s="56"/>
      <c r="CJB21" s="56"/>
      <c r="CJC21" s="56"/>
      <c r="CJD21" s="56"/>
      <c r="CJE21" s="56"/>
      <c r="CJF21" s="56"/>
      <c r="CJG21" s="56"/>
      <c r="CJH21" s="56"/>
      <c r="CJI21" s="56"/>
      <c r="CJJ21" s="56"/>
      <c r="CJK21" s="56"/>
      <c r="CJL21" s="56"/>
      <c r="CJM21" s="56"/>
      <c r="CJN21" s="56"/>
      <c r="CJO21" s="56"/>
      <c r="CJP21" s="56"/>
      <c r="CJQ21" s="56"/>
      <c r="CJR21" s="56"/>
      <c r="CJS21" s="56"/>
      <c r="CJT21" s="56"/>
      <c r="CJU21" s="56"/>
      <c r="CJV21" s="56"/>
      <c r="CJW21" s="56"/>
      <c r="CJX21" s="56"/>
      <c r="CJY21" s="56"/>
      <c r="CJZ21" s="56"/>
      <c r="CKA21" s="56"/>
      <c r="CKB21" s="56"/>
      <c r="CKC21" s="56"/>
      <c r="CKD21" s="56"/>
      <c r="CKE21" s="56"/>
      <c r="CKF21" s="56"/>
      <c r="CKG21" s="56"/>
      <c r="CKH21" s="56"/>
      <c r="CKI21" s="56"/>
      <c r="CKJ21" s="56"/>
      <c r="CKK21" s="56"/>
      <c r="CKL21" s="56"/>
      <c r="CKM21" s="56"/>
      <c r="CKN21" s="56"/>
      <c r="CKO21" s="56"/>
      <c r="CKP21" s="56"/>
      <c r="CKQ21" s="56"/>
      <c r="CKR21" s="56"/>
      <c r="CKS21" s="56"/>
      <c r="CKT21" s="56"/>
      <c r="CKU21" s="56"/>
      <c r="CKV21" s="56"/>
      <c r="CKW21" s="56"/>
      <c r="CKX21" s="56"/>
      <c r="CKY21" s="56"/>
      <c r="CKZ21" s="56"/>
      <c r="CLA21" s="56"/>
      <c r="CLB21" s="56"/>
      <c r="CLC21" s="56"/>
      <c r="CLD21" s="56"/>
      <c r="CLE21" s="56"/>
      <c r="CLF21" s="56"/>
      <c r="CLG21" s="56"/>
      <c r="CLH21" s="56"/>
      <c r="CLI21" s="56"/>
      <c r="CLJ21" s="56"/>
      <c r="CLK21" s="56"/>
      <c r="CLL21" s="56"/>
      <c r="CLM21" s="56"/>
      <c r="CLN21" s="56"/>
      <c r="CLO21" s="56"/>
      <c r="CLP21" s="56"/>
      <c r="CLQ21" s="56"/>
      <c r="CLR21" s="56"/>
      <c r="CLS21" s="56"/>
      <c r="CLT21" s="56"/>
      <c r="CLU21" s="56"/>
      <c r="CLV21" s="56"/>
      <c r="CLW21" s="56"/>
      <c r="CLX21" s="56"/>
      <c r="CLY21" s="56"/>
      <c r="CLZ21" s="56"/>
      <c r="CMA21" s="56"/>
      <c r="CMB21" s="56"/>
      <c r="CMC21" s="56"/>
      <c r="CMD21" s="56"/>
      <c r="CME21" s="56"/>
      <c r="CMF21" s="56"/>
      <c r="CMG21" s="56"/>
      <c r="CMH21" s="56"/>
      <c r="CMI21" s="56"/>
      <c r="CMJ21" s="56"/>
      <c r="CMK21" s="56"/>
      <c r="CML21" s="56"/>
      <c r="CMM21" s="56"/>
      <c r="CMN21" s="56"/>
      <c r="CMO21" s="56"/>
      <c r="CMP21" s="56"/>
      <c r="CMQ21" s="56"/>
      <c r="CMR21" s="56"/>
      <c r="CMS21" s="56"/>
      <c r="CMT21" s="56"/>
      <c r="CMU21" s="56"/>
      <c r="CMV21" s="56"/>
      <c r="CMW21" s="56"/>
      <c r="CMX21" s="56"/>
      <c r="CMY21" s="56"/>
      <c r="CMZ21" s="56"/>
      <c r="CNA21" s="56"/>
      <c r="CNB21" s="56"/>
      <c r="CNC21" s="56"/>
      <c r="CND21" s="56"/>
      <c r="CNE21" s="56"/>
      <c r="CNF21" s="56"/>
      <c r="CNG21" s="56"/>
      <c r="CNH21" s="56"/>
      <c r="CNI21" s="56"/>
      <c r="CNJ21" s="56"/>
      <c r="CNK21" s="56"/>
      <c r="CNL21" s="56"/>
      <c r="CNM21" s="56"/>
      <c r="CNN21" s="56"/>
      <c r="CNO21" s="56"/>
      <c r="CNP21" s="56"/>
      <c r="CNQ21" s="56"/>
      <c r="CNR21" s="56"/>
      <c r="CNS21" s="56"/>
      <c r="CNT21" s="56"/>
      <c r="CNU21" s="56"/>
      <c r="CNV21" s="56"/>
      <c r="CNW21" s="56"/>
      <c r="CNX21" s="56"/>
      <c r="CNY21" s="56"/>
      <c r="CNZ21" s="56"/>
      <c r="COA21" s="56"/>
      <c r="COB21" s="56"/>
      <c r="COC21" s="56"/>
      <c r="COD21" s="56"/>
      <c r="COE21" s="56"/>
      <c r="COF21" s="56"/>
      <c r="COG21" s="56"/>
      <c r="COH21" s="56"/>
      <c r="COI21" s="56"/>
      <c r="COJ21" s="56"/>
      <c r="COK21" s="56"/>
      <c r="COL21" s="56"/>
      <c r="COM21" s="56"/>
      <c r="CON21" s="56"/>
      <c r="COO21" s="56"/>
      <c r="COP21" s="56"/>
      <c r="COQ21" s="56"/>
      <c r="COR21" s="56"/>
      <c r="COS21" s="56"/>
      <c r="COT21" s="56"/>
      <c r="COU21" s="56"/>
      <c r="COV21" s="56"/>
      <c r="COW21" s="56"/>
      <c r="COX21" s="56"/>
      <c r="COY21" s="56"/>
      <c r="COZ21" s="56"/>
      <c r="CPA21" s="56"/>
      <c r="CPB21" s="56"/>
      <c r="CPC21" s="56"/>
      <c r="CPD21" s="56"/>
      <c r="CPE21" s="56"/>
      <c r="CPF21" s="56"/>
      <c r="CPG21" s="56"/>
      <c r="CPH21" s="56"/>
      <c r="CPI21" s="56"/>
      <c r="CPJ21" s="56"/>
      <c r="CPK21" s="56"/>
      <c r="CPL21" s="56"/>
      <c r="CPM21" s="56"/>
      <c r="CPN21" s="56"/>
      <c r="CPO21" s="56"/>
      <c r="CPP21" s="56"/>
      <c r="CPQ21" s="56"/>
      <c r="CPR21" s="56"/>
      <c r="CPS21" s="56"/>
      <c r="CPT21" s="56"/>
      <c r="CPU21" s="56"/>
      <c r="CPV21" s="56"/>
      <c r="CPW21" s="56"/>
      <c r="CPX21" s="56"/>
      <c r="CPY21" s="56"/>
      <c r="CPZ21" s="56"/>
      <c r="CQA21" s="56"/>
      <c r="CQB21" s="56"/>
      <c r="CQC21" s="56"/>
      <c r="CQD21" s="56"/>
      <c r="CQE21" s="56"/>
      <c r="CQF21" s="56"/>
      <c r="CQG21" s="56"/>
      <c r="CQH21" s="56"/>
      <c r="CQI21" s="56"/>
      <c r="CQJ21" s="56"/>
      <c r="CQK21" s="56"/>
      <c r="CQL21" s="56"/>
      <c r="CQM21" s="56"/>
      <c r="CQN21" s="56"/>
      <c r="CQO21" s="56"/>
      <c r="CQP21" s="56"/>
      <c r="CQQ21" s="56"/>
      <c r="CQR21" s="56"/>
      <c r="CQS21" s="56"/>
      <c r="CQT21" s="56"/>
      <c r="CQU21" s="56"/>
      <c r="CQV21" s="56"/>
      <c r="CQW21" s="56"/>
      <c r="CQX21" s="56"/>
      <c r="CQY21" s="56"/>
      <c r="CQZ21" s="56"/>
      <c r="CRA21" s="56"/>
      <c r="CRB21" s="56"/>
      <c r="CRC21" s="56"/>
      <c r="CRD21" s="56"/>
      <c r="CRE21" s="56"/>
      <c r="CRF21" s="56"/>
      <c r="CRG21" s="56"/>
      <c r="CRH21" s="56"/>
      <c r="CRI21" s="56"/>
      <c r="CRJ21" s="56"/>
      <c r="CRK21" s="56"/>
      <c r="CRL21" s="56"/>
      <c r="CRM21" s="56"/>
      <c r="CRN21" s="56"/>
      <c r="CRO21" s="56"/>
      <c r="CRP21" s="56"/>
      <c r="CRQ21" s="56"/>
      <c r="CRR21" s="56"/>
      <c r="CRS21" s="56"/>
      <c r="CRT21" s="56"/>
      <c r="CRU21" s="56"/>
      <c r="CRV21" s="56"/>
      <c r="CRW21" s="56"/>
      <c r="CRX21" s="56"/>
      <c r="CRY21" s="56"/>
      <c r="CRZ21" s="56"/>
      <c r="CSA21" s="56"/>
      <c r="CSB21" s="56"/>
      <c r="CSC21" s="56"/>
      <c r="CSD21" s="56"/>
      <c r="CSE21" s="56"/>
      <c r="CSF21" s="56"/>
      <c r="CSG21" s="56"/>
      <c r="CSH21" s="56"/>
      <c r="CSI21" s="56"/>
      <c r="CSJ21" s="56"/>
      <c r="CSK21" s="56"/>
      <c r="CSL21" s="56"/>
      <c r="CSM21" s="56"/>
      <c r="CSN21" s="56"/>
      <c r="CSO21" s="56"/>
      <c r="CSP21" s="56"/>
      <c r="CSQ21" s="56"/>
      <c r="CSR21" s="56"/>
      <c r="CSS21" s="56"/>
      <c r="CST21" s="56"/>
      <c r="CSU21" s="56"/>
      <c r="CSV21" s="56"/>
      <c r="CSW21" s="56"/>
      <c r="CSX21" s="56"/>
      <c r="CSY21" s="56"/>
      <c r="CSZ21" s="56"/>
      <c r="CTA21" s="56"/>
      <c r="CTB21" s="56"/>
      <c r="CTC21" s="56"/>
      <c r="CTD21" s="56"/>
      <c r="CTE21" s="56"/>
      <c r="CTF21" s="56"/>
      <c r="CTG21" s="56"/>
      <c r="CTH21" s="56"/>
      <c r="CTI21" s="56"/>
      <c r="CTJ21" s="56"/>
      <c r="CTK21" s="56"/>
      <c r="CTL21" s="56"/>
      <c r="CTM21" s="56"/>
      <c r="CTN21" s="56"/>
      <c r="CTO21" s="56"/>
      <c r="CTP21" s="56"/>
      <c r="CTQ21" s="56"/>
      <c r="CTR21" s="56"/>
      <c r="CTS21" s="56"/>
      <c r="CTT21" s="56"/>
      <c r="CTU21" s="56"/>
      <c r="CTV21" s="56"/>
      <c r="CTW21" s="56"/>
      <c r="CTX21" s="56"/>
      <c r="CTY21" s="56"/>
      <c r="CTZ21" s="56"/>
      <c r="CUA21" s="56"/>
      <c r="CUB21" s="56"/>
      <c r="CUC21" s="56"/>
      <c r="CUD21" s="56"/>
      <c r="CUE21" s="56"/>
      <c r="CUF21" s="56"/>
      <c r="CUG21" s="56"/>
      <c r="CUH21" s="56"/>
      <c r="CUI21" s="56"/>
      <c r="CUJ21" s="56"/>
      <c r="CUK21" s="56"/>
      <c r="CUL21" s="56"/>
      <c r="CUM21" s="56"/>
      <c r="CUN21" s="56"/>
      <c r="CUO21" s="56"/>
      <c r="CUP21" s="56"/>
      <c r="CUQ21" s="56"/>
      <c r="CUR21" s="56"/>
      <c r="CUS21" s="56"/>
      <c r="CUT21" s="56"/>
      <c r="CUU21" s="56"/>
      <c r="CUV21" s="56"/>
      <c r="CUW21" s="56"/>
      <c r="CUX21" s="56"/>
      <c r="CUY21" s="56"/>
      <c r="CUZ21" s="56"/>
      <c r="CVA21" s="56"/>
      <c r="CVB21" s="56"/>
      <c r="CVC21" s="56"/>
      <c r="CVD21" s="56"/>
      <c r="CVE21" s="56"/>
      <c r="CVF21" s="56"/>
      <c r="CVG21" s="56"/>
      <c r="CVH21" s="56"/>
      <c r="CVI21" s="56"/>
      <c r="CVJ21" s="56"/>
      <c r="CVK21" s="56"/>
      <c r="CVL21" s="56"/>
      <c r="CVM21" s="56"/>
      <c r="CVN21" s="56"/>
      <c r="CVO21" s="56"/>
      <c r="CVP21" s="56"/>
      <c r="CVQ21" s="56"/>
      <c r="CVR21" s="56"/>
      <c r="CVS21" s="56"/>
      <c r="CVT21" s="56"/>
      <c r="CVU21" s="56"/>
      <c r="CVV21" s="56"/>
      <c r="CVW21" s="56"/>
      <c r="CVX21" s="56"/>
      <c r="CVY21" s="56"/>
      <c r="CVZ21" s="56"/>
      <c r="CWA21" s="56"/>
      <c r="CWB21" s="56"/>
      <c r="CWC21" s="56"/>
      <c r="CWD21" s="56"/>
      <c r="CWE21" s="56"/>
      <c r="CWF21" s="56"/>
      <c r="CWG21" s="56"/>
      <c r="CWH21" s="56"/>
      <c r="CWI21" s="56"/>
      <c r="CWJ21" s="56"/>
      <c r="CWK21" s="56"/>
      <c r="CWL21" s="56"/>
      <c r="CWM21" s="56"/>
      <c r="CWN21" s="56"/>
      <c r="CWO21" s="56"/>
      <c r="CWP21" s="56"/>
      <c r="CWQ21" s="56"/>
      <c r="CWR21" s="56"/>
      <c r="CWS21" s="56"/>
      <c r="CWT21" s="56"/>
      <c r="CWU21" s="56"/>
      <c r="CWV21" s="56"/>
      <c r="CWW21" s="56"/>
      <c r="CWX21" s="56"/>
      <c r="CWY21" s="56"/>
      <c r="CWZ21" s="56"/>
      <c r="CXA21" s="56"/>
      <c r="CXB21" s="56"/>
      <c r="CXC21" s="56"/>
      <c r="CXD21" s="56"/>
      <c r="CXE21" s="56"/>
      <c r="CXF21" s="56"/>
      <c r="CXG21" s="56"/>
      <c r="CXH21" s="56"/>
      <c r="CXI21" s="56"/>
      <c r="CXJ21" s="56"/>
      <c r="CXK21" s="56"/>
      <c r="CXL21" s="56"/>
      <c r="CXM21" s="56"/>
      <c r="CXN21" s="56"/>
      <c r="CXO21" s="56"/>
      <c r="CXP21" s="56"/>
      <c r="CXQ21" s="56"/>
      <c r="CXR21" s="56"/>
      <c r="CXS21" s="56"/>
      <c r="CXT21" s="56"/>
      <c r="CXU21" s="56"/>
      <c r="CXV21" s="56"/>
      <c r="CXW21" s="56"/>
      <c r="CXX21" s="56"/>
      <c r="CXY21" s="56"/>
      <c r="CXZ21" s="56"/>
      <c r="CYA21" s="56"/>
      <c r="CYB21" s="56"/>
      <c r="CYC21" s="56"/>
      <c r="CYD21" s="56"/>
      <c r="CYE21" s="56"/>
      <c r="CYF21" s="56"/>
      <c r="CYG21" s="56"/>
      <c r="CYH21" s="56"/>
      <c r="CYI21" s="56"/>
      <c r="CYJ21" s="56"/>
      <c r="CYK21" s="56"/>
      <c r="CYL21" s="56"/>
      <c r="CYM21" s="56"/>
      <c r="CYN21" s="56"/>
      <c r="CYO21" s="56"/>
      <c r="CYP21" s="56"/>
      <c r="CYQ21" s="56"/>
      <c r="CYR21" s="56"/>
      <c r="CYS21" s="56"/>
      <c r="CYT21" s="56"/>
      <c r="CYU21" s="56"/>
      <c r="CYV21" s="56"/>
      <c r="CYW21" s="56"/>
      <c r="CYX21" s="56"/>
      <c r="CYY21" s="56"/>
      <c r="CYZ21" s="56"/>
      <c r="CZA21" s="56"/>
      <c r="CZB21" s="56"/>
      <c r="CZC21" s="56"/>
      <c r="CZD21" s="56"/>
      <c r="CZE21" s="56"/>
      <c r="CZF21" s="56"/>
      <c r="CZG21" s="56"/>
      <c r="CZH21" s="56"/>
      <c r="CZI21" s="56"/>
      <c r="CZJ21" s="56"/>
      <c r="CZK21" s="56"/>
      <c r="CZL21" s="56"/>
      <c r="CZM21" s="56"/>
      <c r="CZN21" s="56"/>
      <c r="CZO21" s="56"/>
      <c r="CZP21" s="56"/>
      <c r="CZQ21" s="56"/>
      <c r="CZR21" s="56"/>
      <c r="CZS21" s="56"/>
      <c r="CZT21" s="56"/>
      <c r="CZU21" s="56"/>
      <c r="CZV21" s="56"/>
      <c r="CZW21" s="56"/>
      <c r="CZX21" s="56"/>
      <c r="CZY21" s="56"/>
      <c r="CZZ21" s="56"/>
      <c r="DAA21" s="56"/>
      <c r="DAB21" s="56"/>
      <c r="DAC21" s="56"/>
      <c r="DAD21" s="56"/>
      <c r="DAE21" s="56"/>
      <c r="DAF21" s="56"/>
      <c r="DAG21" s="56"/>
      <c r="DAH21" s="56"/>
      <c r="DAI21" s="56"/>
      <c r="DAJ21" s="56"/>
      <c r="DAK21" s="56"/>
      <c r="DAL21" s="56"/>
      <c r="DAM21" s="56"/>
      <c r="DAN21" s="56"/>
      <c r="DAO21" s="56"/>
      <c r="DAP21" s="56"/>
      <c r="DAQ21" s="56"/>
      <c r="DAR21" s="56"/>
      <c r="DAS21" s="56"/>
      <c r="DAT21" s="56"/>
      <c r="DAU21" s="56"/>
      <c r="DAV21" s="56"/>
      <c r="DAW21" s="56"/>
      <c r="DAX21" s="56"/>
      <c r="DAY21" s="56"/>
      <c r="DAZ21" s="56"/>
      <c r="DBA21" s="56"/>
      <c r="DBB21" s="56"/>
      <c r="DBC21" s="56"/>
      <c r="DBD21" s="56"/>
      <c r="DBE21" s="56"/>
      <c r="DBF21" s="56"/>
      <c r="DBG21" s="56"/>
      <c r="DBH21" s="56"/>
      <c r="DBI21" s="56"/>
      <c r="DBJ21" s="56"/>
      <c r="DBK21" s="56"/>
      <c r="DBL21" s="56"/>
      <c r="DBM21" s="56"/>
      <c r="DBN21" s="56"/>
      <c r="DBO21" s="56"/>
      <c r="DBP21" s="56"/>
      <c r="DBQ21" s="56"/>
      <c r="DBR21" s="56"/>
      <c r="DBS21" s="56"/>
      <c r="DBT21" s="56"/>
      <c r="DBU21" s="56"/>
      <c r="DBV21" s="56"/>
      <c r="DBW21" s="56"/>
      <c r="DBX21" s="56"/>
      <c r="DBY21" s="56"/>
      <c r="DBZ21" s="56"/>
      <c r="DCA21" s="56"/>
      <c r="DCB21" s="56"/>
      <c r="DCC21" s="56"/>
      <c r="DCD21" s="56"/>
      <c r="DCE21" s="56"/>
      <c r="DCF21" s="56"/>
      <c r="DCG21" s="56"/>
      <c r="DCH21" s="56"/>
      <c r="DCI21" s="56"/>
      <c r="DCJ21" s="56"/>
      <c r="DCK21" s="56"/>
      <c r="DCL21" s="56"/>
      <c r="DCM21" s="56"/>
      <c r="DCN21" s="56"/>
      <c r="DCO21" s="56"/>
      <c r="DCP21" s="56"/>
      <c r="DCQ21" s="56"/>
      <c r="DCR21" s="56"/>
      <c r="DCS21" s="56"/>
      <c r="DCT21" s="56"/>
      <c r="DCU21" s="56"/>
      <c r="DCV21" s="56"/>
      <c r="DCW21" s="56"/>
      <c r="DCX21" s="56"/>
      <c r="DCY21" s="56"/>
      <c r="DCZ21" s="56"/>
      <c r="DDA21" s="56"/>
      <c r="DDB21" s="56"/>
      <c r="DDC21" s="56"/>
      <c r="DDD21" s="56"/>
      <c r="DDE21" s="56"/>
      <c r="DDF21" s="56"/>
      <c r="DDG21" s="56"/>
      <c r="DDH21" s="56"/>
      <c r="DDI21" s="56"/>
      <c r="DDJ21" s="56"/>
      <c r="DDK21" s="56"/>
      <c r="DDL21" s="56"/>
      <c r="DDM21" s="56"/>
      <c r="DDN21" s="56"/>
      <c r="DDO21" s="56"/>
      <c r="DDP21" s="56"/>
      <c r="DDQ21" s="56"/>
      <c r="DDR21" s="56"/>
      <c r="DDS21" s="56"/>
      <c r="DDT21" s="56"/>
      <c r="DDU21" s="56"/>
      <c r="DDV21" s="56"/>
      <c r="DDW21" s="56"/>
      <c r="DDX21" s="56"/>
      <c r="DDY21" s="56"/>
      <c r="DDZ21" s="56"/>
      <c r="DEA21" s="56"/>
      <c r="DEB21" s="56"/>
      <c r="DEC21" s="56"/>
      <c r="DED21" s="56"/>
      <c r="DEE21" s="56"/>
      <c r="DEF21" s="56"/>
      <c r="DEG21" s="56"/>
      <c r="DEH21" s="56"/>
      <c r="DEI21" s="56"/>
      <c r="DEJ21" s="56"/>
      <c r="DEK21" s="56"/>
      <c r="DEL21" s="56"/>
      <c r="DEM21" s="56"/>
      <c r="DEN21" s="56"/>
      <c r="DEO21" s="56"/>
      <c r="DEP21" s="56"/>
      <c r="DEQ21" s="56"/>
      <c r="DER21" s="56"/>
      <c r="DES21" s="56"/>
      <c r="DET21" s="56"/>
      <c r="DEU21" s="56"/>
      <c r="DEV21" s="56"/>
      <c r="DEW21" s="56"/>
      <c r="DEX21" s="56"/>
      <c r="DEY21" s="56"/>
      <c r="DEZ21" s="56"/>
      <c r="DFA21" s="56"/>
      <c r="DFB21" s="56"/>
      <c r="DFC21" s="56"/>
      <c r="DFD21" s="56"/>
      <c r="DFE21" s="56"/>
      <c r="DFF21" s="56"/>
      <c r="DFG21" s="56"/>
      <c r="DFH21" s="56"/>
      <c r="DFI21" s="56"/>
      <c r="DFJ21" s="56"/>
      <c r="DFK21" s="56"/>
      <c r="DFL21" s="56"/>
      <c r="DFM21" s="56"/>
      <c r="DFN21" s="56"/>
      <c r="DFO21" s="56"/>
      <c r="DFP21" s="56"/>
      <c r="DFQ21" s="56"/>
      <c r="DFR21" s="56"/>
      <c r="DFS21" s="56"/>
      <c r="DFT21" s="56"/>
      <c r="DFU21" s="56"/>
      <c r="DFV21" s="56"/>
      <c r="DFW21" s="56"/>
      <c r="DFX21" s="56"/>
      <c r="DFY21" s="56"/>
      <c r="DFZ21" s="56"/>
      <c r="DGA21" s="56"/>
      <c r="DGB21" s="56"/>
      <c r="DGC21" s="56"/>
      <c r="DGD21" s="56"/>
      <c r="DGE21" s="56"/>
      <c r="DGF21" s="56"/>
      <c r="DGG21" s="56"/>
      <c r="DGH21" s="56"/>
      <c r="DGI21" s="56"/>
      <c r="DGJ21" s="56"/>
      <c r="DGK21" s="56"/>
      <c r="DGL21" s="56"/>
      <c r="DGM21" s="56"/>
      <c r="DGN21" s="56"/>
      <c r="DGO21" s="56"/>
      <c r="DGP21" s="56"/>
      <c r="DGQ21" s="56"/>
      <c r="DGR21" s="56"/>
      <c r="DGS21" s="56"/>
      <c r="DGT21" s="56"/>
      <c r="DGU21" s="56"/>
      <c r="DGV21" s="56"/>
      <c r="DGW21" s="56"/>
      <c r="DGX21" s="56"/>
      <c r="DGY21" s="56"/>
      <c r="DGZ21" s="56"/>
      <c r="DHA21" s="56"/>
      <c r="DHB21" s="56"/>
      <c r="DHC21" s="56"/>
      <c r="DHD21" s="56"/>
      <c r="DHE21" s="56"/>
      <c r="DHF21" s="56"/>
      <c r="DHG21" s="56"/>
      <c r="DHH21" s="56"/>
      <c r="DHI21" s="56"/>
      <c r="DHJ21" s="56"/>
      <c r="DHK21" s="56"/>
      <c r="DHL21" s="56"/>
      <c r="DHM21" s="56"/>
      <c r="DHN21" s="56"/>
      <c r="DHO21" s="56"/>
      <c r="DHP21" s="56"/>
      <c r="DHQ21" s="56"/>
      <c r="DHR21" s="56"/>
      <c r="DHS21" s="56"/>
      <c r="DHT21" s="56"/>
      <c r="DHU21" s="56"/>
      <c r="DHV21" s="56"/>
      <c r="DHW21" s="56"/>
      <c r="DHX21" s="56"/>
      <c r="DHY21" s="56"/>
      <c r="DHZ21" s="56"/>
      <c r="DIA21" s="56"/>
      <c r="DIB21" s="56"/>
      <c r="DIC21" s="56"/>
      <c r="DID21" s="56"/>
      <c r="DIE21" s="56"/>
      <c r="DIF21" s="56"/>
      <c r="DIG21" s="56"/>
      <c r="DIH21" s="56"/>
      <c r="DII21" s="56"/>
      <c r="DIJ21" s="56"/>
      <c r="DIK21" s="56"/>
      <c r="DIL21" s="56"/>
      <c r="DIM21" s="56"/>
      <c r="DIN21" s="56"/>
      <c r="DIO21" s="56"/>
      <c r="DIP21" s="56"/>
      <c r="DIQ21" s="56"/>
      <c r="DIR21" s="56"/>
      <c r="DIS21" s="56"/>
      <c r="DIT21" s="56"/>
      <c r="DIU21" s="56"/>
      <c r="DIV21" s="56"/>
      <c r="DIW21" s="56"/>
      <c r="DIX21" s="56"/>
      <c r="DIY21" s="56"/>
      <c r="DIZ21" s="56"/>
      <c r="DJA21" s="56"/>
      <c r="DJB21" s="56"/>
      <c r="DJC21" s="56"/>
      <c r="DJD21" s="56"/>
      <c r="DJE21" s="56"/>
      <c r="DJF21" s="56"/>
      <c r="DJG21" s="56"/>
      <c r="DJH21" s="56"/>
      <c r="DJI21" s="56"/>
      <c r="DJJ21" s="56"/>
      <c r="DJK21" s="56"/>
      <c r="DJL21" s="56"/>
      <c r="DJM21" s="56"/>
      <c r="DJN21" s="56"/>
      <c r="DJO21" s="56"/>
      <c r="DJP21" s="56"/>
      <c r="DJQ21" s="56"/>
      <c r="DJR21" s="56"/>
      <c r="DJS21" s="56"/>
      <c r="DJT21" s="56"/>
      <c r="DJU21" s="56"/>
      <c r="DJV21" s="56"/>
      <c r="DJW21" s="56"/>
      <c r="DJX21" s="56"/>
      <c r="DJY21" s="56"/>
      <c r="DJZ21" s="56"/>
      <c r="DKA21" s="56"/>
      <c r="DKB21" s="56"/>
      <c r="DKC21" s="56"/>
      <c r="DKD21" s="56"/>
      <c r="DKE21" s="56"/>
      <c r="DKF21" s="56"/>
      <c r="DKG21" s="56"/>
      <c r="DKH21" s="56"/>
      <c r="DKI21" s="56"/>
      <c r="DKJ21" s="56"/>
      <c r="DKK21" s="56"/>
      <c r="DKL21" s="56"/>
      <c r="DKM21" s="56"/>
      <c r="DKN21" s="56"/>
      <c r="DKO21" s="56"/>
      <c r="DKP21" s="56"/>
      <c r="DKQ21" s="56"/>
      <c r="DKR21" s="56"/>
      <c r="DKS21" s="56"/>
      <c r="DKT21" s="56"/>
      <c r="DKU21" s="56"/>
      <c r="DKV21" s="56"/>
      <c r="DKW21" s="56"/>
      <c r="DKX21" s="56"/>
      <c r="DKY21" s="56"/>
      <c r="DKZ21" s="56"/>
      <c r="DLA21" s="56"/>
      <c r="DLB21" s="56"/>
      <c r="DLC21" s="56"/>
      <c r="DLD21" s="56"/>
      <c r="DLE21" s="56"/>
      <c r="DLF21" s="56"/>
      <c r="DLG21" s="56"/>
      <c r="DLH21" s="56"/>
      <c r="DLI21" s="56"/>
      <c r="DLJ21" s="56"/>
      <c r="DLK21" s="56"/>
      <c r="DLL21" s="56"/>
      <c r="DLM21" s="56"/>
      <c r="DLN21" s="56"/>
      <c r="DLO21" s="56"/>
      <c r="DLP21" s="56"/>
      <c r="DLQ21" s="56"/>
      <c r="DLR21" s="56"/>
      <c r="DLS21" s="56"/>
      <c r="DLT21" s="56"/>
      <c r="DLU21" s="56"/>
      <c r="DLV21" s="56"/>
      <c r="DLW21" s="56"/>
      <c r="DLX21" s="56"/>
      <c r="DLY21" s="56"/>
      <c r="DLZ21" s="56"/>
      <c r="DMA21" s="56"/>
      <c r="DMB21" s="56"/>
      <c r="DMC21" s="56"/>
      <c r="DMD21" s="56"/>
      <c r="DME21" s="56"/>
      <c r="DMF21" s="56"/>
      <c r="DMG21" s="56"/>
      <c r="DMH21" s="56"/>
      <c r="DMI21" s="56"/>
      <c r="DMJ21" s="56"/>
      <c r="DMK21" s="56"/>
      <c r="DML21" s="56"/>
      <c r="DMM21" s="56"/>
      <c r="DMN21" s="56"/>
      <c r="DMO21" s="56"/>
      <c r="DMP21" s="56"/>
      <c r="DMQ21" s="56"/>
      <c r="DMR21" s="56"/>
      <c r="DMS21" s="56"/>
      <c r="DMT21" s="56"/>
      <c r="DMU21" s="56"/>
      <c r="DMV21" s="56"/>
      <c r="DMW21" s="56"/>
      <c r="DMX21" s="56"/>
      <c r="DMY21" s="56"/>
      <c r="DMZ21" s="56"/>
      <c r="DNA21" s="56"/>
      <c r="DNB21" s="56"/>
      <c r="DNC21" s="56"/>
      <c r="DND21" s="56"/>
      <c r="DNE21" s="56"/>
      <c r="DNF21" s="56"/>
      <c r="DNG21" s="56"/>
      <c r="DNH21" s="56"/>
      <c r="DNI21" s="56"/>
      <c r="DNJ21" s="56"/>
      <c r="DNK21" s="56"/>
      <c r="DNL21" s="56"/>
      <c r="DNM21" s="56"/>
      <c r="DNN21" s="56"/>
      <c r="DNO21" s="56"/>
      <c r="DNP21" s="56"/>
      <c r="DNQ21" s="56"/>
      <c r="DNR21" s="56"/>
      <c r="DNS21" s="56"/>
      <c r="DNT21" s="56"/>
      <c r="DNU21" s="56"/>
      <c r="DNV21" s="56"/>
      <c r="DNW21" s="56"/>
      <c r="DNX21" s="56"/>
      <c r="DNY21" s="56"/>
      <c r="DNZ21" s="56"/>
      <c r="DOA21" s="56"/>
      <c r="DOB21" s="56"/>
      <c r="DOC21" s="56"/>
      <c r="DOD21" s="56"/>
      <c r="DOE21" s="56"/>
      <c r="DOF21" s="56"/>
      <c r="DOG21" s="56"/>
      <c r="DOH21" s="56"/>
      <c r="DOI21" s="56"/>
      <c r="DOJ21" s="56"/>
      <c r="DOK21" s="56"/>
      <c r="DOL21" s="56"/>
      <c r="DOM21" s="56"/>
      <c r="DON21" s="56"/>
      <c r="DOO21" s="56"/>
      <c r="DOP21" s="56"/>
      <c r="DOQ21" s="56"/>
      <c r="DOR21" s="56"/>
      <c r="DOS21" s="56"/>
      <c r="DOT21" s="56"/>
      <c r="DOU21" s="56"/>
      <c r="DOV21" s="56"/>
      <c r="DOW21" s="56"/>
      <c r="DOX21" s="56"/>
      <c r="DOY21" s="56"/>
      <c r="DOZ21" s="56"/>
      <c r="DPA21" s="56"/>
      <c r="DPB21" s="56"/>
      <c r="DPC21" s="56"/>
      <c r="DPD21" s="56"/>
      <c r="DPE21" s="56"/>
      <c r="DPF21" s="56"/>
      <c r="DPG21" s="56"/>
      <c r="DPH21" s="56"/>
      <c r="DPI21" s="56"/>
      <c r="DPJ21" s="56"/>
      <c r="DPK21" s="56"/>
      <c r="DPL21" s="56"/>
      <c r="DPM21" s="56"/>
      <c r="DPN21" s="56"/>
      <c r="DPO21" s="56"/>
      <c r="DPP21" s="56"/>
      <c r="DPQ21" s="56"/>
      <c r="DPR21" s="56"/>
      <c r="DPS21" s="56"/>
      <c r="DPT21" s="56"/>
      <c r="DPU21" s="56"/>
      <c r="DPV21" s="56"/>
      <c r="DPW21" s="56"/>
      <c r="DPX21" s="56"/>
      <c r="DPY21" s="56"/>
      <c r="DPZ21" s="56"/>
      <c r="DQA21" s="56"/>
      <c r="DQB21" s="56"/>
      <c r="DQC21" s="56"/>
      <c r="DQD21" s="56"/>
      <c r="DQE21" s="56"/>
      <c r="DQF21" s="56"/>
      <c r="DQG21" s="56"/>
      <c r="DQH21" s="56"/>
      <c r="DQI21" s="56"/>
      <c r="DQJ21" s="56"/>
      <c r="DQK21" s="56"/>
      <c r="DQL21" s="56"/>
      <c r="DQM21" s="56"/>
      <c r="DQN21" s="56"/>
      <c r="DQO21" s="56"/>
      <c r="DQP21" s="56"/>
      <c r="DQQ21" s="56"/>
      <c r="DQR21" s="56"/>
      <c r="DQS21" s="56"/>
      <c r="DQT21" s="56"/>
      <c r="DQU21" s="56"/>
      <c r="DQV21" s="56"/>
      <c r="DQW21" s="56"/>
      <c r="DQX21" s="56"/>
      <c r="DQY21" s="56"/>
      <c r="DQZ21" s="56"/>
      <c r="DRA21" s="56"/>
      <c r="DRB21" s="56"/>
      <c r="DRC21" s="56"/>
      <c r="DRD21" s="56"/>
      <c r="DRE21" s="56"/>
      <c r="DRF21" s="56"/>
      <c r="DRG21" s="56"/>
      <c r="DRH21" s="56"/>
      <c r="DRI21" s="56"/>
      <c r="DRJ21" s="56"/>
      <c r="DRK21" s="56"/>
      <c r="DRL21" s="56"/>
      <c r="DRM21" s="56"/>
      <c r="DRN21" s="56"/>
      <c r="DRO21" s="56"/>
      <c r="DRP21" s="56"/>
      <c r="DRQ21" s="56"/>
      <c r="DRR21" s="56"/>
      <c r="DRS21" s="56"/>
      <c r="DRT21" s="56"/>
      <c r="DRU21" s="56"/>
      <c r="DRV21" s="56"/>
      <c r="DRW21" s="56"/>
      <c r="DRX21" s="56"/>
      <c r="DRY21" s="56"/>
      <c r="DRZ21" s="56"/>
      <c r="DSA21" s="56"/>
      <c r="DSB21" s="56"/>
      <c r="DSC21" s="56"/>
      <c r="DSD21" s="56"/>
      <c r="DSE21" s="56"/>
      <c r="DSF21" s="56"/>
      <c r="DSG21" s="56"/>
      <c r="DSH21" s="56"/>
      <c r="DSI21" s="56"/>
      <c r="DSJ21" s="56"/>
      <c r="DSK21" s="56"/>
      <c r="DSL21" s="56"/>
      <c r="DSM21" s="56"/>
      <c r="DSN21" s="56"/>
      <c r="DSO21" s="56"/>
      <c r="DSP21" s="56"/>
      <c r="DSQ21" s="56"/>
      <c r="DSR21" s="56"/>
      <c r="DSS21" s="56"/>
      <c r="DST21" s="56"/>
      <c r="DSU21" s="56"/>
      <c r="DSV21" s="56"/>
      <c r="DSW21" s="56"/>
      <c r="DSX21" s="56"/>
      <c r="DSY21" s="56"/>
      <c r="DSZ21" s="56"/>
      <c r="DTA21" s="56"/>
      <c r="DTB21" s="56"/>
      <c r="DTC21" s="56"/>
      <c r="DTD21" s="56"/>
      <c r="DTE21" s="56"/>
      <c r="DTF21" s="56"/>
      <c r="DTG21" s="56"/>
      <c r="DTH21" s="56"/>
      <c r="DTI21" s="56"/>
      <c r="DTJ21" s="56"/>
      <c r="DTK21" s="56"/>
      <c r="DTL21" s="56"/>
      <c r="DTM21" s="56"/>
      <c r="DTN21" s="56"/>
      <c r="DTO21" s="56"/>
      <c r="DTP21" s="56"/>
      <c r="DTQ21" s="56"/>
      <c r="DTR21" s="56"/>
      <c r="DTS21" s="56"/>
      <c r="DTT21" s="56"/>
      <c r="DTU21" s="56"/>
      <c r="DTV21" s="56"/>
      <c r="DTW21" s="56"/>
      <c r="DTX21" s="56"/>
      <c r="DTY21" s="56"/>
      <c r="DTZ21" s="56"/>
      <c r="DUA21" s="56"/>
      <c r="DUB21" s="56"/>
      <c r="DUC21" s="56"/>
      <c r="DUD21" s="56"/>
      <c r="DUE21" s="56"/>
      <c r="DUF21" s="56"/>
      <c r="DUG21" s="56"/>
      <c r="DUH21" s="56"/>
      <c r="DUI21" s="56"/>
      <c r="DUJ21" s="56"/>
      <c r="DUK21" s="56"/>
      <c r="DUL21" s="56"/>
      <c r="DUM21" s="56"/>
      <c r="DUN21" s="56"/>
      <c r="DUO21" s="56"/>
      <c r="DUP21" s="56"/>
      <c r="DUQ21" s="56"/>
      <c r="DUR21" s="56"/>
      <c r="DUS21" s="56"/>
      <c r="DUT21" s="56"/>
      <c r="DUU21" s="56"/>
      <c r="DUV21" s="56"/>
      <c r="DUW21" s="56"/>
      <c r="DUX21" s="56"/>
      <c r="DUY21" s="56"/>
      <c r="DUZ21" s="56"/>
      <c r="DVA21" s="56"/>
      <c r="DVB21" s="56"/>
      <c r="DVC21" s="56"/>
      <c r="DVD21" s="56"/>
      <c r="DVE21" s="56"/>
      <c r="DVF21" s="56"/>
      <c r="DVG21" s="56"/>
      <c r="DVH21" s="56"/>
      <c r="DVI21" s="56"/>
      <c r="DVJ21" s="56"/>
      <c r="DVK21" s="56"/>
      <c r="DVL21" s="56"/>
      <c r="DVM21" s="56"/>
      <c r="DVN21" s="56"/>
      <c r="DVO21" s="56"/>
      <c r="DVP21" s="56"/>
      <c r="DVQ21" s="56"/>
      <c r="DVR21" s="56"/>
      <c r="DVS21" s="56"/>
      <c r="DVT21" s="56"/>
      <c r="DVU21" s="56"/>
      <c r="DVV21" s="56"/>
      <c r="DVW21" s="56"/>
      <c r="DVX21" s="56"/>
      <c r="DVY21" s="56"/>
      <c r="DVZ21" s="56"/>
      <c r="DWA21" s="56"/>
      <c r="DWB21" s="56"/>
      <c r="DWC21" s="56"/>
      <c r="DWD21" s="56"/>
      <c r="DWE21" s="56"/>
      <c r="DWF21" s="56"/>
      <c r="DWG21" s="56"/>
      <c r="DWH21" s="56"/>
      <c r="DWI21" s="56"/>
      <c r="DWJ21" s="56"/>
      <c r="DWK21" s="56"/>
      <c r="DWL21" s="56"/>
      <c r="DWM21" s="56"/>
      <c r="DWN21" s="56"/>
      <c r="DWO21" s="56"/>
      <c r="DWP21" s="56"/>
      <c r="DWQ21" s="56"/>
      <c r="DWR21" s="56"/>
      <c r="DWS21" s="56"/>
      <c r="DWT21" s="56"/>
      <c r="DWU21" s="56"/>
      <c r="DWV21" s="56"/>
      <c r="DWW21" s="56"/>
      <c r="DWX21" s="56"/>
      <c r="DWY21" s="56"/>
      <c r="DWZ21" s="56"/>
      <c r="DXA21" s="56"/>
      <c r="DXB21" s="56"/>
      <c r="DXC21" s="56"/>
      <c r="DXD21" s="56"/>
      <c r="DXE21" s="56"/>
      <c r="DXF21" s="56"/>
      <c r="DXG21" s="56"/>
      <c r="DXH21" s="56"/>
      <c r="DXI21" s="56"/>
      <c r="DXJ21" s="56"/>
      <c r="DXK21" s="56"/>
      <c r="DXL21" s="56"/>
      <c r="DXM21" s="56"/>
      <c r="DXN21" s="56"/>
      <c r="DXO21" s="56"/>
      <c r="DXP21" s="56"/>
      <c r="DXQ21" s="56"/>
      <c r="DXR21" s="56"/>
      <c r="DXS21" s="56"/>
      <c r="DXT21" s="56"/>
      <c r="DXU21" s="56"/>
      <c r="DXV21" s="56"/>
      <c r="DXW21" s="56"/>
      <c r="DXX21" s="56"/>
      <c r="DXY21" s="56"/>
      <c r="DXZ21" s="56"/>
      <c r="DYA21" s="56"/>
      <c r="DYB21" s="56"/>
      <c r="DYC21" s="56"/>
      <c r="DYD21" s="56"/>
      <c r="DYE21" s="56"/>
      <c r="DYF21" s="56"/>
      <c r="DYG21" s="56"/>
      <c r="DYH21" s="56"/>
      <c r="DYI21" s="56"/>
      <c r="DYJ21" s="56"/>
      <c r="DYK21" s="56"/>
      <c r="DYL21" s="56"/>
      <c r="DYM21" s="56"/>
      <c r="DYN21" s="56"/>
      <c r="DYO21" s="56"/>
      <c r="DYP21" s="56"/>
      <c r="DYQ21" s="56"/>
      <c r="DYR21" s="56"/>
      <c r="DYS21" s="56"/>
      <c r="DYT21" s="56"/>
      <c r="DYU21" s="56"/>
      <c r="DYV21" s="56"/>
      <c r="DYW21" s="56"/>
      <c r="DYX21" s="56"/>
      <c r="DYY21" s="56"/>
      <c r="DYZ21" s="56"/>
      <c r="DZA21" s="56"/>
      <c r="DZB21" s="56"/>
      <c r="DZC21" s="56"/>
      <c r="DZD21" s="56"/>
      <c r="DZE21" s="56"/>
      <c r="DZF21" s="56"/>
      <c r="DZG21" s="56"/>
      <c r="DZH21" s="56"/>
      <c r="DZI21" s="56"/>
      <c r="DZJ21" s="56"/>
      <c r="DZK21" s="56"/>
      <c r="DZL21" s="56"/>
      <c r="DZM21" s="56"/>
      <c r="DZN21" s="56"/>
      <c r="DZO21" s="56"/>
      <c r="DZP21" s="56"/>
      <c r="DZQ21" s="56"/>
      <c r="DZR21" s="56"/>
      <c r="DZS21" s="56"/>
      <c r="DZT21" s="56"/>
      <c r="DZU21" s="56"/>
      <c r="DZV21" s="56"/>
      <c r="DZW21" s="56"/>
      <c r="DZX21" s="56"/>
      <c r="DZY21" s="56"/>
      <c r="DZZ21" s="56"/>
      <c r="EAA21" s="56"/>
      <c r="EAB21" s="56"/>
      <c r="EAC21" s="56"/>
      <c r="EAD21" s="56"/>
      <c r="EAE21" s="56"/>
      <c r="EAF21" s="56"/>
      <c r="EAG21" s="56"/>
      <c r="EAH21" s="56"/>
      <c r="EAI21" s="56"/>
      <c r="EAJ21" s="56"/>
      <c r="EAK21" s="56"/>
      <c r="EAL21" s="56"/>
      <c r="EAM21" s="56"/>
      <c r="EAN21" s="56"/>
      <c r="EAO21" s="56"/>
      <c r="EAP21" s="56"/>
      <c r="EAQ21" s="56"/>
      <c r="EAR21" s="56"/>
      <c r="EAS21" s="56"/>
      <c r="EAT21" s="56"/>
      <c r="EAU21" s="56"/>
      <c r="EAV21" s="56"/>
      <c r="EAW21" s="56"/>
      <c r="EAX21" s="56"/>
      <c r="EAY21" s="56"/>
      <c r="EAZ21" s="56"/>
      <c r="EBA21" s="56"/>
      <c r="EBB21" s="56"/>
      <c r="EBC21" s="56"/>
      <c r="EBD21" s="56"/>
      <c r="EBE21" s="56"/>
      <c r="EBF21" s="56"/>
      <c r="EBG21" s="56"/>
      <c r="EBH21" s="56"/>
      <c r="EBI21" s="56"/>
      <c r="EBJ21" s="56"/>
      <c r="EBK21" s="56"/>
      <c r="EBL21" s="56"/>
      <c r="EBM21" s="56"/>
      <c r="EBN21" s="56"/>
      <c r="EBO21" s="56"/>
      <c r="EBP21" s="56"/>
      <c r="EBQ21" s="56"/>
      <c r="EBR21" s="56"/>
      <c r="EBS21" s="56"/>
      <c r="EBT21" s="56"/>
      <c r="EBU21" s="56"/>
      <c r="EBV21" s="56"/>
      <c r="EBW21" s="56"/>
      <c r="EBX21" s="56"/>
      <c r="EBY21" s="56"/>
      <c r="EBZ21" s="56"/>
      <c r="ECA21" s="56"/>
      <c r="ECB21" s="56"/>
      <c r="ECC21" s="56"/>
      <c r="ECD21" s="56"/>
      <c r="ECE21" s="56"/>
      <c r="ECF21" s="56"/>
      <c r="ECG21" s="56"/>
      <c r="ECH21" s="56"/>
      <c r="ECI21" s="56"/>
      <c r="ECJ21" s="56"/>
      <c r="ECK21" s="56"/>
      <c r="ECL21" s="56"/>
      <c r="ECM21" s="56"/>
      <c r="ECN21" s="56"/>
      <c r="ECO21" s="56"/>
      <c r="ECP21" s="56"/>
      <c r="ECQ21" s="56"/>
      <c r="ECR21" s="56"/>
      <c r="ECS21" s="56"/>
      <c r="ECT21" s="56"/>
      <c r="ECU21" s="56"/>
      <c r="ECV21" s="56"/>
      <c r="ECW21" s="56"/>
      <c r="ECX21" s="56"/>
      <c r="ECY21" s="56"/>
      <c r="ECZ21" s="56"/>
      <c r="EDA21" s="56"/>
      <c r="EDB21" s="56"/>
      <c r="EDC21" s="56"/>
      <c r="EDD21" s="56"/>
      <c r="EDE21" s="56"/>
      <c r="EDF21" s="56"/>
      <c r="EDG21" s="56"/>
      <c r="EDH21" s="56"/>
      <c r="EDI21" s="56"/>
      <c r="EDJ21" s="56"/>
      <c r="EDK21" s="56"/>
      <c r="EDL21" s="56"/>
      <c r="EDM21" s="56"/>
      <c r="EDN21" s="56"/>
      <c r="EDO21" s="56"/>
      <c r="EDP21" s="56"/>
      <c r="EDQ21" s="56"/>
      <c r="EDR21" s="56"/>
      <c r="EDS21" s="56"/>
      <c r="EDT21" s="56"/>
      <c r="EDU21" s="56"/>
      <c r="EDV21" s="56"/>
      <c r="EDW21" s="56"/>
      <c r="EDX21" s="56"/>
      <c r="EDY21" s="56"/>
      <c r="EDZ21" s="56"/>
      <c r="EEA21" s="56"/>
      <c r="EEB21" s="56"/>
      <c r="EEC21" s="56"/>
      <c r="EED21" s="56"/>
      <c r="EEE21" s="56"/>
      <c r="EEF21" s="56"/>
      <c r="EEG21" s="56"/>
      <c r="EEH21" s="56"/>
      <c r="EEI21" s="56"/>
      <c r="EEJ21" s="56"/>
      <c r="EEK21" s="56"/>
      <c r="EEL21" s="56"/>
      <c r="EEM21" s="56"/>
      <c r="EEN21" s="56"/>
      <c r="EEO21" s="56"/>
      <c r="EEP21" s="56"/>
      <c r="EEQ21" s="56"/>
      <c r="EER21" s="56"/>
      <c r="EES21" s="56"/>
      <c r="EET21" s="56"/>
      <c r="EEU21" s="56"/>
      <c r="EEV21" s="56"/>
      <c r="EEW21" s="56"/>
      <c r="EEX21" s="56"/>
      <c r="EEY21" s="56"/>
      <c r="EEZ21" s="56"/>
      <c r="EFA21" s="56"/>
      <c r="EFB21" s="56"/>
      <c r="EFC21" s="56"/>
      <c r="EFD21" s="56"/>
      <c r="EFE21" s="56"/>
      <c r="EFF21" s="56"/>
      <c r="EFG21" s="56"/>
      <c r="EFH21" s="56"/>
      <c r="EFI21" s="56"/>
      <c r="EFJ21" s="56"/>
      <c r="EFK21" s="56"/>
      <c r="EFL21" s="56"/>
      <c r="EFM21" s="56"/>
      <c r="EFN21" s="56"/>
      <c r="EFO21" s="56"/>
      <c r="EFP21" s="56"/>
      <c r="EFQ21" s="56"/>
      <c r="EFR21" s="56"/>
      <c r="EFS21" s="56"/>
      <c r="EFT21" s="56"/>
      <c r="EFU21" s="56"/>
      <c r="EFV21" s="56"/>
      <c r="EFW21" s="56"/>
      <c r="EFX21" s="56"/>
      <c r="EFY21" s="56"/>
      <c r="EFZ21" s="56"/>
      <c r="EGA21" s="56"/>
      <c r="EGB21" s="56"/>
      <c r="EGC21" s="56"/>
      <c r="EGD21" s="56"/>
      <c r="EGE21" s="56"/>
      <c r="EGF21" s="56"/>
      <c r="EGG21" s="56"/>
      <c r="EGH21" s="56"/>
      <c r="EGI21" s="56"/>
      <c r="EGJ21" s="56"/>
      <c r="EGK21" s="56"/>
      <c r="EGL21" s="56"/>
      <c r="EGM21" s="56"/>
      <c r="EGN21" s="56"/>
      <c r="EGO21" s="56"/>
      <c r="EGP21" s="56"/>
      <c r="EGQ21" s="56"/>
      <c r="EGR21" s="56"/>
      <c r="EGS21" s="56"/>
      <c r="EGT21" s="56"/>
      <c r="EGU21" s="56"/>
      <c r="EGV21" s="56"/>
      <c r="EGW21" s="56"/>
      <c r="EGX21" s="56"/>
      <c r="EGY21" s="56"/>
      <c r="EGZ21" s="56"/>
      <c r="EHA21" s="56"/>
      <c r="EHB21" s="56"/>
      <c r="EHC21" s="56"/>
      <c r="EHD21" s="56"/>
      <c r="EHE21" s="56"/>
      <c r="EHF21" s="56"/>
      <c r="EHG21" s="56"/>
      <c r="EHH21" s="56"/>
      <c r="EHI21" s="56"/>
      <c r="EHJ21" s="56"/>
      <c r="EHK21" s="56"/>
      <c r="EHL21" s="56"/>
      <c r="EHM21" s="56"/>
      <c r="EHN21" s="56"/>
      <c r="EHO21" s="56"/>
      <c r="EHP21" s="56"/>
      <c r="EHQ21" s="56"/>
      <c r="EHR21" s="56"/>
      <c r="EHS21" s="56"/>
      <c r="EHT21" s="56"/>
      <c r="EHU21" s="56"/>
      <c r="EHV21" s="56"/>
      <c r="EHW21" s="56"/>
      <c r="EHX21" s="56"/>
      <c r="EHY21" s="56"/>
      <c r="EHZ21" s="56"/>
      <c r="EIA21" s="56"/>
      <c r="EIB21" s="56"/>
      <c r="EIC21" s="56"/>
      <c r="EID21" s="56"/>
      <c r="EIE21" s="56"/>
      <c r="EIF21" s="56"/>
      <c r="EIG21" s="56"/>
      <c r="EIH21" s="56"/>
      <c r="EII21" s="56"/>
      <c r="EIJ21" s="56"/>
      <c r="EIK21" s="56"/>
      <c r="EIL21" s="56"/>
      <c r="EIM21" s="56"/>
      <c r="EIN21" s="56"/>
      <c r="EIO21" s="56"/>
      <c r="EIP21" s="56"/>
      <c r="EIQ21" s="56"/>
      <c r="EIR21" s="56"/>
      <c r="EIS21" s="56"/>
      <c r="EIT21" s="56"/>
      <c r="EIU21" s="56"/>
      <c r="EIV21" s="56"/>
      <c r="EIW21" s="56"/>
      <c r="EIX21" s="56"/>
      <c r="EIY21" s="56"/>
      <c r="EIZ21" s="56"/>
      <c r="EJA21" s="56"/>
      <c r="EJB21" s="56"/>
      <c r="EJC21" s="56"/>
      <c r="EJD21" s="56"/>
      <c r="EJE21" s="56"/>
      <c r="EJF21" s="56"/>
      <c r="EJG21" s="56"/>
      <c r="EJH21" s="56"/>
      <c r="EJI21" s="56"/>
      <c r="EJJ21" s="56"/>
      <c r="EJK21" s="56"/>
      <c r="EJL21" s="56"/>
      <c r="EJM21" s="56"/>
      <c r="EJN21" s="56"/>
      <c r="EJO21" s="56"/>
      <c r="EJP21" s="56"/>
      <c r="EJQ21" s="56"/>
      <c r="EJR21" s="56"/>
      <c r="EJS21" s="56"/>
      <c r="EJT21" s="56"/>
      <c r="EJU21" s="56"/>
      <c r="EJV21" s="56"/>
      <c r="EJW21" s="56"/>
      <c r="EJX21" s="56"/>
      <c r="EJY21" s="56"/>
      <c r="EJZ21" s="56"/>
      <c r="EKA21" s="56"/>
      <c r="EKB21" s="56"/>
      <c r="EKC21" s="56"/>
      <c r="EKD21" s="56"/>
      <c r="EKE21" s="56"/>
      <c r="EKF21" s="56"/>
      <c r="EKG21" s="56"/>
      <c r="EKH21" s="56"/>
      <c r="EKI21" s="56"/>
      <c r="EKJ21" s="56"/>
      <c r="EKK21" s="56"/>
      <c r="EKL21" s="56"/>
      <c r="EKM21" s="56"/>
      <c r="EKN21" s="56"/>
      <c r="EKO21" s="56"/>
      <c r="EKP21" s="56"/>
      <c r="EKQ21" s="56"/>
      <c r="EKR21" s="56"/>
      <c r="EKS21" s="56"/>
      <c r="EKT21" s="56"/>
      <c r="EKU21" s="56"/>
      <c r="EKV21" s="56"/>
      <c r="EKW21" s="56"/>
      <c r="EKX21" s="56"/>
      <c r="EKY21" s="56"/>
      <c r="EKZ21" s="56"/>
      <c r="ELA21" s="56"/>
      <c r="ELB21" s="56"/>
      <c r="ELC21" s="56"/>
      <c r="ELD21" s="56"/>
      <c r="ELE21" s="56"/>
      <c r="ELF21" s="56"/>
      <c r="ELG21" s="56"/>
      <c r="ELH21" s="56"/>
      <c r="ELI21" s="56"/>
      <c r="ELJ21" s="56"/>
      <c r="ELK21" s="56"/>
      <c r="ELL21" s="56"/>
      <c r="ELM21" s="56"/>
      <c r="ELN21" s="56"/>
      <c r="ELO21" s="56"/>
      <c r="ELP21" s="56"/>
      <c r="ELQ21" s="56"/>
      <c r="ELR21" s="56"/>
      <c r="ELS21" s="56"/>
      <c r="ELT21" s="56"/>
      <c r="ELU21" s="56"/>
      <c r="ELV21" s="56"/>
      <c r="ELW21" s="56"/>
      <c r="ELX21" s="56"/>
      <c r="ELY21" s="56"/>
      <c r="ELZ21" s="56"/>
      <c r="EMA21" s="56"/>
      <c r="EMB21" s="56"/>
      <c r="EMC21" s="56"/>
      <c r="EMD21" s="56"/>
      <c r="EME21" s="56"/>
      <c r="EMF21" s="56"/>
      <c r="EMG21" s="56"/>
      <c r="EMH21" s="56"/>
      <c r="EMI21" s="56"/>
      <c r="EMJ21" s="56"/>
      <c r="EMK21" s="56"/>
      <c r="EML21" s="56"/>
      <c r="EMM21" s="56"/>
      <c r="EMN21" s="56"/>
      <c r="EMO21" s="56"/>
      <c r="EMP21" s="56"/>
      <c r="EMQ21" s="56"/>
      <c r="EMR21" s="56"/>
      <c r="EMS21" s="56"/>
      <c r="EMT21" s="56"/>
      <c r="EMU21" s="56"/>
      <c r="EMV21" s="56"/>
      <c r="EMW21" s="56"/>
      <c r="EMX21" s="56"/>
      <c r="EMY21" s="56"/>
      <c r="EMZ21" s="56"/>
      <c r="ENA21" s="56"/>
      <c r="ENB21" s="56"/>
      <c r="ENC21" s="56"/>
      <c r="END21" s="56"/>
      <c r="ENE21" s="56"/>
      <c r="ENF21" s="56"/>
      <c r="ENG21" s="56"/>
      <c r="ENH21" s="56"/>
      <c r="ENI21" s="56"/>
      <c r="ENJ21" s="56"/>
      <c r="ENK21" s="56"/>
      <c r="ENL21" s="56"/>
      <c r="ENM21" s="56"/>
      <c r="ENN21" s="56"/>
      <c r="ENO21" s="56"/>
      <c r="ENP21" s="56"/>
      <c r="ENQ21" s="56"/>
      <c r="ENR21" s="56"/>
      <c r="ENS21" s="56"/>
      <c r="ENT21" s="56"/>
      <c r="ENU21" s="56"/>
      <c r="ENV21" s="56"/>
      <c r="ENW21" s="56"/>
      <c r="ENX21" s="56"/>
      <c r="ENY21" s="56"/>
      <c r="ENZ21" s="56"/>
      <c r="EOA21" s="56"/>
      <c r="EOB21" s="56"/>
      <c r="EOC21" s="56"/>
      <c r="EOD21" s="56"/>
      <c r="EOE21" s="56"/>
      <c r="EOF21" s="56"/>
      <c r="EOG21" s="56"/>
      <c r="EOH21" s="56"/>
      <c r="EOI21" s="56"/>
      <c r="EOJ21" s="56"/>
      <c r="EOK21" s="56"/>
      <c r="EOL21" s="56"/>
      <c r="EOM21" s="56"/>
      <c r="EON21" s="56"/>
      <c r="EOO21" s="56"/>
      <c r="EOP21" s="56"/>
      <c r="EOQ21" s="56"/>
      <c r="EOR21" s="56"/>
      <c r="EOS21" s="56"/>
      <c r="EOT21" s="56"/>
      <c r="EOU21" s="56"/>
      <c r="EOV21" s="56"/>
      <c r="EOW21" s="56"/>
      <c r="EOX21" s="56"/>
      <c r="EOY21" s="56"/>
      <c r="EOZ21" s="56"/>
      <c r="EPA21" s="56"/>
      <c r="EPB21" s="56"/>
      <c r="EPC21" s="56"/>
      <c r="EPD21" s="56"/>
      <c r="EPE21" s="56"/>
      <c r="EPF21" s="56"/>
      <c r="EPG21" s="56"/>
      <c r="EPH21" s="56"/>
      <c r="EPI21" s="56"/>
      <c r="EPJ21" s="56"/>
      <c r="EPK21" s="56"/>
      <c r="EPL21" s="56"/>
      <c r="EPM21" s="56"/>
      <c r="EPN21" s="56"/>
      <c r="EPO21" s="56"/>
      <c r="EPP21" s="56"/>
      <c r="EPQ21" s="56"/>
      <c r="EPR21" s="56"/>
      <c r="EPS21" s="56"/>
      <c r="EPT21" s="56"/>
      <c r="EPU21" s="56"/>
      <c r="EPV21" s="56"/>
      <c r="EPW21" s="56"/>
      <c r="EPX21" s="56"/>
      <c r="EPY21" s="56"/>
      <c r="EPZ21" s="56"/>
      <c r="EQA21" s="56"/>
      <c r="EQB21" s="56"/>
      <c r="EQC21" s="56"/>
      <c r="EQD21" s="56"/>
      <c r="EQE21" s="56"/>
      <c r="EQF21" s="56"/>
      <c r="EQG21" s="56"/>
      <c r="EQH21" s="56"/>
      <c r="EQI21" s="56"/>
      <c r="EQJ21" s="56"/>
      <c r="EQK21" s="56"/>
      <c r="EQL21" s="56"/>
      <c r="EQM21" s="56"/>
      <c r="EQN21" s="56"/>
      <c r="EQO21" s="56"/>
      <c r="EQP21" s="56"/>
      <c r="EQQ21" s="56"/>
      <c r="EQR21" s="56"/>
      <c r="EQS21" s="56"/>
      <c r="EQT21" s="56"/>
      <c r="EQU21" s="56"/>
      <c r="EQV21" s="56"/>
      <c r="EQW21" s="56"/>
      <c r="EQX21" s="56"/>
      <c r="EQY21" s="56"/>
      <c r="EQZ21" s="56"/>
      <c r="ERA21" s="56"/>
      <c r="ERB21" s="56"/>
      <c r="ERC21" s="56"/>
      <c r="ERD21" s="56"/>
      <c r="ERE21" s="56"/>
      <c r="ERF21" s="56"/>
      <c r="ERG21" s="56"/>
      <c r="ERH21" s="56"/>
      <c r="ERI21" s="56"/>
      <c r="ERJ21" s="56"/>
      <c r="ERK21" s="56"/>
      <c r="ERL21" s="56"/>
      <c r="ERM21" s="56"/>
      <c r="ERN21" s="56"/>
      <c r="ERO21" s="56"/>
      <c r="ERP21" s="56"/>
      <c r="ERQ21" s="56"/>
      <c r="ERR21" s="56"/>
      <c r="ERS21" s="56"/>
      <c r="ERT21" s="56"/>
      <c r="ERU21" s="56"/>
      <c r="ERV21" s="56"/>
      <c r="ERW21" s="56"/>
      <c r="ERX21" s="56"/>
      <c r="ERY21" s="56"/>
      <c r="ERZ21" s="56"/>
      <c r="ESA21" s="56"/>
      <c r="ESB21" s="56"/>
      <c r="ESC21" s="56"/>
      <c r="ESD21" s="56"/>
      <c r="ESE21" s="56"/>
      <c r="ESF21" s="56"/>
      <c r="ESG21" s="56"/>
      <c r="ESH21" s="56"/>
      <c r="ESI21" s="56"/>
      <c r="ESJ21" s="56"/>
      <c r="ESK21" s="56"/>
      <c r="ESL21" s="56"/>
      <c r="ESM21" s="56"/>
      <c r="ESN21" s="56"/>
      <c r="ESO21" s="56"/>
      <c r="ESP21" s="56"/>
      <c r="ESQ21" s="56"/>
      <c r="ESR21" s="56"/>
      <c r="ESS21" s="56"/>
      <c r="EST21" s="56"/>
      <c r="ESU21" s="56"/>
      <c r="ESV21" s="56"/>
      <c r="ESW21" s="56"/>
      <c r="ESX21" s="56"/>
      <c r="ESY21" s="56"/>
      <c r="ESZ21" s="56"/>
      <c r="ETA21" s="56"/>
      <c r="ETB21" s="56"/>
      <c r="ETC21" s="56"/>
      <c r="ETD21" s="56"/>
      <c r="ETE21" s="56"/>
      <c r="ETF21" s="56"/>
      <c r="ETG21" s="56"/>
      <c r="ETH21" s="56"/>
      <c r="ETI21" s="56"/>
      <c r="ETJ21" s="56"/>
      <c r="ETK21" s="56"/>
      <c r="ETL21" s="56"/>
      <c r="ETM21" s="56"/>
      <c r="ETN21" s="56"/>
      <c r="ETO21" s="56"/>
      <c r="ETP21" s="56"/>
      <c r="ETQ21" s="56"/>
      <c r="ETR21" s="56"/>
      <c r="ETS21" s="56"/>
      <c r="ETT21" s="56"/>
      <c r="ETU21" s="56"/>
      <c r="ETV21" s="56"/>
      <c r="ETW21" s="56"/>
      <c r="ETX21" s="56"/>
      <c r="ETY21" s="56"/>
      <c r="ETZ21" s="56"/>
      <c r="EUA21" s="56"/>
      <c r="EUB21" s="56"/>
      <c r="EUC21" s="56"/>
      <c r="EUD21" s="56"/>
      <c r="EUE21" s="56"/>
      <c r="EUF21" s="56"/>
      <c r="EUG21" s="56"/>
      <c r="EUH21" s="56"/>
      <c r="EUI21" s="56"/>
      <c r="EUJ21" s="56"/>
      <c r="EUK21" s="56"/>
      <c r="EUL21" s="56"/>
      <c r="EUM21" s="56"/>
      <c r="EUN21" s="56"/>
      <c r="EUO21" s="56"/>
      <c r="EUP21" s="56"/>
      <c r="EUQ21" s="56"/>
      <c r="EUR21" s="56"/>
      <c r="EUS21" s="56"/>
      <c r="EUT21" s="56"/>
      <c r="EUU21" s="56"/>
      <c r="EUV21" s="56"/>
      <c r="EUW21" s="56"/>
      <c r="EUX21" s="56"/>
      <c r="EUY21" s="56"/>
      <c r="EUZ21" s="56"/>
      <c r="EVA21" s="56"/>
      <c r="EVB21" s="56"/>
      <c r="EVC21" s="56"/>
      <c r="EVD21" s="56"/>
      <c r="EVE21" s="56"/>
      <c r="EVF21" s="56"/>
      <c r="EVG21" s="56"/>
      <c r="EVH21" s="56"/>
      <c r="EVI21" s="56"/>
      <c r="EVJ21" s="56"/>
      <c r="EVK21" s="56"/>
      <c r="EVL21" s="56"/>
      <c r="EVM21" s="56"/>
      <c r="EVN21" s="56"/>
      <c r="EVO21" s="56"/>
      <c r="EVP21" s="56"/>
      <c r="EVQ21" s="56"/>
      <c r="EVR21" s="56"/>
      <c r="EVS21" s="56"/>
      <c r="EVT21" s="56"/>
      <c r="EVU21" s="56"/>
      <c r="EVV21" s="56"/>
      <c r="EVW21" s="56"/>
      <c r="EVX21" s="56"/>
      <c r="EVY21" s="56"/>
      <c r="EVZ21" s="56"/>
      <c r="EWA21" s="56"/>
      <c r="EWB21" s="56"/>
      <c r="EWC21" s="56"/>
      <c r="EWD21" s="56"/>
      <c r="EWE21" s="56"/>
      <c r="EWF21" s="56"/>
      <c r="EWG21" s="56"/>
      <c r="EWH21" s="56"/>
      <c r="EWI21" s="56"/>
      <c r="EWJ21" s="56"/>
      <c r="EWK21" s="56"/>
      <c r="EWL21" s="56"/>
      <c r="EWM21" s="56"/>
      <c r="EWN21" s="56"/>
      <c r="EWO21" s="56"/>
      <c r="EWP21" s="56"/>
      <c r="EWQ21" s="56"/>
      <c r="EWR21" s="56"/>
      <c r="EWS21" s="56"/>
      <c r="EWT21" s="56"/>
      <c r="EWU21" s="56"/>
      <c r="EWV21" s="56"/>
      <c r="EWW21" s="56"/>
      <c r="EWX21" s="56"/>
      <c r="EWY21" s="56"/>
      <c r="EWZ21" s="56"/>
      <c r="EXA21" s="56"/>
      <c r="EXB21" s="56"/>
      <c r="EXC21" s="56"/>
      <c r="EXD21" s="56"/>
      <c r="EXE21" s="56"/>
      <c r="EXF21" s="56"/>
      <c r="EXG21" s="56"/>
      <c r="EXH21" s="56"/>
      <c r="EXI21" s="56"/>
      <c r="EXJ21" s="56"/>
      <c r="EXK21" s="56"/>
      <c r="EXL21" s="56"/>
      <c r="EXM21" s="56"/>
      <c r="EXN21" s="56"/>
      <c r="EXO21" s="56"/>
      <c r="EXP21" s="56"/>
      <c r="EXQ21" s="56"/>
      <c r="EXR21" s="56"/>
      <c r="EXS21" s="56"/>
      <c r="EXT21" s="56"/>
      <c r="EXU21" s="56"/>
      <c r="EXV21" s="56"/>
      <c r="EXW21" s="56"/>
      <c r="EXX21" s="56"/>
      <c r="EXY21" s="56"/>
      <c r="EXZ21" s="56"/>
      <c r="EYA21" s="56"/>
      <c r="EYB21" s="56"/>
      <c r="EYC21" s="56"/>
      <c r="EYD21" s="56"/>
      <c r="EYE21" s="56"/>
      <c r="EYF21" s="56"/>
      <c r="EYG21" s="56"/>
      <c r="EYH21" s="56"/>
      <c r="EYI21" s="56"/>
      <c r="EYJ21" s="56"/>
      <c r="EYK21" s="56"/>
      <c r="EYL21" s="56"/>
      <c r="EYM21" s="56"/>
      <c r="EYN21" s="56"/>
      <c r="EYO21" s="56"/>
      <c r="EYP21" s="56"/>
      <c r="EYQ21" s="56"/>
      <c r="EYR21" s="56"/>
      <c r="EYS21" s="56"/>
      <c r="EYT21" s="56"/>
      <c r="EYU21" s="56"/>
      <c r="EYV21" s="56"/>
      <c r="EYW21" s="56"/>
      <c r="EYX21" s="56"/>
      <c r="EYY21" s="56"/>
      <c r="EYZ21" s="56"/>
      <c r="EZA21" s="56"/>
      <c r="EZB21" s="56"/>
      <c r="EZC21" s="56"/>
      <c r="EZD21" s="56"/>
      <c r="EZE21" s="56"/>
      <c r="EZF21" s="56"/>
      <c r="EZG21" s="56"/>
      <c r="EZH21" s="56"/>
      <c r="EZI21" s="56"/>
      <c r="EZJ21" s="56"/>
      <c r="EZK21" s="56"/>
      <c r="EZL21" s="56"/>
      <c r="EZM21" s="56"/>
      <c r="EZN21" s="56"/>
      <c r="EZO21" s="56"/>
      <c r="EZP21" s="56"/>
      <c r="EZQ21" s="56"/>
      <c r="EZR21" s="56"/>
      <c r="EZS21" s="56"/>
      <c r="EZT21" s="56"/>
      <c r="EZU21" s="56"/>
      <c r="EZV21" s="56"/>
      <c r="EZW21" s="56"/>
      <c r="EZX21" s="56"/>
      <c r="EZY21" s="56"/>
      <c r="EZZ21" s="56"/>
      <c r="FAA21" s="56"/>
      <c r="FAB21" s="56"/>
      <c r="FAC21" s="56"/>
      <c r="FAD21" s="56"/>
      <c r="FAE21" s="56"/>
      <c r="FAF21" s="56"/>
      <c r="FAG21" s="56"/>
      <c r="FAH21" s="56"/>
      <c r="FAI21" s="56"/>
      <c r="FAJ21" s="56"/>
      <c r="FAK21" s="56"/>
      <c r="FAL21" s="56"/>
      <c r="FAM21" s="56"/>
      <c r="FAN21" s="56"/>
      <c r="FAO21" s="56"/>
      <c r="FAP21" s="56"/>
      <c r="FAQ21" s="56"/>
      <c r="FAR21" s="56"/>
      <c r="FAS21" s="56"/>
      <c r="FAT21" s="56"/>
      <c r="FAU21" s="56"/>
      <c r="FAV21" s="56"/>
      <c r="FAW21" s="56"/>
      <c r="FAX21" s="56"/>
      <c r="FAY21" s="56"/>
      <c r="FAZ21" s="56"/>
      <c r="FBA21" s="56"/>
      <c r="FBB21" s="56"/>
      <c r="FBC21" s="56"/>
      <c r="FBD21" s="56"/>
      <c r="FBE21" s="56"/>
      <c r="FBF21" s="56"/>
      <c r="FBG21" s="56"/>
      <c r="FBH21" s="56"/>
      <c r="FBI21" s="56"/>
      <c r="FBJ21" s="56"/>
      <c r="FBK21" s="56"/>
      <c r="FBL21" s="56"/>
      <c r="FBM21" s="56"/>
      <c r="FBN21" s="56"/>
      <c r="FBO21" s="56"/>
      <c r="FBP21" s="56"/>
      <c r="FBQ21" s="56"/>
      <c r="FBR21" s="56"/>
      <c r="FBS21" s="56"/>
      <c r="FBT21" s="56"/>
      <c r="FBU21" s="56"/>
      <c r="FBV21" s="56"/>
      <c r="FBW21" s="56"/>
      <c r="FBX21" s="56"/>
      <c r="FBY21" s="56"/>
      <c r="FBZ21" s="56"/>
      <c r="FCA21" s="56"/>
      <c r="FCB21" s="56"/>
      <c r="FCC21" s="56"/>
      <c r="FCD21" s="56"/>
      <c r="FCE21" s="56"/>
      <c r="FCF21" s="56"/>
      <c r="FCG21" s="56"/>
      <c r="FCH21" s="56"/>
      <c r="FCI21" s="56"/>
      <c r="FCJ21" s="56"/>
      <c r="FCK21" s="56"/>
      <c r="FCL21" s="56"/>
      <c r="FCM21" s="56"/>
      <c r="FCN21" s="56"/>
      <c r="FCO21" s="56"/>
      <c r="FCP21" s="56"/>
      <c r="FCQ21" s="56"/>
      <c r="FCR21" s="56"/>
      <c r="FCS21" s="56"/>
      <c r="FCT21" s="56"/>
      <c r="FCU21" s="56"/>
      <c r="FCV21" s="56"/>
      <c r="FCW21" s="56"/>
      <c r="FCX21" s="56"/>
      <c r="FCY21" s="56"/>
      <c r="FCZ21" s="56"/>
      <c r="FDA21" s="56"/>
      <c r="FDB21" s="56"/>
      <c r="FDC21" s="56"/>
      <c r="FDD21" s="56"/>
      <c r="FDE21" s="56"/>
      <c r="FDF21" s="56"/>
      <c r="FDG21" s="56"/>
      <c r="FDH21" s="56"/>
      <c r="FDI21" s="56"/>
      <c r="FDJ21" s="56"/>
      <c r="FDK21" s="56"/>
      <c r="FDL21" s="56"/>
      <c r="FDM21" s="56"/>
      <c r="FDN21" s="56"/>
      <c r="FDO21" s="56"/>
      <c r="FDP21" s="56"/>
      <c r="FDQ21" s="56"/>
      <c r="FDR21" s="56"/>
      <c r="FDS21" s="56"/>
      <c r="FDT21" s="56"/>
      <c r="FDU21" s="56"/>
      <c r="FDV21" s="56"/>
      <c r="FDW21" s="56"/>
      <c r="FDX21" s="56"/>
      <c r="FDY21" s="56"/>
      <c r="FDZ21" s="56"/>
      <c r="FEA21" s="56"/>
      <c r="FEB21" s="56"/>
      <c r="FEC21" s="56"/>
      <c r="FED21" s="56"/>
      <c r="FEE21" s="56"/>
      <c r="FEF21" s="56"/>
      <c r="FEG21" s="56"/>
      <c r="FEH21" s="56"/>
      <c r="FEI21" s="56"/>
      <c r="FEJ21" s="56"/>
      <c r="FEK21" s="56"/>
      <c r="FEL21" s="56"/>
      <c r="FEM21" s="56"/>
      <c r="FEN21" s="56"/>
      <c r="FEO21" s="56"/>
      <c r="FEP21" s="56"/>
      <c r="FEQ21" s="56"/>
      <c r="FER21" s="56"/>
      <c r="FES21" s="56"/>
      <c r="FET21" s="56"/>
      <c r="FEU21" s="56"/>
      <c r="FEV21" s="56"/>
      <c r="FEW21" s="56"/>
      <c r="FEX21" s="56"/>
      <c r="FEY21" s="56"/>
      <c r="FEZ21" s="56"/>
      <c r="FFA21" s="56"/>
      <c r="FFB21" s="56"/>
      <c r="FFC21" s="56"/>
      <c r="FFD21" s="56"/>
      <c r="FFE21" s="56"/>
      <c r="FFF21" s="56"/>
      <c r="FFG21" s="56"/>
      <c r="FFH21" s="56"/>
      <c r="FFI21" s="56"/>
      <c r="FFJ21" s="56"/>
      <c r="FFK21" s="56"/>
      <c r="FFL21" s="56"/>
      <c r="FFM21" s="56"/>
      <c r="FFN21" s="56"/>
      <c r="FFO21" s="56"/>
      <c r="FFP21" s="56"/>
      <c r="FFQ21" s="56"/>
      <c r="FFR21" s="56"/>
      <c r="FFS21" s="56"/>
      <c r="FFT21" s="56"/>
      <c r="FFU21" s="56"/>
      <c r="FFV21" s="56"/>
      <c r="FFW21" s="56"/>
      <c r="FFX21" s="56"/>
      <c r="FFY21" s="56"/>
      <c r="FFZ21" s="56"/>
      <c r="FGA21" s="56"/>
      <c r="FGB21" s="56"/>
      <c r="FGC21" s="56"/>
      <c r="FGD21" s="56"/>
      <c r="FGE21" s="56"/>
      <c r="FGF21" s="56"/>
      <c r="FGG21" s="56"/>
      <c r="FGH21" s="56"/>
      <c r="FGI21" s="56"/>
      <c r="FGJ21" s="56"/>
      <c r="FGK21" s="56"/>
      <c r="FGL21" s="56"/>
      <c r="FGM21" s="56"/>
      <c r="FGN21" s="56"/>
      <c r="FGO21" s="56"/>
      <c r="FGP21" s="56"/>
      <c r="FGQ21" s="56"/>
      <c r="FGR21" s="56"/>
      <c r="FGS21" s="56"/>
      <c r="FGT21" s="56"/>
      <c r="FGU21" s="56"/>
      <c r="FGV21" s="56"/>
      <c r="FGW21" s="56"/>
      <c r="FGX21" s="56"/>
      <c r="FGY21" s="56"/>
      <c r="FGZ21" s="56"/>
      <c r="FHA21" s="56"/>
      <c r="FHB21" s="56"/>
      <c r="FHC21" s="56"/>
      <c r="FHD21" s="56"/>
      <c r="FHE21" s="56"/>
      <c r="FHF21" s="56"/>
      <c r="FHG21" s="56"/>
      <c r="FHH21" s="56"/>
      <c r="FHI21" s="56"/>
      <c r="FHJ21" s="56"/>
      <c r="FHK21" s="56"/>
      <c r="FHL21" s="56"/>
      <c r="FHM21" s="56"/>
      <c r="FHN21" s="56"/>
      <c r="FHO21" s="56"/>
      <c r="FHP21" s="56"/>
      <c r="FHQ21" s="56"/>
      <c r="FHR21" s="56"/>
      <c r="FHS21" s="56"/>
      <c r="FHT21" s="56"/>
      <c r="FHU21" s="56"/>
      <c r="FHV21" s="56"/>
      <c r="FHW21" s="56"/>
      <c r="FHX21" s="56"/>
      <c r="FHY21" s="56"/>
      <c r="FHZ21" s="56"/>
      <c r="FIA21" s="56"/>
      <c r="FIB21" s="56"/>
      <c r="FIC21" s="56"/>
      <c r="FID21" s="56"/>
      <c r="FIE21" s="56"/>
      <c r="FIF21" s="56"/>
      <c r="FIG21" s="56"/>
      <c r="FIH21" s="56"/>
      <c r="FII21" s="56"/>
      <c r="FIJ21" s="56"/>
      <c r="FIK21" s="56"/>
      <c r="FIL21" s="56"/>
      <c r="FIM21" s="56"/>
      <c r="FIN21" s="56"/>
      <c r="FIO21" s="56"/>
      <c r="FIP21" s="56"/>
      <c r="FIQ21" s="56"/>
      <c r="FIR21" s="56"/>
      <c r="FIS21" s="56"/>
      <c r="FIT21" s="56"/>
      <c r="FIU21" s="56"/>
      <c r="FIV21" s="56"/>
      <c r="FIW21" s="56"/>
      <c r="FIX21" s="56"/>
      <c r="FIY21" s="56"/>
      <c r="FIZ21" s="56"/>
      <c r="FJA21" s="56"/>
      <c r="FJB21" s="56"/>
      <c r="FJC21" s="56"/>
      <c r="FJD21" s="56"/>
      <c r="FJE21" s="56"/>
      <c r="FJF21" s="56"/>
      <c r="FJG21" s="56"/>
      <c r="FJH21" s="56"/>
      <c r="FJI21" s="56"/>
      <c r="FJJ21" s="56"/>
      <c r="FJK21" s="56"/>
      <c r="FJL21" s="56"/>
      <c r="FJM21" s="56"/>
      <c r="FJN21" s="56"/>
      <c r="FJO21" s="56"/>
      <c r="FJP21" s="56"/>
      <c r="FJQ21" s="56"/>
      <c r="FJR21" s="56"/>
      <c r="FJS21" s="56"/>
      <c r="FJT21" s="56"/>
      <c r="FJU21" s="56"/>
      <c r="FJV21" s="56"/>
      <c r="FJW21" s="56"/>
      <c r="FJX21" s="56"/>
      <c r="FJY21" s="56"/>
      <c r="FJZ21" s="56"/>
      <c r="FKA21" s="56"/>
      <c r="FKB21" s="56"/>
      <c r="FKC21" s="56"/>
      <c r="FKD21" s="56"/>
      <c r="FKE21" s="56"/>
      <c r="FKF21" s="56"/>
      <c r="FKG21" s="56"/>
      <c r="FKH21" s="56"/>
      <c r="FKI21" s="56"/>
      <c r="FKJ21" s="56"/>
      <c r="FKK21" s="56"/>
      <c r="FKL21" s="56"/>
      <c r="FKM21" s="56"/>
      <c r="FKN21" s="56"/>
      <c r="FKO21" s="56"/>
      <c r="FKP21" s="56"/>
      <c r="FKQ21" s="56"/>
      <c r="FKR21" s="56"/>
      <c r="FKS21" s="56"/>
      <c r="FKT21" s="56"/>
      <c r="FKU21" s="56"/>
      <c r="FKV21" s="56"/>
      <c r="FKW21" s="56"/>
      <c r="FKX21" s="56"/>
      <c r="FKY21" s="56"/>
      <c r="FKZ21" s="56"/>
      <c r="FLA21" s="56"/>
      <c r="FLB21" s="56"/>
      <c r="FLC21" s="56"/>
      <c r="FLD21" s="56"/>
      <c r="FLE21" s="56"/>
      <c r="FLF21" s="56"/>
      <c r="FLG21" s="56"/>
      <c r="FLH21" s="56"/>
      <c r="FLI21" s="56"/>
      <c r="FLJ21" s="56"/>
      <c r="FLK21" s="56"/>
      <c r="FLL21" s="56"/>
      <c r="FLM21" s="56"/>
      <c r="FLN21" s="56"/>
      <c r="FLO21" s="56"/>
      <c r="FLP21" s="56"/>
      <c r="FLQ21" s="56"/>
      <c r="FLR21" s="56"/>
      <c r="FLS21" s="56"/>
      <c r="FLT21" s="56"/>
      <c r="FLU21" s="56"/>
      <c r="FLV21" s="56"/>
      <c r="FLW21" s="56"/>
      <c r="FLX21" s="56"/>
      <c r="FLY21" s="56"/>
      <c r="FLZ21" s="56"/>
      <c r="FMA21" s="56"/>
      <c r="FMB21" s="56"/>
      <c r="FMC21" s="56"/>
      <c r="FMD21" s="56"/>
      <c r="FME21" s="56"/>
      <c r="FMF21" s="56"/>
      <c r="FMG21" s="56"/>
      <c r="FMH21" s="56"/>
      <c r="FMI21" s="56"/>
      <c r="FMJ21" s="56"/>
      <c r="FMK21" s="56"/>
      <c r="FML21" s="56"/>
      <c r="FMM21" s="56"/>
      <c r="FMN21" s="56"/>
      <c r="FMO21" s="56"/>
      <c r="FMP21" s="56"/>
      <c r="FMQ21" s="56"/>
      <c r="FMR21" s="56"/>
      <c r="FMS21" s="56"/>
      <c r="FMT21" s="56"/>
      <c r="FMU21" s="56"/>
      <c r="FMV21" s="56"/>
      <c r="FMW21" s="56"/>
      <c r="FMX21" s="56"/>
      <c r="FMY21" s="56"/>
      <c r="FMZ21" s="56"/>
      <c r="FNA21" s="56"/>
      <c r="FNB21" s="56"/>
      <c r="FNC21" s="56"/>
      <c r="FND21" s="56"/>
      <c r="FNE21" s="56"/>
      <c r="FNF21" s="56"/>
      <c r="FNG21" s="56"/>
      <c r="FNH21" s="56"/>
      <c r="FNI21" s="56"/>
      <c r="FNJ21" s="56"/>
      <c r="FNK21" s="56"/>
      <c r="FNL21" s="56"/>
      <c r="FNM21" s="56"/>
      <c r="FNN21" s="56"/>
      <c r="FNO21" s="56"/>
      <c r="FNP21" s="56"/>
      <c r="FNQ21" s="56"/>
      <c r="FNR21" s="56"/>
      <c r="FNS21" s="56"/>
      <c r="FNT21" s="56"/>
      <c r="FNU21" s="56"/>
      <c r="FNV21" s="56"/>
      <c r="FNW21" s="56"/>
      <c r="FNX21" s="56"/>
      <c r="FNY21" s="56"/>
      <c r="FNZ21" s="56"/>
      <c r="FOA21" s="56"/>
      <c r="FOB21" s="56"/>
      <c r="FOC21" s="56"/>
      <c r="FOD21" s="56"/>
      <c r="FOE21" s="56"/>
      <c r="FOF21" s="56"/>
      <c r="FOG21" s="56"/>
      <c r="FOH21" s="56"/>
      <c r="FOI21" s="56"/>
      <c r="FOJ21" s="56"/>
      <c r="FOK21" s="56"/>
      <c r="FOL21" s="56"/>
      <c r="FOM21" s="56"/>
      <c r="FON21" s="56"/>
      <c r="FOO21" s="56"/>
      <c r="FOP21" s="56"/>
      <c r="FOQ21" s="56"/>
      <c r="FOR21" s="56"/>
      <c r="FOS21" s="56"/>
      <c r="FOT21" s="56"/>
      <c r="FOU21" s="56"/>
      <c r="FOV21" s="56"/>
      <c r="FOW21" s="56"/>
      <c r="FOX21" s="56"/>
      <c r="FOY21" s="56"/>
      <c r="FOZ21" s="56"/>
      <c r="FPA21" s="56"/>
      <c r="FPB21" s="56"/>
      <c r="FPC21" s="56"/>
      <c r="FPD21" s="56"/>
      <c r="FPE21" s="56"/>
      <c r="FPF21" s="56"/>
      <c r="FPG21" s="56"/>
      <c r="FPH21" s="56"/>
      <c r="FPI21" s="56"/>
      <c r="FPJ21" s="56"/>
      <c r="FPK21" s="56"/>
      <c r="FPL21" s="56"/>
      <c r="FPM21" s="56"/>
      <c r="FPN21" s="56"/>
      <c r="FPO21" s="56"/>
      <c r="FPP21" s="56"/>
      <c r="FPQ21" s="56"/>
      <c r="FPR21" s="56"/>
      <c r="FPS21" s="56"/>
      <c r="FPT21" s="56"/>
      <c r="FPU21" s="56"/>
      <c r="FPV21" s="56"/>
      <c r="FPW21" s="56"/>
      <c r="FPX21" s="56"/>
      <c r="FPY21" s="56"/>
      <c r="FPZ21" s="56"/>
      <c r="FQA21" s="56"/>
      <c r="FQB21" s="56"/>
      <c r="FQC21" s="56"/>
      <c r="FQD21" s="56"/>
      <c r="FQE21" s="56"/>
      <c r="FQF21" s="56"/>
      <c r="FQG21" s="56"/>
      <c r="FQH21" s="56"/>
      <c r="FQI21" s="56"/>
      <c r="FQJ21" s="56"/>
      <c r="FQK21" s="56"/>
      <c r="FQL21" s="56"/>
      <c r="FQM21" s="56"/>
      <c r="FQN21" s="56"/>
      <c r="FQO21" s="56"/>
      <c r="FQP21" s="56"/>
      <c r="FQQ21" s="56"/>
      <c r="FQR21" s="56"/>
      <c r="FQS21" s="56"/>
      <c r="FQT21" s="56"/>
      <c r="FQU21" s="56"/>
      <c r="FQV21" s="56"/>
      <c r="FQW21" s="56"/>
      <c r="FQX21" s="56"/>
      <c r="FQY21" s="56"/>
      <c r="FQZ21" s="56"/>
      <c r="FRA21" s="56"/>
      <c r="FRB21" s="56"/>
      <c r="FRC21" s="56"/>
      <c r="FRD21" s="56"/>
      <c r="FRE21" s="56"/>
      <c r="FRF21" s="56"/>
      <c r="FRG21" s="56"/>
      <c r="FRH21" s="56"/>
      <c r="FRI21" s="56"/>
      <c r="FRJ21" s="56"/>
      <c r="FRK21" s="56"/>
      <c r="FRL21" s="56"/>
      <c r="FRM21" s="56"/>
      <c r="FRN21" s="56"/>
      <c r="FRO21" s="56"/>
      <c r="FRP21" s="56"/>
      <c r="FRQ21" s="56"/>
      <c r="FRR21" s="56"/>
      <c r="FRS21" s="56"/>
      <c r="FRT21" s="56"/>
      <c r="FRU21" s="56"/>
      <c r="FRV21" s="56"/>
      <c r="FRW21" s="56"/>
      <c r="FRX21" s="56"/>
      <c r="FRY21" s="56"/>
      <c r="FRZ21" s="56"/>
      <c r="FSA21" s="56"/>
      <c r="FSB21" s="56"/>
      <c r="FSC21" s="56"/>
      <c r="FSD21" s="56"/>
      <c r="FSE21" s="56"/>
      <c r="FSF21" s="56"/>
      <c r="FSG21" s="56"/>
      <c r="FSH21" s="56"/>
      <c r="FSI21" s="56"/>
      <c r="FSJ21" s="56"/>
      <c r="FSK21" s="56"/>
      <c r="FSL21" s="56"/>
      <c r="FSM21" s="56"/>
      <c r="FSN21" s="56"/>
      <c r="FSO21" s="56"/>
      <c r="FSP21" s="56"/>
      <c r="FSQ21" s="56"/>
      <c r="FSR21" s="56"/>
      <c r="FSS21" s="56"/>
      <c r="FST21" s="56"/>
      <c r="FSU21" s="56"/>
      <c r="FSV21" s="56"/>
      <c r="FSW21" s="56"/>
      <c r="FSX21" s="56"/>
      <c r="FSY21" s="56"/>
      <c r="FSZ21" s="56"/>
      <c r="FTA21" s="56"/>
      <c r="FTB21" s="56"/>
      <c r="FTC21" s="56"/>
      <c r="FTD21" s="56"/>
      <c r="FTE21" s="56"/>
      <c r="FTF21" s="56"/>
      <c r="FTG21" s="56"/>
      <c r="FTH21" s="56"/>
      <c r="FTI21" s="56"/>
      <c r="FTJ21" s="56"/>
      <c r="FTK21" s="56"/>
      <c r="FTL21" s="56"/>
      <c r="FTM21" s="56"/>
      <c r="FTN21" s="56"/>
      <c r="FTO21" s="56"/>
      <c r="FTP21" s="56"/>
      <c r="FTQ21" s="56"/>
      <c r="FTR21" s="56"/>
      <c r="FTS21" s="56"/>
      <c r="FTT21" s="56"/>
      <c r="FTU21" s="56"/>
      <c r="FTV21" s="56"/>
      <c r="FTW21" s="56"/>
      <c r="FTX21" s="56"/>
      <c r="FTY21" s="56"/>
      <c r="FTZ21" s="56"/>
      <c r="FUA21" s="56"/>
      <c r="FUB21" s="56"/>
      <c r="FUC21" s="56"/>
      <c r="FUD21" s="56"/>
      <c r="FUE21" s="56"/>
      <c r="FUF21" s="56"/>
      <c r="FUG21" s="56"/>
      <c r="FUH21" s="56"/>
      <c r="FUI21" s="56"/>
      <c r="FUJ21" s="56"/>
      <c r="FUK21" s="56"/>
      <c r="FUL21" s="56"/>
      <c r="FUM21" s="56"/>
      <c r="FUN21" s="56"/>
      <c r="FUO21" s="56"/>
      <c r="FUP21" s="56"/>
      <c r="FUQ21" s="56"/>
      <c r="FUR21" s="56"/>
      <c r="FUS21" s="56"/>
      <c r="FUT21" s="56"/>
      <c r="FUU21" s="56"/>
      <c r="FUV21" s="56"/>
      <c r="FUW21" s="56"/>
      <c r="FUX21" s="56"/>
      <c r="FUY21" s="56"/>
      <c r="FUZ21" s="56"/>
      <c r="FVA21" s="56"/>
      <c r="FVB21" s="56"/>
      <c r="FVC21" s="56"/>
      <c r="FVD21" s="56"/>
      <c r="FVE21" s="56"/>
      <c r="FVF21" s="56"/>
      <c r="FVG21" s="56"/>
      <c r="FVH21" s="56"/>
      <c r="FVI21" s="56"/>
      <c r="FVJ21" s="56"/>
      <c r="FVK21" s="56"/>
      <c r="FVL21" s="56"/>
      <c r="FVM21" s="56"/>
      <c r="FVN21" s="56"/>
      <c r="FVO21" s="56"/>
      <c r="FVP21" s="56"/>
      <c r="FVQ21" s="56"/>
      <c r="FVR21" s="56"/>
      <c r="FVS21" s="56"/>
      <c r="FVT21" s="56"/>
      <c r="FVU21" s="56"/>
      <c r="FVV21" s="56"/>
      <c r="FVW21" s="56"/>
      <c r="FVX21" s="56"/>
      <c r="FVY21" s="56"/>
      <c r="FVZ21" s="56"/>
      <c r="FWA21" s="56"/>
      <c r="FWB21" s="56"/>
      <c r="FWC21" s="56"/>
      <c r="FWD21" s="56"/>
      <c r="FWE21" s="56"/>
      <c r="FWF21" s="56"/>
      <c r="FWG21" s="56"/>
      <c r="FWH21" s="56"/>
      <c r="FWI21" s="56"/>
      <c r="FWJ21" s="56"/>
      <c r="FWK21" s="56"/>
      <c r="FWL21" s="56"/>
      <c r="FWM21" s="56"/>
      <c r="FWN21" s="56"/>
      <c r="FWO21" s="56"/>
      <c r="FWP21" s="56"/>
      <c r="FWQ21" s="56"/>
      <c r="FWR21" s="56"/>
      <c r="FWS21" s="56"/>
      <c r="FWT21" s="56"/>
      <c r="FWU21" s="56"/>
      <c r="FWV21" s="56"/>
      <c r="FWW21" s="56"/>
      <c r="FWX21" s="56"/>
      <c r="FWY21" s="56"/>
      <c r="FWZ21" s="56"/>
      <c r="FXA21" s="56"/>
      <c r="FXB21" s="56"/>
      <c r="FXC21" s="56"/>
      <c r="FXD21" s="56"/>
      <c r="FXE21" s="56"/>
      <c r="FXF21" s="56"/>
      <c r="FXG21" s="56"/>
      <c r="FXH21" s="56"/>
      <c r="FXI21" s="56"/>
      <c r="FXJ21" s="56"/>
      <c r="FXK21" s="56"/>
      <c r="FXL21" s="56"/>
      <c r="FXM21" s="56"/>
      <c r="FXN21" s="56"/>
      <c r="FXO21" s="56"/>
      <c r="FXP21" s="56"/>
      <c r="FXQ21" s="56"/>
      <c r="FXR21" s="56"/>
      <c r="FXS21" s="56"/>
      <c r="FXT21" s="56"/>
      <c r="FXU21" s="56"/>
      <c r="FXV21" s="56"/>
      <c r="FXW21" s="56"/>
      <c r="FXX21" s="56"/>
      <c r="FXY21" s="56"/>
      <c r="FXZ21" s="56"/>
      <c r="FYA21" s="56"/>
      <c r="FYB21" s="56"/>
      <c r="FYC21" s="56"/>
      <c r="FYD21" s="56"/>
      <c r="FYE21" s="56"/>
      <c r="FYF21" s="56"/>
      <c r="FYG21" s="56"/>
      <c r="FYH21" s="56"/>
      <c r="FYI21" s="56"/>
      <c r="FYJ21" s="56"/>
      <c r="FYK21" s="56"/>
      <c r="FYL21" s="56"/>
      <c r="FYM21" s="56"/>
      <c r="FYN21" s="56"/>
      <c r="FYO21" s="56"/>
      <c r="FYP21" s="56"/>
      <c r="FYQ21" s="56"/>
      <c r="FYR21" s="56"/>
      <c r="FYS21" s="56"/>
      <c r="FYT21" s="56"/>
      <c r="FYU21" s="56"/>
      <c r="FYV21" s="56"/>
      <c r="FYW21" s="56"/>
      <c r="FYX21" s="56"/>
      <c r="FYY21" s="56"/>
      <c r="FYZ21" s="56"/>
      <c r="FZA21" s="56"/>
      <c r="FZB21" s="56"/>
      <c r="FZC21" s="56"/>
      <c r="FZD21" s="56"/>
      <c r="FZE21" s="56"/>
      <c r="FZF21" s="56"/>
      <c r="FZG21" s="56"/>
      <c r="FZH21" s="56"/>
      <c r="FZI21" s="56"/>
      <c r="FZJ21" s="56"/>
      <c r="FZK21" s="56"/>
      <c r="FZL21" s="56"/>
      <c r="FZM21" s="56"/>
      <c r="FZN21" s="56"/>
      <c r="FZO21" s="56"/>
      <c r="FZP21" s="56"/>
      <c r="FZQ21" s="56"/>
      <c r="FZR21" s="56"/>
      <c r="FZS21" s="56"/>
      <c r="FZT21" s="56"/>
      <c r="FZU21" s="56"/>
      <c r="FZV21" s="56"/>
      <c r="FZW21" s="56"/>
      <c r="FZX21" s="56"/>
      <c r="FZY21" s="56"/>
      <c r="FZZ21" s="56"/>
      <c r="GAA21" s="56"/>
      <c r="GAB21" s="56"/>
      <c r="GAC21" s="56"/>
      <c r="GAD21" s="56"/>
      <c r="GAE21" s="56"/>
      <c r="GAF21" s="56"/>
      <c r="GAG21" s="56"/>
      <c r="GAH21" s="56"/>
      <c r="GAI21" s="56"/>
      <c r="GAJ21" s="56"/>
      <c r="GAK21" s="56"/>
      <c r="GAL21" s="56"/>
      <c r="GAM21" s="56"/>
      <c r="GAN21" s="56"/>
      <c r="GAO21" s="56"/>
      <c r="GAP21" s="56"/>
      <c r="GAQ21" s="56"/>
      <c r="GAR21" s="56"/>
      <c r="GAS21" s="56"/>
      <c r="GAT21" s="56"/>
      <c r="GAU21" s="56"/>
      <c r="GAV21" s="56"/>
      <c r="GAW21" s="56"/>
      <c r="GAX21" s="56"/>
      <c r="GAY21" s="56"/>
      <c r="GAZ21" s="56"/>
      <c r="GBA21" s="56"/>
      <c r="GBB21" s="56"/>
      <c r="GBC21" s="56"/>
      <c r="GBD21" s="56"/>
      <c r="GBE21" s="56"/>
      <c r="GBF21" s="56"/>
      <c r="GBG21" s="56"/>
      <c r="GBH21" s="56"/>
      <c r="GBI21" s="56"/>
      <c r="GBJ21" s="56"/>
      <c r="GBK21" s="56"/>
      <c r="GBL21" s="56"/>
      <c r="GBM21" s="56"/>
      <c r="GBN21" s="56"/>
      <c r="GBO21" s="56"/>
      <c r="GBP21" s="56"/>
      <c r="GBQ21" s="56"/>
      <c r="GBR21" s="56"/>
      <c r="GBS21" s="56"/>
      <c r="GBT21" s="56"/>
      <c r="GBU21" s="56"/>
      <c r="GBV21" s="56"/>
      <c r="GBW21" s="56"/>
      <c r="GBX21" s="56"/>
      <c r="GBY21" s="56"/>
      <c r="GBZ21" s="56"/>
      <c r="GCA21" s="56"/>
      <c r="GCB21" s="56"/>
      <c r="GCC21" s="56"/>
      <c r="GCD21" s="56"/>
      <c r="GCE21" s="56"/>
      <c r="GCF21" s="56"/>
      <c r="GCG21" s="56"/>
      <c r="GCH21" s="56"/>
      <c r="GCI21" s="56"/>
      <c r="GCJ21" s="56"/>
      <c r="GCK21" s="56"/>
      <c r="GCL21" s="56"/>
      <c r="GCM21" s="56"/>
      <c r="GCN21" s="56"/>
      <c r="GCO21" s="56"/>
      <c r="GCP21" s="56"/>
      <c r="GCQ21" s="56"/>
      <c r="GCR21" s="56"/>
      <c r="GCS21" s="56"/>
      <c r="GCT21" s="56"/>
      <c r="GCU21" s="56"/>
      <c r="GCV21" s="56"/>
      <c r="GCW21" s="56"/>
      <c r="GCX21" s="56"/>
      <c r="GCY21" s="56"/>
      <c r="GCZ21" s="56"/>
      <c r="GDA21" s="56"/>
      <c r="GDB21" s="56"/>
      <c r="GDC21" s="56"/>
      <c r="GDD21" s="56"/>
      <c r="GDE21" s="56"/>
      <c r="GDF21" s="56"/>
      <c r="GDG21" s="56"/>
      <c r="GDH21" s="56"/>
      <c r="GDI21" s="56"/>
      <c r="GDJ21" s="56"/>
      <c r="GDK21" s="56"/>
      <c r="GDL21" s="56"/>
      <c r="GDM21" s="56"/>
      <c r="GDN21" s="56"/>
      <c r="GDO21" s="56"/>
      <c r="GDP21" s="56"/>
      <c r="GDQ21" s="56"/>
      <c r="GDR21" s="56"/>
      <c r="GDS21" s="56"/>
      <c r="GDT21" s="56"/>
      <c r="GDU21" s="56"/>
      <c r="GDV21" s="56"/>
      <c r="GDW21" s="56"/>
      <c r="GDX21" s="56"/>
      <c r="GDY21" s="56"/>
      <c r="GDZ21" s="56"/>
      <c r="GEA21" s="56"/>
      <c r="GEB21" s="56"/>
      <c r="GEC21" s="56"/>
      <c r="GED21" s="56"/>
      <c r="GEE21" s="56"/>
      <c r="GEF21" s="56"/>
      <c r="GEG21" s="56"/>
      <c r="GEH21" s="56"/>
      <c r="GEI21" s="56"/>
      <c r="GEJ21" s="56"/>
      <c r="GEK21" s="56"/>
      <c r="GEL21" s="56"/>
      <c r="GEM21" s="56"/>
      <c r="GEN21" s="56"/>
      <c r="GEO21" s="56"/>
      <c r="GEP21" s="56"/>
      <c r="GEQ21" s="56"/>
      <c r="GER21" s="56"/>
      <c r="GES21" s="56"/>
      <c r="GET21" s="56"/>
      <c r="GEU21" s="56"/>
      <c r="GEV21" s="56"/>
      <c r="GEW21" s="56"/>
      <c r="GEX21" s="56"/>
      <c r="GEY21" s="56"/>
      <c r="GEZ21" s="56"/>
      <c r="GFA21" s="56"/>
      <c r="GFB21" s="56"/>
      <c r="GFC21" s="56"/>
      <c r="GFD21" s="56"/>
      <c r="GFE21" s="56"/>
      <c r="GFF21" s="56"/>
      <c r="GFG21" s="56"/>
      <c r="GFH21" s="56"/>
      <c r="GFI21" s="56"/>
      <c r="GFJ21" s="56"/>
      <c r="GFK21" s="56"/>
      <c r="GFL21" s="56"/>
      <c r="GFM21" s="56"/>
      <c r="GFN21" s="56"/>
      <c r="GFO21" s="56"/>
      <c r="GFP21" s="56"/>
      <c r="GFQ21" s="56"/>
      <c r="GFR21" s="56"/>
      <c r="GFS21" s="56"/>
      <c r="GFT21" s="56"/>
      <c r="GFU21" s="56"/>
      <c r="GFV21" s="56"/>
      <c r="GFW21" s="56"/>
      <c r="GFX21" s="56"/>
      <c r="GFY21" s="56"/>
      <c r="GFZ21" s="56"/>
      <c r="GGA21" s="56"/>
      <c r="GGB21" s="56"/>
      <c r="GGC21" s="56"/>
      <c r="GGD21" s="56"/>
      <c r="GGE21" s="56"/>
      <c r="GGF21" s="56"/>
      <c r="GGG21" s="56"/>
      <c r="GGH21" s="56"/>
      <c r="GGI21" s="56"/>
      <c r="GGJ21" s="56"/>
      <c r="GGK21" s="56"/>
      <c r="GGL21" s="56"/>
      <c r="GGM21" s="56"/>
      <c r="GGN21" s="56"/>
      <c r="GGO21" s="56"/>
      <c r="GGP21" s="56"/>
      <c r="GGQ21" s="56"/>
      <c r="GGR21" s="56"/>
      <c r="GGS21" s="56"/>
      <c r="GGT21" s="56"/>
      <c r="GGU21" s="56"/>
      <c r="GGV21" s="56"/>
      <c r="GGW21" s="56"/>
      <c r="GGX21" s="56"/>
      <c r="GGY21" s="56"/>
      <c r="GGZ21" s="56"/>
      <c r="GHA21" s="56"/>
      <c r="GHB21" s="56"/>
      <c r="GHC21" s="56"/>
      <c r="GHD21" s="56"/>
      <c r="GHE21" s="56"/>
      <c r="GHF21" s="56"/>
      <c r="GHG21" s="56"/>
      <c r="GHH21" s="56"/>
      <c r="GHI21" s="56"/>
      <c r="GHJ21" s="56"/>
      <c r="GHK21" s="56"/>
      <c r="GHL21" s="56"/>
      <c r="GHM21" s="56"/>
      <c r="GHN21" s="56"/>
      <c r="GHO21" s="56"/>
      <c r="GHP21" s="56"/>
      <c r="GHQ21" s="56"/>
      <c r="GHR21" s="56"/>
      <c r="GHS21" s="56"/>
      <c r="GHT21" s="56"/>
      <c r="GHU21" s="56"/>
      <c r="GHV21" s="56"/>
      <c r="GHW21" s="56"/>
      <c r="GHX21" s="56"/>
      <c r="GHY21" s="56"/>
      <c r="GHZ21" s="56"/>
      <c r="GIA21" s="56"/>
      <c r="GIB21" s="56"/>
      <c r="GIC21" s="56"/>
      <c r="GID21" s="56"/>
      <c r="GIE21" s="56"/>
      <c r="GIF21" s="56"/>
      <c r="GIG21" s="56"/>
      <c r="GIH21" s="56"/>
      <c r="GII21" s="56"/>
      <c r="GIJ21" s="56"/>
      <c r="GIK21" s="56"/>
      <c r="GIL21" s="56"/>
      <c r="GIM21" s="56"/>
      <c r="GIN21" s="56"/>
      <c r="GIO21" s="56"/>
      <c r="GIP21" s="56"/>
      <c r="GIQ21" s="56"/>
      <c r="GIR21" s="56"/>
      <c r="GIS21" s="56"/>
      <c r="GIT21" s="56"/>
      <c r="GIU21" s="56"/>
      <c r="GIV21" s="56"/>
      <c r="GIW21" s="56"/>
      <c r="GIX21" s="56"/>
      <c r="GIY21" s="56"/>
      <c r="GIZ21" s="56"/>
      <c r="GJA21" s="56"/>
      <c r="GJB21" s="56"/>
      <c r="GJC21" s="56"/>
      <c r="GJD21" s="56"/>
      <c r="GJE21" s="56"/>
      <c r="GJF21" s="56"/>
      <c r="GJG21" s="56"/>
      <c r="GJH21" s="56"/>
      <c r="GJI21" s="56"/>
      <c r="GJJ21" s="56"/>
      <c r="GJK21" s="56"/>
      <c r="GJL21" s="56"/>
      <c r="GJM21" s="56"/>
      <c r="GJN21" s="56"/>
      <c r="GJO21" s="56"/>
      <c r="GJP21" s="56"/>
      <c r="GJQ21" s="56"/>
      <c r="GJR21" s="56"/>
      <c r="GJS21" s="56"/>
      <c r="GJT21" s="56"/>
      <c r="GJU21" s="56"/>
      <c r="GJV21" s="56"/>
      <c r="GJW21" s="56"/>
      <c r="GJX21" s="56"/>
      <c r="GJY21" s="56"/>
      <c r="GJZ21" s="56"/>
      <c r="GKA21" s="56"/>
      <c r="GKB21" s="56"/>
      <c r="GKC21" s="56"/>
      <c r="GKD21" s="56"/>
      <c r="GKE21" s="56"/>
      <c r="GKF21" s="56"/>
      <c r="GKG21" s="56"/>
      <c r="GKH21" s="56"/>
      <c r="GKI21" s="56"/>
      <c r="GKJ21" s="56"/>
      <c r="GKK21" s="56"/>
      <c r="GKL21" s="56"/>
      <c r="GKM21" s="56"/>
      <c r="GKN21" s="56"/>
      <c r="GKO21" s="56"/>
      <c r="GKP21" s="56"/>
      <c r="GKQ21" s="56"/>
      <c r="GKR21" s="56"/>
      <c r="GKS21" s="56"/>
      <c r="GKT21" s="56"/>
      <c r="GKU21" s="56"/>
      <c r="GKV21" s="56"/>
      <c r="GKW21" s="56"/>
      <c r="GKX21" s="56"/>
      <c r="GKY21" s="56"/>
      <c r="GKZ21" s="56"/>
      <c r="GLA21" s="56"/>
      <c r="GLB21" s="56"/>
      <c r="GLC21" s="56"/>
      <c r="GLD21" s="56"/>
      <c r="GLE21" s="56"/>
      <c r="GLF21" s="56"/>
      <c r="GLG21" s="56"/>
      <c r="GLH21" s="56"/>
      <c r="GLI21" s="56"/>
      <c r="GLJ21" s="56"/>
      <c r="GLK21" s="56"/>
      <c r="GLL21" s="56"/>
      <c r="GLM21" s="56"/>
      <c r="GLN21" s="56"/>
      <c r="GLO21" s="56"/>
      <c r="GLP21" s="56"/>
      <c r="GLQ21" s="56"/>
      <c r="GLR21" s="56"/>
      <c r="GLS21" s="56"/>
      <c r="GLT21" s="56"/>
      <c r="GLU21" s="56"/>
      <c r="GLV21" s="56"/>
      <c r="GLW21" s="56"/>
      <c r="GLX21" s="56"/>
      <c r="GLY21" s="56"/>
      <c r="GLZ21" s="56"/>
      <c r="GMA21" s="56"/>
      <c r="GMB21" s="56"/>
      <c r="GMC21" s="56"/>
      <c r="GMD21" s="56"/>
      <c r="GME21" s="56"/>
      <c r="GMF21" s="56"/>
      <c r="GMG21" s="56"/>
      <c r="GMH21" s="56"/>
      <c r="GMI21" s="56"/>
      <c r="GMJ21" s="56"/>
      <c r="GMK21" s="56"/>
      <c r="GML21" s="56"/>
      <c r="GMM21" s="56"/>
      <c r="GMN21" s="56"/>
      <c r="GMO21" s="56"/>
      <c r="GMP21" s="56"/>
      <c r="GMQ21" s="56"/>
      <c r="GMR21" s="56"/>
      <c r="GMS21" s="56"/>
      <c r="GMT21" s="56"/>
      <c r="GMU21" s="56"/>
      <c r="GMV21" s="56"/>
      <c r="GMW21" s="56"/>
      <c r="GMX21" s="56"/>
      <c r="GMY21" s="56"/>
      <c r="GMZ21" s="56"/>
      <c r="GNA21" s="56"/>
      <c r="GNB21" s="56"/>
      <c r="GNC21" s="56"/>
      <c r="GND21" s="56"/>
      <c r="GNE21" s="56"/>
      <c r="GNF21" s="56"/>
      <c r="GNG21" s="56"/>
      <c r="GNH21" s="56"/>
      <c r="GNI21" s="56"/>
      <c r="GNJ21" s="56"/>
      <c r="GNK21" s="56"/>
      <c r="GNL21" s="56"/>
      <c r="GNM21" s="56"/>
      <c r="GNN21" s="56"/>
      <c r="GNO21" s="56"/>
      <c r="GNP21" s="56"/>
      <c r="GNQ21" s="56"/>
      <c r="GNR21" s="56"/>
      <c r="GNS21" s="56"/>
      <c r="GNT21" s="56"/>
      <c r="GNU21" s="56"/>
      <c r="GNV21" s="56"/>
      <c r="GNW21" s="56"/>
      <c r="GNX21" s="56"/>
      <c r="GNY21" s="56"/>
      <c r="GNZ21" s="56"/>
      <c r="GOA21" s="56"/>
      <c r="GOB21" s="56"/>
      <c r="GOC21" s="56"/>
      <c r="GOD21" s="56"/>
      <c r="GOE21" s="56"/>
      <c r="GOF21" s="56"/>
      <c r="GOG21" s="56"/>
      <c r="GOH21" s="56"/>
      <c r="GOI21" s="56"/>
      <c r="GOJ21" s="56"/>
      <c r="GOK21" s="56"/>
      <c r="GOL21" s="56"/>
      <c r="GOM21" s="56"/>
      <c r="GON21" s="56"/>
      <c r="GOO21" s="56"/>
      <c r="GOP21" s="56"/>
      <c r="GOQ21" s="56"/>
      <c r="GOR21" s="56"/>
      <c r="GOS21" s="56"/>
      <c r="GOT21" s="56"/>
      <c r="GOU21" s="56"/>
      <c r="GOV21" s="56"/>
      <c r="GOW21" s="56"/>
      <c r="GOX21" s="56"/>
      <c r="GOY21" s="56"/>
      <c r="GOZ21" s="56"/>
      <c r="GPA21" s="56"/>
      <c r="GPB21" s="56"/>
      <c r="GPC21" s="56"/>
      <c r="GPD21" s="56"/>
      <c r="GPE21" s="56"/>
      <c r="GPF21" s="56"/>
      <c r="GPG21" s="56"/>
      <c r="GPH21" s="56"/>
      <c r="GPI21" s="56"/>
      <c r="GPJ21" s="56"/>
      <c r="GPK21" s="56"/>
      <c r="GPL21" s="56"/>
      <c r="GPM21" s="56"/>
      <c r="GPN21" s="56"/>
      <c r="GPO21" s="56"/>
      <c r="GPP21" s="56"/>
      <c r="GPQ21" s="56"/>
      <c r="GPR21" s="56"/>
      <c r="GPS21" s="56"/>
      <c r="GPT21" s="56"/>
      <c r="GPU21" s="56"/>
      <c r="GPV21" s="56"/>
      <c r="GPW21" s="56"/>
      <c r="GPX21" s="56"/>
      <c r="GPY21" s="56"/>
      <c r="GPZ21" s="56"/>
      <c r="GQA21" s="56"/>
      <c r="GQB21" s="56"/>
      <c r="GQC21" s="56"/>
      <c r="GQD21" s="56"/>
      <c r="GQE21" s="56"/>
      <c r="GQF21" s="56"/>
      <c r="GQG21" s="56"/>
      <c r="GQH21" s="56"/>
      <c r="GQI21" s="56"/>
      <c r="GQJ21" s="56"/>
      <c r="GQK21" s="56"/>
      <c r="GQL21" s="56"/>
      <c r="GQM21" s="56"/>
      <c r="GQN21" s="56"/>
      <c r="GQO21" s="56"/>
      <c r="GQP21" s="56"/>
      <c r="GQQ21" s="56"/>
      <c r="GQR21" s="56"/>
      <c r="GQS21" s="56"/>
      <c r="GQT21" s="56"/>
      <c r="GQU21" s="56"/>
      <c r="GQV21" s="56"/>
      <c r="GQW21" s="56"/>
      <c r="GQX21" s="56"/>
      <c r="GQY21" s="56"/>
      <c r="GQZ21" s="56"/>
      <c r="GRA21" s="56"/>
      <c r="GRB21" s="56"/>
      <c r="GRC21" s="56"/>
      <c r="GRD21" s="56"/>
      <c r="GRE21" s="56"/>
      <c r="GRF21" s="56"/>
      <c r="GRG21" s="56"/>
      <c r="GRH21" s="56"/>
      <c r="GRI21" s="56"/>
      <c r="GRJ21" s="56"/>
      <c r="GRK21" s="56"/>
      <c r="GRL21" s="56"/>
      <c r="GRM21" s="56"/>
      <c r="GRN21" s="56"/>
      <c r="GRO21" s="56"/>
      <c r="GRP21" s="56"/>
      <c r="GRQ21" s="56"/>
      <c r="GRR21" s="56"/>
      <c r="GRS21" s="56"/>
      <c r="GRT21" s="56"/>
      <c r="GRU21" s="56"/>
      <c r="GRV21" s="56"/>
      <c r="GRW21" s="56"/>
      <c r="GRX21" s="56"/>
      <c r="GRY21" s="56"/>
      <c r="GRZ21" s="56"/>
      <c r="GSA21" s="56"/>
      <c r="GSB21" s="56"/>
      <c r="GSC21" s="56"/>
      <c r="GSD21" s="56"/>
      <c r="GSE21" s="56"/>
      <c r="GSF21" s="56"/>
      <c r="GSG21" s="56"/>
      <c r="GSH21" s="56"/>
      <c r="GSI21" s="56"/>
      <c r="GSJ21" s="56"/>
      <c r="GSK21" s="56"/>
      <c r="GSL21" s="56"/>
      <c r="GSM21" s="56"/>
      <c r="GSN21" s="56"/>
      <c r="GSO21" s="56"/>
      <c r="GSP21" s="56"/>
      <c r="GSQ21" s="56"/>
      <c r="GSR21" s="56"/>
      <c r="GSS21" s="56"/>
      <c r="GST21" s="56"/>
      <c r="GSU21" s="56"/>
      <c r="GSV21" s="56"/>
      <c r="GSW21" s="56"/>
      <c r="GSX21" s="56"/>
      <c r="GSY21" s="56"/>
      <c r="GSZ21" s="56"/>
      <c r="GTA21" s="56"/>
      <c r="GTB21" s="56"/>
      <c r="GTC21" s="56"/>
      <c r="GTD21" s="56"/>
      <c r="GTE21" s="56"/>
      <c r="GTF21" s="56"/>
      <c r="GTG21" s="56"/>
      <c r="GTH21" s="56"/>
      <c r="GTI21" s="56"/>
      <c r="GTJ21" s="56"/>
      <c r="GTK21" s="56"/>
      <c r="GTL21" s="56"/>
      <c r="GTM21" s="56"/>
      <c r="GTN21" s="56"/>
      <c r="GTO21" s="56"/>
      <c r="GTP21" s="56"/>
      <c r="GTQ21" s="56"/>
      <c r="GTR21" s="56"/>
      <c r="GTS21" s="56"/>
      <c r="GTT21" s="56"/>
      <c r="GTU21" s="56"/>
      <c r="GTV21" s="56"/>
      <c r="GTW21" s="56"/>
      <c r="GTX21" s="56"/>
      <c r="GTY21" s="56"/>
      <c r="GTZ21" s="56"/>
      <c r="GUA21" s="56"/>
      <c r="GUB21" s="56"/>
      <c r="GUC21" s="56"/>
      <c r="GUD21" s="56"/>
      <c r="GUE21" s="56"/>
      <c r="GUF21" s="56"/>
      <c r="GUG21" s="56"/>
      <c r="GUH21" s="56"/>
      <c r="GUI21" s="56"/>
      <c r="GUJ21" s="56"/>
      <c r="GUK21" s="56"/>
      <c r="GUL21" s="56"/>
      <c r="GUM21" s="56"/>
      <c r="GUN21" s="56"/>
      <c r="GUO21" s="56"/>
      <c r="GUP21" s="56"/>
      <c r="GUQ21" s="56"/>
      <c r="GUR21" s="56"/>
      <c r="GUS21" s="56"/>
      <c r="GUT21" s="56"/>
      <c r="GUU21" s="56"/>
      <c r="GUV21" s="56"/>
      <c r="GUW21" s="56"/>
      <c r="GUX21" s="56"/>
      <c r="GUY21" s="56"/>
      <c r="GUZ21" s="56"/>
      <c r="GVA21" s="56"/>
      <c r="GVB21" s="56"/>
      <c r="GVC21" s="56"/>
      <c r="GVD21" s="56"/>
      <c r="GVE21" s="56"/>
      <c r="GVF21" s="56"/>
      <c r="GVG21" s="56"/>
      <c r="GVH21" s="56"/>
      <c r="GVI21" s="56"/>
      <c r="GVJ21" s="56"/>
      <c r="GVK21" s="56"/>
      <c r="GVL21" s="56"/>
      <c r="GVM21" s="56"/>
      <c r="GVN21" s="56"/>
      <c r="GVO21" s="56"/>
      <c r="GVP21" s="56"/>
      <c r="GVQ21" s="56"/>
      <c r="GVR21" s="56"/>
      <c r="GVS21" s="56"/>
      <c r="GVT21" s="56"/>
      <c r="GVU21" s="56"/>
      <c r="GVV21" s="56"/>
      <c r="GVW21" s="56"/>
      <c r="GVX21" s="56"/>
      <c r="GVY21" s="56"/>
      <c r="GVZ21" s="56"/>
      <c r="GWA21" s="56"/>
      <c r="GWB21" s="56"/>
      <c r="GWC21" s="56"/>
      <c r="GWD21" s="56"/>
      <c r="GWE21" s="56"/>
      <c r="GWF21" s="56"/>
      <c r="GWG21" s="56"/>
      <c r="GWH21" s="56"/>
      <c r="GWI21" s="56"/>
      <c r="GWJ21" s="56"/>
      <c r="GWK21" s="56"/>
      <c r="GWL21" s="56"/>
      <c r="GWM21" s="56"/>
      <c r="GWN21" s="56"/>
      <c r="GWO21" s="56"/>
      <c r="GWP21" s="56"/>
      <c r="GWQ21" s="56"/>
      <c r="GWR21" s="56"/>
      <c r="GWS21" s="56"/>
      <c r="GWT21" s="56"/>
      <c r="GWU21" s="56"/>
      <c r="GWV21" s="56"/>
      <c r="GWW21" s="56"/>
      <c r="GWX21" s="56"/>
      <c r="GWY21" s="56"/>
      <c r="GWZ21" s="56"/>
      <c r="GXA21" s="56"/>
      <c r="GXB21" s="56"/>
      <c r="GXC21" s="56"/>
      <c r="GXD21" s="56"/>
      <c r="GXE21" s="56"/>
      <c r="GXF21" s="56"/>
      <c r="GXG21" s="56"/>
      <c r="GXH21" s="56"/>
      <c r="GXI21" s="56"/>
      <c r="GXJ21" s="56"/>
      <c r="GXK21" s="56"/>
      <c r="GXL21" s="56"/>
      <c r="GXM21" s="56"/>
      <c r="GXN21" s="56"/>
      <c r="GXO21" s="56"/>
      <c r="GXP21" s="56"/>
      <c r="GXQ21" s="56"/>
      <c r="GXR21" s="56"/>
      <c r="GXS21" s="56"/>
      <c r="GXT21" s="56"/>
      <c r="GXU21" s="56"/>
      <c r="GXV21" s="56"/>
      <c r="GXW21" s="56"/>
      <c r="GXX21" s="56"/>
      <c r="GXY21" s="56"/>
      <c r="GXZ21" s="56"/>
      <c r="GYA21" s="56"/>
      <c r="GYB21" s="56"/>
      <c r="GYC21" s="56"/>
      <c r="GYD21" s="56"/>
      <c r="GYE21" s="56"/>
      <c r="GYF21" s="56"/>
      <c r="GYG21" s="56"/>
      <c r="GYH21" s="56"/>
      <c r="GYI21" s="56"/>
      <c r="GYJ21" s="56"/>
      <c r="GYK21" s="56"/>
      <c r="GYL21" s="56"/>
      <c r="GYM21" s="56"/>
      <c r="GYN21" s="56"/>
      <c r="GYO21" s="56"/>
      <c r="GYP21" s="56"/>
      <c r="GYQ21" s="56"/>
      <c r="GYR21" s="56"/>
      <c r="GYS21" s="56"/>
      <c r="GYT21" s="56"/>
      <c r="GYU21" s="56"/>
      <c r="GYV21" s="56"/>
      <c r="GYW21" s="56"/>
      <c r="GYX21" s="56"/>
      <c r="GYY21" s="56"/>
      <c r="GYZ21" s="56"/>
      <c r="GZA21" s="56"/>
      <c r="GZB21" s="56"/>
      <c r="GZC21" s="56"/>
      <c r="GZD21" s="56"/>
      <c r="GZE21" s="56"/>
      <c r="GZF21" s="56"/>
      <c r="GZG21" s="56"/>
      <c r="GZH21" s="56"/>
      <c r="GZI21" s="56"/>
      <c r="GZJ21" s="56"/>
      <c r="GZK21" s="56"/>
      <c r="GZL21" s="56"/>
      <c r="GZM21" s="56"/>
      <c r="GZN21" s="56"/>
      <c r="GZO21" s="56"/>
      <c r="GZP21" s="56"/>
      <c r="GZQ21" s="56"/>
      <c r="GZR21" s="56"/>
      <c r="GZS21" s="56"/>
      <c r="GZT21" s="56"/>
      <c r="GZU21" s="56"/>
      <c r="GZV21" s="56"/>
      <c r="GZW21" s="56"/>
      <c r="GZX21" s="56"/>
      <c r="GZY21" s="56"/>
      <c r="GZZ21" s="56"/>
    </row>
    <row r="22" spans="1:5434" s="57" customFormat="1" ht="18.75" customHeight="1" x14ac:dyDescent="0.25">
      <c r="A22" s="84">
        <v>4</v>
      </c>
      <c r="B22" s="38" t="s">
        <v>62</v>
      </c>
      <c r="C22" s="35"/>
      <c r="D22" s="94">
        <f t="shared" si="6"/>
        <v>1213</v>
      </c>
      <c r="E22" s="39">
        <f t="shared" si="11"/>
        <v>1136</v>
      </c>
      <c r="F22" s="39">
        <f t="shared" si="12"/>
        <v>77</v>
      </c>
      <c r="G22" s="109">
        <f t="shared" si="13"/>
        <v>314.96299999999997</v>
      </c>
      <c r="H22" s="138">
        <f t="shared" si="14"/>
        <v>0</v>
      </c>
      <c r="I22" s="39">
        <f t="shared" si="15"/>
        <v>391.96299999999997</v>
      </c>
      <c r="J22" s="94">
        <v>1103</v>
      </c>
      <c r="K22" s="39">
        <v>1103</v>
      </c>
      <c r="L22" s="39">
        <f>J22-K22</f>
        <v>0</v>
      </c>
      <c r="M22" s="187">
        <f>11*N17/100</f>
        <v>286.33</v>
      </c>
      <c r="N22" s="115">
        <v>0</v>
      </c>
      <c r="O22" s="39">
        <f t="shared" si="17"/>
        <v>286.33</v>
      </c>
      <c r="P22" s="94">
        <f t="shared" si="5"/>
        <v>110</v>
      </c>
      <c r="Q22" s="39">
        <v>33</v>
      </c>
      <c r="R22" s="39">
        <f t="shared" si="18"/>
        <v>77</v>
      </c>
      <c r="S22" s="109">
        <f t="shared" si="10"/>
        <v>28.632999999999996</v>
      </c>
      <c r="T22" s="116">
        <v>0</v>
      </c>
      <c r="U22" s="39">
        <f t="shared" si="19"/>
        <v>105.633</v>
      </c>
      <c r="V22" s="40">
        <v>33</v>
      </c>
      <c r="W22" s="39">
        <v>0</v>
      </c>
      <c r="X22" s="39">
        <f t="shared" si="20"/>
        <v>33</v>
      </c>
      <c r="Y22" s="109">
        <f>30*S22/100</f>
        <v>8.5898999999999983</v>
      </c>
      <c r="Z22" s="116">
        <v>0</v>
      </c>
      <c r="AA22" s="39">
        <f t="shared" si="21"/>
        <v>41.5899</v>
      </c>
      <c r="AB22" s="40">
        <v>77</v>
      </c>
      <c r="AC22" s="94"/>
      <c r="AD22" s="94"/>
      <c r="AE22" s="94"/>
      <c r="AF22" s="94"/>
      <c r="AG22" s="94"/>
      <c r="AH22" s="94"/>
      <c r="AI22" s="94"/>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c r="QZ22" s="56"/>
      <c r="RA22" s="56"/>
      <c r="RB22" s="56"/>
      <c r="RC22" s="56"/>
      <c r="RD22" s="56"/>
      <c r="RE22" s="56"/>
      <c r="RF22" s="56"/>
      <c r="RG22" s="56"/>
      <c r="RH22" s="56"/>
      <c r="RI22" s="56"/>
      <c r="RJ22" s="56"/>
      <c r="RK22" s="56"/>
      <c r="RL22" s="56"/>
      <c r="RM22" s="56"/>
      <c r="RN22" s="56"/>
      <c r="RO22" s="56"/>
      <c r="RP22" s="56"/>
      <c r="RQ22" s="56"/>
      <c r="RR22" s="56"/>
      <c r="RS22" s="56"/>
      <c r="RT22" s="56"/>
      <c r="RU22" s="56"/>
      <c r="RV22" s="56"/>
      <c r="RW22" s="56"/>
      <c r="RX22" s="56"/>
      <c r="RY22" s="56"/>
      <c r="RZ22" s="56"/>
      <c r="SA22" s="56"/>
      <c r="SB22" s="56"/>
      <c r="SC22" s="56"/>
      <c r="SD22" s="56"/>
      <c r="SE22" s="56"/>
      <c r="SF22" s="56"/>
      <c r="SG22" s="56"/>
      <c r="SH22" s="56"/>
      <c r="SI22" s="56"/>
      <c r="SJ22" s="56"/>
      <c r="SK22" s="56"/>
      <c r="SL22" s="56"/>
      <c r="SM22" s="56"/>
      <c r="SN22" s="56"/>
      <c r="SO22" s="56"/>
      <c r="SP22" s="56"/>
      <c r="SQ22" s="56"/>
      <c r="SR22" s="56"/>
      <c r="SS22" s="56"/>
      <c r="ST22" s="56"/>
      <c r="SU22" s="56"/>
      <c r="SV22" s="56"/>
      <c r="SW22" s="56"/>
      <c r="SX22" s="56"/>
      <c r="SY22" s="56"/>
      <c r="SZ22" s="56"/>
      <c r="TA22" s="56"/>
      <c r="TB22" s="56"/>
      <c r="TC22" s="56"/>
      <c r="TD22" s="56"/>
      <c r="TE22" s="56"/>
      <c r="TF22" s="56"/>
      <c r="TG22" s="56"/>
      <c r="TH22" s="56"/>
      <c r="TI22" s="56"/>
      <c r="TJ22" s="56"/>
      <c r="TK22" s="56"/>
      <c r="TL22" s="56"/>
      <c r="TM22" s="56"/>
      <c r="TN22" s="56"/>
      <c r="TO22" s="56"/>
      <c r="TP22" s="56"/>
      <c r="TQ22" s="56"/>
      <c r="TR22" s="56"/>
      <c r="TS22" s="56"/>
      <c r="TT22" s="56"/>
      <c r="TU22" s="56"/>
      <c r="TV22" s="56"/>
      <c r="TW22" s="56"/>
      <c r="TX22" s="56"/>
      <c r="TY22" s="56"/>
      <c r="TZ22" s="56"/>
      <c r="UA22" s="56"/>
      <c r="UB22" s="56"/>
      <c r="UC22" s="56"/>
      <c r="UD22" s="56"/>
      <c r="UE22" s="56"/>
      <c r="UF22" s="56"/>
      <c r="UG22" s="56"/>
      <c r="UH22" s="56"/>
      <c r="UI22" s="56"/>
      <c r="UJ22" s="56"/>
      <c r="UK22" s="56"/>
      <c r="UL22" s="56"/>
      <c r="UM22" s="56"/>
      <c r="UN22" s="56"/>
      <c r="UO22" s="56"/>
      <c r="UP22" s="56"/>
      <c r="UQ22" s="56"/>
      <c r="UR22" s="56"/>
      <c r="US22" s="56"/>
      <c r="UT22" s="56"/>
      <c r="UU22" s="56"/>
      <c r="UV22" s="56"/>
      <c r="UW22" s="56"/>
      <c r="UX22" s="56"/>
      <c r="UY22" s="56"/>
      <c r="UZ22" s="56"/>
      <c r="VA22" s="56"/>
      <c r="VB22" s="56"/>
      <c r="VC22" s="56"/>
      <c r="VD22" s="56"/>
      <c r="VE22" s="56"/>
      <c r="VF22" s="56"/>
      <c r="VG22" s="56"/>
      <c r="VH22" s="56"/>
      <c r="VI22" s="56"/>
      <c r="VJ22" s="56"/>
      <c r="VK22" s="56"/>
      <c r="VL22" s="56"/>
      <c r="VM22" s="56"/>
      <c r="VN22" s="56"/>
      <c r="VO22" s="56"/>
      <c r="VP22" s="56"/>
      <c r="VQ22" s="56"/>
      <c r="VR22" s="56"/>
      <c r="VS22" s="56"/>
      <c r="VT22" s="56"/>
      <c r="VU22" s="56"/>
      <c r="VV22" s="56"/>
      <c r="VW22" s="56"/>
      <c r="VX22" s="56"/>
      <c r="VY22" s="56"/>
      <c r="VZ22" s="56"/>
      <c r="WA22" s="56"/>
      <c r="WB22" s="56"/>
      <c r="WC22" s="56"/>
      <c r="WD22" s="56"/>
      <c r="WE22" s="56"/>
      <c r="WF22" s="56"/>
      <c r="WG22" s="56"/>
      <c r="WH22" s="56"/>
      <c r="WI22" s="56"/>
      <c r="WJ22" s="56"/>
      <c r="WK22" s="56"/>
      <c r="WL22" s="56"/>
      <c r="WM22" s="56"/>
      <c r="WN22" s="56"/>
      <c r="WO22" s="56"/>
      <c r="WP22" s="56"/>
      <c r="WQ22" s="56"/>
      <c r="WR22" s="56"/>
      <c r="WS22" s="56"/>
      <c r="WT22" s="56"/>
      <c r="WU22" s="56"/>
      <c r="WV22" s="56"/>
      <c r="WW22" s="56"/>
      <c r="WX22" s="56"/>
      <c r="WY22" s="56"/>
      <c r="WZ22" s="56"/>
      <c r="XA22" s="56"/>
      <c r="XB22" s="56"/>
      <c r="XC22" s="56"/>
      <c r="XD22" s="56"/>
      <c r="XE22" s="56"/>
      <c r="XF22" s="56"/>
      <c r="XG22" s="56"/>
      <c r="XH22" s="56"/>
      <c r="XI22" s="56"/>
      <c r="XJ22" s="56"/>
      <c r="XK22" s="56"/>
      <c r="XL22" s="56"/>
      <c r="XM22" s="56"/>
      <c r="XN22" s="56"/>
      <c r="XO22" s="56"/>
      <c r="XP22" s="56"/>
      <c r="XQ22" s="56"/>
      <c r="XR22" s="56"/>
      <c r="XS22" s="56"/>
      <c r="XT22" s="56"/>
      <c r="XU22" s="56"/>
      <c r="XV22" s="56"/>
      <c r="XW22" s="56"/>
      <c r="XX22" s="56"/>
      <c r="XY22" s="56"/>
      <c r="XZ22" s="56"/>
      <c r="YA22" s="56"/>
      <c r="YB22" s="56"/>
      <c r="YC22" s="56"/>
      <c r="YD22" s="56"/>
      <c r="YE22" s="56"/>
      <c r="YF22" s="56"/>
      <c r="YG22" s="56"/>
      <c r="YH22" s="56"/>
      <c r="YI22" s="56"/>
      <c r="YJ22" s="56"/>
      <c r="YK22" s="56"/>
      <c r="YL22" s="56"/>
      <c r="YM22" s="56"/>
      <c r="YN22" s="56"/>
      <c r="YO22" s="56"/>
      <c r="YP22" s="56"/>
      <c r="YQ22" s="56"/>
      <c r="YR22" s="56"/>
      <c r="YS22" s="56"/>
      <c r="YT22" s="56"/>
      <c r="YU22" s="56"/>
      <c r="YV22" s="56"/>
      <c r="YW22" s="56"/>
      <c r="YX22" s="56"/>
      <c r="YY22" s="56"/>
      <c r="YZ22" s="56"/>
      <c r="ZA22" s="56"/>
      <c r="ZB22" s="56"/>
      <c r="ZC22" s="56"/>
      <c r="ZD22" s="56"/>
      <c r="ZE22" s="56"/>
      <c r="ZF22" s="56"/>
      <c r="ZG22" s="56"/>
      <c r="ZH22" s="56"/>
      <c r="ZI22" s="56"/>
      <c r="ZJ22" s="56"/>
      <c r="ZK22" s="56"/>
      <c r="ZL22" s="56"/>
      <c r="ZM22" s="56"/>
      <c r="ZN22" s="56"/>
      <c r="ZO22" s="56"/>
      <c r="ZP22" s="56"/>
      <c r="ZQ22" s="56"/>
      <c r="ZR22" s="56"/>
      <c r="ZS22" s="56"/>
      <c r="ZT22" s="56"/>
      <c r="ZU22" s="56"/>
      <c r="ZV22" s="56"/>
      <c r="ZW22" s="56"/>
      <c r="ZX22" s="56"/>
      <c r="ZY22" s="56"/>
      <c r="ZZ22" s="56"/>
      <c r="AAA22" s="56"/>
      <c r="AAB22" s="56"/>
      <c r="AAC22" s="56"/>
      <c r="AAD22" s="56"/>
      <c r="AAE22" s="56"/>
      <c r="AAF22" s="56"/>
      <c r="AAG22" s="56"/>
      <c r="AAH22" s="56"/>
      <c r="AAI22" s="56"/>
      <c r="AAJ22" s="56"/>
      <c r="AAK22" s="56"/>
      <c r="AAL22" s="56"/>
      <c r="AAM22" s="56"/>
      <c r="AAN22" s="56"/>
      <c r="AAO22" s="56"/>
      <c r="AAP22" s="56"/>
      <c r="AAQ22" s="56"/>
      <c r="AAR22" s="56"/>
      <c r="AAS22" s="56"/>
      <c r="AAT22" s="56"/>
      <c r="AAU22" s="56"/>
      <c r="AAV22" s="56"/>
      <c r="AAW22" s="56"/>
      <c r="AAX22" s="56"/>
      <c r="AAY22" s="56"/>
      <c r="AAZ22" s="56"/>
      <c r="ABA22" s="56"/>
      <c r="ABB22" s="56"/>
      <c r="ABC22" s="56"/>
      <c r="ABD22" s="56"/>
      <c r="ABE22" s="56"/>
      <c r="ABF22" s="56"/>
      <c r="ABG22" s="56"/>
      <c r="ABH22" s="56"/>
      <c r="ABI22" s="56"/>
      <c r="ABJ22" s="56"/>
      <c r="ABK22" s="56"/>
      <c r="ABL22" s="56"/>
      <c r="ABM22" s="56"/>
      <c r="ABN22" s="56"/>
      <c r="ABO22" s="56"/>
      <c r="ABP22" s="56"/>
      <c r="ABQ22" s="56"/>
      <c r="ABR22" s="56"/>
      <c r="ABS22" s="56"/>
      <c r="ABT22" s="56"/>
      <c r="ABU22" s="56"/>
      <c r="ABV22" s="56"/>
      <c r="ABW22" s="56"/>
      <c r="ABX22" s="56"/>
      <c r="ABY22" s="56"/>
      <c r="ABZ22" s="56"/>
      <c r="ACA22" s="56"/>
      <c r="ACB22" s="56"/>
      <c r="ACC22" s="56"/>
      <c r="ACD22" s="56"/>
      <c r="ACE22" s="56"/>
      <c r="ACF22" s="56"/>
      <c r="ACG22" s="56"/>
      <c r="ACH22" s="56"/>
      <c r="ACI22" s="56"/>
      <c r="ACJ22" s="56"/>
      <c r="ACK22" s="56"/>
      <c r="ACL22" s="56"/>
      <c r="ACM22" s="56"/>
      <c r="ACN22" s="56"/>
      <c r="ACO22" s="56"/>
      <c r="ACP22" s="56"/>
      <c r="ACQ22" s="56"/>
      <c r="ACR22" s="56"/>
      <c r="ACS22" s="56"/>
      <c r="ACT22" s="56"/>
      <c r="ACU22" s="56"/>
      <c r="ACV22" s="56"/>
      <c r="ACW22" s="56"/>
      <c r="ACX22" s="56"/>
      <c r="ACY22" s="56"/>
      <c r="ACZ22" s="56"/>
      <c r="ADA22" s="56"/>
      <c r="ADB22" s="56"/>
      <c r="ADC22" s="56"/>
      <c r="ADD22" s="56"/>
      <c r="ADE22" s="56"/>
      <c r="ADF22" s="56"/>
      <c r="ADG22" s="56"/>
      <c r="ADH22" s="56"/>
      <c r="ADI22" s="56"/>
      <c r="ADJ22" s="56"/>
      <c r="ADK22" s="56"/>
      <c r="ADL22" s="56"/>
      <c r="ADM22" s="56"/>
      <c r="ADN22" s="56"/>
      <c r="ADO22" s="56"/>
      <c r="ADP22" s="56"/>
      <c r="ADQ22" s="56"/>
      <c r="ADR22" s="56"/>
      <c r="ADS22" s="56"/>
      <c r="ADT22" s="56"/>
      <c r="ADU22" s="56"/>
      <c r="ADV22" s="56"/>
      <c r="ADW22" s="56"/>
      <c r="ADX22" s="56"/>
      <c r="ADY22" s="56"/>
      <c r="ADZ22" s="56"/>
      <c r="AEA22" s="56"/>
      <c r="AEB22" s="56"/>
      <c r="AEC22" s="56"/>
      <c r="AED22" s="56"/>
      <c r="AEE22" s="56"/>
      <c r="AEF22" s="56"/>
      <c r="AEG22" s="56"/>
      <c r="AEH22" s="56"/>
      <c r="AEI22" s="56"/>
      <c r="AEJ22" s="56"/>
      <c r="AEK22" s="56"/>
      <c r="AEL22" s="56"/>
      <c r="AEM22" s="56"/>
      <c r="AEN22" s="56"/>
      <c r="AEO22" s="56"/>
      <c r="AEP22" s="56"/>
      <c r="AEQ22" s="56"/>
      <c r="AER22" s="56"/>
      <c r="AES22" s="56"/>
      <c r="AET22" s="56"/>
      <c r="AEU22" s="56"/>
      <c r="AEV22" s="56"/>
      <c r="AEW22" s="56"/>
      <c r="AEX22" s="56"/>
      <c r="AEY22" s="56"/>
      <c r="AEZ22" s="56"/>
      <c r="AFA22" s="56"/>
      <c r="AFB22" s="56"/>
      <c r="AFC22" s="56"/>
      <c r="AFD22" s="56"/>
      <c r="AFE22" s="56"/>
      <c r="AFF22" s="56"/>
      <c r="AFG22" s="56"/>
      <c r="AFH22" s="56"/>
      <c r="AFI22" s="56"/>
      <c r="AFJ22" s="56"/>
      <c r="AFK22" s="56"/>
      <c r="AFL22" s="56"/>
      <c r="AFM22" s="56"/>
      <c r="AFN22" s="56"/>
      <c r="AFO22" s="56"/>
      <c r="AFP22" s="56"/>
      <c r="AFQ22" s="56"/>
      <c r="AFR22" s="56"/>
      <c r="AFS22" s="56"/>
      <c r="AFT22" s="56"/>
      <c r="AFU22" s="56"/>
      <c r="AFV22" s="56"/>
      <c r="AFW22" s="56"/>
      <c r="AFX22" s="56"/>
      <c r="AFY22" s="56"/>
      <c r="AFZ22" s="56"/>
      <c r="AGA22" s="56"/>
      <c r="AGB22" s="56"/>
      <c r="AGC22" s="56"/>
      <c r="AGD22" s="56"/>
      <c r="AGE22" s="56"/>
      <c r="AGF22" s="56"/>
      <c r="AGG22" s="56"/>
      <c r="AGH22" s="56"/>
      <c r="AGI22" s="56"/>
      <c r="AGJ22" s="56"/>
      <c r="AGK22" s="56"/>
      <c r="AGL22" s="56"/>
      <c r="AGM22" s="56"/>
      <c r="AGN22" s="56"/>
      <c r="AGO22" s="56"/>
      <c r="AGP22" s="56"/>
      <c r="AGQ22" s="56"/>
      <c r="AGR22" s="56"/>
      <c r="AGS22" s="56"/>
      <c r="AGT22" s="56"/>
      <c r="AGU22" s="56"/>
      <c r="AGV22" s="56"/>
      <c r="AGW22" s="56"/>
      <c r="AGX22" s="56"/>
      <c r="AGY22" s="56"/>
      <c r="AGZ22" s="56"/>
      <c r="AHA22" s="56"/>
      <c r="AHB22" s="56"/>
      <c r="AHC22" s="56"/>
      <c r="AHD22" s="56"/>
      <c r="AHE22" s="56"/>
      <c r="AHF22" s="56"/>
      <c r="AHG22" s="56"/>
      <c r="AHH22" s="56"/>
      <c r="AHI22" s="56"/>
      <c r="AHJ22" s="56"/>
      <c r="AHK22" s="56"/>
      <c r="AHL22" s="56"/>
      <c r="AHM22" s="56"/>
      <c r="AHN22" s="56"/>
      <c r="AHO22" s="56"/>
      <c r="AHP22" s="56"/>
      <c r="AHQ22" s="56"/>
      <c r="AHR22" s="56"/>
      <c r="AHS22" s="56"/>
      <c r="AHT22" s="56"/>
      <c r="AHU22" s="56"/>
      <c r="AHV22" s="56"/>
      <c r="AHW22" s="56"/>
      <c r="AHX22" s="56"/>
      <c r="AHY22" s="56"/>
      <c r="AHZ22" s="56"/>
      <c r="AIA22" s="56"/>
      <c r="AIB22" s="56"/>
      <c r="AIC22" s="56"/>
      <c r="AID22" s="56"/>
      <c r="AIE22" s="56"/>
      <c r="AIF22" s="56"/>
      <c r="AIG22" s="56"/>
      <c r="AIH22" s="56"/>
      <c r="AII22" s="56"/>
      <c r="AIJ22" s="56"/>
      <c r="AIK22" s="56"/>
      <c r="AIL22" s="56"/>
      <c r="AIM22" s="56"/>
      <c r="AIN22" s="56"/>
      <c r="AIO22" s="56"/>
      <c r="AIP22" s="56"/>
      <c r="AIQ22" s="56"/>
      <c r="AIR22" s="56"/>
      <c r="AIS22" s="56"/>
      <c r="AIT22" s="56"/>
      <c r="AIU22" s="56"/>
      <c r="AIV22" s="56"/>
      <c r="AIW22" s="56"/>
      <c r="AIX22" s="56"/>
      <c r="AIY22" s="56"/>
      <c r="AIZ22" s="56"/>
      <c r="AJA22" s="56"/>
      <c r="AJB22" s="56"/>
      <c r="AJC22" s="56"/>
      <c r="AJD22" s="56"/>
      <c r="AJE22" s="56"/>
      <c r="AJF22" s="56"/>
      <c r="AJG22" s="56"/>
      <c r="AJH22" s="56"/>
      <c r="AJI22" s="56"/>
      <c r="AJJ22" s="56"/>
      <c r="AJK22" s="56"/>
      <c r="AJL22" s="56"/>
      <c r="AJM22" s="56"/>
      <c r="AJN22" s="56"/>
      <c r="AJO22" s="56"/>
      <c r="AJP22" s="56"/>
      <c r="AJQ22" s="56"/>
      <c r="AJR22" s="56"/>
      <c r="AJS22" s="56"/>
      <c r="AJT22" s="56"/>
      <c r="AJU22" s="56"/>
      <c r="AJV22" s="56"/>
      <c r="AJW22" s="56"/>
      <c r="AJX22" s="56"/>
      <c r="AJY22" s="56"/>
      <c r="AJZ22" s="56"/>
      <c r="AKA22" s="56"/>
      <c r="AKB22" s="56"/>
      <c r="AKC22" s="56"/>
      <c r="AKD22" s="56"/>
      <c r="AKE22" s="56"/>
      <c r="AKF22" s="56"/>
      <c r="AKG22" s="56"/>
      <c r="AKH22" s="56"/>
      <c r="AKI22" s="56"/>
      <c r="AKJ22" s="56"/>
      <c r="AKK22" s="56"/>
      <c r="AKL22" s="56"/>
      <c r="AKM22" s="56"/>
      <c r="AKN22" s="56"/>
      <c r="AKO22" s="56"/>
      <c r="AKP22" s="56"/>
      <c r="AKQ22" s="56"/>
      <c r="AKR22" s="56"/>
      <c r="AKS22" s="56"/>
      <c r="AKT22" s="56"/>
      <c r="AKU22" s="56"/>
      <c r="AKV22" s="56"/>
      <c r="AKW22" s="56"/>
      <c r="AKX22" s="56"/>
      <c r="AKY22" s="56"/>
      <c r="AKZ22" s="56"/>
      <c r="ALA22" s="56"/>
      <c r="ALB22" s="56"/>
      <c r="ALC22" s="56"/>
      <c r="ALD22" s="56"/>
      <c r="ALE22" s="56"/>
      <c r="ALF22" s="56"/>
      <c r="ALG22" s="56"/>
      <c r="ALH22" s="56"/>
      <c r="ALI22" s="56"/>
      <c r="ALJ22" s="56"/>
      <c r="ALK22" s="56"/>
      <c r="ALL22" s="56"/>
      <c r="ALM22" s="56"/>
      <c r="ALN22" s="56"/>
      <c r="ALO22" s="56"/>
      <c r="ALP22" s="56"/>
      <c r="ALQ22" s="56"/>
      <c r="ALR22" s="56"/>
      <c r="ALS22" s="56"/>
      <c r="ALT22" s="56"/>
      <c r="ALU22" s="56"/>
      <c r="ALV22" s="56"/>
      <c r="ALW22" s="56"/>
      <c r="ALX22" s="56"/>
      <c r="ALY22" s="56"/>
      <c r="ALZ22" s="56"/>
      <c r="AMA22" s="56"/>
      <c r="AMB22" s="56"/>
      <c r="AMC22" s="56"/>
      <c r="AMD22" s="56"/>
      <c r="AME22" s="56"/>
      <c r="AMF22" s="56"/>
      <c r="AMG22" s="56"/>
      <c r="AMH22" s="56"/>
      <c r="AMI22" s="56"/>
      <c r="AMJ22" s="56"/>
      <c r="AMK22" s="56"/>
      <c r="AML22" s="56"/>
      <c r="AMM22" s="56"/>
      <c r="AMN22" s="56"/>
      <c r="AMO22" s="56"/>
      <c r="AMP22" s="56"/>
      <c r="AMQ22" s="56"/>
      <c r="AMR22" s="56"/>
      <c r="AMS22" s="56"/>
      <c r="AMT22" s="56"/>
      <c r="AMU22" s="56"/>
      <c r="AMV22" s="56"/>
      <c r="AMW22" s="56"/>
      <c r="AMX22" s="56"/>
      <c r="AMY22" s="56"/>
      <c r="AMZ22" s="56"/>
      <c r="ANA22" s="56"/>
      <c r="ANB22" s="56"/>
      <c r="ANC22" s="56"/>
      <c r="AND22" s="56"/>
      <c r="ANE22" s="56"/>
      <c r="ANF22" s="56"/>
      <c r="ANG22" s="56"/>
      <c r="ANH22" s="56"/>
      <c r="ANI22" s="56"/>
      <c r="ANJ22" s="56"/>
      <c r="ANK22" s="56"/>
      <c r="ANL22" s="56"/>
      <c r="ANM22" s="56"/>
      <c r="ANN22" s="56"/>
      <c r="ANO22" s="56"/>
      <c r="ANP22" s="56"/>
      <c r="ANQ22" s="56"/>
      <c r="ANR22" s="56"/>
      <c r="ANS22" s="56"/>
      <c r="ANT22" s="56"/>
      <c r="ANU22" s="56"/>
      <c r="ANV22" s="56"/>
      <c r="ANW22" s="56"/>
      <c r="ANX22" s="56"/>
      <c r="ANY22" s="56"/>
      <c r="ANZ22" s="56"/>
      <c r="AOA22" s="56"/>
      <c r="AOB22" s="56"/>
      <c r="AOC22" s="56"/>
      <c r="AOD22" s="56"/>
      <c r="AOE22" s="56"/>
      <c r="AOF22" s="56"/>
      <c r="AOG22" s="56"/>
      <c r="AOH22" s="56"/>
      <c r="AOI22" s="56"/>
      <c r="AOJ22" s="56"/>
      <c r="AOK22" s="56"/>
      <c r="AOL22" s="56"/>
      <c r="AOM22" s="56"/>
      <c r="AON22" s="56"/>
      <c r="AOO22" s="56"/>
      <c r="AOP22" s="56"/>
      <c r="AOQ22" s="56"/>
      <c r="AOR22" s="56"/>
      <c r="AOS22" s="56"/>
      <c r="AOT22" s="56"/>
      <c r="AOU22" s="56"/>
      <c r="AOV22" s="56"/>
      <c r="AOW22" s="56"/>
      <c r="AOX22" s="56"/>
      <c r="AOY22" s="56"/>
      <c r="AOZ22" s="56"/>
      <c r="APA22" s="56"/>
      <c r="APB22" s="56"/>
      <c r="APC22" s="56"/>
      <c r="APD22" s="56"/>
      <c r="APE22" s="56"/>
      <c r="APF22" s="56"/>
      <c r="APG22" s="56"/>
      <c r="APH22" s="56"/>
      <c r="API22" s="56"/>
      <c r="APJ22" s="56"/>
      <c r="APK22" s="56"/>
      <c r="APL22" s="56"/>
      <c r="APM22" s="56"/>
      <c r="APN22" s="56"/>
      <c r="APO22" s="56"/>
      <c r="APP22" s="56"/>
      <c r="APQ22" s="56"/>
      <c r="APR22" s="56"/>
      <c r="APS22" s="56"/>
      <c r="APT22" s="56"/>
      <c r="APU22" s="56"/>
      <c r="APV22" s="56"/>
      <c r="APW22" s="56"/>
      <c r="APX22" s="56"/>
      <c r="APY22" s="56"/>
      <c r="APZ22" s="56"/>
      <c r="AQA22" s="56"/>
      <c r="AQB22" s="56"/>
      <c r="AQC22" s="56"/>
      <c r="AQD22" s="56"/>
      <c r="AQE22" s="56"/>
      <c r="AQF22" s="56"/>
      <c r="AQG22" s="56"/>
      <c r="AQH22" s="56"/>
      <c r="AQI22" s="56"/>
      <c r="AQJ22" s="56"/>
      <c r="AQK22" s="56"/>
      <c r="AQL22" s="56"/>
      <c r="AQM22" s="56"/>
      <c r="AQN22" s="56"/>
      <c r="AQO22" s="56"/>
      <c r="AQP22" s="56"/>
      <c r="AQQ22" s="56"/>
      <c r="AQR22" s="56"/>
      <c r="AQS22" s="56"/>
      <c r="AQT22" s="56"/>
      <c r="AQU22" s="56"/>
      <c r="AQV22" s="56"/>
      <c r="AQW22" s="56"/>
      <c r="AQX22" s="56"/>
      <c r="AQY22" s="56"/>
      <c r="AQZ22" s="56"/>
      <c r="ARA22" s="56"/>
      <c r="ARB22" s="56"/>
      <c r="ARC22" s="56"/>
      <c r="ARD22" s="56"/>
      <c r="ARE22" s="56"/>
      <c r="ARF22" s="56"/>
      <c r="ARG22" s="56"/>
      <c r="ARH22" s="56"/>
      <c r="ARI22" s="56"/>
      <c r="ARJ22" s="56"/>
      <c r="ARK22" s="56"/>
      <c r="ARL22" s="56"/>
      <c r="ARM22" s="56"/>
      <c r="ARN22" s="56"/>
      <c r="ARO22" s="56"/>
      <c r="ARP22" s="56"/>
      <c r="ARQ22" s="56"/>
      <c r="ARR22" s="56"/>
      <c r="ARS22" s="56"/>
      <c r="ART22" s="56"/>
      <c r="ARU22" s="56"/>
      <c r="ARV22" s="56"/>
      <c r="ARW22" s="56"/>
      <c r="ARX22" s="56"/>
      <c r="ARY22" s="56"/>
      <c r="ARZ22" s="56"/>
      <c r="ASA22" s="56"/>
      <c r="ASB22" s="56"/>
      <c r="ASC22" s="56"/>
      <c r="ASD22" s="56"/>
      <c r="ASE22" s="56"/>
      <c r="ASF22" s="56"/>
      <c r="ASG22" s="56"/>
      <c r="ASH22" s="56"/>
      <c r="ASI22" s="56"/>
      <c r="ASJ22" s="56"/>
      <c r="ASK22" s="56"/>
      <c r="ASL22" s="56"/>
      <c r="ASM22" s="56"/>
      <c r="ASN22" s="56"/>
      <c r="ASO22" s="56"/>
      <c r="ASP22" s="56"/>
      <c r="ASQ22" s="56"/>
      <c r="ASR22" s="56"/>
      <c r="ASS22" s="56"/>
      <c r="AST22" s="56"/>
      <c r="ASU22" s="56"/>
      <c r="ASV22" s="56"/>
      <c r="ASW22" s="56"/>
      <c r="ASX22" s="56"/>
      <c r="ASY22" s="56"/>
      <c r="ASZ22" s="56"/>
      <c r="ATA22" s="56"/>
      <c r="ATB22" s="56"/>
      <c r="ATC22" s="56"/>
      <c r="ATD22" s="56"/>
      <c r="ATE22" s="56"/>
      <c r="ATF22" s="56"/>
      <c r="ATG22" s="56"/>
      <c r="ATH22" s="56"/>
      <c r="ATI22" s="56"/>
      <c r="ATJ22" s="56"/>
      <c r="ATK22" s="56"/>
      <c r="ATL22" s="56"/>
      <c r="ATM22" s="56"/>
      <c r="ATN22" s="56"/>
      <c r="ATO22" s="56"/>
      <c r="ATP22" s="56"/>
      <c r="ATQ22" s="56"/>
      <c r="ATR22" s="56"/>
      <c r="ATS22" s="56"/>
      <c r="ATT22" s="56"/>
      <c r="ATU22" s="56"/>
      <c r="ATV22" s="56"/>
      <c r="ATW22" s="56"/>
      <c r="ATX22" s="56"/>
      <c r="ATY22" s="56"/>
      <c r="ATZ22" s="56"/>
      <c r="AUA22" s="56"/>
      <c r="AUB22" s="56"/>
      <c r="AUC22" s="56"/>
      <c r="AUD22" s="56"/>
      <c r="AUE22" s="56"/>
      <c r="AUF22" s="56"/>
      <c r="AUG22" s="56"/>
      <c r="AUH22" s="56"/>
      <c r="AUI22" s="56"/>
      <c r="AUJ22" s="56"/>
      <c r="AUK22" s="56"/>
      <c r="AUL22" s="56"/>
      <c r="AUM22" s="56"/>
      <c r="AUN22" s="56"/>
      <c r="AUO22" s="56"/>
      <c r="AUP22" s="56"/>
      <c r="AUQ22" s="56"/>
      <c r="AUR22" s="56"/>
      <c r="AUS22" s="56"/>
      <c r="AUT22" s="56"/>
      <c r="AUU22" s="56"/>
      <c r="AUV22" s="56"/>
      <c r="AUW22" s="56"/>
      <c r="AUX22" s="56"/>
      <c r="AUY22" s="56"/>
      <c r="AUZ22" s="56"/>
      <c r="AVA22" s="56"/>
      <c r="AVB22" s="56"/>
      <c r="AVC22" s="56"/>
      <c r="AVD22" s="56"/>
      <c r="AVE22" s="56"/>
      <c r="AVF22" s="56"/>
      <c r="AVG22" s="56"/>
      <c r="AVH22" s="56"/>
      <c r="AVI22" s="56"/>
      <c r="AVJ22" s="56"/>
      <c r="AVK22" s="56"/>
      <c r="AVL22" s="56"/>
      <c r="AVM22" s="56"/>
      <c r="AVN22" s="56"/>
      <c r="AVO22" s="56"/>
      <c r="AVP22" s="56"/>
      <c r="AVQ22" s="56"/>
      <c r="AVR22" s="56"/>
      <c r="AVS22" s="56"/>
      <c r="AVT22" s="56"/>
      <c r="AVU22" s="56"/>
      <c r="AVV22" s="56"/>
      <c r="AVW22" s="56"/>
      <c r="AVX22" s="56"/>
      <c r="AVY22" s="56"/>
      <c r="AVZ22" s="56"/>
      <c r="AWA22" s="56"/>
      <c r="AWB22" s="56"/>
      <c r="AWC22" s="56"/>
      <c r="AWD22" s="56"/>
      <c r="AWE22" s="56"/>
      <c r="AWF22" s="56"/>
      <c r="AWG22" s="56"/>
      <c r="AWH22" s="56"/>
      <c r="AWI22" s="56"/>
      <c r="AWJ22" s="56"/>
      <c r="AWK22" s="56"/>
      <c r="AWL22" s="56"/>
      <c r="AWM22" s="56"/>
      <c r="AWN22" s="56"/>
      <c r="AWO22" s="56"/>
      <c r="AWP22" s="56"/>
      <c r="AWQ22" s="56"/>
      <c r="AWR22" s="56"/>
      <c r="AWS22" s="56"/>
      <c r="AWT22" s="56"/>
      <c r="AWU22" s="56"/>
      <c r="AWV22" s="56"/>
      <c r="AWW22" s="56"/>
      <c r="AWX22" s="56"/>
      <c r="AWY22" s="56"/>
      <c r="AWZ22" s="56"/>
      <c r="AXA22" s="56"/>
      <c r="AXB22" s="56"/>
      <c r="AXC22" s="56"/>
      <c r="AXD22" s="56"/>
      <c r="AXE22" s="56"/>
      <c r="AXF22" s="56"/>
      <c r="AXG22" s="56"/>
      <c r="AXH22" s="56"/>
      <c r="AXI22" s="56"/>
      <c r="AXJ22" s="56"/>
      <c r="AXK22" s="56"/>
      <c r="AXL22" s="56"/>
      <c r="AXM22" s="56"/>
      <c r="AXN22" s="56"/>
      <c r="AXO22" s="56"/>
      <c r="AXP22" s="56"/>
      <c r="AXQ22" s="56"/>
      <c r="AXR22" s="56"/>
      <c r="AXS22" s="56"/>
      <c r="AXT22" s="56"/>
      <c r="AXU22" s="56"/>
      <c r="AXV22" s="56"/>
      <c r="AXW22" s="56"/>
      <c r="AXX22" s="56"/>
      <c r="AXY22" s="56"/>
      <c r="AXZ22" s="56"/>
      <c r="AYA22" s="56"/>
      <c r="AYB22" s="56"/>
      <c r="AYC22" s="56"/>
      <c r="AYD22" s="56"/>
      <c r="AYE22" s="56"/>
      <c r="AYF22" s="56"/>
      <c r="AYG22" s="56"/>
      <c r="AYH22" s="56"/>
      <c r="AYI22" s="56"/>
      <c r="AYJ22" s="56"/>
      <c r="AYK22" s="56"/>
      <c r="AYL22" s="56"/>
      <c r="AYM22" s="56"/>
      <c r="AYN22" s="56"/>
      <c r="AYO22" s="56"/>
      <c r="AYP22" s="56"/>
      <c r="AYQ22" s="56"/>
      <c r="AYR22" s="56"/>
      <c r="AYS22" s="56"/>
      <c r="AYT22" s="56"/>
      <c r="AYU22" s="56"/>
      <c r="AYV22" s="56"/>
      <c r="AYW22" s="56"/>
      <c r="AYX22" s="56"/>
      <c r="AYY22" s="56"/>
      <c r="AYZ22" s="56"/>
      <c r="AZA22" s="56"/>
      <c r="AZB22" s="56"/>
      <c r="AZC22" s="56"/>
      <c r="AZD22" s="56"/>
      <c r="AZE22" s="56"/>
      <c r="AZF22" s="56"/>
      <c r="AZG22" s="56"/>
      <c r="AZH22" s="56"/>
      <c r="AZI22" s="56"/>
      <c r="AZJ22" s="56"/>
      <c r="AZK22" s="56"/>
      <c r="AZL22" s="56"/>
      <c r="AZM22" s="56"/>
      <c r="AZN22" s="56"/>
      <c r="AZO22" s="56"/>
      <c r="AZP22" s="56"/>
      <c r="AZQ22" s="56"/>
      <c r="AZR22" s="56"/>
      <c r="AZS22" s="56"/>
      <c r="AZT22" s="56"/>
      <c r="AZU22" s="56"/>
      <c r="AZV22" s="56"/>
      <c r="AZW22" s="56"/>
      <c r="AZX22" s="56"/>
      <c r="AZY22" s="56"/>
      <c r="AZZ22" s="56"/>
      <c r="BAA22" s="56"/>
      <c r="BAB22" s="56"/>
      <c r="BAC22" s="56"/>
      <c r="BAD22" s="56"/>
      <c r="BAE22" s="56"/>
      <c r="BAF22" s="56"/>
      <c r="BAG22" s="56"/>
      <c r="BAH22" s="56"/>
      <c r="BAI22" s="56"/>
      <c r="BAJ22" s="56"/>
      <c r="BAK22" s="56"/>
      <c r="BAL22" s="56"/>
      <c r="BAM22" s="56"/>
      <c r="BAN22" s="56"/>
      <c r="BAO22" s="56"/>
      <c r="BAP22" s="56"/>
      <c r="BAQ22" s="56"/>
      <c r="BAR22" s="56"/>
      <c r="BAS22" s="56"/>
      <c r="BAT22" s="56"/>
      <c r="BAU22" s="56"/>
      <c r="BAV22" s="56"/>
      <c r="BAW22" s="56"/>
      <c r="BAX22" s="56"/>
      <c r="BAY22" s="56"/>
      <c r="BAZ22" s="56"/>
      <c r="BBA22" s="56"/>
      <c r="BBB22" s="56"/>
      <c r="BBC22" s="56"/>
      <c r="BBD22" s="56"/>
      <c r="BBE22" s="56"/>
      <c r="BBF22" s="56"/>
      <c r="BBG22" s="56"/>
      <c r="BBH22" s="56"/>
      <c r="BBI22" s="56"/>
      <c r="BBJ22" s="56"/>
      <c r="BBK22" s="56"/>
      <c r="BBL22" s="56"/>
      <c r="BBM22" s="56"/>
      <c r="BBN22" s="56"/>
      <c r="BBO22" s="56"/>
      <c r="BBP22" s="56"/>
      <c r="BBQ22" s="56"/>
      <c r="BBR22" s="56"/>
      <c r="BBS22" s="56"/>
      <c r="BBT22" s="56"/>
      <c r="BBU22" s="56"/>
      <c r="BBV22" s="56"/>
      <c r="BBW22" s="56"/>
      <c r="BBX22" s="56"/>
      <c r="BBY22" s="56"/>
      <c r="BBZ22" s="56"/>
      <c r="BCA22" s="56"/>
      <c r="BCB22" s="56"/>
      <c r="BCC22" s="56"/>
      <c r="BCD22" s="56"/>
      <c r="BCE22" s="56"/>
      <c r="BCF22" s="56"/>
      <c r="BCG22" s="56"/>
      <c r="BCH22" s="56"/>
      <c r="BCI22" s="56"/>
      <c r="BCJ22" s="56"/>
      <c r="BCK22" s="56"/>
      <c r="BCL22" s="56"/>
      <c r="BCM22" s="56"/>
      <c r="BCN22" s="56"/>
      <c r="BCO22" s="56"/>
      <c r="BCP22" s="56"/>
      <c r="BCQ22" s="56"/>
      <c r="BCR22" s="56"/>
      <c r="BCS22" s="56"/>
      <c r="BCT22" s="56"/>
      <c r="BCU22" s="56"/>
      <c r="BCV22" s="56"/>
      <c r="BCW22" s="56"/>
      <c r="BCX22" s="56"/>
      <c r="BCY22" s="56"/>
      <c r="BCZ22" s="56"/>
      <c r="BDA22" s="56"/>
      <c r="BDB22" s="56"/>
      <c r="BDC22" s="56"/>
      <c r="BDD22" s="56"/>
      <c r="BDE22" s="56"/>
      <c r="BDF22" s="56"/>
      <c r="BDG22" s="56"/>
      <c r="BDH22" s="56"/>
      <c r="BDI22" s="56"/>
      <c r="BDJ22" s="56"/>
      <c r="BDK22" s="56"/>
      <c r="BDL22" s="56"/>
      <c r="BDM22" s="56"/>
      <c r="BDN22" s="56"/>
      <c r="BDO22" s="56"/>
      <c r="BDP22" s="56"/>
      <c r="BDQ22" s="56"/>
      <c r="BDR22" s="56"/>
      <c r="BDS22" s="56"/>
      <c r="BDT22" s="56"/>
      <c r="BDU22" s="56"/>
      <c r="BDV22" s="56"/>
      <c r="BDW22" s="56"/>
      <c r="BDX22" s="56"/>
      <c r="BDY22" s="56"/>
      <c r="BDZ22" s="56"/>
      <c r="BEA22" s="56"/>
      <c r="BEB22" s="56"/>
      <c r="BEC22" s="56"/>
      <c r="BED22" s="56"/>
      <c r="BEE22" s="56"/>
      <c r="BEF22" s="56"/>
      <c r="BEG22" s="56"/>
      <c r="BEH22" s="56"/>
      <c r="BEI22" s="56"/>
      <c r="BEJ22" s="56"/>
      <c r="BEK22" s="56"/>
      <c r="BEL22" s="56"/>
      <c r="BEM22" s="56"/>
      <c r="BEN22" s="56"/>
      <c r="BEO22" s="56"/>
      <c r="BEP22" s="56"/>
      <c r="BEQ22" s="56"/>
      <c r="BER22" s="56"/>
      <c r="BES22" s="56"/>
      <c r="BET22" s="56"/>
      <c r="BEU22" s="56"/>
      <c r="BEV22" s="56"/>
      <c r="BEW22" s="56"/>
      <c r="BEX22" s="56"/>
      <c r="BEY22" s="56"/>
      <c r="BEZ22" s="56"/>
      <c r="BFA22" s="56"/>
      <c r="BFB22" s="56"/>
      <c r="BFC22" s="56"/>
      <c r="BFD22" s="56"/>
      <c r="BFE22" s="56"/>
      <c r="BFF22" s="56"/>
      <c r="BFG22" s="56"/>
      <c r="BFH22" s="56"/>
      <c r="BFI22" s="56"/>
      <c r="BFJ22" s="56"/>
      <c r="BFK22" s="56"/>
      <c r="BFL22" s="56"/>
      <c r="BFM22" s="56"/>
      <c r="BFN22" s="56"/>
      <c r="BFO22" s="56"/>
      <c r="BFP22" s="56"/>
      <c r="BFQ22" s="56"/>
      <c r="BFR22" s="56"/>
      <c r="BFS22" s="56"/>
      <c r="BFT22" s="56"/>
      <c r="BFU22" s="56"/>
      <c r="BFV22" s="56"/>
      <c r="BFW22" s="56"/>
      <c r="BFX22" s="56"/>
      <c r="BFY22" s="56"/>
      <c r="BFZ22" s="56"/>
      <c r="BGA22" s="56"/>
      <c r="BGB22" s="56"/>
      <c r="BGC22" s="56"/>
      <c r="BGD22" s="56"/>
      <c r="BGE22" s="56"/>
      <c r="BGF22" s="56"/>
      <c r="BGG22" s="56"/>
      <c r="BGH22" s="56"/>
      <c r="BGI22" s="56"/>
      <c r="BGJ22" s="56"/>
      <c r="BGK22" s="56"/>
      <c r="BGL22" s="56"/>
      <c r="BGM22" s="56"/>
      <c r="BGN22" s="56"/>
      <c r="BGO22" s="56"/>
      <c r="BGP22" s="56"/>
      <c r="BGQ22" s="56"/>
      <c r="BGR22" s="56"/>
      <c r="BGS22" s="56"/>
      <c r="BGT22" s="56"/>
      <c r="BGU22" s="56"/>
      <c r="BGV22" s="56"/>
      <c r="BGW22" s="56"/>
      <c r="BGX22" s="56"/>
      <c r="BGY22" s="56"/>
      <c r="BGZ22" s="56"/>
      <c r="BHA22" s="56"/>
      <c r="BHB22" s="56"/>
      <c r="BHC22" s="56"/>
      <c r="BHD22" s="56"/>
      <c r="BHE22" s="56"/>
      <c r="BHF22" s="56"/>
      <c r="BHG22" s="56"/>
      <c r="BHH22" s="56"/>
      <c r="BHI22" s="56"/>
      <c r="BHJ22" s="56"/>
      <c r="BHK22" s="56"/>
      <c r="BHL22" s="56"/>
      <c r="BHM22" s="56"/>
      <c r="BHN22" s="56"/>
      <c r="BHO22" s="56"/>
      <c r="BHP22" s="56"/>
      <c r="BHQ22" s="56"/>
      <c r="BHR22" s="56"/>
      <c r="BHS22" s="56"/>
      <c r="BHT22" s="56"/>
      <c r="BHU22" s="56"/>
      <c r="BHV22" s="56"/>
      <c r="BHW22" s="56"/>
      <c r="BHX22" s="56"/>
      <c r="BHY22" s="56"/>
      <c r="BHZ22" s="56"/>
      <c r="BIA22" s="56"/>
      <c r="BIB22" s="56"/>
      <c r="BIC22" s="56"/>
      <c r="BID22" s="56"/>
      <c r="BIE22" s="56"/>
      <c r="BIF22" s="56"/>
      <c r="BIG22" s="56"/>
      <c r="BIH22" s="56"/>
      <c r="BII22" s="56"/>
      <c r="BIJ22" s="56"/>
      <c r="BIK22" s="56"/>
      <c r="BIL22" s="56"/>
      <c r="BIM22" s="56"/>
      <c r="BIN22" s="56"/>
      <c r="BIO22" s="56"/>
      <c r="BIP22" s="56"/>
      <c r="BIQ22" s="56"/>
      <c r="BIR22" s="56"/>
      <c r="BIS22" s="56"/>
      <c r="BIT22" s="56"/>
      <c r="BIU22" s="56"/>
      <c r="BIV22" s="56"/>
      <c r="BIW22" s="56"/>
      <c r="BIX22" s="56"/>
      <c r="BIY22" s="56"/>
      <c r="BIZ22" s="56"/>
      <c r="BJA22" s="56"/>
      <c r="BJB22" s="56"/>
      <c r="BJC22" s="56"/>
      <c r="BJD22" s="56"/>
      <c r="BJE22" s="56"/>
      <c r="BJF22" s="56"/>
      <c r="BJG22" s="56"/>
      <c r="BJH22" s="56"/>
      <c r="BJI22" s="56"/>
      <c r="BJJ22" s="56"/>
      <c r="BJK22" s="56"/>
      <c r="BJL22" s="56"/>
      <c r="BJM22" s="56"/>
      <c r="BJN22" s="56"/>
      <c r="BJO22" s="56"/>
      <c r="BJP22" s="56"/>
      <c r="BJQ22" s="56"/>
      <c r="BJR22" s="56"/>
      <c r="BJS22" s="56"/>
      <c r="BJT22" s="56"/>
      <c r="BJU22" s="56"/>
      <c r="BJV22" s="56"/>
      <c r="BJW22" s="56"/>
      <c r="BJX22" s="56"/>
      <c r="BJY22" s="56"/>
      <c r="BJZ22" s="56"/>
      <c r="BKA22" s="56"/>
      <c r="BKB22" s="56"/>
      <c r="BKC22" s="56"/>
      <c r="BKD22" s="56"/>
      <c r="BKE22" s="56"/>
      <c r="BKF22" s="56"/>
      <c r="BKG22" s="56"/>
      <c r="BKH22" s="56"/>
      <c r="BKI22" s="56"/>
      <c r="BKJ22" s="56"/>
      <c r="BKK22" s="56"/>
      <c r="BKL22" s="56"/>
      <c r="BKM22" s="56"/>
      <c r="BKN22" s="56"/>
      <c r="BKO22" s="56"/>
      <c r="BKP22" s="56"/>
      <c r="BKQ22" s="56"/>
      <c r="BKR22" s="56"/>
      <c r="BKS22" s="56"/>
      <c r="BKT22" s="56"/>
      <c r="BKU22" s="56"/>
      <c r="BKV22" s="56"/>
      <c r="BKW22" s="56"/>
      <c r="BKX22" s="56"/>
      <c r="BKY22" s="56"/>
      <c r="BKZ22" s="56"/>
      <c r="BLA22" s="56"/>
      <c r="BLB22" s="56"/>
      <c r="BLC22" s="56"/>
      <c r="BLD22" s="56"/>
      <c r="BLE22" s="56"/>
      <c r="BLF22" s="56"/>
      <c r="BLG22" s="56"/>
      <c r="BLH22" s="56"/>
      <c r="BLI22" s="56"/>
      <c r="BLJ22" s="56"/>
      <c r="BLK22" s="56"/>
      <c r="BLL22" s="56"/>
      <c r="BLM22" s="56"/>
      <c r="BLN22" s="56"/>
      <c r="BLO22" s="56"/>
      <c r="BLP22" s="56"/>
      <c r="BLQ22" s="56"/>
      <c r="BLR22" s="56"/>
      <c r="BLS22" s="56"/>
      <c r="BLT22" s="56"/>
      <c r="BLU22" s="56"/>
      <c r="BLV22" s="56"/>
      <c r="BLW22" s="56"/>
      <c r="BLX22" s="56"/>
      <c r="BLY22" s="56"/>
      <c r="BLZ22" s="56"/>
      <c r="BMA22" s="56"/>
      <c r="BMB22" s="56"/>
      <c r="BMC22" s="56"/>
      <c r="BMD22" s="56"/>
      <c r="BME22" s="56"/>
      <c r="BMF22" s="56"/>
      <c r="BMG22" s="56"/>
      <c r="BMH22" s="56"/>
      <c r="BMI22" s="56"/>
      <c r="BMJ22" s="56"/>
      <c r="BMK22" s="56"/>
      <c r="BML22" s="56"/>
      <c r="BMM22" s="56"/>
      <c r="BMN22" s="56"/>
      <c r="BMO22" s="56"/>
      <c r="BMP22" s="56"/>
      <c r="BMQ22" s="56"/>
      <c r="BMR22" s="56"/>
      <c r="BMS22" s="56"/>
      <c r="BMT22" s="56"/>
      <c r="BMU22" s="56"/>
      <c r="BMV22" s="56"/>
      <c r="BMW22" s="56"/>
      <c r="BMX22" s="56"/>
      <c r="BMY22" s="56"/>
      <c r="BMZ22" s="56"/>
      <c r="BNA22" s="56"/>
      <c r="BNB22" s="56"/>
      <c r="BNC22" s="56"/>
      <c r="BND22" s="56"/>
      <c r="BNE22" s="56"/>
      <c r="BNF22" s="56"/>
      <c r="BNG22" s="56"/>
      <c r="BNH22" s="56"/>
      <c r="BNI22" s="56"/>
      <c r="BNJ22" s="56"/>
      <c r="BNK22" s="56"/>
      <c r="BNL22" s="56"/>
      <c r="BNM22" s="56"/>
      <c r="BNN22" s="56"/>
      <c r="BNO22" s="56"/>
      <c r="BNP22" s="56"/>
      <c r="BNQ22" s="56"/>
      <c r="BNR22" s="56"/>
      <c r="BNS22" s="56"/>
      <c r="BNT22" s="56"/>
      <c r="BNU22" s="56"/>
      <c r="BNV22" s="56"/>
      <c r="BNW22" s="56"/>
      <c r="BNX22" s="56"/>
      <c r="BNY22" s="56"/>
      <c r="BNZ22" s="56"/>
      <c r="BOA22" s="56"/>
      <c r="BOB22" s="56"/>
      <c r="BOC22" s="56"/>
      <c r="BOD22" s="56"/>
      <c r="BOE22" s="56"/>
      <c r="BOF22" s="56"/>
      <c r="BOG22" s="56"/>
      <c r="BOH22" s="56"/>
      <c r="BOI22" s="56"/>
      <c r="BOJ22" s="56"/>
      <c r="BOK22" s="56"/>
      <c r="BOL22" s="56"/>
      <c r="BOM22" s="56"/>
      <c r="BON22" s="56"/>
      <c r="BOO22" s="56"/>
      <c r="BOP22" s="56"/>
      <c r="BOQ22" s="56"/>
      <c r="BOR22" s="56"/>
      <c r="BOS22" s="56"/>
      <c r="BOT22" s="56"/>
      <c r="BOU22" s="56"/>
      <c r="BOV22" s="56"/>
      <c r="BOW22" s="56"/>
      <c r="BOX22" s="56"/>
      <c r="BOY22" s="56"/>
      <c r="BOZ22" s="56"/>
      <c r="BPA22" s="56"/>
      <c r="BPB22" s="56"/>
      <c r="BPC22" s="56"/>
      <c r="BPD22" s="56"/>
      <c r="BPE22" s="56"/>
      <c r="BPF22" s="56"/>
      <c r="BPG22" s="56"/>
      <c r="BPH22" s="56"/>
      <c r="BPI22" s="56"/>
      <c r="BPJ22" s="56"/>
      <c r="BPK22" s="56"/>
      <c r="BPL22" s="56"/>
      <c r="BPM22" s="56"/>
      <c r="BPN22" s="56"/>
      <c r="BPO22" s="56"/>
      <c r="BPP22" s="56"/>
      <c r="BPQ22" s="56"/>
      <c r="BPR22" s="56"/>
      <c r="BPS22" s="56"/>
      <c r="BPT22" s="56"/>
      <c r="BPU22" s="56"/>
      <c r="BPV22" s="56"/>
      <c r="BPW22" s="56"/>
      <c r="BPX22" s="56"/>
      <c r="BPY22" s="56"/>
      <c r="BPZ22" s="56"/>
      <c r="BQA22" s="56"/>
      <c r="BQB22" s="56"/>
      <c r="BQC22" s="56"/>
      <c r="BQD22" s="56"/>
      <c r="BQE22" s="56"/>
      <c r="BQF22" s="56"/>
      <c r="BQG22" s="56"/>
      <c r="BQH22" s="56"/>
      <c r="BQI22" s="56"/>
      <c r="BQJ22" s="56"/>
      <c r="BQK22" s="56"/>
      <c r="BQL22" s="56"/>
      <c r="BQM22" s="56"/>
      <c r="BQN22" s="56"/>
      <c r="BQO22" s="56"/>
      <c r="BQP22" s="56"/>
      <c r="BQQ22" s="56"/>
      <c r="BQR22" s="56"/>
      <c r="BQS22" s="56"/>
      <c r="BQT22" s="56"/>
      <c r="BQU22" s="56"/>
      <c r="BQV22" s="56"/>
      <c r="BQW22" s="56"/>
      <c r="BQX22" s="56"/>
      <c r="BQY22" s="56"/>
      <c r="BQZ22" s="56"/>
      <c r="BRA22" s="56"/>
      <c r="BRB22" s="56"/>
      <c r="BRC22" s="56"/>
      <c r="BRD22" s="56"/>
      <c r="BRE22" s="56"/>
      <c r="BRF22" s="56"/>
      <c r="BRG22" s="56"/>
      <c r="BRH22" s="56"/>
      <c r="BRI22" s="56"/>
      <c r="BRJ22" s="56"/>
      <c r="BRK22" s="56"/>
      <c r="BRL22" s="56"/>
      <c r="BRM22" s="56"/>
      <c r="BRN22" s="56"/>
      <c r="BRO22" s="56"/>
      <c r="BRP22" s="56"/>
      <c r="BRQ22" s="56"/>
      <c r="BRR22" s="56"/>
      <c r="BRS22" s="56"/>
      <c r="BRT22" s="56"/>
      <c r="BRU22" s="56"/>
      <c r="BRV22" s="56"/>
      <c r="BRW22" s="56"/>
      <c r="BRX22" s="56"/>
      <c r="BRY22" s="56"/>
      <c r="BRZ22" s="56"/>
      <c r="BSA22" s="56"/>
      <c r="BSB22" s="56"/>
      <c r="BSC22" s="56"/>
      <c r="BSD22" s="56"/>
      <c r="BSE22" s="56"/>
      <c r="BSF22" s="56"/>
      <c r="BSG22" s="56"/>
      <c r="BSH22" s="56"/>
      <c r="BSI22" s="56"/>
      <c r="BSJ22" s="56"/>
      <c r="BSK22" s="56"/>
      <c r="BSL22" s="56"/>
      <c r="BSM22" s="56"/>
      <c r="BSN22" s="56"/>
      <c r="BSO22" s="56"/>
      <c r="BSP22" s="56"/>
      <c r="BSQ22" s="56"/>
      <c r="BSR22" s="56"/>
      <c r="BSS22" s="56"/>
      <c r="BST22" s="56"/>
      <c r="BSU22" s="56"/>
      <c r="BSV22" s="56"/>
      <c r="BSW22" s="56"/>
      <c r="BSX22" s="56"/>
      <c r="BSY22" s="56"/>
      <c r="BSZ22" s="56"/>
      <c r="BTA22" s="56"/>
      <c r="BTB22" s="56"/>
      <c r="BTC22" s="56"/>
      <c r="BTD22" s="56"/>
      <c r="BTE22" s="56"/>
      <c r="BTF22" s="56"/>
      <c r="BTG22" s="56"/>
      <c r="BTH22" s="56"/>
      <c r="BTI22" s="56"/>
      <c r="BTJ22" s="56"/>
      <c r="BTK22" s="56"/>
      <c r="BTL22" s="56"/>
      <c r="BTM22" s="56"/>
      <c r="BTN22" s="56"/>
      <c r="BTO22" s="56"/>
      <c r="BTP22" s="56"/>
      <c r="BTQ22" s="56"/>
      <c r="BTR22" s="56"/>
      <c r="BTS22" s="56"/>
      <c r="BTT22" s="56"/>
      <c r="BTU22" s="56"/>
      <c r="BTV22" s="56"/>
      <c r="BTW22" s="56"/>
      <c r="BTX22" s="56"/>
      <c r="BTY22" s="56"/>
      <c r="BTZ22" s="56"/>
      <c r="BUA22" s="56"/>
      <c r="BUB22" s="56"/>
      <c r="BUC22" s="56"/>
      <c r="BUD22" s="56"/>
      <c r="BUE22" s="56"/>
      <c r="BUF22" s="56"/>
      <c r="BUG22" s="56"/>
      <c r="BUH22" s="56"/>
      <c r="BUI22" s="56"/>
      <c r="BUJ22" s="56"/>
      <c r="BUK22" s="56"/>
      <c r="BUL22" s="56"/>
      <c r="BUM22" s="56"/>
      <c r="BUN22" s="56"/>
      <c r="BUO22" s="56"/>
      <c r="BUP22" s="56"/>
      <c r="BUQ22" s="56"/>
      <c r="BUR22" s="56"/>
      <c r="BUS22" s="56"/>
      <c r="BUT22" s="56"/>
      <c r="BUU22" s="56"/>
      <c r="BUV22" s="56"/>
      <c r="BUW22" s="56"/>
      <c r="BUX22" s="56"/>
      <c r="BUY22" s="56"/>
      <c r="BUZ22" s="56"/>
      <c r="BVA22" s="56"/>
      <c r="BVB22" s="56"/>
      <c r="BVC22" s="56"/>
      <c r="BVD22" s="56"/>
      <c r="BVE22" s="56"/>
      <c r="BVF22" s="56"/>
      <c r="BVG22" s="56"/>
      <c r="BVH22" s="56"/>
      <c r="BVI22" s="56"/>
      <c r="BVJ22" s="56"/>
      <c r="BVK22" s="56"/>
      <c r="BVL22" s="56"/>
      <c r="BVM22" s="56"/>
      <c r="BVN22" s="56"/>
      <c r="BVO22" s="56"/>
      <c r="BVP22" s="56"/>
      <c r="BVQ22" s="56"/>
      <c r="BVR22" s="56"/>
      <c r="BVS22" s="56"/>
      <c r="BVT22" s="56"/>
      <c r="BVU22" s="56"/>
      <c r="BVV22" s="56"/>
      <c r="BVW22" s="56"/>
      <c r="BVX22" s="56"/>
      <c r="BVY22" s="56"/>
      <c r="BVZ22" s="56"/>
      <c r="BWA22" s="56"/>
      <c r="BWB22" s="56"/>
      <c r="BWC22" s="56"/>
      <c r="BWD22" s="56"/>
      <c r="BWE22" s="56"/>
      <c r="BWF22" s="56"/>
      <c r="BWG22" s="56"/>
      <c r="BWH22" s="56"/>
      <c r="BWI22" s="56"/>
      <c r="BWJ22" s="56"/>
      <c r="BWK22" s="56"/>
      <c r="BWL22" s="56"/>
      <c r="BWM22" s="56"/>
      <c r="BWN22" s="56"/>
      <c r="BWO22" s="56"/>
      <c r="BWP22" s="56"/>
      <c r="BWQ22" s="56"/>
      <c r="BWR22" s="56"/>
      <c r="BWS22" s="56"/>
      <c r="BWT22" s="56"/>
      <c r="BWU22" s="56"/>
      <c r="BWV22" s="56"/>
      <c r="BWW22" s="56"/>
      <c r="BWX22" s="56"/>
      <c r="BWY22" s="56"/>
      <c r="BWZ22" s="56"/>
      <c r="BXA22" s="56"/>
      <c r="BXB22" s="56"/>
      <c r="BXC22" s="56"/>
      <c r="BXD22" s="56"/>
      <c r="BXE22" s="56"/>
      <c r="BXF22" s="56"/>
      <c r="BXG22" s="56"/>
      <c r="BXH22" s="56"/>
      <c r="BXI22" s="56"/>
      <c r="BXJ22" s="56"/>
      <c r="BXK22" s="56"/>
      <c r="BXL22" s="56"/>
      <c r="BXM22" s="56"/>
      <c r="BXN22" s="56"/>
      <c r="BXO22" s="56"/>
      <c r="BXP22" s="56"/>
      <c r="BXQ22" s="56"/>
      <c r="BXR22" s="56"/>
      <c r="BXS22" s="56"/>
      <c r="BXT22" s="56"/>
      <c r="BXU22" s="56"/>
      <c r="BXV22" s="56"/>
      <c r="BXW22" s="56"/>
      <c r="BXX22" s="56"/>
      <c r="BXY22" s="56"/>
      <c r="BXZ22" s="56"/>
      <c r="BYA22" s="56"/>
      <c r="BYB22" s="56"/>
      <c r="BYC22" s="56"/>
      <c r="BYD22" s="56"/>
      <c r="BYE22" s="56"/>
      <c r="BYF22" s="56"/>
      <c r="BYG22" s="56"/>
      <c r="BYH22" s="56"/>
      <c r="BYI22" s="56"/>
      <c r="BYJ22" s="56"/>
      <c r="BYK22" s="56"/>
      <c r="BYL22" s="56"/>
      <c r="BYM22" s="56"/>
      <c r="BYN22" s="56"/>
      <c r="BYO22" s="56"/>
      <c r="BYP22" s="56"/>
      <c r="BYQ22" s="56"/>
      <c r="BYR22" s="56"/>
      <c r="BYS22" s="56"/>
      <c r="BYT22" s="56"/>
      <c r="BYU22" s="56"/>
      <c r="BYV22" s="56"/>
      <c r="BYW22" s="56"/>
      <c r="BYX22" s="56"/>
      <c r="BYY22" s="56"/>
      <c r="BYZ22" s="56"/>
      <c r="BZA22" s="56"/>
      <c r="BZB22" s="56"/>
      <c r="BZC22" s="56"/>
      <c r="BZD22" s="56"/>
      <c r="BZE22" s="56"/>
      <c r="BZF22" s="56"/>
      <c r="BZG22" s="56"/>
      <c r="BZH22" s="56"/>
      <c r="BZI22" s="56"/>
      <c r="BZJ22" s="56"/>
      <c r="BZK22" s="56"/>
      <c r="BZL22" s="56"/>
      <c r="BZM22" s="56"/>
      <c r="BZN22" s="56"/>
      <c r="BZO22" s="56"/>
      <c r="BZP22" s="56"/>
      <c r="BZQ22" s="56"/>
      <c r="BZR22" s="56"/>
      <c r="BZS22" s="56"/>
      <c r="BZT22" s="56"/>
      <c r="BZU22" s="56"/>
      <c r="BZV22" s="56"/>
      <c r="BZW22" s="56"/>
      <c r="BZX22" s="56"/>
      <c r="BZY22" s="56"/>
      <c r="BZZ22" s="56"/>
      <c r="CAA22" s="56"/>
      <c r="CAB22" s="56"/>
      <c r="CAC22" s="56"/>
      <c r="CAD22" s="56"/>
      <c r="CAE22" s="56"/>
      <c r="CAF22" s="56"/>
      <c r="CAG22" s="56"/>
      <c r="CAH22" s="56"/>
      <c r="CAI22" s="56"/>
      <c r="CAJ22" s="56"/>
      <c r="CAK22" s="56"/>
      <c r="CAL22" s="56"/>
      <c r="CAM22" s="56"/>
      <c r="CAN22" s="56"/>
      <c r="CAO22" s="56"/>
      <c r="CAP22" s="56"/>
      <c r="CAQ22" s="56"/>
      <c r="CAR22" s="56"/>
      <c r="CAS22" s="56"/>
      <c r="CAT22" s="56"/>
      <c r="CAU22" s="56"/>
      <c r="CAV22" s="56"/>
      <c r="CAW22" s="56"/>
      <c r="CAX22" s="56"/>
      <c r="CAY22" s="56"/>
      <c r="CAZ22" s="56"/>
      <c r="CBA22" s="56"/>
      <c r="CBB22" s="56"/>
      <c r="CBC22" s="56"/>
      <c r="CBD22" s="56"/>
      <c r="CBE22" s="56"/>
      <c r="CBF22" s="56"/>
      <c r="CBG22" s="56"/>
      <c r="CBH22" s="56"/>
      <c r="CBI22" s="56"/>
      <c r="CBJ22" s="56"/>
      <c r="CBK22" s="56"/>
      <c r="CBL22" s="56"/>
      <c r="CBM22" s="56"/>
      <c r="CBN22" s="56"/>
      <c r="CBO22" s="56"/>
      <c r="CBP22" s="56"/>
      <c r="CBQ22" s="56"/>
      <c r="CBR22" s="56"/>
      <c r="CBS22" s="56"/>
      <c r="CBT22" s="56"/>
      <c r="CBU22" s="56"/>
      <c r="CBV22" s="56"/>
      <c r="CBW22" s="56"/>
      <c r="CBX22" s="56"/>
      <c r="CBY22" s="56"/>
      <c r="CBZ22" s="56"/>
      <c r="CCA22" s="56"/>
      <c r="CCB22" s="56"/>
      <c r="CCC22" s="56"/>
      <c r="CCD22" s="56"/>
      <c r="CCE22" s="56"/>
      <c r="CCF22" s="56"/>
      <c r="CCG22" s="56"/>
      <c r="CCH22" s="56"/>
      <c r="CCI22" s="56"/>
      <c r="CCJ22" s="56"/>
      <c r="CCK22" s="56"/>
      <c r="CCL22" s="56"/>
      <c r="CCM22" s="56"/>
      <c r="CCN22" s="56"/>
      <c r="CCO22" s="56"/>
      <c r="CCP22" s="56"/>
      <c r="CCQ22" s="56"/>
      <c r="CCR22" s="56"/>
      <c r="CCS22" s="56"/>
      <c r="CCT22" s="56"/>
      <c r="CCU22" s="56"/>
      <c r="CCV22" s="56"/>
      <c r="CCW22" s="56"/>
      <c r="CCX22" s="56"/>
      <c r="CCY22" s="56"/>
      <c r="CCZ22" s="56"/>
      <c r="CDA22" s="56"/>
      <c r="CDB22" s="56"/>
      <c r="CDC22" s="56"/>
      <c r="CDD22" s="56"/>
      <c r="CDE22" s="56"/>
      <c r="CDF22" s="56"/>
      <c r="CDG22" s="56"/>
      <c r="CDH22" s="56"/>
      <c r="CDI22" s="56"/>
      <c r="CDJ22" s="56"/>
      <c r="CDK22" s="56"/>
      <c r="CDL22" s="56"/>
      <c r="CDM22" s="56"/>
      <c r="CDN22" s="56"/>
      <c r="CDO22" s="56"/>
      <c r="CDP22" s="56"/>
      <c r="CDQ22" s="56"/>
      <c r="CDR22" s="56"/>
      <c r="CDS22" s="56"/>
      <c r="CDT22" s="56"/>
      <c r="CDU22" s="56"/>
      <c r="CDV22" s="56"/>
      <c r="CDW22" s="56"/>
      <c r="CDX22" s="56"/>
      <c r="CDY22" s="56"/>
      <c r="CDZ22" s="56"/>
      <c r="CEA22" s="56"/>
      <c r="CEB22" s="56"/>
      <c r="CEC22" s="56"/>
      <c r="CED22" s="56"/>
      <c r="CEE22" s="56"/>
      <c r="CEF22" s="56"/>
      <c r="CEG22" s="56"/>
      <c r="CEH22" s="56"/>
      <c r="CEI22" s="56"/>
      <c r="CEJ22" s="56"/>
      <c r="CEK22" s="56"/>
      <c r="CEL22" s="56"/>
      <c r="CEM22" s="56"/>
      <c r="CEN22" s="56"/>
      <c r="CEO22" s="56"/>
      <c r="CEP22" s="56"/>
      <c r="CEQ22" s="56"/>
      <c r="CER22" s="56"/>
      <c r="CES22" s="56"/>
      <c r="CET22" s="56"/>
      <c r="CEU22" s="56"/>
      <c r="CEV22" s="56"/>
      <c r="CEW22" s="56"/>
      <c r="CEX22" s="56"/>
      <c r="CEY22" s="56"/>
      <c r="CEZ22" s="56"/>
      <c r="CFA22" s="56"/>
      <c r="CFB22" s="56"/>
      <c r="CFC22" s="56"/>
      <c r="CFD22" s="56"/>
      <c r="CFE22" s="56"/>
      <c r="CFF22" s="56"/>
      <c r="CFG22" s="56"/>
      <c r="CFH22" s="56"/>
      <c r="CFI22" s="56"/>
      <c r="CFJ22" s="56"/>
      <c r="CFK22" s="56"/>
      <c r="CFL22" s="56"/>
      <c r="CFM22" s="56"/>
      <c r="CFN22" s="56"/>
      <c r="CFO22" s="56"/>
      <c r="CFP22" s="56"/>
      <c r="CFQ22" s="56"/>
      <c r="CFR22" s="56"/>
      <c r="CFS22" s="56"/>
      <c r="CFT22" s="56"/>
      <c r="CFU22" s="56"/>
      <c r="CFV22" s="56"/>
      <c r="CFW22" s="56"/>
      <c r="CFX22" s="56"/>
      <c r="CFY22" s="56"/>
      <c r="CFZ22" s="56"/>
      <c r="CGA22" s="56"/>
      <c r="CGB22" s="56"/>
      <c r="CGC22" s="56"/>
      <c r="CGD22" s="56"/>
      <c r="CGE22" s="56"/>
      <c r="CGF22" s="56"/>
      <c r="CGG22" s="56"/>
      <c r="CGH22" s="56"/>
      <c r="CGI22" s="56"/>
      <c r="CGJ22" s="56"/>
      <c r="CGK22" s="56"/>
      <c r="CGL22" s="56"/>
      <c r="CGM22" s="56"/>
      <c r="CGN22" s="56"/>
      <c r="CGO22" s="56"/>
      <c r="CGP22" s="56"/>
      <c r="CGQ22" s="56"/>
      <c r="CGR22" s="56"/>
      <c r="CGS22" s="56"/>
      <c r="CGT22" s="56"/>
      <c r="CGU22" s="56"/>
      <c r="CGV22" s="56"/>
      <c r="CGW22" s="56"/>
      <c r="CGX22" s="56"/>
      <c r="CGY22" s="56"/>
      <c r="CGZ22" s="56"/>
      <c r="CHA22" s="56"/>
      <c r="CHB22" s="56"/>
      <c r="CHC22" s="56"/>
      <c r="CHD22" s="56"/>
      <c r="CHE22" s="56"/>
      <c r="CHF22" s="56"/>
      <c r="CHG22" s="56"/>
      <c r="CHH22" s="56"/>
      <c r="CHI22" s="56"/>
      <c r="CHJ22" s="56"/>
      <c r="CHK22" s="56"/>
      <c r="CHL22" s="56"/>
      <c r="CHM22" s="56"/>
      <c r="CHN22" s="56"/>
      <c r="CHO22" s="56"/>
      <c r="CHP22" s="56"/>
      <c r="CHQ22" s="56"/>
      <c r="CHR22" s="56"/>
      <c r="CHS22" s="56"/>
      <c r="CHT22" s="56"/>
      <c r="CHU22" s="56"/>
      <c r="CHV22" s="56"/>
      <c r="CHW22" s="56"/>
      <c r="CHX22" s="56"/>
      <c r="CHY22" s="56"/>
      <c r="CHZ22" s="56"/>
      <c r="CIA22" s="56"/>
      <c r="CIB22" s="56"/>
      <c r="CIC22" s="56"/>
      <c r="CID22" s="56"/>
      <c r="CIE22" s="56"/>
      <c r="CIF22" s="56"/>
      <c r="CIG22" s="56"/>
      <c r="CIH22" s="56"/>
      <c r="CII22" s="56"/>
      <c r="CIJ22" s="56"/>
      <c r="CIK22" s="56"/>
      <c r="CIL22" s="56"/>
      <c r="CIM22" s="56"/>
      <c r="CIN22" s="56"/>
      <c r="CIO22" s="56"/>
      <c r="CIP22" s="56"/>
      <c r="CIQ22" s="56"/>
      <c r="CIR22" s="56"/>
      <c r="CIS22" s="56"/>
      <c r="CIT22" s="56"/>
      <c r="CIU22" s="56"/>
      <c r="CIV22" s="56"/>
      <c r="CIW22" s="56"/>
      <c r="CIX22" s="56"/>
      <c r="CIY22" s="56"/>
      <c r="CIZ22" s="56"/>
      <c r="CJA22" s="56"/>
      <c r="CJB22" s="56"/>
      <c r="CJC22" s="56"/>
      <c r="CJD22" s="56"/>
      <c r="CJE22" s="56"/>
      <c r="CJF22" s="56"/>
      <c r="CJG22" s="56"/>
      <c r="CJH22" s="56"/>
      <c r="CJI22" s="56"/>
      <c r="CJJ22" s="56"/>
      <c r="CJK22" s="56"/>
      <c r="CJL22" s="56"/>
      <c r="CJM22" s="56"/>
      <c r="CJN22" s="56"/>
      <c r="CJO22" s="56"/>
      <c r="CJP22" s="56"/>
      <c r="CJQ22" s="56"/>
      <c r="CJR22" s="56"/>
      <c r="CJS22" s="56"/>
      <c r="CJT22" s="56"/>
      <c r="CJU22" s="56"/>
      <c r="CJV22" s="56"/>
      <c r="CJW22" s="56"/>
      <c r="CJX22" s="56"/>
      <c r="CJY22" s="56"/>
      <c r="CJZ22" s="56"/>
      <c r="CKA22" s="56"/>
      <c r="CKB22" s="56"/>
      <c r="CKC22" s="56"/>
      <c r="CKD22" s="56"/>
      <c r="CKE22" s="56"/>
      <c r="CKF22" s="56"/>
      <c r="CKG22" s="56"/>
      <c r="CKH22" s="56"/>
      <c r="CKI22" s="56"/>
      <c r="CKJ22" s="56"/>
      <c r="CKK22" s="56"/>
      <c r="CKL22" s="56"/>
      <c r="CKM22" s="56"/>
      <c r="CKN22" s="56"/>
      <c r="CKO22" s="56"/>
      <c r="CKP22" s="56"/>
      <c r="CKQ22" s="56"/>
      <c r="CKR22" s="56"/>
      <c r="CKS22" s="56"/>
      <c r="CKT22" s="56"/>
      <c r="CKU22" s="56"/>
      <c r="CKV22" s="56"/>
      <c r="CKW22" s="56"/>
      <c r="CKX22" s="56"/>
      <c r="CKY22" s="56"/>
      <c r="CKZ22" s="56"/>
      <c r="CLA22" s="56"/>
      <c r="CLB22" s="56"/>
      <c r="CLC22" s="56"/>
      <c r="CLD22" s="56"/>
      <c r="CLE22" s="56"/>
      <c r="CLF22" s="56"/>
      <c r="CLG22" s="56"/>
      <c r="CLH22" s="56"/>
      <c r="CLI22" s="56"/>
      <c r="CLJ22" s="56"/>
      <c r="CLK22" s="56"/>
      <c r="CLL22" s="56"/>
      <c r="CLM22" s="56"/>
      <c r="CLN22" s="56"/>
      <c r="CLO22" s="56"/>
      <c r="CLP22" s="56"/>
      <c r="CLQ22" s="56"/>
      <c r="CLR22" s="56"/>
      <c r="CLS22" s="56"/>
      <c r="CLT22" s="56"/>
      <c r="CLU22" s="56"/>
      <c r="CLV22" s="56"/>
      <c r="CLW22" s="56"/>
      <c r="CLX22" s="56"/>
      <c r="CLY22" s="56"/>
      <c r="CLZ22" s="56"/>
      <c r="CMA22" s="56"/>
      <c r="CMB22" s="56"/>
      <c r="CMC22" s="56"/>
      <c r="CMD22" s="56"/>
      <c r="CME22" s="56"/>
      <c r="CMF22" s="56"/>
      <c r="CMG22" s="56"/>
      <c r="CMH22" s="56"/>
      <c r="CMI22" s="56"/>
      <c r="CMJ22" s="56"/>
      <c r="CMK22" s="56"/>
      <c r="CML22" s="56"/>
      <c r="CMM22" s="56"/>
      <c r="CMN22" s="56"/>
      <c r="CMO22" s="56"/>
      <c r="CMP22" s="56"/>
      <c r="CMQ22" s="56"/>
      <c r="CMR22" s="56"/>
      <c r="CMS22" s="56"/>
      <c r="CMT22" s="56"/>
      <c r="CMU22" s="56"/>
      <c r="CMV22" s="56"/>
      <c r="CMW22" s="56"/>
      <c r="CMX22" s="56"/>
      <c r="CMY22" s="56"/>
      <c r="CMZ22" s="56"/>
      <c r="CNA22" s="56"/>
      <c r="CNB22" s="56"/>
      <c r="CNC22" s="56"/>
      <c r="CND22" s="56"/>
      <c r="CNE22" s="56"/>
      <c r="CNF22" s="56"/>
      <c r="CNG22" s="56"/>
      <c r="CNH22" s="56"/>
      <c r="CNI22" s="56"/>
      <c r="CNJ22" s="56"/>
      <c r="CNK22" s="56"/>
      <c r="CNL22" s="56"/>
      <c r="CNM22" s="56"/>
      <c r="CNN22" s="56"/>
      <c r="CNO22" s="56"/>
      <c r="CNP22" s="56"/>
      <c r="CNQ22" s="56"/>
      <c r="CNR22" s="56"/>
      <c r="CNS22" s="56"/>
      <c r="CNT22" s="56"/>
      <c r="CNU22" s="56"/>
      <c r="CNV22" s="56"/>
      <c r="CNW22" s="56"/>
      <c r="CNX22" s="56"/>
      <c r="CNY22" s="56"/>
      <c r="CNZ22" s="56"/>
      <c r="COA22" s="56"/>
      <c r="COB22" s="56"/>
      <c r="COC22" s="56"/>
      <c r="COD22" s="56"/>
      <c r="COE22" s="56"/>
      <c r="COF22" s="56"/>
      <c r="COG22" s="56"/>
      <c r="COH22" s="56"/>
      <c r="COI22" s="56"/>
      <c r="COJ22" s="56"/>
      <c r="COK22" s="56"/>
      <c r="COL22" s="56"/>
      <c r="COM22" s="56"/>
      <c r="CON22" s="56"/>
      <c r="COO22" s="56"/>
      <c r="COP22" s="56"/>
      <c r="COQ22" s="56"/>
      <c r="COR22" s="56"/>
      <c r="COS22" s="56"/>
      <c r="COT22" s="56"/>
      <c r="COU22" s="56"/>
      <c r="COV22" s="56"/>
      <c r="COW22" s="56"/>
      <c r="COX22" s="56"/>
      <c r="COY22" s="56"/>
      <c r="COZ22" s="56"/>
      <c r="CPA22" s="56"/>
      <c r="CPB22" s="56"/>
      <c r="CPC22" s="56"/>
      <c r="CPD22" s="56"/>
      <c r="CPE22" s="56"/>
      <c r="CPF22" s="56"/>
      <c r="CPG22" s="56"/>
      <c r="CPH22" s="56"/>
      <c r="CPI22" s="56"/>
      <c r="CPJ22" s="56"/>
      <c r="CPK22" s="56"/>
      <c r="CPL22" s="56"/>
      <c r="CPM22" s="56"/>
      <c r="CPN22" s="56"/>
      <c r="CPO22" s="56"/>
      <c r="CPP22" s="56"/>
      <c r="CPQ22" s="56"/>
      <c r="CPR22" s="56"/>
      <c r="CPS22" s="56"/>
      <c r="CPT22" s="56"/>
      <c r="CPU22" s="56"/>
      <c r="CPV22" s="56"/>
      <c r="CPW22" s="56"/>
      <c r="CPX22" s="56"/>
      <c r="CPY22" s="56"/>
      <c r="CPZ22" s="56"/>
      <c r="CQA22" s="56"/>
      <c r="CQB22" s="56"/>
      <c r="CQC22" s="56"/>
      <c r="CQD22" s="56"/>
      <c r="CQE22" s="56"/>
      <c r="CQF22" s="56"/>
      <c r="CQG22" s="56"/>
      <c r="CQH22" s="56"/>
      <c r="CQI22" s="56"/>
      <c r="CQJ22" s="56"/>
      <c r="CQK22" s="56"/>
      <c r="CQL22" s="56"/>
      <c r="CQM22" s="56"/>
      <c r="CQN22" s="56"/>
      <c r="CQO22" s="56"/>
      <c r="CQP22" s="56"/>
      <c r="CQQ22" s="56"/>
      <c r="CQR22" s="56"/>
      <c r="CQS22" s="56"/>
      <c r="CQT22" s="56"/>
      <c r="CQU22" s="56"/>
      <c r="CQV22" s="56"/>
      <c r="CQW22" s="56"/>
      <c r="CQX22" s="56"/>
      <c r="CQY22" s="56"/>
      <c r="CQZ22" s="56"/>
      <c r="CRA22" s="56"/>
      <c r="CRB22" s="56"/>
      <c r="CRC22" s="56"/>
      <c r="CRD22" s="56"/>
      <c r="CRE22" s="56"/>
      <c r="CRF22" s="56"/>
      <c r="CRG22" s="56"/>
      <c r="CRH22" s="56"/>
      <c r="CRI22" s="56"/>
      <c r="CRJ22" s="56"/>
      <c r="CRK22" s="56"/>
      <c r="CRL22" s="56"/>
      <c r="CRM22" s="56"/>
      <c r="CRN22" s="56"/>
      <c r="CRO22" s="56"/>
      <c r="CRP22" s="56"/>
      <c r="CRQ22" s="56"/>
      <c r="CRR22" s="56"/>
      <c r="CRS22" s="56"/>
      <c r="CRT22" s="56"/>
      <c r="CRU22" s="56"/>
      <c r="CRV22" s="56"/>
      <c r="CRW22" s="56"/>
      <c r="CRX22" s="56"/>
      <c r="CRY22" s="56"/>
      <c r="CRZ22" s="56"/>
      <c r="CSA22" s="56"/>
      <c r="CSB22" s="56"/>
      <c r="CSC22" s="56"/>
      <c r="CSD22" s="56"/>
      <c r="CSE22" s="56"/>
      <c r="CSF22" s="56"/>
      <c r="CSG22" s="56"/>
      <c r="CSH22" s="56"/>
      <c r="CSI22" s="56"/>
      <c r="CSJ22" s="56"/>
      <c r="CSK22" s="56"/>
      <c r="CSL22" s="56"/>
      <c r="CSM22" s="56"/>
      <c r="CSN22" s="56"/>
      <c r="CSO22" s="56"/>
      <c r="CSP22" s="56"/>
      <c r="CSQ22" s="56"/>
      <c r="CSR22" s="56"/>
      <c r="CSS22" s="56"/>
      <c r="CST22" s="56"/>
      <c r="CSU22" s="56"/>
      <c r="CSV22" s="56"/>
      <c r="CSW22" s="56"/>
      <c r="CSX22" s="56"/>
      <c r="CSY22" s="56"/>
      <c r="CSZ22" s="56"/>
      <c r="CTA22" s="56"/>
      <c r="CTB22" s="56"/>
      <c r="CTC22" s="56"/>
      <c r="CTD22" s="56"/>
      <c r="CTE22" s="56"/>
      <c r="CTF22" s="56"/>
      <c r="CTG22" s="56"/>
      <c r="CTH22" s="56"/>
      <c r="CTI22" s="56"/>
      <c r="CTJ22" s="56"/>
      <c r="CTK22" s="56"/>
      <c r="CTL22" s="56"/>
      <c r="CTM22" s="56"/>
      <c r="CTN22" s="56"/>
      <c r="CTO22" s="56"/>
      <c r="CTP22" s="56"/>
      <c r="CTQ22" s="56"/>
      <c r="CTR22" s="56"/>
      <c r="CTS22" s="56"/>
      <c r="CTT22" s="56"/>
      <c r="CTU22" s="56"/>
      <c r="CTV22" s="56"/>
      <c r="CTW22" s="56"/>
      <c r="CTX22" s="56"/>
      <c r="CTY22" s="56"/>
      <c r="CTZ22" s="56"/>
      <c r="CUA22" s="56"/>
      <c r="CUB22" s="56"/>
      <c r="CUC22" s="56"/>
      <c r="CUD22" s="56"/>
      <c r="CUE22" s="56"/>
      <c r="CUF22" s="56"/>
      <c r="CUG22" s="56"/>
      <c r="CUH22" s="56"/>
      <c r="CUI22" s="56"/>
      <c r="CUJ22" s="56"/>
      <c r="CUK22" s="56"/>
      <c r="CUL22" s="56"/>
      <c r="CUM22" s="56"/>
      <c r="CUN22" s="56"/>
      <c r="CUO22" s="56"/>
      <c r="CUP22" s="56"/>
      <c r="CUQ22" s="56"/>
      <c r="CUR22" s="56"/>
      <c r="CUS22" s="56"/>
      <c r="CUT22" s="56"/>
      <c r="CUU22" s="56"/>
      <c r="CUV22" s="56"/>
      <c r="CUW22" s="56"/>
      <c r="CUX22" s="56"/>
      <c r="CUY22" s="56"/>
      <c r="CUZ22" s="56"/>
      <c r="CVA22" s="56"/>
      <c r="CVB22" s="56"/>
      <c r="CVC22" s="56"/>
      <c r="CVD22" s="56"/>
      <c r="CVE22" s="56"/>
      <c r="CVF22" s="56"/>
      <c r="CVG22" s="56"/>
      <c r="CVH22" s="56"/>
      <c r="CVI22" s="56"/>
      <c r="CVJ22" s="56"/>
      <c r="CVK22" s="56"/>
      <c r="CVL22" s="56"/>
      <c r="CVM22" s="56"/>
      <c r="CVN22" s="56"/>
      <c r="CVO22" s="56"/>
      <c r="CVP22" s="56"/>
      <c r="CVQ22" s="56"/>
      <c r="CVR22" s="56"/>
      <c r="CVS22" s="56"/>
      <c r="CVT22" s="56"/>
      <c r="CVU22" s="56"/>
      <c r="CVV22" s="56"/>
      <c r="CVW22" s="56"/>
      <c r="CVX22" s="56"/>
      <c r="CVY22" s="56"/>
      <c r="CVZ22" s="56"/>
      <c r="CWA22" s="56"/>
      <c r="CWB22" s="56"/>
      <c r="CWC22" s="56"/>
      <c r="CWD22" s="56"/>
      <c r="CWE22" s="56"/>
      <c r="CWF22" s="56"/>
      <c r="CWG22" s="56"/>
      <c r="CWH22" s="56"/>
      <c r="CWI22" s="56"/>
      <c r="CWJ22" s="56"/>
      <c r="CWK22" s="56"/>
      <c r="CWL22" s="56"/>
      <c r="CWM22" s="56"/>
      <c r="CWN22" s="56"/>
      <c r="CWO22" s="56"/>
      <c r="CWP22" s="56"/>
      <c r="CWQ22" s="56"/>
      <c r="CWR22" s="56"/>
      <c r="CWS22" s="56"/>
      <c r="CWT22" s="56"/>
      <c r="CWU22" s="56"/>
      <c r="CWV22" s="56"/>
      <c r="CWW22" s="56"/>
      <c r="CWX22" s="56"/>
      <c r="CWY22" s="56"/>
      <c r="CWZ22" s="56"/>
      <c r="CXA22" s="56"/>
      <c r="CXB22" s="56"/>
      <c r="CXC22" s="56"/>
      <c r="CXD22" s="56"/>
      <c r="CXE22" s="56"/>
      <c r="CXF22" s="56"/>
      <c r="CXG22" s="56"/>
      <c r="CXH22" s="56"/>
      <c r="CXI22" s="56"/>
      <c r="CXJ22" s="56"/>
      <c r="CXK22" s="56"/>
      <c r="CXL22" s="56"/>
      <c r="CXM22" s="56"/>
      <c r="CXN22" s="56"/>
      <c r="CXO22" s="56"/>
      <c r="CXP22" s="56"/>
      <c r="CXQ22" s="56"/>
      <c r="CXR22" s="56"/>
      <c r="CXS22" s="56"/>
      <c r="CXT22" s="56"/>
      <c r="CXU22" s="56"/>
      <c r="CXV22" s="56"/>
      <c r="CXW22" s="56"/>
      <c r="CXX22" s="56"/>
      <c r="CXY22" s="56"/>
      <c r="CXZ22" s="56"/>
      <c r="CYA22" s="56"/>
      <c r="CYB22" s="56"/>
      <c r="CYC22" s="56"/>
      <c r="CYD22" s="56"/>
      <c r="CYE22" s="56"/>
      <c r="CYF22" s="56"/>
      <c r="CYG22" s="56"/>
      <c r="CYH22" s="56"/>
      <c r="CYI22" s="56"/>
      <c r="CYJ22" s="56"/>
      <c r="CYK22" s="56"/>
      <c r="CYL22" s="56"/>
      <c r="CYM22" s="56"/>
      <c r="CYN22" s="56"/>
      <c r="CYO22" s="56"/>
      <c r="CYP22" s="56"/>
      <c r="CYQ22" s="56"/>
      <c r="CYR22" s="56"/>
      <c r="CYS22" s="56"/>
      <c r="CYT22" s="56"/>
      <c r="CYU22" s="56"/>
      <c r="CYV22" s="56"/>
      <c r="CYW22" s="56"/>
      <c r="CYX22" s="56"/>
      <c r="CYY22" s="56"/>
      <c r="CYZ22" s="56"/>
      <c r="CZA22" s="56"/>
      <c r="CZB22" s="56"/>
      <c r="CZC22" s="56"/>
      <c r="CZD22" s="56"/>
      <c r="CZE22" s="56"/>
      <c r="CZF22" s="56"/>
      <c r="CZG22" s="56"/>
      <c r="CZH22" s="56"/>
      <c r="CZI22" s="56"/>
      <c r="CZJ22" s="56"/>
      <c r="CZK22" s="56"/>
      <c r="CZL22" s="56"/>
      <c r="CZM22" s="56"/>
      <c r="CZN22" s="56"/>
      <c r="CZO22" s="56"/>
      <c r="CZP22" s="56"/>
      <c r="CZQ22" s="56"/>
      <c r="CZR22" s="56"/>
      <c r="CZS22" s="56"/>
      <c r="CZT22" s="56"/>
      <c r="CZU22" s="56"/>
      <c r="CZV22" s="56"/>
      <c r="CZW22" s="56"/>
      <c r="CZX22" s="56"/>
      <c r="CZY22" s="56"/>
      <c r="CZZ22" s="56"/>
      <c r="DAA22" s="56"/>
      <c r="DAB22" s="56"/>
      <c r="DAC22" s="56"/>
      <c r="DAD22" s="56"/>
      <c r="DAE22" s="56"/>
      <c r="DAF22" s="56"/>
      <c r="DAG22" s="56"/>
      <c r="DAH22" s="56"/>
      <c r="DAI22" s="56"/>
      <c r="DAJ22" s="56"/>
      <c r="DAK22" s="56"/>
      <c r="DAL22" s="56"/>
      <c r="DAM22" s="56"/>
      <c r="DAN22" s="56"/>
      <c r="DAO22" s="56"/>
      <c r="DAP22" s="56"/>
      <c r="DAQ22" s="56"/>
      <c r="DAR22" s="56"/>
      <c r="DAS22" s="56"/>
      <c r="DAT22" s="56"/>
      <c r="DAU22" s="56"/>
      <c r="DAV22" s="56"/>
      <c r="DAW22" s="56"/>
      <c r="DAX22" s="56"/>
      <c r="DAY22" s="56"/>
      <c r="DAZ22" s="56"/>
      <c r="DBA22" s="56"/>
      <c r="DBB22" s="56"/>
      <c r="DBC22" s="56"/>
      <c r="DBD22" s="56"/>
      <c r="DBE22" s="56"/>
      <c r="DBF22" s="56"/>
      <c r="DBG22" s="56"/>
      <c r="DBH22" s="56"/>
      <c r="DBI22" s="56"/>
      <c r="DBJ22" s="56"/>
      <c r="DBK22" s="56"/>
      <c r="DBL22" s="56"/>
      <c r="DBM22" s="56"/>
      <c r="DBN22" s="56"/>
      <c r="DBO22" s="56"/>
      <c r="DBP22" s="56"/>
      <c r="DBQ22" s="56"/>
      <c r="DBR22" s="56"/>
      <c r="DBS22" s="56"/>
      <c r="DBT22" s="56"/>
      <c r="DBU22" s="56"/>
      <c r="DBV22" s="56"/>
      <c r="DBW22" s="56"/>
      <c r="DBX22" s="56"/>
      <c r="DBY22" s="56"/>
      <c r="DBZ22" s="56"/>
      <c r="DCA22" s="56"/>
      <c r="DCB22" s="56"/>
      <c r="DCC22" s="56"/>
      <c r="DCD22" s="56"/>
      <c r="DCE22" s="56"/>
      <c r="DCF22" s="56"/>
      <c r="DCG22" s="56"/>
      <c r="DCH22" s="56"/>
      <c r="DCI22" s="56"/>
      <c r="DCJ22" s="56"/>
      <c r="DCK22" s="56"/>
      <c r="DCL22" s="56"/>
      <c r="DCM22" s="56"/>
      <c r="DCN22" s="56"/>
      <c r="DCO22" s="56"/>
      <c r="DCP22" s="56"/>
      <c r="DCQ22" s="56"/>
      <c r="DCR22" s="56"/>
      <c r="DCS22" s="56"/>
      <c r="DCT22" s="56"/>
      <c r="DCU22" s="56"/>
      <c r="DCV22" s="56"/>
      <c r="DCW22" s="56"/>
      <c r="DCX22" s="56"/>
      <c r="DCY22" s="56"/>
      <c r="DCZ22" s="56"/>
      <c r="DDA22" s="56"/>
      <c r="DDB22" s="56"/>
      <c r="DDC22" s="56"/>
      <c r="DDD22" s="56"/>
      <c r="DDE22" s="56"/>
      <c r="DDF22" s="56"/>
      <c r="DDG22" s="56"/>
      <c r="DDH22" s="56"/>
      <c r="DDI22" s="56"/>
      <c r="DDJ22" s="56"/>
      <c r="DDK22" s="56"/>
      <c r="DDL22" s="56"/>
      <c r="DDM22" s="56"/>
      <c r="DDN22" s="56"/>
      <c r="DDO22" s="56"/>
      <c r="DDP22" s="56"/>
      <c r="DDQ22" s="56"/>
      <c r="DDR22" s="56"/>
      <c r="DDS22" s="56"/>
      <c r="DDT22" s="56"/>
      <c r="DDU22" s="56"/>
      <c r="DDV22" s="56"/>
      <c r="DDW22" s="56"/>
      <c r="DDX22" s="56"/>
      <c r="DDY22" s="56"/>
      <c r="DDZ22" s="56"/>
      <c r="DEA22" s="56"/>
      <c r="DEB22" s="56"/>
      <c r="DEC22" s="56"/>
      <c r="DED22" s="56"/>
      <c r="DEE22" s="56"/>
      <c r="DEF22" s="56"/>
      <c r="DEG22" s="56"/>
      <c r="DEH22" s="56"/>
      <c r="DEI22" s="56"/>
      <c r="DEJ22" s="56"/>
      <c r="DEK22" s="56"/>
      <c r="DEL22" s="56"/>
      <c r="DEM22" s="56"/>
      <c r="DEN22" s="56"/>
      <c r="DEO22" s="56"/>
      <c r="DEP22" s="56"/>
      <c r="DEQ22" s="56"/>
      <c r="DER22" s="56"/>
      <c r="DES22" s="56"/>
      <c r="DET22" s="56"/>
      <c r="DEU22" s="56"/>
      <c r="DEV22" s="56"/>
      <c r="DEW22" s="56"/>
      <c r="DEX22" s="56"/>
      <c r="DEY22" s="56"/>
      <c r="DEZ22" s="56"/>
      <c r="DFA22" s="56"/>
      <c r="DFB22" s="56"/>
      <c r="DFC22" s="56"/>
      <c r="DFD22" s="56"/>
      <c r="DFE22" s="56"/>
      <c r="DFF22" s="56"/>
      <c r="DFG22" s="56"/>
      <c r="DFH22" s="56"/>
      <c r="DFI22" s="56"/>
      <c r="DFJ22" s="56"/>
      <c r="DFK22" s="56"/>
      <c r="DFL22" s="56"/>
      <c r="DFM22" s="56"/>
      <c r="DFN22" s="56"/>
      <c r="DFO22" s="56"/>
      <c r="DFP22" s="56"/>
      <c r="DFQ22" s="56"/>
      <c r="DFR22" s="56"/>
      <c r="DFS22" s="56"/>
      <c r="DFT22" s="56"/>
      <c r="DFU22" s="56"/>
      <c r="DFV22" s="56"/>
      <c r="DFW22" s="56"/>
      <c r="DFX22" s="56"/>
      <c r="DFY22" s="56"/>
      <c r="DFZ22" s="56"/>
      <c r="DGA22" s="56"/>
      <c r="DGB22" s="56"/>
      <c r="DGC22" s="56"/>
      <c r="DGD22" s="56"/>
      <c r="DGE22" s="56"/>
      <c r="DGF22" s="56"/>
      <c r="DGG22" s="56"/>
      <c r="DGH22" s="56"/>
      <c r="DGI22" s="56"/>
      <c r="DGJ22" s="56"/>
      <c r="DGK22" s="56"/>
      <c r="DGL22" s="56"/>
      <c r="DGM22" s="56"/>
      <c r="DGN22" s="56"/>
      <c r="DGO22" s="56"/>
      <c r="DGP22" s="56"/>
      <c r="DGQ22" s="56"/>
      <c r="DGR22" s="56"/>
      <c r="DGS22" s="56"/>
      <c r="DGT22" s="56"/>
      <c r="DGU22" s="56"/>
      <c r="DGV22" s="56"/>
      <c r="DGW22" s="56"/>
      <c r="DGX22" s="56"/>
      <c r="DGY22" s="56"/>
      <c r="DGZ22" s="56"/>
      <c r="DHA22" s="56"/>
      <c r="DHB22" s="56"/>
      <c r="DHC22" s="56"/>
      <c r="DHD22" s="56"/>
      <c r="DHE22" s="56"/>
      <c r="DHF22" s="56"/>
      <c r="DHG22" s="56"/>
      <c r="DHH22" s="56"/>
      <c r="DHI22" s="56"/>
      <c r="DHJ22" s="56"/>
      <c r="DHK22" s="56"/>
      <c r="DHL22" s="56"/>
      <c r="DHM22" s="56"/>
      <c r="DHN22" s="56"/>
      <c r="DHO22" s="56"/>
      <c r="DHP22" s="56"/>
      <c r="DHQ22" s="56"/>
      <c r="DHR22" s="56"/>
      <c r="DHS22" s="56"/>
      <c r="DHT22" s="56"/>
      <c r="DHU22" s="56"/>
      <c r="DHV22" s="56"/>
      <c r="DHW22" s="56"/>
      <c r="DHX22" s="56"/>
      <c r="DHY22" s="56"/>
      <c r="DHZ22" s="56"/>
      <c r="DIA22" s="56"/>
      <c r="DIB22" s="56"/>
      <c r="DIC22" s="56"/>
      <c r="DID22" s="56"/>
      <c r="DIE22" s="56"/>
      <c r="DIF22" s="56"/>
      <c r="DIG22" s="56"/>
      <c r="DIH22" s="56"/>
      <c r="DII22" s="56"/>
      <c r="DIJ22" s="56"/>
      <c r="DIK22" s="56"/>
      <c r="DIL22" s="56"/>
      <c r="DIM22" s="56"/>
      <c r="DIN22" s="56"/>
      <c r="DIO22" s="56"/>
      <c r="DIP22" s="56"/>
      <c r="DIQ22" s="56"/>
      <c r="DIR22" s="56"/>
      <c r="DIS22" s="56"/>
      <c r="DIT22" s="56"/>
      <c r="DIU22" s="56"/>
      <c r="DIV22" s="56"/>
      <c r="DIW22" s="56"/>
      <c r="DIX22" s="56"/>
      <c r="DIY22" s="56"/>
      <c r="DIZ22" s="56"/>
      <c r="DJA22" s="56"/>
      <c r="DJB22" s="56"/>
      <c r="DJC22" s="56"/>
      <c r="DJD22" s="56"/>
      <c r="DJE22" s="56"/>
      <c r="DJF22" s="56"/>
      <c r="DJG22" s="56"/>
      <c r="DJH22" s="56"/>
      <c r="DJI22" s="56"/>
      <c r="DJJ22" s="56"/>
      <c r="DJK22" s="56"/>
      <c r="DJL22" s="56"/>
      <c r="DJM22" s="56"/>
      <c r="DJN22" s="56"/>
      <c r="DJO22" s="56"/>
      <c r="DJP22" s="56"/>
      <c r="DJQ22" s="56"/>
      <c r="DJR22" s="56"/>
      <c r="DJS22" s="56"/>
      <c r="DJT22" s="56"/>
      <c r="DJU22" s="56"/>
      <c r="DJV22" s="56"/>
      <c r="DJW22" s="56"/>
      <c r="DJX22" s="56"/>
      <c r="DJY22" s="56"/>
      <c r="DJZ22" s="56"/>
      <c r="DKA22" s="56"/>
      <c r="DKB22" s="56"/>
      <c r="DKC22" s="56"/>
      <c r="DKD22" s="56"/>
      <c r="DKE22" s="56"/>
      <c r="DKF22" s="56"/>
      <c r="DKG22" s="56"/>
      <c r="DKH22" s="56"/>
      <c r="DKI22" s="56"/>
      <c r="DKJ22" s="56"/>
      <c r="DKK22" s="56"/>
      <c r="DKL22" s="56"/>
      <c r="DKM22" s="56"/>
      <c r="DKN22" s="56"/>
      <c r="DKO22" s="56"/>
      <c r="DKP22" s="56"/>
      <c r="DKQ22" s="56"/>
      <c r="DKR22" s="56"/>
      <c r="DKS22" s="56"/>
      <c r="DKT22" s="56"/>
      <c r="DKU22" s="56"/>
      <c r="DKV22" s="56"/>
      <c r="DKW22" s="56"/>
      <c r="DKX22" s="56"/>
      <c r="DKY22" s="56"/>
      <c r="DKZ22" s="56"/>
      <c r="DLA22" s="56"/>
      <c r="DLB22" s="56"/>
      <c r="DLC22" s="56"/>
      <c r="DLD22" s="56"/>
      <c r="DLE22" s="56"/>
      <c r="DLF22" s="56"/>
      <c r="DLG22" s="56"/>
      <c r="DLH22" s="56"/>
      <c r="DLI22" s="56"/>
      <c r="DLJ22" s="56"/>
      <c r="DLK22" s="56"/>
      <c r="DLL22" s="56"/>
      <c r="DLM22" s="56"/>
      <c r="DLN22" s="56"/>
      <c r="DLO22" s="56"/>
      <c r="DLP22" s="56"/>
      <c r="DLQ22" s="56"/>
      <c r="DLR22" s="56"/>
      <c r="DLS22" s="56"/>
      <c r="DLT22" s="56"/>
      <c r="DLU22" s="56"/>
      <c r="DLV22" s="56"/>
      <c r="DLW22" s="56"/>
      <c r="DLX22" s="56"/>
      <c r="DLY22" s="56"/>
      <c r="DLZ22" s="56"/>
      <c r="DMA22" s="56"/>
      <c r="DMB22" s="56"/>
      <c r="DMC22" s="56"/>
      <c r="DMD22" s="56"/>
      <c r="DME22" s="56"/>
      <c r="DMF22" s="56"/>
      <c r="DMG22" s="56"/>
      <c r="DMH22" s="56"/>
      <c r="DMI22" s="56"/>
      <c r="DMJ22" s="56"/>
      <c r="DMK22" s="56"/>
      <c r="DML22" s="56"/>
      <c r="DMM22" s="56"/>
      <c r="DMN22" s="56"/>
      <c r="DMO22" s="56"/>
      <c r="DMP22" s="56"/>
      <c r="DMQ22" s="56"/>
      <c r="DMR22" s="56"/>
      <c r="DMS22" s="56"/>
      <c r="DMT22" s="56"/>
      <c r="DMU22" s="56"/>
      <c r="DMV22" s="56"/>
      <c r="DMW22" s="56"/>
      <c r="DMX22" s="56"/>
      <c r="DMY22" s="56"/>
      <c r="DMZ22" s="56"/>
      <c r="DNA22" s="56"/>
      <c r="DNB22" s="56"/>
      <c r="DNC22" s="56"/>
      <c r="DND22" s="56"/>
      <c r="DNE22" s="56"/>
      <c r="DNF22" s="56"/>
      <c r="DNG22" s="56"/>
      <c r="DNH22" s="56"/>
      <c r="DNI22" s="56"/>
      <c r="DNJ22" s="56"/>
      <c r="DNK22" s="56"/>
      <c r="DNL22" s="56"/>
      <c r="DNM22" s="56"/>
      <c r="DNN22" s="56"/>
      <c r="DNO22" s="56"/>
      <c r="DNP22" s="56"/>
      <c r="DNQ22" s="56"/>
      <c r="DNR22" s="56"/>
      <c r="DNS22" s="56"/>
      <c r="DNT22" s="56"/>
      <c r="DNU22" s="56"/>
      <c r="DNV22" s="56"/>
      <c r="DNW22" s="56"/>
      <c r="DNX22" s="56"/>
      <c r="DNY22" s="56"/>
      <c r="DNZ22" s="56"/>
      <c r="DOA22" s="56"/>
      <c r="DOB22" s="56"/>
      <c r="DOC22" s="56"/>
      <c r="DOD22" s="56"/>
      <c r="DOE22" s="56"/>
      <c r="DOF22" s="56"/>
      <c r="DOG22" s="56"/>
      <c r="DOH22" s="56"/>
      <c r="DOI22" s="56"/>
      <c r="DOJ22" s="56"/>
      <c r="DOK22" s="56"/>
      <c r="DOL22" s="56"/>
      <c r="DOM22" s="56"/>
      <c r="DON22" s="56"/>
      <c r="DOO22" s="56"/>
      <c r="DOP22" s="56"/>
      <c r="DOQ22" s="56"/>
      <c r="DOR22" s="56"/>
      <c r="DOS22" s="56"/>
      <c r="DOT22" s="56"/>
      <c r="DOU22" s="56"/>
      <c r="DOV22" s="56"/>
      <c r="DOW22" s="56"/>
      <c r="DOX22" s="56"/>
      <c r="DOY22" s="56"/>
      <c r="DOZ22" s="56"/>
      <c r="DPA22" s="56"/>
      <c r="DPB22" s="56"/>
      <c r="DPC22" s="56"/>
      <c r="DPD22" s="56"/>
      <c r="DPE22" s="56"/>
      <c r="DPF22" s="56"/>
      <c r="DPG22" s="56"/>
      <c r="DPH22" s="56"/>
      <c r="DPI22" s="56"/>
      <c r="DPJ22" s="56"/>
      <c r="DPK22" s="56"/>
      <c r="DPL22" s="56"/>
      <c r="DPM22" s="56"/>
      <c r="DPN22" s="56"/>
      <c r="DPO22" s="56"/>
      <c r="DPP22" s="56"/>
      <c r="DPQ22" s="56"/>
      <c r="DPR22" s="56"/>
      <c r="DPS22" s="56"/>
      <c r="DPT22" s="56"/>
      <c r="DPU22" s="56"/>
      <c r="DPV22" s="56"/>
      <c r="DPW22" s="56"/>
      <c r="DPX22" s="56"/>
      <c r="DPY22" s="56"/>
      <c r="DPZ22" s="56"/>
      <c r="DQA22" s="56"/>
      <c r="DQB22" s="56"/>
      <c r="DQC22" s="56"/>
      <c r="DQD22" s="56"/>
      <c r="DQE22" s="56"/>
      <c r="DQF22" s="56"/>
      <c r="DQG22" s="56"/>
      <c r="DQH22" s="56"/>
      <c r="DQI22" s="56"/>
      <c r="DQJ22" s="56"/>
      <c r="DQK22" s="56"/>
      <c r="DQL22" s="56"/>
      <c r="DQM22" s="56"/>
      <c r="DQN22" s="56"/>
      <c r="DQO22" s="56"/>
      <c r="DQP22" s="56"/>
      <c r="DQQ22" s="56"/>
      <c r="DQR22" s="56"/>
      <c r="DQS22" s="56"/>
      <c r="DQT22" s="56"/>
      <c r="DQU22" s="56"/>
      <c r="DQV22" s="56"/>
      <c r="DQW22" s="56"/>
      <c r="DQX22" s="56"/>
      <c r="DQY22" s="56"/>
      <c r="DQZ22" s="56"/>
      <c r="DRA22" s="56"/>
      <c r="DRB22" s="56"/>
      <c r="DRC22" s="56"/>
      <c r="DRD22" s="56"/>
      <c r="DRE22" s="56"/>
      <c r="DRF22" s="56"/>
      <c r="DRG22" s="56"/>
      <c r="DRH22" s="56"/>
      <c r="DRI22" s="56"/>
      <c r="DRJ22" s="56"/>
      <c r="DRK22" s="56"/>
      <c r="DRL22" s="56"/>
      <c r="DRM22" s="56"/>
      <c r="DRN22" s="56"/>
      <c r="DRO22" s="56"/>
      <c r="DRP22" s="56"/>
      <c r="DRQ22" s="56"/>
      <c r="DRR22" s="56"/>
      <c r="DRS22" s="56"/>
      <c r="DRT22" s="56"/>
      <c r="DRU22" s="56"/>
      <c r="DRV22" s="56"/>
      <c r="DRW22" s="56"/>
      <c r="DRX22" s="56"/>
      <c r="DRY22" s="56"/>
      <c r="DRZ22" s="56"/>
      <c r="DSA22" s="56"/>
      <c r="DSB22" s="56"/>
      <c r="DSC22" s="56"/>
      <c r="DSD22" s="56"/>
      <c r="DSE22" s="56"/>
      <c r="DSF22" s="56"/>
      <c r="DSG22" s="56"/>
      <c r="DSH22" s="56"/>
      <c r="DSI22" s="56"/>
      <c r="DSJ22" s="56"/>
      <c r="DSK22" s="56"/>
      <c r="DSL22" s="56"/>
      <c r="DSM22" s="56"/>
      <c r="DSN22" s="56"/>
      <c r="DSO22" s="56"/>
      <c r="DSP22" s="56"/>
      <c r="DSQ22" s="56"/>
      <c r="DSR22" s="56"/>
      <c r="DSS22" s="56"/>
      <c r="DST22" s="56"/>
      <c r="DSU22" s="56"/>
      <c r="DSV22" s="56"/>
      <c r="DSW22" s="56"/>
      <c r="DSX22" s="56"/>
      <c r="DSY22" s="56"/>
      <c r="DSZ22" s="56"/>
      <c r="DTA22" s="56"/>
      <c r="DTB22" s="56"/>
      <c r="DTC22" s="56"/>
      <c r="DTD22" s="56"/>
      <c r="DTE22" s="56"/>
      <c r="DTF22" s="56"/>
      <c r="DTG22" s="56"/>
      <c r="DTH22" s="56"/>
      <c r="DTI22" s="56"/>
      <c r="DTJ22" s="56"/>
      <c r="DTK22" s="56"/>
      <c r="DTL22" s="56"/>
      <c r="DTM22" s="56"/>
      <c r="DTN22" s="56"/>
      <c r="DTO22" s="56"/>
      <c r="DTP22" s="56"/>
      <c r="DTQ22" s="56"/>
      <c r="DTR22" s="56"/>
      <c r="DTS22" s="56"/>
      <c r="DTT22" s="56"/>
      <c r="DTU22" s="56"/>
      <c r="DTV22" s="56"/>
      <c r="DTW22" s="56"/>
      <c r="DTX22" s="56"/>
      <c r="DTY22" s="56"/>
      <c r="DTZ22" s="56"/>
      <c r="DUA22" s="56"/>
      <c r="DUB22" s="56"/>
      <c r="DUC22" s="56"/>
      <c r="DUD22" s="56"/>
      <c r="DUE22" s="56"/>
      <c r="DUF22" s="56"/>
      <c r="DUG22" s="56"/>
      <c r="DUH22" s="56"/>
      <c r="DUI22" s="56"/>
      <c r="DUJ22" s="56"/>
      <c r="DUK22" s="56"/>
      <c r="DUL22" s="56"/>
      <c r="DUM22" s="56"/>
      <c r="DUN22" s="56"/>
      <c r="DUO22" s="56"/>
      <c r="DUP22" s="56"/>
      <c r="DUQ22" s="56"/>
      <c r="DUR22" s="56"/>
      <c r="DUS22" s="56"/>
      <c r="DUT22" s="56"/>
      <c r="DUU22" s="56"/>
      <c r="DUV22" s="56"/>
      <c r="DUW22" s="56"/>
      <c r="DUX22" s="56"/>
      <c r="DUY22" s="56"/>
      <c r="DUZ22" s="56"/>
      <c r="DVA22" s="56"/>
      <c r="DVB22" s="56"/>
      <c r="DVC22" s="56"/>
      <c r="DVD22" s="56"/>
      <c r="DVE22" s="56"/>
      <c r="DVF22" s="56"/>
      <c r="DVG22" s="56"/>
      <c r="DVH22" s="56"/>
      <c r="DVI22" s="56"/>
      <c r="DVJ22" s="56"/>
      <c r="DVK22" s="56"/>
      <c r="DVL22" s="56"/>
      <c r="DVM22" s="56"/>
      <c r="DVN22" s="56"/>
      <c r="DVO22" s="56"/>
      <c r="DVP22" s="56"/>
      <c r="DVQ22" s="56"/>
      <c r="DVR22" s="56"/>
      <c r="DVS22" s="56"/>
      <c r="DVT22" s="56"/>
      <c r="DVU22" s="56"/>
      <c r="DVV22" s="56"/>
      <c r="DVW22" s="56"/>
      <c r="DVX22" s="56"/>
      <c r="DVY22" s="56"/>
      <c r="DVZ22" s="56"/>
      <c r="DWA22" s="56"/>
      <c r="DWB22" s="56"/>
      <c r="DWC22" s="56"/>
      <c r="DWD22" s="56"/>
      <c r="DWE22" s="56"/>
      <c r="DWF22" s="56"/>
      <c r="DWG22" s="56"/>
      <c r="DWH22" s="56"/>
      <c r="DWI22" s="56"/>
      <c r="DWJ22" s="56"/>
      <c r="DWK22" s="56"/>
      <c r="DWL22" s="56"/>
      <c r="DWM22" s="56"/>
      <c r="DWN22" s="56"/>
      <c r="DWO22" s="56"/>
      <c r="DWP22" s="56"/>
      <c r="DWQ22" s="56"/>
      <c r="DWR22" s="56"/>
      <c r="DWS22" s="56"/>
      <c r="DWT22" s="56"/>
      <c r="DWU22" s="56"/>
      <c r="DWV22" s="56"/>
      <c r="DWW22" s="56"/>
      <c r="DWX22" s="56"/>
      <c r="DWY22" s="56"/>
      <c r="DWZ22" s="56"/>
      <c r="DXA22" s="56"/>
      <c r="DXB22" s="56"/>
      <c r="DXC22" s="56"/>
      <c r="DXD22" s="56"/>
      <c r="DXE22" s="56"/>
      <c r="DXF22" s="56"/>
      <c r="DXG22" s="56"/>
      <c r="DXH22" s="56"/>
      <c r="DXI22" s="56"/>
      <c r="DXJ22" s="56"/>
      <c r="DXK22" s="56"/>
      <c r="DXL22" s="56"/>
      <c r="DXM22" s="56"/>
      <c r="DXN22" s="56"/>
      <c r="DXO22" s="56"/>
      <c r="DXP22" s="56"/>
      <c r="DXQ22" s="56"/>
      <c r="DXR22" s="56"/>
      <c r="DXS22" s="56"/>
      <c r="DXT22" s="56"/>
      <c r="DXU22" s="56"/>
      <c r="DXV22" s="56"/>
      <c r="DXW22" s="56"/>
      <c r="DXX22" s="56"/>
      <c r="DXY22" s="56"/>
      <c r="DXZ22" s="56"/>
      <c r="DYA22" s="56"/>
      <c r="DYB22" s="56"/>
      <c r="DYC22" s="56"/>
      <c r="DYD22" s="56"/>
      <c r="DYE22" s="56"/>
      <c r="DYF22" s="56"/>
      <c r="DYG22" s="56"/>
      <c r="DYH22" s="56"/>
      <c r="DYI22" s="56"/>
      <c r="DYJ22" s="56"/>
      <c r="DYK22" s="56"/>
      <c r="DYL22" s="56"/>
      <c r="DYM22" s="56"/>
      <c r="DYN22" s="56"/>
      <c r="DYO22" s="56"/>
      <c r="DYP22" s="56"/>
      <c r="DYQ22" s="56"/>
      <c r="DYR22" s="56"/>
      <c r="DYS22" s="56"/>
      <c r="DYT22" s="56"/>
      <c r="DYU22" s="56"/>
      <c r="DYV22" s="56"/>
      <c r="DYW22" s="56"/>
      <c r="DYX22" s="56"/>
      <c r="DYY22" s="56"/>
      <c r="DYZ22" s="56"/>
      <c r="DZA22" s="56"/>
      <c r="DZB22" s="56"/>
      <c r="DZC22" s="56"/>
      <c r="DZD22" s="56"/>
      <c r="DZE22" s="56"/>
      <c r="DZF22" s="56"/>
      <c r="DZG22" s="56"/>
      <c r="DZH22" s="56"/>
      <c r="DZI22" s="56"/>
      <c r="DZJ22" s="56"/>
      <c r="DZK22" s="56"/>
      <c r="DZL22" s="56"/>
      <c r="DZM22" s="56"/>
      <c r="DZN22" s="56"/>
      <c r="DZO22" s="56"/>
      <c r="DZP22" s="56"/>
      <c r="DZQ22" s="56"/>
      <c r="DZR22" s="56"/>
      <c r="DZS22" s="56"/>
      <c r="DZT22" s="56"/>
      <c r="DZU22" s="56"/>
      <c r="DZV22" s="56"/>
      <c r="DZW22" s="56"/>
      <c r="DZX22" s="56"/>
      <c r="DZY22" s="56"/>
      <c r="DZZ22" s="56"/>
      <c r="EAA22" s="56"/>
      <c r="EAB22" s="56"/>
      <c r="EAC22" s="56"/>
      <c r="EAD22" s="56"/>
      <c r="EAE22" s="56"/>
      <c r="EAF22" s="56"/>
      <c r="EAG22" s="56"/>
      <c r="EAH22" s="56"/>
      <c r="EAI22" s="56"/>
      <c r="EAJ22" s="56"/>
      <c r="EAK22" s="56"/>
      <c r="EAL22" s="56"/>
      <c r="EAM22" s="56"/>
      <c r="EAN22" s="56"/>
      <c r="EAO22" s="56"/>
      <c r="EAP22" s="56"/>
      <c r="EAQ22" s="56"/>
      <c r="EAR22" s="56"/>
      <c r="EAS22" s="56"/>
      <c r="EAT22" s="56"/>
      <c r="EAU22" s="56"/>
      <c r="EAV22" s="56"/>
      <c r="EAW22" s="56"/>
      <c r="EAX22" s="56"/>
      <c r="EAY22" s="56"/>
      <c r="EAZ22" s="56"/>
      <c r="EBA22" s="56"/>
      <c r="EBB22" s="56"/>
      <c r="EBC22" s="56"/>
      <c r="EBD22" s="56"/>
      <c r="EBE22" s="56"/>
      <c r="EBF22" s="56"/>
      <c r="EBG22" s="56"/>
      <c r="EBH22" s="56"/>
      <c r="EBI22" s="56"/>
      <c r="EBJ22" s="56"/>
      <c r="EBK22" s="56"/>
      <c r="EBL22" s="56"/>
      <c r="EBM22" s="56"/>
      <c r="EBN22" s="56"/>
      <c r="EBO22" s="56"/>
      <c r="EBP22" s="56"/>
      <c r="EBQ22" s="56"/>
      <c r="EBR22" s="56"/>
      <c r="EBS22" s="56"/>
      <c r="EBT22" s="56"/>
      <c r="EBU22" s="56"/>
      <c r="EBV22" s="56"/>
      <c r="EBW22" s="56"/>
      <c r="EBX22" s="56"/>
      <c r="EBY22" s="56"/>
      <c r="EBZ22" s="56"/>
      <c r="ECA22" s="56"/>
      <c r="ECB22" s="56"/>
      <c r="ECC22" s="56"/>
      <c r="ECD22" s="56"/>
      <c r="ECE22" s="56"/>
      <c r="ECF22" s="56"/>
      <c r="ECG22" s="56"/>
      <c r="ECH22" s="56"/>
      <c r="ECI22" s="56"/>
      <c r="ECJ22" s="56"/>
      <c r="ECK22" s="56"/>
      <c r="ECL22" s="56"/>
      <c r="ECM22" s="56"/>
      <c r="ECN22" s="56"/>
      <c r="ECO22" s="56"/>
      <c r="ECP22" s="56"/>
      <c r="ECQ22" s="56"/>
      <c r="ECR22" s="56"/>
      <c r="ECS22" s="56"/>
      <c r="ECT22" s="56"/>
      <c r="ECU22" s="56"/>
      <c r="ECV22" s="56"/>
      <c r="ECW22" s="56"/>
      <c r="ECX22" s="56"/>
      <c r="ECY22" s="56"/>
      <c r="ECZ22" s="56"/>
      <c r="EDA22" s="56"/>
      <c r="EDB22" s="56"/>
      <c r="EDC22" s="56"/>
      <c r="EDD22" s="56"/>
      <c r="EDE22" s="56"/>
      <c r="EDF22" s="56"/>
      <c r="EDG22" s="56"/>
      <c r="EDH22" s="56"/>
      <c r="EDI22" s="56"/>
      <c r="EDJ22" s="56"/>
      <c r="EDK22" s="56"/>
      <c r="EDL22" s="56"/>
      <c r="EDM22" s="56"/>
      <c r="EDN22" s="56"/>
      <c r="EDO22" s="56"/>
      <c r="EDP22" s="56"/>
      <c r="EDQ22" s="56"/>
      <c r="EDR22" s="56"/>
      <c r="EDS22" s="56"/>
      <c r="EDT22" s="56"/>
      <c r="EDU22" s="56"/>
      <c r="EDV22" s="56"/>
      <c r="EDW22" s="56"/>
      <c r="EDX22" s="56"/>
      <c r="EDY22" s="56"/>
      <c r="EDZ22" s="56"/>
      <c r="EEA22" s="56"/>
      <c r="EEB22" s="56"/>
      <c r="EEC22" s="56"/>
      <c r="EED22" s="56"/>
      <c r="EEE22" s="56"/>
      <c r="EEF22" s="56"/>
      <c r="EEG22" s="56"/>
      <c r="EEH22" s="56"/>
      <c r="EEI22" s="56"/>
      <c r="EEJ22" s="56"/>
      <c r="EEK22" s="56"/>
      <c r="EEL22" s="56"/>
      <c r="EEM22" s="56"/>
      <c r="EEN22" s="56"/>
      <c r="EEO22" s="56"/>
      <c r="EEP22" s="56"/>
      <c r="EEQ22" s="56"/>
      <c r="EER22" s="56"/>
      <c r="EES22" s="56"/>
      <c r="EET22" s="56"/>
      <c r="EEU22" s="56"/>
      <c r="EEV22" s="56"/>
      <c r="EEW22" s="56"/>
      <c r="EEX22" s="56"/>
      <c r="EEY22" s="56"/>
      <c r="EEZ22" s="56"/>
      <c r="EFA22" s="56"/>
      <c r="EFB22" s="56"/>
      <c r="EFC22" s="56"/>
      <c r="EFD22" s="56"/>
      <c r="EFE22" s="56"/>
      <c r="EFF22" s="56"/>
      <c r="EFG22" s="56"/>
      <c r="EFH22" s="56"/>
      <c r="EFI22" s="56"/>
      <c r="EFJ22" s="56"/>
      <c r="EFK22" s="56"/>
      <c r="EFL22" s="56"/>
      <c r="EFM22" s="56"/>
      <c r="EFN22" s="56"/>
      <c r="EFO22" s="56"/>
      <c r="EFP22" s="56"/>
      <c r="EFQ22" s="56"/>
      <c r="EFR22" s="56"/>
      <c r="EFS22" s="56"/>
      <c r="EFT22" s="56"/>
      <c r="EFU22" s="56"/>
      <c r="EFV22" s="56"/>
      <c r="EFW22" s="56"/>
      <c r="EFX22" s="56"/>
      <c r="EFY22" s="56"/>
      <c r="EFZ22" s="56"/>
      <c r="EGA22" s="56"/>
      <c r="EGB22" s="56"/>
      <c r="EGC22" s="56"/>
      <c r="EGD22" s="56"/>
      <c r="EGE22" s="56"/>
      <c r="EGF22" s="56"/>
      <c r="EGG22" s="56"/>
      <c r="EGH22" s="56"/>
      <c r="EGI22" s="56"/>
      <c r="EGJ22" s="56"/>
      <c r="EGK22" s="56"/>
      <c r="EGL22" s="56"/>
      <c r="EGM22" s="56"/>
      <c r="EGN22" s="56"/>
      <c r="EGO22" s="56"/>
      <c r="EGP22" s="56"/>
      <c r="EGQ22" s="56"/>
      <c r="EGR22" s="56"/>
      <c r="EGS22" s="56"/>
      <c r="EGT22" s="56"/>
      <c r="EGU22" s="56"/>
      <c r="EGV22" s="56"/>
      <c r="EGW22" s="56"/>
      <c r="EGX22" s="56"/>
      <c r="EGY22" s="56"/>
      <c r="EGZ22" s="56"/>
      <c r="EHA22" s="56"/>
      <c r="EHB22" s="56"/>
      <c r="EHC22" s="56"/>
      <c r="EHD22" s="56"/>
      <c r="EHE22" s="56"/>
      <c r="EHF22" s="56"/>
      <c r="EHG22" s="56"/>
      <c r="EHH22" s="56"/>
      <c r="EHI22" s="56"/>
      <c r="EHJ22" s="56"/>
      <c r="EHK22" s="56"/>
      <c r="EHL22" s="56"/>
      <c r="EHM22" s="56"/>
      <c r="EHN22" s="56"/>
      <c r="EHO22" s="56"/>
      <c r="EHP22" s="56"/>
      <c r="EHQ22" s="56"/>
      <c r="EHR22" s="56"/>
      <c r="EHS22" s="56"/>
      <c r="EHT22" s="56"/>
      <c r="EHU22" s="56"/>
      <c r="EHV22" s="56"/>
      <c r="EHW22" s="56"/>
      <c r="EHX22" s="56"/>
      <c r="EHY22" s="56"/>
      <c r="EHZ22" s="56"/>
      <c r="EIA22" s="56"/>
      <c r="EIB22" s="56"/>
      <c r="EIC22" s="56"/>
      <c r="EID22" s="56"/>
      <c r="EIE22" s="56"/>
      <c r="EIF22" s="56"/>
      <c r="EIG22" s="56"/>
      <c r="EIH22" s="56"/>
      <c r="EII22" s="56"/>
      <c r="EIJ22" s="56"/>
      <c r="EIK22" s="56"/>
      <c r="EIL22" s="56"/>
      <c r="EIM22" s="56"/>
      <c r="EIN22" s="56"/>
      <c r="EIO22" s="56"/>
      <c r="EIP22" s="56"/>
      <c r="EIQ22" s="56"/>
      <c r="EIR22" s="56"/>
      <c r="EIS22" s="56"/>
      <c r="EIT22" s="56"/>
      <c r="EIU22" s="56"/>
      <c r="EIV22" s="56"/>
      <c r="EIW22" s="56"/>
      <c r="EIX22" s="56"/>
      <c r="EIY22" s="56"/>
      <c r="EIZ22" s="56"/>
      <c r="EJA22" s="56"/>
      <c r="EJB22" s="56"/>
      <c r="EJC22" s="56"/>
      <c r="EJD22" s="56"/>
      <c r="EJE22" s="56"/>
      <c r="EJF22" s="56"/>
      <c r="EJG22" s="56"/>
      <c r="EJH22" s="56"/>
      <c r="EJI22" s="56"/>
      <c r="EJJ22" s="56"/>
      <c r="EJK22" s="56"/>
      <c r="EJL22" s="56"/>
      <c r="EJM22" s="56"/>
      <c r="EJN22" s="56"/>
      <c r="EJO22" s="56"/>
      <c r="EJP22" s="56"/>
      <c r="EJQ22" s="56"/>
      <c r="EJR22" s="56"/>
      <c r="EJS22" s="56"/>
      <c r="EJT22" s="56"/>
      <c r="EJU22" s="56"/>
      <c r="EJV22" s="56"/>
      <c r="EJW22" s="56"/>
      <c r="EJX22" s="56"/>
      <c r="EJY22" s="56"/>
      <c r="EJZ22" s="56"/>
      <c r="EKA22" s="56"/>
      <c r="EKB22" s="56"/>
      <c r="EKC22" s="56"/>
      <c r="EKD22" s="56"/>
      <c r="EKE22" s="56"/>
      <c r="EKF22" s="56"/>
      <c r="EKG22" s="56"/>
      <c r="EKH22" s="56"/>
      <c r="EKI22" s="56"/>
      <c r="EKJ22" s="56"/>
      <c r="EKK22" s="56"/>
      <c r="EKL22" s="56"/>
      <c r="EKM22" s="56"/>
      <c r="EKN22" s="56"/>
      <c r="EKO22" s="56"/>
      <c r="EKP22" s="56"/>
      <c r="EKQ22" s="56"/>
      <c r="EKR22" s="56"/>
      <c r="EKS22" s="56"/>
      <c r="EKT22" s="56"/>
      <c r="EKU22" s="56"/>
      <c r="EKV22" s="56"/>
      <c r="EKW22" s="56"/>
      <c r="EKX22" s="56"/>
      <c r="EKY22" s="56"/>
      <c r="EKZ22" s="56"/>
      <c r="ELA22" s="56"/>
      <c r="ELB22" s="56"/>
      <c r="ELC22" s="56"/>
      <c r="ELD22" s="56"/>
      <c r="ELE22" s="56"/>
      <c r="ELF22" s="56"/>
      <c r="ELG22" s="56"/>
      <c r="ELH22" s="56"/>
      <c r="ELI22" s="56"/>
      <c r="ELJ22" s="56"/>
      <c r="ELK22" s="56"/>
      <c r="ELL22" s="56"/>
      <c r="ELM22" s="56"/>
      <c r="ELN22" s="56"/>
      <c r="ELO22" s="56"/>
      <c r="ELP22" s="56"/>
      <c r="ELQ22" s="56"/>
      <c r="ELR22" s="56"/>
      <c r="ELS22" s="56"/>
      <c r="ELT22" s="56"/>
      <c r="ELU22" s="56"/>
      <c r="ELV22" s="56"/>
      <c r="ELW22" s="56"/>
      <c r="ELX22" s="56"/>
      <c r="ELY22" s="56"/>
      <c r="ELZ22" s="56"/>
      <c r="EMA22" s="56"/>
      <c r="EMB22" s="56"/>
      <c r="EMC22" s="56"/>
      <c r="EMD22" s="56"/>
      <c r="EME22" s="56"/>
      <c r="EMF22" s="56"/>
      <c r="EMG22" s="56"/>
      <c r="EMH22" s="56"/>
      <c r="EMI22" s="56"/>
      <c r="EMJ22" s="56"/>
      <c r="EMK22" s="56"/>
      <c r="EML22" s="56"/>
      <c r="EMM22" s="56"/>
      <c r="EMN22" s="56"/>
      <c r="EMO22" s="56"/>
      <c r="EMP22" s="56"/>
      <c r="EMQ22" s="56"/>
      <c r="EMR22" s="56"/>
      <c r="EMS22" s="56"/>
      <c r="EMT22" s="56"/>
      <c r="EMU22" s="56"/>
      <c r="EMV22" s="56"/>
      <c r="EMW22" s="56"/>
      <c r="EMX22" s="56"/>
      <c r="EMY22" s="56"/>
      <c r="EMZ22" s="56"/>
      <c r="ENA22" s="56"/>
      <c r="ENB22" s="56"/>
      <c r="ENC22" s="56"/>
      <c r="END22" s="56"/>
      <c r="ENE22" s="56"/>
      <c r="ENF22" s="56"/>
      <c r="ENG22" s="56"/>
      <c r="ENH22" s="56"/>
      <c r="ENI22" s="56"/>
      <c r="ENJ22" s="56"/>
      <c r="ENK22" s="56"/>
      <c r="ENL22" s="56"/>
      <c r="ENM22" s="56"/>
      <c r="ENN22" s="56"/>
      <c r="ENO22" s="56"/>
      <c r="ENP22" s="56"/>
      <c r="ENQ22" s="56"/>
      <c r="ENR22" s="56"/>
      <c r="ENS22" s="56"/>
      <c r="ENT22" s="56"/>
      <c r="ENU22" s="56"/>
      <c r="ENV22" s="56"/>
      <c r="ENW22" s="56"/>
      <c r="ENX22" s="56"/>
      <c r="ENY22" s="56"/>
      <c r="ENZ22" s="56"/>
      <c r="EOA22" s="56"/>
      <c r="EOB22" s="56"/>
      <c r="EOC22" s="56"/>
      <c r="EOD22" s="56"/>
      <c r="EOE22" s="56"/>
      <c r="EOF22" s="56"/>
      <c r="EOG22" s="56"/>
      <c r="EOH22" s="56"/>
      <c r="EOI22" s="56"/>
      <c r="EOJ22" s="56"/>
      <c r="EOK22" s="56"/>
      <c r="EOL22" s="56"/>
      <c r="EOM22" s="56"/>
      <c r="EON22" s="56"/>
      <c r="EOO22" s="56"/>
      <c r="EOP22" s="56"/>
      <c r="EOQ22" s="56"/>
      <c r="EOR22" s="56"/>
      <c r="EOS22" s="56"/>
      <c r="EOT22" s="56"/>
      <c r="EOU22" s="56"/>
      <c r="EOV22" s="56"/>
      <c r="EOW22" s="56"/>
      <c r="EOX22" s="56"/>
      <c r="EOY22" s="56"/>
      <c r="EOZ22" s="56"/>
      <c r="EPA22" s="56"/>
      <c r="EPB22" s="56"/>
      <c r="EPC22" s="56"/>
      <c r="EPD22" s="56"/>
      <c r="EPE22" s="56"/>
      <c r="EPF22" s="56"/>
      <c r="EPG22" s="56"/>
      <c r="EPH22" s="56"/>
      <c r="EPI22" s="56"/>
      <c r="EPJ22" s="56"/>
      <c r="EPK22" s="56"/>
      <c r="EPL22" s="56"/>
      <c r="EPM22" s="56"/>
      <c r="EPN22" s="56"/>
      <c r="EPO22" s="56"/>
      <c r="EPP22" s="56"/>
      <c r="EPQ22" s="56"/>
      <c r="EPR22" s="56"/>
      <c r="EPS22" s="56"/>
      <c r="EPT22" s="56"/>
      <c r="EPU22" s="56"/>
      <c r="EPV22" s="56"/>
      <c r="EPW22" s="56"/>
      <c r="EPX22" s="56"/>
      <c r="EPY22" s="56"/>
      <c r="EPZ22" s="56"/>
      <c r="EQA22" s="56"/>
      <c r="EQB22" s="56"/>
      <c r="EQC22" s="56"/>
      <c r="EQD22" s="56"/>
      <c r="EQE22" s="56"/>
      <c r="EQF22" s="56"/>
      <c r="EQG22" s="56"/>
      <c r="EQH22" s="56"/>
      <c r="EQI22" s="56"/>
      <c r="EQJ22" s="56"/>
      <c r="EQK22" s="56"/>
      <c r="EQL22" s="56"/>
      <c r="EQM22" s="56"/>
      <c r="EQN22" s="56"/>
      <c r="EQO22" s="56"/>
      <c r="EQP22" s="56"/>
      <c r="EQQ22" s="56"/>
      <c r="EQR22" s="56"/>
      <c r="EQS22" s="56"/>
      <c r="EQT22" s="56"/>
      <c r="EQU22" s="56"/>
      <c r="EQV22" s="56"/>
      <c r="EQW22" s="56"/>
      <c r="EQX22" s="56"/>
      <c r="EQY22" s="56"/>
      <c r="EQZ22" s="56"/>
      <c r="ERA22" s="56"/>
      <c r="ERB22" s="56"/>
      <c r="ERC22" s="56"/>
      <c r="ERD22" s="56"/>
      <c r="ERE22" s="56"/>
      <c r="ERF22" s="56"/>
      <c r="ERG22" s="56"/>
      <c r="ERH22" s="56"/>
      <c r="ERI22" s="56"/>
      <c r="ERJ22" s="56"/>
      <c r="ERK22" s="56"/>
      <c r="ERL22" s="56"/>
      <c r="ERM22" s="56"/>
      <c r="ERN22" s="56"/>
      <c r="ERO22" s="56"/>
      <c r="ERP22" s="56"/>
      <c r="ERQ22" s="56"/>
      <c r="ERR22" s="56"/>
      <c r="ERS22" s="56"/>
      <c r="ERT22" s="56"/>
      <c r="ERU22" s="56"/>
      <c r="ERV22" s="56"/>
      <c r="ERW22" s="56"/>
      <c r="ERX22" s="56"/>
      <c r="ERY22" s="56"/>
      <c r="ERZ22" s="56"/>
      <c r="ESA22" s="56"/>
      <c r="ESB22" s="56"/>
      <c r="ESC22" s="56"/>
      <c r="ESD22" s="56"/>
      <c r="ESE22" s="56"/>
      <c r="ESF22" s="56"/>
      <c r="ESG22" s="56"/>
      <c r="ESH22" s="56"/>
      <c r="ESI22" s="56"/>
      <c r="ESJ22" s="56"/>
      <c r="ESK22" s="56"/>
      <c r="ESL22" s="56"/>
      <c r="ESM22" s="56"/>
      <c r="ESN22" s="56"/>
      <c r="ESO22" s="56"/>
      <c r="ESP22" s="56"/>
      <c r="ESQ22" s="56"/>
      <c r="ESR22" s="56"/>
      <c r="ESS22" s="56"/>
      <c r="EST22" s="56"/>
      <c r="ESU22" s="56"/>
      <c r="ESV22" s="56"/>
      <c r="ESW22" s="56"/>
      <c r="ESX22" s="56"/>
      <c r="ESY22" s="56"/>
      <c r="ESZ22" s="56"/>
      <c r="ETA22" s="56"/>
      <c r="ETB22" s="56"/>
      <c r="ETC22" s="56"/>
      <c r="ETD22" s="56"/>
      <c r="ETE22" s="56"/>
      <c r="ETF22" s="56"/>
      <c r="ETG22" s="56"/>
      <c r="ETH22" s="56"/>
      <c r="ETI22" s="56"/>
      <c r="ETJ22" s="56"/>
      <c r="ETK22" s="56"/>
      <c r="ETL22" s="56"/>
      <c r="ETM22" s="56"/>
      <c r="ETN22" s="56"/>
      <c r="ETO22" s="56"/>
      <c r="ETP22" s="56"/>
      <c r="ETQ22" s="56"/>
      <c r="ETR22" s="56"/>
      <c r="ETS22" s="56"/>
      <c r="ETT22" s="56"/>
      <c r="ETU22" s="56"/>
      <c r="ETV22" s="56"/>
      <c r="ETW22" s="56"/>
      <c r="ETX22" s="56"/>
      <c r="ETY22" s="56"/>
      <c r="ETZ22" s="56"/>
      <c r="EUA22" s="56"/>
      <c r="EUB22" s="56"/>
      <c r="EUC22" s="56"/>
      <c r="EUD22" s="56"/>
      <c r="EUE22" s="56"/>
      <c r="EUF22" s="56"/>
      <c r="EUG22" s="56"/>
      <c r="EUH22" s="56"/>
      <c r="EUI22" s="56"/>
      <c r="EUJ22" s="56"/>
      <c r="EUK22" s="56"/>
      <c r="EUL22" s="56"/>
      <c r="EUM22" s="56"/>
      <c r="EUN22" s="56"/>
      <c r="EUO22" s="56"/>
      <c r="EUP22" s="56"/>
      <c r="EUQ22" s="56"/>
      <c r="EUR22" s="56"/>
      <c r="EUS22" s="56"/>
      <c r="EUT22" s="56"/>
      <c r="EUU22" s="56"/>
      <c r="EUV22" s="56"/>
      <c r="EUW22" s="56"/>
      <c r="EUX22" s="56"/>
      <c r="EUY22" s="56"/>
      <c r="EUZ22" s="56"/>
      <c r="EVA22" s="56"/>
      <c r="EVB22" s="56"/>
      <c r="EVC22" s="56"/>
      <c r="EVD22" s="56"/>
      <c r="EVE22" s="56"/>
      <c r="EVF22" s="56"/>
      <c r="EVG22" s="56"/>
      <c r="EVH22" s="56"/>
      <c r="EVI22" s="56"/>
      <c r="EVJ22" s="56"/>
      <c r="EVK22" s="56"/>
      <c r="EVL22" s="56"/>
      <c r="EVM22" s="56"/>
      <c r="EVN22" s="56"/>
      <c r="EVO22" s="56"/>
      <c r="EVP22" s="56"/>
      <c r="EVQ22" s="56"/>
      <c r="EVR22" s="56"/>
      <c r="EVS22" s="56"/>
      <c r="EVT22" s="56"/>
      <c r="EVU22" s="56"/>
      <c r="EVV22" s="56"/>
      <c r="EVW22" s="56"/>
      <c r="EVX22" s="56"/>
      <c r="EVY22" s="56"/>
      <c r="EVZ22" s="56"/>
      <c r="EWA22" s="56"/>
      <c r="EWB22" s="56"/>
      <c r="EWC22" s="56"/>
      <c r="EWD22" s="56"/>
      <c r="EWE22" s="56"/>
      <c r="EWF22" s="56"/>
      <c r="EWG22" s="56"/>
      <c r="EWH22" s="56"/>
      <c r="EWI22" s="56"/>
      <c r="EWJ22" s="56"/>
      <c r="EWK22" s="56"/>
      <c r="EWL22" s="56"/>
      <c r="EWM22" s="56"/>
      <c r="EWN22" s="56"/>
      <c r="EWO22" s="56"/>
      <c r="EWP22" s="56"/>
      <c r="EWQ22" s="56"/>
      <c r="EWR22" s="56"/>
      <c r="EWS22" s="56"/>
      <c r="EWT22" s="56"/>
      <c r="EWU22" s="56"/>
      <c r="EWV22" s="56"/>
      <c r="EWW22" s="56"/>
      <c r="EWX22" s="56"/>
      <c r="EWY22" s="56"/>
      <c r="EWZ22" s="56"/>
      <c r="EXA22" s="56"/>
      <c r="EXB22" s="56"/>
      <c r="EXC22" s="56"/>
      <c r="EXD22" s="56"/>
      <c r="EXE22" s="56"/>
      <c r="EXF22" s="56"/>
      <c r="EXG22" s="56"/>
      <c r="EXH22" s="56"/>
      <c r="EXI22" s="56"/>
      <c r="EXJ22" s="56"/>
      <c r="EXK22" s="56"/>
      <c r="EXL22" s="56"/>
      <c r="EXM22" s="56"/>
      <c r="EXN22" s="56"/>
      <c r="EXO22" s="56"/>
      <c r="EXP22" s="56"/>
      <c r="EXQ22" s="56"/>
      <c r="EXR22" s="56"/>
      <c r="EXS22" s="56"/>
      <c r="EXT22" s="56"/>
      <c r="EXU22" s="56"/>
      <c r="EXV22" s="56"/>
      <c r="EXW22" s="56"/>
      <c r="EXX22" s="56"/>
      <c r="EXY22" s="56"/>
      <c r="EXZ22" s="56"/>
      <c r="EYA22" s="56"/>
      <c r="EYB22" s="56"/>
      <c r="EYC22" s="56"/>
      <c r="EYD22" s="56"/>
      <c r="EYE22" s="56"/>
      <c r="EYF22" s="56"/>
      <c r="EYG22" s="56"/>
      <c r="EYH22" s="56"/>
      <c r="EYI22" s="56"/>
      <c r="EYJ22" s="56"/>
      <c r="EYK22" s="56"/>
      <c r="EYL22" s="56"/>
      <c r="EYM22" s="56"/>
      <c r="EYN22" s="56"/>
      <c r="EYO22" s="56"/>
      <c r="EYP22" s="56"/>
      <c r="EYQ22" s="56"/>
      <c r="EYR22" s="56"/>
      <c r="EYS22" s="56"/>
      <c r="EYT22" s="56"/>
      <c r="EYU22" s="56"/>
      <c r="EYV22" s="56"/>
      <c r="EYW22" s="56"/>
      <c r="EYX22" s="56"/>
      <c r="EYY22" s="56"/>
      <c r="EYZ22" s="56"/>
      <c r="EZA22" s="56"/>
      <c r="EZB22" s="56"/>
      <c r="EZC22" s="56"/>
      <c r="EZD22" s="56"/>
      <c r="EZE22" s="56"/>
      <c r="EZF22" s="56"/>
      <c r="EZG22" s="56"/>
      <c r="EZH22" s="56"/>
      <c r="EZI22" s="56"/>
      <c r="EZJ22" s="56"/>
      <c r="EZK22" s="56"/>
      <c r="EZL22" s="56"/>
      <c r="EZM22" s="56"/>
      <c r="EZN22" s="56"/>
      <c r="EZO22" s="56"/>
      <c r="EZP22" s="56"/>
      <c r="EZQ22" s="56"/>
      <c r="EZR22" s="56"/>
      <c r="EZS22" s="56"/>
      <c r="EZT22" s="56"/>
      <c r="EZU22" s="56"/>
      <c r="EZV22" s="56"/>
      <c r="EZW22" s="56"/>
      <c r="EZX22" s="56"/>
      <c r="EZY22" s="56"/>
      <c r="EZZ22" s="56"/>
      <c r="FAA22" s="56"/>
      <c r="FAB22" s="56"/>
      <c r="FAC22" s="56"/>
      <c r="FAD22" s="56"/>
      <c r="FAE22" s="56"/>
      <c r="FAF22" s="56"/>
      <c r="FAG22" s="56"/>
      <c r="FAH22" s="56"/>
      <c r="FAI22" s="56"/>
      <c r="FAJ22" s="56"/>
      <c r="FAK22" s="56"/>
      <c r="FAL22" s="56"/>
      <c r="FAM22" s="56"/>
      <c r="FAN22" s="56"/>
      <c r="FAO22" s="56"/>
      <c r="FAP22" s="56"/>
      <c r="FAQ22" s="56"/>
      <c r="FAR22" s="56"/>
      <c r="FAS22" s="56"/>
      <c r="FAT22" s="56"/>
      <c r="FAU22" s="56"/>
      <c r="FAV22" s="56"/>
      <c r="FAW22" s="56"/>
      <c r="FAX22" s="56"/>
      <c r="FAY22" s="56"/>
      <c r="FAZ22" s="56"/>
      <c r="FBA22" s="56"/>
      <c r="FBB22" s="56"/>
      <c r="FBC22" s="56"/>
      <c r="FBD22" s="56"/>
      <c r="FBE22" s="56"/>
      <c r="FBF22" s="56"/>
      <c r="FBG22" s="56"/>
      <c r="FBH22" s="56"/>
      <c r="FBI22" s="56"/>
      <c r="FBJ22" s="56"/>
      <c r="FBK22" s="56"/>
      <c r="FBL22" s="56"/>
      <c r="FBM22" s="56"/>
      <c r="FBN22" s="56"/>
      <c r="FBO22" s="56"/>
      <c r="FBP22" s="56"/>
      <c r="FBQ22" s="56"/>
      <c r="FBR22" s="56"/>
      <c r="FBS22" s="56"/>
      <c r="FBT22" s="56"/>
      <c r="FBU22" s="56"/>
      <c r="FBV22" s="56"/>
      <c r="FBW22" s="56"/>
      <c r="FBX22" s="56"/>
      <c r="FBY22" s="56"/>
      <c r="FBZ22" s="56"/>
      <c r="FCA22" s="56"/>
      <c r="FCB22" s="56"/>
      <c r="FCC22" s="56"/>
      <c r="FCD22" s="56"/>
      <c r="FCE22" s="56"/>
      <c r="FCF22" s="56"/>
      <c r="FCG22" s="56"/>
      <c r="FCH22" s="56"/>
      <c r="FCI22" s="56"/>
      <c r="FCJ22" s="56"/>
      <c r="FCK22" s="56"/>
      <c r="FCL22" s="56"/>
      <c r="FCM22" s="56"/>
      <c r="FCN22" s="56"/>
      <c r="FCO22" s="56"/>
      <c r="FCP22" s="56"/>
      <c r="FCQ22" s="56"/>
      <c r="FCR22" s="56"/>
      <c r="FCS22" s="56"/>
      <c r="FCT22" s="56"/>
      <c r="FCU22" s="56"/>
      <c r="FCV22" s="56"/>
      <c r="FCW22" s="56"/>
      <c r="FCX22" s="56"/>
      <c r="FCY22" s="56"/>
      <c r="FCZ22" s="56"/>
      <c r="FDA22" s="56"/>
      <c r="FDB22" s="56"/>
      <c r="FDC22" s="56"/>
      <c r="FDD22" s="56"/>
      <c r="FDE22" s="56"/>
      <c r="FDF22" s="56"/>
      <c r="FDG22" s="56"/>
      <c r="FDH22" s="56"/>
      <c r="FDI22" s="56"/>
      <c r="FDJ22" s="56"/>
      <c r="FDK22" s="56"/>
      <c r="FDL22" s="56"/>
      <c r="FDM22" s="56"/>
      <c r="FDN22" s="56"/>
      <c r="FDO22" s="56"/>
      <c r="FDP22" s="56"/>
      <c r="FDQ22" s="56"/>
      <c r="FDR22" s="56"/>
      <c r="FDS22" s="56"/>
      <c r="FDT22" s="56"/>
      <c r="FDU22" s="56"/>
      <c r="FDV22" s="56"/>
      <c r="FDW22" s="56"/>
      <c r="FDX22" s="56"/>
      <c r="FDY22" s="56"/>
      <c r="FDZ22" s="56"/>
      <c r="FEA22" s="56"/>
      <c r="FEB22" s="56"/>
      <c r="FEC22" s="56"/>
      <c r="FED22" s="56"/>
      <c r="FEE22" s="56"/>
      <c r="FEF22" s="56"/>
      <c r="FEG22" s="56"/>
      <c r="FEH22" s="56"/>
      <c r="FEI22" s="56"/>
      <c r="FEJ22" s="56"/>
      <c r="FEK22" s="56"/>
      <c r="FEL22" s="56"/>
      <c r="FEM22" s="56"/>
      <c r="FEN22" s="56"/>
      <c r="FEO22" s="56"/>
      <c r="FEP22" s="56"/>
      <c r="FEQ22" s="56"/>
      <c r="FER22" s="56"/>
      <c r="FES22" s="56"/>
      <c r="FET22" s="56"/>
      <c r="FEU22" s="56"/>
      <c r="FEV22" s="56"/>
      <c r="FEW22" s="56"/>
      <c r="FEX22" s="56"/>
      <c r="FEY22" s="56"/>
      <c r="FEZ22" s="56"/>
      <c r="FFA22" s="56"/>
      <c r="FFB22" s="56"/>
      <c r="FFC22" s="56"/>
      <c r="FFD22" s="56"/>
      <c r="FFE22" s="56"/>
      <c r="FFF22" s="56"/>
      <c r="FFG22" s="56"/>
      <c r="FFH22" s="56"/>
      <c r="FFI22" s="56"/>
      <c r="FFJ22" s="56"/>
      <c r="FFK22" s="56"/>
      <c r="FFL22" s="56"/>
      <c r="FFM22" s="56"/>
      <c r="FFN22" s="56"/>
      <c r="FFO22" s="56"/>
      <c r="FFP22" s="56"/>
      <c r="FFQ22" s="56"/>
      <c r="FFR22" s="56"/>
      <c r="FFS22" s="56"/>
      <c r="FFT22" s="56"/>
      <c r="FFU22" s="56"/>
      <c r="FFV22" s="56"/>
      <c r="FFW22" s="56"/>
      <c r="FFX22" s="56"/>
      <c r="FFY22" s="56"/>
      <c r="FFZ22" s="56"/>
      <c r="FGA22" s="56"/>
      <c r="FGB22" s="56"/>
      <c r="FGC22" s="56"/>
      <c r="FGD22" s="56"/>
      <c r="FGE22" s="56"/>
      <c r="FGF22" s="56"/>
      <c r="FGG22" s="56"/>
      <c r="FGH22" s="56"/>
      <c r="FGI22" s="56"/>
      <c r="FGJ22" s="56"/>
      <c r="FGK22" s="56"/>
      <c r="FGL22" s="56"/>
      <c r="FGM22" s="56"/>
      <c r="FGN22" s="56"/>
      <c r="FGO22" s="56"/>
      <c r="FGP22" s="56"/>
      <c r="FGQ22" s="56"/>
      <c r="FGR22" s="56"/>
      <c r="FGS22" s="56"/>
      <c r="FGT22" s="56"/>
      <c r="FGU22" s="56"/>
      <c r="FGV22" s="56"/>
      <c r="FGW22" s="56"/>
      <c r="FGX22" s="56"/>
      <c r="FGY22" s="56"/>
      <c r="FGZ22" s="56"/>
      <c r="FHA22" s="56"/>
      <c r="FHB22" s="56"/>
      <c r="FHC22" s="56"/>
      <c r="FHD22" s="56"/>
      <c r="FHE22" s="56"/>
      <c r="FHF22" s="56"/>
      <c r="FHG22" s="56"/>
      <c r="FHH22" s="56"/>
      <c r="FHI22" s="56"/>
      <c r="FHJ22" s="56"/>
      <c r="FHK22" s="56"/>
      <c r="FHL22" s="56"/>
      <c r="FHM22" s="56"/>
      <c r="FHN22" s="56"/>
      <c r="FHO22" s="56"/>
      <c r="FHP22" s="56"/>
      <c r="FHQ22" s="56"/>
      <c r="FHR22" s="56"/>
      <c r="FHS22" s="56"/>
      <c r="FHT22" s="56"/>
      <c r="FHU22" s="56"/>
      <c r="FHV22" s="56"/>
      <c r="FHW22" s="56"/>
      <c r="FHX22" s="56"/>
      <c r="FHY22" s="56"/>
      <c r="FHZ22" s="56"/>
      <c r="FIA22" s="56"/>
      <c r="FIB22" s="56"/>
      <c r="FIC22" s="56"/>
      <c r="FID22" s="56"/>
      <c r="FIE22" s="56"/>
      <c r="FIF22" s="56"/>
      <c r="FIG22" s="56"/>
      <c r="FIH22" s="56"/>
      <c r="FII22" s="56"/>
      <c r="FIJ22" s="56"/>
      <c r="FIK22" s="56"/>
      <c r="FIL22" s="56"/>
      <c r="FIM22" s="56"/>
      <c r="FIN22" s="56"/>
      <c r="FIO22" s="56"/>
      <c r="FIP22" s="56"/>
      <c r="FIQ22" s="56"/>
      <c r="FIR22" s="56"/>
      <c r="FIS22" s="56"/>
      <c r="FIT22" s="56"/>
      <c r="FIU22" s="56"/>
      <c r="FIV22" s="56"/>
      <c r="FIW22" s="56"/>
      <c r="FIX22" s="56"/>
      <c r="FIY22" s="56"/>
      <c r="FIZ22" s="56"/>
      <c r="FJA22" s="56"/>
      <c r="FJB22" s="56"/>
      <c r="FJC22" s="56"/>
      <c r="FJD22" s="56"/>
      <c r="FJE22" s="56"/>
      <c r="FJF22" s="56"/>
      <c r="FJG22" s="56"/>
      <c r="FJH22" s="56"/>
      <c r="FJI22" s="56"/>
      <c r="FJJ22" s="56"/>
      <c r="FJK22" s="56"/>
      <c r="FJL22" s="56"/>
      <c r="FJM22" s="56"/>
      <c r="FJN22" s="56"/>
      <c r="FJO22" s="56"/>
      <c r="FJP22" s="56"/>
      <c r="FJQ22" s="56"/>
      <c r="FJR22" s="56"/>
      <c r="FJS22" s="56"/>
      <c r="FJT22" s="56"/>
      <c r="FJU22" s="56"/>
      <c r="FJV22" s="56"/>
      <c r="FJW22" s="56"/>
      <c r="FJX22" s="56"/>
      <c r="FJY22" s="56"/>
      <c r="FJZ22" s="56"/>
      <c r="FKA22" s="56"/>
      <c r="FKB22" s="56"/>
      <c r="FKC22" s="56"/>
      <c r="FKD22" s="56"/>
      <c r="FKE22" s="56"/>
      <c r="FKF22" s="56"/>
      <c r="FKG22" s="56"/>
      <c r="FKH22" s="56"/>
      <c r="FKI22" s="56"/>
      <c r="FKJ22" s="56"/>
      <c r="FKK22" s="56"/>
      <c r="FKL22" s="56"/>
      <c r="FKM22" s="56"/>
      <c r="FKN22" s="56"/>
      <c r="FKO22" s="56"/>
      <c r="FKP22" s="56"/>
      <c r="FKQ22" s="56"/>
      <c r="FKR22" s="56"/>
      <c r="FKS22" s="56"/>
      <c r="FKT22" s="56"/>
      <c r="FKU22" s="56"/>
      <c r="FKV22" s="56"/>
      <c r="FKW22" s="56"/>
      <c r="FKX22" s="56"/>
      <c r="FKY22" s="56"/>
      <c r="FKZ22" s="56"/>
      <c r="FLA22" s="56"/>
      <c r="FLB22" s="56"/>
      <c r="FLC22" s="56"/>
      <c r="FLD22" s="56"/>
      <c r="FLE22" s="56"/>
      <c r="FLF22" s="56"/>
      <c r="FLG22" s="56"/>
      <c r="FLH22" s="56"/>
      <c r="FLI22" s="56"/>
      <c r="FLJ22" s="56"/>
      <c r="FLK22" s="56"/>
      <c r="FLL22" s="56"/>
      <c r="FLM22" s="56"/>
      <c r="FLN22" s="56"/>
      <c r="FLO22" s="56"/>
      <c r="FLP22" s="56"/>
      <c r="FLQ22" s="56"/>
      <c r="FLR22" s="56"/>
      <c r="FLS22" s="56"/>
      <c r="FLT22" s="56"/>
      <c r="FLU22" s="56"/>
      <c r="FLV22" s="56"/>
      <c r="FLW22" s="56"/>
      <c r="FLX22" s="56"/>
      <c r="FLY22" s="56"/>
      <c r="FLZ22" s="56"/>
      <c r="FMA22" s="56"/>
      <c r="FMB22" s="56"/>
      <c r="FMC22" s="56"/>
      <c r="FMD22" s="56"/>
      <c r="FME22" s="56"/>
      <c r="FMF22" s="56"/>
      <c r="FMG22" s="56"/>
      <c r="FMH22" s="56"/>
      <c r="FMI22" s="56"/>
      <c r="FMJ22" s="56"/>
      <c r="FMK22" s="56"/>
      <c r="FML22" s="56"/>
      <c r="FMM22" s="56"/>
      <c r="FMN22" s="56"/>
      <c r="FMO22" s="56"/>
      <c r="FMP22" s="56"/>
      <c r="FMQ22" s="56"/>
      <c r="FMR22" s="56"/>
      <c r="FMS22" s="56"/>
      <c r="FMT22" s="56"/>
      <c r="FMU22" s="56"/>
      <c r="FMV22" s="56"/>
      <c r="FMW22" s="56"/>
      <c r="FMX22" s="56"/>
      <c r="FMY22" s="56"/>
      <c r="FMZ22" s="56"/>
      <c r="FNA22" s="56"/>
      <c r="FNB22" s="56"/>
      <c r="FNC22" s="56"/>
      <c r="FND22" s="56"/>
      <c r="FNE22" s="56"/>
      <c r="FNF22" s="56"/>
      <c r="FNG22" s="56"/>
      <c r="FNH22" s="56"/>
      <c r="FNI22" s="56"/>
      <c r="FNJ22" s="56"/>
      <c r="FNK22" s="56"/>
      <c r="FNL22" s="56"/>
      <c r="FNM22" s="56"/>
      <c r="FNN22" s="56"/>
      <c r="FNO22" s="56"/>
      <c r="FNP22" s="56"/>
      <c r="FNQ22" s="56"/>
      <c r="FNR22" s="56"/>
      <c r="FNS22" s="56"/>
      <c r="FNT22" s="56"/>
      <c r="FNU22" s="56"/>
      <c r="FNV22" s="56"/>
      <c r="FNW22" s="56"/>
      <c r="FNX22" s="56"/>
      <c r="FNY22" s="56"/>
      <c r="FNZ22" s="56"/>
      <c r="FOA22" s="56"/>
      <c r="FOB22" s="56"/>
      <c r="FOC22" s="56"/>
      <c r="FOD22" s="56"/>
      <c r="FOE22" s="56"/>
      <c r="FOF22" s="56"/>
      <c r="FOG22" s="56"/>
      <c r="FOH22" s="56"/>
      <c r="FOI22" s="56"/>
      <c r="FOJ22" s="56"/>
      <c r="FOK22" s="56"/>
      <c r="FOL22" s="56"/>
      <c r="FOM22" s="56"/>
      <c r="FON22" s="56"/>
      <c r="FOO22" s="56"/>
      <c r="FOP22" s="56"/>
      <c r="FOQ22" s="56"/>
      <c r="FOR22" s="56"/>
      <c r="FOS22" s="56"/>
      <c r="FOT22" s="56"/>
      <c r="FOU22" s="56"/>
      <c r="FOV22" s="56"/>
      <c r="FOW22" s="56"/>
      <c r="FOX22" s="56"/>
      <c r="FOY22" s="56"/>
      <c r="FOZ22" s="56"/>
      <c r="FPA22" s="56"/>
      <c r="FPB22" s="56"/>
      <c r="FPC22" s="56"/>
      <c r="FPD22" s="56"/>
      <c r="FPE22" s="56"/>
      <c r="FPF22" s="56"/>
      <c r="FPG22" s="56"/>
      <c r="FPH22" s="56"/>
      <c r="FPI22" s="56"/>
      <c r="FPJ22" s="56"/>
      <c r="FPK22" s="56"/>
      <c r="FPL22" s="56"/>
      <c r="FPM22" s="56"/>
      <c r="FPN22" s="56"/>
      <c r="FPO22" s="56"/>
      <c r="FPP22" s="56"/>
      <c r="FPQ22" s="56"/>
      <c r="FPR22" s="56"/>
      <c r="FPS22" s="56"/>
      <c r="FPT22" s="56"/>
      <c r="FPU22" s="56"/>
      <c r="FPV22" s="56"/>
      <c r="FPW22" s="56"/>
      <c r="FPX22" s="56"/>
      <c r="FPY22" s="56"/>
      <c r="FPZ22" s="56"/>
      <c r="FQA22" s="56"/>
      <c r="FQB22" s="56"/>
      <c r="FQC22" s="56"/>
      <c r="FQD22" s="56"/>
      <c r="FQE22" s="56"/>
      <c r="FQF22" s="56"/>
      <c r="FQG22" s="56"/>
      <c r="FQH22" s="56"/>
      <c r="FQI22" s="56"/>
      <c r="FQJ22" s="56"/>
      <c r="FQK22" s="56"/>
      <c r="FQL22" s="56"/>
      <c r="FQM22" s="56"/>
      <c r="FQN22" s="56"/>
      <c r="FQO22" s="56"/>
      <c r="FQP22" s="56"/>
      <c r="FQQ22" s="56"/>
      <c r="FQR22" s="56"/>
      <c r="FQS22" s="56"/>
      <c r="FQT22" s="56"/>
      <c r="FQU22" s="56"/>
      <c r="FQV22" s="56"/>
      <c r="FQW22" s="56"/>
      <c r="FQX22" s="56"/>
      <c r="FQY22" s="56"/>
      <c r="FQZ22" s="56"/>
      <c r="FRA22" s="56"/>
      <c r="FRB22" s="56"/>
      <c r="FRC22" s="56"/>
      <c r="FRD22" s="56"/>
      <c r="FRE22" s="56"/>
      <c r="FRF22" s="56"/>
      <c r="FRG22" s="56"/>
      <c r="FRH22" s="56"/>
      <c r="FRI22" s="56"/>
      <c r="FRJ22" s="56"/>
      <c r="FRK22" s="56"/>
      <c r="FRL22" s="56"/>
      <c r="FRM22" s="56"/>
      <c r="FRN22" s="56"/>
      <c r="FRO22" s="56"/>
      <c r="FRP22" s="56"/>
      <c r="FRQ22" s="56"/>
      <c r="FRR22" s="56"/>
      <c r="FRS22" s="56"/>
      <c r="FRT22" s="56"/>
      <c r="FRU22" s="56"/>
      <c r="FRV22" s="56"/>
      <c r="FRW22" s="56"/>
      <c r="FRX22" s="56"/>
      <c r="FRY22" s="56"/>
      <c r="FRZ22" s="56"/>
      <c r="FSA22" s="56"/>
      <c r="FSB22" s="56"/>
      <c r="FSC22" s="56"/>
      <c r="FSD22" s="56"/>
      <c r="FSE22" s="56"/>
      <c r="FSF22" s="56"/>
      <c r="FSG22" s="56"/>
      <c r="FSH22" s="56"/>
      <c r="FSI22" s="56"/>
      <c r="FSJ22" s="56"/>
      <c r="FSK22" s="56"/>
      <c r="FSL22" s="56"/>
      <c r="FSM22" s="56"/>
      <c r="FSN22" s="56"/>
      <c r="FSO22" s="56"/>
      <c r="FSP22" s="56"/>
      <c r="FSQ22" s="56"/>
      <c r="FSR22" s="56"/>
      <c r="FSS22" s="56"/>
      <c r="FST22" s="56"/>
      <c r="FSU22" s="56"/>
      <c r="FSV22" s="56"/>
      <c r="FSW22" s="56"/>
      <c r="FSX22" s="56"/>
      <c r="FSY22" s="56"/>
      <c r="FSZ22" s="56"/>
      <c r="FTA22" s="56"/>
      <c r="FTB22" s="56"/>
      <c r="FTC22" s="56"/>
      <c r="FTD22" s="56"/>
      <c r="FTE22" s="56"/>
      <c r="FTF22" s="56"/>
      <c r="FTG22" s="56"/>
      <c r="FTH22" s="56"/>
      <c r="FTI22" s="56"/>
      <c r="FTJ22" s="56"/>
      <c r="FTK22" s="56"/>
      <c r="FTL22" s="56"/>
      <c r="FTM22" s="56"/>
      <c r="FTN22" s="56"/>
      <c r="FTO22" s="56"/>
      <c r="FTP22" s="56"/>
      <c r="FTQ22" s="56"/>
      <c r="FTR22" s="56"/>
      <c r="FTS22" s="56"/>
      <c r="FTT22" s="56"/>
      <c r="FTU22" s="56"/>
      <c r="FTV22" s="56"/>
      <c r="FTW22" s="56"/>
      <c r="FTX22" s="56"/>
      <c r="FTY22" s="56"/>
      <c r="FTZ22" s="56"/>
      <c r="FUA22" s="56"/>
      <c r="FUB22" s="56"/>
      <c r="FUC22" s="56"/>
      <c r="FUD22" s="56"/>
      <c r="FUE22" s="56"/>
      <c r="FUF22" s="56"/>
      <c r="FUG22" s="56"/>
      <c r="FUH22" s="56"/>
      <c r="FUI22" s="56"/>
      <c r="FUJ22" s="56"/>
      <c r="FUK22" s="56"/>
      <c r="FUL22" s="56"/>
      <c r="FUM22" s="56"/>
      <c r="FUN22" s="56"/>
      <c r="FUO22" s="56"/>
      <c r="FUP22" s="56"/>
      <c r="FUQ22" s="56"/>
      <c r="FUR22" s="56"/>
      <c r="FUS22" s="56"/>
      <c r="FUT22" s="56"/>
      <c r="FUU22" s="56"/>
      <c r="FUV22" s="56"/>
      <c r="FUW22" s="56"/>
      <c r="FUX22" s="56"/>
      <c r="FUY22" s="56"/>
      <c r="FUZ22" s="56"/>
      <c r="FVA22" s="56"/>
      <c r="FVB22" s="56"/>
      <c r="FVC22" s="56"/>
      <c r="FVD22" s="56"/>
      <c r="FVE22" s="56"/>
      <c r="FVF22" s="56"/>
      <c r="FVG22" s="56"/>
      <c r="FVH22" s="56"/>
      <c r="FVI22" s="56"/>
      <c r="FVJ22" s="56"/>
      <c r="FVK22" s="56"/>
      <c r="FVL22" s="56"/>
      <c r="FVM22" s="56"/>
      <c r="FVN22" s="56"/>
      <c r="FVO22" s="56"/>
      <c r="FVP22" s="56"/>
      <c r="FVQ22" s="56"/>
      <c r="FVR22" s="56"/>
      <c r="FVS22" s="56"/>
      <c r="FVT22" s="56"/>
      <c r="FVU22" s="56"/>
      <c r="FVV22" s="56"/>
      <c r="FVW22" s="56"/>
      <c r="FVX22" s="56"/>
      <c r="FVY22" s="56"/>
      <c r="FVZ22" s="56"/>
      <c r="FWA22" s="56"/>
      <c r="FWB22" s="56"/>
      <c r="FWC22" s="56"/>
      <c r="FWD22" s="56"/>
      <c r="FWE22" s="56"/>
      <c r="FWF22" s="56"/>
      <c r="FWG22" s="56"/>
      <c r="FWH22" s="56"/>
      <c r="FWI22" s="56"/>
      <c r="FWJ22" s="56"/>
      <c r="FWK22" s="56"/>
      <c r="FWL22" s="56"/>
      <c r="FWM22" s="56"/>
      <c r="FWN22" s="56"/>
      <c r="FWO22" s="56"/>
      <c r="FWP22" s="56"/>
      <c r="FWQ22" s="56"/>
      <c r="FWR22" s="56"/>
      <c r="FWS22" s="56"/>
      <c r="FWT22" s="56"/>
      <c r="FWU22" s="56"/>
      <c r="FWV22" s="56"/>
      <c r="FWW22" s="56"/>
      <c r="FWX22" s="56"/>
      <c r="FWY22" s="56"/>
      <c r="FWZ22" s="56"/>
      <c r="FXA22" s="56"/>
      <c r="FXB22" s="56"/>
      <c r="FXC22" s="56"/>
      <c r="FXD22" s="56"/>
      <c r="FXE22" s="56"/>
      <c r="FXF22" s="56"/>
      <c r="FXG22" s="56"/>
      <c r="FXH22" s="56"/>
      <c r="FXI22" s="56"/>
      <c r="FXJ22" s="56"/>
      <c r="FXK22" s="56"/>
      <c r="FXL22" s="56"/>
      <c r="FXM22" s="56"/>
      <c r="FXN22" s="56"/>
      <c r="FXO22" s="56"/>
      <c r="FXP22" s="56"/>
      <c r="FXQ22" s="56"/>
      <c r="FXR22" s="56"/>
      <c r="FXS22" s="56"/>
      <c r="FXT22" s="56"/>
      <c r="FXU22" s="56"/>
      <c r="FXV22" s="56"/>
      <c r="FXW22" s="56"/>
      <c r="FXX22" s="56"/>
      <c r="FXY22" s="56"/>
      <c r="FXZ22" s="56"/>
      <c r="FYA22" s="56"/>
      <c r="FYB22" s="56"/>
      <c r="FYC22" s="56"/>
      <c r="FYD22" s="56"/>
      <c r="FYE22" s="56"/>
      <c r="FYF22" s="56"/>
      <c r="FYG22" s="56"/>
      <c r="FYH22" s="56"/>
      <c r="FYI22" s="56"/>
      <c r="FYJ22" s="56"/>
      <c r="FYK22" s="56"/>
      <c r="FYL22" s="56"/>
      <c r="FYM22" s="56"/>
      <c r="FYN22" s="56"/>
      <c r="FYO22" s="56"/>
      <c r="FYP22" s="56"/>
      <c r="FYQ22" s="56"/>
      <c r="FYR22" s="56"/>
      <c r="FYS22" s="56"/>
      <c r="FYT22" s="56"/>
      <c r="FYU22" s="56"/>
      <c r="FYV22" s="56"/>
      <c r="FYW22" s="56"/>
      <c r="FYX22" s="56"/>
      <c r="FYY22" s="56"/>
      <c r="FYZ22" s="56"/>
      <c r="FZA22" s="56"/>
      <c r="FZB22" s="56"/>
      <c r="FZC22" s="56"/>
      <c r="FZD22" s="56"/>
      <c r="FZE22" s="56"/>
      <c r="FZF22" s="56"/>
      <c r="FZG22" s="56"/>
      <c r="FZH22" s="56"/>
      <c r="FZI22" s="56"/>
      <c r="FZJ22" s="56"/>
      <c r="FZK22" s="56"/>
      <c r="FZL22" s="56"/>
      <c r="FZM22" s="56"/>
      <c r="FZN22" s="56"/>
      <c r="FZO22" s="56"/>
      <c r="FZP22" s="56"/>
      <c r="FZQ22" s="56"/>
      <c r="FZR22" s="56"/>
      <c r="FZS22" s="56"/>
      <c r="FZT22" s="56"/>
      <c r="FZU22" s="56"/>
      <c r="FZV22" s="56"/>
      <c r="FZW22" s="56"/>
      <c r="FZX22" s="56"/>
      <c r="FZY22" s="56"/>
      <c r="FZZ22" s="56"/>
      <c r="GAA22" s="56"/>
      <c r="GAB22" s="56"/>
      <c r="GAC22" s="56"/>
      <c r="GAD22" s="56"/>
      <c r="GAE22" s="56"/>
      <c r="GAF22" s="56"/>
      <c r="GAG22" s="56"/>
      <c r="GAH22" s="56"/>
      <c r="GAI22" s="56"/>
      <c r="GAJ22" s="56"/>
      <c r="GAK22" s="56"/>
      <c r="GAL22" s="56"/>
      <c r="GAM22" s="56"/>
      <c r="GAN22" s="56"/>
      <c r="GAO22" s="56"/>
      <c r="GAP22" s="56"/>
      <c r="GAQ22" s="56"/>
      <c r="GAR22" s="56"/>
      <c r="GAS22" s="56"/>
      <c r="GAT22" s="56"/>
      <c r="GAU22" s="56"/>
      <c r="GAV22" s="56"/>
      <c r="GAW22" s="56"/>
      <c r="GAX22" s="56"/>
      <c r="GAY22" s="56"/>
      <c r="GAZ22" s="56"/>
      <c r="GBA22" s="56"/>
      <c r="GBB22" s="56"/>
      <c r="GBC22" s="56"/>
      <c r="GBD22" s="56"/>
      <c r="GBE22" s="56"/>
      <c r="GBF22" s="56"/>
      <c r="GBG22" s="56"/>
      <c r="GBH22" s="56"/>
      <c r="GBI22" s="56"/>
      <c r="GBJ22" s="56"/>
      <c r="GBK22" s="56"/>
      <c r="GBL22" s="56"/>
      <c r="GBM22" s="56"/>
      <c r="GBN22" s="56"/>
      <c r="GBO22" s="56"/>
      <c r="GBP22" s="56"/>
      <c r="GBQ22" s="56"/>
      <c r="GBR22" s="56"/>
      <c r="GBS22" s="56"/>
      <c r="GBT22" s="56"/>
      <c r="GBU22" s="56"/>
      <c r="GBV22" s="56"/>
      <c r="GBW22" s="56"/>
      <c r="GBX22" s="56"/>
      <c r="GBY22" s="56"/>
      <c r="GBZ22" s="56"/>
      <c r="GCA22" s="56"/>
      <c r="GCB22" s="56"/>
      <c r="GCC22" s="56"/>
      <c r="GCD22" s="56"/>
      <c r="GCE22" s="56"/>
      <c r="GCF22" s="56"/>
      <c r="GCG22" s="56"/>
      <c r="GCH22" s="56"/>
      <c r="GCI22" s="56"/>
      <c r="GCJ22" s="56"/>
      <c r="GCK22" s="56"/>
      <c r="GCL22" s="56"/>
      <c r="GCM22" s="56"/>
      <c r="GCN22" s="56"/>
      <c r="GCO22" s="56"/>
      <c r="GCP22" s="56"/>
      <c r="GCQ22" s="56"/>
      <c r="GCR22" s="56"/>
      <c r="GCS22" s="56"/>
      <c r="GCT22" s="56"/>
      <c r="GCU22" s="56"/>
      <c r="GCV22" s="56"/>
      <c r="GCW22" s="56"/>
      <c r="GCX22" s="56"/>
      <c r="GCY22" s="56"/>
      <c r="GCZ22" s="56"/>
      <c r="GDA22" s="56"/>
      <c r="GDB22" s="56"/>
      <c r="GDC22" s="56"/>
      <c r="GDD22" s="56"/>
      <c r="GDE22" s="56"/>
      <c r="GDF22" s="56"/>
      <c r="GDG22" s="56"/>
      <c r="GDH22" s="56"/>
      <c r="GDI22" s="56"/>
      <c r="GDJ22" s="56"/>
      <c r="GDK22" s="56"/>
      <c r="GDL22" s="56"/>
      <c r="GDM22" s="56"/>
      <c r="GDN22" s="56"/>
      <c r="GDO22" s="56"/>
      <c r="GDP22" s="56"/>
      <c r="GDQ22" s="56"/>
      <c r="GDR22" s="56"/>
      <c r="GDS22" s="56"/>
      <c r="GDT22" s="56"/>
      <c r="GDU22" s="56"/>
      <c r="GDV22" s="56"/>
      <c r="GDW22" s="56"/>
      <c r="GDX22" s="56"/>
      <c r="GDY22" s="56"/>
      <c r="GDZ22" s="56"/>
      <c r="GEA22" s="56"/>
      <c r="GEB22" s="56"/>
      <c r="GEC22" s="56"/>
      <c r="GED22" s="56"/>
      <c r="GEE22" s="56"/>
      <c r="GEF22" s="56"/>
      <c r="GEG22" s="56"/>
      <c r="GEH22" s="56"/>
      <c r="GEI22" s="56"/>
      <c r="GEJ22" s="56"/>
      <c r="GEK22" s="56"/>
      <c r="GEL22" s="56"/>
      <c r="GEM22" s="56"/>
      <c r="GEN22" s="56"/>
      <c r="GEO22" s="56"/>
      <c r="GEP22" s="56"/>
      <c r="GEQ22" s="56"/>
      <c r="GER22" s="56"/>
      <c r="GES22" s="56"/>
      <c r="GET22" s="56"/>
      <c r="GEU22" s="56"/>
      <c r="GEV22" s="56"/>
      <c r="GEW22" s="56"/>
      <c r="GEX22" s="56"/>
      <c r="GEY22" s="56"/>
      <c r="GEZ22" s="56"/>
      <c r="GFA22" s="56"/>
      <c r="GFB22" s="56"/>
      <c r="GFC22" s="56"/>
      <c r="GFD22" s="56"/>
      <c r="GFE22" s="56"/>
      <c r="GFF22" s="56"/>
      <c r="GFG22" s="56"/>
      <c r="GFH22" s="56"/>
      <c r="GFI22" s="56"/>
      <c r="GFJ22" s="56"/>
      <c r="GFK22" s="56"/>
      <c r="GFL22" s="56"/>
      <c r="GFM22" s="56"/>
      <c r="GFN22" s="56"/>
      <c r="GFO22" s="56"/>
      <c r="GFP22" s="56"/>
      <c r="GFQ22" s="56"/>
      <c r="GFR22" s="56"/>
      <c r="GFS22" s="56"/>
      <c r="GFT22" s="56"/>
      <c r="GFU22" s="56"/>
      <c r="GFV22" s="56"/>
      <c r="GFW22" s="56"/>
      <c r="GFX22" s="56"/>
      <c r="GFY22" s="56"/>
      <c r="GFZ22" s="56"/>
      <c r="GGA22" s="56"/>
      <c r="GGB22" s="56"/>
      <c r="GGC22" s="56"/>
      <c r="GGD22" s="56"/>
      <c r="GGE22" s="56"/>
      <c r="GGF22" s="56"/>
      <c r="GGG22" s="56"/>
      <c r="GGH22" s="56"/>
      <c r="GGI22" s="56"/>
      <c r="GGJ22" s="56"/>
      <c r="GGK22" s="56"/>
      <c r="GGL22" s="56"/>
      <c r="GGM22" s="56"/>
      <c r="GGN22" s="56"/>
      <c r="GGO22" s="56"/>
      <c r="GGP22" s="56"/>
      <c r="GGQ22" s="56"/>
      <c r="GGR22" s="56"/>
      <c r="GGS22" s="56"/>
      <c r="GGT22" s="56"/>
      <c r="GGU22" s="56"/>
      <c r="GGV22" s="56"/>
      <c r="GGW22" s="56"/>
      <c r="GGX22" s="56"/>
      <c r="GGY22" s="56"/>
      <c r="GGZ22" s="56"/>
      <c r="GHA22" s="56"/>
      <c r="GHB22" s="56"/>
      <c r="GHC22" s="56"/>
      <c r="GHD22" s="56"/>
      <c r="GHE22" s="56"/>
      <c r="GHF22" s="56"/>
      <c r="GHG22" s="56"/>
      <c r="GHH22" s="56"/>
      <c r="GHI22" s="56"/>
      <c r="GHJ22" s="56"/>
      <c r="GHK22" s="56"/>
      <c r="GHL22" s="56"/>
      <c r="GHM22" s="56"/>
      <c r="GHN22" s="56"/>
      <c r="GHO22" s="56"/>
      <c r="GHP22" s="56"/>
      <c r="GHQ22" s="56"/>
      <c r="GHR22" s="56"/>
      <c r="GHS22" s="56"/>
      <c r="GHT22" s="56"/>
      <c r="GHU22" s="56"/>
      <c r="GHV22" s="56"/>
      <c r="GHW22" s="56"/>
      <c r="GHX22" s="56"/>
      <c r="GHY22" s="56"/>
      <c r="GHZ22" s="56"/>
      <c r="GIA22" s="56"/>
      <c r="GIB22" s="56"/>
      <c r="GIC22" s="56"/>
      <c r="GID22" s="56"/>
      <c r="GIE22" s="56"/>
      <c r="GIF22" s="56"/>
      <c r="GIG22" s="56"/>
      <c r="GIH22" s="56"/>
      <c r="GII22" s="56"/>
      <c r="GIJ22" s="56"/>
      <c r="GIK22" s="56"/>
      <c r="GIL22" s="56"/>
      <c r="GIM22" s="56"/>
      <c r="GIN22" s="56"/>
      <c r="GIO22" s="56"/>
      <c r="GIP22" s="56"/>
      <c r="GIQ22" s="56"/>
      <c r="GIR22" s="56"/>
      <c r="GIS22" s="56"/>
      <c r="GIT22" s="56"/>
      <c r="GIU22" s="56"/>
      <c r="GIV22" s="56"/>
      <c r="GIW22" s="56"/>
      <c r="GIX22" s="56"/>
      <c r="GIY22" s="56"/>
      <c r="GIZ22" s="56"/>
      <c r="GJA22" s="56"/>
      <c r="GJB22" s="56"/>
      <c r="GJC22" s="56"/>
      <c r="GJD22" s="56"/>
      <c r="GJE22" s="56"/>
      <c r="GJF22" s="56"/>
      <c r="GJG22" s="56"/>
      <c r="GJH22" s="56"/>
      <c r="GJI22" s="56"/>
      <c r="GJJ22" s="56"/>
      <c r="GJK22" s="56"/>
      <c r="GJL22" s="56"/>
      <c r="GJM22" s="56"/>
      <c r="GJN22" s="56"/>
      <c r="GJO22" s="56"/>
      <c r="GJP22" s="56"/>
      <c r="GJQ22" s="56"/>
      <c r="GJR22" s="56"/>
      <c r="GJS22" s="56"/>
      <c r="GJT22" s="56"/>
      <c r="GJU22" s="56"/>
      <c r="GJV22" s="56"/>
      <c r="GJW22" s="56"/>
      <c r="GJX22" s="56"/>
      <c r="GJY22" s="56"/>
      <c r="GJZ22" s="56"/>
      <c r="GKA22" s="56"/>
      <c r="GKB22" s="56"/>
      <c r="GKC22" s="56"/>
      <c r="GKD22" s="56"/>
      <c r="GKE22" s="56"/>
      <c r="GKF22" s="56"/>
      <c r="GKG22" s="56"/>
      <c r="GKH22" s="56"/>
      <c r="GKI22" s="56"/>
      <c r="GKJ22" s="56"/>
      <c r="GKK22" s="56"/>
      <c r="GKL22" s="56"/>
      <c r="GKM22" s="56"/>
      <c r="GKN22" s="56"/>
      <c r="GKO22" s="56"/>
      <c r="GKP22" s="56"/>
      <c r="GKQ22" s="56"/>
      <c r="GKR22" s="56"/>
      <c r="GKS22" s="56"/>
      <c r="GKT22" s="56"/>
      <c r="GKU22" s="56"/>
      <c r="GKV22" s="56"/>
      <c r="GKW22" s="56"/>
      <c r="GKX22" s="56"/>
      <c r="GKY22" s="56"/>
      <c r="GKZ22" s="56"/>
      <c r="GLA22" s="56"/>
      <c r="GLB22" s="56"/>
      <c r="GLC22" s="56"/>
      <c r="GLD22" s="56"/>
      <c r="GLE22" s="56"/>
      <c r="GLF22" s="56"/>
      <c r="GLG22" s="56"/>
      <c r="GLH22" s="56"/>
      <c r="GLI22" s="56"/>
      <c r="GLJ22" s="56"/>
      <c r="GLK22" s="56"/>
      <c r="GLL22" s="56"/>
      <c r="GLM22" s="56"/>
      <c r="GLN22" s="56"/>
      <c r="GLO22" s="56"/>
      <c r="GLP22" s="56"/>
      <c r="GLQ22" s="56"/>
      <c r="GLR22" s="56"/>
      <c r="GLS22" s="56"/>
      <c r="GLT22" s="56"/>
      <c r="GLU22" s="56"/>
      <c r="GLV22" s="56"/>
      <c r="GLW22" s="56"/>
      <c r="GLX22" s="56"/>
      <c r="GLY22" s="56"/>
      <c r="GLZ22" s="56"/>
      <c r="GMA22" s="56"/>
      <c r="GMB22" s="56"/>
      <c r="GMC22" s="56"/>
      <c r="GMD22" s="56"/>
      <c r="GME22" s="56"/>
      <c r="GMF22" s="56"/>
      <c r="GMG22" s="56"/>
      <c r="GMH22" s="56"/>
      <c r="GMI22" s="56"/>
      <c r="GMJ22" s="56"/>
      <c r="GMK22" s="56"/>
      <c r="GML22" s="56"/>
      <c r="GMM22" s="56"/>
      <c r="GMN22" s="56"/>
      <c r="GMO22" s="56"/>
      <c r="GMP22" s="56"/>
      <c r="GMQ22" s="56"/>
      <c r="GMR22" s="56"/>
      <c r="GMS22" s="56"/>
      <c r="GMT22" s="56"/>
      <c r="GMU22" s="56"/>
      <c r="GMV22" s="56"/>
      <c r="GMW22" s="56"/>
      <c r="GMX22" s="56"/>
      <c r="GMY22" s="56"/>
      <c r="GMZ22" s="56"/>
      <c r="GNA22" s="56"/>
      <c r="GNB22" s="56"/>
      <c r="GNC22" s="56"/>
      <c r="GND22" s="56"/>
      <c r="GNE22" s="56"/>
      <c r="GNF22" s="56"/>
      <c r="GNG22" s="56"/>
      <c r="GNH22" s="56"/>
      <c r="GNI22" s="56"/>
      <c r="GNJ22" s="56"/>
      <c r="GNK22" s="56"/>
      <c r="GNL22" s="56"/>
      <c r="GNM22" s="56"/>
      <c r="GNN22" s="56"/>
      <c r="GNO22" s="56"/>
      <c r="GNP22" s="56"/>
      <c r="GNQ22" s="56"/>
      <c r="GNR22" s="56"/>
      <c r="GNS22" s="56"/>
      <c r="GNT22" s="56"/>
      <c r="GNU22" s="56"/>
      <c r="GNV22" s="56"/>
      <c r="GNW22" s="56"/>
      <c r="GNX22" s="56"/>
      <c r="GNY22" s="56"/>
      <c r="GNZ22" s="56"/>
      <c r="GOA22" s="56"/>
      <c r="GOB22" s="56"/>
      <c r="GOC22" s="56"/>
      <c r="GOD22" s="56"/>
      <c r="GOE22" s="56"/>
      <c r="GOF22" s="56"/>
      <c r="GOG22" s="56"/>
      <c r="GOH22" s="56"/>
      <c r="GOI22" s="56"/>
      <c r="GOJ22" s="56"/>
      <c r="GOK22" s="56"/>
      <c r="GOL22" s="56"/>
      <c r="GOM22" s="56"/>
      <c r="GON22" s="56"/>
      <c r="GOO22" s="56"/>
      <c r="GOP22" s="56"/>
      <c r="GOQ22" s="56"/>
      <c r="GOR22" s="56"/>
      <c r="GOS22" s="56"/>
      <c r="GOT22" s="56"/>
      <c r="GOU22" s="56"/>
      <c r="GOV22" s="56"/>
      <c r="GOW22" s="56"/>
      <c r="GOX22" s="56"/>
      <c r="GOY22" s="56"/>
      <c r="GOZ22" s="56"/>
      <c r="GPA22" s="56"/>
      <c r="GPB22" s="56"/>
      <c r="GPC22" s="56"/>
      <c r="GPD22" s="56"/>
      <c r="GPE22" s="56"/>
      <c r="GPF22" s="56"/>
      <c r="GPG22" s="56"/>
      <c r="GPH22" s="56"/>
      <c r="GPI22" s="56"/>
      <c r="GPJ22" s="56"/>
      <c r="GPK22" s="56"/>
      <c r="GPL22" s="56"/>
      <c r="GPM22" s="56"/>
      <c r="GPN22" s="56"/>
      <c r="GPO22" s="56"/>
      <c r="GPP22" s="56"/>
      <c r="GPQ22" s="56"/>
      <c r="GPR22" s="56"/>
      <c r="GPS22" s="56"/>
      <c r="GPT22" s="56"/>
      <c r="GPU22" s="56"/>
      <c r="GPV22" s="56"/>
      <c r="GPW22" s="56"/>
      <c r="GPX22" s="56"/>
      <c r="GPY22" s="56"/>
      <c r="GPZ22" s="56"/>
      <c r="GQA22" s="56"/>
      <c r="GQB22" s="56"/>
      <c r="GQC22" s="56"/>
      <c r="GQD22" s="56"/>
      <c r="GQE22" s="56"/>
      <c r="GQF22" s="56"/>
      <c r="GQG22" s="56"/>
      <c r="GQH22" s="56"/>
      <c r="GQI22" s="56"/>
      <c r="GQJ22" s="56"/>
      <c r="GQK22" s="56"/>
      <c r="GQL22" s="56"/>
      <c r="GQM22" s="56"/>
      <c r="GQN22" s="56"/>
      <c r="GQO22" s="56"/>
      <c r="GQP22" s="56"/>
      <c r="GQQ22" s="56"/>
      <c r="GQR22" s="56"/>
      <c r="GQS22" s="56"/>
      <c r="GQT22" s="56"/>
      <c r="GQU22" s="56"/>
      <c r="GQV22" s="56"/>
      <c r="GQW22" s="56"/>
      <c r="GQX22" s="56"/>
      <c r="GQY22" s="56"/>
      <c r="GQZ22" s="56"/>
      <c r="GRA22" s="56"/>
      <c r="GRB22" s="56"/>
      <c r="GRC22" s="56"/>
      <c r="GRD22" s="56"/>
      <c r="GRE22" s="56"/>
      <c r="GRF22" s="56"/>
      <c r="GRG22" s="56"/>
      <c r="GRH22" s="56"/>
      <c r="GRI22" s="56"/>
      <c r="GRJ22" s="56"/>
      <c r="GRK22" s="56"/>
      <c r="GRL22" s="56"/>
      <c r="GRM22" s="56"/>
      <c r="GRN22" s="56"/>
      <c r="GRO22" s="56"/>
      <c r="GRP22" s="56"/>
      <c r="GRQ22" s="56"/>
      <c r="GRR22" s="56"/>
      <c r="GRS22" s="56"/>
      <c r="GRT22" s="56"/>
      <c r="GRU22" s="56"/>
      <c r="GRV22" s="56"/>
      <c r="GRW22" s="56"/>
      <c r="GRX22" s="56"/>
      <c r="GRY22" s="56"/>
      <c r="GRZ22" s="56"/>
      <c r="GSA22" s="56"/>
      <c r="GSB22" s="56"/>
      <c r="GSC22" s="56"/>
      <c r="GSD22" s="56"/>
      <c r="GSE22" s="56"/>
      <c r="GSF22" s="56"/>
      <c r="GSG22" s="56"/>
      <c r="GSH22" s="56"/>
      <c r="GSI22" s="56"/>
      <c r="GSJ22" s="56"/>
      <c r="GSK22" s="56"/>
      <c r="GSL22" s="56"/>
      <c r="GSM22" s="56"/>
      <c r="GSN22" s="56"/>
      <c r="GSO22" s="56"/>
      <c r="GSP22" s="56"/>
      <c r="GSQ22" s="56"/>
      <c r="GSR22" s="56"/>
      <c r="GSS22" s="56"/>
      <c r="GST22" s="56"/>
      <c r="GSU22" s="56"/>
      <c r="GSV22" s="56"/>
      <c r="GSW22" s="56"/>
      <c r="GSX22" s="56"/>
      <c r="GSY22" s="56"/>
      <c r="GSZ22" s="56"/>
      <c r="GTA22" s="56"/>
      <c r="GTB22" s="56"/>
      <c r="GTC22" s="56"/>
      <c r="GTD22" s="56"/>
      <c r="GTE22" s="56"/>
      <c r="GTF22" s="56"/>
      <c r="GTG22" s="56"/>
      <c r="GTH22" s="56"/>
      <c r="GTI22" s="56"/>
      <c r="GTJ22" s="56"/>
      <c r="GTK22" s="56"/>
      <c r="GTL22" s="56"/>
      <c r="GTM22" s="56"/>
      <c r="GTN22" s="56"/>
      <c r="GTO22" s="56"/>
      <c r="GTP22" s="56"/>
      <c r="GTQ22" s="56"/>
      <c r="GTR22" s="56"/>
      <c r="GTS22" s="56"/>
      <c r="GTT22" s="56"/>
      <c r="GTU22" s="56"/>
      <c r="GTV22" s="56"/>
      <c r="GTW22" s="56"/>
      <c r="GTX22" s="56"/>
      <c r="GTY22" s="56"/>
      <c r="GTZ22" s="56"/>
      <c r="GUA22" s="56"/>
      <c r="GUB22" s="56"/>
      <c r="GUC22" s="56"/>
      <c r="GUD22" s="56"/>
      <c r="GUE22" s="56"/>
      <c r="GUF22" s="56"/>
      <c r="GUG22" s="56"/>
      <c r="GUH22" s="56"/>
      <c r="GUI22" s="56"/>
      <c r="GUJ22" s="56"/>
      <c r="GUK22" s="56"/>
      <c r="GUL22" s="56"/>
      <c r="GUM22" s="56"/>
      <c r="GUN22" s="56"/>
      <c r="GUO22" s="56"/>
      <c r="GUP22" s="56"/>
      <c r="GUQ22" s="56"/>
      <c r="GUR22" s="56"/>
      <c r="GUS22" s="56"/>
      <c r="GUT22" s="56"/>
      <c r="GUU22" s="56"/>
      <c r="GUV22" s="56"/>
      <c r="GUW22" s="56"/>
      <c r="GUX22" s="56"/>
      <c r="GUY22" s="56"/>
      <c r="GUZ22" s="56"/>
      <c r="GVA22" s="56"/>
      <c r="GVB22" s="56"/>
      <c r="GVC22" s="56"/>
      <c r="GVD22" s="56"/>
      <c r="GVE22" s="56"/>
      <c r="GVF22" s="56"/>
      <c r="GVG22" s="56"/>
      <c r="GVH22" s="56"/>
      <c r="GVI22" s="56"/>
      <c r="GVJ22" s="56"/>
      <c r="GVK22" s="56"/>
      <c r="GVL22" s="56"/>
      <c r="GVM22" s="56"/>
      <c r="GVN22" s="56"/>
      <c r="GVO22" s="56"/>
      <c r="GVP22" s="56"/>
      <c r="GVQ22" s="56"/>
      <c r="GVR22" s="56"/>
      <c r="GVS22" s="56"/>
      <c r="GVT22" s="56"/>
      <c r="GVU22" s="56"/>
      <c r="GVV22" s="56"/>
      <c r="GVW22" s="56"/>
      <c r="GVX22" s="56"/>
      <c r="GVY22" s="56"/>
      <c r="GVZ22" s="56"/>
      <c r="GWA22" s="56"/>
      <c r="GWB22" s="56"/>
      <c r="GWC22" s="56"/>
      <c r="GWD22" s="56"/>
      <c r="GWE22" s="56"/>
      <c r="GWF22" s="56"/>
      <c r="GWG22" s="56"/>
      <c r="GWH22" s="56"/>
      <c r="GWI22" s="56"/>
      <c r="GWJ22" s="56"/>
      <c r="GWK22" s="56"/>
      <c r="GWL22" s="56"/>
      <c r="GWM22" s="56"/>
      <c r="GWN22" s="56"/>
      <c r="GWO22" s="56"/>
      <c r="GWP22" s="56"/>
      <c r="GWQ22" s="56"/>
      <c r="GWR22" s="56"/>
      <c r="GWS22" s="56"/>
      <c r="GWT22" s="56"/>
      <c r="GWU22" s="56"/>
      <c r="GWV22" s="56"/>
      <c r="GWW22" s="56"/>
      <c r="GWX22" s="56"/>
      <c r="GWY22" s="56"/>
      <c r="GWZ22" s="56"/>
      <c r="GXA22" s="56"/>
      <c r="GXB22" s="56"/>
      <c r="GXC22" s="56"/>
      <c r="GXD22" s="56"/>
      <c r="GXE22" s="56"/>
      <c r="GXF22" s="56"/>
      <c r="GXG22" s="56"/>
      <c r="GXH22" s="56"/>
      <c r="GXI22" s="56"/>
      <c r="GXJ22" s="56"/>
      <c r="GXK22" s="56"/>
      <c r="GXL22" s="56"/>
      <c r="GXM22" s="56"/>
      <c r="GXN22" s="56"/>
      <c r="GXO22" s="56"/>
      <c r="GXP22" s="56"/>
      <c r="GXQ22" s="56"/>
      <c r="GXR22" s="56"/>
      <c r="GXS22" s="56"/>
      <c r="GXT22" s="56"/>
      <c r="GXU22" s="56"/>
      <c r="GXV22" s="56"/>
      <c r="GXW22" s="56"/>
      <c r="GXX22" s="56"/>
      <c r="GXY22" s="56"/>
      <c r="GXZ22" s="56"/>
      <c r="GYA22" s="56"/>
      <c r="GYB22" s="56"/>
      <c r="GYC22" s="56"/>
      <c r="GYD22" s="56"/>
      <c r="GYE22" s="56"/>
      <c r="GYF22" s="56"/>
      <c r="GYG22" s="56"/>
      <c r="GYH22" s="56"/>
      <c r="GYI22" s="56"/>
      <c r="GYJ22" s="56"/>
      <c r="GYK22" s="56"/>
      <c r="GYL22" s="56"/>
      <c r="GYM22" s="56"/>
      <c r="GYN22" s="56"/>
      <c r="GYO22" s="56"/>
      <c r="GYP22" s="56"/>
      <c r="GYQ22" s="56"/>
      <c r="GYR22" s="56"/>
      <c r="GYS22" s="56"/>
      <c r="GYT22" s="56"/>
      <c r="GYU22" s="56"/>
      <c r="GYV22" s="56"/>
      <c r="GYW22" s="56"/>
      <c r="GYX22" s="56"/>
      <c r="GYY22" s="56"/>
      <c r="GYZ22" s="56"/>
      <c r="GZA22" s="56"/>
      <c r="GZB22" s="56"/>
      <c r="GZC22" s="56"/>
      <c r="GZD22" s="56"/>
      <c r="GZE22" s="56"/>
      <c r="GZF22" s="56"/>
      <c r="GZG22" s="56"/>
      <c r="GZH22" s="56"/>
      <c r="GZI22" s="56"/>
      <c r="GZJ22" s="56"/>
      <c r="GZK22" s="56"/>
      <c r="GZL22" s="56"/>
      <c r="GZM22" s="56"/>
      <c r="GZN22" s="56"/>
      <c r="GZO22" s="56"/>
      <c r="GZP22" s="56"/>
      <c r="GZQ22" s="56"/>
      <c r="GZR22" s="56"/>
      <c r="GZS22" s="56"/>
      <c r="GZT22" s="56"/>
      <c r="GZU22" s="56"/>
      <c r="GZV22" s="56"/>
      <c r="GZW22" s="56"/>
      <c r="GZX22" s="56"/>
      <c r="GZY22" s="56"/>
      <c r="GZZ22" s="56"/>
    </row>
    <row r="23" spans="1:5434" s="57" customFormat="1" ht="18.75" customHeight="1" x14ac:dyDescent="0.25">
      <c r="A23" s="84">
        <v>5</v>
      </c>
      <c r="B23" s="38" t="s">
        <v>97</v>
      </c>
      <c r="C23" s="203"/>
      <c r="D23" s="94">
        <f t="shared" si="6"/>
        <v>1564</v>
      </c>
      <c r="E23" s="39">
        <f t="shared" si="11"/>
        <v>0</v>
      </c>
      <c r="F23" s="39">
        <f t="shared" si="12"/>
        <v>1564</v>
      </c>
      <c r="G23" s="109">
        <f t="shared" si="13"/>
        <v>343.596</v>
      </c>
      <c r="H23" s="138">
        <f t="shared" si="14"/>
        <v>0</v>
      </c>
      <c r="I23" s="39">
        <f t="shared" si="15"/>
        <v>1907.596</v>
      </c>
      <c r="J23" s="94">
        <v>1277</v>
      </c>
      <c r="K23" s="39">
        <v>0</v>
      </c>
      <c r="L23" s="39">
        <f t="shared" si="16"/>
        <v>1277</v>
      </c>
      <c r="M23" s="187">
        <f>12*N17/100</f>
        <v>312.36</v>
      </c>
      <c r="N23" s="115">
        <v>0</v>
      </c>
      <c r="O23" s="39">
        <f t="shared" si="17"/>
        <v>1589.3600000000001</v>
      </c>
      <c r="P23" s="94">
        <f t="shared" si="5"/>
        <v>287</v>
      </c>
      <c r="Q23" s="39">
        <v>0</v>
      </c>
      <c r="R23" s="39">
        <f t="shared" si="18"/>
        <v>287</v>
      </c>
      <c r="S23" s="109">
        <f t="shared" si="10"/>
        <v>31.236000000000004</v>
      </c>
      <c r="T23" s="116">
        <v>0</v>
      </c>
      <c r="U23" s="39">
        <f t="shared" si="19"/>
        <v>318.23599999999999</v>
      </c>
      <c r="V23" s="40">
        <v>160</v>
      </c>
      <c r="W23" s="39">
        <v>0</v>
      </c>
      <c r="X23" s="39">
        <f t="shared" si="20"/>
        <v>160</v>
      </c>
      <c r="Y23" s="109">
        <v>0</v>
      </c>
      <c r="Z23" s="116">
        <v>0</v>
      </c>
      <c r="AA23" s="39">
        <f t="shared" si="21"/>
        <v>160</v>
      </c>
      <c r="AB23" s="40">
        <v>127</v>
      </c>
      <c r="AC23" s="94"/>
      <c r="AD23" s="94"/>
      <c r="AE23" s="94"/>
      <c r="AF23" s="94"/>
      <c r="AG23" s="94"/>
      <c r="AH23" s="94"/>
      <c r="AI23" s="94"/>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c r="QO23" s="56"/>
      <c r="QP23" s="56"/>
      <c r="QQ23" s="56"/>
      <c r="QR23" s="56"/>
      <c r="QS23" s="56"/>
      <c r="QT23" s="56"/>
      <c r="QU23" s="56"/>
      <c r="QV23" s="56"/>
      <c r="QW23" s="56"/>
      <c r="QX23" s="56"/>
      <c r="QY23" s="56"/>
      <c r="QZ23" s="56"/>
      <c r="RA23" s="56"/>
      <c r="RB23" s="56"/>
      <c r="RC23" s="56"/>
      <c r="RD23" s="56"/>
      <c r="RE23" s="56"/>
      <c r="RF23" s="56"/>
      <c r="RG23" s="56"/>
      <c r="RH23" s="56"/>
      <c r="RI23" s="56"/>
      <c r="RJ23" s="56"/>
      <c r="RK23" s="56"/>
      <c r="RL23" s="56"/>
      <c r="RM23" s="56"/>
      <c r="RN23" s="56"/>
      <c r="RO23" s="56"/>
      <c r="RP23" s="56"/>
      <c r="RQ23" s="56"/>
      <c r="RR23" s="56"/>
      <c r="RS23" s="56"/>
      <c r="RT23" s="56"/>
      <c r="RU23" s="56"/>
      <c r="RV23" s="56"/>
      <c r="RW23" s="56"/>
      <c r="RX23" s="56"/>
      <c r="RY23" s="56"/>
      <c r="RZ23" s="56"/>
      <c r="SA23" s="56"/>
      <c r="SB23" s="56"/>
      <c r="SC23" s="56"/>
      <c r="SD23" s="56"/>
      <c r="SE23" s="56"/>
      <c r="SF23" s="56"/>
      <c r="SG23" s="56"/>
      <c r="SH23" s="56"/>
      <c r="SI23" s="56"/>
      <c r="SJ23" s="56"/>
      <c r="SK23" s="56"/>
      <c r="SL23" s="56"/>
      <c r="SM23" s="56"/>
      <c r="SN23" s="56"/>
      <c r="SO23" s="56"/>
      <c r="SP23" s="56"/>
      <c r="SQ23" s="56"/>
      <c r="SR23" s="56"/>
      <c r="SS23" s="56"/>
      <c r="ST23" s="56"/>
      <c r="SU23" s="56"/>
      <c r="SV23" s="56"/>
      <c r="SW23" s="56"/>
      <c r="SX23" s="56"/>
      <c r="SY23" s="56"/>
      <c r="SZ23" s="56"/>
      <c r="TA23" s="56"/>
      <c r="TB23" s="56"/>
      <c r="TC23" s="56"/>
      <c r="TD23" s="56"/>
      <c r="TE23" s="56"/>
      <c r="TF23" s="56"/>
      <c r="TG23" s="56"/>
      <c r="TH23" s="56"/>
      <c r="TI23" s="56"/>
      <c r="TJ23" s="56"/>
      <c r="TK23" s="56"/>
      <c r="TL23" s="56"/>
      <c r="TM23" s="56"/>
      <c r="TN23" s="56"/>
      <c r="TO23" s="56"/>
      <c r="TP23" s="56"/>
      <c r="TQ23" s="56"/>
      <c r="TR23" s="56"/>
      <c r="TS23" s="56"/>
      <c r="TT23" s="56"/>
      <c r="TU23" s="56"/>
      <c r="TV23" s="56"/>
      <c r="TW23" s="56"/>
      <c r="TX23" s="56"/>
      <c r="TY23" s="56"/>
      <c r="TZ23" s="56"/>
      <c r="UA23" s="56"/>
      <c r="UB23" s="56"/>
      <c r="UC23" s="56"/>
      <c r="UD23" s="56"/>
      <c r="UE23" s="56"/>
      <c r="UF23" s="56"/>
      <c r="UG23" s="56"/>
      <c r="UH23" s="56"/>
      <c r="UI23" s="56"/>
      <c r="UJ23" s="56"/>
      <c r="UK23" s="56"/>
      <c r="UL23" s="56"/>
      <c r="UM23" s="56"/>
      <c r="UN23" s="56"/>
      <c r="UO23" s="56"/>
      <c r="UP23" s="56"/>
      <c r="UQ23" s="56"/>
      <c r="UR23" s="56"/>
      <c r="US23" s="56"/>
      <c r="UT23" s="56"/>
      <c r="UU23" s="56"/>
      <c r="UV23" s="56"/>
      <c r="UW23" s="56"/>
      <c r="UX23" s="56"/>
      <c r="UY23" s="56"/>
      <c r="UZ23" s="56"/>
      <c r="VA23" s="56"/>
      <c r="VB23" s="56"/>
      <c r="VC23" s="56"/>
      <c r="VD23" s="56"/>
      <c r="VE23" s="56"/>
      <c r="VF23" s="56"/>
      <c r="VG23" s="56"/>
      <c r="VH23" s="56"/>
      <c r="VI23" s="56"/>
      <c r="VJ23" s="56"/>
      <c r="VK23" s="56"/>
      <c r="VL23" s="56"/>
      <c r="VM23" s="56"/>
      <c r="VN23" s="56"/>
      <c r="VO23" s="56"/>
      <c r="VP23" s="56"/>
      <c r="VQ23" s="56"/>
      <c r="VR23" s="56"/>
      <c r="VS23" s="56"/>
      <c r="VT23" s="56"/>
      <c r="VU23" s="56"/>
      <c r="VV23" s="56"/>
      <c r="VW23" s="56"/>
      <c r="VX23" s="56"/>
      <c r="VY23" s="56"/>
      <c r="VZ23" s="56"/>
      <c r="WA23" s="56"/>
      <c r="WB23" s="56"/>
      <c r="WC23" s="56"/>
      <c r="WD23" s="56"/>
      <c r="WE23" s="56"/>
      <c r="WF23" s="56"/>
      <c r="WG23" s="56"/>
      <c r="WH23" s="56"/>
      <c r="WI23" s="56"/>
      <c r="WJ23" s="56"/>
      <c r="WK23" s="56"/>
      <c r="WL23" s="56"/>
      <c r="WM23" s="56"/>
      <c r="WN23" s="56"/>
      <c r="WO23" s="56"/>
      <c r="WP23" s="56"/>
      <c r="WQ23" s="56"/>
      <c r="WR23" s="56"/>
      <c r="WS23" s="56"/>
      <c r="WT23" s="56"/>
      <c r="WU23" s="56"/>
      <c r="WV23" s="56"/>
      <c r="WW23" s="56"/>
      <c r="WX23" s="56"/>
      <c r="WY23" s="56"/>
      <c r="WZ23" s="56"/>
      <c r="XA23" s="56"/>
      <c r="XB23" s="56"/>
      <c r="XC23" s="56"/>
      <c r="XD23" s="56"/>
      <c r="XE23" s="56"/>
      <c r="XF23" s="56"/>
      <c r="XG23" s="56"/>
      <c r="XH23" s="56"/>
      <c r="XI23" s="56"/>
      <c r="XJ23" s="56"/>
      <c r="XK23" s="56"/>
      <c r="XL23" s="56"/>
      <c r="XM23" s="56"/>
      <c r="XN23" s="56"/>
      <c r="XO23" s="56"/>
      <c r="XP23" s="56"/>
      <c r="XQ23" s="56"/>
      <c r="XR23" s="56"/>
      <c r="XS23" s="56"/>
      <c r="XT23" s="56"/>
      <c r="XU23" s="56"/>
      <c r="XV23" s="56"/>
      <c r="XW23" s="56"/>
      <c r="XX23" s="56"/>
      <c r="XY23" s="56"/>
      <c r="XZ23" s="56"/>
      <c r="YA23" s="56"/>
      <c r="YB23" s="56"/>
      <c r="YC23" s="56"/>
      <c r="YD23" s="56"/>
      <c r="YE23" s="56"/>
      <c r="YF23" s="56"/>
      <c r="YG23" s="56"/>
      <c r="YH23" s="56"/>
      <c r="YI23" s="56"/>
      <c r="YJ23" s="56"/>
      <c r="YK23" s="56"/>
      <c r="YL23" s="56"/>
      <c r="YM23" s="56"/>
      <c r="YN23" s="56"/>
      <c r="YO23" s="56"/>
      <c r="YP23" s="56"/>
      <c r="YQ23" s="56"/>
      <c r="YR23" s="56"/>
      <c r="YS23" s="56"/>
      <c r="YT23" s="56"/>
      <c r="YU23" s="56"/>
      <c r="YV23" s="56"/>
      <c r="YW23" s="56"/>
      <c r="YX23" s="56"/>
      <c r="YY23" s="56"/>
      <c r="YZ23" s="56"/>
      <c r="ZA23" s="56"/>
      <c r="ZB23" s="56"/>
      <c r="ZC23" s="56"/>
      <c r="ZD23" s="56"/>
      <c r="ZE23" s="56"/>
      <c r="ZF23" s="56"/>
      <c r="ZG23" s="56"/>
      <c r="ZH23" s="56"/>
      <c r="ZI23" s="56"/>
      <c r="ZJ23" s="56"/>
      <c r="ZK23" s="56"/>
      <c r="ZL23" s="56"/>
      <c r="ZM23" s="56"/>
      <c r="ZN23" s="56"/>
      <c r="ZO23" s="56"/>
      <c r="ZP23" s="56"/>
      <c r="ZQ23" s="56"/>
      <c r="ZR23" s="56"/>
      <c r="ZS23" s="56"/>
      <c r="ZT23" s="56"/>
      <c r="ZU23" s="56"/>
      <c r="ZV23" s="56"/>
      <c r="ZW23" s="56"/>
      <c r="ZX23" s="56"/>
      <c r="ZY23" s="56"/>
      <c r="ZZ23" s="56"/>
      <c r="AAA23" s="56"/>
      <c r="AAB23" s="56"/>
      <c r="AAC23" s="56"/>
      <c r="AAD23" s="56"/>
      <c r="AAE23" s="56"/>
      <c r="AAF23" s="56"/>
      <c r="AAG23" s="56"/>
      <c r="AAH23" s="56"/>
      <c r="AAI23" s="56"/>
      <c r="AAJ23" s="56"/>
      <c r="AAK23" s="56"/>
      <c r="AAL23" s="56"/>
      <c r="AAM23" s="56"/>
      <c r="AAN23" s="56"/>
      <c r="AAO23" s="56"/>
      <c r="AAP23" s="56"/>
      <c r="AAQ23" s="56"/>
      <c r="AAR23" s="56"/>
      <c r="AAS23" s="56"/>
      <c r="AAT23" s="56"/>
      <c r="AAU23" s="56"/>
      <c r="AAV23" s="56"/>
      <c r="AAW23" s="56"/>
      <c r="AAX23" s="56"/>
      <c r="AAY23" s="56"/>
      <c r="AAZ23" s="56"/>
      <c r="ABA23" s="56"/>
      <c r="ABB23" s="56"/>
      <c r="ABC23" s="56"/>
      <c r="ABD23" s="56"/>
      <c r="ABE23" s="56"/>
      <c r="ABF23" s="56"/>
      <c r="ABG23" s="56"/>
      <c r="ABH23" s="56"/>
      <c r="ABI23" s="56"/>
      <c r="ABJ23" s="56"/>
      <c r="ABK23" s="56"/>
      <c r="ABL23" s="56"/>
      <c r="ABM23" s="56"/>
      <c r="ABN23" s="56"/>
      <c r="ABO23" s="56"/>
      <c r="ABP23" s="56"/>
      <c r="ABQ23" s="56"/>
      <c r="ABR23" s="56"/>
      <c r="ABS23" s="56"/>
      <c r="ABT23" s="56"/>
      <c r="ABU23" s="56"/>
      <c r="ABV23" s="56"/>
      <c r="ABW23" s="56"/>
      <c r="ABX23" s="56"/>
      <c r="ABY23" s="56"/>
      <c r="ABZ23" s="56"/>
      <c r="ACA23" s="56"/>
      <c r="ACB23" s="56"/>
      <c r="ACC23" s="56"/>
      <c r="ACD23" s="56"/>
      <c r="ACE23" s="56"/>
      <c r="ACF23" s="56"/>
      <c r="ACG23" s="56"/>
      <c r="ACH23" s="56"/>
      <c r="ACI23" s="56"/>
      <c r="ACJ23" s="56"/>
      <c r="ACK23" s="56"/>
      <c r="ACL23" s="56"/>
      <c r="ACM23" s="56"/>
      <c r="ACN23" s="56"/>
      <c r="ACO23" s="56"/>
      <c r="ACP23" s="56"/>
      <c r="ACQ23" s="56"/>
      <c r="ACR23" s="56"/>
      <c r="ACS23" s="56"/>
      <c r="ACT23" s="56"/>
      <c r="ACU23" s="56"/>
      <c r="ACV23" s="56"/>
      <c r="ACW23" s="56"/>
      <c r="ACX23" s="56"/>
      <c r="ACY23" s="56"/>
      <c r="ACZ23" s="56"/>
      <c r="ADA23" s="56"/>
      <c r="ADB23" s="56"/>
      <c r="ADC23" s="56"/>
      <c r="ADD23" s="56"/>
      <c r="ADE23" s="56"/>
      <c r="ADF23" s="56"/>
      <c r="ADG23" s="56"/>
      <c r="ADH23" s="56"/>
      <c r="ADI23" s="56"/>
      <c r="ADJ23" s="56"/>
      <c r="ADK23" s="56"/>
      <c r="ADL23" s="56"/>
      <c r="ADM23" s="56"/>
      <c r="ADN23" s="56"/>
      <c r="ADO23" s="56"/>
      <c r="ADP23" s="56"/>
      <c r="ADQ23" s="56"/>
      <c r="ADR23" s="56"/>
      <c r="ADS23" s="56"/>
      <c r="ADT23" s="56"/>
      <c r="ADU23" s="56"/>
      <c r="ADV23" s="56"/>
      <c r="ADW23" s="56"/>
      <c r="ADX23" s="56"/>
      <c r="ADY23" s="56"/>
      <c r="ADZ23" s="56"/>
      <c r="AEA23" s="56"/>
      <c r="AEB23" s="56"/>
      <c r="AEC23" s="56"/>
      <c r="AED23" s="56"/>
      <c r="AEE23" s="56"/>
      <c r="AEF23" s="56"/>
      <c r="AEG23" s="56"/>
      <c r="AEH23" s="56"/>
      <c r="AEI23" s="56"/>
      <c r="AEJ23" s="56"/>
      <c r="AEK23" s="56"/>
      <c r="AEL23" s="56"/>
      <c r="AEM23" s="56"/>
      <c r="AEN23" s="56"/>
      <c r="AEO23" s="56"/>
      <c r="AEP23" s="56"/>
      <c r="AEQ23" s="56"/>
      <c r="AER23" s="56"/>
      <c r="AES23" s="56"/>
      <c r="AET23" s="56"/>
      <c r="AEU23" s="56"/>
      <c r="AEV23" s="56"/>
      <c r="AEW23" s="56"/>
      <c r="AEX23" s="56"/>
      <c r="AEY23" s="56"/>
      <c r="AEZ23" s="56"/>
      <c r="AFA23" s="56"/>
      <c r="AFB23" s="56"/>
      <c r="AFC23" s="56"/>
      <c r="AFD23" s="56"/>
      <c r="AFE23" s="56"/>
      <c r="AFF23" s="56"/>
      <c r="AFG23" s="56"/>
      <c r="AFH23" s="56"/>
      <c r="AFI23" s="56"/>
      <c r="AFJ23" s="56"/>
      <c r="AFK23" s="56"/>
      <c r="AFL23" s="56"/>
      <c r="AFM23" s="56"/>
      <c r="AFN23" s="56"/>
      <c r="AFO23" s="56"/>
      <c r="AFP23" s="56"/>
      <c r="AFQ23" s="56"/>
      <c r="AFR23" s="56"/>
      <c r="AFS23" s="56"/>
      <c r="AFT23" s="56"/>
      <c r="AFU23" s="56"/>
      <c r="AFV23" s="56"/>
      <c r="AFW23" s="56"/>
      <c r="AFX23" s="56"/>
      <c r="AFY23" s="56"/>
      <c r="AFZ23" s="56"/>
      <c r="AGA23" s="56"/>
      <c r="AGB23" s="56"/>
      <c r="AGC23" s="56"/>
      <c r="AGD23" s="56"/>
      <c r="AGE23" s="56"/>
      <c r="AGF23" s="56"/>
      <c r="AGG23" s="56"/>
      <c r="AGH23" s="56"/>
      <c r="AGI23" s="56"/>
      <c r="AGJ23" s="56"/>
      <c r="AGK23" s="56"/>
      <c r="AGL23" s="56"/>
      <c r="AGM23" s="56"/>
      <c r="AGN23" s="56"/>
      <c r="AGO23" s="56"/>
      <c r="AGP23" s="56"/>
      <c r="AGQ23" s="56"/>
      <c r="AGR23" s="56"/>
      <c r="AGS23" s="56"/>
      <c r="AGT23" s="56"/>
      <c r="AGU23" s="56"/>
      <c r="AGV23" s="56"/>
      <c r="AGW23" s="56"/>
      <c r="AGX23" s="56"/>
      <c r="AGY23" s="56"/>
      <c r="AGZ23" s="56"/>
      <c r="AHA23" s="56"/>
      <c r="AHB23" s="56"/>
      <c r="AHC23" s="56"/>
      <c r="AHD23" s="56"/>
      <c r="AHE23" s="56"/>
      <c r="AHF23" s="56"/>
      <c r="AHG23" s="56"/>
      <c r="AHH23" s="56"/>
      <c r="AHI23" s="56"/>
      <c r="AHJ23" s="56"/>
      <c r="AHK23" s="56"/>
      <c r="AHL23" s="56"/>
      <c r="AHM23" s="56"/>
      <c r="AHN23" s="56"/>
      <c r="AHO23" s="56"/>
      <c r="AHP23" s="56"/>
      <c r="AHQ23" s="56"/>
      <c r="AHR23" s="56"/>
      <c r="AHS23" s="56"/>
      <c r="AHT23" s="56"/>
      <c r="AHU23" s="56"/>
      <c r="AHV23" s="56"/>
      <c r="AHW23" s="56"/>
      <c r="AHX23" s="56"/>
      <c r="AHY23" s="56"/>
      <c r="AHZ23" s="56"/>
      <c r="AIA23" s="56"/>
      <c r="AIB23" s="56"/>
      <c r="AIC23" s="56"/>
      <c r="AID23" s="56"/>
      <c r="AIE23" s="56"/>
      <c r="AIF23" s="56"/>
      <c r="AIG23" s="56"/>
      <c r="AIH23" s="56"/>
      <c r="AII23" s="56"/>
      <c r="AIJ23" s="56"/>
      <c r="AIK23" s="56"/>
      <c r="AIL23" s="56"/>
      <c r="AIM23" s="56"/>
      <c r="AIN23" s="56"/>
      <c r="AIO23" s="56"/>
      <c r="AIP23" s="56"/>
      <c r="AIQ23" s="56"/>
      <c r="AIR23" s="56"/>
      <c r="AIS23" s="56"/>
      <c r="AIT23" s="56"/>
      <c r="AIU23" s="56"/>
      <c r="AIV23" s="56"/>
      <c r="AIW23" s="56"/>
      <c r="AIX23" s="56"/>
      <c r="AIY23" s="56"/>
      <c r="AIZ23" s="56"/>
      <c r="AJA23" s="56"/>
      <c r="AJB23" s="56"/>
      <c r="AJC23" s="56"/>
      <c r="AJD23" s="56"/>
      <c r="AJE23" s="56"/>
      <c r="AJF23" s="56"/>
      <c r="AJG23" s="56"/>
      <c r="AJH23" s="56"/>
      <c r="AJI23" s="56"/>
      <c r="AJJ23" s="56"/>
      <c r="AJK23" s="56"/>
      <c r="AJL23" s="56"/>
      <c r="AJM23" s="56"/>
      <c r="AJN23" s="56"/>
      <c r="AJO23" s="56"/>
      <c r="AJP23" s="56"/>
      <c r="AJQ23" s="56"/>
      <c r="AJR23" s="56"/>
      <c r="AJS23" s="56"/>
      <c r="AJT23" s="56"/>
      <c r="AJU23" s="56"/>
      <c r="AJV23" s="56"/>
      <c r="AJW23" s="56"/>
      <c r="AJX23" s="56"/>
      <c r="AJY23" s="56"/>
      <c r="AJZ23" s="56"/>
      <c r="AKA23" s="56"/>
      <c r="AKB23" s="56"/>
      <c r="AKC23" s="56"/>
      <c r="AKD23" s="56"/>
      <c r="AKE23" s="56"/>
      <c r="AKF23" s="56"/>
      <c r="AKG23" s="56"/>
      <c r="AKH23" s="56"/>
      <c r="AKI23" s="56"/>
      <c r="AKJ23" s="56"/>
      <c r="AKK23" s="56"/>
      <c r="AKL23" s="56"/>
      <c r="AKM23" s="56"/>
      <c r="AKN23" s="56"/>
      <c r="AKO23" s="56"/>
      <c r="AKP23" s="56"/>
      <c r="AKQ23" s="56"/>
      <c r="AKR23" s="56"/>
      <c r="AKS23" s="56"/>
      <c r="AKT23" s="56"/>
      <c r="AKU23" s="56"/>
      <c r="AKV23" s="56"/>
      <c r="AKW23" s="56"/>
      <c r="AKX23" s="56"/>
      <c r="AKY23" s="56"/>
      <c r="AKZ23" s="56"/>
      <c r="ALA23" s="56"/>
      <c r="ALB23" s="56"/>
      <c r="ALC23" s="56"/>
      <c r="ALD23" s="56"/>
      <c r="ALE23" s="56"/>
      <c r="ALF23" s="56"/>
      <c r="ALG23" s="56"/>
      <c r="ALH23" s="56"/>
      <c r="ALI23" s="56"/>
      <c r="ALJ23" s="56"/>
      <c r="ALK23" s="56"/>
      <c r="ALL23" s="56"/>
      <c r="ALM23" s="56"/>
      <c r="ALN23" s="56"/>
      <c r="ALO23" s="56"/>
      <c r="ALP23" s="56"/>
      <c r="ALQ23" s="56"/>
      <c r="ALR23" s="56"/>
      <c r="ALS23" s="56"/>
      <c r="ALT23" s="56"/>
      <c r="ALU23" s="56"/>
      <c r="ALV23" s="56"/>
      <c r="ALW23" s="56"/>
      <c r="ALX23" s="56"/>
      <c r="ALY23" s="56"/>
      <c r="ALZ23" s="56"/>
      <c r="AMA23" s="56"/>
      <c r="AMB23" s="56"/>
      <c r="AMC23" s="56"/>
      <c r="AMD23" s="56"/>
      <c r="AME23" s="56"/>
      <c r="AMF23" s="56"/>
      <c r="AMG23" s="56"/>
      <c r="AMH23" s="56"/>
      <c r="AMI23" s="56"/>
      <c r="AMJ23" s="56"/>
      <c r="AMK23" s="56"/>
      <c r="AML23" s="56"/>
      <c r="AMM23" s="56"/>
      <c r="AMN23" s="56"/>
      <c r="AMO23" s="56"/>
      <c r="AMP23" s="56"/>
      <c r="AMQ23" s="56"/>
      <c r="AMR23" s="56"/>
      <c r="AMS23" s="56"/>
      <c r="AMT23" s="56"/>
      <c r="AMU23" s="56"/>
      <c r="AMV23" s="56"/>
      <c r="AMW23" s="56"/>
      <c r="AMX23" s="56"/>
      <c r="AMY23" s="56"/>
      <c r="AMZ23" s="56"/>
      <c r="ANA23" s="56"/>
      <c r="ANB23" s="56"/>
      <c r="ANC23" s="56"/>
      <c r="AND23" s="56"/>
      <c r="ANE23" s="56"/>
      <c r="ANF23" s="56"/>
      <c r="ANG23" s="56"/>
      <c r="ANH23" s="56"/>
      <c r="ANI23" s="56"/>
      <c r="ANJ23" s="56"/>
      <c r="ANK23" s="56"/>
      <c r="ANL23" s="56"/>
      <c r="ANM23" s="56"/>
      <c r="ANN23" s="56"/>
      <c r="ANO23" s="56"/>
      <c r="ANP23" s="56"/>
      <c r="ANQ23" s="56"/>
      <c r="ANR23" s="56"/>
      <c r="ANS23" s="56"/>
      <c r="ANT23" s="56"/>
      <c r="ANU23" s="56"/>
      <c r="ANV23" s="56"/>
      <c r="ANW23" s="56"/>
      <c r="ANX23" s="56"/>
      <c r="ANY23" s="56"/>
      <c r="ANZ23" s="56"/>
      <c r="AOA23" s="56"/>
      <c r="AOB23" s="56"/>
      <c r="AOC23" s="56"/>
      <c r="AOD23" s="56"/>
      <c r="AOE23" s="56"/>
      <c r="AOF23" s="56"/>
      <c r="AOG23" s="56"/>
      <c r="AOH23" s="56"/>
      <c r="AOI23" s="56"/>
      <c r="AOJ23" s="56"/>
      <c r="AOK23" s="56"/>
      <c r="AOL23" s="56"/>
      <c r="AOM23" s="56"/>
      <c r="AON23" s="56"/>
      <c r="AOO23" s="56"/>
      <c r="AOP23" s="56"/>
      <c r="AOQ23" s="56"/>
      <c r="AOR23" s="56"/>
      <c r="AOS23" s="56"/>
      <c r="AOT23" s="56"/>
      <c r="AOU23" s="56"/>
      <c r="AOV23" s="56"/>
      <c r="AOW23" s="56"/>
      <c r="AOX23" s="56"/>
      <c r="AOY23" s="56"/>
      <c r="AOZ23" s="56"/>
      <c r="APA23" s="56"/>
      <c r="APB23" s="56"/>
      <c r="APC23" s="56"/>
      <c r="APD23" s="56"/>
      <c r="APE23" s="56"/>
      <c r="APF23" s="56"/>
      <c r="APG23" s="56"/>
      <c r="APH23" s="56"/>
      <c r="API23" s="56"/>
      <c r="APJ23" s="56"/>
      <c r="APK23" s="56"/>
      <c r="APL23" s="56"/>
      <c r="APM23" s="56"/>
      <c r="APN23" s="56"/>
      <c r="APO23" s="56"/>
      <c r="APP23" s="56"/>
      <c r="APQ23" s="56"/>
      <c r="APR23" s="56"/>
      <c r="APS23" s="56"/>
      <c r="APT23" s="56"/>
      <c r="APU23" s="56"/>
      <c r="APV23" s="56"/>
      <c r="APW23" s="56"/>
      <c r="APX23" s="56"/>
      <c r="APY23" s="56"/>
      <c r="APZ23" s="56"/>
      <c r="AQA23" s="56"/>
      <c r="AQB23" s="56"/>
      <c r="AQC23" s="56"/>
      <c r="AQD23" s="56"/>
      <c r="AQE23" s="56"/>
      <c r="AQF23" s="56"/>
      <c r="AQG23" s="56"/>
      <c r="AQH23" s="56"/>
      <c r="AQI23" s="56"/>
      <c r="AQJ23" s="56"/>
      <c r="AQK23" s="56"/>
      <c r="AQL23" s="56"/>
      <c r="AQM23" s="56"/>
      <c r="AQN23" s="56"/>
      <c r="AQO23" s="56"/>
      <c r="AQP23" s="56"/>
      <c r="AQQ23" s="56"/>
      <c r="AQR23" s="56"/>
      <c r="AQS23" s="56"/>
      <c r="AQT23" s="56"/>
      <c r="AQU23" s="56"/>
      <c r="AQV23" s="56"/>
      <c r="AQW23" s="56"/>
      <c r="AQX23" s="56"/>
      <c r="AQY23" s="56"/>
      <c r="AQZ23" s="56"/>
      <c r="ARA23" s="56"/>
      <c r="ARB23" s="56"/>
      <c r="ARC23" s="56"/>
      <c r="ARD23" s="56"/>
      <c r="ARE23" s="56"/>
      <c r="ARF23" s="56"/>
      <c r="ARG23" s="56"/>
      <c r="ARH23" s="56"/>
      <c r="ARI23" s="56"/>
      <c r="ARJ23" s="56"/>
      <c r="ARK23" s="56"/>
      <c r="ARL23" s="56"/>
      <c r="ARM23" s="56"/>
      <c r="ARN23" s="56"/>
      <c r="ARO23" s="56"/>
      <c r="ARP23" s="56"/>
      <c r="ARQ23" s="56"/>
      <c r="ARR23" s="56"/>
      <c r="ARS23" s="56"/>
      <c r="ART23" s="56"/>
      <c r="ARU23" s="56"/>
      <c r="ARV23" s="56"/>
      <c r="ARW23" s="56"/>
      <c r="ARX23" s="56"/>
      <c r="ARY23" s="56"/>
      <c r="ARZ23" s="56"/>
      <c r="ASA23" s="56"/>
      <c r="ASB23" s="56"/>
      <c r="ASC23" s="56"/>
      <c r="ASD23" s="56"/>
      <c r="ASE23" s="56"/>
      <c r="ASF23" s="56"/>
      <c r="ASG23" s="56"/>
      <c r="ASH23" s="56"/>
      <c r="ASI23" s="56"/>
      <c r="ASJ23" s="56"/>
      <c r="ASK23" s="56"/>
      <c r="ASL23" s="56"/>
      <c r="ASM23" s="56"/>
      <c r="ASN23" s="56"/>
      <c r="ASO23" s="56"/>
      <c r="ASP23" s="56"/>
      <c r="ASQ23" s="56"/>
      <c r="ASR23" s="56"/>
      <c r="ASS23" s="56"/>
      <c r="AST23" s="56"/>
      <c r="ASU23" s="56"/>
      <c r="ASV23" s="56"/>
      <c r="ASW23" s="56"/>
      <c r="ASX23" s="56"/>
      <c r="ASY23" s="56"/>
      <c r="ASZ23" s="56"/>
      <c r="ATA23" s="56"/>
      <c r="ATB23" s="56"/>
      <c r="ATC23" s="56"/>
      <c r="ATD23" s="56"/>
      <c r="ATE23" s="56"/>
      <c r="ATF23" s="56"/>
      <c r="ATG23" s="56"/>
      <c r="ATH23" s="56"/>
      <c r="ATI23" s="56"/>
      <c r="ATJ23" s="56"/>
      <c r="ATK23" s="56"/>
      <c r="ATL23" s="56"/>
      <c r="ATM23" s="56"/>
      <c r="ATN23" s="56"/>
      <c r="ATO23" s="56"/>
      <c r="ATP23" s="56"/>
      <c r="ATQ23" s="56"/>
      <c r="ATR23" s="56"/>
      <c r="ATS23" s="56"/>
      <c r="ATT23" s="56"/>
      <c r="ATU23" s="56"/>
      <c r="ATV23" s="56"/>
      <c r="ATW23" s="56"/>
      <c r="ATX23" s="56"/>
      <c r="ATY23" s="56"/>
      <c r="ATZ23" s="56"/>
      <c r="AUA23" s="56"/>
      <c r="AUB23" s="56"/>
      <c r="AUC23" s="56"/>
      <c r="AUD23" s="56"/>
      <c r="AUE23" s="56"/>
      <c r="AUF23" s="56"/>
      <c r="AUG23" s="56"/>
      <c r="AUH23" s="56"/>
      <c r="AUI23" s="56"/>
      <c r="AUJ23" s="56"/>
      <c r="AUK23" s="56"/>
      <c r="AUL23" s="56"/>
      <c r="AUM23" s="56"/>
      <c r="AUN23" s="56"/>
      <c r="AUO23" s="56"/>
      <c r="AUP23" s="56"/>
      <c r="AUQ23" s="56"/>
      <c r="AUR23" s="56"/>
      <c r="AUS23" s="56"/>
      <c r="AUT23" s="56"/>
      <c r="AUU23" s="56"/>
      <c r="AUV23" s="56"/>
      <c r="AUW23" s="56"/>
      <c r="AUX23" s="56"/>
      <c r="AUY23" s="56"/>
      <c r="AUZ23" s="56"/>
      <c r="AVA23" s="56"/>
      <c r="AVB23" s="56"/>
      <c r="AVC23" s="56"/>
      <c r="AVD23" s="56"/>
      <c r="AVE23" s="56"/>
      <c r="AVF23" s="56"/>
      <c r="AVG23" s="56"/>
      <c r="AVH23" s="56"/>
      <c r="AVI23" s="56"/>
      <c r="AVJ23" s="56"/>
      <c r="AVK23" s="56"/>
      <c r="AVL23" s="56"/>
      <c r="AVM23" s="56"/>
      <c r="AVN23" s="56"/>
      <c r="AVO23" s="56"/>
      <c r="AVP23" s="56"/>
      <c r="AVQ23" s="56"/>
      <c r="AVR23" s="56"/>
      <c r="AVS23" s="56"/>
      <c r="AVT23" s="56"/>
      <c r="AVU23" s="56"/>
      <c r="AVV23" s="56"/>
      <c r="AVW23" s="56"/>
      <c r="AVX23" s="56"/>
      <c r="AVY23" s="56"/>
      <c r="AVZ23" s="56"/>
      <c r="AWA23" s="56"/>
      <c r="AWB23" s="56"/>
      <c r="AWC23" s="56"/>
      <c r="AWD23" s="56"/>
      <c r="AWE23" s="56"/>
      <c r="AWF23" s="56"/>
      <c r="AWG23" s="56"/>
      <c r="AWH23" s="56"/>
      <c r="AWI23" s="56"/>
      <c r="AWJ23" s="56"/>
      <c r="AWK23" s="56"/>
      <c r="AWL23" s="56"/>
      <c r="AWM23" s="56"/>
      <c r="AWN23" s="56"/>
      <c r="AWO23" s="56"/>
      <c r="AWP23" s="56"/>
      <c r="AWQ23" s="56"/>
      <c r="AWR23" s="56"/>
      <c r="AWS23" s="56"/>
      <c r="AWT23" s="56"/>
      <c r="AWU23" s="56"/>
      <c r="AWV23" s="56"/>
      <c r="AWW23" s="56"/>
      <c r="AWX23" s="56"/>
      <c r="AWY23" s="56"/>
      <c r="AWZ23" s="56"/>
      <c r="AXA23" s="56"/>
      <c r="AXB23" s="56"/>
      <c r="AXC23" s="56"/>
      <c r="AXD23" s="56"/>
      <c r="AXE23" s="56"/>
      <c r="AXF23" s="56"/>
      <c r="AXG23" s="56"/>
      <c r="AXH23" s="56"/>
      <c r="AXI23" s="56"/>
      <c r="AXJ23" s="56"/>
      <c r="AXK23" s="56"/>
      <c r="AXL23" s="56"/>
      <c r="AXM23" s="56"/>
      <c r="AXN23" s="56"/>
      <c r="AXO23" s="56"/>
      <c r="AXP23" s="56"/>
      <c r="AXQ23" s="56"/>
      <c r="AXR23" s="56"/>
      <c r="AXS23" s="56"/>
      <c r="AXT23" s="56"/>
      <c r="AXU23" s="56"/>
      <c r="AXV23" s="56"/>
      <c r="AXW23" s="56"/>
      <c r="AXX23" s="56"/>
      <c r="AXY23" s="56"/>
      <c r="AXZ23" s="56"/>
      <c r="AYA23" s="56"/>
      <c r="AYB23" s="56"/>
      <c r="AYC23" s="56"/>
      <c r="AYD23" s="56"/>
      <c r="AYE23" s="56"/>
      <c r="AYF23" s="56"/>
      <c r="AYG23" s="56"/>
      <c r="AYH23" s="56"/>
      <c r="AYI23" s="56"/>
      <c r="AYJ23" s="56"/>
      <c r="AYK23" s="56"/>
      <c r="AYL23" s="56"/>
      <c r="AYM23" s="56"/>
      <c r="AYN23" s="56"/>
      <c r="AYO23" s="56"/>
      <c r="AYP23" s="56"/>
      <c r="AYQ23" s="56"/>
      <c r="AYR23" s="56"/>
      <c r="AYS23" s="56"/>
      <c r="AYT23" s="56"/>
      <c r="AYU23" s="56"/>
      <c r="AYV23" s="56"/>
      <c r="AYW23" s="56"/>
      <c r="AYX23" s="56"/>
      <c r="AYY23" s="56"/>
      <c r="AYZ23" s="56"/>
      <c r="AZA23" s="56"/>
      <c r="AZB23" s="56"/>
      <c r="AZC23" s="56"/>
      <c r="AZD23" s="56"/>
      <c r="AZE23" s="56"/>
      <c r="AZF23" s="56"/>
      <c r="AZG23" s="56"/>
      <c r="AZH23" s="56"/>
      <c r="AZI23" s="56"/>
      <c r="AZJ23" s="56"/>
      <c r="AZK23" s="56"/>
      <c r="AZL23" s="56"/>
      <c r="AZM23" s="56"/>
      <c r="AZN23" s="56"/>
      <c r="AZO23" s="56"/>
      <c r="AZP23" s="56"/>
      <c r="AZQ23" s="56"/>
      <c r="AZR23" s="56"/>
      <c r="AZS23" s="56"/>
      <c r="AZT23" s="56"/>
      <c r="AZU23" s="56"/>
      <c r="AZV23" s="56"/>
      <c r="AZW23" s="56"/>
      <c r="AZX23" s="56"/>
      <c r="AZY23" s="56"/>
      <c r="AZZ23" s="56"/>
      <c r="BAA23" s="56"/>
      <c r="BAB23" s="56"/>
      <c r="BAC23" s="56"/>
      <c r="BAD23" s="56"/>
      <c r="BAE23" s="56"/>
      <c r="BAF23" s="56"/>
      <c r="BAG23" s="56"/>
      <c r="BAH23" s="56"/>
      <c r="BAI23" s="56"/>
      <c r="BAJ23" s="56"/>
      <c r="BAK23" s="56"/>
      <c r="BAL23" s="56"/>
      <c r="BAM23" s="56"/>
      <c r="BAN23" s="56"/>
      <c r="BAO23" s="56"/>
      <c r="BAP23" s="56"/>
      <c r="BAQ23" s="56"/>
      <c r="BAR23" s="56"/>
      <c r="BAS23" s="56"/>
      <c r="BAT23" s="56"/>
      <c r="BAU23" s="56"/>
      <c r="BAV23" s="56"/>
      <c r="BAW23" s="56"/>
      <c r="BAX23" s="56"/>
      <c r="BAY23" s="56"/>
      <c r="BAZ23" s="56"/>
      <c r="BBA23" s="56"/>
      <c r="BBB23" s="56"/>
      <c r="BBC23" s="56"/>
      <c r="BBD23" s="56"/>
      <c r="BBE23" s="56"/>
      <c r="BBF23" s="56"/>
      <c r="BBG23" s="56"/>
      <c r="BBH23" s="56"/>
      <c r="BBI23" s="56"/>
      <c r="BBJ23" s="56"/>
      <c r="BBK23" s="56"/>
      <c r="BBL23" s="56"/>
      <c r="BBM23" s="56"/>
      <c r="BBN23" s="56"/>
      <c r="BBO23" s="56"/>
      <c r="BBP23" s="56"/>
      <c r="BBQ23" s="56"/>
      <c r="BBR23" s="56"/>
      <c r="BBS23" s="56"/>
      <c r="BBT23" s="56"/>
      <c r="BBU23" s="56"/>
      <c r="BBV23" s="56"/>
      <c r="BBW23" s="56"/>
      <c r="BBX23" s="56"/>
      <c r="BBY23" s="56"/>
      <c r="BBZ23" s="56"/>
      <c r="BCA23" s="56"/>
      <c r="BCB23" s="56"/>
      <c r="BCC23" s="56"/>
      <c r="BCD23" s="56"/>
      <c r="BCE23" s="56"/>
      <c r="BCF23" s="56"/>
      <c r="BCG23" s="56"/>
      <c r="BCH23" s="56"/>
      <c r="BCI23" s="56"/>
      <c r="BCJ23" s="56"/>
      <c r="BCK23" s="56"/>
      <c r="BCL23" s="56"/>
      <c r="BCM23" s="56"/>
      <c r="BCN23" s="56"/>
      <c r="BCO23" s="56"/>
      <c r="BCP23" s="56"/>
      <c r="BCQ23" s="56"/>
      <c r="BCR23" s="56"/>
      <c r="BCS23" s="56"/>
      <c r="BCT23" s="56"/>
      <c r="BCU23" s="56"/>
      <c r="BCV23" s="56"/>
      <c r="BCW23" s="56"/>
      <c r="BCX23" s="56"/>
      <c r="BCY23" s="56"/>
      <c r="BCZ23" s="56"/>
      <c r="BDA23" s="56"/>
      <c r="BDB23" s="56"/>
      <c r="BDC23" s="56"/>
      <c r="BDD23" s="56"/>
      <c r="BDE23" s="56"/>
      <c r="BDF23" s="56"/>
      <c r="BDG23" s="56"/>
      <c r="BDH23" s="56"/>
      <c r="BDI23" s="56"/>
      <c r="BDJ23" s="56"/>
      <c r="BDK23" s="56"/>
      <c r="BDL23" s="56"/>
      <c r="BDM23" s="56"/>
      <c r="BDN23" s="56"/>
      <c r="BDO23" s="56"/>
      <c r="BDP23" s="56"/>
      <c r="BDQ23" s="56"/>
      <c r="BDR23" s="56"/>
      <c r="BDS23" s="56"/>
      <c r="BDT23" s="56"/>
      <c r="BDU23" s="56"/>
      <c r="BDV23" s="56"/>
      <c r="BDW23" s="56"/>
      <c r="BDX23" s="56"/>
      <c r="BDY23" s="56"/>
      <c r="BDZ23" s="56"/>
      <c r="BEA23" s="56"/>
      <c r="BEB23" s="56"/>
      <c r="BEC23" s="56"/>
      <c r="BED23" s="56"/>
      <c r="BEE23" s="56"/>
      <c r="BEF23" s="56"/>
      <c r="BEG23" s="56"/>
      <c r="BEH23" s="56"/>
      <c r="BEI23" s="56"/>
      <c r="BEJ23" s="56"/>
      <c r="BEK23" s="56"/>
      <c r="BEL23" s="56"/>
      <c r="BEM23" s="56"/>
      <c r="BEN23" s="56"/>
      <c r="BEO23" s="56"/>
      <c r="BEP23" s="56"/>
      <c r="BEQ23" s="56"/>
      <c r="BER23" s="56"/>
      <c r="BES23" s="56"/>
      <c r="BET23" s="56"/>
      <c r="BEU23" s="56"/>
      <c r="BEV23" s="56"/>
      <c r="BEW23" s="56"/>
      <c r="BEX23" s="56"/>
      <c r="BEY23" s="56"/>
      <c r="BEZ23" s="56"/>
      <c r="BFA23" s="56"/>
      <c r="BFB23" s="56"/>
      <c r="BFC23" s="56"/>
      <c r="BFD23" s="56"/>
      <c r="BFE23" s="56"/>
      <c r="BFF23" s="56"/>
      <c r="BFG23" s="56"/>
      <c r="BFH23" s="56"/>
      <c r="BFI23" s="56"/>
      <c r="BFJ23" s="56"/>
      <c r="BFK23" s="56"/>
      <c r="BFL23" s="56"/>
      <c r="BFM23" s="56"/>
      <c r="BFN23" s="56"/>
      <c r="BFO23" s="56"/>
      <c r="BFP23" s="56"/>
      <c r="BFQ23" s="56"/>
      <c r="BFR23" s="56"/>
      <c r="BFS23" s="56"/>
      <c r="BFT23" s="56"/>
      <c r="BFU23" s="56"/>
      <c r="BFV23" s="56"/>
      <c r="BFW23" s="56"/>
      <c r="BFX23" s="56"/>
      <c r="BFY23" s="56"/>
      <c r="BFZ23" s="56"/>
      <c r="BGA23" s="56"/>
      <c r="BGB23" s="56"/>
      <c r="BGC23" s="56"/>
      <c r="BGD23" s="56"/>
      <c r="BGE23" s="56"/>
      <c r="BGF23" s="56"/>
      <c r="BGG23" s="56"/>
      <c r="BGH23" s="56"/>
      <c r="BGI23" s="56"/>
      <c r="BGJ23" s="56"/>
      <c r="BGK23" s="56"/>
      <c r="BGL23" s="56"/>
      <c r="BGM23" s="56"/>
      <c r="BGN23" s="56"/>
      <c r="BGO23" s="56"/>
      <c r="BGP23" s="56"/>
      <c r="BGQ23" s="56"/>
      <c r="BGR23" s="56"/>
      <c r="BGS23" s="56"/>
      <c r="BGT23" s="56"/>
      <c r="BGU23" s="56"/>
      <c r="BGV23" s="56"/>
      <c r="BGW23" s="56"/>
      <c r="BGX23" s="56"/>
      <c r="BGY23" s="56"/>
      <c r="BGZ23" s="56"/>
      <c r="BHA23" s="56"/>
      <c r="BHB23" s="56"/>
      <c r="BHC23" s="56"/>
      <c r="BHD23" s="56"/>
      <c r="BHE23" s="56"/>
      <c r="BHF23" s="56"/>
      <c r="BHG23" s="56"/>
      <c r="BHH23" s="56"/>
      <c r="BHI23" s="56"/>
      <c r="BHJ23" s="56"/>
      <c r="BHK23" s="56"/>
      <c r="BHL23" s="56"/>
      <c r="BHM23" s="56"/>
      <c r="BHN23" s="56"/>
      <c r="BHO23" s="56"/>
      <c r="BHP23" s="56"/>
      <c r="BHQ23" s="56"/>
      <c r="BHR23" s="56"/>
      <c r="BHS23" s="56"/>
      <c r="BHT23" s="56"/>
      <c r="BHU23" s="56"/>
      <c r="BHV23" s="56"/>
      <c r="BHW23" s="56"/>
      <c r="BHX23" s="56"/>
      <c r="BHY23" s="56"/>
      <c r="BHZ23" s="56"/>
      <c r="BIA23" s="56"/>
      <c r="BIB23" s="56"/>
      <c r="BIC23" s="56"/>
      <c r="BID23" s="56"/>
      <c r="BIE23" s="56"/>
      <c r="BIF23" s="56"/>
      <c r="BIG23" s="56"/>
      <c r="BIH23" s="56"/>
      <c r="BII23" s="56"/>
      <c r="BIJ23" s="56"/>
      <c r="BIK23" s="56"/>
      <c r="BIL23" s="56"/>
      <c r="BIM23" s="56"/>
      <c r="BIN23" s="56"/>
      <c r="BIO23" s="56"/>
      <c r="BIP23" s="56"/>
      <c r="BIQ23" s="56"/>
      <c r="BIR23" s="56"/>
      <c r="BIS23" s="56"/>
      <c r="BIT23" s="56"/>
      <c r="BIU23" s="56"/>
      <c r="BIV23" s="56"/>
      <c r="BIW23" s="56"/>
      <c r="BIX23" s="56"/>
      <c r="BIY23" s="56"/>
      <c r="BIZ23" s="56"/>
      <c r="BJA23" s="56"/>
      <c r="BJB23" s="56"/>
      <c r="BJC23" s="56"/>
      <c r="BJD23" s="56"/>
      <c r="BJE23" s="56"/>
      <c r="BJF23" s="56"/>
      <c r="BJG23" s="56"/>
      <c r="BJH23" s="56"/>
      <c r="BJI23" s="56"/>
      <c r="BJJ23" s="56"/>
      <c r="BJK23" s="56"/>
      <c r="BJL23" s="56"/>
      <c r="BJM23" s="56"/>
      <c r="BJN23" s="56"/>
      <c r="BJO23" s="56"/>
      <c r="BJP23" s="56"/>
      <c r="BJQ23" s="56"/>
      <c r="BJR23" s="56"/>
      <c r="BJS23" s="56"/>
      <c r="BJT23" s="56"/>
      <c r="BJU23" s="56"/>
      <c r="BJV23" s="56"/>
      <c r="BJW23" s="56"/>
      <c r="BJX23" s="56"/>
      <c r="BJY23" s="56"/>
      <c r="BJZ23" s="56"/>
      <c r="BKA23" s="56"/>
      <c r="BKB23" s="56"/>
      <c r="BKC23" s="56"/>
      <c r="BKD23" s="56"/>
      <c r="BKE23" s="56"/>
      <c r="BKF23" s="56"/>
      <c r="BKG23" s="56"/>
      <c r="BKH23" s="56"/>
      <c r="BKI23" s="56"/>
      <c r="BKJ23" s="56"/>
      <c r="BKK23" s="56"/>
      <c r="BKL23" s="56"/>
      <c r="BKM23" s="56"/>
      <c r="BKN23" s="56"/>
      <c r="BKO23" s="56"/>
      <c r="BKP23" s="56"/>
      <c r="BKQ23" s="56"/>
      <c r="BKR23" s="56"/>
      <c r="BKS23" s="56"/>
      <c r="BKT23" s="56"/>
      <c r="BKU23" s="56"/>
      <c r="BKV23" s="56"/>
      <c r="BKW23" s="56"/>
      <c r="BKX23" s="56"/>
      <c r="BKY23" s="56"/>
      <c r="BKZ23" s="56"/>
      <c r="BLA23" s="56"/>
      <c r="BLB23" s="56"/>
      <c r="BLC23" s="56"/>
      <c r="BLD23" s="56"/>
      <c r="BLE23" s="56"/>
      <c r="BLF23" s="56"/>
      <c r="BLG23" s="56"/>
      <c r="BLH23" s="56"/>
      <c r="BLI23" s="56"/>
      <c r="BLJ23" s="56"/>
      <c r="BLK23" s="56"/>
      <c r="BLL23" s="56"/>
      <c r="BLM23" s="56"/>
      <c r="BLN23" s="56"/>
      <c r="BLO23" s="56"/>
      <c r="BLP23" s="56"/>
      <c r="BLQ23" s="56"/>
      <c r="BLR23" s="56"/>
      <c r="BLS23" s="56"/>
      <c r="BLT23" s="56"/>
      <c r="BLU23" s="56"/>
      <c r="BLV23" s="56"/>
      <c r="BLW23" s="56"/>
      <c r="BLX23" s="56"/>
      <c r="BLY23" s="56"/>
      <c r="BLZ23" s="56"/>
      <c r="BMA23" s="56"/>
      <c r="BMB23" s="56"/>
      <c r="BMC23" s="56"/>
      <c r="BMD23" s="56"/>
      <c r="BME23" s="56"/>
      <c r="BMF23" s="56"/>
      <c r="BMG23" s="56"/>
      <c r="BMH23" s="56"/>
      <c r="BMI23" s="56"/>
      <c r="BMJ23" s="56"/>
      <c r="BMK23" s="56"/>
      <c r="BML23" s="56"/>
      <c r="BMM23" s="56"/>
      <c r="BMN23" s="56"/>
      <c r="BMO23" s="56"/>
      <c r="BMP23" s="56"/>
      <c r="BMQ23" s="56"/>
      <c r="BMR23" s="56"/>
      <c r="BMS23" s="56"/>
      <c r="BMT23" s="56"/>
      <c r="BMU23" s="56"/>
      <c r="BMV23" s="56"/>
      <c r="BMW23" s="56"/>
      <c r="BMX23" s="56"/>
      <c r="BMY23" s="56"/>
      <c r="BMZ23" s="56"/>
      <c r="BNA23" s="56"/>
      <c r="BNB23" s="56"/>
      <c r="BNC23" s="56"/>
      <c r="BND23" s="56"/>
      <c r="BNE23" s="56"/>
      <c r="BNF23" s="56"/>
      <c r="BNG23" s="56"/>
      <c r="BNH23" s="56"/>
      <c r="BNI23" s="56"/>
      <c r="BNJ23" s="56"/>
      <c r="BNK23" s="56"/>
      <c r="BNL23" s="56"/>
      <c r="BNM23" s="56"/>
      <c r="BNN23" s="56"/>
      <c r="BNO23" s="56"/>
      <c r="BNP23" s="56"/>
      <c r="BNQ23" s="56"/>
      <c r="BNR23" s="56"/>
      <c r="BNS23" s="56"/>
      <c r="BNT23" s="56"/>
      <c r="BNU23" s="56"/>
      <c r="BNV23" s="56"/>
      <c r="BNW23" s="56"/>
      <c r="BNX23" s="56"/>
      <c r="BNY23" s="56"/>
      <c r="BNZ23" s="56"/>
      <c r="BOA23" s="56"/>
      <c r="BOB23" s="56"/>
      <c r="BOC23" s="56"/>
      <c r="BOD23" s="56"/>
      <c r="BOE23" s="56"/>
      <c r="BOF23" s="56"/>
      <c r="BOG23" s="56"/>
      <c r="BOH23" s="56"/>
      <c r="BOI23" s="56"/>
      <c r="BOJ23" s="56"/>
      <c r="BOK23" s="56"/>
      <c r="BOL23" s="56"/>
      <c r="BOM23" s="56"/>
      <c r="BON23" s="56"/>
      <c r="BOO23" s="56"/>
      <c r="BOP23" s="56"/>
      <c r="BOQ23" s="56"/>
      <c r="BOR23" s="56"/>
      <c r="BOS23" s="56"/>
      <c r="BOT23" s="56"/>
      <c r="BOU23" s="56"/>
      <c r="BOV23" s="56"/>
      <c r="BOW23" s="56"/>
      <c r="BOX23" s="56"/>
      <c r="BOY23" s="56"/>
      <c r="BOZ23" s="56"/>
      <c r="BPA23" s="56"/>
      <c r="BPB23" s="56"/>
      <c r="BPC23" s="56"/>
      <c r="BPD23" s="56"/>
      <c r="BPE23" s="56"/>
      <c r="BPF23" s="56"/>
      <c r="BPG23" s="56"/>
      <c r="BPH23" s="56"/>
      <c r="BPI23" s="56"/>
      <c r="BPJ23" s="56"/>
      <c r="BPK23" s="56"/>
      <c r="BPL23" s="56"/>
      <c r="BPM23" s="56"/>
      <c r="BPN23" s="56"/>
      <c r="BPO23" s="56"/>
      <c r="BPP23" s="56"/>
      <c r="BPQ23" s="56"/>
      <c r="BPR23" s="56"/>
      <c r="BPS23" s="56"/>
      <c r="BPT23" s="56"/>
      <c r="BPU23" s="56"/>
      <c r="BPV23" s="56"/>
      <c r="BPW23" s="56"/>
      <c r="BPX23" s="56"/>
      <c r="BPY23" s="56"/>
      <c r="BPZ23" s="56"/>
      <c r="BQA23" s="56"/>
      <c r="BQB23" s="56"/>
      <c r="BQC23" s="56"/>
      <c r="BQD23" s="56"/>
      <c r="BQE23" s="56"/>
      <c r="BQF23" s="56"/>
      <c r="BQG23" s="56"/>
      <c r="BQH23" s="56"/>
      <c r="BQI23" s="56"/>
      <c r="BQJ23" s="56"/>
      <c r="BQK23" s="56"/>
      <c r="BQL23" s="56"/>
      <c r="BQM23" s="56"/>
      <c r="BQN23" s="56"/>
      <c r="BQO23" s="56"/>
      <c r="BQP23" s="56"/>
      <c r="BQQ23" s="56"/>
      <c r="BQR23" s="56"/>
      <c r="BQS23" s="56"/>
      <c r="BQT23" s="56"/>
      <c r="BQU23" s="56"/>
      <c r="BQV23" s="56"/>
      <c r="BQW23" s="56"/>
      <c r="BQX23" s="56"/>
      <c r="BQY23" s="56"/>
      <c r="BQZ23" s="56"/>
      <c r="BRA23" s="56"/>
      <c r="BRB23" s="56"/>
      <c r="BRC23" s="56"/>
      <c r="BRD23" s="56"/>
      <c r="BRE23" s="56"/>
      <c r="BRF23" s="56"/>
      <c r="BRG23" s="56"/>
      <c r="BRH23" s="56"/>
      <c r="BRI23" s="56"/>
      <c r="BRJ23" s="56"/>
      <c r="BRK23" s="56"/>
      <c r="BRL23" s="56"/>
      <c r="BRM23" s="56"/>
      <c r="BRN23" s="56"/>
      <c r="BRO23" s="56"/>
      <c r="BRP23" s="56"/>
      <c r="BRQ23" s="56"/>
      <c r="BRR23" s="56"/>
      <c r="BRS23" s="56"/>
      <c r="BRT23" s="56"/>
      <c r="BRU23" s="56"/>
      <c r="BRV23" s="56"/>
      <c r="BRW23" s="56"/>
      <c r="BRX23" s="56"/>
      <c r="BRY23" s="56"/>
      <c r="BRZ23" s="56"/>
      <c r="BSA23" s="56"/>
      <c r="BSB23" s="56"/>
      <c r="BSC23" s="56"/>
      <c r="BSD23" s="56"/>
      <c r="BSE23" s="56"/>
      <c r="BSF23" s="56"/>
      <c r="BSG23" s="56"/>
      <c r="BSH23" s="56"/>
      <c r="BSI23" s="56"/>
      <c r="BSJ23" s="56"/>
      <c r="BSK23" s="56"/>
      <c r="BSL23" s="56"/>
      <c r="BSM23" s="56"/>
      <c r="BSN23" s="56"/>
      <c r="BSO23" s="56"/>
      <c r="BSP23" s="56"/>
      <c r="BSQ23" s="56"/>
      <c r="BSR23" s="56"/>
      <c r="BSS23" s="56"/>
      <c r="BST23" s="56"/>
      <c r="BSU23" s="56"/>
      <c r="BSV23" s="56"/>
      <c r="BSW23" s="56"/>
      <c r="BSX23" s="56"/>
      <c r="BSY23" s="56"/>
      <c r="BSZ23" s="56"/>
      <c r="BTA23" s="56"/>
      <c r="BTB23" s="56"/>
      <c r="BTC23" s="56"/>
      <c r="BTD23" s="56"/>
      <c r="BTE23" s="56"/>
      <c r="BTF23" s="56"/>
      <c r="BTG23" s="56"/>
      <c r="BTH23" s="56"/>
      <c r="BTI23" s="56"/>
      <c r="BTJ23" s="56"/>
      <c r="BTK23" s="56"/>
      <c r="BTL23" s="56"/>
      <c r="BTM23" s="56"/>
      <c r="BTN23" s="56"/>
      <c r="BTO23" s="56"/>
      <c r="BTP23" s="56"/>
      <c r="BTQ23" s="56"/>
      <c r="BTR23" s="56"/>
      <c r="BTS23" s="56"/>
      <c r="BTT23" s="56"/>
      <c r="BTU23" s="56"/>
      <c r="BTV23" s="56"/>
      <c r="BTW23" s="56"/>
      <c r="BTX23" s="56"/>
      <c r="BTY23" s="56"/>
      <c r="BTZ23" s="56"/>
      <c r="BUA23" s="56"/>
      <c r="BUB23" s="56"/>
      <c r="BUC23" s="56"/>
      <c r="BUD23" s="56"/>
      <c r="BUE23" s="56"/>
      <c r="BUF23" s="56"/>
      <c r="BUG23" s="56"/>
      <c r="BUH23" s="56"/>
      <c r="BUI23" s="56"/>
      <c r="BUJ23" s="56"/>
      <c r="BUK23" s="56"/>
      <c r="BUL23" s="56"/>
      <c r="BUM23" s="56"/>
      <c r="BUN23" s="56"/>
      <c r="BUO23" s="56"/>
      <c r="BUP23" s="56"/>
      <c r="BUQ23" s="56"/>
      <c r="BUR23" s="56"/>
      <c r="BUS23" s="56"/>
      <c r="BUT23" s="56"/>
      <c r="BUU23" s="56"/>
      <c r="BUV23" s="56"/>
      <c r="BUW23" s="56"/>
      <c r="BUX23" s="56"/>
      <c r="BUY23" s="56"/>
      <c r="BUZ23" s="56"/>
      <c r="BVA23" s="56"/>
      <c r="BVB23" s="56"/>
      <c r="BVC23" s="56"/>
      <c r="BVD23" s="56"/>
      <c r="BVE23" s="56"/>
      <c r="BVF23" s="56"/>
      <c r="BVG23" s="56"/>
      <c r="BVH23" s="56"/>
      <c r="BVI23" s="56"/>
      <c r="BVJ23" s="56"/>
      <c r="BVK23" s="56"/>
      <c r="BVL23" s="56"/>
      <c r="BVM23" s="56"/>
      <c r="BVN23" s="56"/>
      <c r="BVO23" s="56"/>
      <c r="BVP23" s="56"/>
      <c r="BVQ23" s="56"/>
      <c r="BVR23" s="56"/>
      <c r="BVS23" s="56"/>
      <c r="BVT23" s="56"/>
      <c r="BVU23" s="56"/>
      <c r="BVV23" s="56"/>
      <c r="BVW23" s="56"/>
      <c r="BVX23" s="56"/>
      <c r="BVY23" s="56"/>
      <c r="BVZ23" s="56"/>
      <c r="BWA23" s="56"/>
      <c r="BWB23" s="56"/>
      <c r="BWC23" s="56"/>
      <c r="BWD23" s="56"/>
      <c r="BWE23" s="56"/>
      <c r="BWF23" s="56"/>
      <c r="BWG23" s="56"/>
      <c r="BWH23" s="56"/>
      <c r="BWI23" s="56"/>
      <c r="BWJ23" s="56"/>
      <c r="BWK23" s="56"/>
      <c r="BWL23" s="56"/>
      <c r="BWM23" s="56"/>
      <c r="BWN23" s="56"/>
      <c r="BWO23" s="56"/>
      <c r="BWP23" s="56"/>
      <c r="BWQ23" s="56"/>
      <c r="BWR23" s="56"/>
      <c r="BWS23" s="56"/>
      <c r="BWT23" s="56"/>
      <c r="BWU23" s="56"/>
      <c r="BWV23" s="56"/>
      <c r="BWW23" s="56"/>
      <c r="BWX23" s="56"/>
      <c r="BWY23" s="56"/>
      <c r="BWZ23" s="56"/>
      <c r="BXA23" s="56"/>
      <c r="BXB23" s="56"/>
      <c r="BXC23" s="56"/>
      <c r="BXD23" s="56"/>
      <c r="BXE23" s="56"/>
      <c r="BXF23" s="56"/>
      <c r="BXG23" s="56"/>
      <c r="BXH23" s="56"/>
      <c r="BXI23" s="56"/>
      <c r="BXJ23" s="56"/>
      <c r="BXK23" s="56"/>
      <c r="BXL23" s="56"/>
      <c r="BXM23" s="56"/>
      <c r="BXN23" s="56"/>
      <c r="BXO23" s="56"/>
      <c r="BXP23" s="56"/>
      <c r="BXQ23" s="56"/>
      <c r="BXR23" s="56"/>
      <c r="BXS23" s="56"/>
      <c r="BXT23" s="56"/>
      <c r="BXU23" s="56"/>
      <c r="BXV23" s="56"/>
      <c r="BXW23" s="56"/>
      <c r="BXX23" s="56"/>
      <c r="BXY23" s="56"/>
      <c r="BXZ23" s="56"/>
      <c r="BYA23" s="56"/>
      <c r="BYB23" s="56"/>
      <c r="BYC23" s="56"/>
      <c r="BYD23" s="56"/>
      <c r="BYE23" s="56"/>
      <c r="BYF23" s="56"/>
      <c r="BYG23" s="56"/>
      <c r="BYH23" s="56"/>
      <c r="BYI23" s="56"/>
      <c r="BYJ23" s="56"/>
      <c r="BYK23" s="56"/>
      <c r="BYL23" s="56"/>
      <c r="BYM23" s="56"/>
      <c r="BYN23" s="56"/>
      <c r="BYO23" s="56"/>
      <c r="BYP23" s="56"/>
      <c r="BYQ23" s="56"/>
      <c r="BYR23" s="56"/>
      <c r="BYS23" s="56"/>
      <c r="BYT23" s="56"/>
      <c r="BYU23" s="56"/>
      <c r="BYV23" s="56"/>
      <c r="BYW23" s="56"/>
      <c r="BYX23" s="56"/>
      <c r="BYY23" s="56"/>
      <c r="BYZ23" s="56"/>
      <c r="BZA23" s="56"/>
      <c r="BZB23" s="56"/>
      <c r="BZC23" s="56"/>
      <c r="BZD23" s="56"/>
      <c r="BZE23" s="56"/>
      <c r="BZF23" s="56"/>
      <c r="BZG23" s="56"/>
      <c r="BZH23" s="56"/>
      <c r="BZI23" s="56"/>
      <c r="BZJ23" s="56"/>
      <c r="BZK23" s="56"/>
      <c r="BZL23" s="56"/>
      <c r="BZM23" s="56"/>
      <c r="BZN23" s="56"/>
      <c r="BZO23" s="56"/>
      <c r="BZP23" s="56"/>
      <c r="BZQ23" s="56"/>
      <c r="BZR23" s="56"/>
      <c r="BZS23" s="56"/>
      <c r="BZT23" s="56"/>
      <c r="BZU23" s="56"/>
      <c r="BZV23" s="56"/>
      <c r="BZW23" s="56"/>
      <c r="BZX23" s="56"/>
      <c r="BZY23" s="56"/>
      <c r="BZZ23" s="56"/>
      <c r="CAA23" s="56"/>
      <c r="CAB23" s="56"/>
      <c r="CAC23" s="56"/>
      <c r="CAD23" s="56"/>
      <c r="CAE23" s="56"/>
      <c r="CAF23" s="56"/>
      <c r="CAG23" s="56"/>
      <c r="CAH23" s="56"/>
      <c r="CAI23" s="56"/>
      <c r="CAJ23" s="56"/>
      <c r="CAK23" s="56"/>
      <c r="CAL23" s="56"/>
      <c r="CAM23" s="56"/>
      <c r="CAN23" s="56"/>
      <c r="CAO23" s="56"/>
      <c r="CAP23" s="56"/>
      <c r="CAQ23" s="56"/>
      <c r="CAR23" s="56"/>
      <c r="CAS23" s="56"/>
      <c r="CAT23" s="56"/>
      <c r="CAU23" s="56"/>
      <c r="CAV23" s="56"/>
      <c r="CAW23" s="56"/>
      <c r="CAX23" s="56"/>
      <c r="CAY23" s="56"/>
      <c r="CAZ23" s="56"/>
      <c r="CBA23" s="56"/>
      <c r="CBB23" s="56"/>
      <c r="CBC23" s="56"/>
      <c r="CBD23" s="56"/>
      <c r="CBE23" s="56"/>
      <c r="CBF23" s="56"/>
      <c r="CBG23" s="56"/>
      <c r="CBH23" s="56"/>
      <c r="CBI23" s="56"/>
      <c r="CBJ23" s="56"/>
      <c r="CBK23" s="56"/>
      <c r="CBL23" s="56"/>
      <c r="CBM23" s="56"/>
      <c r="CBN23" s="56"/>
      <c r="CBO23" s="56"/>
      <c r="CBP23" s="56"/>
      <c r="CBQ23" s="56"/>
      <c r="CBR23" s="56"/>
      <c r="CBS23" s="56"/>
      <c r="CBT23" s="56"/>
      <c r="CBU23" s="56"/>
      <c r="CBV23" s="56"/>
      <c r="CBW23" s="56"/>
      <c r="CBX23" s="56"/>
      <c r="CBY23" s="56"/>
      <c r="CBZ23" s="56"/>
      <c r="CCA23" s="56"/>
      <c r="CCB23" s="56"/>
      <c r="CCC23" s="56"/>
      <c r="CCD23" s="56"/>
      <c r="CCE23" s="56"/>
      <c r="CCF23" s="56"/>
      <c r="CCG23" s="56"/>
      <c r="CCH23" s="56"/>
      <c r="CCI23" s="56"/>
      <c r="CCJ23" s="56"/>
      <c r="CCK23" s="56"/>
      <c r="CCL23" s="56"/>
      <c r="CCM23" s="56"/>
      <c r="CCN23" s="56"/>
      <c r="CCO23" s="56"/>
      <c r="CCP23" s="56"/>
      <c r="CCQ23" s="56"/>
      <c r="CCR23" s="56"/>
      <c r="CCS23" s="56"/>
      <c r="CCT23" s="56"/>
      <c r="CCU23" s="56"/>
      <c r="CCV23" s="56"/>
      <c r="CCW23" s="56"/>
      <c r="CCX23" s="56"/>
      <c r="CCY23" s="56"/>
      <c r="CCZ23" s="56"/>
      <c r="CDA23" s="56"/>
      <c r="CDB23" s="56"/>
      <c r="CDC23" s="56"/>
      <c r="CDD23" s="56"/>
      <c r="CDE23" s="56"/>
      <c r="CDF23" s="56"/>
      <c r="CDG23" s="56"/>
      <c r="CDH23" s="56"/>
      <c r="CDI23" s="56"/>
      <c r="CDJ23" s="56"/>
      <c r="CDK23" s="56"/>
      <c r="CDL23" s="56"/>
      <c r="CDM23" s="56"/>
      <c r="CDN23" s="56"/>
      <c r="CDO23" s="56"/>
      <c r="CDP23" s="56"/>
      <c r="CDQ23" s="56"/>
      <c r="CDR23" s="56"/>
      <c r="CDS23" s="56"/>
      <c r="CDT23" s="56"/>
      <c r="CDU23" s="56"/>
      <c r="CDV23" s="56"/>
      <c r="CDW23" s="56"/>
      <c r="CDX23" s="56"/>
      <c r="CDY23" s="56"/>
      <c r="CDZ23" s="56"/>
      <c r="CEA23" s="56"/>
      <c r="CEB23" s="56"/>
      <c r="CEC23" s="56"/>
      <c r="CED23" s="56"/>
      <c r="CEE23" s="56"/>
      <c r="CEF23" s="56"/>
      <c r="CEG23" s="56"/>
      <c r="CEH23" s="56"/>
      <c r="CEI23" s="56"/>
      <c r="CEJ23" s="56"/>
      <c r="CEK23" s="56"/>
      <c r="CEL23" s="56"/>
      <c r="CEM23" s="56"/>
      <c r="CEN23" s="56"/>
      <c r="CEO23" s="56"/>
      <c r="CEP23" s="56"/>
      <c r="CEQ23" s="56"/>
      <c r="CER23" s="56"/>
      <c r="CES23" s="56"/>
      <c r="CET23" s="56"/>
      <c r="CEU23" s="56"/>
      <c r="CEV23" s="56"/>
      <c r="CEW23" s="56"/>
      <c r="CEX23" s="56"/>
      <c r="CEY23" s="56"/>
      <c r="CEZ23" s="56"/>
      <c r="CFA23" s="56"/>
      <c r="CFB23" s="56"/>
      <c r="CFC23" s="56"/>
      <c r="CFD23" s="56"/>
      <c r="CFE23" s="56"/>
      <c r="CFF23" s="56"/>
      <c r="CFG23" s="56"/>
      <c r="CFH23" s="56"/>
      <c r="CFI23" s="56"/>
      <c r="CFJ23" s="56"/>
      <c r="CFK23" s="56"/>
      <c r="CFL23" s="56"/>
      <c r="CFM23" s="56"/>
      <c r="CFN23" s="56"/>
      <c r="CFO23" s="56"/>
      <c r="CFP23" s="56"/>
      <c r="CFQ23" s="56"/>
      <c r="CFR23" s="56"/>
      <c r="CFS23" s="56"/>
      <c r="CFT23" s="56"/>
      <c r="CFU23" s="56"/>
      <c r="CFV23" s="56"/>
      <c r="CFW23" s="56"/>
      <c r="CFX23" s="56"/>
      <c r="CFY23" s="56"/>
      <c r="CFZ23" s="56"/>
      <c r="CGA23" s="56"/>
      <c r="CGB23" s="56"/>
      <c r="CGC23" s="56"/>
      <c r="CGD23" s="56"/>
      <c r="CGE23" s="56"/>
      <c r="CGF23" s="56"/>
      <c r="CGG23" s="56"/>
      <c r="CGH23" s="56"/>
      <c r="CGI23" s="56"/>
      <c r="CGJ23" s="56"/>
      <c r="CGK23" s="56"/>
      <c r="CGL23" s="56"/>
      <c r="CGM23" s="56"/>
      <c r="CGN23" s="56"/>
      <c r="CGO23" s="56"/>
      <c r="CGP23" s="56"/>
      <c r="CGQ23" s="56"/>
      <c r="CGR23" s="56"/>
      <c r="CGS23" s="56"/>
      <c r="CGT23" s="56"/>
      <c r="CGU23" s="56"/>
      <c r="CGV23" s="56"/>
      <c r="CGW23" s="56"/>
      <c r="CGX23" s="56"/>
      <c r="CGY23" s="56"/>
      <c r="CGZ23" s="56"/>
      <c r="CHA23" s="56"/>
      <c r="CHB23" s="56"/>
      <c r="CHC23" s="56"/>
      <c r="CHD23" s="56"/>
      <c r="CHE23" s="56"/>
      <c r="CHF23" s="56"/>
      <c r="CHG23" s="56"/>
      <c r="CHH23" s="56"/>
      <c r="CHI23" s="56"/>
      <c r="CHJ23" s="56"/>
      <c r="CHK23" s="56"/>
      <c r="CHL23" s="56"/>
      <c r="CHM23" s="56"/>
      <c r="CHN23" s="56"/>
      <c r="CHO23" s="56"/>
      <c r="CHP23" s="56"/>
      <c r="CHQ23" s="56"/>
      <c r="CHR23" s="56"/>
      <c r="CHS23" s="56"/>
      <c r="CHT23" s="56"/>
      <c r="CHU23" s="56"/>
      <c r="CHV23" s="56"/>
      <c r="CHW23" s="56"/>
      <c r="CHX23" s="56"/>
      <c r="CHY23" s="56"/>
      <c r="CHZ23" s="56"/>
      <c r="CIA23" s="56"/>
      <c r="CIB23" s="56"/>
      <c r="CIC23" s="56"/>
      <c r="CID23" s="56"/>
      <c r="CIE23" s="56"/>
      <c r="CIF23" s="56"/>
      <c r="CIG23" s="56"/>
      <c r="CIH23" s="56"/>
      <c r="CII23" s="56"/>
      <c r="CIJ23" s="56"/>
      <c r="CIK23" s="56"/>
      <c r="CIL23" s="56"/>
      <c r="CIM23" s="56"/>
      <c r="CIN23" s="56"/>
      <c r="CIO23" s="56"/>
      <c r="CIP23" s="56"/>
      <c r="CIQ23" s="56"/>
      <c r="CIR23" s="56"/>
      <c r="CIS23" s="56"/>
      <c r="CIT23" s="56"/>
      <c r="CIU23" s="56"/>
      <c r="CIV23" s="56"/>
      <c r="CIW23" s="56"/>
      <c r="CIX23" s="56"/>
      <c r="CIY23" s="56"/>
      <c r="CIZ23" s="56"/>
      <c r="CJA23" s="56"/>
      <c r="CJB23" s="56"/>
      <c r="CJC23" s="56"/>
      <c r="CJD23" s="56"/>
      <c r="CJE23" s="56"/>
      <c r="CJF23" s="56"/>
      <c r="CJG23" s="56"/>
      <c r="CJH23" s="56"/>
      <c r="CJI23" s="56"/>
      <c r="CJJ23" s="56"/>
      <c r="CJK23" s="56"/>
      <c r="CJL23" s="56"/>
      <c r="CJM23" s="56"/>
      <c r="CJN23" s="56"/>
      <c r="CJO23" s="56"/>
      <c r="CJP23" s="56"/>
      <c r="CJQ23" s="56"/>
      <c r="CJR23" s="56"/>
      <c r="CJS23" s="56"/>
      <c r="CJT23" s="56"/>
      <c r="CJU23" s="56"/>
      <c r="CJV23" s="56"/>
      <c r="CJW23" s="56"/>
      <c r="CJX23" s="56"/>
      <c r="CJY23" s="56"/>
      <c r="CJZ23" s="56"/>
      <c r="CKA23" s="56"/>
      <c r="CKB23" s="56"/>
      <c r="CKC23" s="56"/>
      <c r="CKD23" s="56"/>
      <c r="CKE23" s="56"/>
      <c r="CKF23" s="56"/>
      <c r="CKG23" s="56"/>
      <c r="CKH23" s="56"/>
      <c r="CKI23" s="56"/>
      <c r="CKJ23" s="56"/>
      <c r="CKK23" s="56"/>
      <c r="CKL23" s="56"/>
      <c r="CKM23" s="56"/>
      <c r="CKN23" s="56"/>
      <c r="CKO23" s="56"/>
      <c r="CKP23" s="56"/>
      <c r="CKQ23" s="56"/>
      <c r="CKR23" s="56"/>
      <c r="CKS23" s="56"/>
      <c r="CKT23" s="56"/>
      <c r="CKU23" s="56"/>
      <c r="CKV23" s="56"/>
      <c r="CKW23" s="56"/>
      <c r="CKX23" s="56"/>
      <c r="CKY23" s="56"/>
      <c r="CKZ23" s="56"/>
      <c r="CLA23" s="56"/>
      <c r="CLB23" s="56"/>
      <c r="CLC23" s="56"/>
      <c r="CLD23" s="56"/>
      <c r="CLE23" s="56"/>
      <c r="CLF23" s="56"/>
      <c r="CLG23" s="56"/>
      <c r="CLH23" s="56"/>
      <c r="CLI23" s="56"/>
      <c r="CLJ23" s="56"/>
      <c r="CLK23" s="56"/>
      <c r="CLL23" s="56"/>
      <c r="CLM23" s="56"/>
      <c r="CLN23" s="56"/>
      <c r="CLO23" s="56"/>
      <c r="CLP23" s="56"/>
      <c r="CLQ23" s="56"/>
      <c r="CLR23" s="56"/>
      <c r="CLS23" s="56"/>
      <c r="CLT23" s="56"/>
      <c r="CLU23" s="56"/>
      <c r="CLV23" s="56"/>
      <c r="CLW23" s="56"/>
      <c r="CLX23" s="56"/>
      <c r="CLY23" s="56"/>
      <c r="CLZ23" s="56"/>
      <c r="CMA23" s="56"/>
      <c r="CMB23" s="56"/>
      <c r="CMC23" s="56"/>
      <c r="CMD23" s="56"/>
      <c r="CME23" s="56"/>
      <c r="CMF23" s="56"/>
      <c r="CMG23" s="56"/>
      <c r="CMH23" s="56"/>
      <c r="CMI23" s="56"/>
      <c r="CMJ23" s="56"/>
      <c r="CMK23" s="56"/>
      <c r="CML23" s="56"/>
      <c r="CMM23" s="56"/>
      <c r="CMN23" s="56"/>
      <c r="CMO23" s="56"/>
      <c r="CMP23" s="56"/>
      <c r="CMQ23" s="56"/>
      <c r="CMR23" s="56"/>
      <c r="CMS23" s="56"/>
      <c r="CMT23" s="56"/>
      <c r="CMU23" s="56"/>
      <c r="CMV23" s="56"/>
      <c r="CMW23" s="56"/>
      <c r="CMX23" s="56"/>
      <c r="CMY23" s="56"/>
      <c r="CMZ23" s="56"/>
      <c r="CNA23" s="56"/>
      <c r="CNB23" s="56"/>
      <c r="CNC23" s="56"/>
      <c r="CND23" s="56"/>
      <c r="CNE23" s="56"/>
      <c r="CNF23" s="56"/>
      <c r="CNG23" s="56"/>
      <c r="CNH23" s="56"/>
      <c r="CNI23" s="56"/>
      <c r="CNJ23" s="56"/>
      <c r="CNK23" s="56"/>
      <c r="CNL23" s="56"/>
      <c r="CNM23" s="56"/>
      <c r="CNN23" s="56"/>
      <c r="CNO23" s="56"/>
      <c r="CNP23" s="56"/>
      <c r="CNQ23" s="56"/>
      <c r="CNR23" s="56"/>
      <c r="CNS23" s="56"/>
      <c r="CNT23" s="56"/>
      <c r="CNU23" s="56"/>
      <c r="CNV23" s="56"/>
      <c r="CNW23" s="56"/>
      <c r="CNX23" s="56"/>
      <c r="CNY23" s="56"/>
      <c r="CNZ23" s="56"/>
      <c r="COA23" s="56"/>
      <c r="COB23" s="56"/>
      <c r="COC23" s="56"/>
      <c r="COD23" s="56"/>
      <c r="COE23" s="56"/>
      <c r="COF23" s="56"/>
      <c r="COG23" s="56"/>
      <c r="COH23" s="56"/>
      <c r="COI23" s="56"/>
      <c r="COJ23" s="56"/>
      <c r="COK23" s="56"/>
      <c r="COL23" s="56"/>
      <c r="COM23" s="56"/>
      <c r="CON23" s="56"/>
      <c r="COO23" s="56"/>
      <c r="COP23" s="56"/>
      <c r="COQ23" s="56"/>
      <c r="COR23" s="56"/>
      <c r="COS23" s="56"/>
      <c r="COT23" s="56"/>
      <c r="COU23" s="56"/>
      <c r="COV23" s="56"/>
      <c r="COW23" s="56"/>
      <c r="COX23" s="56"/>
      <c r="COY23" s="56"/>
      <c r="COZ23" s="56"/>
      <c r="CPA23" s="56"/>
      <c r="CPB23" s="56"/>
      <c r="CPC23" s="56"/>
      <c r="CPD23" s="56"/>
      <c r="CPE23" s="56"/>
      <c r="CPF23" s="56"/>
      <c r="CPG23" s="56"/>
      <c r="CPH23" s="56"/>
      <c r="CPI23" s="56"/>
      <c r="CPJ23" s="56"/>
      <c r="CPK23" s="56"/>
      <c r="CPL23" s="56"/>
      <c r="CPM23" s="56"/>
      <c r="CPN23" s="56"/>
      <c r="CPO23" s="56"/>
      <c r="CPP23" s="56"/>
      <c r="CPQ23" s="56"/>
      <c r="CPR23" s="56"/>
      <c r="CPS23" s="56"/>
      <c r="CPT23" s="56"/>
      <c r="CPU23" s="56"/>
      <c r="CPV23" s="56"/>
      <c r="CPW23" s="56"/>
      <c r="CPX23" s="56"/>
      <c r="CPY23" s="56"/>
      <c r="CPZ23" s="56"/>
      <c r="CQA23" s="56"/>
      <c r="CQB23" s="56"/>
      <c r="CQC23" s="56"/>
      <c r="CQD23" s="56"/>
      <c r="CQE23" s="56"/>
      <c r="CQF23" s="56"/>
      <c r="CQG23" s="56"/>
      <c r="CQH23" s="56"/>
      <c r="CQI23" s="56"/>
      <c r="CQJ23" s="56"/>
      <c r="CQK23" s="56"/>
      <c r="CQL23" s="56"/>
      <c r="CQM23" s="56"/>
      <c r="CQN23" s="56"/>
      <c r="CQO23" s="56"/>
      <c r="CQP23" s="56"/>
      <c r="CQQ23" s="56"/>
      <c r="CQR23" s="56"/>
      <c r="CQS23" s="56"/>
      <c r="CQT23" s="56"/>
      <c r="CQU23" s="56"/>
      <c r="CQV23" s="56"/>
      <c r="CQW23" s="56"/>
      <c r="CQX23" s="56"/>
      <c r="CQY23" s="56"/>
      <c r="CQZ23" s="56"/>
      <c r="CRA23" s="56"/>
      <c r="CRB23" s="56"/>
      <c r="CRC23" s="56"/>
      <c r="CRD23" s="56"/>
      <c r="CRE23" s="56"/>
      <c r="CRF23" s="56"/>
      <c r="CRG23" s="56"/>
      <c r="CRH23" s="56"/>
      <c r="CRI23" s="56"/>
      <c r="CRJ23" s="56"/>
      <c r="CRK23" s="56"/>
      <c r="CRL23" s="56"/>
      <c r="CRM23" s="56"/>
      <c r="CRN23" s="56"/>
      <c r="CRO23" s="56"/>
      <c r="CRP23" s="56"/>
      <c r="CRQ23" s="56"/>
      <c r="CRR23" s="56"/>
      <c r="CRS23" s="56"/>
      <c r="CRT23" s="56"/>
      <c r="CRU23" s="56"/>
      <c r="CRV23" s="56"/>
      <c r="CRW23" s="56"/>
      <c r="CRX23" s="56"/>
      <c r="CRY23" s="56"/>
      <c r="CRZ23" s="56"/>
      <c r="CSA23" s="56"/>
      <c r="CSB23" s="56"/>
      <c r="CSC23" s="56"/>
      <c r="CSD23" s="56"/>
      <c r="CSE23" s="56"/>
      <c r="CSF23" s="56"/>
      <c r="CSG23" s="56"/>
      <c r="CSH23" s="56"/>
      <c r="CSI23" s="56"/>
      <c r="CSJ23" s="56"/>
      <c r="CSK23" s="56"/>
      <c r="CSL23" s="56"/>
      <c r="CSM23" s="56"/>
      <c r="CSN23" s="56"/>
      <c r="CSO23" s="56"/>
      <c r="CSP23" s="56"/>
      <c r="CSQ23" s="56"/>
      <c r="CSR23" s="56"/>
      <c r="CSS23" s="56"/>
      <c r="CST23" s="56"/>
      <c r="CSU23" s="56"/>
      <c r="CSV23" s="56"/>
      <c r="CSW23" s="56"/>
      <c r="CSX23" s="56"/>
      <c r="CSY23" s="56"/>
      <c r="CSZ23" s="56"/>
      <c r="CTA23" s="56"/>
      <c r="CTB23" s="56"/>
      <c r="CTC23" s="56"/>
      <c r="CTD23" s="56"/>
      <c r="CTE23" s="56"/>
      <c r="CTF23" s="56"/>
      <c r="CTG23" s="56"/>
      <c r="CTH23" s="56"/>
      <c r="CTI23" s="56"/>
      <c r="CTJ23" s="56"/>
      <c r="CTK23" s="56"/>
      <c r="CTL23" s="56"/>
      <c r="CTM23" s="56"/>
      <c r="CTN23" s="56"/>
      <c r="CTO23" s="56"/>
      <c r="CTP23" s="56"/>
      <c r="CTQ23" s="56"/>
      <c r="CTR23" s="56"/>
      <c r="CTS23" s="56"/>
      <c r="CTT23" s="56"/>
      <c r="CTU23" s="56"/>
      <c r="CTV23" s="56"/>
      <c r="CTW23" s="56"/>
      <c r="CTX23" s="56"/>
      <c r="CTY23" s="56"/>
      <c r="CTZ23" s="56"/>
      <c r="CUA23" s="56"/>
      <c r="CUB23" s="56"/>
      <c r="CUC23" s="56"/>
      <c r="CUD23" s="56"/>
      <c r="CUE23" s="56"/>
      <c r="CUF23" s="56"/>
      <c r="CUG23" s="56"/>
      <c r="CUH23" s="56"/>
      <c r="CUI23" s="56"/>
      <c r="CUJ23" s="56"/>
      <c r="CUK23" s="56"/>
      <c r="CUL23" s="56"/>
      <c r="CUM23" s="56"/>
      <c r="CUN23" s="56"/>
      <c r="CUO23" s="56"/>
      <c r="CUP23" s="56"/>
      <c r="CUQ23" s="56"/>
      <c r="CUR23" s="56"/>
      <c r="CUS23" s="56"/>
      <c r="CUT23" s="56"/>
      <c r="CUU23" s="56"/>
      <c r="CUV23" s="56"/>
      <c r="CUW23" s="56"/>
      <c r="CUX23" s="56"/>
      <c r="CUY23" s="56"/>
      <c r="CUZ23" s="56"/>
      <c r="CVA23" s="56"/>
      <c r="CVB23" s="56"/>
      <c r="CVC23" s="56"/>
      <c r="CVD23" s="56"/>
      <c r="CVE23" s="56"/>
      <c r="CVF23" s="56"/>
      <c r="CVG23" s="56"/>
      <c r="CVH23" s="56"/>
      <c r="CVI23" s="56"/>
      <c r="CVJ23" s="56"/>
      <c r="CVK23" s="56"/>
      <c r="CVL23" s="56"/>
      <c r="CVM23" s="56"/>
      <c r="CVN23" s="56"/>
      <c r="CVO23" s="56"/>
      <c r="CVP23" s="56"/>
      <c r="CVQ23" s="56"/>
      <c r="CVR23" s="56"/>
      <c r="CVS23" s="56"/>
      <c r="CVT23" s="56"/>
      <c r="CVU23" s="56"/>
      <c r="CVV23" s="56"/>
      <c r="CVW23" s="56"/>
      <c r="CVX23" s="56"/>
      <c r="CVY23" s="56"/>
      <c r="CVZ23" s="56"/>
      <c r="CWA23" s="56"/>
      <c r="CWB23" s="56"/>
      <c r="CWC23" s="56"/>
      <c r="CWD23" s="56"/>
      <c r="CWE23" s="56"/>
      <c r="CWF23" s="56"/>
      <c r="CWG23" s="56"/>
      <c r="CWH23" s="56"/>
      <c r="CWI23" s="56"/>
      <c r="CWJ23" s="56"/>
      <c r="CWK23" s="56"/>
      <c r="CWL23" s="56"/>
      <c r="CWM23" s="56"/>
      <c r="CWN23" s="56"/>
      <c r="CWO23" s="56"/>
      <c r="CWP23" s="56"/>
      <c r="CWQ23" s="56"/>
      <c r="CWR23" s="56"/>
      <c r="CWS23" s="56"/>
      <c r="CWT23" s="56"/>
      <c r="CWU23" s="56"/>
      <c r="CWV23" s="56"/>
      <c r="CWW23" s="56"/>
      <c r="CWX23" s="56"/>
      <c r="CWY23" s="56"/>
      <c r="CWZ23" s="56"/>
      <c r="CXA23" s="56"/>
      <c r="CXB23" s="56"/>
      <c r="CXC23" s="56"/>
      <c r="CXD23" s="56"/>
      <c r="CXE23" s="56"/>
      <c r="CXF23" s="56"/>
      <c r="CXG23" s="56"/>
      <c r="CXH23" s="56"/>
      <c r="CXI23" s="56"/>
      <c r="CXJ23" s="56"/>
      <c r="CXK23" s="56"/>
      <c r="CXL23" s="56"/>
      <c r="CXM23" s="56"/>
      <c r="CXN23" s="56"/>
      <c r="CXO23" s="56"/>
      <c r="CXP23" s="56"/>
      <c r="CXQ23" s="56"/>
      <c r="CXR23" s="56"/>
      <c r="CXS23" s="56"/>
      <c r="CXT23" s="56"/>
      <c r="CXU23" s="56"/>
      <c r="CXV23" s="56"/>
      <c r="CXW23" s="56"/>
      <c r="CXX23" s="56"/>
      <c r="CXY23" s="56"/>
      <c r="CXZ23" s="56"/>
      <c r="CYA23" s="56"/>
      <c r="CYB23" s="56"/>
      <c r="CYC23" s="56"/>
      <c r="CYD23" s="56"/>
      <c r="CYE23" s="56"/>
      <c r="CYF23" s="56"/>
      <c r="CYG23" s="56"/>
      <c r="CYH23" s="56"/>
      <c r="CYI23" s="56"/>
      <c r="CYJ23" s="56"/>
      <c r="CYK23" s="56"/>
      <c r="CYL23" s="56"/>
      <c r="CYM23" s="56"/>
      <c r="CYN23" s="56"/>
      <c r="CYO23" s="56"/>
      <c r="CYP23" s="56"/>
      <c r="CYQ23" s="56"/>
      <c r="CYR23" s="56"/>
      <c r="CYS23" s="56"/>
      <c r="CYT23" s="56"/>
      <c r="CYU23" s="56"/>
      <c r="CYV23" s="56"/>
      <c r="CYW23" s="56"/>
      <c r="CYX23" s="56"/>
      <c r="CYY23" s="56"/>
      <c r="CYZ23" s="56"/>
      <c r="CZA23" s="56"/>
      <c r="CZB23" s="56"/>
      <c r="CZC23" s="56"/>
      <c r="CZD23" s="56"/>
      <c r="CZE23" s="56"/>
      <c r="CZF23" s="56"/>
      <c r="CZG23" s="56"/>
      <c r="CZH23" s="56"/>
      <c r="CZI23" s="56"/>
      <c r="CZJ23" s="56"/>
      <c r="CZK23" s="56"/>
      <c r="CZL23" s="56"/>
      <c r="CZM23" s="56"/>
      <c r="CZN23" s="56"/>
      <c r="CZO23" s="56"/>
      <c r="CZP23" s="56"/>
      <c r="CZQ23" s="56"/>
      <c r="CZR23" s="56"/>
      <c r="CZS23" s="56"/>
      <c r="CZT23" s="56"/>
      <c r="CZU23" s="56"/>
      <c r="CZV23" s="56"/>
      <c r="CZW23" s="56"/>
      <c r="CZX23" s="56"/>
      <c r="CZY23" s="56"/>
      <c r="CZZ23" s="56"/>
      <c r="DAA23" s="56"/>
      <c r="DAB23" s="56"/>
      <c r="DAC23" s="56"/>
      <c r="DAD23" s="56"/>
      <c r="DAE23" s="56"/>
      <c r="DAF23" s="56"/>
      <c r="DAG23" s="56"/>
      <c r="DAH23" s="56"/>
      <c r="DAI23" s="56"/>
      <c r="DAJ23" s="56"/>
      <c r="DAK23" s="56"/>
      <c r="DAL23" s="56"/>
      <c r="DAM23" s="56"/>
      <c r="DAN23" s="56"/>
      <c r="DAO23" s="56"/>
      <c r="DAP23" s="56"/>
      <c r="DAQ23" s="56"/>
      <c r="DAR23" s="56"/>
      <c r="DAS23" s="56"/>
      <c r="DAT23" s="56"/>
      <c r="DAU23" s="56"/>
      <c r="DAV23" s="56"/>
      <c r="DAW23" s="56"/>
      <c r="DAX23" s="56"/>
      <c r="DAY23" s="56"/>
      <c r="DAZ23" s="56"/>
      <c r="DBA23" s="56"/>
      <c r="DBB23" s="56"/>
      <c r="DBC23" s="56"/>
      <c r="DBD23" s="56"/>
      <c r="DBE23" s="56"/>
      <c r="DBF23" s="56"/>
      <c r="DBG23" s="56"/>
      <c r="DBH23" s="56"/>
      <c r="DBI23" s="56"/>
      <c r="DBJ23" s="56"/>
      <c r="DBK23" s="56"/>
      <c r="DBL23" s="56"/>
      <c r="DBM23" s="56"/>
      <c r="DBN23" s="56"/>
      <c r="DBO23" s="56"/>
      <c r="DBP23" s="56"/>
      <c r="DBQ23" s="56"/>
      <c r="DBR23" s="56"/>
      <c r="DBS23" s="56"/>
      <c r="DBT23" s="56"/>
      <c r="DBU23" s="56"/>
      <c r="DBV23" s="56"/>
      <c r="DBW23" s="56"/>
      <c r="DBX23" s="56"/>
      <c r="DBY23" s="56"/>
      <c r="DBZ23" s="56"/>
      <c r="DCA23" s="56"/>
      <c r="DCB23" s="56"/>
      <c r="DCC23" s="56"/>
      <c r="DCD23" s="56"/>
      <c r="DCE23" s="56"/>
      <c r="DCF23" s="56"/>
      <c r="DCG23" s="56"/>
      <c r="DCH23" s="56"/>
      <c r="DCI23" s="56"/>
      <c r="DCJ23" s="56"/>
      <c r="DCK23" s="56"/>
      <c r="DCL23" s="56"/>
      <c r="DCM23" s="56"/>
      <c r="DCN23" s="56"/>
      <c r="DCO23" s="56"/>
      <c r="DCP23" s="56"/>
      <c r="DCQ23" s="56"/>
      <c r="DCR23" s="56"/>
      <c r="DCS23" s="56"/>
      <c r="DCT23" s="56"/>
      <c r="DCU23" s="56"/>
      <c r="DCV23" s="56"/>
      <c r="DCW23" s="56"/>
      <c r="DCX23" s="56"/>
      <c r="DCY23" s="56"/>
      <c r="DCZ23" s="56"/>
      <c r="DDA23" s="56"/>
      <c r="DDB23" s="56"/>
      <c r="DDC23" s="56"/>
      <c r="DDD23" s="56"/>
      <c r="DDE23" s="56"/>
      <c r="DDF23" s="56"/>
      <c r="DDG23" s="56"/>
      <c r="DDH23" s="56"/>
      <c r="DDI23" s="56"/>
      <c r="DDJ23" s="56"/>
      <c r="DDK23" s="56"/>
      <c r="DDL23" s="56"/>
      <c r="DDM23" s="56"/>
      <c r="DDN23" s="56"/>
      <c r="DDO23" s="56"/>
      <c r="DDP23" s="56"/>
      <c r="DDQ23" s="56"/>
      <c r="DDR23" s="56"/>
      <c r="DDS23" s="56"/>
      <c r="DDT23" s="56"/>
      <c r="DDU23" s="56"/>
      <c r="DDV23" s="56"/>
      <c r="DDW23" s="56"/>
      <c r="DDX23" s="56"/>
      <c r="DDY23" s="56"/>
      <c r="DDZ23" s="56"/>
      <c r="DEA23" s="56"/>
      <c r="DEB23" s="56"/>
      <c r="DEC23" s="56"/>
      <c r="DED23" s="56"/>
      <c r="DEE23" s="56"/>
      <c r="DEF23" s="56"/>
      <c r="DEG23" s="56"/>
      <c r="DEH23" s="56"/>
      <c r="DEI23" s="56"/>
      <c r="DEJ23" s="56"/>
      <c r="DEK23" s="56"/>
      <c r="DEL23" s="56"/>
      <c r="DEM23" s="56"/>
      <c r="DEN23" s="56"/>
      <c r="DEO23" s="56"/>
      <c r="DEP23" s="56"/>
      <c r="DEQ23" s="56"/>
      <c r="DER23" s="56"/>
      <c r="DES23" s="56"/>
      <c r="DET23" s="56"/>
      <c r="DEU23" s="56"/>
      <c r="DEV23" s="56"/>
      <c r="DEW23" s="56"/>
      <c r="DEX23" s="56"/>
      <c r="DEY23" s="56"/>
      <c r="DEZ23" s="56"/>
      <c r="DFA23" s="56"/>
      <c r="DFB23" s="56"/>
      <c r="DFC23" s="56"/>
      <c r="DFD23" s="56"/>
      <c r="DFE23" s="56"/>
      <c r="DFF23" s="56"/>
      <c r="DFG23" s="56"/>
      <c r="DFH23" s="56"/>
      <c r="DFI23" s="56"/>
      <c r="DFJ23" s="56"/>
      <c r="DFK23" s="56"/>
      <c r="DFL23" s="56"/>
      <c r="DFM23" s="56"/>
      <c r="DFN23" s="56"/>
      <c r="DFO23" s="56"/>
      <c r="DFP23" s="56"/>
      <c r="DFQ23" s="56"/>
      <c r="DFR23" s="56"/>
      <c r="DFS23" s="56"/>
      <c r="DFT23" s="56"/>
      <c r="DFU23" s="56"/>
      <c r="DFV23" s="56"/>
      <c r="DFW23" s="56"/>
      <c r="DFX23" s="56"/>
      <c r="DFY23" s="56"/>
      <c r="DFZ23" s="56"/>
      <c r="DGA23" s="56"/>
      <c r="DGB23" s="56"/>
      <c r="DGC23" s="56"/>
      <c r="DGD23" s="56"/>
      <c r="DGE23" s="56"/>
      <c r="DGF23" s="56"/>
      <c r="DGG23" s="56"/>
      <c r="DGH23" s="56"/>
      <c r="DGI23" s="56"/>
      <c r="DGJ23" s="56"/>
      <c r="DGK23" s="56"/>
      <c r="DGL23" s="56"/>
      <c r="DGM23" s="56"/>
      <c r="DGN23" s="56"/>
      <c r="DGO23" s="56"/>
      <c r="DGP23" s="56"/>
      <c r="DGQ23" s="56"/>
      <c r="DGR23" s="56"/>
      <c r="DGS23" s="56"/>
      <c r="DGT23" s="56"/>
      <c r="DGU23" s="56"/>
      <c r="DGV23" s="56"/>
      <c r="DGW23" s="56"/>
      <c r="DGX23" s="56"/>
      <c r="DGY23" s="56"/>
      <c r="DGZ23" s="56"/>
      <c r="DHA23" s="56"/>
      <c r="DHB23" s="56"/>
      <c r="DHC23" s="56"/>
      <c r="DHD23" s="56"/>
      <c r="DHE23" s="56"/>
      <c r="DHF23" s="56"/>
      <c r="DHG23" s="56"/>
      <c r="DHH23" s="56"/>
      <c r="DHI23" s="56"/>
      <c r="DHJ23" s="56"/>
      <c r="DHK23" s="56"/>
      <c r="DHL23" s="56"/>
      <c r="DHM23" s="56"/>
      <c r="DHN23" s="56"/>
      <c r="DHO23" s="56"/>
      <c r="DHP23" s="56"/>
      <c r="DHQ23" s="56"/>
      <c r="DHR23" s="56"/>
      <c r="DHS23" s="56"/>
      <c r="DHT23" s="56"/>
      <c r="DHU23" s="56"/>
      <c r="DHV23" s="56"/>
      <c r="DHW23" s="56"/>
      <c r="DHX23" s="56"/>
      <c r="DHY23" s="56"/>
      <c r="DHZ23" s="56"/>
      <c r="DIA23" s="56"/>
      <c r="DIB23" s="56"/>
      <c r="DIC23" s="56"/>
      <c r="DID23" s="56"/>
      <c r="DIE23" s="56"/>
      <c r="DIF23" s="56"/>
      <c r="DIG23" s="56"/>
      <c r="DIH23" s="56"/>
      <c r="DII23" s="56"/>
      <c r="DIJ23" s="56"/>
      <c r="DIK23" s="56"/>
      <c r="DIL23" s="56"/>
      <c r="DIM23" s="56"/>
      <c r="DIN23" s="56"/>
      <c r="DIO23" s="56"/>
      <c r="DIP23" s="56"/>
      <c r="DIQ23" s="56"/>
      <c r="DIR23" s="56"/>
      <c r="DIS23" s="56"/>
      <c r="DIT23" s="56"/>
      <c r="DIU23" s="56"/>
      <c r="DIV23" s="56"/>
      <c r="DIW23" s="56"/>
      <c r="DIX23" s="56"/>
      <c r="DIY23" s="56"/>
      <c r="DIZ23" s="56"/>
      <c r="DJA23" s="56"/>
      <c r="DJB23" s="56"/>
      <c r="DJC23" s="56"/>
      <c r="DJD23" s="56"/>
      <c r="DJE23" s="56"/>
      <c r="DJF23" s="56"/>
      <c r="DJG23" s="56"/>
      <c r="DJH23" s="56"/>
      <c r="DJI23" s="56"/>
      <c r="DJJ23" s="56"/>
      <c r="DJK23" s="56"/>
      <c r="DJL23" s="56"/>
      <c r="DJM23" s="56"/>
      <c r="DJN23" s="56"/>
      <c r="DJO23" s="56"/>
      <c r="DJP23" s="56"/>
      <c r="DJQ23" s="56"/>
      <c r="DJR23" s="56"/>
      <c r="DJS23" s="56"/>
      <c r="DJT23" s="56"/>
      <c r="DJU23" s="56"/>
      <c r="DJV23" s="56"/>
      <c r="DJW23" s="56"/>
      <c r="DJX23" s="56"/>
      <c r="DJY23" s="56"/>
      <c r="DJZ23" s="56"/>
      <c r="DKA23" s="56"/>
      <c r="DKB23" s="56"/>
      <c r="DKC23" s="56"/>
      <c r="DKD23" s="56"/>
      <c r="DKE23" s="56"/>
      <c r="DKF23" s="56"/>
      <c r="DKG23" s="56"/>
      <c r="DKH23" s="56"/>
      <c r="DKI23" s="56"/>
      <c r="DKJ23" s="56"/>
      <c r="DKK23" s="56"/>
      <c r="DKL23" s="56"/>
      <c r="DKM23" s="56"/>
      <c r="DKN23" s="56"/>
      <c r="DKO23" s="56"/>
      <c r="DKP23" s="56"/>
      <c r="DKQ23" s="56"/>
      <c r="DKR23" s="56"/>
      <c r="DKS23" s="56"/>
      <c r="DKT23" s="56"/>
      <c r="DKU23" s="56"/>
      <c r="DKV23" s="56"/>
      <c r="DKW23" s="56"/>
      <c r="DKX23" s="56"/>
      <c r="DKY23" s="56"/>
      <c r="DKZ23" s="56"/>
      <c r="DLA23" s="56"/>
      <c r="DLB23" s="56"/>
      <c r="DLC23" s="56"/>
      <c r="DLD23" s="56"/>
      <c r="DLE23" s="56"/>
      <c r="DLF23" s="56"/>
      <c r="DLG23" s="56"/>
      <c r="DLH23" s="56"/>
      <c r="DLI23" s="56"/>
      <c r="DLJ23" s="56"/>
      <c r="DLK23" s="56"/>
      <c r="DLL23" s="56"/>
      <c r="DLM23" s="56"/>
      <c r="DLN23" s="56"/>
      <c r="DLO23" s="56"/>
      <c r="DLP23" s="56"/>
      <c r="DLQ23" s="56"/>
      <c r="DLR23" s="56"/>
      <c r="DLS23" s="56"/>
      <c r="DLT23" s="56"/>
      <c r="DLU23" s="56"/>
      <c r="DLV23" s="56"/>
      <c r="DLW23" s="56"/>
      <c r="DLX23" s="56"/>
      <c r="DLY23" s="56"/>
      <c r="DLZ23" s="56"/>
      <c r="DMA23" s="56"/>
      <c r="DMB23" s="56"/>
      <c r="DMC23" s="56"/>
      <c r="DMD23" s="56"/>
      <c r="DME23" s="56"/>
      <c r="DMF23" s="56"/>
      <c r="DMG23" s="56"/>
      <c r="DMH23" s="56"/>
      <c r="DMI23" s="56"/>
      <c r="DMJ23" s="56"/>
      <c r="DMK23" s="56"/>
      <c r="DML23" s="56"/>
      <c r="DMM23" s="56"/>
      <c r="DMN23" s="56"/>
      <c r="DMO23" s="56"/>
      <c r="DMP23" s="56"/>
      <c r="DMQ23" s="56"/>
      <c r="DMR23" s="56"/>
      <c r="DMS23" s="56"/>
      <c r="DMT23" s="56"/>
      <c r="DMU23" s="56"/>
      <c r="DMV23" s="56"/>
      <c r="DMW23" s="56"/>
      <c r="DMX23" s="56"/>
      <c r="DMY23" s="56"/>
      <c r="DMZ23" s="56"/>
      <c r="DNA23" s="56"/>
      <c r="DNB23" s="56"/>
      <c r="DNC23" s="56"/>
      <c r="DND23" s="56"/>
      <c r="DNE23" s="56"/>
      <c r="DNF23" s="56"/>
      <c r="DNG23" s="56"/>
      <c r="DNH23" s="56"/>
      <c r="DNI23" s="56"/>
      <c r="DNJ23" s="56"/>
      <c r="DNK23" s="56"/>
      <c r="DNL23" s="56"/>
      <c r="DNM23" s="56"/>
      <c r="DNN23" s="56"/>
      <c r="DNO23" s="56"/>
      <c r="DNP23" s="56"/>
      <c r="DNQ23" s="56"/>
      <c r="DNR23" s="56"/>
      <c r="DNS23" s="56"/>
      <c r="DNT23" s="56"/>
      <c r="DNU23" s="56"/>
      <c r="DNV23" s="56"/>
      <c r="DNW23" s="56"/>
      <c r="DNX23" s="56"/>
      <c r="DNY23" s="56"/>
      <c r="DNZ23" s="56"/>
      <c r="DOA23" s="56"/>
      <c r="DOB23" s="56"/>
      <c r="DOC23" s="56"/>
      <c r="DOD23" s="56"/>
      <c r="DOE23" s="56"/>
      <c r="DOF23" s="56"/>
      <c r="DOG23" s="56"/>
      <c r="DOH23" s="56"/>
      <c r="DOI23" s="56"/>
      <c r="DOJ23" s="56"/>
      <c r="DOK23" s="56"/>
      <c r="DOL23" s="56"/>
      <c r="DOM23" s="56"/>
      <c r="DON23" s="56"/>
      <c r="DOO23" s="56"/>
      <c r="DOP23" s="56"/>
      <c r="DOQ23" s="56"/>
      <c r="DOR23" s="56"/>
      <c r="DOS23" s="56"/>
      <c r="DOT23" s="56"/>
      <c r="DOU23" s="56"/>
      <c r="DOV23" s="56"/>
      <c r="DOW23" s="56"/>
      <c r="DOX23" s="56"/>
      <c r="DOY23" s="56"/>
      <c r="DOZ23" s="56"/>
      <c r="DPA23" s="56"/>
      <c r="DPB23" s="56"/>
      <c r="DPC23" s="56"/>
      <c r="DPD23" s="56"/>
      <c r="DPE23" s="56"/>
      <c r="DPF23" s="56"/>
      <c r="DPG23" s="56"/>
      <c r="DPH23" s="56"/>
      <c r="DPI23" s="56"/>
      <c r="DPJ23" s="56"/>
      <c r="DPK23" s="56"/>
      <c r="DPL23" s="56"/>
      <c r="DPM23" s="56"/>
      <c r="DPN23" s="56"/>
      <c r="DPO23" s="56"/>
      <c r="DPP23" s="56"/>
      <c r="DPQ23" s="56"/>
      <c r="DPR23" s="56"/>
      <c r="DPS23" s="56"/>
      <c r="DPT23" s="56"/>
      <c r="DPU23" s="56"/>
      <c r="DPV23" s="56"/>
      <c r="DPW23" s="56"/>
      <c r="DPX23" s="56"/>
      <c r="DPY23" s="56"/>
      <c r="DPZ23" s="56"/>
      <c r="DQA23" s="56"/>
      <c r="DQB23" s="56"/>
      <c r="DQC23" s="56"/>
      <c r="DQD23" s="56"/>
      <c r="DQE23" s="56"/>
      <c r="DQF23" s="56"/>
      <c r="DQG23" s="56"/>
      <c r="DQH23" s="56"/>
      <c r="DQI23" s="56"/>
      <c r="DQJ23" s="56"/>
      <c r="DQK23" s="56"/>
      <c r="DQL23" s="56"/>
      <c r="DQM23" s="56"/>
      <c r="DQN23" s="56"/>
      <c r="DQO23" s="56"/>
      <c r="DQP23" s="56"/>
      <c r="DQQ23" s="56"/>
      <c r="DQR23" s="56"/>
      <c r="DQS23" s="56"/>
      <c r="DQT23" s="56"/>
      <c r="DQU23" s="56"/>
      <c r="DQV23" s="56"/>
      <c r="DQW23" s="56"/>
      <c r="DQX23" s="56"/>
      <c r="DQY23" s="56"/>
      <c r="DQZ23" s="56"/>
      <c r="DRA23" s="56"/>
      <c r="DRB23" s="56"/>
      <c r="DRC23" s="56"/>
      <c r="DRD23" s="56"/>
      <c r="DRE23" s="56"/>
      <c r="DRF23" s="56"/>
      <c r="DRG23" s="56"/>
      <c r="DRH23" s="56"/>
      <c r="DRI23" s="56"/>
      <c r="DRJ23" s="56"/>
      <c r="DRK23" s="56"/>
      <c r="DRL23" s="56"/>
      <c r="DRM23" s="56"/>
      <c r="DRN23" s="56"/>
      <c r="DRO23" s="56"/>
      <c r="DRP23" s="56"/>
      <c r="DRQ23" s="56"/>
      <c r="DRR23" s="56"/>
      <c r="DRS23" s="56"/>
      <c r="DRT23" s="56"/>
      <c r="DRU23" s="56"/>
      <c r="DRV23" s="56"/>
      <c r="DRW23" s="56"/>
      <c r="DRX23" s="56"/>
      <c r="DRY23" s="56"/>
      <c r="DRZ23" s="56"/>
      <c r="DSA23" s="56"/>
      <c r="DSB23" s="56"/>
      <c r="DSC23" s="56"/>
      <c r="DSD23" s="56"/>
      <c r="DSE23" s="56"/>
      <c r="DSF23" s="56"/>
      <c r="DSG23" s="56"/>
      <c r="DSH23" s="56"/>
      <c r="DSI23" s="56"/>
      <c r="DSJ23" s="56"/>
      <c r="DSK23" s="56"/>
      <c r="DSL23" s="56"/>
      <c r="DSM23" s="56"/>
      <c r="DSN23" s="56"/>
      <c r="DSO23" s="56"/>
      <c r="DSP23" s="56"/>
      <c r="DSQ23" s="56"/>
      <c r="DSR23" s="56"/>
      <c r="DSS23" s="56"/>
      <c r="DST23" s="56"/>
      <c r="DSU23" s="56"/>
      <c r="DSV23" s="56"/>
      <c r="DSW23" s="56"/>
      <c r="DSX23" s="56"/>
      <c r="DSY23" s="56"/>
      <c r="DSZ23" s="56"/>
      <c r="DTA23" s="56"/>
      <c r="DTB23" s="56"/>
      <c r="DTC23" s="56"/>
      <c r="DTD23" s="56"/>
      <c r="DTE23" s="56"/>
      <c r="DTF23" s="56"/>
      <c r="DTG23" s="56"/>
      <c r="DTH23" s="56"/>
      <c r="DTI23" s="56"/>
      <c r="DTJ23" s="56"/>
      <c r="DTK23" s="56"/>
      <c r="DTL23" s="56"/>
      <c r="DTM23" s="56"/>
      <c r="DTN23" s="56"/>
      <c r="DTO23" s="56"/>
      <c r="DTP23" s="56"/>
      <c r="DTQ23" s="56"/>
      <c r="DTR23" s="56"/>
      <c r="DTS23" s="56"/>
      <c r="DTT23" s="56"/>
      <c r="DTU23" s="56"/>
      <c r="DTV23" s="56"/>
      <c r="DTW23" s="56"/>
      <c r="DTX23" s="56"/>
      <c r="DTY23" s="56"/>
      <c r="DTZ23" s="56"/>
      <c r="DUA23" s="56"/>
      <c r="DUB23" s="56"/>
      <c r="DUC23" s="56"/>
      <c r="DUD23" s="56"/>
      <c r="DUE23" s="56"/>
      <c r="DUF23" s="56"/>
      <c r="DUG23" s="56"/>
      <c r="DUH23" s="56"/>
      <c r="DUI23" s="56"/>
      <c r="DUJ23" s="56"/>
      <c r="DUK23" s="56"/>
      <c r="DUL23" s="56"/>
      <c r="DUM23" s="56"/>
      <c r="DUN23" s="56"/>
      <c r="DUO23" s="56"/>
      <c r="DUP23" s="56"/>
      <c r="DUQ23" s="56"/>
      <c r="DUR23" s="56"/>
      <c r="DUS23" s="56"/>
      <c r="DUT23" s="56"/>
      <c r="DUU23" s="56"/>
      <c r="DUV23" s="56"/>
      <c r="DUW23" s="56"/>
      <c r="DUX23" s="56"/>
      <c r="DUY23" s="56"/>
      <c r="DUZ23" s="56"/>
      <c r="DVA23" s="56"/>
      <c r="DVB23" s="56"/>
      <c r="DVC23" s="56"/>
      <c r="DVD23" s="56"/>
      <c r="DVE23" s="56"/>
      <c r="DVF23" s="56"/>
      <c r="DVG23" s="56"/>
      <c r="DVH23" s="56"/>
      <c r="DVI23" s="56"/>
      <c r="DVJ23" s="56"/>
      <c r="DVK23" s="56"/>
      <c r="DVL23" s="56"/>
      <c r="DVM23" s="56"/>
      <c r="DVN23" s="56"/>
      <c r="DVO23" s="56"/>
      <c r="DVP23" s="56"/>
      <c r="DVQ23" s="56"/>
      <c r="DVR23" s="56"/>
      <c r="DVS23" s="56"/>
      <c r="DVT23" s="56"/>
      <c r="DVU23" s="56"/>
      <c r="DVV23" s="56"/>
      <c r="DVW23" s="56"/>
      <c r="DVX23" s="56"/>
      <c r="DVY23" s="56"/>
      <c r="DVZ23" s="56"/>
      <c r="DWA23" s="56"/>
      <c r="DWB23" s="56"/>
      <c r="DWC23" s="56"/>
      <c r="DWD23" s="56"/>
      <c r="DWE23" s="56"/>
      <c r="DWF23" s="56"/>
      <c r="DWG23" s="56"/>
      <c r="DWH23" s="56"/>
      <c r="DWI23" s="56"/>
      <c r="DWJ23" s="56"/>
      <c r="DWK23" s="56"/>
      <c r="DWL23" s="56"/>
      <c r="DWM23" s="56"/>
      <c r="DWN23" s="56"/>
      <c r="DWO23" s="56"/>
      <c r="DWP23" s="56"/>
      <c r="DWQ23" s="56"/>
      <c r="DWR23" s="56"/>
      <c r="DWS23" s="56"/>
      <c r="DWT23" s="56"/>
      <c r="DWU23" s="56"/>
      <c r="DWV23" s="56"/>
      <c r="DWW23" s="56"/>
      <c r="DWX23" s="56"/>
      <c r="DWY23" s="56"/>
      <c r="DWZ23" s="56"/>
      <c r="DXA23" s="56"/>
      <c r="DXB23" s="56"/>
      <c r="DXC23" s="56"/>
      <c r="DXD23" s="56"/>
      <c r="DXE23" s="56"/>
      <c r="DXF23" s="56"/>
      <c r="DXG23" s="56"/>
      <c r="DXH23" s="56"/>
      <c r="DXI23" s="56"/>
      <c r="DXJ23" s="56"/>
      <c r="DXK23" s="56"/>
      <c r="DXL23" s="56"/>
      <c r="DXM23" s="56"/>
      <c r="DXN23" s="56"/>
      <c r="DXO23" s="56"/>
      <c r="DXP23" s="56"/>
      <c r="DXQ23" s="56"/>
      <c r="DXR23" s="56"/>
      <c r="DXS23" s="56"/>
      <c r="DXT23" s="56"/>
      <c r="DXU23" s="56"/>
      <c r="DXV23" s="56"/>
      <c r="DXW23" s="56"/>
      <c r="DXX23" s="56"/>
      <c r="DXY23" s="56"/>
      <c r="DXZ23" s="56"/>
      <c r="DYA23" s="56"/>
      <c r="DYB23" s="56"/>
      <c r="DYC23" s="56"/>
      <c r="DYD23" s="56"/>
      <c r="DYE23" s="56"/>
      <c r="DYF23" s="56"/>
      <c r="DYG23" s="56"/>
      <c r="DYH23" s="56"/>
      <c r="DYI23" s="56"/>
      <c r="DYJ23" s="56"/>
      <c r="DYK23" s="56"/>
      <c r="DYL23" s="56"/>
      <c r="DYM23" s="56"/>
      <c r="DYN23" s="56"/>
      <c r="DYO23" s="56"/>
      <c r="DYP23" s="56"/>
      <c r="DYQ23" s="56"/>
      <c r="DYR23" s="56"/>
      <c r="DYS23" s="56"/>
      <c r="DYT23" s="56"/>
      <c r="DYU23" s="56"/>
      <c r="DYV23" s="56"/>
      <c r="DYW23" s="56"/>
      <c r="DYX23" s="56"/>
      <c r="DYY23" s="56"/>
      <c r="DYZ23" s="56"/>
      <c r="DZA23" s="56"/>
      <c r="DZB23" s="56"/>
      <c r="DZC23" s="56"/>
      <c r="DZD23" s="56"/>
      <c r="DZE23" s="56"/>
      <c r="DZF23" s="56"/>
      <c r="DZG23" s="56"/>
      <c r="DZH23" s="56"/>
      <c r="DZI23" s="56"/>
      <c r="DZJ23" s="56"/>
      <c r="DZK23" s="56"/>
      <c r="DZL23" s="56"/>
      <c r="DZM23" s="56"/>
      <c r="DZN23" s="56"/>
      <c r="DZO23" s="56"/>
      <c r="DZP23" s="56"/>
      <c r="DZQ23" s="56"/>
      <c r="DZR23" s="56"/>
      <c r="DZS23" s="56"/>
      <c r="DZT23" s="56"/>
      <c r="DZU23" s="56"/>
      <c r="DZV23" s="56"/>
      <c r="DZW23" s="56"/>
      <c r="DZX23" s="56"/>
      <c r="DZY23" s="56"/>
      <c r="DZZ23" s="56"/>
      <c r="EAA23" s="56"/>
      <c r="EAB23" s="56"/>
      <c r="EAC23" s="56"/>
      <c r="EAD23" s="56"/>
      <c r="EAE23" s="56"/>
      <c r="EAF23" s="56"/>
      <c r="EAG23" s="56"/>
      <c r="EAH23" s="56"/>
      <c r="EAI23" s="56"/>
      <c r="EAJ23" s="56"/>
      <c r="EAK23" s="56"/>
      <c r="EAL23" s="56"/>
      <c r="EAM23" s="56"/>
      <c r="EAN23" s="56"/>
      <c r="EAO23" s="56"/>
      <c r="EAP23" s="56"/>
      <c r="EAQ23" s="56"/>
      <c r="EAR23" s="56"/>
      <c r="EAS23" s="56"/>
      <c r="EAT23" s="56"/>
      <c r="EAU23" s="56"/>
      <c r="EAV23" s="56"/>
      <c r="EAW23" s="56"/>
      <c r="EAX23" s="56"/>
      <c r="EAY23" s="56"/>
      <c r="EAZ23" s="56"/>
      <c r="EBA23" s="56"/>
      <c r="EBB23" s="56"/>
      <c r="EBC23" s="56"/>
      <c r="EBD23" s="56"/>
      <c r="EBE23" s="56"/>
      <c r="EBF23" s="56"/>
      <c r="EBG23" s="56"/>
      <c r="EBH23" s="56"/>
      <c r="EBI23" s="56"/>
      <c r="EBJ23" s="56"/>
      <c r="EBK23" s="56"/>
      <c r="EBL23" s="56"/>
      <c r="EBM23" s="56"/>
      <c r="EBN23" s="56"/>
      <c r="EBO23" s="56"/>
      <c r="EBP23" s="56"/>
      <c r="EBQ23" s="56"/>
      <c r="EBR23" s="56"/>
      <c r="EBS23" s="56"/>
      <c r="EBT23" s="56"/>
      <c r="EBU23" s="56"/>
      <c r="EBV23" s="56"/>
      <c r="EBW23" s="56"/>
      <c r="EBX23" s="56"/>
      <c r="EBY23" s="56"/>
      <c r="EBZ23" s="56"/>
      <c r="ECA23" s="56"/>
      <c r="ECB23" s="56"/>
      <c r="ECC23" s="56"/>
      <c r="ECD23" s="56"/>
      <c r="ECE23" s="56"/>
      <c r="ECF23" s="56"/>
      <c r="ECG23" s="56"/>
      <c r="ECH23" s="56"/>
      <c r="ECI23" s="56"/>
      <c r="ECJ23" s="56"/>
      <c r="ECK23" s="56"/>
      <c r="ECL23" s="56"/>
      <c r="ECM23" s="56"/>
      <c r="ECN23" s="56"/>
      <c r="ECO23" s="56"/>
      <c r="ECP23" s="56"/>
      <c r="ECQ23" s="56"/>
      <c r="ECR23" s="56"/>
      <c r="ECS23" s="56"/>
      <c r="ECT23" s="56"/>
      <c r="ECU23" s="56"/>
      <c r="ECV23" s="56"/>
      <c r="ECW23" s="56"/>
      <c r="ECX23" s="56"/>
      <c r="ECY23" s="56"/>
      <c r="ECZ23" s="56"/>
      <c r="EDA23" s="56"/>
      <c r="EDB23" s="56"/>
      <c r="EDC23" s="56"/>
      <c r="EDD23" s="56"/>
      <c r="EDE23" s="56"/>
      <c r="EDF23" s="56"/>
      <c r="EDG23" s="56"/>
      <c r="EDH23" s="56"/>
      <c r="EDI23" s="56"/>
      <c r="EDJ23" s="56"/>
      <c r="EDK23" s="56"/>
      <c r="EDL23" s="56"/>
      <c r="EDM23" s="56"/>
      <c r="EDN23" s="56"/>
      <c r="EDO23" s="56"/>
      <c r="EDP23" s="56"/>
      <c r="EDQ23" s="56"/>
      <c r="EDR23" s="56"/>
      <c r="EDS23" s="56"/>
      <c r="EDT23" s="56"/>
      <c r="EDU23" s="56"/>
      <c r="EDV23" s="56"/>
      <c r="EDW23" s="56"/>
      <c r="EDX23" s="56"/>
      <c r="EDY23" s="56"/>
      <c r="EDZ23" s="56"/>
      <c r="EEA23" s="56"/>
      <c r="EEB23" s="56"/>
      <c r="EEC23" s="56"/>
      <c r="EED23" s="56"/>
      <c r="EEE23" s="56"/>
      <c r="EEF23" s="56"/>
      <c r="EEG23" s="56"/>
      <c r="EEH23" s="56"/>
      <c r="EEI23" s="56"/>
      <c r="EEJ23" s="56"/>
      <c r="EEK23" s="56"/>
      <c r="EEL23" s="56"/>
      <c r="EEM23" s="56"/>
      <c r="EEN23" s="56"/>
      <c r="EEO23" s="56"/>
      <c r="EEP23" s="56"/>
      <c r="EEQ23" s="56"/>
      <c r="EER23" s="56"/>
      <c r="EES23" s="56"/>
      <c r="EET23" s="56"/>
      <c r="EEU23" s="56"/>
      <c r="EEV23" s="56"/>
      <c r="EEW23" s="56"/>
      <c r="EEX23" s="56"/>
      <c r="EEY23" s="56"/>
      <c r="EEZ23" s="56"/>
      <c r="EFA23" s="56"/>
      <c r="EFB23" s="56"/>
      <c r="EFC23" s="56"/>
      <c r="EFD23" s="56"/>
      <c r="EFE23" s="56"/>
      <c r="EFF23" s="56"/>
      <c r="EFG23" s="56"/>
      <c r="EFH23" s="56"/>
      <c r="EFI23" s="56"/>
      <c r="EFJ23" s="56"/>
      <c r="EFK23" s="56"/>
      <c r="EFL23" s="56"/>
      <c r="EFM23" s="56"/>
      <c r="EFN23" s="56"/>
      <c r="EFO23" s="56"/>
      <c r="EFP23" s="56"/>
      <c r="EFQ23" s="56"/>
      <c r="EFR23" s="56"/>
      <c r="EFS23" s="56"/>
      <c r="EFT23" s="56"/>
      <c r="EFU23" s="56"/>
      <c r="EFV23" s="56"/>
      <c r="EFW23" s="56"/>
      <c r="EFX23" s="56"/>
      <c r="EFY23" s="56"/>
      <c r="EFZ23" s="56"/>
      <c r="EGA23" s="56"/>
      <c r="EGB23" s="56"/>
      <c r="EGC23" s="56"/>
      <c r="EGD23" s="56"/>
      <c r="EGE23" s="56"/>
      <c r="EGF23" s="56"/>
      <c r="EGG23" s="56"/>
      <c r="EGH23" s="56"/>
      <c r="EGI23" s="56"/>
      <c r="EGJ23" s="56"/>
      <c r="EGK23" s="56"/>
      <c r="EGL23" s="56"/>
      <c r="EGM23" s="56"/>
      <c r="EGN23" s="56"/>
      <c r="EGO23" s="56"/>
      <c r="EGP23" s="56"/>
      <c r="EGQ23" s="56"/>
      <c r="EGR23" s="56"/>
      <c r="EGS23" s="56"/>
      <c r="EGT23" s="56"/>
      <c r="EGU23" s="56"/>
      <c r="EGV23" s="56"/>
      <c r="EGW23" s="56"/>
      <c r="EGX23" s="56"/>
      <c r="EGY23" s="56"/>
      <c r="EGZ23" s="56"/>
      <c r="EHA23" s="56"/>
      <c r="EHB23" s="56"/>
      <c r="EHC23" s="56"/>
      <c r="EHD23" s="56"/>
      <c r="EHE23" s="56"/>
      <c r="EHF23" s="56"/>
      <c r="EHG23" s="56"/>
      <c r="EHH23" s="56"/>
      <c r="EHI23" s="56"/>
      <c r="EHJ23" s="56"/>
      <c r="EHK23" s="56"/>
      <c r="EHL23" s="56"/>
      <c r="EHM23" s="56"/>
      <c r="EHN23" s="56"/>
      <c r="EHO23" s="56"/>
      <c r="EHP23" s="56"/>
      <c r="EHQ23" s="56"/>
      <c r="EHR23" s="56"/>
      <c r="EHS23" s="56"/>
      <c r="EHT23" s="56"/>
      <c r="EHU23" s="56"/>
      <c r="EHV23" s="56"/>
      <c r="EHW23" s="56"/>
      <c r="EHX23" s="56"/>
      <c r="EHY23" s="56"/>
      <c r="EHZ23" s="56"/>
      <c r="EIA23" s="56"/>
      <c r="EIB23" s="56"/>
      <c r="EIC23" s="56"/>
      <c r="EID23" s="56"/>
      <c r="EIE23" s="56"/>
      <c r="EIF23" s="56"/>
      <c r="EIG23" s="56"/>
      <c r="EIH23" s="56"/>
      <c r="EII23" s="56"/>
      <c r="EIJ23" s="56"/>
      <c r="EIK23" s="56"/>
      <c r="EIL23" s="56"/>
      <c r="EIM23" s="56"/>
      <c r="EIN23" s="56"/>
      <c r="EIO23" s="56"/>
      <c r="EIP23" s="56"/>
      <c r="EIQ23" s="56"/>
      <c r="EIR23" s="56"/>
      <c r="EIS23" s="56"/>
      <c r="EIT23" s="56"/>
      <c r="EIU23" s="56"/>
      <c r="EIV23" s="56"/>
      <c r="EIW23" s="56"/>
      <c r="EIX23" s="56"/>
      <c r="EIY23" s="56"/>
      <c r="EIZ23" s="56"/>
      <c r="EJA23" s="56"/>
      <c r="EJB23" s="56"/>
      <c r="EJC23" s="56"/>
      <c r="EJD23" s="56"/>
      <c r="EJE23" s="56"/>
      <c r="EJF23" s="56"/>
      <c r="EJG23" s="56"/>
      <c r="EJH23" s="56"/>
      <c r="EJI23" s="56"/>
      <c r="EJJ23" s="56"/>
      <c r="EJK23" s="56"/>
      <c r="EJL23" s="56"/>
      <c r="EJM23" s="56"/>
      <c r="EJN23" s="56"/>
      <c r="EJO23" s="56"/>
      <c r="EJP23" s="56"/>
      <c r="EJQ23" s="56"/>
      <c r="EJR23" s="56"/>
      <c r="EJS23" s="56"/>
      <c r="EJT23" s="56"/>
      <c r="EJU23" s="56"/>
      <c r="EJV23" s="56"/>
      <c r="EJW23" s="56"/>
      <c r="EJX23" s="56"/>
      <c r="EJY23" s="56"/>
      <c r="EJZ23" s="56"/>
      <c r="EKA23" s="56"/>
      <c r="EKB23" s="56"/>
      <c r="EKC23" s="56"/>
      <c r="EKD23" s="56"/>
      <c r="EKE23" s="56"/>
      <c r="EKF23" s="56"/>
      <c r="EKG23" s="56"/>
      <c r="EKH23" s="56"/>
      <c r="EKI23" s="56"/>
      <c r="EKJ23" s="56"/>
      <c r="EKK23" s="56"/>
      <c r="EKL23" s="56"/>
      <c r="EKM23" s="56"/>
      <c r="EKN23" s="56"/>
      <c r="EKO23" s="56"/>
      <c r="EKP23" s="56"/>
      <c r="EKQ23" s="56"/>
      <c r="EKR23" s="56"/>
      <c r="EKS23" s="56"/>
      <c r="EKT23" s="56"/>
      <c r="EKU23" s="56"/>
      <c r="EKV23" s="56"/>
      <c r="EKW23" s="56"/>
      <c r="EKX23" s="56"/>
      <c r="EKY23" s="56"/>
      <c r="EKZ23" s="56"/>
      <c r="ELA23" s="56"/>
      <c r="ELB23" s="56"/>
      <c r="ELC23" s="56"/>
      <c r="ELD23" s="56"/>
      <c r="ELE23" s="56"/>
      <c r="ELF23" s="56"/>
      <c r="ELG23" s="56"/>
      <c r="ELH23" s="56"/>
      <c r="ELI23" s="56"/>
      <c r="ELJ23" s="56"/>
      <c r="ELK23" s="56"/>
      <c r="ELL23" s="56"/>
      <c r="ELM23" s="56"/>
      <c r="ELN23" s="56"/>
      <c r="ELO23" s="56"/>
      <c r="ELP23" s="56"/>
      <c r="ELQ23" s="56"/>
      <c r="ELR23" s="56"/>
      <c r="ELS23" s="56"/>
      <c r="ELT23" s="56"/>
      <c r="ELU23" s="56"/>
      <c r="ELV23" s="56"/>
      <c r="ELW23" s="56"/>
      <c r="ELX23" s="56"/>
      <c r="ELY23" s="56"/>
      <c r="ELZ23" s="56"/>
      <c r="EMA23" s="56"/>
      <c r="EMB23" s="56"/>
      <c r="EMC23" s="56"/>
      <c r="EMD23" s="56"/>
      <c r="EME23" s="56"/>
      <c r="EMF23" s="56"/>
      <c r="EMG23" s="56"/>
      <c r="EMH23" s="56"/>
      <c r="EMI23" s="56"/>
      <c r="EMJ23" s="56"/>
      <c r="EMK23" s="56"/>
      <c r="EML23" s="56"/>
      <c r="EMM23" s="56"/>
      <c r="EMN23" s="56"/>
      <c r="EMO23" s="56"/>
      <c r="EMP23" s="56"/>
      <c r="EMQ23" s="56"/>
      <c r="EMR23" s="56"/>
      <c r="EMS23" s="56"/>
      <c r="EMT23" s="56"/>
      <c r="EMU23" s="56"/>
      <c r="EMV23" s="56"/>
      <c r="EMW23" s="56"/>
      <c r="EMX23" s="56"/>
      <c r="EMY23" s="56"/>
      <c r="EMZ23" s="56"/>
      <c r="ENA23" s="56"/>
      <c r="ENB23" s="56"/>
      <c r="ENC23" s="56"/>
      <c r="END23" s="56"/>
      <c r="ENE23" s="56"/>
      <c r="ENF23" s="56"/>
      <c r="ENG23" s="56"/>
      <c r="ENH23" s="56"/>
      <c r="ENI23" s="56"/>
      <c r="ENJ23" s="56"/>
      <c r="ENK23" s="56"/>
      <c r="ENL23" s="56"/>
      <c r="ENM23" s="56"/>
      <c r="ENN23" s="56"/>
      <c r="ENO23" s="56"/>
      <c r="ENP23" s="56"/>
      <c r="ENQ23" s="56"/>
      <c r="ENR23" s="56"/>
      <c r="ENS23" s="56"/>
      <c r="ENT23" s="56"/>
      <c r="ENU23" s="56"/>
      <c r="ENV23" s="56"/>
      <c r="ENW23" s="56"/>
      <c r="ENX23" s="56"/>
      <c r="ENY23" s="56"/>
      <c r="ENZ23" s="56"/>
      <c r="EOA23" s="56"/>
      <c r="EOB23" s="56"/>
      <c r="EOC23" s="56"/>
      <c r="EOD23" s="56"/>
      <c r="EOE23" s="56"/>
      <c r="EOF23" s="56"/>
      <c r="EOG23" s="56"/>
      <c r="EOH23" s="56"/>
      <c r="EOI23" s="56"/>
      <c r="EOJ23" s="56"/>
      <c r="EOK23" s="56"/>
      <c r="EOL23" s="56"/>
      <c r="EOM23" s="56"/>
      <c r="EON23" s="56"/>
      <c r="EOO23" s="56"/>
      <c r="EOP23" s="56"/>
      <c r="EOQ23" s="56"/>
      <c r="EOR23" s="56"/>
      <c r="EOS23" s="56"/>
      <c r="EOT23" s="56"/>
      <c r="EOU23" s="56"/>
      <c r="EOV23" s="56"/>
      <c r="EOW23" s="56"/>
      <c r="EOX23" s="56"/>
      <c r="EOY23" s="56"/>
      <c r="EOZ23" s="56"/>
      <c r="EPA23" s="56"/>
      <c r="EPB23" s="56"/>
      <c r="EPC23" s="56"/>
      <c r="EPD23" s="56"/>
      <c r="EPE23" s="56"/>
      <c r="EPF23" s="56"/>
      <c r="EPG23" s="56"/>
      <c r="EPH23" s="56"/>
      <c r="EPI23" s="56"/>
      <c r="EPJ23" s="56"/>
      <c r="EPK23" s="56"/>
      <c r="EPL23" s="56"/>
      <c r="EPM23" s="56"/>
      <c r="EPN23" s="56"/>
      <c r="EPO23" s="56"/>
      <c r="EPP23" s="56"/>
      <c r="EPQ23" s="56"/>
      <c r="EPR23" s="56"/>
      <c r="EPS23" s="56"/>
      <c r="EPT23" s="56"/>
      <c r="EPU23" s="56"/>
      <c r="EPV23" s="56"/>
      <c r="EPW23" s="56"/>
      <c r="EPX23" s="56"/>
      <c r="EPY23" s="56"/>
      <c r="EPZ23" s="56"/>
      <c r="EQA23" s="56"/>
      <c r="EQB23" s="56"/>
      <c r="EQC23" s="56"/>
      <c r="EQD23" s="56"/>
      <c r="EQE23" s="56"/>
      <c r="EQF23" s="56"/>
      <c r="EQG23" s="56"/>
      <c r="EQH23" s="56"/>
      <c r="EQI23" s="56"/>
      <c r="EQJ23" s="56"/>
      <c r="EQK23" s="56"/>
      <c r="EQL23" s="56"/>
      <c r="EQM23" s="56"/>
      <c r="EQN23" s="56"/>
      <c r="EQO23" s="56"/>
      <c r="EQP23" s="56"/>
      <c r="EQQ23" s="56"/>
      <c r="EQR23" s="56"/>
      <c r="EQS23" s="56"/>
      <c r="EQT23" s="56"/>
      <c r="EQU23" s="56"/>
      <c r="EQV23" s="56"/>
      <c r="EQW23" s="56"/>
      <c r="EQX23" s="56"/>
      <c r="EQY23" s="56"/>
      <c r="EQZ23" s="56"/>
      <c r="ERA23" s="56"/>
      <c r="ERB23" s="56"/>
      <c r="ERC23" s="56"/>
      <c r="ERD23" s="56"/>
      <c r="ERE23" s="56"/>
      <c r="ERF23" s="56"/>
      <c r="ERG23" s="56"/>
      <c r="ERH23" s="56"/>
      <c r="ERI23" s="56"/>
      <c r="ERJ23" s="56"/>
      <c r="ERK23" s="56"/>
      <c r="ERL23" s="56"/>
      <c r="ERM23" s="56"/>
      <c r="ERN23" s="56"/>
      <c r="ERO23" s="56"/>
      <c r="ERP23" s="56"/>
      <c r="ERQ23" s="56"/>
      <c r="ERR23" s="56"/>
      <c r="ERS23" s="56"/>
      <c r="ERT23" s="56"/>
      <c r="ERU23" s="56"/>
      <c r="ERV23" s="56"/>
      <c r="ERW23" s="56"/>
      <c r="ERX23" s="56"/>
      <c r="ERY23" s="56"/>
      <c r="ERZ23" s="56"/>
      <c r="ESA23" s="56"/>
      <c r="ESB23" s="56"/>
      <c r="ESC23" s="56"/>
      <c r="ESD23" s="56"/>
      <c r="ESE23" s="56"/>
      <c r="ESF23" s="56"/>
      <c r="ESG23" s="56"/>
      <c r="ESH23" s="56"/>
      <c r="ESI23" s="56"/>
      <c r="ESJ23" s="56"/>
      <c r="ESK23" s="56"/>
      <c r="ESL23" s="56"/>
      <c r="ESM23" s="56"/>
      <c r="ESN23" s="56"/>
      <c r="ESO23" s="56"/>
      <c r="ESP23" s="56"/>
      <c r="ESQ23" s="56"/>
      <c r="ESR23" s="56"/>
      <c r="ESS23" s="56"/>
      <c r="EST23" s="56"/>
      <c r="ESU23" s="56"/>
      <c r="ESV23" s="56"/>
      <c r="ESW23" s="56"/>
      <c r="ESX23" s="56"/>
      <c r="ESY23" s="56"/>
      <c r="ESZ23" s="56"/>
      <c r="ETA23" s="56"/>
      <c r="ETB23" s="56"/>
      <c r="ETC23" s="56"/>
      <c r="ETD23" s="56"/>
      <c r="ETE23" s="56"/>
      <c r="ETF23" s="56"/>
      <c r="ETG23" s="56"/>
      <c r="ETH23" s="56"/>
      <c r="ETI23" s="56"/>
      <c r="ETJ23" s="56"/>
      <c r="ETK23" s="56"/>
      <c r="ETL23" s="56"/>
      <c r="ETM23" s="56"/>
      <c r="ETN23" s="56"/>
      <c r="ETO23" s="56"/>
      <c r="ETP23" s="56"/>
      <c r="ETQ23" s="56"/>
      <c r="ETR23" s="56"/>
      <c r="ETS23" s="56"/>
      <c r="ETT23" s="56"/>
      <c r="ETU23" s="56"/>
      <c r="ETV23" s="56"/>
      <c r="ETW23" s="56"/>
      <c r="ETX23" s="56"/>
      <c r="ETY23" s="56"/>
      <c r="ETZ23" s="56"/>
      <c r="EUA23" s="56"/>
      <c r="EUB23" s="56"/>
      <c r="EUC23" s="56"/>
      <c r="EUD23" s="56"/>
      <c r="EUE23" s="56"/>
      <c r="EUF23" s="56"/>
      <c r="EUG23" s="56"/>
      <c r="EUH23" s="56"/>
      <c r="EUI23" s="56"/>
      <c r="EUJ23" s="56"/>
      <c r="EUK23" s="56"/>
      <c r="EUL23" s="56"/>
      <c r="EUM23" s="56"/>
      <c r="EUN23" s="56"/>
      <c r="EUO23" s="56"/>
      <c r="EUP23" s="56"/>
      <c r="EUQ23" s="56"/>
      <c r="EUR23" s="56"/>
      <c r="EUS23" s="56"/>
      <c r="EUT23" s="56"/>
      <c r="EUU23" s="56"/>
      <c r="EUV23" s="56"/>
      <c r="EUW23" s="56"/>
      <c r="EUX23" s="56"/>
      <c r="EUY23" s="56"/>
      <c r="EUZ23" s="56"/>
      <c r="EVA23" s="56"/>
      <c r="EVB23" s="56"/>
      <c r="EVC23" s="56"/>
      <c r="EVD23" s="56"/>
      <c r="EVE23" s="56"/>
      <c r="EVF23" s="56"/>
      <c r="EVG23" s="56"/>
      <c r="EVH23" s="56"/>
      <c r="EVI23" s="56"/>
      <c r="EVJ23" s="56"/>
      <c r="EVK23" s="56"/>
      <c r="EVL23" s="56"/>
      <c r="EVM23" s="56"/>
      <c r="EVN23" s="56"/>
      <c r="EVO23" s="56"/>
      <c r="EVP23" s="56"/>
      <c r="EVQ23" s="56"/>
      <c r="EVR23" s="56"/>
      <c r="EVS23" s="56"/>
      <c r="EVT23" s="56"/>
      <c r="EVU23" s="56"/>
      <c r="EVV23" s="56"/>
      <c r="EVW23" s="56"/>
      <c r="EVX23" s="56"/>
      <c r="EVY23" s="56"/>
      <c r="EVZ23" s="56"/>
      <c r="EWA23" s="56"/>
      <c r="EWB23" s="56"/>
      <c r="EWC23" s="56"/>
      <c r="EWD23" s="56"/>
      <c r="EWE23" s="56"/>
      <c r="EWF23" s="56"/>
      <c r="EWG23" s="56"/>
      <c r="EWH23" s="56"/>
      <c r="EWI23" s="56"/>
      <c r="EWJ23" s="56"/>
      <c r="EWK23" s="56"/>
      <c r="EWL23" s="56"/>
      <c r="EWM23" s="56"/>
      <c r="EWN23" s="56"/>
      <c r="EWO23" s="56"/>
      <c r="EWP23" s="56"/>
      <c r="EWQ23" s="56"/>
      <c r="EWR23" s="56"/>
      <c r="EWS23" s="56"/>
      <c r="EWT23" s="56"/>
      <c r="EWU23" s="56"/>
      <c r="EWV23" s="56"/>
      <c r="EWW23" s="56"/>
      <c r="EWX23" s="56"/>
      <c r="EWY23" s="56"/>
      <c r="EWZ23" s="56"/>
      <c r="EXA23" s="56"/>
      <c r="EXB23" s="56"/>
      <c r="EXC23" s="56"/>
      <c r="EXD23" s="56"/>
      <c r="EXE23" s="56"/>
      <c r="EXF23" s="56"/>
      <c r="EXG23" s="56"/>
      <c r="EXH23" s="56"/>
      <c r="EXI23" s="56"/>
      <c r="EXJ23" s="56"/>
      <c r="EXK23" s="56"/>
      <c r="EXL23" s="56"/>
      <c r="EXM23" s="56"/>
      <c r="EXN23" s="56"/>
      <c r="EXO23" s="56"/>
      <c r="EXP23" s="56"/>
      <c r="EXQ23" s="56"/>
      <c r="EXR23" s="56"/>
      <c r="EXS23" s="56"/>
      <c r="EXT23" s="56"/>
      <c r="EXU23" s="56"/>
      <c r="EXV23" s="56"/>
      <c r="EXW23" s="56"/>
      <c r="EXX23" s="56"/>
      <c r="EXY23" s="56"/>
      <c r="EXZ23" s="56"/>
      <c r="EYA23" s="56"/>
      <c r="EYB23" s="56"/>
      <c r="EYC23" s="56"/>
      <c r="EYD23" s="56"/>
      <c r="EYE23" s="56"/>
      <c r="EYF23" s="56"/>
      <c r="EYG23" s="56"/>
      <c r="EYH23" s="56"/>
      <c r="EYI23" s="56"/>
      <c r="EYJ23" s="56"/>
      <c r="EYK23" s="56"/>
      <c r="EYL23" s="56"/>
      <c r="EYM23" s="56"/>
      <c r="EYN23" s="56"/>
      <c r="EYO23" s="56"/>
      <c r="EYP23" s="56"/>
      <c r="EYQ23" s="56"/>
      <c r="EYR23" s="56"/>
      <c r="EYS23" s="56"/>
      <c r="EYT23" s="56"/>
      <c r="EYU23" s="56"/>
      <c r="EYV23" s="56"/>
      <c r="EYW23" s="56"/>
      <c r="EYX23" s="56"/>
      <c r="EYY23" s="56"/>
      <c r="EYZ23" s="56"/>
      <c r="EZA23" s="56"/>
      <c r="EZB23" s="56"/>
      <c r="EZC23" s="56"/>
      <c r="EZD23" s="56"/>
      <c r="EZE23" s="56"/>
      <c r="EZF23" s="56"/>
      <c r="EZG23" s="56"/>
      <c r="EZH23" s="56"/>
      <c r="EZI23" s="56"/>
      <c r="EZJ23" s="56"/>
      <c r="EZK23" s="56"/>
      <c r="EZL23" s="56"/>
      <c r="EZM23" s="56"/>
      <c r="EZN23" s="56"/>
      <c r="EZO23" s="56"/>
      <c r="EZP23" s="56"/>
      <c r="EZQ23" s="56"/>
      <c r="EZR23" s="56"/>
      <c r="EZS23" s="56"/>
      <c r="EZT23" s="56"/>
      <c r="EZU23" s="56"/>
      <c r="EZV23" s="56"/>
      <c r="EZW23" s="56"/>
      <c r="EZX23" s="56"/>
      <c r="EZY23" s="56"/>
      <c r="EZZ23" s="56"/>
      <c r="FAA23" s="56"/>
      <c r="FAB23" s="56"/>
      <c r="FAC23" s="56"/>
      <c r="FAD23" s="56"/>
      <c r="FAE23" s="56"/>
      <c r="FAF23" s="56"/>
      <c r="FAG23" s="56"/>
      <c r="FAH23" s="56"/>
      <c r="FAI23" s="56"/>
      <c r="FAJ23" s="56"/>
      <c r="FAK23" s="56"/>
      <c r="FAL23" s="56"/>
      <c r="FAM23" s="56"/>
      <c r="FAN23" s="56"/>
      <c r="FAO23" s="56"/>
      <c r="FAP23" s="56"/>
      <c r="FAQ23" s="56"/>
      <c r="FAR23" s="56"/>
      <c r="FAS23" s="56"/>
      <c r="FAT23" s="56"/>
      <c r="FAU23" s="56"/>
      <c r="FAV23" s="56"/>
      <c r="FAW23" s="56"/>
      <c r="FAX23" s="56"/>
      <c r="FAY23" s="56"/>
      <c r="FAZ23" s="56"/>
      <c r="FBA23" s="56"/>
      <c r="FBB23" s="56"/>
      <c r="FBC23" s="56"/>
      <c r="FBD23" s="56"/>
      <c r="FBE23" s="56"/>
      <c r="FBF23" s="56"/>
      <c r="FBG23" s="56"/>
      <c r="FBH23" s="56"/>
      <c r="FBI23" s="56"/>
      <c r="FBJ23" s="56"/>
      <c r="FBK23" s="56"/>
      <c r="FBL23" s="56"/>
      <c r="FBM23" s="56"/>
      <c r="FBN23" s="56"/>
      <c r="FBO23" s="56"/>
      <c r="FBP23" s="56"/>
      <c r="FBQ23" s="56"/>
      <c r="FBR23" s="56"/>
      <c r="FBS23" s="56"/>
      <c r="FBT23" s="56"/>
      <c r="FBU23" s="56"/>
      <c r="FBV23" s="56"/>
      <c r="FBW23" s="56"/>
      <c r="FBX23" s="56"/>
      <c r="FBY23" s="56"/>
      <c r="FBZ23" s="56"/>
      <c r="FCA23" s="56"/>
      <c r="FCB23" s="56"/>
      <c r="FCC23" s="56"/>
      <c r="FCD23" s="56"/>
      <c r="FCE23" s="56"/>
      <c r="FCF23" s="56"/>
      <c r="FCG23" s="56"/>
      <c r="FCH23" s="56"/>
      <c r="FCI23" s="56"/>
      <c r="FCJ23" s="56"/>
      <c r="FCK23" s="56"/>
      <c r="FCL23" s="56"/>
      <c r="FCM23" s="56"/>
      <c r="FCN23" s="56"/>
      <c r="FCO23" s="56"/>
      <c r="FCP23" s="56"/>
      <c r="FCQ23" s="56"/>
      <c r="FCR23" s="56"/>
      <c r="FCS23" s="56"/>
      <c r="FCT23" s="56"/>
      <c r="FCU23" s="56"/>
      <c r="FCV23" s="56"/>
      <c r="FCW23" s="56"/>
      <c r="FCX23" s="56"/>
      <c r="FCY23" s="56"/>
      <c r="FCZ23" s="56"/>
      <c r="FDA23" s="56"/>
      <c r="FDB23" s="56"/>
      <c r="FDC23" s="56"/>
      <c r="FDD23" s="56"/>
      <c r="FDE23" s="56"/>
      <c r="FDF23" s="56"/>
      <c r="FDG23" s="56"/>
      <c r="FDH23" s="56"/>
      <c r="FDI23" s="56"/>
      <c r="FDJ23" s="56"/>
      <c r="FDK23" s="56"/>
      <c r="FDL23" s="56"/>
      <c r="FDM23" s="56"/>
      <c r="FDN23" s="56"/>
      <c r="FDO23" s="56"/>
      <c r="FDP23" s="56"/>
      <c r="FDQ23" s="56"/>
      <c r="FDR23" s="56"/>
      <c r="FDS23" s="56"/>
      <c r="FDT23" s="56"/>
      <c r="FDU23" s="56"/>
      <c r="FDV23" s="56"/>
      <c r="FDW23" s="56"/>
      <c r="FDX23" s="56"/>
      <c r="FDY23" s="56"/>
      <c r="FDZ23" s="56"/>
      <c r="FEA23" s="56"/>
      <c r="FEB23" s="56"/>
      <c r="FEC23" s="56"/>
      <c r="FED23" s="56"/>
      <c r="FEE23" s="56"/>
      <c r="FEF23" s="56"/>
      <c r="FEG23" s="56"/>
      <c r="FEH23" s="56"/>
      <c r="FEI23" s="56"/>
      <c r="FEJ23" s="56"/>
      <c r="FEK23" s="56"/>
      <c r="FEL23" s="56"/>
      <c r="FEM23" s="56"/>
      <c r="FEN23" s="56"/>
      <c r="FEO23" s="56"/>
      <c r="FEP23" s="56"/>
      <c r="FEQ23" s="56"/>
      <c r="FER23" s="56"/>
      <c r="FES23" s="56"/>
      <c r="FET23" s="56"/>
      <c r="FEU23" s="56"/>
      <c r="FEV23" s="56"/>
      <c r="FEW23" s="56"/>
      <c r="FEX23" s="56"/>
      <c r="FEY23" s="56"/>
      <c r="FEZ23" s="56"/>
      <c r="FFA23" s="56"/>
      <c r="FFB23" s="56"/>
      <c r="FFC23" s="56"/>
      <c r="FFD23" s="56"/>
      <c r="FFE23" s="56"/>
      <c r="FFF23" s="56"/>
      <c r="FFG23" s="56"/>
      <c r="FFH23" s="56"/>
      <c r="FFI23" s="56"/>
      <c r="FFJ23" s="56"/>
      <c r="FFK23" s="56"/>
      <c r="FFL23" s="56"/>
      <c r="FFM23" s="56"/>
      <c r="FFN23" s="56"/>
      <c r="FFO23" s="56"/>
      <c r="FFP23" s="56"/>
      <c r="FFQ23" s="56"/>
      <c r="FFR23" s="56"/>
      <c r="FFS23" s="56"/>
      <c r="FFT23" s="56"/>
      <c r="FFU23" s="56"/>
      <c r="FFV23" s="56"/>
      <c r="FFW23" s="56"/>
      <c r="FFX23" s="56"/>
      <c r="FFY23" s="56"/>
      <c r="FFZ23" s="56"/>
      <c r="FGA23" s="56"/>
      <c r="FGB23" s="56"/>
      <c r="FGC23" s="56"/>
      <c r="FGD23" s="56"/>
      <c r="FGE23" s="56"/>
      <c r="FGF23" s="56"/>
      <c r="FGG23" s="56"/>
      <c r="FGH23" s="56"/>
      <c r="FGI23" s="56"/>
      <c r="FGJ23" s="56"/>
      <c r="FGK23" s="56"/>
      <c r="FGL23" s="56"/>
      <c r="FGM23" s="56"/>
      <c r="FGN23" s="56"/>
      <c r="FGO23" s="56"/>
      <c r="FGP23" s="56"/>
      <c r="FGQ23" s="56"/>
      <c r="FGR23" s="56"/>
      <c r="FGS23" s="56"/>
      <c r="FGT23" s="56"/>
      <c r="FGU23" s="56"/>
      <c r="FGV23" s="56"/>
      <c r="FGW23" s="56"/>
      <c r="FGX23" s="56"/>
      <c r="FGY23" s="56"/>
      <c r="FGZ23" s="56"/>
      <c r="FHA23" s="56"/>
      <c r="FHB23" s="56"/>
      <c r="FHC23" s="56"/>
      <c r="FHD23" s="56"/>
      <c r="FHE23" s="56"/>
      <c r="FHF23" s="56"/>
      <c r="FHG23" s="56"/>
      <c r="FHH23" s="56"/>
      <c r="FHI23" s="56"/>
      <c r="FHJ23" s="56"/>
      <c r="FHK23" s="56"/>
      <c r="FHL23" s="56"/>
      <c r="FHM23" s="56"/>
      <c r="FHN23" s="56"/>
      <c r="FHO23" s="56"/>
      <c r="FHP23" s="56"/>
      <c r="FHQ23" s="56"/>
      <c r="FHR23" s="56"/>
      <c r="FHS23" s="56"/>
      <c r="FHT23" s="56"/>
      <c r="FHU23" s="56"/>
      <c r="FHV23" s="56"/>
      <c r="FHW23" s="56"/>
      <c r="FHX23" s="56"/>
      <c r="FHY23" s="56"/>
      <c r="FHZ23" s="56"/>
      <c r="FIA23" s="56"/>
      <c r="FIB23" s="56"/>
      <c r="FIC23" s="56"/>
      <c r="FID23" s="56"/>
      <c r="FIE23" s="56"/>
      <c r="FIF23" s="56"/>
      <c r="FIG23" s="56"/>
      <c r="FIH23" s="56"/>
      <c r="FII23" s="56"/>
      <c r="FIJ23" s="56"/>
      <c r="FIK23" s="56"/>
      <c r="FIL23" s="56"/>
      <c r="FIM23" s="56"/>
      <c r="FIN23" s="56"/>
      <c r="FIO23" s="56"/>
      <c r="FIP23" s="56"/>
      <c r="FIQ23" s="56"/>
      <c r="FIR23" s="56"/>
      <c r="FIS23" s="56"/>
      <c r="FIT23" s="56"/>
      <c r="FIU23" s="56"/>
      <c r="FIV23" s="56"/>
      <c r="FIW23" s="56"/>
      <c r="FIX23" s="56"/>
      <c r="FIY23" s="56"/>
      <c r="FIZ23" s="56"/>
      <c r="FJA23" s="56"/>
      <c r="FJB23" s="56"/>
      <c r="FJC23" s="56"/>
      <c r="FJD23" s="56"/>
      <c r="FJE23" s="56"/>
      <c r="FJF23" s="56"/>
      <c r="FJG23" s="56"/>
      <c r="FJH23" s="56"/>
      <c r="FJI23" s="56"/>
      <c r="FJJ23" s="56"/>
      <c r="FJK23" s="56"/>
      <c r="FJL23" s="56"/>
      <c r="FJM23" s="56"/>
      <c r="FJN23" s="56"/>
      <c r="FJO23" s="56"/>
      <c r="FJP23" s="56"/>
      <c r="FJQ23" s="56"/>
      <c r="FJR23" s="56"/>
      <c r="FJS23" s="56"/>
      <c r="FJT23" s="56"/>
      <c r="FJU23" s="56"/>
      <c r="FJV23" s="56"/>
      <c r="FJW23" s="56"/>
      <c r="FJX23" s="56"/>
      <c r="FJY23" s="56"/>
      <c r="FJZ23" s="56"/>
      <c r="FKA23" s="56"/>
      <c r="FKB23" s="56"/>
      <c r="FKC23" s="56"/>
      <c r="FKD23" s="56"/>
      <c r="FKE23" s="56"/>
      <c r="FKF23" s="56"/>
      <c r="FKG23" s="56"/>
      <c r="FKH23" s="56"/>
      <c r="FKI23" s="56"/>
      <c r="FKJ23" s="56"/>
      <c r="FKK23" s="56"/>
      <c r="FKL23" s="56"/>
      <c r="FKM23" s="56"/>
      <c r="FKN23" s="56"/>
      <c r="FKO23" s="56"/>
      <c r="FKP23" s="56"/>
      <c r="FKQ23" s="56"/>
      <c r="FKR23" s="56"/>
      <c r="FKS23" s="56"/>
      <c r="FKT23" s="56"/>
      <c r="FKU23" s="56"/>
      <c r="FKV23" s="56"/>
      <c r="FKW23" s="56"/>
      <c r="FKX23" s="56"/>
      <c r="FKY23" s="56"/>
      <c r="FKZ23" s="56"/>
      <c r="FLA23" s="56"/>
      <c r="FLB23" s="56"/>
      <c r="FLC23" s="56"/>
      <c r="FLD23" s="56"/>
      <c r="FLE23" s="56"/>
      <c r="FLF23" s="56"/>
      <c r="FLG23" s="56"/>
      <c r="FLH23" s="56"/>
      <c r="FLI23" s="56"/>
      <c r="FLJ23" s="56"/>
      <c r="FLK23" s="56"/>
      <c r="FLL23" s="56"/>
      <c r="FLM23" s="56"/>
      <c r="FLN23" s="56"/>
      <c r="FLO23" s="56"/>
      <c r="FLP23" s="56"/>
      <c r="FLQ23" s="56"/>
      <c r="FLR23" s="56"/>
      <c r="FLS23" s="56"/>
      <c r="FLT23" s="56"/>
      <c r="FLU23" s="56"/>
      <c r="FLV23" s="56"/>
      <c r="FLW23" s="56"/>
      <c r="FLX23" s="56"/>
      <c r="FLY23" s="56"/>
      <c r="FLZ23" s="56"/>
      <c r="FMA23" s="56"/>
      <c r="FMB23" s="56"/>
      <c r="FMC23" s="56"/>
      <c r="FMD23" s="56"/>
      <c r="FME23" s="56"/>
      <c r="FMF23" s="56"/>
      <c r="FMG23" s="56"/>
      <c r="FMH23" s="56"/>
      <c r="FMI23" s="56"/>
      <c r="FMJ23" s="56"/>
      <c r="FMK23" s="56"/>
      <c r="FML23" s="56"/>
      <c r="FMM23" s="56"/>
      <c r="FMN23" s="56"/>
      <c r="FMO23" s="56"/>
      <c r="FMP23" s="56"/>
      <c r="FMQ23" s="56"/>
      <c r="FMR23" s="56"/>
      <c r="FMS23" s="56"/>
      <c r="FMT23" s="56"/>
      <c r="FMU23" s="56"/>
      <c r="FMV23" s="56"/>
      <c r="FMW23" s="56"/>
      <c r="FMX23" s="56"/>
      <c r="FMY23" s="56"/>
      <c r="FMZ23" s="56"/>
      <c r="FNA23" s="56"/>
      <c r="FNB23" s="56"/>
      <c r="FNC23" s="56"/>
      <c r="FND23" s="56"/>
      <c r="FNE23" s="56"/>
      <c r="FNF23" s="56"/>
      <c r="FNG23" s="56"/>
      <c r="FNH23" s="56"/>
      <c r="FNI23" s="56"/>
      <c r="FNJ23" s="56"/>
      <c r="FNK23" s="56"/>
      <c r="FNL23" s="56"/>
      <c r="FNM23" s="56"/>
      <c r="FNN23" s="56"/>
      <c r="FNO23" s="56"/>
      <c r="FNP23" s="56"/>
      <c r="FNQ23" s="56"/>
      <c r="FNR23" s="56"/>
      <c r="FNS23" s="56"/>
      <c r="FNT23" s="56"/>
      <c r="FNU23" s="56"/>
      <c r="FNV23" s="56"/>
      <c r="FNW23" s="56"/>
      <c r="FNX23" s="56"/>
      <c r="FNY23" s="56"/>
      <c r="FNZ23" s="56"/>
      <c r="FOA23" s="56"/>
      <c r="FOB23" s="56"/>
      <c r="FOC23" s="56"/>
      <c r="FOD23" s="56"/>
      <c r="FOE23" s="56"/>
      <c r="FOF23" s="56"/>
      <c r="FOG23" s="56"/>
      <c r="FOH23" s="56"/>
      <c r="FOI23" s="56"/>
      <c r="FOJ23" s="56"/>
      <c r="FOK23" s="56"/>
      <c r="FOL23" s="56"/>
      <c r="FOM23" s="56"/>
      <c r="FON23" s="56"/>
      <c r="FOO23" s="56"/>
      <c r="FOP23" s="56"/>
      <c r="FOQ23" s="56"/>
      <c r="FOR23" s="56"/>
      <c r="FOS23" s="56"/>
      <c r="FOT23" s="56"/>
      <c r="FOU23" s="56"/>
      <c r="FOV23" s="56"/>
      <c r="FOW23" s="56"/>
      <c r="FOX23" s="56"/>
      <c r="FOY23" s="56"/>
      <c r="FOZ23" s="56"/>
      <c r="FPA23" s="56"/>
      <c r="FPB23" s="56"/>
      <c r="FPC23" s="56"/>
      <c r="FPD23" s="56"/>
      <c r="FPE23" s="56"/>
      <c r="FPF23" s="56"/>
      <c r="FPG23" s="56"/>
      <c r="FPH23" s="56"/>
      <c r="FPI23" s="56"/>
      <c r="FPJ23" s="56"/>
      <c r="FPK23" s="56"/>
      <c r="FPL23" s="56"/>
      <c r="FPM23" s="56"/>
      <c r="FPN23" s="56"/>
      <c r="FPO23" s="56"/>
      <c r="FPP23" s="56"/>
      <c r="FPQ23" s="56"/>
      <c r="FPR23" s="56"/>
      <c r="FPS23" s="56"/>
      <c r="FPT23" s="56"/>
      <c r="FPU23" s="56"/>
      <c r="FPV23" s="56"/>
      <c r="FPW23" s="56"/>
      <c r="FPX23" s="56"/>
      <c r="FPY23" s="56"/>
      <c r="FPZ23" s="56"/>
      <c r="FQA23" s="56"/>
      <c r="FQB23" s="56"/>
      <c r="FQC23" s="56"/>
      <c r="FQD23" s="56"/>
      <c r="FQE23" s="56"/>
      <c r="FQF23" s="56"/>
      <c r="FQG23" s="56"/>
      <c r="FQH23" s="56"/>
      <c r="FQI23" s="56"/>
      <c r="FQJ23" s="56"/>
      <c r="FQK23" s="56"/>
      <c r="FQL23" s="56"/>
      <c r="FQM23" s="56"/>
      <c r="FQN23" s="56"/>
      <c r="FQO23" s="56"/>
      <c r="FQP23" s="56"/>
      <c r="FQQ23" s="56"/>
      <c r="FQR23" s="56"/>
      <c r="FQS23" s="56"/>
      <c r="FQT23" s="56"/>
      <c r="FQU23" s="56"/>
      <c r="FQV23" s="56"/>
      <c r="FQW23" s="56"/>
      <c r="FQX23" s="56"/>
      <c r="FQY23" s="56"/>
      <c r="FQZ23" s="56"/>
      <c r="FRA23" s="56"/>
      <c r="FRB23" s="56"/>
      <c r="FRC23" s="56"/>
      <c r="FRD23" s="56"/>
      <c r="FRE23" s="56"/>
      <c r="FRF23" s="56"/>
      <c r="FRG23" s="56"/>
      <c r="FRH23" s="56"/>
      <c r="FRI23" s="56"/>
      <c r="FRJ23" s="56"/>
      <c r="FRK23" s="56"/>
      <c r="FRL23" s="56"/>
      <c r="FRM23" s="56"/>
      <c r="FRN23" s="56"/>
      <c r="FRO23" s="56"/>
      <c r="FRP23" s="56"/>
      <c r="FRQ23" s="56"/>
      <c r="FRR23" s="56"/>
      <c r="FRS23" s="56"/>
      <c r="FRT23" s="56"/>
      <c r="FRU23" s="56"/>
      <c r="FRV23" s="56"/>
      <c r="FRW23" s="56"/>
      <c r="FRX23" s="56"/>
      <c r="FRY23" s="56"/>
      <c r="FRZ23" s="56"/>
      <c r="FSA23" s="56"/>
      <c r="FSB23" s="56"/>
      <c r="FSC23" s="56"/>
      <c r="FSD23" s="56"/>
      <c r="FSE23" s="56"/>
      <c r="FSF23" s="56"/>
      <c r="FSG23" s="56"/>
      <c r="FSH23" s="56"/>
      <c r="FSI23" s="56"/>
      <c r="FSJ23" s="56"/>
      <c r="FSK23" s="56"/>
      <c r="FSL23" s="56"/>
      <c r="FSM23" s="56"/>
      <c r="FSN23" s="56"/>
      <c r="FSO23" s="56"/>
      <c r="FSP23" s="56"/>
      <c r="FSQ23" s="56"/>
      <c r="FSR23" s="56"/>
      <c r="FSS23" s="56"/>
      <c r="FST23" s="56"/>
      <c r="FSU23" s="56"/>
      <c r="FSV23" s="56"/>
      <c r="FSW23" s="56"/>
      <c r="FSX23" s="56"/>
      <c r="FSY23" s="56"/>
      <c r="FSZ23" s="56"/>
      <c r="FTA23" s="56"/>
      <c r="FTB23" s="56"/>
      <c r="FTC23" s="56"/>
      <c r="FTD23" s="56"/>
      <c r="FTE23" s="56"/>
      <c r="FTF23" s="56"/>
      <c r="FTG23" s="56"/>
      <c r="FTH23" s="56"/>
      <c r="FTI23" s="56"/>
      <c r="FTJ23" s="56"/>
      <c r="FTK23" s="56"/>
      <c r="FTL23" s="56"/>
      <c r="FTM23" s="56"/>
      <c r="FTN23" s="56"/>
      <c r="FTO23" s="56"/>
      <c r="FTP23" s="56"/>
      <c r="FTQ23" s="56"/>
      <c r="FTR23" s="56"/>
      <c r="FTS23" s="56"/>
      <c r="FTT23" s="56"/>
      <c r="FTU23" s="56"/>
      <c r="FTV23" s="56"/>
      <c r="FTW23" s="56"/>
      <c r="FTX23" s="56"/>
      <c r="FTY23" s="56"/>
      <c r="FTZ23" s="56"/>
      <c r="FUA23" s="56"/>
      <c r="FUB23" s="56"/>
      <c r="FUC23" s="56"/>
      <c r="FUD23" s="56"/>
      <c r="FUE23" s="56"/>
      <c r="FUF23" s="56"/>
      <c r="FUG23" s="56"/>
      <c r="FUH23" s="56"/>
      <c r="FUI23" s="56"/>
      <c r="FUJ23" s="56"/>
      <c r="FUK23" s="56"/>
      <c r="FUL23" s="56"/>
      <c r="FUM23" s="56"/>
      <c r="FUN23" s="56"/>
      <c r="FUO23" s="56"/>
      <c r="FUP23" s="56"/>
      <c r="FUQ23" s="56"/>
      <c r="FUR23" s="56"/>
      <c r="FUS23" s="56"/>
      <c r="FUT23" s="56"/>
      <c r="FUU23" s="56"/>
      <c r="FUV23" s="56"/>
      <c r="FUW23" s="56"/>
      <c r="FUX23" s="56"/>
      <c r="FUY23" s="56"/>
      <c r="FUZ23" s="56"/>
      <c r="FVA23" s="56"/>
      <c r="FVB23" s="56"/>
      <c r="FVC23" s="56"/>
      <c r="FVD23" s="56"/>
      <c r="FVE23" s="56"/>
      <c r="FVF23" s="56"/>
      <c r="FVG23" s="56"/>
      <c r="FVH23" s="56"/>
      <c r="FVI23" s="56"/>
      <c r="FVJ23" s="56"/>
      <c r="FVK23" s="56"/>
      <c r="FVL23" s="56"/>
      <c r="FVM23" s="56"/>
      <c r="FVN23" s="56"/>
      <c r="FVO23" s="56"/>
      <c r="FVP23" s="56"/>
      <c r="FVQ23" s="56"/>
      <c r="FVR23" s="56"/>
      <c r="FVS23" s="56"/>
      <c r="FVT23" s="56"/>
      <c r="FVU23" s="56"/>
      <c r="FVV23" s="56"/>
      <c r="FVW23" s="56"/>
      <c r="FVX23" s="56"/>
      <c r="FVY23" s="56"/>
      <c r="FVZ23" s="56"/>
      <c r="FWA23" s="56"/>
      <c r="FWB23" s="56"/>
      <c r="FWC23" s="56"/>
      <c r="FWD23" s="56"/>
      <c r="FWE23" s="56"/>
      <c r="FWF23" s="56"/>
      <c r="FWG23" s="56"/>
      <c r="FWH23" s="56"/>
      <c r="FWI23" s="56"/>
      <c r="FWJ23" s="56"/>
      <c r="FWK23" s="56"/>
      <c r="FWL23" s="56"/>
      <c r="FWM23" s="56"/>
      <c r="FWN23" s="56"/>
      <c r="FWO23" s="56"/>
      <c r="FWP23" s="56"/>
      <c r="FWQ23" s="56"/>
      <c r="FWR23" s="56"/>
      <c r="FWS23" s="56"/>
      <c r="FWT23" s="56"/>
      <c r="FWU23" s="56"/>
      <c r="FWV23" s="56"/>
      <c r="FWW23" s="56"/>
      <c r="FWX23" s="56"/>
      <c r="FWY23" s="56"/>
      <c r="FWZ23" s="56"/>
      <c r="FXA23" s="56"/>
      <c r="FXB23" s="56"/>
      <c r="FXC23" s="56"/>
      <c r="FXD23" s="56"/>
      <c r="FXE23" s="56"/>
      <c r="FXF23" s="56"/>
      <c r="FXG23" s="56"/>
      <c r="FXH23" s="56"/>
      <c r="FXI23" s="56"/>
      <c r="FXJ23" s="56"/>
      <c r="FXK23" s="56"/>
      <c r="FXL23" s="56"/>
      <c r="FXM23" s="56"/>
      <c r="FXN23" s="56"/>
      <c r="FXO23" s="56"/>
      <c r="FXP23" s="56"/>
      <c r="FXQ23" s="56"/>
      <c r="FXR23" s="56"/>
      <c r="FXS23" s="56"/>
      <c r="FXT23" s="56"/>
      <c r="FXU23" s="56"/>
      <c r="FXV23" s="56"/>
      <c r="FXW23" s="56"/>
      <c r="FXX23" s="56"/>
      <c r="FXY23" s="56"/>
      <c r="FXZ23" s="56"/>
      <c r="FYA23" s="56"/>
      <c r="FYB23" s="56"/>
      <c r="FYC23" s="56"/>
      <c r="FYD23" s="56"/>
      <c r="FYE23" s="56"/>
      <c r="FYF23" s="56"/>
      <c r="FYG23" s="56"/>
      <c r="FYH23" s="56"/>
      <c r="FYI23" s="56"/>
      <c r="FYJ23" s="56"/>
      <c r="FYK23" s="56"/>
      <c r="FYL23" s="56"/>
      <c r="FYM23" s="56"/>
      <c r="FYN23" s="56"/>
      <c r="FYO23" s="56"/>
      <c r="FYP23" s="56"/>
      <c r="FYQ23" s="56"/>
      <c r="FYR23" s="56"/>
      <c r="FYS23" s="56"/>
      <c r="FYT23" s="56"/>
      <c r="FYU23" s="56"/>
      <c r="FYV23" s="56"/>
      <c r="FYW23" s="56"/>
      <c r="FYX23" s="56"/>
      <c r="FYY23" s="56"/>
      <c r="FYZ23" s="56"/>
      <c r="FZA23" s="56"/>
      <c r="FZB23" s="56"/>
      <c r="FZC23" s="56"/>
      <c r="FZD23" s="56"/>
      <c r="FZE23" s="56"/>
      <c r="FZF23" s="56"/>
      <c r="FZG23" s="56"/>
      <c r="FZH23" s="56"/>
      <c r="FZI23" s="56"/>
      <c r="FZJ23" s="56"/>
      <c r="FZK23" s="56"/>
      <c r="FZL23" s="56"/>
      <c r="FZM23" s="56"/>
      <c r="FZN23" s="56"/>
      <c r="FZO23" s="56"/>
      <c r="FZP23" s="56"/>
      <c r="FZQ23" s="56"/>
      <c r="FZR23" s="56"/>
      <c r="FZS23" s="56"/>
      <c r="FZT23" s="56"/>
      <c r="FZU23" s="56"/>
      <c r="FZV23" s="56"/>
      <c r="FZW23" s="56"/>
      <c r="FZX23" s="56"/>
      <c r="FZY23" s="56"/>
      <c r="FZZ23" s="56"/>
      <c r="GAA23" s="56"/>
      <c r="GAB23" s="56"/>
      <c r="GAC23" s="56"/>
      <c r="GAD23" s="56"/>
      <c r="GAE23" s="56"/>
      <c r="GAF23" s="56"/>
      <c r="GAG23" s="56"/>
      <c r="GAH23" s="56"/>
      <c r="GAI23" s="56"/>
      <c r="GAJ23" s="56"/>
      <c r="GAK23" s="56"/>
      <c r="GAL23" s="56"/>
      <c r="GAM23" s="56"/>
      <c r="GAN23" s="56"/>
      <c r="GAO23" s="56"/>
      <c r="GAP23" s="56"/>
      <c r="GAQ23" s="56"/>
      <c r="GAR23" s="56"/>
      <c r="GAS23" s="56"/>
      <c r="GAT23" s="56"/>
      <c r="GAU23" s="56"/>
      <c r="GAV23" s="56"/>
      <c r="GAW23" s="56"/>
      <c r="GAX23" s="56"/>
      <c r="GAY23" s="56"/>
      <c r="GAZ23" s="56"/>
      <c r="GBA23" s="56"/>
      <c r="GBB23" s="56"/>
      <c r="GBC23" s="56"/>
      <c r="GBD23" s="56"/>
      <c r="GBE23" s="56"/>
      <c r="GBF23" s="56"/>
      <c r="GBG23" s="56"/>
      <c r="GBH23" s="56"/>
      <c r="GBI23" s="56"/>
      <c r="GBJ23" s="56"/>
      <c r="GBK23" s="56"/>
      <c r="GBL23" s="56"/>
      <c r="GBM23" s="56"/>
      <c r="GBN23" s="56"/>
      <c r="GBO23" s="56"/>
      <c r="GBP23" s="56"/>
      <c r="GBQ23" s="56"/>
      <c r="GBR23" s="56"/>
      <c r="GBS23" s="56"/>
      <c r="GBT23" s="56"/>
      <c r="GBU23" s="56"/>
      <c r="GBV23" s="56"/>
      <c r="GBW23" s="56"/>
      <c r="GBX23" s="56"/>
      <c r="GBY23" s="56"/>
      <c r="GBZ23" s="56"/>
      <c r="GCA23" s="56"/>
      <c r="GCB23" s="56"/>
      <c r="GCC23" s="56"/>
      <c r="GCD23" s="56"/>
      <c r="GCE23" s="56"/>
      <c r="GCF23" s="56"/>
      <c r="GCG23" s="56"/>
      <c r="GCH23" s="56"/>
      <c r="GCI23" s="56"/>
      <c r="GCJ23" s="56"/>
      <c r="GCK23" s="56"/>
      <c r="GCL23" s="56"/>
      <c r="GCM23" s="56"/>
      <c r="GCN23" s="56"/>
      <c r="GCO23" s="56"/>
      <c r="GCP23" s="56"/>
      <c r="GCQ23" s="56"/>
      <c r="GCR23" s="56"/>
      <c r="GCS23" s="56"/>
      <c r="GCT23" s="56"/>
      <c r="GCU23" s="56"/>
      <c r="GCV23" s="56"/>
      <c r="GCW23" s="56"/>
      <c r="GCX23" s="56"/>
      <c r="GCY23" s="56"/>
      <c r="GCZ23" s="56"/>
      <c r="GDA23" s="56"/>
      <c r="GDB23" s="56"/>
      <c r="GDC23" s="56"/>
      <c r="GDD23" s="56"/>
      <c r="GDE23" s="56"/>
      <c r="GDF23" s="56"/>
      <c r="GDG23" s="56"/>
      <c r="GDH23" s="56"/>
      <c r="GDI23" s="56"/>
      <c r="GDJ23" s="56"/>
      <c r="GDK23" s="56"/>
      <c r="GDL23" s="56"/>
      <c r="GDM23" s="56"/>
      <c r="GDN23" s="56"/>
      <c r="GDO23" s="56"/>
      <c r="GDP23" s="56"/>
      <c r="GDQ23" s="56"/>
      <c r="GDR23" s="56"/>
      <c r="GDS23" s="56"/>
      <c r="GDT23" s="56"/>
      <c r="GDU23" s="56"/>
      <c r="GDV23" s="56"/>
      <c r="GDW23" s="56"/>
      <c r="GDX23" s="56"/>
      <c r="GDY23" s="56"/>
      <c r="GDZ23" s="56"/>
      <c r="GEA23" s="56"/>
      <c r="GEB23" s="56"/>
      <c r="GEC23" s="56"/>
      <c r="GED23" s="56"/>
      <c r="GEE23" s="56"/>
      <c r="GEF23" s="56"/>
      <c r="GEG23" s="56"/>
      <c r="GEH23" s="56"/>
      <c r="GEI23" s="56"/>
      <c r="GEJ23" s="56"/>
      <c r="GEK23" s="56"/>
      <c r="GEL23" s="56"/>
      <c r="GEM23" s="56"/>
      <c r="GEN23" s="56"/>
      <c r="GEO23" s="56"/>
      <c r="GEP23" s="56"/>
      <c r="GEQ23" s="56"/>
      <c r="GER23" s="56"/>
      <c r="GES23" s="56"/>
      <c r="GET23" s="56"/>
      <c r="GEU23" s="56"/>
      <c r="GEV23" s="56"/>
      <c r="GEW23" s="56"/>
      <c r="GEX23" s="56"/>
      <c r="GEY23" s="56"/>
      <c r="GEZ23" s="56"/>
      <c r="GFA23" s="56"/>
      <c r="GFB23" s="56"/>
      <c r="GFC23" s="56"/>
      <c r="GFD23" s="56"/>
      <c r="GFE23" s="56"/>
      <c r="GFF23" s="56"/>
      <c r="GFG23" s="56"/>
      <c r="GFH23" s="56"/>
      <c r="GFI23" s="56"/>
      <c r="GFJ23" s="56"/>
      <c r="GFK23" s="56"/>
      <c r="GFL23" s="56"/>
      <c r="GFM23" s="56"/>
      <c r="GFN23" s="56"/>
      <c r="GFO23" s="56"/>
      <c r="GFP23" s="56"/>
      <c r="GFQ23" s="56"/>
      <c r="GFR23" s="56"/>
      <c r="GFS23" s="56"/>
      <c r="GFT23" s="56"/>
      <c r="GFU23" s="56"/>
      <c r="GFV23" s="56"/>
      <c r="GFW23" s="56"/>
      <c r="GFX23" s="56"/>
      <c r="GFY23" s="56"/>
      <c r="GFZ23" s="56"/>
      <c r="GGA23" s="56"/>
      <c r="GGB23" s="56"/>
      <c r="GGC23" s="56"/>
      <c r="GGD23" s="56"/>
      <c r="GGE23" s="56"/>
      <c r="GGF23" s="56"/>
      <c r="GGG23" s="56"/>
      <c r="GGH23" s="56"/>
      <c r="GGI23" s="56"/>
      <c r="GGJ23" s="56"/>
      <c r="GGK23" s="56"/>
      <c r="GGL23" s="56"/>
      <c r="GGM23" s="56"/>
      <c r="GGN23" s="56"/>
      <c r="GGO23" s="56"/>
      <c r="GGP23" s="56"/>
      <c r="GGQ23" s="56"/>
      <c r="GGR23" s="56"/>
      <c r="GGS23" s="56"/>
      <c r="GGT23" s="56"/>
      <c r="GGU23" s="56"/>
      <c r="GGV23" s="56"/>
      <c r="GGW23" s="56"/>
      <c r="GGX23" s="56"/>
      <c r="GGY23" s="56"/>
      <c r="GGZ23" s="56"/>
      <c r="GHA23" s="56"/>
      <c r="GHB23" s="56"/>
      <c r="GHC23" s="56"/>
      <c r="GHD23" s="56"/>
      <c r="GHE23" s="56"/>
      <c r="GHF23" s="56"/>
      <c r="GHG23" s="56"/>
      <c r="GHH23" s="56"/>
      <c r="GHI23" s="56"/>
      <c r="GHJ23" s="56"/>
      <c r="GHK23" s="56"/>
      <c r="GHL23" s="56"/>
      <c r="GHM23" s="56"/>
      <c r="GHN23" s="56"/>
      <c r="GHO23" s="56"/>
      <c r="GHP23" s="56"/>
      <c r="GHQ23" s="56"/>
      <c r="GHR23" s="56"/>
      <c r="GHS23" s="56"/>
      <c r="GHT23" s="56"/>
      <c r="GHU23" s="56"/>
      <c r="GHV23" s="56"/>
      <c r="GHW23" s="56"/>
      <c r="GHX23" s="56"/>
      <c r="GHY23" s="56"/>
      <c r="GHZ23" s="56"/>
      <c r="GIA23" s="56"/>
      <c r="GIB23" s="56"/>
      <c r="GIC23" s="56"/>
      <c r="GID23" s="56"/>
      <c r="GIE23" s="56"/>
      <c r="GIF23" s="56"/>
      <c r="GIG23" s="56"/>
      <c r="GIH23" s="56"/>
      <c r="GII23" s="56"/>
      <c r="GIJ23" s="56"/>
      <c r="GIK23" s="56"/>
      <c r="GIL23" s="56"/>
      <c r="GIM23" s="56"/>
      <c r="GIN23" s="56"/>
      <c r="GIO23" s="56"/>
      <c r="GIP23" s="56"/>
      <c r="GIQ23" s="56"/>
      <c r="GIR23" s="56"/>
      <c r="GIS23" s="56"/>
      <c r="GIT23" s="56"/>
      <c r="GIU23" s="56"/>
      <c r="GIV23" s="56"/>
      <c r="GIW23" s="56"/>
      <c r="GIX23" s="56"/>
      <c r="GIY23" s="56"/>
      <c r="GIZ23" s="56"/>
      <c r="GJA23" s="56"/>
      <c r="GJB23" s="56"/>
      <c r="GJC23" s="56"/>
      <c r="GJD23" s="56"/>
      <c r="GJE23" s="56"/>
      <c r="GJF23" s="56"/>
      <c r="GJG23" s="56"/>
      <c r="GJH23" s="56"/>
      <c r="GJI23" s="56"/>
      <c r="GJJ23" s="56"/>
      <c r="GJK23" s="56"/>
      <c r="GJL23" s="56"/>
      <c r="GJM23" s="56"/>
      <c r="GJN23" s="56"/>
      <c r="GJO23" s="56"/>
      <c r="GJP23" s="56"/>
      <c r="GJQ23" s="56"/>
      <c r="GJR23" s="56"/>
      <c r="GJS23" s="56"/>
      <c r="GJT23" s="56"/>
      <c r="GJU23" s="56"/>
      <c r="GJV23" s="56"/>
      <c r="GJW23" s="56"/>
      <c r="GJX23" s="56"/>
      <c r="GJY23" s="56"/>
      <c r="GJZ23" s="56"/>
      <c r="GKA23" s="56"/>
      <c r="GKB23" s="56"/>
      <c r="GKC23" s="56"/>
      <c r="GKD23" s="56"/>
      <c r="GKE23" s="56"/>
      <c r="GKF23" s="56"/>
      <c r="GKG23" s="56"/>
      <c r="GKH23" s="56"/>
      <c r="GKI23" s="56"/>
      <c r="GKJ23" s="56"/>
      <c r="GKK23" s="56"/>
      <c r="GKL23" s="56"/>
      <c r="GKM23" s="56"/>
      <c r="GKN23" s="56"/>
      <c r="GKO23" s="56"/>
      <c r="GKP23" s="56"/>
      <c r="GKQ23" s="56"/>
      <c r="GKR23" s="56"/>
      <c r="GKS23" s="56"/>
      <c r="GKT23" s="56"/>
      <c r="GKU23" s="56"/>
      <c r="GKV23" s="56"/>
      <c r="GKW23" s="56"/>
      <c r="GKX23" s="56"/>
      <c r="GKY23" s="56"/>
      <c r="GKZ23" s="56"/>
      <c r="GLA23" s="56"/>
      <c r="GLB23" s="56"/>
      <c r="GLC23" s="56"/>
      <c r="GLD23" s="56"/>
      <c r="GLE23" s="56"/>
      <c r="GLF23" s="56"/>
      <c r="GLG23" s="56"/>
      <c r="GLH23" s="56"/>
      <c r="GLI23" s="56"/>
      <c r="GLJ23" s="56"/>
      <c r="GLK23" s="56"/>
      <c r="GLL23" s="56"/>
      <c r="GLM23" s="56"/>
      <c r="GLN23" s="56"/>
      <c r="GLO23" s="56"/>
      <c r="GLP23" s="56"/>
      <c r="GLQ23" s="56"/>
      <c r="GLR23" s="56"/>
      <c r="GLS23" s="56"/>
      <c r="GLT23" s="56"/>
      <c r="GLU23" s="56"/>
      <c r="GLV23" s="56"/>
      <c r="GLW23" s="56"/>
      <c r="GLX23" s="56"/>
      <c r="GLY23" s="56"/>
      <c r="GLZ23" s="56"/>
      <c r="GMA23" s="56"/>
      <c r="GMB23" s="56"/>
      <c r="GMC23" s="56"/>
      <c r="GMD23" s="56"/>
      <c r="GME23" s="56"/>
      <c r="GMF23" s="56"/>
      <c r="GMG23" s="56"/>
      <c r="GMH23" s="56"/>
      <c r="GMI23" s="56"/>
      <c r="GMJ23" s="56"/>
      <c r="GMK23" s="56"/>
      <c r="GML23" s="56"/>
      <c r="GMM23" s="56"/>
      <c r="GMN23" s="56"/>
      <c r="GMO23" s="56"/>
      <c r="GMP23" s="56"/>
      <c r="GMQ23" s="56"/>
      <c r="GMR23" s="56"/>
      <c r="GMS23" s="56"/>
      <c r="GMT23" s="56"/>
      <c r="GMU23" s="56"/>
      <c r="GMV23" s="56"/>
      <c r="GMW23" s="56"/>
      <c r="GMX23" s="56"/>
      <c r="GMY23" s="56"/>
      <c r="GMZ23" s="56"/>
      <c r="GNA23" s="56"/>
      <c r="GNB23" s="56"/>
      <c r="GNC23" s="56"/>
      <c r="GND23" s="56"/>
      <c r="GNE23" s="56"/>
      <c r="GNF23" s="56"/>
      <c r="GNG23" s="56"/>
      <c r="GNH23" s="56"/>
      <c r="GNI23" s="56"/>
      <c r="GNJ23" s="56"/>
      <c r="GNK23" s="56"/>
      <c r="GNL23" s="56"/>
      <c r="GNM23" s="56"/>
      <c r="GNN23" s="56"/>
      <c r="GNO23" s="56"/>
      <c r="GNP23" s="56"/>
      <c r="GNQ23" s="56"/>
      <c r="GNR23" s="56"/>
      <c r="GNS23" s="56"/>
      <c r="GNT23" s="56"/>
      <c r="GNU23" s="56"/>
      <c r="GNV23" s="56"/>
      <c r="GNW23" s="56"/>
      <c r="GNX23" s="56"/>
      <c r="GNY23" s="56"/>
      <c r="GNZ23" s="56"/>
      <c r="GOA23" s="56"/>
      <c r="GOB23" s="56"/>
      <c r="GOC23" s="56"/>
      <c r="GOD23" s="56"/>
      <c r="GOE23" s="56"/>
      <c r="GOF23" s="56"/>
      <c r="GOG23" s="56"/>
      <c r="GOH23" s="56"/>
      <c r="GOI23" s="56"/>
      <c r="GOJ23" s="56"/>
      <c r="GOK23" s="56"/>
      <c r="GOL23" s="56"/>
      <c r="GOM23" s="56"/>
      <c r="GON23" s="56"/>
      <c r="GOO23" s="56"/>
      <c r="GOP23" s="56"/>
      <c r="GOQ23" s="56"/>
      <c r="GOR23" s="56"/>
      <c r="GOS23" s="56"/>
      <c r="GOT23" s="56"/>
      <c r="GOU23" s="56"/>
      <c r="GOV23" s="56"/>
      <c r="GOW23" s="56"/>
      <c r="GOX23" s="56"/>
      <c r="GOY23" s="56"/>
      <c r="GOZ23" s="56"/>
      <c r="GPA23" s="56"/>
      <c r="GPB23" s="56"/>
      <c r="GPC23" s="56"/>
      <c r="GPD23" s="56"/>
      <c r="GPE23" s="56"/>
      <c r="GPF23" s="56"/>
      <c r="GPG23" s="56"/>
      <c r="GPH23" s="56"/>
      <c r="GPI23" s="56"/>
      <c r="GPJ23" s="56"/>
      <c r="GPK23" s="56"/>
      <c r="GPL23" s="56"/>
      <c r="GPM23" s="56"/>
      <c r="GPN23" s="56"/>
      <c r="GPO23" s="56"/>
      <c r="GPP23" s="56"/>
      <c r="GPQ23" s="56"/>
      <c r="GPR23" s="56"/>
      <c r="GPS23" s="56"/>
      <c r="GPT23" s="56"/>
      <c r="GPU23" s="56"/>
      <c r="GPV23" s="56"/>
      <c r="GPW23" s="56"/>
      <c r="GPX23" s="56"/>
      <c r="GPY23" s="56"/>
      <c r="GPZ23" s="56"/>
      <c r="GQA23" s="56"/>
      <c r="GQB23" s="56"/>
      <c r="GQC23" s="56"/>
      <c r="GQD23" s="56"/>
      <c r="GQE23" s="56"/>
      <c r="GQF23" s="56"/>
      <c r="GQG23" s="56"/>
      <c r="GQH23" s="56"/>
      <c r="GQI23" s="56"/>
      <c r="GQJ23" s="56"/>
      <c r="GQK23" s="56"/>
      <c r="GQL23" s="56"/>
      <c r="GQM23" s="56"/>
      <c r="GQN23" s="56"/>
      <c r="GQO23" s="56"/>
      <c r="GQP23" s="56"/>
      <c r="GQQ23" s="56"/>
      <c r="GQR23" s="56"/>
      <c r="GQS23" s="56"/>
      <c r="GQT23" s="56"/>
      <c r="GQU23" s="56"/>
      <c r="GQV23" s="56"/>
      <c r="GQW23" s="56"/>
      <c r="GQX23" s="56"/>
      <c r="GQY23" s="56"/>
      <c r="GQZ23" s="56"/>
      <c r="GRA23" s="56"/>
      <c r="GRB23" s="56"/>
      <c r="GRC23" s="56"/>
      <c r="GRD23" s="56"/>
      <c r="GRE23" s="56"/>
      <c r="GRF23" s="56"/>
      <c r="GRG23" s="56"/>
      <c r="GRH23" s="56"/>
      <c r="GRI23" s="56"/>
      <c r="GRJ23" s="56"/>
      <c r="GRK23" s="56"/>
      <c r="GRL23" s="56"/>
      <c r="GRM23" s="56"/>
      <c r="GRN23" s="56"/>
      <c r="GRO23" s="56"/>
      <c r="GRP23" s="56"/>
      <c r="GRQ23" s="56"/>
      <c r="GRR23" s="56"/>
      <c r="GRS23" s="56"/>
      <c r="GRT23" s="56"/>
      <c r="GRU23" s="56"/>
      <c r="GRV23" s="56"/>
      <c r="GRW23" s="56"/>
      <c r="GRX23" s="56"/>
      <c r="GRY23" s="56"/>
      <c r="GRZ23" s="56"/>
      <c r="GSA23" s="56"/>
      <c r="GSB23" s="56"/>
      <c r="GSC23" s="56"/>
      <c r="GSD23" s="56"/>
      <c r="GSE23" s="56"/>
      <c r="GSF23" s="56"/>
      <c r="GSG23" s="56"/>
      <c r="GSH23" s="56"/>
      <c r="GSI23" s="56"/>
      <c r="GSJ23" s="56"/>
      <c r="GSK23" s="56"/>
      <c r="GSL23" s="56"/>
      <c r="GSM23" s="56"/>
      <c r="GSN23" s="56"/>
      <c r="GSO23" s="56"/>
      <c r="GSP23" s="56"/>
      <c r="GSQ23" s="56"/>
      <c r="GSR23" s="56"/>
      <c r="GSS23" s="56"/>
      <c r="GST23" s="56"/>
      <c r="GSU23" s="56"/>
      <c r="GSV23" s="56"/>
      <c r="GSW23" s="56"/>
      <c r="GSX23" s="56"/>
      <c r="GSY23" s="56"/>
      <c r="GSZ23" s="56"/>
      <c r="GTA23" s="56"/>
      <c r="GTB23" s="56"/>
      <c r="GTC23" s="56"/>
      <c r="GTD23" s="56"/>
      <c r="GTE23" s="56"/>
      <c r="GTF23" s="56"/>
      <c r="GTG23" s="56"/>
      <c r="GTH23" s="56"/>
      <c r="GTI23" s="56"/>
      <c r="GTJ23" s="56"/>
      <c r="GTK23" s="56"/>
      <c r="GTL23" s="56"/>
      <c r="GTM23" s="56"/>
      <c r="GTN23" s="56"/>
      <c r="GTO23" s="56"/>
      <c r="GTP23" s="56"/>
      <c r="GTQ23" s="56"/>
      <c r="GTR23" s="56"/>
      <c r="GTS23" s="56"/>
      <c r="GTT23" s="56"/>
      <c r="GTU23" s="56"/>
      <c r="GTV23" s="56"/>
      <c r="GTW23" s="56"/>
      <c r="GTX23" s="56"/>
      <c r="GTY23" s="56"/>
      <c r="GTZ23" s="56"/>
      <c r="GUA23" s="56"/>
      <c r="GUB23" s="56"/>
      <c r="GUC23" s="56"/>
      <c r="GUD23" s="56"/>
      <c r="GUE23" s="56"/>
      <c r="GUF23" s="56"/>
      <c r="GUG23" s="56"/>
      <c r="GUH23" s="56"/>
      <c r="GUI23" s="56"/>
      <c r="GUJ23" s="56"/>
      <c r="GUK23" s="56"/>
      <c r="GUL23" s="56"/>
      <c r="GUM23" s="56"/>
      <c r="GUN23" s="56"/>
      <c r="GUO23" s="56"/>
      <c r="GUP23" s="56"/>
      <c r="GUQ23" s="56"/>
      <c r="GUR23" s="56"/>
      <c r="GUS23" s="56"/>
      <c r="GUT23" s="56"/>
      <c r="GUU23" s="56"/>
      <c r="GUV23" s="56"/>
      <c r="GUW23" s="56"/>
      <c r="GUX23" s="56"/>
      <c r="GUY23" s="56"/>
      <c r="GUZ23" s="56"/>
      <c r="GVA23" s="56"/>
      <c r="GVB23" s="56"/>
      <c r="GVC23" s="56"/>
      <c r="GVD23" s="56"/>
      <c r="GVE23" s="56"/>
      <c r="GVF23" s="56"/>
      <c r="GVG23" s="56"/>
      <c r="GVH23" s="56"/>
      <c r="GVI23" s="56"/>
      <c r="GVJ23" s="56"/>
      <c r="GVK23" s="56"/>
      <c r="GVL23" s="56"/>
      <c r="GVM23" s="56"/>
      <c r="GVN23" s="56"/>
      <c r="GVO23" s="56"/>
      <c r="GVP23" s="56"/>
      <c r="GVQ23" s="56"/>
      <c r="GVR23" s="56"/>
      <c r="GVS23" s="56"/>
      <c r="GVT23" s="56"/>
      <c r="GVU23" s="56"/>
      <c r="GVV23" s="56"/>
      <c r="GVW23" s="56"/>
      <c r="GVX23" s="56"/>
      <c r="GVY23" s="56"/>
      <c r="GVZ23" s="56"/>
      <c r="GWA23" s="56"/>
      <c r="GWB23" s="56"/>
      <c r="GWC23" s="56"/>
      <c r="GWD23" s="56"/>
      <c r="GWE23" s="56"/>
      <c r="GWF23" s="56"/>
      <c r="GWG23" s="56"/>
      <c r="GWH23" s="56"/>
      <c r="GWI23" s="56"/>
      <c r="GWJ23" s="56"/>
      <c r="GWK23" s="56"/>
      <c r="GWL23" s="56"/>
      <c r="GWM23" s="56"/>
      <c r="GWN23" s="56"/>
      <c r="GWO23" s="56"/>
      <c r="GWP23" s="56"/>
      <c r="GWQ23" s="56"/>
      <c r="GWR23" s="56"/>
      <c r="GWS23" s="56"/>
      <c r="GWT23" s="56"/>
      <c r="GWU23" s="56"/>
      <c r="GWV23" s="56"/>
      <c r="GWW23" s="56"/>
      <c r="GWX23" s="56"/>
      <c r="GWY23" s="56"/>
      <c r="GWZ23" s="56"/>
      <c r="GXA23" s="56"/>
      <c r="GXB23" s="56"/>
      <c r="GXC23" s="56"/>
      <c r="GXD23" s="56"/>
      <c r="GXE23" s="56"/>
      <c r="GXF23" s="56"/>
      <c r="GXG23" s="56"/>
      <c r="GXH23" s="56"/>
      <c r="GXI23" s="56"/>
      <c r="GXJ23" s="56"/>
      <c r="GXK23" s="56"/>
      <c r="GXL23" s="56"/>
      <c r="GXM23" s="56"/>
      <c r="GXN23" s="56"/>
      <c r="GXO23" s="56"/>
      <c r="GXP23" s="56"/>
      <c r="GXQ23" s="56"/>
      <c r="GXR23" s="56"/>
      <c r="GXS23" s="56"/>
      <c r="GXT23" s="56"/>
      <c r="GXU23" s="56"/>
      <c r="GXV23" s="56"/>
      <c r="GXW23" s="56"/>
      <c r="GXX23" s="56"/>
      <c r="GXY23" s="56"/>
      <c r="GXZ23" s="56"/>
      <c r="GYA23" s="56"/>
      <c r="GYB23" s="56"/>
      <c r="GYC23" s="56"/>
      <c r="GYD23" s="56"/>
      <c r="GYE23" s="56"/>
      <c r="GYF23" s="56"/>
      <c r="GYG23" s="56"/>
      <c r="GYH23" s="56"/>
      <c r="GYI23" s="56"/>
      <c r="GYJ23" s="56"/>
      <c r="GYK23" s="56"/>
      <c r="GYL23" s="56"/>
      <c r="GYM23" s="56"/>
      <c r="GYN23" s="56"/>
      <c r="GYO23" s="56"/>
      <c r="GYP23" s="56"/>
      <c r="GYQ23" s="56"/>
      <c r="GYR23" s="56"/>
      <c r="GYS23" s="56"/>
      <c r="GYT23" s="56"/>
      <c r="GYU23" s="56"/>
      <c r="GYV23" s="56"/>
      <c r="GYW23" s="56"/>
      <c r="GYX23" s="56"/>
      <c r="GYY23" s="56"/>
      <c r="GYZ23" s="56"/>
      <c r="GZA23" s="56"/>
      <c r="GZB23" s="56"/>
      <c r="GZC23" s="56"/>
      <c r="GZD23" s="56"/>
      <c r="GZE23" s="56"/>
      <c r="GZF23" s="56"/>
      <c r="GZG23" s="56"/>
      <c r="GZH23" s="56"/>
      <c r="GZI23" s="56"/>
      <c r="GZJ23" s="56"/>
      <c r="GZK23" s="56"/>
      <c r="GZL23" s="56"/>
      <c r="GZM23" s="56"/>
      <c r="GZN23" s="56"/>
      <c r="GZO23" s="56"/>
      <c r="GZP23" s="56"/>
      <c r="GZQ23" s="56"/>
      <c r="GZR23" s="56"/>
      <c r="GZS23" s="56"/>
      <c r="GZT23" s="56"/>
      <c r="GZU23" s="56"/>
      <c r="GZV23" s="56"/>
      <c r="GZW23" s="56"/>
      <c r="GZX23" s="56"/>
      <c r="GZY23" s="56"/>
      <c r="GZZ23" s="56"/>
    </row>
    <row r="24" spans="1:5434" s="57" customFormat="1" ht="18.75" customHeight="1" x14ac:dyDescent="0.25">
      <c r="A24" s="84">
        <v>6</v>
      </c>
      <c r="B24" s="38" t="s">
        <v>73</v>
      </c>
      <c r="C24" s="35"/>
      <c r="D24" s="94">
        <f t="shared" si="6"/>
        <v>1673</v>
      </c>
      <c r="E24" s="39">
        <f t="shared" si="11"/>
        <v>128</v>
      </c>
      <c r="F24" s="39">
        <f t="shared" si="12"/>
        <v>1545</v>
      </c>
      <c r="G24" s="109">
        <f t="shared" si="13"/>
        <v>429.495</v>
      </c>
      <c r="H24" s="138">
        <f t="shared" si="14"/>
        <v>0</v>
      </c>
      <c r="I24" s="39">
        <f t="shared" si="15"/>
        <v>1974.4950000000001</v>
      </c>
      <c r="J24" s="94">
        <v>1521</v>
      </c>
      <c r="K24" s="39">
        <v>45</v>
      </c>
      <c r="L24" s="39">
        <f t="shared" si="16"/>
        <v>1476</v>
      </c>
      <c r="M24" s="187">
        <f>15*N17/100</f>
        <v>390.45</v>
      </c>
      <c r="N24" s="115">
        <v>0</v>
      </c>
      <c r="O24" s="39">
        <f t="shared" si="17"/>
        <v>1866.45</v>
      </c>
      <c r="P24" s="94">
        <f t="shared" si="5"/>
        <v>152</v>
      </c>
      <c r="Q24" s="39">
        <v>83</v>
      </c>
      <c r="R24" s="39">
        <f t="shared" si="18"/>
        <v>69</v>
      </c>
      <c r="S24" s="109">
        <f t="shared" si="10"/>
        <v>39.045000000000002</v>
      </c>
      <c r="T24" s="116">
        <v>0</v>
      </c>
      <c r="U24" s="39">
        <f t="shared" si="19"/>
        <v>108.045</v>
      </c>
      <c r="V24" s="40">
        <v>106</v>
      </c>
      <c r="W24" s="39">
        <v>106</v>
      </c>
      <c r="X24" s="39">
        <f t="shared" si="20"/>
        <v>0</v>
      </c>
      <c r="Y24" s="109">
        <f>70*S24/100</f>
        <v>27.331500000000002</v>
      </c>
      <c r="Z24" s="116">
        <v>0</v>
      </c>
      <c r="AA24" s="39">
        <f t="shared" si="21"/>
        <v>27.331500000000002</v>
      </c>
      <c r="AB24" s="40">
        <v>46</v>
      </c>
      <c r="AC24" s="94"/>
      <c r="AD24" s="94"/>
      <c r="AE24" s="94"/>
      <c r="AF24" s="94"/>
      <c r="AG24" s="94"/>
      <c r="AH24" s="94"/>
      <c r="AI24" s="94"/>
      <c r="AJ24" s="56"/>
      <c r="AK24" s="56"/>
      <c r="AL24" s="56"/>
      <c r="AM24" s="56"/>
      <c r="AN24" s="56"/>
      <c r="AO24" s="56"/>
      <c r="AP24" s="56"/>
      <c r="AQ24" s="56"/>
      <c r="AR24" s="56"/>
      <c r="AS24" s="56"/>
      <c r="AT24" s="56"/>
      <c r="AY24" s="57" t="s">
        <v>142</v>
      </c>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6"/>
      <c r="YA24" s="56"/>
      <c r="YB24" s="56"/>
      <c r="YC24" s="56"/>
      <c r="YD24" s="56"/>
      <c r="YE24" s="56"/>
      <c r="YF24" s="56"/>
      <c r="YG24" s="56"/>
      <c r="YH24" s="56"/>
      <c r="YI24" s="56"/>
      <c r="YJ24" s="56"/>
      <c r="YK24" s="56"/>
      <c r="YL24" s="56"/>
      <c r="YM24" s="56"/>
      <c r="YN24" s="56"/>
      <c r="YO24" s="56"/>
      <c r="YP24" s="56"/>
      <c r="YQ24" s="56"/>
      <c r="YR24" s="56"/>
      <c r="YS24" s="56"/>
      <c r="YT24" s="56"/>
      <c r="YU24" s="56"/>
      <c r="YV24" s="56"/>
      <c r="YW24" s="56"/>
      <c r="YX24" s="56"/>
      <c r="YY24" s="56"/>
      <c r="YZ24" s="56"/>
      <c r="ZA24" s="56"/>
      <c r="ZB24" s="56"/>
      <c r="ZC24" s="56"/>
      <c r="ZD24" s="56"/>
      <c r="ZE24" s="56"/>
      <c r="ZF24" s="56"/>
      <c r="ZG24" s="56"/>
      <c r="ZH24" s="56"/>
      <c r="ZI24" s="56"/>
      <c r="ZJ24" s="56"/>
      <c r="ZK24" s="56"/>
      <c r="ZL24" s="56"/>
      <c r="ZM24" s="56"/>
      <c r="ZN24" s="56"/>
      <c r="ZO24" s="56"/>
      <c r="ZP24" s="56"/>
      <c r="ZQ24" s="56"/>
      <c r="ZR24" s="56"/>
      <c r="ZS24" s="56"/>
      <c r="ZT24" s="56"/>
      <c r="ZU24" s="56"/>
      <c r="ZV24" s="56"/>
      <c r="ZW24" s="56"/>
      <c r="ZX24" s="56"/>
      <c r="ZY24" s="56"/>
      <c r="ZZ24" s="56"/>
      <c r="AAA24" s="56"/>
      <c r="AAB24" s="56"/>
      <c r="AAC24" s="56"/>
      <c r="AAD24" s="56"/>
      <c r="AAE24" s="56"/>
      <c r="AAF24" s="56"/>
      <c r="AAG24" s="56"/>
      <c r="AAH24" s="56"/>
      <c r="AAI24" s="56"/>
      <c r="AAJ24" s="56"/>
      <c r="AAK24" s="56"/>
      <c r="AAL24" s="56"/>
      <c r="AAM24" s="56"/>
      <c r="AAN24" s="56"/>
      <c r="AAO24" s="56"/>
      <c r="AAP24" s="56"/>
      <c r="AAQ24" s="56"/>
      <c r="AAR24" s="56"/>
      <c r="AAS24" s="56"/>
      <c r="AAT24" s="56"/>
      <c r="AAU24" s="56"/>
      <c r="AAV24" s="56"/>
      <c r="AAW24" s="56"/>
      <c r="AAX24" s="56"/>
      <c r="AAY24" s="56"/>
      <c r="AAZ24" s="56"/>
      <c r="ABA24" s="56"/>
      <c r="ABB24" s="56"/>
      <c r="ABC24" s="56"/>
      <c r="ABD24" s="56"/>
      <c r="ABE24" s="56"/>
      <c r="ABF24" s="56"/>
      <c r="ABG24" s="56"/>
      <c r="ABH24" s="56"/>
      <c r="ABI24" s="56"/>
      <c r="ABJ24" s="56"/>
      <c r="ABK24" s="56"/>
      <c r="ABL24" s="56"/>
      <c r="ABM24" s="56"/>
      <c r="ABN24" s="56"/>
      <c r="ABO24" s="56"/>
      <c r="ABP24" s="56"/>
      <c r="ABQ24" s="56"/>
      <c r="ABR24" s="56"/>
      <c r="ABS24" s="56"/>
      <c r="ABT24" s="56"/>
      <c r="ABU24" s="56"/>
      <c r="ABV24" s="56"/>
      <c r="ABW24" s="56"/>
      <c r="ABX24" s="56"/>
      <c r="ABY24" s="56"/>
      <c r="ABZ24" s="56"/>
      <c r="ACA24" s="56"/>
      <c r="ACB24" s="56"/>
      <c r="ACC24" s="56"/>
      <c r="ACD24" s="56"/>
      <c r="ACE24" s="56"/>
      <c r="ACF24" s="56"/>
      <c r="ACG24" s="56"/>
      <c r="ACH24" s="56"/>
      <c r="ACI24" s="56"/>
      <c r="ACJ24" s="56"/>
      <c r="ACK24" s="56"/>
      <c r="ACL24" s="56"/>
      <c r="ACM24" s="56"/>
      <c r="ACN24" s="56"/>
      <c r="ACO24" s="56"/>
      <c r="ACP24" s="56"/>
      <c r="ACQ24" s="56"/>
      <c r="ACR24" s="56"/>
      <c r="ACS24" s="56"/>
      <c r="ACT24" s="56"/>
      <c r="ACU24" s="56"/>
      <c r="ACV24" s="56"/>
      <c r="ACW24" s="56"/>
      <c r="ACX24" s="56"/>
      <c r="ACY24" s="56"/>
      <c r="ACZ24" s="56"/>
      <c r="ADA24" s="56"/>
      <c r="ADB24" s="56"/>
      <c r="ADC24" s="56"/>
      <c r="ADD24" s="56"/>
      <c r="ADE24" s="56"/>
      <c r="ADF24" s="56"/>
      <c r="ADG24" s="56"/>
      <c r="ADH24" s="56"/>
      <c r="ADI24" s="56"/>
      <c r="ADJ24" s="56"/>
      <c r="ADK24" s="56"/>
      <c r="ADL24" s="56"/>
      <c r="ADM24" s="56"/>
      <c r="ADN24" s="56"/>
      <c r="ADO24" s="56"/>
      <c r="ADP24" s="56"/>
      <c r="ADQ24" s="56"/>
      <c r="ADR24" s="56"/>
      <c r="ADS24" s="56"/>
      <c r="ADT24" s="56"/>
      <c r="ADU24" s="56"/>
      <c r="ADV24" s="56"/>
      <c r="ADW24" s="56"/>
      <c r="ADX24" s="56"/>
      <c r="ADY24" s="56"/>
      <c r="ADZ24" s="56"/>
      <c r="AEA24" s="56"/>
      <c r="AEB24" s="56"/>
      <c r="AEC24" s="56"/>
      <c r="AED24" s="56"/>
      <c r="AEE24" s="56"/>
      <c r="AEF24" s="56"/>
      <c r="AEG24" s="56"/>
      <c r="AEH24" s="56"/>
      <c r="AEI24" s="56"/>
      <c r="AEJ24" s="56"/>
      <c r="AEK24" s="56"/>
      <c r="AEL24" s="56"/>
      <c r="AEM24" s="56"/>
      <c r="AEN24" s="56"/>
      <c r="AEO24" s="56"/>
      <c r="AEP24" s="56"/>
      <c r="AEQ24" s="56"/>
      <c r="AER24" s="56"/>
      <c r="AES24" s="56"/>
      <c r="AET24" s="56"/>
      <c r="AEU24" s="56"/>
      <c r="AEV24" s="56"/>
      <c r="AEW24" s="56"/>
      <c r="AEX24" s="56"/>
      <c r="AEY24" s="56"/>
      <c r="AEZ24" s="56"/>
      <c r="AFA24" s="56"/>
      <c r="AFB24" s="56"/>
      <c r="AFC24" s="56"/>
      <c r="AFD24" s="56"/>
      <c r="AFE24" s="56"/>
      <c r="AFF24" s="56"/>
      <c r="AFG24" s="56"/>
      <c r="AFH24" s="56"/>
      <c r="AFI24" s="56"/>
      <c r="AFJ24" s="56"/>
      <c r="AFK24" s="56"/>
      <c r="AFL24" s="56"/>
      <c r="AFM24" s="56"/>
      <c r="AFN24" s="56"/>
      <c r="AFO24" s="56"/>
      <c r="AFP24" s="56"/>
      <c r="AFQ24" s="56"/>
      <c r="AFR24" s="56"/>
      <c r="AFS24" s="56"/>
      <c r="AFT24" s="56"/>
      <c r="AFU24" s="56"/>
      <c r="AFV24" s="56"/>
      <c r="AFW24" s="56"/>
      <c r="AFX24" s="56"/>
      <c r="AFY24" s="56"/>
      <c r="AFZ24" s="56"/>
      <c r="AGA24" s="56"/>
      <c r="AGB24" s="56"/>
      <c r="AGC24" s="56"/>
      <c r="AGD24" s="56"/>
      <c r="AGE24" s="56"/>
      <c r="AGF24" s="56"/>
      <c r="AGG24" s="56"/>
      <c r="AGH24" s="56"/>
      <c r="AGI24" s="56"/>
      <c r="AGJ24" s="56"/>
      <c r="AGK24" s="56"/>
      <c r="AGL24" s="56"/>
      <c r="AGM24" s="56"/>
      <c r="AGN24" s="56"/>
      <c r="AGO24" s="56"/>
      <c r="AGP24" s="56"/>
      <c r="AGQ24" s="56"/>
      <c r="AGR24" s="56"/>
      <c r="AGS24" s="56"/>
      <c r="AGT24" s="56"/>
      <c r="AGU24" s="56"/>
      <c r="AGV24" s="56"/>
      <c r="AGW24" s="56"/>
      <c r="AGX24" s="56"/>
      <c r="AGY24" s="56"/>
      <c r="AGZ24" s="56"/>
      <c r="AHA24" s="56"/>
      <c r="AHB24" s="56"/>
      <c r="AHC24" s="56"/>
      <c r="AHD24" s="56"/>
      <c r="AHE24" s="56"/>
      <c r="AHF24" s="56"/>
      <c r="AHG24" s="56"/>
      <c r="AHH24" s="56"/>
      <c r="AHI24" s="56"/>
      <c r="AHJ24" s="56"/>
      <c r="AHK24" s="56"/>
      <c r="AHL24" s="56"/>
      <c r="AHM24" s="56"/>
      <c r="AHN24" s="56"/>
      <c r="AHO24" s="56"/>
      <c r="AHP24" s="56"/>
      <c r="AHQ24" s="56"/>
      <c r="AHR24" s="56"/>
      <c r="AHS24" s="56"/>
      <c r="AHT24" s="56"/>
      <c r="AHU24" s="56"/>
      <c r="AHV24" s="56"/>
      <c r="AHW24" s="56"/>
      <c r="AHX24" s="56"/>
      <c r="AHY24" s="56"/>
      <c r="AHZ24" s="56"/>
      <c r="AIA24" s="56"/>
      <c r="AIB24" s="56"/>
      <c r="AIC24" s="56"/>
      <c r="AID24" s="56"/>
      <c r="AIE24" s="56"/>
      <c r="AIF24" s="56"/>
      <c r="AIG24" s="56"/>
      <c r="AIH24" s="56"/>
      <c r="AII24" s="56"/>
      <c r="AIJ24" s="56"/>
      <c r="AIK24" s="56"/>
      <c r="AIL24" s="56"/>
      <c r="AIM24" s="56"/>
      <c r="AIN24" s="56"/>
      <c r="AIO24" s="56"/>
      <c r="AIP24" s="56"/>
      <c r="AIQ24" s="56"/>
      <c r="AIR24" s="56"/>
      <c r="AIS24" s="56"/>
      <c r="AIT24" s="56"/>
      <c r="AIU24" s="56"/>
      <c r="AIV24" s="56"/>
      <c r="AIW24" s="56"/>
      <c r="AIX24" s="56"/>
      <c r="AIY24" s="56"/>
      <c r="AIZ24" s="56"/>
      <c r="AJA24" s="56"/>
      <c r="AJB24" s="56"/>
      <c r="AJC24" s="56"/>
      <c r="AJD24" s="56"/>
      <c r="AJE24" s="56"/>
      <c r="AJF24" s="56"/>
      <c r="AJG24" s="56"/>
      <c r="AJH24" s="56"/>
      <c r="AJI24" s="56"/>
      <c r="AJJ24" s="56"/>
      <c r="AJK24" s="56"/>
      <c r="AJL24" s="56"/>
      <c r="AJM24" s="56"/>
      <c r="AJN24" s="56"/>
      <c r="AJO24" s="56"/>
      <c r="AJP24" s="56"/>
      <c r="AJQ24" s="56"/>
      <c r="AJR24" s="56"/>
      <c r="AJS24" s="56"/>
      <c r="AJT24" s="56"/>
      <c r="AJU24" s="56"/>
      <c r="AJV24" s="56"/>
      <c r="AJW24" s="56"/>
      <c r="AJX24" s="56"/>
      <c r="AJY24" s="56"/>
      <c r="AJZ24" s="56"/>
      <c r="AKA24" s="56"/>
      <c r="AKB24" s="56"/>
      <c r="AKC24" s="56"/>
      <c r="AKD24" s="56"/>
      <c r="AKE24" s="56"/>
      <c r="AKF24" s="56"/>
      <c r="AKG24" s="56"/>
      <c r="AKH24" s="56"/>
      <c r="AKI24" s="56"/>
      <c r="AKJ24" s="56"/>
      <c r="AKK24" s="56"/>
      <c r="AKL24" s="56"/>
      <c r="AKM24" s="56"/>
      <c r="AKN24" s="56"/>
      <c r="AKO24" s="56"/>
      <c r="AKP24" s="56"/>
      <c r="AKQ24" s="56"/>
      <c r="AKR24" s="56"/>
      <c r="AKS24" s="56"/>
      <c r="AKT24" s="56"/>
      <c r="AKU24" s="56"/>
      <c r="AKV24" s="56"/>
      <c r="AKW24" s="56"/>
      <c r="AKX24" s="56"/>
      <c r="AKY24" s="56"/>
      <c r="AKZ24" s="56"/>
      <c r="ALA24" s="56"/>
      <c r="ALB24" s="56"/>
      <c r="ALC24" s="56"/>
      <c r="ALD24" s="56"/>
      <c r="ALE24" s="56"/>
      <c r="ALF24" s="56"/>
      <c r="ALG24" s="56"/>
      <c r="ALH24" s="56"/>
      <c r="ALI24" s="56"/>
      <c r="ALJ24" s="56"/>
      <c r="ALK24" s="56"/>
      <c r="ALL24" s="56"/>
      <c r="ALM24" s="56"/>
      <c r="ALN24" s="56"/>
      <c r="ALO24" s="56"/>
      <c r="ALP24" s="56"/>
      <c r="ALQ24" s="56"/>
      <c r="ALR24" s="56"/>
      <c r="ALS24" s="56"/>
      <c r="ALT24" s="56"/>
      <c r="ALU24" s="56"/>
      <c r="ALV24" s="56"/>
      <c r="ALW24" s="56"/>
      <c r="ALX24" s="56"/>
      <c r="ALY24" s="56"/>
      <c r="ALZ24" s="56"/>
      <c r="AMA24" s="56"/>
      <c r="AMB24" s="56"/>
      <c r="AMC24" s="56"/>
      <c r="AMD24" s="56"/>
      <c r="AME24" s="56"/>
      <c r="AMF24" s="56"/>
      <c r="AMG24" s="56"/>
      <c r="AMH24" s="56"/>
      <c r="AMI24" s="56"/>
      <c r="AMJ24" s="56"/>
      <c r="AMK24" s="56"/>
      <c r="AML24" s="56"/>
      <c r="AMM24" s="56"/>
      <c r="AMN24" s="56"/>
      <c r="AMO24" s="56"/>
      <c r="AMP24" s="56"/>
      <c r="AMQ24" s="56"/>
      <c r="AMR24" s="56"/>
      <c r="AMS24" s="56"/>
      <c r="AMT24" s="56"/>
      <c r="AMU24" s="56"/>
      <c r="AMV24" s="56"/>
      <c r="AMW24" s="56"/>
      <c r="AMX24" s="56"/>
      <c r="AMY24" s="56"/>
      <c r="AMZ24" s="56"/>
      <c r="ANA24" s="56"/>
      <c r="ANB24" s="56"/>
      <c r="ANC24" s="56"/>
      <c r="AND24" s="56"/>
      <c r="ANE24" s="56"/>
      <c r="ANF24" s="56"/>
      <c r="ANG24" s="56"/>
      <c r="ANH24" s="56"/>
      <c r="ANI24" s="56"/>
      <c r="ANJ24" s="56"/>
      <c r="ANK24" s="56"/>
      <c r="ANL24" s="56"/>
      <c r="ANM24" s="56"/>
      <c r="ANN24" s="56"/>
      <c r="ANO24" s="56"/>
      <c r="ANP24" s="56"/>
      <c r="ANQ24" s="56"/>
      <c r="ANR24" s="56"/>
      <c r="ANS24" s="56"/>
      <c r="ANT24" s="56"/>
      <c r="ANU24" s="56"/>
      <c r="ANV24" s="56"/>
      <c r="ANW24" s="56"/>
      <c r="ANX24" s="56"/>
      <c r="ANY24" s="56"/>
      <c r="ANZ24" s="56"/>
      <c r="AOA24" s="56"/>
      <c r="AOB24" s="56"/>
      <c r="AOC24" s="56"/>
      <c r="AOD24" s="56"/>
      <c r="AOE24" s="56"/>
      <c r="AOF24" s="56"/>
      <c r="AOG24" s="56"/>
      <c r="AOH24" s="56"/>
      <c r="AOI24" s="56"/>
      <c r="AOJ24" s="56"/>
      <c r="AOK24" s="56"/>
      <c r="AOL24" s="56"/>
      <c r="AOM24" s="56"/>
      <c r="AON24" s="56"/>
      <c r="AOO24" s="56"/>
      <c r="AOP24" s="56"/>
      <c r="AOQ24" s="56"/>
      <c r="AOR24" s="56"/>
      <c r="AOS24" s="56"/>
      <c r="AOT24" s="56"/>
      <c r="AOU24" s="56"/>
      <c r="AOV24" s="56"/>
      <c r="AOW24" s="56"/>
      <c r="AOX24" s="56"/>
      <c r="AOY24" s="56"/>
      <c r="AOZ24" s="56"/>
      <c r="APA24" s="56"/>
      <c r="APB24" s="56"/>
      <c r="APC24" s="56"/>
      <c r="APD24" s="56"/>
      <c r="APE24" s="56"/>
      <c r="APF24" s="56"/>
      <c r="APG24" s="56"/>
      <c r="APH24" s="56"/>
      <c r="API24" s="56"/>
      <c r="APJ24" s="56"/>
      <c r="APK24" s="56"/>
      <c r="APL24" s="56"/>
      <c r="APM24" s="56"/>
      <c r="APN24" s="56"/>
      <c r="APO24" s="56"/>
      <c r="APP24" s="56"/>
      <c r="APQ24" s="56"/>
      <c r="APR24" s="56"/>
      <c r="APS24" s="56"/>
      <c r="APT24" s="56"/>
      <c r="APU24" s="56"/>
      <c r="APV24" s="56"/>
      <c r="APW24" s="56"/>
      <c r="APX24" s="56"/>
      <c r="APY24" s="56"/>
      <c r="APZ24" s="56"/>
      <c r="AQA24" s="56"/>
      <c r="AQB24" s="56"/>
      <c r="AQC24" s="56"/>
      <c r="AQD24" s="56"/>
      <c r="AQE24" s="56"/>
      <c r="AQF24" s="56"/>
      <c r="AQG24" s="56"/>
      <c r="AQH24" s="56"/>
      <c r="AQI24" s="56"/>
      <c r="AQJ24" s="56"/>
      <c r="AQK24" s="56"/>
      <c r="AQL24" s="56"/>
      <c r="AQM24" s="56"/>
      <c r="AQN24" s="56"/>
      <c r="AQO24" s="56"/>
      <c r="AQP24" s="56"/>
      <c r="AQQ24" s="56"/>
      <c r="AQR24" s="56"/>
      <c r="AQS24" s="56"/>
      <c r="AQT24" s="56"/>
      <c r="AQU24" s="56"/>
      <c r="AQV24" s="56"/>
      <c r="AQW24" s="56"/>
      <c r="AQX24" s="56"/>
      <c r="AQY24" s="56"/>
      <c r="AQZ24" s="56"/>
      <c r="ARA24" s="56"/>
      <c r="ARB24" s="56"/>
      <c r="ARC24" s="56"/>
      <c r="ARD24" s="56"/>
      <c r="ARE24" s="56"/>
      <c r="ARF24" s="56"/>
      <c r="ARG24" s="56"/>
      <c r="ARH24" s="56"/>
      <c r="ARI24" s="56"/>
      <c r="ARJ24" s="56"/>
      <c r="ARK24" s="56"/>
      <c r="ARL24" s="56"/>
      <c r="ARM24" s="56"/>
      <c r="ARN24" s="56"/>
      <c r="ARO24" s="56"/>
      <c r="ARP24" s="56"/>
      <c r="ARQ24" s="56"/>
      <c r="ARR24" s="56"/>
      <c r="ARS24" s="56"/>
      <c r="ART24" s="56"/>
      <c r="ARU24" s="56"/>
      <c r="ARV24" s="56"/>
      <c r="ARW24" s="56"/>
      <c r="ARX24" s="56"/>
      <c r="ARY24" s="56"/>
      <c r="ARZ24" s="56"/>
      <c r="ASA24" s="56"/>
      <c r="ASB24" s="56"/>
      <c r="ASC24" s="56"/>
      <c r="ASD24" s="56"/>
      <c r="ASE24" s="56"/>
      <c r="ASF24" s="56"/>
      <c r="ASG24" s="56"/>
      <c r="ASH24" s="56"/>
      <c r="ASI24" s="56"/>
      <c r="ASJ24" s="56"/>
      <c r="ASK24" s="56"/>
      <c r="ASL24" s="56"/>
      <c r="ASM24" s="56"/>
      <c r="ASN24" s="56"/>
      <c r="ASO24" s="56"/>
      <c r="ASP24" s="56"/>
      <c r="ASQ24" s="56"/>
      <c r="ASR24" s="56"/>
      <c r="ASS24" s="56"/>
      <c r="AST24" s="56"/>
      <c r="ASU24" s="56"/>
      <c r="ASV24" s="56"/>
      <c r="ASW24" s="56"/>
      <c r="ASX24" s="56"/>
      <c r="ASY24" s="56"/>
      <c r="ASZ24" s="56"/>
      <c r="ATA24" s="56"/>
      <c r="ATB24" s="56"/>
      <c r="ATC24" s="56"/>
      <c r="ATD24" s="56"/>
      <c r="ATE24" s="56"/>
      <c r="ATF24" s="56"/>
      <c r="ATG24" s="56"/>
      <c r="ATH24" s="56"/>
      <c r="ATI24" s="56"/>
      <c r="ATJ24" s="56"/>
      <c r="ATK24" s="56"/>
      <c r="ATL24" s="56"/>
      <c r="ATM24" s="56"/>
      <c r="ATN24" s="56"/>
      <c r="ATO24" s="56"/>
      <c r="ATP24" s="56"/>
      <c r="ATQ24" s="56"/>
      <c r="ATR24" s="56"/>
      <c r="ATS24" s="56"/>
      <c r="ATT24" s="56"/>
      <c r="ATU24" s="56"/>
      <c r="ATV24" s="56"/>
      <c r="ATW24" s="56"/>
      <c r="ATX24" s="56"/>
      <c r="ATY24" s="56"/>
      <c r="ATZ24" s="56"/>
      <c r="AUA24" s="56"/>
      <c r="AUB24" s="56"/>
      <c r="AUC24" s="56"/>
      <c r="AUD24" s="56"/>
      <c r="AUE24" s="56"/>
      <c r="AUF24" s="56"/>
      <c r="AUG24" s="56"/>
      <c r="AUH24" s="56"/>
      <c r="AUI24" s="56"/>
      <c r="AUJ24" s="56"/>
      <c r="AUK24" s="56"/>
      <c r="AUL24" s="56"/>
      <c r="AUM24" s="56"/>
      <c r="AUN24" s="56"/>
      <c r="AUO24" s="56"/>
      <c r="AUP24" s="56"/>
      <c r="AUQ24" s="56"/>
      <c r="AUR24" s="56"/>
      <c r="AUS24" s="56"/>
      <c r="AUT24" s="56"/>
      <c r="AUU24" s="56"/>
      <c r="AUV24" s="56"/>
      <c r="AUW24" s="56"/>
      <c r="AUX24" s="56"/>
      <c r="AUY24" s="56"/>
      <c r="AUZ24" s="56"/>
      <c r="AVA24" s="56"/>
      <c r="AVB24" s="56"/>
      <c r="AVC24" s="56"/>
      <c r="AVD24" s="56"/>
      <c r="AVE24" s="56"/>
      <c r="AVF24" s="56"/>
      <c r="AVG24" s="56"/>
      <c r="AVH24" s="56"/>
      <c r="AVI24" s="56"/>
      <c r="AVJ24" s="56"/>
      <c r="AVK24" s="56"/>
      <c r="AVL24" s="56"/>
      <c r="AVM24" s="56"/>
      <c r="AVN24" s="56"/>
      <c r="AVO24" s="56"/>
      <c r="AVP24" s="56"/>
      <c r="AVQ24" s="56"/>
      <c r="AVR24" s="56"/>
      <c r="AVS24" s="56"/>
      <c r="AVT24" s="56"/>
      <c r="AVU24" s="56"/>
      <c r="AVV24" s="56"/>
      <c r="AVW24" s="56"/>
      <c r="AVX24" s="56"/>
      <c r="AVY24" s="56"/>
      <c r="AVZ24" s="56"/>
      <c r="AWA24" s="56"/>
      <c r="AWB24" s="56"/>
      <c r="AWC24" s="56"/>
      <c r="AWD24" s="56"/>
      <c r="AWE24" s="56"/>
      <c r="AWF24" s="56"/>
      <c r="AWG24" s="56"/>
      <c r="AWH24" s="56"/>
      <c r="AWI24" s="56"/>
      <c r="AWJ24" s="56"/>
      <c r="AWK24" s="56"/>
      <c r="AWL24" s="56"/>
      <c r="AWM24" s="56"/>
      <c r="AWN24" s="56"/>
      <c r="AWO24" s="56"/>
      <c r="AWP24" s="56"/>
      <c r="AWQ24" s="56"/>
      <c r="AWR24" s="56"/>
      <c r="AWS24" s="56"/>
      <c r="AWT24" s="56"/>
      <c r="AWU24" s="56"/>
      <c r="AWV24" s="56"/>
      <c r="AWW24" s="56"/>
      <c r="AWX24" s="56"/>
      <c r="AWY24" s="56"/>
      <c r="AWZ24" s="56"/>
      <c r="AXA24" s="56"/>
      <c r="AXB24" s="56"/>
      <c r="AXC24" s="56"/>
      <c r="AXD24" s="56"/>
      <c r="AXE24" s="56"/>
      <c r="AXF24" s="56"/>
      <c r="AXG24" s="56"/>
      <c r="AXH24" s="56"/>
      <c r="AXI24" s="56"/>
      <c r="AXJ24" s="56"/>
      <c r="AXK24" s="56"/>
      <c r="AXL24" s="56"/>
      <c r="AXM24" s="56"/>
      <c r="AXN24" s="56"/>
      <c r="AXO24" s="56"/>
      <c r="AXP24" s="56"/>
      <c r="AXQ24" s="56"/>
      <c r="AXR24" s="56"/>
      <c r="AXS24" s="56"/>
      <c r="AXT24" s="56"/>
      <c r="AXU24" s="56"/>
      <c r="AXV24" s="56"/>
      <c r="AXW24" s="56"/>
      <c r="AXX24" s="56"/>
      <c r="AXY24" s="56"/>
      <c r="AXZ24" s="56"/>
      <c r="AYA24" s="56"/>
      <c r="AYB24" s="56"/>
      <c r="AYC24" s="56"/>
      <c r="AYD24" s="56"/>
      <c r="AYE24" s="56"/>
      <c r="AYF24" s="56"/>
      <c r="AYG24" s="56"/>
      <c r="AYH24" s="56"/>
      <c r="AYI24" s="56"/>
      <c r="AYJ24" s="56"/>
      <c r="AYK24" s="56"/>
      <c r="AYL24" s="56"/>
      <c r="AYM24" s="56"/>
      <c r="AYN24" s="56"/>
      <c r="AYO24" s="56"/>
      <c r="AYP24" s="56"/>
      <c r="AYQ24" s="56"/>
      <c r="AYR24" s="56"/>
      <c r="AYS24" s="56"/>
      <c r="AYT24" s="56"/>
      <c r="AYU24" s="56"/>
      <c r="AYV24" s="56"/>
      <c r="AYW24" s="56"/>
      <c r="AYX24" s="56"/>
      <c r="AYY24" s="56"/>
      <c r="AYZ24" s="56"/>
      <c r="AZA24" s="56"/>
      <c r="AZB24" s="56"/>
      <c r="AZC24" s="56"/>
      <c r="AZD24" s="56"/>
      <c r="AZE24" s="56"/>
      <c r="AZF24" s="56"/>
      <c r="AZG24" s="56"/>
      <c r="AZH24" s="56"/>
      <c r="AZI24" s="56"/>
      <c r="AZJ24" s="56"/>
      <c r="AZK24" s="56"/>
      <c r="AZL24" s="56"/>
      <c r="AZM24" s="56"/>
      <c r="AZN24" s="56"/>
      <c r="AZO24" s="56"/>
      <c r="AZP24" s="56"/>
      <c r="AZQ24" s="56"/>
      <c r="AZR24" s="56"/>
      <c r="AZS24" s="56"/>
      <c r="AZT24" s="56"/>
      <c r="AZU24" s="56"/>
      <c r="AZV24" s="56"/>
      <c r="AZW24" s="56"/>
      <c r="AZX24" s="56"/>
      <c r="AZY24" s="56"/>
      <c r="AZZ24" s="56"/>
      <c r="BAA24" s="56"/>
      <c r="BAB24" s="56"/>
      <c r="BAC24" s="56"/>
      <c r="BAD24" s="56"/>
      <c r="BAE24" s="56"/>
      <c r="BAF24" s="56"/>
      <c r="BAG24" s="56"/>
      <c r="BAH24" s="56"/>
      <c r="BAI24" s="56"/>
      <c r="BAJ24" s="56"/>
      <c r="BAK24" s="56"/>
      <c r="BAL24" s="56"/>
      <c r="BAM24" s="56"/>
      <c r="BAN24" s="56"/>
      <c r="BAO24" s="56"/>
      <c r="BAP24" s="56"/>
      <c r="BAQ24" s="56"/>
      <c r="BAR24" s="56"/>
      <c r="BAS24" s="56"/>
      <c r="BAT24" s="56"/>
      <c r="BAU24" s="56"/>
      <c r="BAV24" s="56"/>
      <c r="BAW24" s="56"/>
      <c r="BAX24" s="56"/>
      <c r="BAY24" s="56"/>
      <c r="BAZ24" s="56"/>
      <c r="BBA24" s="56"/>
      <c r="BBB24" s="56"/>
      <c r="BBC24" s="56"/>
      <c r="BBD24" s="56"/>
      <c r="BBE24" s="56"/>
      <c r="BBF24" s="56"/>
      <c r="BBG24" s="56"/>
      <c r="BBH24" s="56"/>
      <c r="BBI24" s="56"/>
      <c r="BBJ24" s="56"/>
      <c r="BBK24" s="56"/>
      <c r="BBL24" s="56"/>
      <c r="BBM24" s="56"/>
      <c r="BBN24" s="56"/>
      <c r="BBO24" s="56"/>
      <c r="BBP24" s="56"/>
      <c r="BBQ24" s="56"/>
      <c r="BBR24" s="56"/>
      <c r="BBS24" s="56"/>
      <c r="BBT24" s="56"/>
      <c r="BBU24" s="56"/>
      <c r="BBV24" s="56"/>
      <c r="BBW24" s="56"/>
      <c r="BBX24" s="56"/>
      <c r="BBY24" s="56"/>
      <c r="BBZ24" s="56"/>
      <c r="BCA24" s="56"/>
      <c r="BCB24" s="56"/>
      <c r="BCC24" s="56"/>
      <c r="BCD24" s="56"/>
      <c r="BCE24" s="56"/>
      <c r="BCF24" s="56"/>
      <c r="BCG24" s="56"/>
      <c r="BCH24" s="56"/>
      <c r="BCI24" s="56"/>
      <c r="BCJ24" s="56"/>
      <c r="BCK24" s="56"/>
      <c r="BCL24" s="56"/>
      <c r="BCM24" s="56"/>
      <c r="BCN24" s="56"/>
      <c r="BCO24" s="56"/>
      <c r="BCP24" s="56"/>
      <c r="BCQ24" s="56"/>
      <c r="BCR24" s="56"/>
      <c r="BCS24" s="56"/>
      <c r="BCT24" s="56"/>
      <c r="BCU24" s="56"/>
      <c r="BCV24" s="56"/>
      <c r="BCW24" s="56"/>
      <c r="BCX24" s="56"/>
      <c r="BCY24" s="56"/>
      <c r="BCZ24" s="56"/>
      <c r="BDA24" s="56"/>
      <c r="BDB24" s="56"/>
      <c r="BDC24" s="56"/>
      <c r="BDD24" s="56"/>
      <c r="BDE24" s="56"/>
      <c r="BDF24" s="56"/>
      <c r="BDG24" s="56"/>
      <c r="BDH24" s="56"/>
      <c r="BDI24" s="56"/>
      <c r="BDJ24" s="56"/>
      <c r="BDK24" s="56"/>
      <c r="BDL24" s="56"/>
      <c r="BDM24" s="56"/>
      <c r="BDN24" s="56"/>
      <c r="BDO24" s="56"/>
      <c r="BDP24" s="56"/>
      <c r="BDQ24" s="56"/>
      <c r="BDR24" s="56"/>
      <c r="BDS24" s="56"/>
      <c r="BDT24" s="56"/>
      <c r="BDU24" s="56"/>
      <c r="BDV24" s="56"/>
      <c r="BDW24" s="56"/>
      <c r="BDX24" s="56"/>
      <c r="BDY24" s="56"/>
      <c r="BDZ24" s="56"/>
      <c r="BEA24" s="56"/>
      <c r="BEB24" s="56"/>
      <c r="BEC24" s="56"/>
      <c r="BED24" s="56"/>
      <c r="BEE24" s="56"/>
      <c r="BEF24" s="56"/>
      <c r="BEG24" s="56"/>
      <c r="BEH24" s="56"/>
      <c r="BEI24" s="56"/>
      <c r="BEJ24" s="56"/>
      <c r="BEK24" s="56"/>
      <c r="BEL24" s="56"/>
      <c r="BEM24" s="56"/>
      <c r="BEN24" s="56"/>
      <c r="BEO24" s="56"/>
      <c r="BEP24" s="56"/>
      <c r="BEQ24" s="56"/>
      <c r="BER24" s="56"/>
      <c r="BES24" s="56"/>
      <c r="BET24" s="56"/>
      <c r="BEU24" s="56"/>
      <c r="BEV24" s="56"/>
      <c r="BEW24" s="56"/>
      <c r="BEX24" s="56"/>
      <c r="BEY24" s="56"/>
      <c r="BEZ24" s="56"/>
      <c r="BFA24" s="56"/>
      <c r="BFB24" s="56"/>
      <c r="BFC24" s="56"/>
      <c r="BFD24" s="56"/>
      <c r="BFE24" s="56"/>
      <c r="BFF24" s="56"/>
      <c r="BFG24" s="56"/>
      <c r="BFH24" s="56"/>
      <c r="BFI24" s="56"/>
      <c r="BFJ24" s="56"/>
      <c r="BFK24" s="56"/>
      <c r="BFL24" s="56"/>
      <c r="BFM24" s="56"/>
      <c r="BFN24" s="56"/>
      <c r="BFO24" s="56"/>
      <c r="BFP24" s="56"/>
      <c r="BFQ24" s="56"/>
      <c r="BFR24" s="56"/>
      <c r="BFS24" s="56"/>
      <c r="BFT24" s="56"/>
      <c r="BFU24" s="56"/>
      <c r="BFV24" s="56"/>
      <c r="BFW24" s="56"/>
      <c r="BFX24" s="56"/>
      <c r="BFY24" s="56"/>
      <c r="BFZ24" s="56"/>
      <c r="BGA24" s="56"/>
      <c r="BGB24" s="56"/>
      <c r="BGC24" s="56"/>
      <c r="BGD24" s="56"/>
      <c r="BGE24" s="56"/>
      <c r="BGF24" s="56"/>
      <c r="BGG24" s="56"/>
      <c r="BGH24" s="56"/>
      <c r="BGI24" s="56"/>
      <c r="BGJ24" s="56"/>
      <c r="BGK24" s="56"/>
      <c r="BGL24" s="56"/>
      <c r="BGM24" s="56"/>
      <c r="BGN24" s="56"/>
      <c r="BGO24" s="56"/>
      <c r="BGP24" s="56"/>
      <c r="BGQ24" s="56"/>
      <c r="BGR24" s="56"/>
      <c r="BGS24" s="56"/>
      <c r="BGT24" s="56"/>
      <c r="BGU24" s="56"/>
      <c r="BGV24" s="56"/>
      <c r="BGW24" s="56"/>
      <c r="BGX24" s="56"/>
      <c r="BGY24" s="56"/>
      <c r="BGZ24" s="56"/>
      <c r="BHA24" s="56"/>
      <c r="BHB24" s="56"/>
      <c r="BHC24" s="56"/>
      <c r="BHD24" s="56"/>
      <c r="BHE24" s="56"/>
      <c r="BHF24" s="56"/>
      <c r="BHG24" s="56"/>
      <c r="BHH24" s="56"/>
      <c r="BHI24" s="56"/>
      <c r="BHJ24" s="56"/>
      <c r="BHK24" s="56"/>
      <c r="BHL24" s="56"/>
      <c r="BHM24" s="56"/>
      <c r="BHN24" s="56"/>
      <c r="BHO24" s="56"/>
      <c r="BHP24" s="56"/>
      <c r="BHQ24" s="56"/>
      <c r="BHR24" s="56"/>
      <c r="BHS24" s="56"/>
      <c r="BHT24" s="56"/>
      <c r="BHU24" s="56"/>
      <c r="BHV24" s="56"/>
      <c r="BHW24" s="56"/>
      <c r="BHX24" s="56"/>
      <c r="BHY24" s="56"/>
      <c r="BHZ24" s="56"/>
      <c r="BIA24" s="56"/>
      <c r="BIB24" s="56"/>
      <c r="BIC24" s="56"/>
      <c r="BID24" s="56"/>
      <c r="BIE24" s="56"/>
      <c r="BIF24" s="56"/>
      <c r="BIG24" s="56"/>
      <c r="BIH24" s="56"/>
      <c r="BII24" s="56"/>
      <c r="BIJ24" s="56"/>
      <c r="BIK24" s="56"/>
      <c r="BIL24" s="56"/>
      <c r="BIM24" s="56"/>
      <c r="BIN24" s="56"/>
      <c r="BIO24" s="56"/>
      <c r="BIP24" s="56"/>
      <c r="BIQ24" s="56"/>
      <c r="BIR24" s="56"/>
      <c r="BIS24" s="56"/>
      <c r="BIT24" s="56"/>
      <c r="BIU24" s="56"/>
      <c r="BIV24" s="56"/>
      <c r="BIW24" s="56"/>
      <c r="BIX24" s="56"/>
      <c r="BIY24" s="56"/>
      <c r="BIZ24" s="56"/>
      <c r="BJA24" s="56"/>
      <c r="BJB24" s="56"/>
      <c r="BJC24" s="56"/>
      <c r="BJD24" s="56"/>
      <c r="BJE24" s="56"/>
      <c r="BJF24" s="56"/>
      <c r="BJG24" s="56"/>
      <c r="BJH24" s="56"/>
      <c r="BJI24" s="56"/>
      <c r="BJJ24" s="56"/>
      <c r="BJK24" s="56"/>
      <c r="BJL24" s="56"/>
      <c r="BJM24" s="56"/>
      <c r="BJN24" s="56"/>
      <c r="BJO24" s="56"/>
      <c r="BJP24" s="56"/>
      <c r="BJQ24" s="56"/>
      <c r="BJR24" s="56"/>
      <c r="BJS24" s="56"/>
      <c r="BJT24" s="56"/>
      <c r="BJU24" s="56"/>
      <c r="BJV24" s="56"/>
      <c r="BJW24" s="56"/>
      <c r="BJX24" s="56"/>
      <c r="BJY24" s="56"/>
      <c r="BJZ24" s="56"/>
      <c r="BKA24" s="56"/>
      <c r="BKB24" s="56"/>
      <c r="BKC24" s="56"/>
      <c r="BKD24" s="56"/>
      <c r="BKE24" s="56"/>
      <c r="BKF24" s="56"/>
      <c r="BKG24" s="56"/>
      <c r="BKH24" s="56"/>
      <c r="BKI24" s="56"/>
      <c r="BKJ24" s="56"/>
      <c r="BKK24" s="56"/>
      <c r="BKL24" s="56"/>
      <c r="BKM24" s="56"/>
      <c r="BKN24" s="56"/>
      <c r="BKO24" s="56"/>
      <c r="BKP24" s="56"/>
      <c r="BKQ24" s="56"/>
      <c r="BKR24" s="56"/>
      <c r="BKS24" s="56"/>
      <c r="BKT24" s="56"/>
      <c r="BKU24" s="56"/>
      <c r="BKV24" s="56"/>
      <c r="BKW24" s="56"/>
      <c r="BKX24" s="56"/>
      <c r="BKY24" s="56"/>
      <c r="BKZ24" s="56"/>
      <c r="BLA24" s="56"/>
      <c r="BLB24" s="56"/>
      <c r="BLC24" s="56"/>
      <c r="BLD24" s="56"/>
      <c r="BLE24" s="56"/>
      <c r="BLF24" s="56"/>
      <c r="BLG24" s="56"/>
      <c r="BLH24" s="56"/>
      <c r="BLI24" s="56"/>
      <c r="BLJ24" s="56"/>
      <c r="BLK24" s="56"/>
      <c r="BLL24" s="56"/>
      <c r="BLM24" s="56"/>
      <c r="BLN24" s="56"/>
      <c r="BLO24" s="56"/>
      <c r="BLP24" s="56"/>
      <c r="BLQ24" s="56"/>
      <c r="BLR24" s="56"/>
      <c r="BLS24" s="56"/>
      <c r="BLT24" s="56"/>
      <c r="BLU24" s="56"/>
      <c r="BLV24" s="56"/>
      <c r="BLW24" s="56"/>
      <c r="BLX24" s="56"/>
      <c r="BLY24" s="56"/>
      <c r="BLZ24" s="56"/>
      <c r="BMA24" s="56"/>
      <c r="BMB24" s="56"/>
      <c r="BMC24" s="56"/>
      <c r="BMD24" s="56"/>
      <c r="BME24" s="56"/>
      <c r="BMF24" s="56"/>
      <c r="BMG24" s="56"/>
      <c r="BMH24" s="56"/>
      <c r="BMI24" s="56"/>
      <c r="BMJ24" s="56"/>
      <c r="BMK24" s="56"/>
      <c r="BML24" s="56"/>
      <c r="BMM24" s="56"/>
      <c r="BMN24" s="56"/>
      <c r="BMO24" s="56"/>
      <c r="BMP24" s="56"/>
      <c r="BMQ24" s="56"/>
      <c r="BMR24" s="56"/>
      <c r="BMS24" s="56"/>
      <c r="BMT24" s="56"/>
      <c r="BMU24" s="56"/>
      <c r="BMV24" s="56"/>
      <c r="BMW24" s="56"/>
      <c r="BMX24" s="56"/>
      <c r="BMY24" s="56"/>
      <c r="BMZ24" s="56"/>
      <c r="BNA24" s="56"/>
      <c r="BNB24" s="56"/>
      <c r="BNC24" s="56"/>
      <c r="BND24" s="56"/>
      <c r="BNE24" s="56"/>
      <c r="BNF24" s="56"/>
      <c r="BNG24" s="56"/>
      <c r="BNH24" s="56"/>
      <c r="BNI24" s="56"/>
      <c r="BNJ24" s="56"/>
      <c r="BNK24" s="56"/>
      <c r="BNL24" s="56"/>
      <c r="BNM24" s="56"/>
      <c r="BNN24" s="56"/>
      <c r="BNO24" s="56"/>
      <c r="BNP24" s="56"/>
      <c r="BNQ24" s="56"/>
      <c r="BNR24" s="56"/>
      <c r="BNS24" s="56"/>
      <c r="BNT24" s="56"/>
      <c r="BNU24" s="56"/>
      <c r="BNV24" s="56"/>
      <c r="BNW24" s="56"/>
      <c r="BNX24" s="56"/>
      <c r="BNY24" s="56"/>
      <c r="BNZ24" s="56"/>
      <c r="BOA24" s="56"/>
      <c r="BOB24" s="56"/>
      <c r="BOC24" s="56"/>
      <c r="BOD24" s="56"/>
      <c r="BOE24" s="56"/>
      <c r="BOF24" s="56"/>
      <c r="BOG24" s="56"/>
      <c r="BOH24" s="56"/>
      <c r="BOI24" s="56"/>
      <c r="BOJ24" s="56"/>
      <c r="BOK24" s="56"/>
      <c r="BOL24" s="56"/>
      <c r="BOM24" s="56"/>
      <c r="BON24" s="56"/>
      <c r="BOO24" s="56"/>
      <c r="BOP24" s="56"/>
      <c r="BOQ24" s="56"/>
      <c r="BOR24" s="56"/>
      <c r="BOS24" s="56"/>
      <c r="BOT24" s="56"/>
      <c r="BOU24" s="56"/>
      <c r="BOV24" s="56"/>
      <c r="BOW24" s="56"/>
      <c r="BOX24" s="56"/>
      <c r="BOY24" s="56"/>
      <c r="BOZ24" s="56"/>
      <c r="BPA24" s="56"/>
      <c r="BPB24" s="56"/>
      <c r="BPC24" s="56"/>
      <c r="BPD24" s="56"/>
      <c r="BPE24" s="56"/>
      <c r="BPF24" s="56"/>
      <c r="BPG24" s="56"/>
      <c r="BPH24" s="56"/>
      <c r="BPI24" s="56"/>
      <c r="BPJ24" s="56"/>
      <c r="BPK24" s="56"/>
      <c r="BPL24" s="56"/>
      <c r="BPM24" s="56"/>
      <c r="BPN24" s="56"/>
      <c r="BPO24" s="56"/>
      <c r="BPP24" s="56"/>
      <c r="BPQ24" s="56"/>
      <c r="BPR24" s="56"/>
      <c r="BPS24" s="56"/>
      <c r="BPT24" s="56"/>
      <c r="BPU24" s="56"/>
      <c r="BPV24" s="56"/>
      <c r="BPW24" s="56"/>
      <c r="BPX24" s="56"/>
      <c r="BPY24" s="56"/>
      <c r="BPZ24" s="56"/>
      <c r="BQA24" s="56"/>
      <c r="BQB24" s="56"/>
      <c r="BQC24" s="56"/>
      <c r="BQD24" s="56"/>
      <c r="BQE24" s="56"/>
      <c r="BQF24" s="56"/>
      <c r="BQG24" s="56"/>
      <c r="BQH24" s="56"/>
      <c r="BQI24" s="56"/>
      <c r="BQJ24" s="56"/>
      <c r="BQK24" s="56"/>
      <c r="BQL24" s="56"/>
      <c r="BQM24" s="56"/>
      <c r="BQN24" s="56"/>
      <c r="BQO24" s="56"/>
      <c r="BQP24" s="56"/>
      <c r="BQQ24" s="56"/>
      <c r="BQR24" s="56"/>
      <c r="BQS24" s="56"/>
      <c r="BQT24" s="56"/>
      <c r="BQU24" s="56"/>
      <c r="BQV24" s="56"/>
      <c r="BQW24" s="56"/>
      <c r="BQX24" s="56"/>
      <c r="BQY24" s="56"/>
      <c r="BQZ24" s="56"/>
      <c r="BRA24" s="56"/>
      <c r="BRB24" s="56"/>
      <c r="BRC24" s="56"/>
      <c r="BRD24" s="56"/>
      <c r="BRE24" s="56"/>
      <c r="BRF24" s="56"/>
      <c r="BRG24" s="56"/>
      <c r="BRH24" s="56"/>
      <c r="BRI24" s="56"/>
      <c r="BRJ24" s="56"/>
      <c r="BRK24" s="56"/>
      <c r="BRL24" s="56"/>
      <c r="BRM24" s="56"/>
      <c r="BRN24" s="56"/>
      <c r="BRO24" s="56"/>
      <c r="BRP24" s="56"/>
      <c r="BRQ24" s="56"/>
      <c r="BRR24" s="56"/>
      <c r="BRS24" s="56"/>
      <c r="BRT24" s="56"/>
      <c r="BRU24" s="56"/>
      <c r="BRV24" s="56"/>
      <c r="BRW24" s="56"/>
      <c r="BRX24" s="56"/>
      <c r="BRY24" s="56"/>
      <c r="BRZ24" s="56"/>
      <c r="BSA24" s="56"/>
      <c r="BSB24" s="56"/>
      <c r="BSC24" s="56"/>
      <c r="BSD24" s="56"/>
      <c r="BSE24" s="56"/>
      <c r="BSF24" s="56"/>
      <c r="BSG24" s="56"/>
      <c r="BSH24" s="56"/>
      <c r="BSI24" s="56"/>
      <c r="BSJ24" s="56"/>
      <c r="BSK24" s="56"/>
      <c r="BSL24" s="56"/>
      <c r="BSM24" s="56"/>
      <c r="BSN24" s="56"/>
      <c r="BSO24" s="56"/>
      <c r="BSP24" s="56"/>
      <c r="BSQ24" s="56"/>
      <c r="BSR24" s="56"/>
      <c r="BSS24" s="56"/>
      <c r="BST24" s="56"/>
      <c r="BSU24" s="56"/>
      <c r="BSV24" s="56"/>
      <c r="BSW24" s="56"/>
      <c r="BSX24" s="56"/>
      <c r="BSY24" s="56"/>
      <c r="BSZ24" s="56"/>
      <c r="BTA24" s="56"/>
      <c r="BTB24" s="56"/>
      <c r="BTC24" s="56"/>
      <c r="BTD24" s="56"/>
      <c r="BTE24" s="56"/>
      <c r="BTF24" s="56"/>
      <c r="BTG24" s="56"/>
      <c r="BTH24" s="56"/>
      <c r="BTI24" s="56"/>
      <c r="BTJ24" s="56"/>
      <c r="BTK24" s="56"/>
      <c r="BTL24" s="56"/>
      <c r="BTM24" s="56"/>
      <c r="BTN24" s="56"/>
      <c r="BTO24" s="56"/>
      <c r="BTP24" s="56"/>
      <c r="BTQ24" s="56"/>
      <c r="BTR24" s="56"/>
      <c r="BTS24" s="56"/>
      <c r="BTT24" s="56"/>
      <c r="BTU24" s="56"/>
      <c r="BTV24" s="56"/>
      <c r="BTW24" s="56"/>
      <c r="BTX24" s="56"/>
      <c r="BTY24" s="56"/>
      <c r="BTZ24" s="56"/>
      <c r="BUA24" s="56"/>
      <c r="BUB24" s="56"/>
      <c r="BUC24" s="56"/>
      <c r="BUD24" s="56"/>
      <c r="BUE24" s="56"/>
      <c r="BUF24" s="56"/>
      <c r="BUG24" s="56"/>
      <c r="BUH24" s="56"/>
      <c r="BUI24" s="56"/>
      <c r="BUJ24" s="56"/>
      <c r="BUK24" s="56"/>
      <c r="BUL24" s="56"/>
      <c r="BUM24" s="56"/>
      <c r="BUN24" s="56"/>
      <c r="BUO24" s="56"/>
      <c r="BUP24" s="56"/>
      <c r="BUQ24" s="56"/>
      <c r="BUR24" s="56"/>
      <c r="BUS24" s="56"/>
      <c r="BUT24" s="56"/>
      <c r="BUU24" s="56"/>
      <c r="BUV24" s="56"/>
      <c r="BUW24" s="56"/>
      <c r="BUX24" s="56"/>
      <c r="BUY24" s="56"/>
      <c r="BUZ24" s="56"/>
      <c r="BVA24" s="56"/>
      <c r="BVB24" s="56"/>
      <c r="BVC24" s="56"/>
      <c r="BVD24" s="56"/>
      <c r="BVE24" s="56"/>
      <c r="BVF24" s="56"/>
      <c r="BVG24" s="56"/>
      <c r="BVH24" s="56"/>
      <c r="BVI24" s="56"/>
      <c r="BVJ24" s="56"/>
      <c r="BVK24" s="56"/>
      <c r="BVL24" s="56"/>
      <c r="BVM24" s="56"/>
      <c r="BVN24" s="56"/>
      <c r="BVO24" s="56"/>
      <c r="BVP24" s="56"/>
      <c r="BVQ24" s="56"/>
      <c r="BVR24" s="56"/>
      <c r="BVS24" s="56"/>
      <c r="BVT24" s="56"/>
      <c r="BVU24" s="56"/>
      <c r="BVV24" s="56"/>
      <c r="BVW24" s="56"/>
      <c r="BVX24" s="56"/>
      <c r="BVY24" s="56"/>
      <c r="BVZ24" s="56"/>
      <c r="BWA24" s="56"/>
      <c r="BWB24" s="56"/>
      <c r="BWC24" s="56"/>
      <c r="BWD24" s="56"/>
      <c r="BWE24" s="56"/>
      <c r="BWF24" s="56"/>
      <c r="BWG24" s="56"/>
      <c r="BWH24" s="56"/>
      <c r="BWI24" s="56"/>
      <c r="BWJ24" s="56"/>
      <c r="BWK24" s="56"/>
      <c r="BWL24" s="56"/>
      <c r="BWM24" s="56"/>
      <c r="BWN24" s="56"/>
      <c r="BWO24" s="56"/>
      <c r="BWP24" s="56"/>
      <c r="BWQ24" s="56"/>
      <c r="BWR24" s="56"/>
      <c r="BWS24" s="56"/>
      <c r="BWT24" s="56"/>
      <c r="BWU24" s="56"/>
      <c r="BWV24" s="56"/>
      <c r="BWW24" s="56"/>
      <c r="BWX24" s="56"/>
      <c r="BWY24" s="56"/>
      <c r="BWZ24" s="56"/>
      <c r="BXA24" s="56"/>
      <c r="BXB24" s="56"/>
      <c r="BXC24" s="56"/>
      <c r="BXD24" s="56"/>
      <c r="BXE24" s="56"/>
      <c r="BXF24" s="56"/>
      <c r="BXG24" s="56"/>
      <c r="BXH24" s="56"/>
      <c r="BXI24" s="56"/>
      <c r="BXJ24" s="56"/>
      <c r="BXK24" s="56"/>
      <c r="BXL24" s="56"/>
      <c r="BXM24" s="56"/>
      <c r="BXN24" s="56"/>
      <c r="BXO24" s="56"/>
      <c r="BXP24" s="56"/>
      <c r="BXQ24" s="56"/>
      <c r="BXR24" s="56"/>
      <c r="BXS24" s="56"/>
      <c r="BXT24" s="56"/>
      <c r="BXU24" s="56"/>
      <c r="BXV24" s="56"/>
      <c r="BXW24" s="56"/>
      <c r="BXX24" s="56"/>
      <c r="BXY24" s="56"/>
      <c r="BXZ24" s="56"/>
      <c r="BYA24" s="56"/>
      <c r="BYB24" s="56"/>
      <c r="BYC24" s="56"/>
      <c r="BYD24" s="56"/>
      <c r="BYE24" s="56"/>
      <c r="BYF24" s="56"/>
      <c r="BYG24" s="56"/>
      <c r="BYH24" s="56"/>
      <c r="BYI24" s="56"/>
      <c r="BYJ24" s="56"/>
      <c r="BYK24" s="56"/>
      <c r="BYL24" s="56"/>
      <c r="BYM24" s="56"/>
      <c r="BYN24" s="56"/>
      <c r="BYO24" s="56"/>
      <c r="BYP24" s="56"/>
      <c r="BYQ24" s="56"/>
      <c r="BYR24" s="56"/>
      <c r="BYS24" s="56"/>
      <c r="BYT24" s="56"/>
      <c r="BYU24" s="56"/>
      <c r="BYV24" s="56"/>
      <c r="BYW24" s="56"/>
      <c r="BYX24" s="56"/>
      <c r="BYY24" s="56"/>
      <c r="BYZ24" s="56"/>
      <c r="BZA24" s="56"/>
      <c r="BZB24" s="56"/>
      <c r="BZC24" s="56"/>
      <c r="BZD24" s="56"/>
      <c r="BZE24" s="56"/>
      <c r="BZF24" s="56"/>
      <c r="BZG24" s="56"/>
      <c r="BZH24" s="56"/>
      <c r="BZI24" s="56"/>
      <c r="BZJ24" s="56"/>
      <c r="BZK24" s="56"/>
      <c r="BZL24" s="56"/>
      <c r="BZM24" s="56"/>
      <c r="BZN24" s="56"/>
      <c r="BZO24" s="56"/>
      <c r="BZP24" s="56"/>
      <c r="BZQ24" s="56"/>
      <c r="BZR24" s="56"/>
      <c r="BZS24" s="56"/>
      <c r="BZT24" s="56"/>
      <c r="BZU24" s="56"/>
      <c r="BZV24" s="56"/>
      <c r="BZW24" s="56"/>
      <c r="BZX24" s="56"/>
      <c r="BZY24" s="56"/>
      <c r="BZZ24" s="56"/>
      <c r="CAA24" s="56"/>
      <c r="CAB24" s="56"/>
      <c r="CAC24" s="56"/>
      <c r="CAD24" s="56"/>
      <c r="CAE24" s="56"/>
      <c r="CAF24" s="56"/>
      <c r="CAG24" s="56"/>
      <c r="CAH24" s="56"/>
      <c r="CAI24" s="56"/>
      <c r="CAJ24" s="56"/>
      <c r="CAK24" s="56"/>
      <c r="CAL24" s="56"/>
      <c r="CAM24" s="56"/>
      <c r="CAN24" s="56"/>
      <c r="CAO24" s="56"/>
      <c r="CAP24" s="56"/>
      <c r="CAQ24" s="56"/>
      <c r="CAR24" s="56"/>
      <c r="CAS24" s="56"/>
      <c r="CAT24" s="56"/>
      <c r="CAU24" s="56"/>
      <c r="CAV24" s="56"/>
      <c r="CAW24" s="56"/>
      <c r="CAX24" s="56"/>
      <c r="CAY24" s="56"/>
      <c r="CAZ24" s="56"/>
      <c r="CBA24" s="56"/>
      <c r="CBB24" s="56"/>
      <c r="CBC24" s="56"/>
      <c r="CBD24" s="56"/>
      <c r="CBE24" s="56"/>
      <c r="CBF24" s="56"/>
      <c r="CBG24" s="56"/>
      <c r="CBH24" s="56"/>
      <c r="CBI24" s="56"/>
      <c r="CBJ24" s="56"/>
      <c r="CBK24" s="56"/>
      <c r="CBL24" s="56"/>
      <c r="CBM24" s="56"/>
      <c r="CBN24" s="56"/>
      <c r="CBO24" s="56"/>
      <c r="CBP24" s="56"/>
      <c r="CBQ24" s="56"/>
      <c r="CBR24" s="56"/>
      <c r="CBS24" s="56"/>
      <c r="CBT24" s="56"/>
      <c r="CBU24" s="56"/>
      <c r="CBV24" s="56"/>
      <c r="CBW24" s="56"/>
      <c r="CBX24" s="56"/>
      <c r="CBY24" s="56"/>
      <c r="CBZ24" s="56"/>
      <c r="CCA24" s="56"/>
      <c r="CCB24" s="56"/>
      <c r="CCC24" s="56"/>
      <c r="CCD24" s="56"/>
      <c r="CCE24" s="56"/>
      <c r="CCF24" s="56"/>
      <c r="CCG24" s="56"/>
      <c r="CCH24" s="56"/>
      <c r="CCI24" s="56"/>
      <c r="CCJ24" s="56"/>
      <c r="CCK24" s="56"/>
      <c r="CCL24" s="56"/>
      <c r="CCM24" s="56"/>
      <c r="CCN24" s="56"/>
      <c r="CCO24" s="56"/>
      <c r="CCP24" s="56"/>
      <c r="CCQ24" s="56"/>
      <c r="CCR24" s="56"/>
      <c r="CCS24" s="56"/>
      <c r="CCT24" s="56"/>
      <c r="CCU24" s="56"/>
      <c r="CCV24" s="56"/>
      <c r="CCW24" s="56"/>
      <c r="CCX24" s="56"/>
      <c r="CCY24" s="56"/>
      <c r="CCZ24" s="56"/>
      <c r="CDA24" s="56"/>
      <c r="CDB24" s="56"/>
      <c r="CDC24" s="56"/>
      <c r="CDD24" s="56"/>
      <c r="CDE24" s="56"/>
      <c r="CDF24" s="56"/>
      <c r="CDG24" s="56"/>
      <c r="CDH24" s="56"/>
      <c r="CDI24" s="56"/>
      <c r="CDJ24" s="56"/>
      <c r="CDK24" s="56"/>
      <c r="CDL24" s="56"/>
      <c r="CDM24" s="56"/>
      <c r="CDN24" s="56"/>
      <c r="CDO24" s="56"/>
      <c r="CDP24" s="56"/>
      <c r="CDQ24" s="56"/>
      <c r="CDR24" s="56"/>
      <c r="CDS24" s="56"/>
      <c r="CDT24" s="56"/>
      <c r="CDU24" s="56"/>
      <c r="CDV24" s="56"/>
      <c r="CDW24" s="56"/>
      <c r="CDX24" s="56"/>
      <c r="CDY24" s="56"/>
      <c r="CDZ24" s="56"/>
      <c r="CEA24" s="56"/>
      <c r="CEB24" s="56"/>
      <c r="CEC24" s="56"/>
      <c r="CED24" s="56"/>
      <c r="CEE24" s="56"/>
      <c r="CEF24" s="56"/>
      <c r="CEG24" s="56"/>
      <c r="CEH24" s="56"/>
      <c r="CEI24" s="56"/>
      <c r="CEJ24" s="56"/>
      <c r="CEK24" s="56"/>
      <c r="CEL24" s="56"/>
      <c r="CEM24" s="56"/>
      <c r="CEN24" s="56"/>
      <c r="CEO24" s="56"/>
      <c r="CEP24" s="56"/>
      <c r="CEQ24" s="56"/>
      <c r="CER24" s="56"/>
      <c r="CES24" s="56"/>
      <c r="CET24" s="56"/>
      <c r="CEU24" s="56"/>
      <c r="CEV24" s="56"/>
      <c r="CEW24" s="56"/>
      <c r="CEX24" s="56"/>
      <c r="CEY24" s="56"/>
      <c r="CEZ24" s="56"/>
      <c r="CFA24" s="56"/>
      <c r="CFB24" s="56"/>
      <c r="CFC24" s="56"/>
      <c r="CFD24" s="56"/>
      <c r="CFE24" s="56"/>
      <c r="CFF24" s="56"/>
      <c r="CFG24" s="56"/>
      <c r="CFH24" s="56"/>
      <c r="CFI24" s="56"/>
      <c r="CFJ24" s="56"/>
      <c r="CFK24" s="56"/>
      <c r="CFL24" s="56"/>
      <c r="CFM24" s="56"/>
      <c r="CFN24" s="56"/>
      <c r="CFO24" s="56"/>
      <c r="CFP24" s="56"/>
      <c r="CFQ24" s="56"/>
      <c r="CFR24" s="56"/>
      <c r="CFS24" s="56"/>
      <c r="CFT24" s="56"/>
      <c r="CFU24" s="56"/>
      <c r="CFV24" s="56"/>
      <c r="CFW24" s="56"/>
      <c r="CFX24" s="56"/>
      <c r="CFY24" s="56"/>
      <c r="CFZ24" s="56"/>
      <c r="CGA24" s="56"/>
      <c r="CGB24" s="56"/>
      <c r="CGC24" s="56"/>
      <c r="CGD24" s="56"/>
      <c r="CGE24" s="56"/>
      <c r="CGF24" s="56"/>
      <c r="CGG24" s="56"/>
      <c r="CGH24" s="56"/>
      <c r="CGI24" s="56"/>
      <c r="CGJ24" s="56"/>
      <c r="CGK24" s="56"/>
      <c r="CGL24" s="56"/>
      <c r="CGM24" s="56"/>
      <c r="CGN24" s="56"/>
      <c r="CGO24" s="56"/>
      <c r="CGP24" s="56"/>
      <c r="CGQ24" s="56"/>
      <c r="CGR24" s="56"/>
      <c r="CGS24" s="56"/>
      <c r="CGT24" s="56"/>
      <c r="CGU24" s="56"/>
      <c r="CGV24" s="56"/>
      <c r="CGW24" s="56"/>
      <c r="CGX24" s="56"/>
      <c r="CGY24" s="56"/>
      <c r="CGZ24" s="56"/>
      <c r="CHA24" s="56"/>
      <c r="CHB24" s="56"/>
      <c r="CHC24" s="56"/>
      <c r="CHD24" s="56"/>
      <c r="CHE24" s="56"/>
      <c r="CHF24" s="56"/>
      <c r="CHG24" s="56"/>
      <c r="CHH24" s="56"/>
      <c r="CHI24" s="56"/>
      <c r="CHJ24" s="56"/>
      <c r="CHK24" s="56"/>
      <c r="CHL24" s="56"/>
      <c r="CHM24" s="56"/>
      <c r="CHN24" s="56"/>
      <c r="CHO24" s="56"/>
      <c r="CHP24" s="56"/>
      <c r="CHQ24" s="56"/>
      <c r="CHR24" s="56"/>
      <c r="CHS24" s="56"/>
      <c r="CHT24" s="56"/>
      <c r="CHU24" s="56"/>
      <c r="CHV24" s="56"/>
      <c r="CHW24" s="56"/>
      <c r="CHX24" s="56"/>
      <c r="CHY24" s="56"/>
      <c r="CHZ24" s="56"/>
      <c r="CIA24" s="56"/>
      <c r="CIB24" s="56"/>
      <c r="CIC24" s="56"/>
      <c r="CID24" s="56"/>
      <c r="CIE24" s="56"/>
      <c r="CIF24" s="56"/>
      <c r="CIG24" s="56"/>
      <c r="CIH24" s="56"/>
      <c r="CII24" s="56"/>
      <c r="CIJ24" s="56"/>
      <c r="CIK24" s="56"/>
      <c r="CIL24" s="56"/>
      <c r="CIM24" s="56"/>
      <c r="CIN24" s="56"/>
      <c r="CIO24" s="56"/>
      <c r="CIP24" s="56"/>
      <c r="CIQ24" s="56"/>
      <c r="CIR24" s="56"/>
      <c r="CIS24" s="56"/>
      <c r="CIT24" s="56"/>
      <c r="CIU24" s="56"/>
      <c r="CIV24" s="56"/>
      <c r="CIW24" s="56"/>
      <c r="CIX24" s="56"/>
      <c r="CIY24" s="56"/>
      <c r="CIZ24" s="56"/>
      <c r="CJA24" s="56"/>
      <c r="CJB24" s="56"/>
      <c r="CJC24" s="56"/>
      <c r="CJD24" s="56"/>
      <c r="CJE24" s="56"/>
      <c r="CJF24" s="56"/>
      <c r="CJG24" s="56"/>
      <c r="CJH24" s="56"/>
      <c r="CJI24" s="56"/>
      <c r="CJJ24" s="56"/>
      <c r="CJK24" s="56"/>
      <c r="CJL24" s="56"/>
      <c r="CJM24" s="56"/>
      <c r="CJN24" s="56"/>
      <c r="CJO24" s="56"/>
      <c r="CJP24" s="56"/>
      <c r="CJQ24" s="56"/>
      <c r="CJR24" s="56"/>
      <c r="CJS24" s="56"/>
      <c r="CJT24" s="56"/>
      <c r="CJU24" s="56"/>
      <c r="CJV24" s="56"/>
      <c r="CJW24" s="56"/>
      <c r="CJX24" s="56"/>
      <c r="CJY24" s="56"/>
      <c r="CJZ24" s="56"/>
      <c r="CKA24" s="56"/>
      <c r="CKB24" s="56"/>
      <c r="CKC24" s="56"/>
      <c r="CKD24" s="56"/>
      <c r="CKE24" s="56"/>
      <c r="CKF24" s="56"/>
      <c r="CKG24" s="56"/>
      <c r="CKH24" s="56"/>
      <c r="CKI24" s="56"/>
      <c r="CKJ24" s="56"/>
      <c r="CKK24" s="56"/>
      <c r="CKL24" s="56"/>
      <c r="CKM24" s="56"/>
      <c r="CKN24" s="56"/>
      <c r="CKO24" s="56"/>
      <c r="CKP24" s="56"/>
      <c r="CKQ24" s="56"/>
      <c r="CKR24" s="56"/>
      <c r="CKS24" s="56"/>
      <c r="CKT24" s="56"/>
      <c r="CKU24" s="56"/>
      <c r="CKV24" s="56"/>
      <c r="CKW24" s="56"/>
      <c r="CKX24" s="56"/>
      <c r="CKY24" s="56"/>
      <c r="CKZ24" s="56"/>
      <c r="CLA24" s="56"/>
      <c r="CLB24" s="56"/>
      <c r="CLC24" s="56"/>
      <c r="CLD24" s="56"/>
      <c r="CLE24" s="56"/>
      <c r="CLF24" s="56"/>
      <c r="CLG24" s="56"/>
      <c r="CLH24" s="56"/>
      <c r="CLI24" s="56"/>
      <c r="CLJ24" s="56"/>
      <c r="CLK24" s="56"/>
      <c r="CLL24" s="56"/>
      <c r="CLM24" s="56"/>
      <c r="CLN24" s="56"/>
      <c r="CLO24" s="56"/>
      <c r="CLP24" s="56"/>
      <c r="CLQ24" s="56"/>
      <c r="CLR24" s="56"/>
      <c r="CLS24" s="56"/>
      <c r="CLT24" s="56"/>
      <c r="CLU24" s="56"/>
      <c r="CLV24" s="56"/>
      <c r="CLW24" s="56"/>
      <c r="CLX24" s="56"/>
      <c r="CLY24" s="56"/>
      <c r="CLZ24" s="56"/>
      <c r="CMA24" s="56"/>
      <c r="CMB24" s="56"/>
      <c r="CMC24" s="56"/>
      <c r="CMD24" s="56"/>
      <c r="CME24" s="56"/>
      <c r="CMF24" s="56"/>
      <c r="CMG24" s="56"/>
      <c r="CMH24" s="56"/>
      <c r="CMI24" s="56"/>
      <c r="CMJ24" s="56"/>
      <c r="CMK24" s="56"/>
      <c r="CML24" s="56"/>
      <c r="CMM24" s="56"/>
      <c r="CMN24" s="56"/>
      <c r="CMO24" s="56"/>
      <c r="CMP24" s="56"/>
      <c r="CMQ24" s="56"/>
      <c r="CMR24" s="56"/>
      <c r="CMS24" s="56"/>
      <c r="CMT24" s="56"/>
      <c r="CMU24" s="56"/>
      <c r="CMV24" s="56"/>
      <c r="CMW24" s="56"/>
      <c r="CMX24" s="56"/>
      <c r="CMY24" s="56"/>
      <c r="CMZ24" s="56"/>
      <c r="CNA24" s="56"/>
      <c r="CNB24" s="56"/>
      <c r="CNC24" s="56"/>
      <c r="CND24" s="56"/>
      <c r="CNE24" s="56"/>
      <c r="CNF24" s="56"/>
      <c r="CNG24" s="56"/>
      <c r="CNH24" s="56"/>
      <c r="CNI24" s="56"/>
      <c r="CNJ24" s="56"/>
      <c r="CNK24" s="56"/>
      <c r="CNL24" s="56"/>
      <c r="CNM24" s="56"/>
      <c r="CNN24" s="56"/>
      <c r="CNO24" s="56"/>
      <c r="CNP24" s="56"/>
      <c r="CNQ24" s="56"/>
      <c r="CNR24" s="56"/>
      <c r="CNS24" s="56"/>
      <c r="CNT24" s="56"/>
      <c r="CNU24" s="56"/>
      <c r="CNV24" s="56"/>
      <c r="CNW24" s="56"/>
      <c r="CNX24" s="56"/>
      <c r="CNY24" s="56"/>
      <c r="CNZ24" s="56"/>
      <c r="COA24" s="56"/>
      <c r="COB24" s="56"/>
      <c r="COC24" s="56"/>
      <c r="COD24" s="56"/>
      <c r="COE24" s="56"/>
      <c r="COF24" s="56"/>
      <c r="COG24" s="56"/>
      <c r="COH24" s="56"/>
      <c r="COI24" s="56"/>
      <c r="COJ24" s="56"/>
      <c r="COK24" s="56"/>
      <c r="COL24" s="56"/>
      <c r="COM24" s="56"/>
      <c r="CON24" s="56"/>
      <c r="COO24" s="56"/>
      <c r="COP24" s="56"/>
      <c r="COQ24" s="56"/>
      <c r="COR24" s="56"/>
      <c r="COS24" s="56"/>
      <c r="COT24" s="56"/>
      <c r="COU24" s="56"/>
      <c r="COV24" s="56"/>
      <c r="COW24" s="56"/>
      <c r="COX24" s="56"/>
      <c r="COY24" s="56"/>
      <c r="COZ24" s="56"/>
      <c r="CPA24" s="56"/>
      <c r="CPB24" s="56"/>
      <c r="CPC24" s="56"/>
      <c r="CPD24" s="56"/>
      <c r="CPE24" s="56"/>
      <c r="CPF24" s="56"/>
      <c r="CPG24" s="56"/>
      <c r="CPH24" s="56"/>
      <c r="CPI24" s="56"/>
      <c r="CPJ24" s="56"/>
      <c r="CPK24" s="56"/>
      <c r="CPL24" s="56"/>
      <c r="CPM24" s="56"/>
      <c r="CPN24" s="56"/>
      <c r="CPO24" s="56"/>
      <c r="CPP24" s="56"/>
      <c r="CPQ24" s="56"/>
      <c r="CPR24" s="56"/>
      <c r="CPS24" s="56"/>
      <c r="CPT24" s="56"/>
      <c r="CPU24" s="56"/>
      <c r="CPV24" s="56"/>
      <c r="CPW24" s="56"/>
      <c r="CPX24" s="56"/>
      <c r="CPY24" s="56"/>
      <c r="CPZ24" s="56"/>
      <c r="CQA24" s="56"/>
      <c r="CQB24" s="56"/>
      <c r="CQC24" s="56"/>
      <c r="CQD24" s="56"/>
      <c r="CQE24" s="56"/>
      <c r="CQF24" s="56"/>
      <c r="CQG24" s="56"/>
      <c r="CQH24" s="56"/>
      <c r="CQI24" s="56"/>
      <c r="CQJ24" s="56"/>
      <c r="CQK24" s="56"/>
      <c r="CQL24" s="56"/>
      <c r="CQM24" s="56"/>
      <c r="CQN24" s="56"/>
      <c r="CQO24" s="56"/>
      <c r="CQP24" s="56"/>
      <c r="CQQ24" s="56"/>
      <c r="CQR24" s="56"/>
      <c r="CQS24" s="56"/>
      <c r="CQT24" s="56"/>
      <c r="CQU24" s="56"/>
      <c r="CQV24" s="56"/>
      <c r="CQW24" s="56"/>
      <c r="CQX24" s="56"/>
      <c r="CQY24" s="56"/>
      <c r="CQZ24" s="56"/>
      <c r="CRA24" s="56"/>
      <c r="CRB24" s="56"/>
      <c r="CRC24" s="56"/>
      <c r="CRD24" s="56"/>
      <c r="CRE24" s="56"/>
      <c r="CRF24" s="56"/>
      <c r="CRG24" s="56"/>
      <c r="CRH24" s="56"/>
      <c r="CRI24" s="56"/>
      <c r="CRJ24" s="56"/>
      <c r="CRK24" s="56"/>
      <c r="CRL24" s="56"/>
      <c r="CRM24" s="56"/>
      <c r="CRN24" s="56"/>
      <c r="CRO24" s="56"/>
      <c r="CRP24" s="56"/>
      <c r="CRQ24" s="56"/>
      <c r="CRR24" s="56"/>
      <c r="CRS24" s="56"/>
      <c r="CRT24" s="56"/>
      <c r="CRU24" s="56"/>
      <c r="CRV24" s="56"/>
      <c r="CRW24" s="56"/>
      <c r="CRX24" s="56"/>
      <c r="CRY24" s="56"/>
      <c r="CRZ24" s="56"/>
      <c r="CSA24" s="56"/>
      <c r="CSB24" s="56"/>
      <c r="CSC24" s="56"/>
      <c r="CSD24" s="56"/>
      <c r="CSE24" s="56"/>
      <c r="CSF24" s="56"/>
      <c r="CSG24" s="56"/>
      <c r="CSH24" s="56"/>
      <c r="CSI24" s="56"/>
      <c r="CSJ24" s="56"/>
      <c r="CSK24" s="56"/>
      <c r="CSL24" s="56"/>
      <c r="CSM24" s="56"/>
      <c r="CSN24" s="56"/>
      <c r="CSO24" s="56"/>
      <c r="CSP24" s="56"/>
      <c r="CSQ24" s="56"/>
      <c r="CSR24" s="56"/>
      <c r="CSS24" s="56"/>
      <c r="CST24" s="56"/>
      <c r="CSU24" s="56"/>
      <c r="CSV24" s="56"/>
      <c r="CSW24" s="56"/>
      <c r="CSX24" s="56"/>
      <c r="CSY24" s="56"/>
      <c r="CSZ24" s="56"/>
      <c r="CTA24" s="56"/>
      <c r="CTB24" s="56"/>
      <c r="CTC24" s="56"/>
      <c r="CTD24" s="56"/>
      <c r="CTE24" s="56"/>
      <c r="CTF24" s="56"/>
      <c r="CTG24" s="56"/>
      <c r="CTH24" s="56"/>
      <c r="CTI24" s="56"/>
      <c r="CTJ24" s="56"/>
      <c r="CTK24" s="56"/>
      <c r="CTL24" s="56"/>
      <c r="CTM24" s="56"/>
      <c r="CTN24" s="56"/>
      <c r="CTO24" s="56"/>
      <c r="CTP24" s="56"/>
      <c r="CTQ24" s="56"/>
      <c r="CTR24" s="56"/>
      <c r="CTS24" s="56"/>
      <c r="CTT24" s="56"/>
      <c r="CTU24" s="56"/>
      <c r="CTV24" s="56"/>
      <c r="CTW24" s="56"/>
      <c r="CTX24" s="56"/>
      <c r="CTY24" s="56"/>
      <c r="CTZ24" s="56"/>
      <c r="CUA24" s="56"/>
      <c r="CUB24" s="56"/>
      <c r="CUC24" s="56"/>
      <c r="CUD24" s="56"/>
      <c r="CUE24" s="56"/>
      <c r="CUF24" s="56"/>
      <c r="CUG24" s="56"/>
      <c r="CUH24" s="56"/>
      <c r="CUI24" s="56"/>
      <c r="CUJ24" s="56"/>
      <c r="CUK24" s="56"/>
      <c r="CUL24" s="56"/>
      <c r="CUM24" s="56"/>
      <c r="CUN24" s="56"/>
      <c r="CUO24" s="56"/>
      <c r="CUP24" s="56"/>
      <c r="CUQ24" s="56"/>
      <c r="CUR24" s="56"/>
      <c r="CUS24" s="56"/>
      <c r="CUT24" s="56"/>
      <c r="CUU24" s="56"/>
      <c r="CUV24" s="56"/>
      <c r="CUW24" s="56"/>
      <c r="CUX24" s="56"/>
      <c r="CUY24" s="56"/>
      <c r="CUZ24" s="56"/>
      <c r="CVA24" s="56"/>
      <c r="CVB24" s="56"/>
      <c r="CVC24" s="56"/>
      <c r="CVD24" s="56"/>
      <c r="CVE24" s="56"/>
      <c r="CVF24" s="56"/>
      <c r="CVG24" s="56"/>
      <c r="CVH24" s="56"/>
      <c r="CVI24" s="56"/>
      <c r="CVJ24" s="56"/>
      <c r="CVK24" s="56"/>
      <c r="CVL24" s="56"/>
      <c r="CVM24" s="56"/>
      <c r="CVN24" s="56"/>
      <c r="CVO24" s="56"/>
      <c r="CVP24" s="56"/>
      <c r="CVQ24" s="56"/>
      <c r="CVR24" s="56"/>
      <c r="CVS24" s="56"/>
      <c r="CVT24" s="56"/>
      <c r="CVU24" s="56"/>
      <c r="CVV24" s="56"/>
      <c r="CVW24" s="56"/>
      <c r="CVX24" s="56"/>
      <c r="CVY24" s="56"/>
      <c r="CVZ24" s="56"/>
      <c r="CWA24" s="56"/>
      <c r="CWB24" s="56"/>
      <c r="CWC24" s="56"/>
      <c r="CWD24" s="56"/>
      <c r="CWE24" s="56"/>
      <c r="CWF24" s="56"/>
      <c r="CWG24" s="56"/>
      <c r="CWH24" s="56"/>
      <c r="CWI24" s="56"/>
      <c r="CWJ24" s="56"/>
      <c r="CWK24" s="56"/>
      <c r="CWL24" s="56"/>
      <c r="CWM24" s="56"/>
      <c r="CWN24" s="56"/>
      <c r="CWO24" s="56"/>
      <c r="CWP24" s="56"/>
      <c r="CWQ24" s="56"/>
      <c r="CWR24" s="56"/>
      <c r="CWS24" s="56"/>
      <c r="CWT24" s="56"/>
      <c r="CWU24" s="56"/>
      <c r="CWV24" s="56"/>
      <c r="CWW24" s="56"/>
      <c r="CWX24" s="56"/>
      <c r="CWY24" s="56"/>
      <c r="CWZ24" s="56"/>
      <c r="CXA24" s="56"/>
      <c r="CXB24" s="56"/>
      <c r="CXC24" s="56"/>
      <c r="CXD24" s="56"/>
      <c r="CXE24" s="56"/>
      <c r="CXF24" s="56"/>
      <c r="CXG24" s="56"/>
      <c r="CXH24" s="56"/>
      <c r="CXI24" s="56"/>
      <c r="CXJ24" s="56"/>
      <c r="CXK24" s="56"/>
      <c r="CXL24" s="56"/>
      <c r="CXM24" s="56"/>
      <c r="CXN24" s="56"/>
      <c r="CXO24" s="56"/>
      <c r="CXP24" s="56"/>
      <c r="CXQ24" s="56"/>
      <c r="CXR24" s="56"/>
      <c r="CXS24" s="56"/>
      <c r="CXT24" s="56"/>
      <c r="CXU24" s="56"/>
      <c r="CXV24" s="56"/>
      <c r="CXW24" s="56"/>
      <c r="CXX24" s="56"/>
      <c r="CXY24" s="56"/>
      <c r="CXZ24" s="56"/>
      <c r="CYA24" s="56"/>
      <c r="CYB24" s="56"/>
      <c r="CYC24" s="56"/>
      <c r="CYD24" s="56"/>
      <c r="CYE24" s="56"/>
      <c r="CYF24" s="56"/>
      <c r="CYG24" s="56"/>
      <c r="CYH24" s="56"/>
      <c r="CYI24" s="56"/>
      <c r="CYJ24" s="56"/>
      <c r="CYK24" s="56"/>
      <c r="CYL24" s="56"/>
      <c r="CYM24" s="56"/>
      <c r="CYN24" s="56"/>
      <c r="CYO24" s="56"/>
      <c r="CYP24" s="56"/>
      <c r="CYQ24" s="56"/>
      <c r="CYR24" s="56"/>
      <c r="CYS24" s="56"/>
      <c r="CYT24" s="56"/>
      <c r="CYU24" s="56"/>
      <c r="CYV24" s="56"/>
      <c r="CYW24" s="56"/>
      <c r="CYX24" s="56"/>
      <c r="CYY24" s="56"/>
      <c r="CYZ24" s="56"/>
      <c r="CZA24" s="56"/>
      <c r="CZB24" s="56"/>
      <c r="CZC24" s="56"/>
      <c r="CZD24" s="56"/>
      <c r="CZE24" s="56"/>
      <c r="CZF24" s="56"/>
      <c r="CZG24" s="56"/>
      <c r="CZH24" s="56"/>
      <c r="CZI24" s="56"/>
      <c r="CZJ24" s="56"/>
      <c r="CZK24" s="56"/>
      <c r="CZL24" s="56"/>
      <c r="CZM24" s="56"/>
      <c r="CZN24" s="56"/>
      <c r="CZO24" s="56"/>
      <c r="CZP24" s="56"/>
      <c r="CZQ24" s="56"/>
      <c r="CZR24" s="56"/>
      <c r="CZS24" s="56"/>
      <c r="CZT24" s="56"/>
      <c r="CZU24" s="56"/>
      <c r="CZV24" s="56"/>
      <c r="CZW24" s="56"/>
      <c r="CZX24" s="56"/>
      <c r="CZY24" s="56"/>
      <c r="CZZ24" s="56"/>
      <c r="DAA24" s="56"/>
      <c r="DAB24" s="56"/>
      <c r="DAC24" s="56"/>
      <c r="DAD24" s="56"/>
      <c r="DAE24" s="56"/>
      <c r="DAF24" s="56"/>
      <c r="DAG24" s="56"/>
      <c r="DAH24" s="56"/>
      <c r="DAI24" s="56"/>
      <c r="DAJ24" s="56"/>
      <c r="DAK24" s="56"/>
      <c r="DAL24" s="56"/>
      <c r="DAM24" s="56"/>
      <c r="DAN24" s="56"/>
      <c r="DAO24" s="56"/>
      <c r="DAP24" s="56"/>
      <c r="DAQ24" s="56"/>
      <c r="DAR24" s="56"/>
      <c r="DAS24" s="56"/>
      <c r="DAT24" s="56"/>
      <c r="DAU24" s="56"/>
      <c r="DAV24" s="56"/>
      <c r="DAW24" s="56"/>
      <c r="DAX24" s="56"/>
      <c r="DAY24" s="56"/>
      <c r="DAZ24" s="56"/>
      <c r="DBA24" s="56"/>
      <c r="DBB24" s="56"/>
      <c r="DBC24" s="56"/>
      <c r="DBD24" s="56"/>
      <c r="DBE24" s="56"/>
      <c r="DBF24" s="56"/>
      <c r="DBG24" s="56"/>
      <c r="DBH24" s="56"/>
      <c r="DBI24" s="56"/>
      <c r="DBJ24" s="56"/>
      <c r="DBK24" s="56"/>
      <c r="DBL24" s="56"/>
      <c r="DBM24" s="56"/>
      <c r="DBN24" s="56"/>
      <c r="DBO24" s="56"/>
      <c r="DBP24" s="56"/>
      <c r="DBQ24" s="56"/>
      <c r="DBR24" s="56"/>
      <c r="DBS24" s="56"/>
      <c r="DBT24" s="56"/>
      <c r="DBU24" s="56"/>
      <c r="DBV24" s="56"/>
      <c r="DBW24" s="56"/>
      <c r="DBX24" s="56"/>
      <c r="DBY24" s="56"/>
      <c r="DBZ24" s="56"/>
      <c r="DCA24" s="56"/>
      <c r="DCB24" s="56"/>
      <c r="DCC24" s="56"/>
      <c r="DCD24" s="56"/>
      <c r="DCE24" s="56"/>
      <c r="DCF24" s="56"/>
      <c r="DCG24" s="56"/>
      <c r="DCH24" s="56"/>
      <c r="DCI24" s="56"/>
      <c r="DCJ24" s="56"/>
      <c r="DCK24" s="56"/>
      <c r="DCL24" s="56"/>
      <c r="DCM24" s="56"/>
      <c r="DCN24" s="56"/>
      <c r="DCO24" s="56"/>
      <c r="DCP24" s="56"/>
      <c r="DCQ24" s="56"/>
      <c r="DCR24" s="56"/>
      <c r="DCS24" s="56"/>
      <c r="DCT24" s="56"/>
      <c r="DCU24" s="56"/>
      <c r="DCV24" s="56"/>
      <c r="DCW24" s="56"/>
      <c r="DCX24" s="56"/>
      <c r="DCY24" s="56"/>
      <c r="DCZ24" s="56"/>
      <c r="DDA24" s="56"/>
      <c r="DDB24" s="56"/>
      <c r="DDC24" s="56"/>
      <c r="DDD24" s="56"/>
      <c r="DDE24" s="56"/>
      <c r="DDF24" s="56"/>
      <c r="DDG24" s="56"/>
      <c r="DDH24" s="56"/>
      <c r="DDI24" s="56"/>
      <c r="DDJ24" s="56"/>
      <c r="DDK24" s="56"/>
      <c r="DDL24" s="56"/>
      <c r="DDM24" s="56"/>
      <c r="DDN24" s="56"/>
      <c r="DDO24" s="56"/>
      <c r="DDP24" s="56"/>
      <c r="DDQ24" s="56"/>
      <c r="DDR24" s="56"/>
      <c r="DDS24" s="56"/>
      <c r="DDT24" s="56"/>
      <c r="DDU24" s="56"/>
      <c r="DDV24" s="56"/>
      <c r="DDW24" s="56"/>
      <c r="DDX24" s="56"/>
      <c r="DDY24" s="56"/>
      <c r="DDZ24" s="56"/>
      <c r="DEA24" s="56"/>
      <c r="DEB24" s="56"/>
      <c r="DEC24" s="56"/>
      <c r="DED24" s="56"/>
      <c r="DEE24" s="56"/>
      <c r="DEF24" s="56"/>
      <c r="DEG24" s="56"/>
      <c r="DEH24" s="56"/>
      <c r="DEI24" s="56"/>
      <c r="DEJ24" s="56"/>
      <c r="DEK24" s="56"/>
      <c r="DEL24" s="56"/>
      <c r="DEM24" s="56"/>
      <c r="DEN24" s="56"/>
      <c r="DEO24" s="56"/>
      <c r="DEP24" s="56"/>
      <c r="DEQ24" s="56"/>
      <c r="DER24" s="56"/>
      <c r="DES24" s="56"/>
      <c r="DET24" s="56"/>
      <c r="DEU24" s="56"/>
      <c r="DEV24" s="56"/>
      <c r="DEW24" s="56"/>
      <c r="DEX24" s="56"/>
      <c r="DEY24" s="56"/>
      <c r="DEZ24" s="56"/>
      <c r="DFA24" s="56"/>
      <c r="DFB24" s="56"/>
      <c r="DFC24" s="56"/>
      <c r="DFD24" s="56"/>
      <c r="DFE24" s="56"/>
      <c r="DFF24" s="56"/>
      <c r="DFG24" s="56"/>
      <c r="DFH24" s="56"/>
      <c r="DFI24" s="56"/>
      <c r="DFJ24" s="56"/>
      <c r="DFK24" s="56"/>
      <c r="DFL24" s="56"/>
      <c r="DFM24" s="56"/>
      <c r="DFN24" s="56"/>
      <c r="DFO24" s="56"/>
      <c r="DFP24" s="56"/>
      <c r="DFQ24" s="56"/>
      <c r="DFR24" s="56"/>
      <c r="DFS24" s="56"/>
      <c r="DFT24" s="56"/>
      <c r="DFU24" s="56"/>
      <c r="DFV24" s="56"/>
      <c r="DFW24" s="56"/>
      <c r="DFX24" s="56"/>
      <c r="DFY24" s="56"/>
      <c r="DFZ24" s="56"/>
      <c r="DGA24" s="56"/>
      <c r="DGB24" s="56"/>
      <c r="DGC24" s="56"/>
      <c r="DGD24" s="56"/>
      <c r="DGE24" s="56"/>
      <c r="DGF24" s="56"/>
      <c r="DGG24" s="56"/>
      <c r="DGH24" s="56"/>
      <c r="DGI24" s="56"/>
      <c r="DGJ24" s="56"/>
      <c r="DGK24" s="56"/>
      <c r="DGL24" s="56"/>
      <c r="DGM24" s="56"/>
      <c r="DGN24" s="56"/>
      <c r="DGO24" s="56"/>
      <c r="DGP24" s="56"/>
      <c r="DGQ24" s="56"/>
      <c r="DGR24" s="56"/>
      <c r="DGS24" s="56"/>
      <c r="DGT24" s="56"/>
      <c r="DGU24" s="56"/>
      <c r="DGV24" s="56"/>
      <c r="DGW24" s="56"/>
      <c r="DGX24" s="56"/>
      <c r="DGY24" s="56"/>
      <c r="DGZ24" s="56"/>
      <c r="DHA24" s="56"/>
      <c r="DHB24" s="56"/>
      <c r="DHC24" s="56"/>
      <c r="DHD24" s="56"/>
      <c r="DHE24" s="56"/>
      <c r="DHF24" s="56"/>
      <c r="DHG24" s="56"/>
      <c r="DHH24" s="56"/>
      <c r="DHI24" s="56"/>
      <c r="DHJ24" s="56"/>
      <c r="DHK24" s="56"/>
      <c r="DHL24" s="56"/>
      <c r="DHM24" s="56"/>
      <c r="DHN24" s="56"/>
      <c r="DHO24" s="56"/>
      <c r="DHP24" s="56"/>
      <c r="DHQ24" s="56"/>
      <c r="DHR24" s="56"/>
      <c r="DHS24" s="56"/>
      <c r="DHT24" s="56"/>
      <c r="DHU24" s="56"/>
      <c r="DHV24" s="56"/>
      <c r="DHW24" s="56"/>
      <c r="DHX24" s="56"/>
      <c r="DHY24" s="56"/>
      <c r="DHZ24" s="56"/>
      <c r="DIA24" s="56"/>
      <c r="DIB24" s="56"/>
      <c r="DIC24" s="56"/>
      <c r="DID24" s="56"/>
      <c r="DIE24" s="56"/>
      <c r="DIF24" s="56"/>
      <c r="DIG24" s="56"/>
      <c r="DIH24" s="56"/>
      <c r="DII24" s="56"/>
      <c r="DIJ24" s="56"/>
      <c r="DIK24" s="56"/>
      <c r="DIL24" s="56"/>
      <c r="DIM24" s="56"/>
      <c r="DIN24" s="56"/>
      <c r="DIO24" s="56"/>
      <c r="DIP24" s="56"/>
      <c r="DIQ24" s="56"/>
      <c r="DIR24" s="56"/>
      <c r="DIS24" s="56"/>
      <c r="DIT24" s="56"/>
      <c r="DIU24" s="56"/>
      <c r="DIV24" s="56"/>
      <c r="DIW24" s="56"/>
      <c r="DIX24" s="56"/>
      <c r="DIY24" s="56"/>
      <c r="DIZ24" s="56"/>
      <c r="DJA24" s="56"/>
      <c r="DJB24" s="56"/>
      <c r="DJC24" s="56"/>
      <c r="DJD24" s="56"/>
      <c r="DJE24" s="56"/>
      <c r="DJF24" s="56"/>
      <c r="DJG24" s="56"/>
      <c r="DJH24" s="56"/>
      <c r="DJI24" s="56"/>
      <c r="DJJ24" s="56"/>
      <c r="DJK24" s="56"/>
      <c r="DJL24" s="56"/>
      <c r="DJM24" s="56"/>
      <c r="DJN24" s="56"/>
      <c r="DJO24" s="56"/>
      <c r="DJP24" s="56"/>
      <c r="DJQ24" s="56"/>
      <c r="DJR24" s="56"/>
      <c r="DJS24" s="56"/>
      <c r="DJT24" s="56"/>
      <c r="DJU24" s="56"/>
      <c r="DJV24" s="56"/>
      <c r="DJW24" s="56"/>
      <c r="DJX24" s="56"/>
      <c r="DJY24" s="56"/>
      <c r="DJZ24" s="56"/>
      <c r="DKA24" s="56"/>
      <c r="DKB24" s="56"/>
      <c r="DKC24" s="56"/>
      <c r="DKD24" s="56"/>
      <c r="DKE24" s="56"/>
      <c r="DKF24" s="56"/>
      <c r="DKG24" s="56"/>
      <c r="DKH24" s="56"/>
      <c r="DKI24" s="56"/>
      <c r="DKJ24" s="56"/>
      <c r="DKK24" s="56"/>
      <c r="DKL24" s="56"/>
      <c r="DKM24" s="56"/>
      <c r="DKN24" s="56"/>
      <c r="DKO24" s="56"/>
      <c r="DKP24" s="56"/>
      <c r="DKQ24" s="56"/>
      <c r="DKR24" s="56"/>
      <c r="DKS24" s="56"/>
      <c r="DKT24" s="56"/>
      <c r="DKU24" s="56"/>
      <c r="DKV24" s="56"/>
      <c r="DKW24" s="56"/>
      <c r="DKX24" s="56"/>
      <c r="DKY24" s="56"/>
      <c r="DKZ24" s="56"/>
      <c r="DLA24" s="56"/>
      <c r="DLB24" s="56"/>
      <c r="DLC24" s="56"/>
      <c r="DLD24" s="56"/>
      <c r="DLE24" s="56"/>
      <c r="DLF24" s="56"/>
      <c r="DLG24" s="56"/>
      <c r="DLH24" s="56"/>
      <c r="DLI24" s="56"/>
      <c r="DLJ24" s="56"/>
      <c r="DLK24" s="56"/>
      <c r="DLL24" s="56"/>
      <c r="DLM24" s="56"/>
      <c r="DLN24" s="56"/>
      <c r="DLO24" s="56"/>
      <c r="DLP24" s="56"/>
      <c r="DLQ24" s="56"/>
      <c r="DLR24" s="56"/>
      <c r="DLS24" s="56"/>
      <c r="DLT24" s="56"/>
      <c r="DLU24" s="56"/>
      <c r="DLV24" s="56"/>
      <c r="DLW24" s="56"/>
      <c r="DLX24" s="56"/>
      <c r="DLY24" s="56"/>
      <c r="DLZ24" s="56"/>
      <c r="DMA24" s="56"/>
      <c r="DMB24" s="56"/>
      <c r="DMC24" s="56"/>
      <c r="DMD24" s="56"/>
      <c r="DME24" s="56"/>
      <c r="DMF24" s="56"/>
      <c r="DMG24" s="56"/>
      <c r="DMH24" s="56"/>
      <c r="DMI24" s="56"/>
      <c r="DMJ24" s="56"/>
      <c r="DMK24" s="56"/>
      <c r="DML24" s="56"/>
      <c r="DMM24" s="56"/>
      <c r="DMN24" s="56"/>
      <c r="DMO24" s="56"/>
      <c r="DMP24" s="56"/>
      <c r="DMQ24" s="56"/>
      <c r="DMR24" s="56"/>
      <c r="DMS24" s="56"/>
      <c r="DMT24" s="56"/>
      <c r="DMU24" s="56"/>
      <c r="DMV24" s="56"/>
      <c r="DMW24" s="56"/>
      <c r="DMX24" s="56"/>
      <c r="DMY24" s="56"/>
      <c r="DMZ24" s="56"/>
      <c r="DNA24" s="56"/>
      <c r="DNB24" s="56"/>
      <c r="DNC24" s="56"/>
      <c r="DND24" s="56"/>
      <c r="DNE24" s="56"/>
      <c r="DNF24" s="56"/>
      <c r="DNG24" s="56"/>
      <c r="DNH24" s="56"/>
      <c r="DNI24" s="56"/>
      <c r="DNJ24" s="56"/>
      <c r="DNK24" s="56"/>
      <c r="DNL24" s="56"/>
      <c r="DNM24" s="56"/>
      <c r="DNN24" s="56"/>
      <c r="DNO24" s="56"/>
      <c r="DNP24" s="56"/>
      <c r="DNQ24" s="56"/>
      <c r="DNR24" s="56"/>
      <c r="DNS24" s="56"/>
      <c r="DNT24" s="56"/>
      <c r="DNU24" s="56"/>
      <c r="DNV24" s="56"/>
      <c r="DNW24" s="56"/>
      <c r="DNX24" s="56"/>
      <c r="DNY24" s="56"/>
      <c r="DNZ24" s="56"/>
      <c r="DOA24" s="56"/>
      <c r="DOB24" s="56"/>
      <c r="DOC24" s="56"/>
      <c r="DOD24" s="56"/>
      <c r="DOE24" s="56"/>
      <c r="DOF24" s="56"/>
      <c r="DOG24" s="56"/>
      <c r="DOH24" s="56"/>
      <c r="DOI24" s="56"/>
      <c r="DOJ24" s="56"/>
      <c r="DOK24" s="56"/>
      <c r="DOL24" s="56"/>
      <c r="DOM24" s="56"/>
      <c r="DON24" s="56"/>
      <c r="DOO24" s="56"/>
      <c r="DOP24" s="56"/>
      <c r="DOQ24" s="56"/>
      <c r="DOR24" s="56"/>
      <c r="DOS24" s="56"/>
      <c r="DOT24" s="56"/>
      <c r="DOU24" s="56"/>
      <c r="DOV24" s="56"/>
      <c r="DOW24" s="56"/>
      <c r="DOX24" s="56"/>
      <c r="DOY24" s="56"/>
      <c r="DOZ24" s="56"/>
      <c r="DPA24" s="56"/>
      <c r="DPB24" s="56"/>
      <c r="DPC24" s="56"/>
      <c r="DPD24" s="56"/>
      <c r="DPE24" s="56"/>
      <c r="DPF24" s="56"/>
      <c r="DPG24" s="56"/>
      <c r="DPH24" s="56"/>
      <c r="DPI24" s="56"/>
      <c r="DPJ24" s="56"/>
      <c r="DPK24" s="56"/>
      <c r="DPL24" s="56"/>
      <c r="DPM24" s="56"/>
      <c r="DPN24" s="56"/>
      <c r="DPO24" s="56"/>
      <c r="DPP24" s="56"/>
      <c r="DPQ24" s="56"/>
      <c r="DPR24" s="56"/>
      <c r="DPS24" s="56"/>
      <c r="DPT24" s="56"/>
      <c r="DPU24" s="56"/>
      <c r="DPV24" s="56"/>
      <c r="DPW24" s="56"/>
      <c r="DPX24" s="56"/>
      <c r="DPY24" s="56"/>
      <c r="DPZ24" s="56"/>
      <c r="DQA24" s="56"/>
      <c r="DQB24" s="56"/>
      <c r="DQC24" s="56"/>
      <c r="DQD24" s="56"/>
      <c r="DQE24" s="56"/>
      <c r="DQF24" s="56"/>
      <c r="DQG24" s="56"/>
      <c r="DQH24" s="56"/>
      <c r="DQI24" s="56"/>
      <c r="DQJ24" s="56"/>
      <c r="DQK24" s="56"/>
      <c r="DQL24" s="56"/>
      <c r="DQM24" s="56"/>
      <c r="DQN24" s="56"/>
      <c r="DQO24" s="56"/>
      <c r="DQP24" s="56"/>
      <c r="DQQ24" s="56"/>
      <c r="DQR24" s="56"/>
      <c r="DQS24" s="56"/>
      <c r="DQT24" s="56"/>
      <c r="DQU24" s="56"/>
      <c r="DQV24" s="56"/>
      <c r="DQW24" s="56"/>
      <c r="DQX24" s="56"/>
      <c r="DQY24" s="56"/>
      <c r="DQZ24" s="56"/>
      <c r="DRA24" s="56"/>
      <c r="DRB24" s="56"/>
      <c r="DRC24" s="56"/>
      <c r="DRD24" s="56"/>
      <c r="DRE24" s="56"/>
      <c r="DRF24" s="56"/>
      <c r="DRG24" s="56"/>
      <c r="DRH24" s="56"/>
      <c r="DRI24" s="56"/>
      <c r="DRJ24" s="56"/>
      <c r="DRK24" s="56"/>
      <c r="DRL24" s="56"/>
      <c r="DRM24" s="56"/>
      <c r="DRN24" s="56"/>
      <c r="DRO24" s="56"/>
      <c r="DRP24" s="56"/>
      <c r="DRQ24" s="56"/>
      <c r="DRR24" s="56"/>
      <c r="DRS24" s="56"/>
      <c r="DRT24" s="56"/>
      <c r="DRU24" s="56"/>
      <c r="DRV24" s="56"/>
      <c r="DRW24" s="56"/>
      <c r="DRX24" s="56"/>
      <c r="DRY24" s="56"/>
      <c r="DRZ24" s="56"/>
      <c r="DSA24" s="56"/>
      <c r="DSB24" s="56"/>
      <c r="DSC24" s="56"/>
      <c r="DSD24" s="56"/>
      <c r="DSE24" s="56"/>
      <c r="DSF24" s="56"/>
      <c r="DSG24" s="56"/>
      <c r="DSH24" s="56"/>
      <c r="DSI24" s="56"/>
      <c r="DSJ24" s="56"/>
      <c r="DSK24" s="56"/>
      <c r="DSL24" s="56"/>
      <c r="DSM24" s="56"/>
      <c r="DSN24" s="56"/>
      <c r="DSO24" s="56"/>
      <c r="DSP24" s="56"/>
      <c r="DSQ24" s="56"/>
      <c r="DSR24" s="56"/>
      <c r="DSS24" s="56"/>
      <c r="DST24" s="56"/>
      <c r="DSU24" s="56"/>
      <c r="DSV24" s="56"/>
      <c r="DSW24" s="56"/>
      <c r="DSX24" s="56"/>
      <c r="DSY24" s="56"/>
      <c r="DSZ24" s="56"/>
      <c r="DTA24" s="56"/>
      <c r="DTB24" s="56"/>
      <c r="DTC24" s="56"/>
      <c r="DTD24" s="56"/>
      <c r="DTE24" s="56"/>
      <c r="DTF24" s="56"/>
      <c r="DTG24" s="56"/>
      <c r="DTH24" s="56"/>
      <c r="DTI24" s="56"/>
      <c r="DTJ24" s="56"/>
      <c r="DTK24" s="56"/>
      <c r="DTL24" s="56"/>
      <c r="DTM24" s="56"/>
      <c r="DTN24" s="56"/>
      <c r="DTO24" s="56"/>
      <c r="DTP24" s="56"/>
      <c r="DTQ24" s="56"/>
      <c r="DTR24" s="56"/>
      <c r="DTS24" s="56"/>
      <c r="DTT24" s="56"/>
      <c r="DTU24" s="56"/>
      <c r="DTV24" s="56"/>
      <c r="DTW24" s="56"/>
      <c r="DTX24" s="56"/>
      <c r="DTY24" s="56"/>
      <c r="DTZ24" s="56"/>
      <c r="DUA24" s="56"/>
      <c r="DUB24" s="56"/>
      <c r="DUC24" s="56"/>
      <c r="DUD24" s="56"/>
      <c r="DUE24" s="56"/>
      <c r="DUF24" s="56"/>
      <c r="DUG24" s="56"/>
      <c r="DUH24" s="56"/>
      <c r="DUI24" s="56"/>
      <c r="DUJ24" s="56"/>
      <c r="DUK24" s="56"/>
      <c r="DUL24" s="56"/>
      <c r="DUM24" s="56"/>
      <c r="DUN24" s="56"/>
      <c r="DUO24" s="56"/>
      <c r="DUP24" s="56"/>
      <c r="DUQ24" s="56"/>
      <c r="DUR24" s="56"/>
      <c r="DUS24" s="56"/>
      <c r="DUT24" s="56"/>
      <c r="DUU24" s="56"/>
      <c r="DUV24" s="56"/>
      <c r="DUW24" s="56"/>
      <c r="DUX24" s="56"/>
      <c r="DUY24" s="56"/>
      <c r="DUZ24" s="56"/>
      <c r="DVA24" s="56"/>
      <c r="DVB24" s="56"/>
      <c r="DVC24" s="56"/>
      <c r="DVD24" s="56"/>
      <c r="DVE24" s="56"/>
      <c r="DVF24" s="56"/>
      <c r="DVG24" s="56"/>
      <c r="DVH24" s="56"/>
      <c r="DVI24" s="56"/>
      <c r="DVJ24" s="56"/>
      <c r="DVK24" s="56"/>
      <c r="DVL24" s="56"/>
      <c r="DVM24" s="56"/>
      <c r="DVN24" s="56"/>
      <c r="DVO24" s="56"/>
      <c r="DVP24" s="56"/>
      <c r="DVQ24" s="56"/>
      <c r="DVR24" s="56"/>
      <c r="DVS24" s="56"/>
      <c r="DVT24" s="56"/>
      <c r="DVU24" s="56"/>
      <c r="DVV24" s="56"/>
      <c r="DVW24" s="56"/>
      <c r="DVX24" s="56"/>
      <c r="DVY24" s="56"/>
      <c r="DVZ24" s="56"/>
      <c r="DWA24" s="56"/>
      <c r="DWB24" s="56"/>
      <c r="DWC24" s="56"/>
      <c r="DWD24" s="56"/>
      <c r="DWE24" s="56"/>
      <c r="DWF24" s="56"/>
      <c r="DWG24" s="56"/>
      <c r="DWH24" s="56"/>
      <c r="DWI24" s="56"/>
      <c r="DWJ24" s="56"/>
      <c r="DWK24" s="56"/>
      <c r="DWL24" s="56"/>
      <c r="DWM24" s="56"/>
      <c r="DWN24" s="56"/>
      <c r="DWO24" s="56"/>
      <c r="DWP24" s="56"/>
      <c r="DWQ24" s="56"/>
      <c r="DWR24" s="56"/>
      <c r="DWS24" s="56"/>
      <c r="DWT24" s="56"/>
      <c r="DWU24" s="56"/>
      <c r="DWV24" s="56"/>
      <c r="DWW24" s="56"/>
      <c r="DWX24" s="56"/>
      <c r="DWY24" s="56"/>
      <c r="DWZ24" s="56"/>
      <c r="DXA24" s="56"/>
      <c r="DXB24" s="56"/>
      <c r="DXC24" s="56"/>
      <c r="DXD24" s="56"/>
      <c r="DXE24" s="56"/>
      <c r="DXF24" s="56"/>
      <c r="DXG24" s="56"/>
      <c r="DXH24" s="56"/>
      <c r="DXI24" s="56"/>
      <c r="DXJ24" s="56"/>
      <c r="DXK24" s="56"/>
      <c r="DXL24" s="56"/>
      <c r="DXM24" s="56"/>
      <c r="DXN24" s="56"/>
      <c r="DXO24" s="56"/>
      <c r="DXP24" s="56"/>
      <c r="DXQ24" s="56"/>
      <c r="DXR24" s="56"/>
      <c r="DXS24" s="56"/>
      <c r="DXT24" s="56"/>
      <c r="DXU24" s="56"/>
      <c r="DXV24" s="56"/>
      <c r="DXW24" s="56"/>
      <c r="DXX24" s="56"/>
      <c r="DXY24" s="56"/>
      <c r="DXZ24" s="56"/>
      <c r="DYA24" s="56"/>
      <c r="DYB24" s="56"/>
      <c r="DYC24" s="56"/>
      <c r="DYD24" s="56"/>
      <c r="DYE24" s="56"/>
      <c r="DYF24" s="56"/>
      <c r="DYG24" s="56"/>
      <c r="DYH24" s="56"/>
      <c r="DYI24" s="56"/>
      <c r="DYJ24" s="56"/>
      <c r="DYK24" s="56"/>
      <c r="DYL24" s="56"/>
      <c r="DYM24" s="56"/>
      <c r="DYN24" s="56"/>
      <c r="DYO24" s="56"/>
      <c r="DYP24" s="56"/>
      <c r="DYQ24" s="56"/>
      <c r="DYR24" s="56"/>
      <c r="DYS24" s="56"/>
      <c r="DYT24" s="56"/>
      <c r="DYU24" s="56"/>
      <c r="DYV24" s="56"/>
      <c r="DYW24" s="56"/>
      <c r="DYX24" s="56"/>
      <c r="DYY24" s="56"/>
      <c r="DYZ24" s="56"/>
      <c r="DZA24" s="56"/>
      <c r="DZB24" s="56"/>
      <c r="DZC24" s="56"/>
      <c r="DZD24" s="56"/>
      <c r="DZE24" s="56"/>
      <c r="DZF24" s="56"/>
      <c r="DZG24" s="56"/>
      <c r="DZH24" s="56"/>
      <c r="DZI24" s="56"/>
      <c r="DZJ24" s="56"/>
      <c r="DZK24" s="56"/>
      <c r="DZL24" s="56"/>
      <c r="DZM24" s="56"/>
      <c r="DZN24" s="56"/>
      <c r="DZO24" s="56"/>
      <c r="DZP24" s="56"/>
      <c r="DZQ24" s="56"/>
      <c r="DZR24" s="56"/>
      <c r="DZS24" s="56"/>
      <c r="DZT24" s="56"/>
      <c r="DZU24" s="56"/>
      <c r="DZV24" s="56"/>
      <c r="DZW24" s="56"/>
      <c r="DZX24" s="56"/>
      <c r="DZY24" s="56"/>
      <c r="DZZ24" s="56"/>
      <c r="EAA24" s="56"/>
      <c r="EAB24" s="56"/>
      <c r="EAC24" s="56"/>
      <c r="EAD24" s="56"/>
      <c r="EAE24" s="56"/>
      <c r="EAF24" s="56"/>
      <c r="EAG24" s="56"/>
      <c r="EAH24" s="56"/>
      <c r="EAI24" s="56"/>
      <c r="EAJ24" s="56"/>
      <c r="EAK24" s="56"/>
      <c r="EAL24" s="56"/>
      <c r="EAM24" s="56"/>
      <c r="EAN24" s="56"/>
      <c r="EAO24" s="56"/>
      <c r="EAP24" s="56"/>
      <c r="EAQ24" s="56"/>
      <c r="EAR24" s="56"/>
      <c r="EAS24" s="56"/>
      <c r="EAT24" s="56"/>
      <c r="EAU24" s="56"/>
      <c r="EAV24" s="56"/>
      <c r="EAW24" s="56"/>
      <c r="EAX24" s="56"/>
      <c r="EAY24" s="56"/>
      <c r="EAZ24" s="56"/>
      <c r="EBA24" s="56"/>
      <c r="EBB24" s="56"/>
      <c r="EBC24" s="56"/>
      <c r="EBD24" s="56"/>
      <c r="EBE24" s="56"/>
      <c r="EBF24" s="56"/>
      <c r="EBG24" s="56"/>
      <c r="EBH24" s="56"/>
      <c r="EBI24" s="56"/>
      <c r="EBJ24" s="56"/>
      <c r="EBK24" s="56"/>
      <c r="EBL24" s="56"/>
      <c r="EBM24" s="56"/>
      <c r="EBN24" s="56"/>
      <c r="EBO24" s="56"/>
      <c r="EBP24" s="56"/>
      <c r="EBQ24" s="56"/>
      <c r="EBR24" s="56"/>
      <c r="EBS24" s="56"/>
      <c r="EBT24" s="56"/>
      <c r="EBU24" s="56"/>
      <c r="EBV24" s="56"/>
      <c r="EBW24" s="56"/>
      <c r="EBX24" s="56"/>
      <c r="EBY24" s="56"/>
      <c r="EBZ24" s="56"/>
      <c r="ECA24" s="56"/>
      <c r="ECB24" s="56"/>
      <c r="ECC24" s="56"/>
      <c r="ECD24" s="56"/>
      <c r="ECE24" s="56"/>
      <c r="ECF24" s="56"/>
      <c r="ECG24" s="56"/>
      <c r="ECH24" s="56"/>
      <c r="ECI24" s="56"/>
      <c r="ECJ24" s="56"/>
      <c r="ECK24" s="56"/>
      <c r="ECL24" s="56"/>
      <c r="ECM24" s="56"/>
      <c r="ECN24" s="56"/>
      <c r="ECO24" s="56"/>
      <c r="ECP24" s="56"/>
      <c r="ECQ24" s="56"/>
      <c r="ECR24" s="56"/>
      <c r="ECS24" s="56"/>
      <c r="ECT24" s="56"/>
      <c r="ECU24" s="56"/>
      <c r="ECV24" s="56"/>
      <c r="ECW24" s="56"/>
      <c r="ECX24" s="56"/>
      <c r="ECY24" s="56"/>
      <c r="ECZ24" s="56"/>
      <c r="EDA24" s="56"/>
      <c r="EDB24" s="56"/>
      <c r="EDC24" s="56"/>
      <c r="EDD24" s="56"/>
      <c r="EDE24" s="56"/>
      <c r="EDF24" s="56"/>
      <c r="EDG24" s="56"/>
      <c r="EDH24" s="56"/>
      <c r="EDI24" s="56"/>
      <c r="EDJ24" s="56"/>
      <c r="EDK24" s="56"/>
      <c r="EDL24" s="56"/>
      <c r="EDM24" s="56"/>
      <c r="EDN24" s="56"/>
      <c r="EDO24" s="56"/>
      <c r="EDP24" s="56"/>
      <c r="EDQ24" s="56"/>
      <c r="EDR24" s="56"/>
      <c r="EDS24" s="56"/>
      <c r="EDT24" s="56"/>
      <c r="EDU24" s="56"/>
      <c r="EDV24" s="56"/>
      <c r="EDW24" s="56"/>
      <c r="EDX24" s="56"/>
      <c r="EDY24" s="56"/>
      <c r="EDZ24" s="56"/>
      <c r="EEA24" s="56"/>
      <c r="EEB24" s="56"/>
      <c r="EEC24" s="56"/>
      <c r="EED24" s="56"/>
      <c r="EEE24" s="56"/>
      <c r="EEF24" s="56"/>
      <c r="EEG24" s="56"/>
      <c r="EEH24" s="56"/>
      <c r="EEI24" s="56"/>
      <c r="EEJ24" s="56"/>
      <c r="EEK24" s="56"/>
      <c r="EEL24" s="56"/>
      <c r="EEM24" s="56"/>
      <c r="EEN24" s="56"/>
      <c r="EEO24" s="56"/>
      <c r="EEP24" s="56"/>
      <c r="EEQ24" s="56"/>
      <c r="EER24" s="56"/>
      <c r="EES24" s="56"/>
      <c r="EET24" s="56"/>
      <c r="EEU24" s="56"/>
      <c r="EEV24" s="56"/>
      <c r="EEW24" s="56"/>
      <c r="EEX24" s="56"/>
      <c r="EEY24" s="56"/>
      <c r="EEZ24" s="56"/>
      <c r="EFA24" s="56"/>
      <c r="EFB24" s="56"/>
      <c r="EFC24" s="56"/>
      <c r="EFD24" s="56"/>
      <c r="EFE24" s="56"/>
      <c r="EFF24" s="56"/>
      <c r="EFG24" s="56"/>
      <c r="EFH24" s="56"/>
      <c r="EFI24" s="56"/>
      <c r="EFJ24" s="56"/>
      <c r="EFK24" s="56"/>
      <c r="EFL24" s="56"/>
      <c r="EFM24" s="56"/>
      <c r="EFN24" s="56"/>
      <c r="EFO24" s="56"/>
      <c r="EFP24" s="56"/>
      <c r="EFQ24" s="56"/>
      <c r="EFR24" s="56"/>
      <c r="EFS24" s="56"/>
      <c r="EFT24" s="56"/>
      <c r="EFU24" s="56"/>
      <c r="EFV24" s="56"/>
      <c r="EFW24" s="56"/>
      <c r="EFX24" s="56"/>
      <c r="EFY24" s="56"/>
      <c r="EFZ24" s="56"/>
      <c r="EGA24" s="56"/>
      <c r="EGB24" s="56"/>
      <c r="EGC24" s="56"/>
      <c r="EGD24" s="56"/>
      <c r="EGE24" s="56"/>
      <c r="EGF24" s="56"/>
      <c r="EGG24" s="56"/>
      <c r="EGH24" s="56"/>
      <c r="EGI24" s="56"/>
      <c r="EGJ24" s="56"/>
      <c r="EGK24" s="56"/>
      <c r="EGL24" s="56"/>
      <c r="EGM24" s="56"/>
      <c r="EGN24" s="56"/>
      <c r="EGO24" s="56"/>
      <c r="EGP24" s="56"/>
      <c r="EGQ24" s="56"/>
      <c r="EGR24" s="56"/>
      <c r="EGS24" s="56"/>
      <c r="EGT24" s="56"/>
      <c r="EGU24" s="56"/>
      <c r="EGV24" s="56"/>
      <c r="EGW24" s="56"/>
      <c r="EGX24" s="56"/>
      <c r="EGY24" s="56"/>
      <c r="EGZ24" s="56"/>
      <c r="EHA24" s="56"/>
      <c r="EHB24" s="56"/>
      <c r="EHC24" s="56"/>
      <c r="EHD24" s="56"/>
      <c r="EHE24" s="56"/>
      <c r="EHF24" s="56"/>
      <c r="EHG24" s="56"/>
      <c r="EHH24" s="56"/>
      <c r="EHI24" s="56"/>
      <c r="EHJ24" s="56"/>
      <c r="EHK24" s="56"/>
      <c r="EHL24" s="56"/>
      <c r="EHM24" s="56"/>
      <c r="EHN24" s="56"/>
      <c r="EHO24" s="56"/>
      <c r="EHP24" s="56"/>
      <c r="EHQ24" s="56"/>
      <c r="EHR24" s="56"/>
      <c r="EHS24" s="56"/>
      <c r="EHT24" s="56"/>
      <c r="EHU24" s="56"/>
      <c r="EHV24" s="56"/>
      <c r="EHW24" s="56"/>
      <c r="EHX24" s="56"/>
      <c r="EHY24" s="56"/>
      <c r="EHZ24" s="56"/>
      <c r="EIA24" s="56"/>
      <c r="EIB24" s="56"/>
      <c r="EIC24" s="56"/>
      <c r="EID24" s="56"/>
      <c r="EIE24" s="56"/>
      <c r="EIF24" s="56"/>
      <c r="EIG24" s="56"/>
      <c r="EIH24" s="56"/>
      <c r="EII24" s="56"/>
      <c r="EIJ24" s="56"/>
      <c r="EIK24" s="56"/>
      <c r="EIL24" s="56"/>
      <c r="EIM24" s="56"/>
      <c r="EIN24" s="56"/>
      <c r="EIO24" s="56"/>
      <c r="EIP24" s="56"/>
      <c r="EIQ24" s="56"/>
      <c r="EIR24" s="56"/>
      <c r="EIS24" s="56"/>
      <c r="EIT24" s="56"/>
      <c r="EIU24" s="56"/>
      <c r="EIV24" s="56"/>
      <c r="EIW24" s="56"/>
      <c r="EIX24" s="56"/>
      <c r="EIY24" s="56"/>
      <c r="EIZ24" s="56"/>
      <c r="EJA24" s="56"/>
      <c r="EJB24" s="56"/>
      <c r="EJC24" s="56"/>
      <c r="EJD24" s="56"/>
      <c r="EJE24" s="56"/>
      <c r="EJF24" s="56"/>
      <c r="EJG24" s="56"/>
      <c r="EJH24" s="56"/>
      <c r="EJI24" s="56"/>
      <c r="EJJ24" s="56"/>
      <c r="EJK24" s="56"/>
      <c r="EJL24" s="56"/>
      <c r="EJM24" s="56"/>
      <c r="EJN24" s="56"/>
      <c r="EJO24" s="56"/>
      <c r="EJP24" s="56"/>
      <c r="EJQ24" s="56"/>
      <c r="EJR24" s="56"/>
      <c r="EJS24" s="56"/>
      <c r="EJT24" s="56"/>
      <c r="EJU24" s="56"/>
      <c r="EJV24" s="56"/>
      <c r="EJW24" s="56"/>
      <c r="EJX24" s="56"/>
      <c r="EJY24" s="56"/>
      <c r="EJZ24" s="56"/>
      <c r="EKA24" s="56"/>
      <c r="EKB24" s="56"/>
      <c r="EKC24" s="56"/>
      <c r="EKD24" s="56"/>
      <c r="EKE24" s="56"/>
      <c r="EKF24" s="56"/>
      <c r="EKG24" s="56"/>
      <c r="EKH24" s="56"/>
      <c r="EKI24" s="56"/>
      <c r="EKJ24" s="56"/>
      <c r="EKK24" s="56"/>
      <c r="EKL24" s="56"/>
      <c r="EKM24" s="56"/>
      <c r="EKN24" s="56"/>
      <c r="EKO24" s="56"/>
      <c r="EKP24" s="56"/>
      <c r="EKQ24" s="56"/>
      <c r="EKR24" s="56"/>
      <c r="EKS24" s="56"/>
      <c r="EKT24" s="56"/>
      <c r="EKU24" s="56"/>
      <c r="EKV24" s="56"/>
      <c r="EKW24" s="56"/>
      <c r="EKX24" s="56"/>
      <c r="EKY24" s="56"/>
      <c r="EKZ24" s="56"/>
      <c r="ELA24" s="56"/>
      <c r="ELB24" s="56"/>
      <c r="ELC24" s="56"/>
      <c r="ELD24" s="56"/>
      <c r="ELE24" s="56"/>
      <c r="ELF24" s="56"/>
      <c r="ELG24" s="56"/>
      <c r="ELH24" s="56"/>
      <c r="ELI24" s="56"/>
      <c r="ELJ24" s="56"/>
      <c r="ELK24" s="56"/>
      <c r="ELL24" s="56"/>
      <c r="ELM24" s="56"/>
      <c r="ELN24" s="56"/>
      <c r="ELO24" s="56"/>
      <c r="ELP24" s="56"/>
      <c r="ELQ24" s="56"/>
      <c r="ELR24" s="56"/>
      <c r="ELS24" s="56"/>
      <c r="ELT24" s="56"/>
      <c r="ELU24" s="56"/>
      <c r="ELV24" s="56"/>
      <c r="ELW24" s="56"/>
      <c r="ELX24" s="56"/>
      <c r="ELY24" s="56"/>
      <c r="ELZ24" s="56"/>
      <c r="EMA24" s="56"/>
      <c r="EMB24" s="56"/>
      <c r="EMC24" s="56"/>
      <c r="EMD24" s="56"/>
      <c r="EME24" s="56"/>
      <c r="EMF24" s="56"/>
      <c r="EMG24" s="56"/>
      <c r="EMH24" s="56"/>
      <c r="EMI24" s="56"/>
      <c r="EMJ24" s="56"/>
      <c r="EMK24" s="56"/>
      <c r="EML24" s="56"/>
      <c r="EMM24" s="56"/>
      <c r="EMN24" s="56"/>
      <c r="EMO24" s="56"/>
      <c r="EMP24" s="56"/>
      <c r="EMQ24" s="56"/>
      <c r="EMR24" s="56"/>
      <c r="EMS24" s="56"/>
      <c r="EMT24" s="56"/>
      <c r="EMU24" s="56"/>
      <c r="EMV24" s="56"/>
      <c r="EMW24" s="56"/>
      <c r="EMX24" s="56"/>
      <c r="EMY24" s="56"/>
      <c r="EMZ24" s="56"/>
      <c r="ENA24" s="56"/>
      <c r="ENB24" s="56"/>
      <c r="ENC24" s="56"/>
      <c r="END24" s="56"/>
      <c r="ENE24" s="56"/>
      <c r="ENF24" s="56"/>
      <c r="ENG24" s="56"/>
      <c r="ENH24" s="56"/>
      <c r="ENI24" s="56"/>
      <c r="ENJ24" s="56"/>
      <c r="ENK24" s="56"/>
      <c r="ENL24" s="56"/>
      <c r="ENM24" s="56"/>
      <c r="ENN24" s="56"/>
      <c r="ENO24" s="56"/>
      <c r="ENP24" s="56"/>
      <c r="ENQ24" s="56"/>
      <c r="ENR24" s="56"/>
      <c r="ENS24" s="56"/>
      <c r="ENT24" s="56"/>
      <c r="ENU24" s="56"/>
      <c r="ENV24" s="56"/>
      <c r="ENW24" s="56"/>
      <c r="ENX24" s="56"/>
      <c r="ENY24" s="56"/>
      <c r="ENZ24" s="56"/>
      <c r="EOA24" s="56"/>
      <c r="EOB24" s="56"/>
      <c r="EOC24" s="56"/>
      <c r="EOD24" s="56"/>
      <c r="EOE24" s="56"/>
      <c r="EOF24" s="56"/>
      <c r="EOG24" s="56"/>
      <c r="EOH24" s="56"/>
      <c r="EOI24" s="56"/>
      <c r="EOJ24" s="56"/>
      <c r="EOK24" s="56"/>
      <c r="EOL24" s="56"/>
      <c r="EOM24" s="56"/>
      <c r="EON24" s="56"/>
      <c r="EOO24" s="56"/>
      <c r="EOP24" s="56"/>
      <c r="EOQ24" s="56"/>
      <c r="EOR24" s="56"/>
      <c r="EOS24" s="56"/>
      <c r="EOT24" s="56"/>
      <c r="EOU24" s="56"/>
      <c r="EOV24" s="56"/>
      <c r="EOW24" s="56"/>
      <c r="EOX24" s="56"/>
      <c r="EOY24" s="56"/>
      <c r="EOZ24" s="56"/>
      <c r="EPA24" s="56"/>
      <c r="EPB24" s="56"/>
      <c r="EPC24" s="56"/>
      <c r="EPD24" s="56"/>
      <c r="EPE24" s="56"/>
      <c r="EPF24" s="56"/>
      <c r="EPG24" s="56"/>
      <c r="EPH24" s="56"/>
      <c r="EPI24" s="56"/>
      <c r="EPJ24" s="56"/>
      <c r="EPK24" s="56"/>
      <c r="EPL24" s="56"/>
      <c r="EPM24" s="56"/>
      <c r="EPN24" s="56"/>
      <c r="EPO24" s="56"/>
      <c r="EPP24" s="56"/>
      <c r="EPQ24" s="56"/>
      <c r="EPR24" s="56"/>
      <c r="EPS24" s="56"/>
      <c r="EPT24" s="56"/>
      <c r="EPU24" s="56"/>
      <c r="EPV24" s="56"/>
      <c r="EPW24" s="56"/>
      <c r="EPX24" s="56"/>
      <c r="EPY24" s="56"/>
      <c r="EPZ24" s="56"/>
      <c r="EQA24" s="56"/>
      <c r="EQB24" s="56"/>
      <c r="EQC24" s="56"/>
      <c r="EQD24" s="56"/>
      <c r="EQE24" s="56"/>
      <c r="EQF24" s="56"/>
      <c r="EQG24" s="56"/>
      <c r="EQH24" s="56"/>
      <c r="EQI24" s="56"/>
      <c r="EQJ24" s="56"/>
      <c r="EQK24" s="56"/>
      <c r="EQL24" s="56"/>
      <c r="EQM24" s="56"/>
      <c r="EQN24" s="56"/>
      <c r="EQO24" s="56"/>
      <c r="EQP24" s="56"/>
      <c r="EQQ24" s="56"/>
      <c r="EQR24" s="56"/>
      <c r="EQS24" s="56"/>
      <c r="EQT24" s="56"/>
      <c r="EQU24" s="56"/>
      <c r="EQV24" s="56"/>
      <c r="EQW24" s="56"/>
      <c r="EQX24" s="56"/>
      <c r="EQY24" s="56"/>
      <c r="EQZ24" s="56"/>
      <c r="ERA24" s="56"/>
      <c r="ERB24" s="56"/>
      <c r="ERC24" s="56"/>
      <c r="ERD24" s="56"/>
      <c r="ERE24" s="56"/>
      <c r="ERF24" s="56"/>
      <c r="ERG24" s="56"/>
      <c r="ERH24" s="56"/>
      <c r="ERI24" s="56"/>
      <c r="ERJ24" s="56"/>
      <c r="ERK24" s="56"/>
      <c r="ERL24" s="56"/>
      <c r="ERM24" s="56"/>
      <c r="ERN24" s="56"/>
      <c r="ERO24" s="56"/>
      <c r="ERP24" s="56"/>
      <c r="ERQ24" s="56"/>
      <c r="ERR24" s="56"/>
      <c r="ERS24" s="56"/>
      <c r="ERT24" s="56"/>
      <c r="ERU24" s="56"/>
      <c r="ERV24" s="56"/>
      <c r="ERW24" s="56"/>
      <c r="ERX24" s="56"/>
      <c r="ERY24" s="56"/>
      <c r="ERZ24" s="56"/>
      <c r="ESA24" s="56"/>
      <c r="ESB24" s="56"/>
      <c r="ESC24" s="56"/>
      <c r="ESD24" s="56"/>
      <c r="ESE24" s="56"/>
      <c r="ESF24" s="56"/>
      <c r="ESG24" s="56"/>
      <c r="ESH24" s="56"/>
      <c r="ESI24" s="56"/>
      <c r="ESJ24" s="56"/>
      <c r="ESK24" s="56"/>
      <c r="ESL24" s="56"/>
      <c r="ESM24" s="56"/>
      <c r="ESN24" s="56"/>
      <c r="ESO24" s="56"/>
      <c r="ESP24" s="56"/>
      <c r="ESQ24" s="56"/>
      <c r="ESR24" s="56"/>
      <c r="ESS24" s="56"/>
      <c r="EST24" s="56"/>
      <c r="ESU24" s="56"/>
      <c r="ESV24" s="56"/>
      <c r="ESW24" s="56"/>
      <c r="ESX24" s="56"/>
      <c r="ESY24" s="56"/>
      <c r="ESZ24" s="56"/>
      <c r="ETA24" s="56"/>
      <c r="ETB24" s="56"/>
      <c r="ETC24" s="56"/>
      <c r="ETD24" s="56"/>
      <c r="ETE24" s="56"/>
      <c r="ETF24" s="56"/>
      <c r="ETG24" s="56"/>
      <c r="ETH24" s="56"/>
      <c r="ETI24" s="56"/>
      <c r="ETJ24" s="56"/>
      <c r="ETK24" s="56"/>
      <c r="ETL24" s="56"/>
      <c r="ETM24" s="56"/>
      <c r="ETN24" s="56"/>
      <c r="ETO24" s="56"/>
      <c r="ETP24" s="56"/>
      <c r="ETQ24" s="56"/>
      <c r="ETR24" s="56"/>
      <c r="ETS24" s="56"/>
      <c r="ETT24" s="56"/>
      <c r="ETU24" s="56"/>
      <c r="ETV24" s="56"/>
      <c r="ETW24" s="56"/>
      <c r="ETX24" s="56"/>
      <c r="ETY24" s="56"/>
      <c r="ETZ24" s="56"/>
      <c r="EUA24" s="56"/>
      <c r="EUB24" s="56"/>
      <c r="EUC24" s="56"/>
      <c r="EUD24" s="56"/>
      <c r="EUE24" s="56"/>
      <c r="EUF24" s="56"/>
      <c r="EUG24" s="56"/>
      <c r="EUH24" s="56"/>
      <c r="EUI24" s="56"/>
      <c r="EUJ24" s="56"/>
      <c r="EUK24" s="56"/>
      <c r="EUL24" s="56"/>
      <c r="EUM24" s="56"/>
      <c r="EUN24" s="56"/>
      <c r="EUO24" s="56"/>
      <c r="EUP24" s="56"/>
      <c r="EUQ24" s="56"/>
      <c r="EUR24" s="56"/>
      <c r="EUS24" s="56"/>
      <c r="EUT24" s="56"/>
      <c r="EUU24" s="56"/>
      <c r="EUV24" s="56"/>
      <c r="EUW24" s="56"/>
      <c r="EUX24" s="56"/>
      <c r="EUY24" s="56"/>
      <c r="EUZ24" s="56"/>
      <c r="EVA24" s="56"/>
      <c r="EVB24" s="56"/>
      <c r="EVC24" s="56"/>
      <c r="EVD24" s="56"/>
      <c r="EVE24" s="56"/>
      <c r="EVF24" s="56"/>
      <c r="EVG24" s="56"/>
      <c r="EVH24" s="56"/>
      <c r="EVI24" s="56"/>
      <c r="EVJ24" s="56"/>
      <c r="EVK24" s="56"/>
      <c r="EVL24" s="56"/>
      <c r="EVM24" s="56"/>
      <c r="EVN24" s="56"/>
      <c r="EVO24" s="56"/>
      <c r="EVP24" s="56"/>
      <c r="EVQ24" s="56"/>
      <c r="EVR24" s="56"/>
      <c r="EVS24" s="56"/>
      <c r="EVT24" s="56"/>
      <c r="EVU24" s="56"/>
      <c r="EVV24" s="56"/>
      <c r="EVW24" s="56"/>
      <c r="EVX24" s="56"/>
      <c r="EVY24" s="56"/>
      <c r="EVZ24" s="56"/>
      <c r="EWA24" s="56"/>
      <c r="EWB24" s="56"/>
      <c r="EWC24" s="56"/>
      <c r="EWD24" s="56"/>
      <c r="EWE24" s="56"/>
      <c r="EWF24" s="56"/>
      <c r="EWG24" s="56"/>
      <c r="EWH24" s="56"/>
      <c r="EWI24" s="56"/>
      <c r="EWJ24" s="56"/>
      <c r="EWK24" s="56"/>
      <c r="EWL24" s="56"/>
      <c r="EWM24" s="56"/>
      <c r="EWN24" s="56"/>
      <c r="EWO24" s="56"/>
      <c r="EWP24" s="56"/>
      <c r="EWQ24" s="56"/>
      <c r="EWR24" s="56"/>
      <c r="EWS24" s="56"/>
      <c r="EWT24" s="56"/>
      <c r="EWU24" s="56"/>
      <c r="EWV24" s="56"/>
      <c r="EWW24" s="56"/>
      <c r="EWX24" s="56"/>
      <c r="EWY24" s="56"/>
      <c r="EWZ24" s="56"/>
      <c r="EXA24" s="56"/>
      <c r="EXB24" s="56"/>
      <c r="EXC24" s="56"/>
      <c r="EXD24" s="56"/>
      <c r="EXE24" s="56"/>
      <c r="EXF24" s="56"/>
      <c r="EXG24" s="56"/>
      <c r="EXH24" s="56"/>
      <c r="EXI24" s="56"/>
      <c r="EXJ24" s="56"/>
      <c r="EXK24" s="56"/>
      <c r="EXL24" s="56"/>
      <c r="EXM24" s="56"/>
      <c r="EXN24" s="56"/>
      <c r="EXO24" s="56"/>
      <c r="EXP24" s="56"/>
      <c r="EXQ24" s="56"/>
      <c r="EXR24" s="56"/>
      <c r="EXS24" s="56"/>
      <c r="EXT24" s="56"/>
      <c r="EXU24" s="56"/>
      <c r="EXV24" s="56"/>
      <c r="EXW24" s="56"/>
      <c r="EXX24" s="56"/>
      <c r="EXY24" s="56"/>
      <c r="EXZ24" s="56"/>
      <c r="EYA24" s="56"/>
      <c r="EYB24" s="56"/>
      <c r="EYC24" s="56"/>
      <c r="EYD24" s="56"/>
      <c r="EYE24" s="56"/>
      <c r="EYF24" s="56"/>
      <c r="EYG24" s="56"/>
      <c r="EYH24" s="56"/>
      <c r="EYI24" s="56"/>
      <c r="EYJ24" s="56"/>
      <c r="EYK24" s="56"/>
      <c r="EYL24" s="56"/>
      <c r="EYM24" s="56"/>
      <c r="EYN24" s="56"/>
      <c r="EYO24" s="56"/>
      <c r="EYP24" s="56"/>
      <c r="EYQ24" s="56"/>
      <c r="EYR24" s="56"/>
      <c r="EYS24" s="56"/>
      <c r="EYT24" s="56"/>
      <c r="EYU24" s="56"/>
      <c r="EYV24" s="56"/>
      <c r="EYW24" s="56"/>
      <c r="EYX24" s="56"/>
      <c r="EYY24" s="56"/>
      <c r="EYZ24" s="56"/>
      <c r="EZA24" s="56"/>
      <c r="EZB24" s="56"/>
      <c r="EZC24" s="56"/>
      <c r="EZD24" s="56"/>
      <c r="EZE24" s="56"/>
      <c r="EZF24" s="56"/>
      <c r="EZG24" s="56"/>
      <c r="EZH24" s="56"/>
      <c r="EZI24" s="56"/>
      <c r="EZJ24" s="56"/>
      <c r="EZK24" s="56"/>
      <c r="EZL24" s="56"/>
      <c r="EZM24" s="56"/>
      <c r="EZN24" s="56"/>
      <c r="EZO24" s="56"/>
      <c r="EZP24" s="56"/>
      <c r="EZQ24" s="56"/>
      <c r="EZR24" s="56"/>
      <c r="EZS24" s="56"/>
      <c r="EZT24" s="56"/>
      <c r="EZU24" s="56"/>
      <c r="EZV24" s="56"/>
      <c r="EZW24" s="56"/>
      <c r="EZX24" s="56"/>
      <c r="EZY24" s="56"/>
      <c r="EZZ24" s="56"/>
      <c r="FAA24" s="56"/>
      <c r="FAB24" s="56"/>
      <c r="FAC24" s="56"/>
      <c r="FAD24" s="56"/>
      <c r="FAE24" s="56"/>
      <c r="FAF24" s="56"/>
      <c r="FAG24" s="56"/>
      <c r="FAH24" s="56"/>
      <c r="FAI24" s="56"/>
      <c r="FAJ24" s="56"/>
      <c r="FAK24" s="56"/>
      <c r="FAL24" s="56"/>
      <c r="FAM24" s="56"/>
      <c r="FAN24" s="56"/>
      <c r="FAO24" s="56"/>
      <c r="FAP24" s="56"/>
      <c r="FAQ24" s="56"/>
      <c r="FAR24" s="56"/>
      <c r="FAS24" s="56"/>
      <c r="FAT24" s="56"/>
      <c r="FAU24" s="56"/>
      <c r="FAV24" s="56"/>
      <c r="FAW24" s="56"/>
      <c r="FAX24" s="56"/>
      <c r="FAY24" s="56"/>
      <c r="FAZ24" s="56"/>
      <c r="FBA24" s="56"/>
      <c r="FBB24" s="56"/>
      <c r="FBC24" s="56"/>
      <c r="FBD24" s="56"/>
      <c r="FBE24" s="56"/>
      <c r="FBF24" s="56"/>
      <c r="FBG24" s="56"/>
      <c r="FBH24" s="56"/>
      <c r="FBI24" s="56"/>
      <c r="FBJ24" s="56"/>
      <c r="FBK24" s="56"/>
      <c r="FBL24" s="56"/>
      <c r="FBM24" s="56"/>
      <c r="FBN24" s="56"/>
      <c r="FBO24" s="56"/>
      <c r="FBP24" s="56"/>
      <c r="FBQ24" s="56"/>
      <c r="FBR24" s="56"/>
      <c r="FBS24" s="56"/>
      <c r="FBT24" s="56"/>
      <c r="FBU24" s="56"/>
      <c r="FBV24" s="56"/>
      <c r="FBW24" s="56"/>
      <c r="FBX24" s="56"/>
      <c r="FBY24" s="56"/>
      <c r="FBZ24" s="56"/>
      <c r="FCA24" s="56"/>
      <c r="FCB24" s="56"/>
      <c r="FCC24" s="56"/>
      <c r="FCD24" s="56"/>
      <c r="FCE24" s="56"/>
      <c r="FCF24" s="56"/>
      <c r="FCG24" s="56"/>
      <c r="FCH24" s="56"/>
      <c r="FCI24" s="56"/>
      <c r="FCJ24" s="56"/>
      <c r="FCK24" s="56"/>
      <c r="FCL24" s="56"/>
      <c r="FCM24" s="56"/>
      <c r="FCN24" s="56"/>
      <c r="FCO24" s="56"/>
      <c r="FCP24" s="56"/>
      <c r="FCQ24" s="56"/>
      <c r="FCR24" s="56"/>
      <c r="FCS24" s="56"/>
      <c r="FCT24" s="56"/>
      <c r="FCU24" s="56"/>
      <c r="FCV24" s="56"/>
      <c r="FCW24" s="56"/>
      <c r="FCX24" s="56"/>
      <c r="FCY24" s="56"/>
      <c r="FCZ24" s="56"/>
      <c r="FDA24" s="56"/>
      <c r="FDB24" s="56"/>
      <c r="FDC24" s="56"/>
      <c r="FDD24" s="56"/>
      <c r="FDE24" s="56"/>
      <c r="FDF24" s="56"/>
      <c r="FDG24" s="56"/>
      <c r="FDH24" s="56"/>
      <c r="FDI24" s="56"/>
      <c r="FDJ24" s="56"/>
      <c r="FDK24" s="56"/>
      <c r="FDL24" s="56"/>
      <c r="FDM24" s="56"/>
      <c r="FDN24" s="56"/>
      <c r="FDO24" s="56"/>
      <c r="FDP24" s="56"/>
      <c r="FDQ24" s="56"/>
      <c r="FDR24" s="56"/>
      <c r="FDS24" s="56"/>
      <c r="FDT24" s="56"/>
      <c r="FDU24" s="56"/>
      <c r="FDV24" s="56"/>
      <c r="FDW24" s="56"/>
      <c r="FDX24" s="56"/>
      <c r="FDY24" s="56"/>
      <c r="FDZ24" s="56"/>
      <c r="FEA24" s="56"/>
      <c r="FEB24" s="56"/>
      <c r="FEC24" s="56"/>
      <c r="FED24" s="56"/>
      <c r="FEE24" s="56"/>
      <c r="FEF24" s="56"/>
      <c r="FEG24" s="56"/>
      <c r="FEH24" s="56"/>
      <c r="FEI24" s="56"/>
      <c r="FEJ24" s="56"/>
      <c r="FEK24" s="56"/>
      <c r="FEL24" s="56"/>
      <c r="FEM24" s="56"/>
      <c r="FEN24" s="56"/>
      <c r="FEO24" s="56"/>
      <c r="FEP24" s="56"/>
      <c r="FEQ24" s="56"/>
      <c r="FER24" s="56"/>
      <c r="FES24" s="56"/>
      <c r="FET24" s="56"/>
      <c r="FEU24" s="56"/>
      <c r="FEV24" s="56"/>
      <c r="FEW24" s="56"/>
      <c r="FEX24" s="56"/>
      <c r="FEY24" s="56"/>
      <c r="FEZ24" s="56"/>
      <c r="FFA24" s="56"/>
      <c r="FFB24" s="56"/>
      <c r="FFC24" s="56"/>
      <c r="FFD24" s="56"/>
      <c r="FFE24" s="56"/>
      <c r="FFF24" s="56"/>
      <c r="FFG24" s="56"/>
      <c r="FFH24" s="56"/>
      <c r="FFI24" s="56"/>
      <c r="FFJ24" s="56"/>
      <c r="FFK24" s="56"/>
      <c r="FFL24" s="56"/>
      <c r="FFM24" s="56"/>
      <c r="FFN24" s="56"/>
      <c r="FFO24" s="56"/>
      <c r="FFP24" s="56"/>
      <c r="FFQ24" s="56"/>
      <c r="FFR24" s="56"/>
      <c r="FFS24" s="56"/>
      <c r="FFT24" s="56"/>
      <c r="FFU24" s="56"/>
      <c r="FFV24" s="56"/>
      <c r="FFW24" s="56"/>
      <c r="FFX24" s="56"/>
      <c r="FFY24" s="56"/>
      <c r="FFZ24" s="56"/>
      <c r="FGA24" s="56"/>
      <c r="FGB24" s="56"/>
      <c r="FGC24" s="56"/>
      <c r="FGD24" s="56"/>
      <c r="FGE24" s="56"/>
      <c r="FGF24" s="56"/>
      <c r="FGG24" s="56"/>
      <c r="FGH24" s="56"/>
      <c r="FGI24" s="56"/>
      <c r="FGJ24" s="56"/>
      <c r="FGK24" s="56"/>
      <c r="FGL24" s="56"/>
      <c r="FGM24" s="56"/>
      <c r="FGN24" s="56"/>
      <c r="FGO24" s="56"/>
      <c r="FGP24" s="56"/>
      <c r="FGQ24" s="56"/>
      <c r="FGR24" s="56"/>
      <c r="FGS24" s="56"/>
      <c r="FGT24" s="56"/>
      <c r="FGU24" s="56"/>
      <c r="FGV24" s="56"/>
      <c r="FGW24" s="56"/>
      <c r="FGX24" s="56"/>
      <c r="FGY24" s="56"/>
      <c r="FGZ24" s="56"/>
      <c r="FHA24" s="56"/>
      <c r="FHB24" s="56"/>
      <c r="FHC24" s="56"/>
      <c r="FHD24" s="56"/>
      <c r="FHE24" s="56"/>
      <c r="FHF24" s="56"/>
      <c r="FHG24" s="56"/>
      <c r="FHH24" s="56"/>
      <c r="FHI24" s="56"/>
      <c r="FHJ24" s="56"/>
      <c r="FHK24" s="56"/>
      <c r="FHL24" s="56"/>
      <c r="FHM24" s="56"/>
      <c r="FHN24" s="56"/>
      <c r="FHO24" s="56"/>
      <c r="FHP24" s="56"/>
      <c r="FHQ24" s="56"/>
      <c r="FHR24" s="56"/>
      <c r="FHS24" s="56"/>
      <c r="FHT24" s="56"/>
      <c r="FHU24" s="56"/>
      <c r="FHV24" s="56"/>
      <c r="FHW24" s="56"/>
      <c r="FHX24" s="56"/>
      <c r="FHY24" s="56"/>
      <c r="FHZ24" s="56"/>
      <c r="FIA24" s="56"/>
      <c r="FIB24" s="56"/>
      <c r="FIC24" s="56"/>
      <c r="FID24" s="56"/>
      <c r="FIE24" s="56"/>
      <c r="FIF24" s="56"/>
      <c r="FIG24" s="56"/>
      <c r="FIH24" s="56"/>
      <c r="FII24" s="56"/>
      <c r="FIJ24" s="56"/>
      <c r="FIK24" s="56"/>
      <c r="FIL24" s="56"/>
      <c r="FIM24" s="56"/>
      <c r="FIN24" s="56"/>
      <c r="FIO24" s="56"/>
      <c r="FIP24" s="56"/>
      <c r="FIQ24" s="56"/>
      <c r="FIR24" s="56"/>
      <c r="FIS24" s="56"/>
      <c r="FIT24" s="56"/>
      <c r="FIU24" s="56"/>
      <c r="FIV24" s="56"/>
      <c r="FIW24" s="56"/>
      <c r="FIX24" s="56"/>
      <c r="FIY24" s="56"/>
      <c r="FIZ24" s="56"/>
      <c r="FJA24" s="56"/>
      <c r="FJB24" s="56"/>
      <c r="FJC24" s="56"/>
      <c r="FJD24" s="56"/>
      <c r="FJE24" s="56"/>
      <c r="FJF24" s="56"/>
      <c r="FJG24" s="56"/>
      <c r="FJH24" s="56"/>
      <c r="FJI24" s="56"/>
      <c r="FJJ24" s="56"/>
      <c r="FJK24" s="56"/>
      <c r="FJL24" s="56"/>
      <c r="FJM24" s="56"/>
      <c r="FJN24" s="56"/>
      <c r="FJO24" s="56"/>
      <c r="FJP24" s="56"/>
      <c r="FJQ24" s="56"/>
      <c r="FJR24" s="56"/>
      <c r="FJS24" s="56"/>
      <c r="FJT24" s="56"/>
      <c r="FJU24" s="56"/>
      <c r="FJV24" s="56"/>
      <c r="FJW24" s="56"/>
      <c r="FJX24" s="56"/>
      <c r="FJY24" s="56"/>
      <c r="FJZ24" s="56"/>
      <c r="FKA24" s="56"/>
      <c r="FKB24" s="56"/>
      <c r="FKC24" s="56"/>
      <c r="FKD24" s="56"/>
      <c r="FKE24" s="56"/>
      <c r="FKF24" s="56"/>
      <c r="FKG24" s="56"/>
      <c r="FKH24" s="56"/>
      <c r="FKI24" s="56"/>
      <c r="FKJ24" s="56"/>
      <c r="FKK24" s="56"/>
      <c r="FKL24" s="56"/>
      <c r="FKM24" s="56"/>
      <c r="FKN24" s="56"/>
      <c r="FKO24" s="56"/>
      <c r="FKP24" s="56"/>
      <c r="FKQ24" s="56"/>
      <c r="FKR24" s="56"/>
      <c r="FKS24" s="56"/>
      <c r="FKT24" s="56"/>
      <c r="FKU24" s="56"/>
      <c r="FKV24" s="56"/>
      <c r="FKW24" s="56"/>
      <c r="FKX24" s="56"/>
      <c r="FKY24" s="56"/>
      <c r="FKZ24" s="56"/>
      <c r="FLA24" s="56"/>
      <c r="FLB24" s="56"/>
      <c r="FLC24" s="56"/>
      <c r="FLD24" s="56"/>
      <c r="FLE24" s="56"/>
      <c r="FLF24" s="56"/>
      <c r="FLG24" s="56"/>
      <c r="FLH24" s="56"/>
      <c r="FLI24" s="56"/>
      <c r="FLJ24" s="56"/>
      <c r="FLK24" s="56"/>
      <c r="FLL24" s="56"/>
      <c r="FLM24" s="56"/>
      <c r="FLN24" s="56"/>
      <c r="FLO24" s="56"/>
      <c r="FLP24" s="56"/>
      <c r="FLQ24" s="56"/>
      <c r="FLR24" s="56"/>
      <c r="FLS24" s="56"/>
      <c r="FLT24" s="56"/>
      <c r="FLU24" s="56"/>
      <c r="FLV24" s="56"/>
      <c r="FLW24" s="56"/>
      <c r="FLX24" s="56"/>
      <c r="FLY24" s="56"/>
      <c r="FLZ24" s="56"/>
      <c r="FMA24" s="56"/>
      <c r="FMB24" s="56"/>
      <c r="FMC24" s="56"/>
      <c r="FMD24" s="56"/>
      <c r="FME24" s="56"/>
      <c r="FMF24" s="56"/>
      <c r="FMG24" s="56"/>
      <c r="FMH24" s="56"/>
      <c r="FMI24" s="56"/>
      <c r="FMJ24" s="56"/>
      <c r="FMK24" s="56"/>
      <c r="FML24" s="56"/>
      <c r="FMM24" s="56"/>
      <c r="FMN24" s="56"/>
      <c r="FMO24" s="56"/>
      <c r="FMP24" s="56"/>
      <c r="FMQ24" s="56"/>
      <c r="FMR24" s="56"/>
      <c r="FMS24" s="56"/>
      <c r="FMT24" s="56"/>
      <c r="FMU24" s="56"/>
      <c r="FMV24" s="56"/>
      <c r="FMW24" s="56"/>
      <c r="FMX24" s="56"/>
      <c r="FMY24" s="56"/>
      <c r="FMZ24" s="56"/>
      <c r="FNA24" s="56"/>
      <c r="FNB24" s="56"/>
      <c r="FNC24" s="56"/>
      <c r="FND24" s="56"/>
      <c r="FNE24" s="56"/>
      <c r="FNF24" s="56"/>
      <c r="FNG24" s="56"/>
      <c r="FNH24" s="56"/>
      <c r="FNI24" s="56"/>
      <c r="FNJ24" s="56"/>
      <c r="FNK24" s="56"/>
      <c r="FNL24" s="56"/>
      <c r="FNM24" s="56"/>
      <c r="FNN24" s="56"/>
      <c r="FNO24" s="56"/>
      <c r="FNP24" s="56"/>
      <c r="FNQ24" s="56"/>
      <c r="FNR24" s="56"/>
      <c r="FNS24" s="56"/>
      <c r="FNT24" s="56"/>
      <c r="FNU24" s="56"/>
      <c r="FNV24" s="56"/>
      <c r="FNW24" s="56"/>
      <c r="FNX24" s="56"/>
      <c r="FNY24" s="56"/>
      <c r="FNZ24" s="56"/>
      <c r="FOA24" s="56"/>
      <c r="FOB24" s="56"/>
      <c r="FOC24" s="56"/>
      <c r="FOD24" s="56"/>
      <c r="FOE24" s="56"/>
      <c r="FOF24" s="56"/>
      <c r="FOG24" s="56"/>
      <c r="FOH24" s="56"/>
      <c r="FOI24" s="56"/>
      <c r="FOJ24" s="56"/>
      <c r="FOK24" s="56"/>
      <c r="FOL24" s="56"/>
      <c r="FOM24" s="56"/>
      <c r="FON24" s="56"/>
      <c r="FOO24" s="56"/>
      <c r="FOP24" s="56"/>
      <c r="FOQ24" s="56"/>
      <c r="FOR24" s="56"/>
      <c r="FOS24" s="56"/>
      <c r="FOT24" s="56"/>
      <c r="FOU24" s="56"/>
      <c r="FOV24" s="56"/>
      <c r="FOW24" s="56"/>
      <c r="FOX24" s="56"/>
      <c r="FOY24" s="56"/>
      <c r="FOZ24" s="56"/>
      <c r="FPA24" s="56"/>
      <c r="FPB24" s="56"/>
      <c r="FPC24" s="56"/>
      <c r="FPD24" s="56"/>
      <c r="FPE24" s="56"/>
      <c r="FPF24" s="56"/>
      <c r="FPG24" s="56"/>
      <c r="FPH24" s="56"/>
      <c r="FPI24" s="56"/>
      <c r="FPJ24" s="56"/>
      <c r="FPK24" s="56"/>
      <c r="FPL24" s="56"/>
      <c r="FPM24" s="56"/>
      <c r="FPN24" s="56"/>
      <c r="FPO24" s="56"/>
      <c r="FPP24" s="56"/>
      <c r="FPQ24" s="56"/>
      <c r="FPR24" s="56"/>
      <c r="FPS24" s="56"/>
      <c r="FPT24" s="56"/>
      <c r="FPU24" s="56"/>
      <c r="FPV24" s="56"/>
      <c r="FPW24" s="56"/>
      <c r="FPX24" s="56"/>
      <c r="FPY24" s="56"/>
      <c r="FPZ24" s="56"/>
      <c r="FQA24" s="56"/>
      <c r="FQB24" s="56"/>
      <c r="FQC24" s="56"/>
      <c r="FQD24" s="56"/>
      <c r="FQE24" s="56"/>
      <c r="FQF24" s="56"/>
      <c r="FQG24" s="56"/>
      <c r="FQH24" s="56"/>
      <c r="FQI24" s="56"/>
      <c r="FQJ24" s="56"/>
      <c r="FQK24" s="56"/>
      <c r="FQL24" s="56"/>
      <c r="FQM24" s="56"/>
      <c r="FQN24" s="56"/>
      <c r="FQO24" s="56"/>
      <c r="FQP24" s="56"/>
      <c r="FQQ24" s="56"/>
      <c r="FQR24" s="56"/>
      <c r="FQS24" s="56"/>
      <c r="FQT24" s="56"/>
      <c r="FQU24" s="56"/>
      <c r="FQV24" s="56"/>
      <c r="FQW24" s="56"/>
      <c r="FQX24" s="56"/>
      <c r="FQY24" s="56"/>
      <c r="FQZ24" s="56"/>
      <c r="FRA24" s="56"/>
      <c r="FRB24" s="56"/>
      <c r="FRC24" s="56"/>
      <c r="FRD24" s="56"/>
      <c r="FRE24" s="56"/>
      <c r="FRF24" s="56"/>
      <c r="FRG24" s="56"/>
      <c r="FRH24" s="56"/>
      <c r="FRI24" s="56"/>
      <c r="FRJ24" s="56"/>
      <c r="FRK24" s="56"/>
      <c r="FRL24" s="56"/>
      <c r="FRM24" s="56"/>
      <c r="FRN24" s="56"/>
      <c r="FRO24" s="56"/>
      <c r="FRP24" s="56"/>
      <c r="FRQ24" s="56"/>
      <c r="FRR24" s="56"/>
      <c r="FRS24" s="56"/>
      <c r="FRT24" s="56"/>
      <c r="FRU24" s="56"/>
      <c r="FRV24" s="56"/>
      <c r="FRW24" s="56"/>
      <c r="FRX24" s="56"/>
      <c r="FRY24" s="56"/>
      <c r="FRZ24" s="56"/>
      <c r="FSA24" s="56"/>
      <c r="FSB24" s="56"/>
      <c r="FSC24" s="56"/>
      <c r="FSD24" s="56"/>
      <c r="FSE24" s="56"/>
      <c r="FSF24" s="56"/>
      <c r="FSG24" s="56"/>
      <c r="FSH24" s="56"/>
      <c r="FSI24" s="56"/>
      <c r="FSJ24" s="56"/>
      <c r="FSK24" s="56"/>
      <c r="FSL24" s="56"/>
      <c r="FSM24" s="56"/>
      <c r="FSN24" s="56"/>
      <c r="FSO24" s="56"/>
      <c r="FSP24" s="56"/>
      <c r="FSQ24" s="56"/>
      <c r="FSR24" s="56"/>
      <c r="FSS24" s="56"/>
      <c r="FST24" s="56"/>
      <c r="FSU24" s="56"/>
      <c r="FSV24" s="56"/>
      <c r="FSW24" s="56"/>
      <c r="FSX24" s="56"/>
      <c r="FSY24" s="56"/>
      <c r="FSZ24" s="56"/>
      <c r="FTA24" s="56"/>
      <c r="FTB24" s="56"/>
      <c r="FTC24" s="56"/>
      <c r="FTD24" s="56"/>
      <c r="FTE24" s="56"/>
      <c r="FTF24" s="56"/>
      <c r="FTG24" s="56"/>
      <c r="FTH24" s="56"/>
      <c r="FTI24" s="56"/>
      <c r="FTJ24" s="56"/>
      <c r="FTK24" s="56"/>
      <c r="FTL24" s="56"/>
      <c r="FTM24" s="56"/>
      <c r="FTN24" s="56"/>
      <c r="FTO24" s="56"/>
      <c r="FTP24" s="56"/>
      <c r="FTQ24" s="56"/>
      <c r="FTR24" s="56"/>
      <c r="FTS24" s="56"/>
      <c r="FTT24" s="56"/>
      <c r="FTU24" s="56"/>
      <c r="FTV24" s="56"/>
      <c r="FTW24" s="56"/>
      <c r="FTX24" s="56"/>
      <c r="FTY24" s="56"/>
      <c r="FTZ24" s="56"/>
      <c r="FUA24" s="56"/>
      <c r="FUB24" s="56"/>
      <c r="FUC24" s="56"/>
      <c r="FUD24" s="56"/>
      <c r="FUE24" s="56"/>
      <c r="FUF24" s="56"/>
      <c r="FUG24" s="56"/>
      <c r="FUH24" s="56"/>
      <c r="FUI24" s="56"/>
      <c r="FUJ24" s="56"/>
      <c r="FUK24" s="56"/>
      <c r="FUL24" s="56"/>
      <c r="FUM24" s="56"/>
      <c r="FUN24" s="56"/>
      <c r="FUO24" s="56"/>
      <c r="FUP24" s="56"/>
      <c r="FUQ24" s="56"/>
      <c r="FUR24" s="56"/>
      <c r="FUS24" s="56"/>
      <c r="FUT24" s="56"/>
      <c r="FUU24" s="56"/>
      <c r="FUV24" s="56"/>
      <c r="FUW24" s="56"/>
      <c r="FUX24" s="56"/>
      <c r="FUY24" s="56"/>
      <c r="FUZ24" s="56"/>
      <c r="FVA24" s="56"/>
      <c r="FVB24" s="56"/>
      <c r="FVC24" s="56"/>
      <c r="FVD24" s="56"/>
      <c r="FVE24" s="56"/>
      <c r="FVF24" s="56"/>
      <c r="FVG24" s="56"/>
      <c r="FVH24" s="56"/>
      <c r="FVI24" s="56"/>
      <c r="FVJ24" s="56"/>
      <c r="FVK24" s="56"/>
      <c r="FVL24" s="56"/>
      <c r="FVM24" s="56"/>
      <c r="FVN24" s="56"/>
      <c r="FVO24" s="56"/>
      <c r="FVP24" s="56"/>
      <c r="FVQ24" s="56"/>
      <c r="FVR24" s="56"/>
      <c r="FVS24" s="56"/>
      <c r="FVT24" s="56"/>
      <c r="FVU24" s="56"/>
      <c r="FVV24" s="56"/>
      <c r="FVW24" s="56"/>
      <c r="FVX24" s="56"/>
      <c r="FVY24" s="56"/>
      <c r="FVZ24" s="56"/>
      <c r="FWA24" s="56"/>
      <c r="FWB24" s="56"/>
      <c r="FWC24" s="56"/>
      <c r="FWD24" s="56"/>
      <c r="FWE24" s="56"/>
      <c r="FWF24" s="56"/>
      <c r="FWG24" s="56"/>
      <c r="FWH24" s="56"/>
      <c r="FWI24" s="56"/>
      <c r="FWJ24" s="56"/>
      <c r="FWK24" s="56"/>
      <c r="FWL24" s="56"/>
      <c r="FWM24" s="56"/>
      <c r="FWN24" s="56"/>
      <c r="FWO24" s="56"/>
      <c r="FWP24" s="56"/>
      <c r="FWQ24" s="56"/>
      <c r="FWR24" s="56"/>
      <c r="FWS24" s="56"/>
      <c r="FWT24" s="56"/>
      <c r="FWU24" s="56"/>
      <c r="FWV24" s="56"/>
      <c r="FWW24" s="56"/>
      <c r="FWX24" s="56"/>
      <c r="FWY24" s="56"/>
      <c r="FWZ24" s="56"/>
      <c r="FXA24" s="56"/>
      <c r="FXB24" s="56"/>
      <c r="FXC24" s="56"/>
      <c r="FXD24" s="56"/>
      <c r="FXE24" s="56"/>
      <c r="FXF24" s="56"/>
      <c r="FXG24" s="56"/>
      <c r="FXH24" s="56"/>
      <c r="FXI24" s="56"/>
      <c r="FXJ24" s="56"/>
      <c r="FXK24" s="56"/>
      <c r="FXL24" s="56"/>
      <c r="FXM24" s="56"/>
      <c r="FXN24" s="56"/>
      <c r="FXO24" s="56"/>
      <c r="FXP24" s="56"/>
      <c r="FXQ24" s="56"/>
      <c r="FXR24" s="56"/>
      <c r="FXS24" s="56"/>
      <c r="FXT24" s="56"/>
      <c r="FXU24" s="56"/>
      <c r="FXV24" s="56"/>
      <c r="FXW24" s="56"/>
      <c r="FXX24" s="56"/>
      <c r="FXY24" s="56"/>
      <c r="FXZ24" s="56"/>
      <c r="FYA24" s="56"/>
      <c r="FYB24" s="56"/>
      <c r="FYC24" s="56"/>
      <c r="FYD24" s="56"/>
      <c r="FYE24" s="56"/>
      <c r="FYF24" s="56"/>
      <c r="FYG24" s="56"/>
      <c r="FYH24" s="56"/>
      <c r="FYI24" s="56"/>
      <c r="FYJ24" s="56"/>
      <c r="FYK24" s="56"/>
      <c r="FYL24" s="56"/>
      <c r="FYM24" s="56"/>
      <c r="FYN24" s="56"/>
      <c r="FYO24" s="56"/>
      <c r="FYP24" s="56"/>
      <c r="FYQ24" s="56"/>
      <c r="FYR24" s="56"/>
      <c r="FYS24" s="56"/>
      <c r="FYT24" s="56"/>
      <c r="FYU24" s="56"/>
      <c r="FYV24" s="56"/>
      <c r="FYW24" s="56"/>
      <c r="FYX24" s="56"/>
      <c r="FYY24" s="56"/>
      <c r="FYZ24" s="56"/>
      <c r="FZA24" s="56"/>
      <c r="FZB24" s="56"/>
      <c r="FZC24" s="56"/>
      <c r="FZD24" s="56"/>
      <c r="FZE24" s="56"/>
      <c r="FZF24" s="56"/>
      <c r="FZG24" s="56"/>
      <c r="FZH24" s="56"/>
      <c r="FZI24" s="56"/>
      <c r="FZJ24" s="56"/>
      <c r="FZK24" s="56"/>
      <c r="FZL24" s="56"/>
      <c r="FZM24" s="56"/>
      <c r="FZN24" s="56"/>
      <c r="FZO24" s="56"/>
      <c r="FZP24" s="56"/>
      <c r="FZQ24" s="56"/>
      <c r="FZR24" s="56"/>
      <c r="FZS24" s="56"/>
      <c r="FZT24" s="56"/>
      <c r="FZU24" s="56"/>
      <c r="FZV24" s="56"/>
      <c r="FZW24" s="56"/>
      <c r="FZX24" s="56"/>
      <c r="FZY24" s="56"/>
      <c r="FZZ24" s="56"/>
      <c r="GAA24" s="56"/>
      <c r="GAB24" s="56"/>
      <c r="GAC24" s="56"/>
      <c r="GAD24" s="56"/>
      <c r="GAE24" s="56"/>
      <c r="GAF24" s="56"/>
      <c r="GAG24" s="56"/>
      <c r="GAH24" s="56"/>
      <c r="GAI24" s="56"/>
      <c r="GAJ24" s="56"/>
      <c r="GAK24" s="56"/>
      <c r="GAL24" s="56"/>
      <c r="GAM24" s="56"/>
      <c r="GAN24" s="56"/>
      <c r="GAO24" s="56"/>
      <c r="GAP24" s="56"/>
      <c r="GAQ24" s="56"/>
      <c r="GAR24" s="56"/>
      <c r="GAS24" s="56"/>
      <c r="GAT24" s="56"/>
      <c r="GAU24" s="56"/>
      <c r="GAV24" s="56"/>
      <c r="GAW24" s="56"/>
      <c r="GAX24" s="56"/>
      <c r="GAY24" s="56"/>
      <c r="GAZ24" s="56"/>
      <c r="GBA24" s="56"/>
      <c r="GBB24" s="56"/>
      <c r="GBC24" s="56"/>
      <c r="GBD24" s="56"/>
      <c r="GBE24" s="56"/>
      <c r="GBF24" s="56"/>
      <c r="GBG24" s="56"/>
      <c r="GBH24" s="56"/>
      <c r="GBI24" s="56"/>
      <c r="GBJ24" s="56"/>
      <c r="GBK24" s="56"/>
      <c r="GBL24" s="56"/>
      <c r="GBM24" s="56"/>
      <c r="GBN24" s="56"/>
      <c r="GBO24" s="56"/>
      <c r="GBP24" s="56"/>
      <c r="GBQ24" s="56"/>
      <c r="GBR24" s="56"/>
      <c r="GBS24" s="56"/>
      <c r="GBT24" s="56"/>
      <c r="GBU24" s="56"/>
      <c r="GBV24" s="56"/>
      <c r="GBW24" s="56"/>
      <c r="GBX24" s="56"/>
      <c r="GBY24" s="56"/>
      <c r="GBZ24" s="56"/>
      <c r="GCA24" s="56"/>
      <c r="GCB24" s="56"/>
      <c r="GCC24" s="56"/>
      <c r="GCD24" s="56"/>
      <c r="GCE24" s="56"/>
      <c r="GCF24" s="56"/>
      <c r="GCG24" s="56"/>
      <c r="GCH24" s="56"/>
      <c r="GCI24" s="56"/>
      <c r="GCJ24" s="56"/>
      <c r="GCK24" s="56"/>
      <c r="GCL24" s="56"/>
      <c r="GCM24" s="56"/>
      <c r="GCN24" s="56"/>
      <c r="GCO24" s="56"/>
      <c r="GCP24" s="56"/>
      <c r="GCQ24" s="56"/>
      <c r="GCR24" s="56"/>
      <c r="GCS24" s="56"/>
      <c r="GCT24" s="56"/>
      <c r="GCU24" s="56"/>
      <c r="GCV24" s="56"/>
      <c r="GCW24" s="56"/>
      <c r="GCX24" s="56"/>
      <c r="GCY24" s="56"/>
      <c r="GCZ24" s="56"/>
      <c r="GDA24" s="56"/>
      <c r="GDB24" s="56"/>
      <c r="GDC24" s="56"/>
      <c r="GDD24" s="56"/>
      <c r="GDE24" s="56"/>
      <c r="GDF24" s="56"/>
      <c r="GDG24" s="56"/>
      <c r="GDH24" s="56"/>
      <c r="GDI24" s="56"/>
      <c r="GDJ24" s="56"/>
      <c r="GDK24" s="56"/>
      <c r="GDL24" s="56"/>
      <c r="GDM24" s="56"/>
      <c r="GDN24" s="56"/>
      <c r="GDO24" s="56"/>
      <c r="GDP24" s="56"/>
      <c r="GDQ24" s="56"/>
      <c r="GDR24" s="56"/>
      <c r="GDS24" s="56"/>
      <c r="GDT24" s="56"/>
      <c r="GDU24" s="56"/>
      <c r="GDV24" s="56"/>
      <c r="GDW24" s="56"/>
      <c r="GDX24" s="56"/>
      <c r="GDY24" s="56"/>
      <c r="GDZ24" s="56"/>
      <c r="GEA24" s="56"/>
      <c r="GEB24" s="56"/>
      <c r="GEC24" s="56"/>
      <c r="GED24" s="56"/>
      <c r="GEE24" s="56"/>
      <c r="GEF24" s="56"/>
      <c r="GEG24" s="56"/>
      <c r="GEH24" s="56"/>
      <c r="GEI24" s="56"/>
      <c r="GEJ24" s="56"/>
      <c r="GEK24" s="56"/>
      <c r="GEL24" s="56"/>
      <c r="GEM24" s="56"/>
      <c r="GEN24" s="56"/>
      <c r="GEO24" s="56"/>
      <c r="GEP24" s="56"/>
      <c r="GEQ24" s="56"/>
      <c r="GER24" s="56"/>
      <c r="GES24" s="56"/>
      <c r="GET24" s="56"/>
      <c r="GEU24" s="56"/>
      <c r="GEV24" s="56"/>
      <c r="GEW24" s="56"/>
      <c r="GEX24" s="56"/>
      <c r="GEY24" s="56"/>
      <c r="GEZ24" s="56"/>
      <c r="GFA24" s="56"/>
      <c r="GFB24" s="56"/>
      <c r="GFC24" s="56"/>
      <c r="GFD24" s="56"/>
      <c r="GFE24" s="56"/>
      <c r="GFF24" s="56"/>
      <c r="GFG24" s="56"/>
      <c r="GFH24" s="56"/>
      <c r="GFI24" s="56"/>
      <c r="GFJ24" s="56"/>
      <c r="GFK24" s="56"/>
      <c r="GFL24" s="56"/>
      <c r="GFM24" s="56"/>
      <c r="GFN24" s="56"/>
      <c r="GFO24" s="56"/>
      <c r="GFP24" s="56"/>
      <c r="GFQ24" s="56"/>
      <c r="GFR24" s="56"/>
      <c r="GFS24" s="56"/>
      <c r="GFT24" s="56"/>
      <c r="GFU24" s="56"/>
      <c r="GFV24" s="56"/>
      <c r="GFW24" s="56"/>
      <c r="GFX24" s="56"/>
      <c r="GFY24" s="56"/>
      <c r="GFZ24" s="56"/>
      <c r="GGA24" s="56"/>
      <c r="GGB24" s="56"/>
      <c r="GGC24" s="56"/>
      <c r="GGD24" s="56"/>
      <c r="GGE24" s="56"/>
      <c r="GGF24" s="56"/>
      <c r="GGG24" s="56"/>
      <c r="GGH24" s="56"/>
      <c r="GGI24" s="56"/>
      <c r="GGJ24" s="56"/>
      <c r="GGK24" s="56"/>
      <c r="GGL24" s="56"/>
      <c r="GGM24" s="56"/>
      <c r="GGN24" s="56"/>
      <c r="GGO24" s="56"/>
      <c r="GGP24" s="56"/>
      <c r="GGQ24" s="56"/>
      <c r="GGR24" s="56"/>
      <c r="GGS24" s="56"/>
      <c r="GGT24" s="56"/>
      <c r="GGU24" s="56"/>
      <c r="GGV24" s="56"/>
      <c r="GGW24" s="56"/>
      <c r="GGX24" s="56"/>
      <c r="GGY24" s="56"/>
      <c r="GGZ24" s="56"/>
      <c r="GHA24" s="56"/>
      <c r="GHB24" s="56"/>
      <c r="GHC24" s="56"/>
      <c r="GHD24" s="56"/>
      <c r="GHE24" s="56"/>
      <c r="GHF24" s="56"/>
      <c r="GHG24" s="56"/>
      <c r="GHH24" s="56"/>
      <c r="GHI24" s="56"/>
      <c r="GHJ24" s="56"/>
      <c r="GHK24" s="56"/>
      <c r="GHL24" s="56"/>
      <c r="GHM24" s="56"/>
      <c r="GHN24" s="56"/>
      <c r="GHO24" s="56"/>
      <c r="GHP24" s="56"/>
      <c r="GHQ24" s="56"/>
      <c r="GHR24" s="56"/>
      <c r="GHS24" s="56"/>
      <c r="GHT24" s="56"/>
      <c r="GHU24" s="56"/>
      <c r="GHV24" s="56"/>
      <c r="GHW24" s="56"/>
      <c r="GHX24" s="56"/>
      <c r="GHY24" s="56"/>
      <c r="GHZ24" s="56"/>
      <c r="GIA24" s="56"/>
      <c r="GIB24" s="56"/>
      <c r="GIC24" s="56"/>
      <c r="GID24" s="56"/>
      <c r="GIE24" s="56"/>
      <c r="GIF24" s="56"/>
      <c r="GIG24" s="56"/>
      <c r="GIH24" s="56"/>
      <c r="GII24" s="56"/>
      <c r="GIJ24" s="56"/>
      <c r="GIK24" s="56"/>
      <c r="GIL24" s="56"/>
      <c r="GIM24" s="56"/>
      <c r="GIN24" s="56"/>
      <c r="GIO24" s="56"/>
      <c r="GIP24" s="56"/>
      <c r="GIQ24" s="56"/>
      <c r="GIR24" s="56"/>
      <c r="GIS24" s="56"/>
      <c r="GIT24" s="56"/>
      <c r="GIU24" s="56"/>
      <c r="GIV24" s="56"/>
      <c r="GIW24" s="56"/>
      <c r="GIX24" s="56"/>
      <c r="GIY24" s="56"/>
      <c r="GIZ24" s="56"/>
      <c r="GJA24" s="56"/>
      <c r="GJB24" s="56"/>
      <c r="GJC24" s="56"/>
      <c r="GJD24" s="56"/>
      <c r="GJE24" s="56"/>
      <c r="GJF24" s="56"/>
      <c r="GJG24" s="56"/>
      <c r="GJH24" s="56"/>
      <c r="GJI24" s="56"/>
      <c r="GJJ24" s="56"/>
      <c r="GJK24" s="56"/>
      <c r="GJL24" s="56"/>
      <c r="GJM24" s="56"/>
      <c r="GJN24" s="56"/>
      <c r="GJO24" s="56"/>
      <c r="GJP24" s="56"/>
      <c r="GJQ24" s="56"/>
      <c r="GJR24" s="56"/>
      <c r="GJS24" s="56"/>
      <c r="GJT24" s="56"/>
      <c r="GJU24" s="56"/>
      <c r="GJV24" s="56"/>
      <c r="GJW24" s="56"/>
      <c r="GJX24" s="56"/>
      <c r="GJY24" s="56"/>
      <c r="GJZ24" s="56"/>
      <c r="GKA24" s="56"/>
      <c r="GKB24" s="56"/>
      <c r="GKC24" s="56"/>
      <c r="GKD24" s="56"/>
      <c r="GKE24" s="56"/>
      <c r="GKF24" s="56"/>
      <c r="GKG24" s="56"/>
      <c r="GKH24" s="56"/>
      <c r="GKI24" s="56"/>
      <c r="GKJ24" s="56"/>
      <c r="GKK24" s="56"/>
      <c r="GKL24" s="56"/>
      <c r="GKM24" s="56"/>
      <c r="GKN24" s="56"/>
      <c r="GKO24" s="56"/>
      <c r="GKP24" s="56"/>
      <c r="GKQ24" s="56"/>
      <c r="GKR24" s="56"/>
      <c r="GKS24" s="56"/>
      <c r="GKT24" s="56"/>
      <c r="GKU24" s="56"/>
      <c r="GKV24" s="56"/>
      <c r="GKW24" s="56"/>
      <c r="GKX24" s="56"/>
      <c r="GKY24" s="56"/>
      <c r="GKZ24" s="56"/>
      <c r="GLA24" s="56"/>
      <c r="GLB24" s="56"/>
      <c r="GLC24" s="56"/>
      <c r="GLD24" s="56"/>
      <c r="GLE24" s="56"/>
      <c r="GLF24" s="56"/>
      <c r="GLG24" s="56"/>
      <c r="GLH24" s="56"/>
      <c r="GLI24" s="56"/>
      <c r="GLJ24" s="56"/>
      <c r="GLK24" s="56"/>
      <c r="GLL24" s="56"/>
      <c r="GLM24" s="56"/>
      <c r="GLN24" s="56"/>
      <c r="GLO24" s="56"/>
      <c r="GLP24" s="56"/>
      <c r="GLQ24" s="56"/>
      <c r="GLR24" s="56"/>
      <c r="GLS24" s="56"/>
      <c r="GLT24" s="56"/>
      <c r="GLU24" s="56"/>
      <c r="GLV24" s="56"/>
      <c r="GLW24" s="56"/>
      <c r="GLX24" s="56"/>
      <c r="GLY24" s="56"/>
      <c r="GLZ24" s="56"/>
      <c r="GMA24" s="56"/>
      <c r="GMB24" s="56"/>
      <c r="GMC24" s="56"/>
      <c r="GMD24" s="56"/>
      <c r="GME24" s="56"/>
      <c r="GMF24" s="56"/>
      <c r="GMG24" s="56"/>
      <c r="GMH24" s="56"/>
      <c r="GMI24" s="56"/>
      <c r="GMJ24" s="56"/>
      <c r="GMK24" s="56"/>
      <c r="GML24" s="56"/>
      <c r="GMM24" s="56"/>
      <c r="GMN24" s="56"/>
      <c r="GMO24" s="56"/>
      <c r="GMP24" s="56"/>
      <c r="GMQ24" s="56"/>
      <c r="GMR24" s="56"/>
      <c r="GMS24" s="56"/>
      <c r="GMT24" s="56"/>
      <c r="GMU24" s="56"/>
      <c r="GMV24" s="56"/>
      <c r="GMW24" s="56"/>
      <c r="GMX24" s="56"/>
      <c r="GMY24" s="56"/>
      <c r="GMZ24" s="56"/>
      <c r="GNA24" s="56"/>
      <c r="GNB24" s="56"/>
      <c r="GNC24" s="56"/>
      <c r="GND24" s="56"/>
      <c r="GNE24" s="56"/>
      <c r="GNF24" s="56"/>
      <c r="GNG24" s="56"/>
      <c r="GNH24" s="56"/>
      <c r="GNI24" s="56"/>
      <c r="GNJ24" s="56"/>
      <c r="GNK24" s="56"/>
      <c r="GNL24" s="56"/>
      <c r="GNM24" s="56"/>
      <c r="GNN24" s="56"/>
      <c r="GNO24" s="56"/>
      <c r="GNP24" s="56"/>
      <c r="GNQ24" s="56"/>
      <c r="GNR24" s="56"/>
      <c r="GNS24" s="56"/>
      <c r="GNT24" s="56"/>
      <c r="GNU24" s="56"/>
      <c r="GNV24" s="56"/>
      <c r="GNW24" s="56"/>
      <c r="GNX24" s="56"/>
      <c r="GNY24" s="56"/>
      <c r="GNZ24" s="56"/>
      <c r="GOA24" s="56"/>
      <c r="GOB24" s="56"/>
      <c r="GOC24" s="56"/>
      <c r="GOD24" s="56"/>
      <c r="GOE24" s="56"/>
      <c r="GOF24" s="56"/>
      <c r="GOG24" s="56"/>
      <c r="GOH24" s="56"/>
      <c r="GOI24" s="56"/>
      <c r="GOJ24" s="56"/>
      <c r="GOK24" s="56"/>
      <c r="GOL24" s="56"/>
      <c r="GOM24" s="56"/>
      <c r="GON24" s="56"/>
      <c r="GOO24" s="56"/>
      <c r="GOP24" s="56"/>
      <c r="GOQ24" s="56"/>
      <c r="GOR24" s="56"/>
      <c r="GOS24" s="56"/>
      <c r="GOT24" s="56"/>
      <c r="GOU24" s="56"/>
      <c r="GOV24" s="56"/>
      <c r="GOW24" s="56"/>
      <c r="GOX24" s="56"/>
      <c r="GOY24" s="56"/>
      <c r="GOZ24" s="56"/>
      <c r="GPA24" s="56"/>
      <c r="GPB24" s="56"/>
      <c r="GPC24" s="56"/>
      <c r="GPD24" s="56"/>
      <c r="GPE24" s="56"/>
      <c r="GPF24" s="56"/>
      <c r="GPG24" s="56"/>
      <c r="GPH24" s="56"/>
      <c r="GPI24" s="56"/>
      <c r="GPJ24" s="56"/>
      <c r="GPK24" s="56"/>
      <c r="GPL24" s="56"/>
      <c r="GPM24" s="56"/>
      <c r="GPN24" s="56"/>
      <c r="GPO24" s="56"/>
      <c r="GPP24" s="56"/>
      <c r="GPQ24" s="56"/>
      <c r="GPR24" s="56"/>
      <c r="GPS24" s="56"/>
      <c r="GPT24" s="56"/>
      <c r="GPU24" s="56"/>
      <c r="GPV24" s="56"/>
      <c r="GPW24" s="56"/>
      <c r="GPX24" s="56"/>
      <c r="GPY24" s="56"/>
      <c r="GPZ24" s="56"/>
      <c r="GQA24" s="56"/>
      <c r="GQB24" s="56"/>
      <c r="GQC24" s="56"/>
      <c r="GQD24" s="56"/>
      <c r="GQE24" s="56"/>
      <c r="GQF24" s="56"/>
      <c r="GQG24" s="56"/>
      <c r="GQH24" s="56"/>
      <c r="GQI24" s="56"/>
      <c r="GQJ24" s="56"/>
      <c r="GQK24" s="56"/>
      <c r="GQL24" s="56"/>
      <c r="GQM24" s="56"/>
      <c r="GQN24" s="56"/>
      <c r="GQO24" s="56"/>
      <c r="GQP24" s="56"/>
      <c r="GQQ24" s="56"/>
      <c r="GQR24" s="56"/>
      <c r="GQS24" s="56"/>
      <c r="GQT24" s="56"/>
      <c r="GQU24" s="56"/>
      <c r="GQV24" s="56"/>
      <c r="GQW24" s="56"/>
      <c r="GQX24" s="56"/>
      <c r="GQY24" s="56"/>
      <c r="GQZ24" s="56"/>
      <c r="GRA24" s="56"/>
      <c r="GRB24" s="56"/>
      <c r="GRC24" s="56"/>
      <c r="GRD24" s="56"/>
      <c r="GRE24" s="56"/>
      <c r="GRF24" s="56"/>
      <c r="GRG24" s="56"/>
      <c r="GRH24" s="56"/>
      <c r="GRI24" s="56"/>
      <c r="GRJ24" s="56"/>
      <c r="GRK24" s="56"/>
      <c r="GRL24" s="56"/>
      <c r="GRM24" s="56"/>
      <c r="GRN24" s="56"/>
      <c r="GRO24" s="56"/>
      <c r="GRP24" s="56"/>
      <c r="GRQ24" s="56"/>
      <c r="GRR24" s="56"/>
      <c r="GRS24" s="56"/>
      <c r="GRT24" s="56"/>
      <c r="GRU24" s="56"/>
      <c r="GRV24" s="56"/>
      <c r="GRW24" s="56"/>
      <c r="GRX24" s="56"/>
      <c r="GRY24" s="56"/>
      <c r="GRZ24" s="56"/>
      <c r="GSA24" s="56"/>
      <c r="GSB24" s="56"/>
      <c r="GSC24" s="56"/>
      <c r="GSD24" s="56"/>
      <c r="GSE24" s="56"/>
      <c r="GSF24" s="56"/>
      <c r="GSG24" s="56"/>
      <c r="GSH24" s="56"/>
      <c r="GSI24" s="56"/>
      <c r="GSJ24" s="56"/>
      <c r="GSK24" s="56"/>
      <c r="GSL24" s="56"/>
      <c r="GSM24" s="56"/>
      <c r="GSN24" s="56"/>
      <c r="GSO24" s="56"/>
      <c r="GSP24" s="56"/>
      <c r="GSQ24" s="56"/>
      <c r="GSR24" s="56"/>
      <c r="GSS24" s="56"/>
      <c r="GST24" s="56"/>
      <c r="GSU24" s="56"/>
      <c r="GSV24" s="56"/>
      <c r="GSW24" s="56"/>
      <c r="GSX24" s="56"/>
      <c r="GSY24" s="56"/>
      <c r="GSZ24" s="56"/>
      <c r="GTA24" s="56"/>
      <c r="GTB24" s="56"/>
      <c r="GTC24" s="56"/>
      <c r="GTD24" s="56"/>
      <c r="GTE24" s="56"/>
      <c r="GTF24" s="56"/>
      <c r="GTG24" s="56"/>
      <c r="GTH24" s="56"/>
      <c r="GTI24" s="56"/>
      <c r="GTJ24" s="56"/>
      <c r="GTK24" s="56"/>
      <c r="GTL24" s="56"/>
      <c r="GTM24" s="56"/>
      <c r="GTN24" s="56"/>
      <c r="GTO24" s="56"/>
      <c r="GTP24" s="56"/>
      <c r="GTQ24" s="56"/>
      <c r="GTR24" s="56"/>
      <c r="GTS24" s="56"/>
      <c r="GTT24" s="56"/>
      <c r="GTU24" s="56"/>
      <c r="GTV24" s="56"/>
      <c r="GTW24" s="56"/>
      <c r="GTX24" s="56"/>
      <c r="GTY24" s="56"/>
      <c r="GTZ24" s="56"/>
      <c r="GUA24" s="56"/>
      <c r="GUB24" s="56"/>
      <c r="GUC24" s="56"/>
      <c r="GUD24" s="56"/>
      <c r="GUE24" s="56"/>
      <c r="GUF24" s="56"/>
      <c r="GUG24" s="56"/>
      <c r="GUH24" s="56"/>
      <c r="GUI24" s="56"/>
      <c r="GUJ24" s="56"/>
      <c r="GUK24" s="56"/>
      <c r="GUL24" s="56"/>
      <c r="GUM24" s="56"/>
      <c r="GUN24" s="56"/>
      <c r="GUO24" s="56"/>
      <c r="GUP24" s="56"/>
      <c r="GUQ24" s="56"/>
      <c r="GUR24" s="56"/>
      <c r="GUS24" s="56"/>
      <c r="GUT24" s="56"/>
      <c r="GUU24" s="56"/>
      <c r="GUV24" s="56"/>
      <c r="GUW24" s="56"/>
      <c r="GUX24" s="56"/>
      <c r="GUY24" s="56"/>
      <c r="GUZ24" s="56"/>
      <c r="GVA24" s="56"/>
      <c r="GVB24" s="56"/>
      <c r="GVC24" s="56"/>
      <c r="GVD24" s="56"/>
      <c r="GVE24" s="56"/>
      <c r="GVF24" s="56"/>
      <c r="GVG24" s="56"/>
      <c r="GVH24" s="56"/>
      <c r="GVI24" s="56"/>
      <c r="GVJ24" s="56"/>
      <c r="GVK24" s="56"/>
      <c r="GVL24" s="56"/>
      <c r="GVM24" s="56"/>
      <c r="GVN24" s="56"/>
      <c r="GVO24" s="56"/>
      <c r="GVP24" s="56"/>
      <c r="GVQ24" s="56"/>
      <c r="GVR24" s="56"/>
      <c r="GVS24" s="56"/>
      <c r="GVT24" s="56"/>
      <c r="GVU24" s="56"/>
      <c r="GVV24" s="56"/>
      <c r="GVW24" s="56"/>
      <c r="GVX24" s="56"/>
      <c r="GVY24" s="56"/>
      <c r="GVZ24" s="56"/>
      <c r="GWA24" s="56"/>
      <c r="GWB24" s="56"/>
      <c r="GWC24" s="56"/>
      <c r="GWD24" s="56"/>
      <c r="GWE24" s="56"/>
      <c r="GWF24" s="56"/>
      <c r="GWG24" s="56"/>
      <c r="GWH24" s="56"/>
      <c r="GWI24" s="56"/>
      <c r="GWJ24" s="56"/>
      <c r="GWK24" s="56"/>
      <c r="GWL24" s="56"/>
      <c r="GWM24" s="56"/>
      <c r="GWN24" s="56"/>
      <c r="GWO24" s="56"/>
      <c r="GWP24" s="56"/>
      <c r="GWQ24" s="56"/>
      <c r="GWR24" s="56"/>
      <c r="GWS24" s="56"/>
      <c r="GWT24" s="56"/>
      <c r="GWU24" s="56"/>
      <c r="GWV24" s="56"/>
      <c r="GWW24" s="56"/>
      <c r="GWX24" s="56"/>
      <c r="GWY24" s="56"/>
      <c r="GWZ24" s="56"/>
      <c r="GXA24" s="56"/>
      <c r="GXB24" s="56"/>
      <c r="GXC24" s="56"/>
      <c r="GXD24" s="56"/>
      <c r="GXE24" s="56"/>
      <c r="GXF24" s="56"/>
      <c r="GXG24" s="56"/>
      <c r="GXH24" s="56"/>
      <c r="GXI24" s="56"/>
      <c r="GXJ24" s="56"/>
      <c r="GXK24" s="56"/>
      <c r="GXL24" s="56"/>
      <c r="GXM24" s="56"/>
      <c r="GXN24" s="56"/>
      <c r="GXO24" s="56"/>
      <c r="GXP24" s="56"/>
      <c r="GXQ24" s="56"/>
      <c r="GXR24" s="56"/>
      <c r="GXS24" s="56"/>
      <c r="GXT24" s="56"/>
      <c r="GXU24" s="56"/>
      <c r="GXV24" s="56"/>
      <c r="GXW24" s="56"/>
      <c r="GXX24" s="56"/>
      <c r="GXY24" s="56"/>
      <c r="GXZ24" s="56"/>
      <c r="GYA24" s="56"/>
      <c r="GYB24" s="56"/>
      <c r="GYC24" s="56"/>
      <c r="GYD24" s="56"/>
      <c r="GYE24" s="56"/>
      <c r="GYF24" s="56"/>
      <c r="GYG24" s="56"/>
      <c r="GYH24" s="56"/>
      <c r="GYI24" s="56"/>
      <c r="GYJ24" s="56"/>
      <c r="GYK24" s="56"/>
      <c r="GYL24" s="56"/>
      <c r="GYM24" s="56"/>
      <c r="GYN24" s="56"/>
      <c r="GYO24" s="56"/>
      <c r="GYP24" s="56"/>
      <c r="GYQ24" s="56"/>
      <c r="GYR24" s="56"/>
      <c r="GYS24" s="56"/>
      <c r="GYT24" s="56"/>
      <c r="GYU24" s="56"/>
      <c r="GYV24" s="56"/>
      <c r="GYW24" s="56"/>
      <c r="GYX24" s="56"/>
      <c r="GYY24" s="56"/>
      <c r="GYZ24" s="56"/>
      <c r="GZA24" s="56"/>
      <c r="GZB24" s="56"/>
      <c r="GZC24" s="56"/>
      <c r="GZD24" s="56"/>
      <c r="GZE24" s="56"/>
      <c r="GZF24" s="56"/>
      <c r="GZG24" s="56"/>
      <c r="GZH24" s="56"/>
      <c r="GZI24" s="56"/>
      <c r="GZJ24" s="56"/>
      <c r="GZK24" s="56"/>
      <c r="GZL24" s="56"/>
      <c r="GZM24" s="56"/>
      <c r="GZN24" s="56"/>
      <c r="GZO24" s="56"/>
      <c r="GZP24" s="56"/>
      <c r="GZQ24" s="56"/>
      <c r="GZR24" s="56"/>
      <c r="GZS24" s="56"/>
      <c r="GZT24" s="56"/>
      <c r="GZU24" s="56"/>
      <c r="GZV24" s="56"/>
      <c r="GZW24" s="56"/>
      <c r="GZX24" s="56"/>
      <c r="GZY24" s="56"/>
      <c r="GZZ24" s="56"/>
    </row>
    <row r="25" spans="1:5434" s="57" customFormat="1" ht="18.75" customHeight="1" x14ac:dyDescent="0.25">
      <c r="A25" s="84">
        <v>7</v>
      </c>
      <c r="B25" s="38" t="s">
        <v>98</v>
      </c>
      <c r="C25" s="35"/>
      <c r="D25" s="94">
        <f t="shared" si="6"/>
        <v>1673</v>
      </c>
      <c r="E25" s="39">
        <f t="shared" si="11"/>
        <v>1545</v>
      </c>
      <c r="F25" s="39">
        <f t="shared" si="12"/>
        <v>128</v>
      </c>
      <c r="G25" s="109">
        <f t="shared" si="13"/>
        <v>429.495</v>
      </c>
      <c r="H25" s="138">
        <f t="shared" si="14"/>
        <v>0</v>
      </c>
      <c r="I25" s="39">
        <f t="shared" si="15"/>
        <v>557.495</v>
      </c>
      <c r="J25" s="94">
        <v>1521</v>
      </c>
      <c r="K25" s="39">
        <v>1421</v>
      </c>
      <c r="L25" s="39">
        <f t="shared" si="16"/>
        <v>100</v>
      </c>
      <c r="M25" s="187">
        <f>15*N17/100</f>
        <v>390.45</v>
      </c>
      <c r="N25" s="115">
        <v>0</v>
      </c>
      <c r="O25" s="39">
        <f t="shared" si="17"/>
        <v>490.45</v>
      </c>
      <c r="P25" s="94">
        <f t="shared" si="5"/>
        <v>152</v>
      </c>
      <c r="Q25" s="39">
        <v>124</v>
      </c>
      <c r="R25" s="39">
        <f t="shared" si="18"/>
        <v>28</v>
      </c>
      <c r="S25" s="109">
        <f t="shared" si="10"/>
        <v>39.045000000000002</v>
      </c>
      <c r="T25" s="116">
        <v>0</v>
      </c>
      <c r="U25" s="39">
        <f t="shared" si="19"/>
        <v>67.045000000000002</v>
      </c>
      <c r="V25" s="40">
        <v>106</v>
      </c>
      <c r="W25" s="39">
        <v>106</v>
      </c>
      <c r="X25" s="39">
        <f t="shared" si="20"/>
        <v>0</v>
      </c>
      <c r="Y25" s="109">
        <f>70*S25/100</f>
        <v>27.331500000000002</v>
      </c>
      <c r="Z25" s="116">
        <v>0</v>
      </c>
      <c r="AA25" s="39">
        <f t="shared" si="21"/>
        <v>27.331500000000002</v>
      </c>
      <c r="AB25" s="40">
        <v>46</v>
      </c>
      <c r="AC25" s="94"/>
      <c r="AD25" s="94"/>
      <c r="AE25" s="94"/>
      <c r="AF25" s="94"/>
      <c r="AG25" s="94"/>
      <c r="AH25" s="94"/>
      <c r="AI25" s="94"/>
      <c r="AJ25" s="56"/>
      <c r="AK25" s="56"/>
      <c r="AL25" s="56"/>
      <c r="AM25" s="56"/>
      <c r="AN25" s="56"/>
      <c r="AO25" s="56"/>
      <c r="AP25" s="56"/>
      <c r="AQ25" s="56"/>
      <c r="AR25" s="56"/>
      <c r="AS25" s="56"/>
      <c r="AT25" s="56"/>
      <c r="AU25" s="57" t="s">
        <v>151</v>
      </c>
      <c r="AV25" s="57" t="s">
        <v>3</v>
      </c>
      <c r="AW25" s="57" t="s">
        <v>137</v>
      </c>
      <c r="AX25" s="57" t="s">
        <v>138</v>
      </c>
      <c r="AY25" s="57" t="s">
        <v>143</v>
      </c>
      <c r="AZ25" s="57" t="s">
        <v>144</v>
      </c>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c r="QN25" s="56"/>
      <c r="QO25" s="56"/>
      <c r="QP25" s="56"/>
      <c r="QQ25" s="56"/>
      <c r="QR25" s="56"/>
      <c r="QS25" s="56"/>
      <c r="QT25" s="56"/>
      <c r="QU25" s="56"/>
      <c r="QV25" s="56"/>
      <c r="QW25" s="56"/>
      <c r="QX25" s="56"/>
      <c r="QY25" s="56"/>
      <c r="QZ25" s="56"/>
      <c r="RA25" s="56"/>
      <c r="RB25" s="56"/>
      <c r="RC25" s="56"/>
      <c r="RD25" s="56"/>
      <c r="RE25" s="56"/>
      <c r="RF25" s="56"/>
      <c r="RG25" s="56"/>
      <c r="RH25" s="56"/>
      <c r="RI25" s="56"/>
      <c r="RJ25" s="56"/>
      <c r="RK25" s="56"/>
      <c r="RL25" s="56"/>
      <c r="RM25" s="56"/>
      <c r="RN25" s="56"/>
      <c r="RO25" s="56"/>
      <c r="RP25" s="56"/>
      <c r="RQ25" s="56"/>
      <c r="RR25" s="56"/>
      <c r="RS25" s="56"/>
      <c r="RT25" s="56"/>
      <c r="RU25" s="56"/>
      <c r="RV25" s="56"/>
      <c r="RW25" s="56"/>
      <c r="RX25" s="56"/>
      <c r="RY25" s="56"/>
      <c r="RZ25" s="56"/>
      <c r="SA25" s="56"/>
      <c r="SB25" s="56"/>
      <c r="SC25" s="56"/>
      <c r="SD25" s="56"/>
      <c r="SE25" s="56"/>
      <c r="SF25" s="56"/>
      <c r="SG25" s="56"/>
      <c r="SH25" s="56"/>
      <c r="SI25" s="56"/>
      <c r="SJ25" s="56"/>
      <c r="SK25" s="56"/>
      <c r="SL25" s="56"/>
      <c r="SM25" s="56"/>
      <c r="SN25" s="56"/>
      <c r="SO25" s="56"/>
      <c r="SP25" s="56"/>
      <c r="SQ25" s="56"/>
      <c r="SR25" s="56"/>
      <c r="SS25" s="56"/>
      <c r="ST25" s="56"/>
      <c r="SU25" s="56"/>
      <c r="SV25" s="56"/>
      <c r="SW25" s="56"/>
      <c r="SX25" s="56"/>
      <c r="SY25" s="56"/>
      <c r="SZ25" s="56"/>
      <c r="TA25" s="56"/>
      <c r="TB25" s="56"/>
      <c r="TC25" s="56"/>
      <c r="TD25" s="56"/>
      <c r="TE25" s="56"/>
      <c r="TF25" s="56"/>
      <c r="TG25" s="56"/>
      <c r="TH25" s="56"/>
      <c r="TI25" s="56"/>
      <c r="TJ25" s="56"/>
      <c r="TK25" s="56"/>
      <c r="TL25" s="56"/>
      <c r="TM25" s="56"/>
      <c r="TN25" s="56"/>
      <c r="TO25" s="56"/>
      <c r="TP25" s="56"/>
      <c r="TQ25" s="56"/>
      <c r="TR25" s="56"/>
      <c r="TS25" s="56"/>
      <c r="TT25" s="56"/>
      <c r="TU25" s="56"/>
      <c r="TV25" s="56"/>
      <c r="TW25" s="56"/>
      <c r="TX25" s="56"/>
      <c r="TY25" s="56"/>
      <c r="TZ25" s="56"/>
      <c r="UA25" s="56"/>
      <c r="UB25" s="56"/>
      <c r="UC25" s="56"/>
      <c r="UD25" s="56"/>
      <c r="UE25" s="56"/>
      <c r="UF25" s="56"/>
      <c r="UG25" s="56"/>
      <c r="UH25" s="56"/>
      <c r="UI25" s="56"/>
      <c r="UJ25" s="56"/>
      <c r="UK25" s="56"/>
      <c r="UL25" s="56"/>
      <c r="UM25" s="56"/>
      <c r="UN25" s="56"/>
      <c r="UO25" s="56"/>
      <c r="UP25" s="56"/>
      <c r="UQ25" s="56"/>
      <c r="UR25" s="56"/>
      <c r="US25" s="56"/>
      <c r="UT25" s="56"/>
      <c r="UU25" s="56"/>
      <c r="UV25" s="56"/>
      <c r="UW25" s="56"/>
      <c r="UX25" s="56"/>
      <c r="UY25" s="56"/>
      <c r="UZ25" s="56"/>
      <c r="VA25" s="56"/>
      <c r="VB25" s="56"/>
      <c r="VC25" s="56"/>
      <c r="VD25" s="56"/>
      <c r="VE25" s="56"/>
      <c r="VF25" s="56"/>
      <c r="VG25" s="56"/>
      <c r="VH25" s="56"/>
      <c r="VI25" s="56"/>
      <c r="VJ25" s="56"/>
      <c r="VK25" s="56"/>
      <c r="VL25" s="56"/>
      <c r="VM25" s="56"/>
      <c r="VN25" s="56"/>
      <c r="VO25" s="56"/>
      <c r="VP25" s="56"/>
      <c r="VQ25" s="56"/>
      <c r="VR25" s="56"/>
      <c r="VS25" s="56"/>
      <c r="VT25" s="56"/>
      <c r="VU25" s="56"/>
      <c r="VV25" s="56"/>
      <c r="VW25" s="56"/>
      <c r="VX25" s="56"/>
      <c r="VY25" s="56"/>
      <c r="VZ25" s="56"/>
      <c r="WA25" s="56"/>
      <c r="WB25" s="56"/>
      <c r="WC25" s="56"/>
      <c r="WD25" s="56"/>
      <c r="WE25" s="56"/>
      <c r="WF25" s="56"/>
      <c r="WG25" s="56"/>
      <c r="WH25" s="56"/>
      <c r="WI25" s="56"/>
      <c r="WJ25" s="56"/>
      <c r="WK25" s="56"/>
      <c r="WL25" s="56"/>
      <c r="WM25" s="56"/>
      <c r="WN25" s="56"/>
      <c r="WO25" s="56"/>
      <c r="WP25" s="56"/>
      <c r="WQ25" s="56"/>
      <c r="WR25" s="56"/>
      <c r="WS25" s="56"/>
      <c r="WT25" s="56"/>
      <c r="WU25" s="56"/>
      <c r="WV25" s="56"/>
      <c r="WW25" s="56"/>
      <c r="WX25" s="56"/>
      <c r="WY25" s="56"/>
      <c r="WZ25" s="56"/>
      <c r="XA25" s="56"/>
      <c r="XB25" s="56"/>
      <c r="XC25" s="56"/>
      <c r="XD25" s="56"/>
      <c r="XE25" s="56"/>
      <c r="XF25" s="56"/>
      <c r="XG25" s="56"/>
      <c r="XH25" s="56"/>
      <c r="XI25" s="56"/>
      <c r="XJ25" s="56"/>
      <c r="XK25" s="56"/>
      <c r="XL25" s="56"/>
      <c r="XM25" s="56"/>
      <c r="XN25" s="56"/>
      <c r="XO25" s="56"/>
      <c r="XP25" s="56"/>
      <c r="XQ25" s="56"/>
      <c r="XR25" s="56"/>
      <c r="XS25" s="56"/>
      <c r="XT25" s="56"/>
      <c r="XU25" s="56"/>
      <c r="XV25" s="56"/>
      <c r="XW25" s="56"/>
      <c r="XX25" s="56"/>
      <c r="XY25" s="56"/>
      <c r="XZ25" s="56"/>
      <c r="YA25" s="56"/>
      <c r="YB25" s="56"/>
      <c r="YC25" s="56"/>
      <c r="YD25" s="56"/>
      <c r="YE25" s="56"/>
      <c r="YF25" s="56"/>
      <c r="YG25" s="56"/>
      <c r="YH25" s="56"/>
      <c r="YI25" s="56"/>
      <c r="YJ25" s="56"/>
      <c r="YK25" s="56"/>
      <c r="YL25" s="56"/>
      <c r="YM25" s="56"/>
      <c r="YN25" s="56"/>
      <c r="YO25" s="56"/>
      <c r="YP25" s="56"/>
      <c r="YQ25" s="56"/>
      <c r="YR25" s="56"/>
      <c r="YS25" s="56"/>
      <c r="YT25" s="56"/>
      <c r="YU25" s="56"/>
      <c r="YV25" s="56"/>
      <c r="YW25" s="56"/>
      <c r="YX25" s="56"/>
      <c r="YY25" s="56"/>
      <c r="YZ25" s="56"/>
      <c r="ZA25" s="56"/>
      <c r="ZB25" s="56"/>
      <c r="ZC25" s="56"/>
      <c r="ZD25" s="56"/>
      <c r="ZE25" s="56"/>
      <c r="ZF25" s="56"/>
      <c r="ZG25" s="56"/>
      <c r="ZH25" s="56"/>
      <c r="ZI25" s="56"/>
      <c r="ZJ25" s="56"/>
      <c r="ZK25" s="56"/>
      <c r="ZL25" s="56"/>
      <c r="ZM25" s="56"/>
      <c r="ZN25" s="56"/>
      <c r="ZO25" s="56"/>
      <c r="ZP25" s="56"/>
      <c r="ZQ25" s="56"/>
      <c r="ZR25" s="56"/>
      <c r="ZS25" s="56"/>
      <c r="ZT25" s="56"/>
      <c r="ZU25" s="56"/>
      <c r="ZV25" s="56"/>
      <c r="ZW25" s="56"/>
      <c r="ZX25" s="56"/>
      <c r="ZY25" s="56"/>
      <c r="ZZ25" s="56"/>
      <c r="AAA25" s="56"/>
      <c r="AAB25" s="56"/>
      <c r="AAC25" s="56"/>
      <c r="AAD25" s="56"/>
      <c r="AAE25" s="56"/>
      <c r="AAF25" s="56"/>
      <c r="AAG25" s="56"/>
      <c r="AAH25" s="56"/>
      <c r="AAI25" s="56"/>
      <c r="AAJ25" s="56"/>
      <c r="AAK25" s="56"/>
      <c r="AAL25" s="56"/>
      <c r="AAM25" s="56"/>
      <c r="AAN25" s="56"/>
      <c r="AAO25" s="56"/>
      <c r="AAP25" s="56"/>
      <c r="AAQ25" s="56"/>
      <c r="AAR25" s="56"/>
      <c r="AAS25" s="56"/>
      <c r="AAT25" s="56"/>
      <c r="AAU25" s="56"/>
      <c r="AAV25" s="56"/>
      <c r="AAW25" s="56"/>
      <c r="AAX25" s="56"/>
      <c r="AAY25" s="56"/>
      <c r="AAZ25" s="56"/>
      <c r="ABA25" s="56"/>
      <c r="ABB25" s="56"/>
      <c r="ABC25" s="56"/>
      <c r="ABD25" s="56"/>
      <c r="ABE25" s="56"/>
      <c r="ABF25" s="56"/>
      <c r="ABG25" s="56"/>
      <c r="ABH25" s="56"/>
      <c r="ABI25" s="56"/>
      <c r="ABJ25" s="56"/>
      <c r="ABK25" s="56"/>
      <c r="ABL25" s="56"/>
      <c r="ABM25" s="56"/>
      <c r="ABN25" s="56"/>
      <c r="ABO25" s="56"/>
      <c r="ABP25" s="56"/>
      <c r="ABQ25" s="56"/>
      <c r="ABR25" s="56"/>
      <c r="ABS25" s="56"/>
      <c r="ABT25" s="56"/>
      <c r="ABU25" s="56"/>
      <c r="ABV25" s="56"/>
      <c r="ABW25" s="56"/>
      <c r="ABX25" s="56"/>
      <c r="ABY25" s="56"/>
      <c r="ABZ25" s="56"/>
      <c r="ACA25" s="56"/>
      <c r="ACB25" s="56"/>
      <c r="ACC25" s="56"/>
      <c r="ACD25" s="56"/>
      <c r="ACE25" s="56"/>
      <c r="ACF25" s="56"/>
      <c r="ACG25" s="56"/>
      <c r="ACH25" s="56"/>
      <c r="ACI25" s="56"/>
      <c r="ACJ25" s="56"/>
      <c r="ACK25" s="56"/>
      <c r="ACL25" s="56"/>
      <c r="ACM25" s="56"/>
      <c r="ACN25" s="56"/>
      <c r="ACO25" s="56"/>
      <c r="ACP25" s="56"/>
      <c r="ACQ25" s="56"/>
      <c r="ACR25" s="56"/>
      <c r="ACS25" s="56"/>
      <c r="ACT25" s="56"/>
      <c r="ACU25" s="56"/>
      <c r="ACV25" s="56"/>
      <c r="ACW25" s="56"/>
      <c r="ACX25" s="56"/>
      <c r="ACY25" s="56"/>
      <c r="ACZ25" s="56"/>
      <c r="ADA25" s="56"/>
      <c r="ADB25" s="56"/>
      <c r="ADC25" s="56"/>
      <c r="ADD25" s="56"/>
      <c r="ADE25" s="56"/>
      <c r="ADF25" s="56"/>
      <c r="ADG25" s="56"/>
      <c r="ADH25" s="56"/>
      <c r="ADI25" s="56"/>
      <c r="ADJ25" s="56"/>
      <c r="ADK25" s="56"/>
      <c r="ADL25" s="56"/>
      <c r="ADM25" s="56"/>
      <c r="ADN25" s="56"/>
      <c r="ADO25" s="56"/>
      <c r="ADP25" s="56"/>
      <c r="ADQ25" s="56"/>
      <c r="ADR25" s="56"/>
      <c r="ADS25" s="56"/>
      <c r="ADT25" s="56"/>
      <c r="ADU25" s="56"/>
      <c r="ADV25" s="56"/>
      <c r="ADW25" s="56"/>
      <c r="ADX25" s="56"/>
      <c r="ADY25" s="56"/>
      <c r="ADZ25" s="56"/>
      <c r="AEA25" s="56"/>
      <c r="AEB25" s="56"/>
      <c r="AEC25" s="56"/>
      <c r="AED25" s="56"/>
      <c r="AEE25" s="56"/>
      <c r="AEF25" s="56"/>
      <c r="AEG25" s="56"/>
      <c r="AEH25" s="56"/>
      <c r="AEI25" s="56"/>
      <c r="AEJ25" s="56"/>
      <c r="AEK25" s="56"/>
      <c r="AEL25" s="56"/>
      <c r="AEM25" s="56"/>
      <c r="AEN25" s="56"/>
      <c r="AEO25" s="56"/>
      <c r="AEP25" s="56"/>
      <c r="AEQ25" s="56"/>
      <c r="AER25" s="56"/>
      <c r="AES25" s="56"/>
      <c r="AET25" s="56"/>
      <c r="AEU25" s="56"/>
      <c r="AEV25" s="56"/>
      <c r="AEW25" s="56"/>
      <c r="AEX25" s="56"/>
      <c r="AEY25" s="56"/>
      <c r="AEZ25" s="56"/>
      <c r="AFA25" s="56"/>
      <c r="AFB25" s="56"/>
      <c r="AFC25" s="56"/>
      <c r="AFD25" s="56"/>
      <c r="AFE25" s="56"/>
      <c r="AFF25" s="56"/>
      <c r="AFG25" s="56"/>
      <c r="AFH25" s="56"/>
      <c r="AFI25" s="56"/>
      <c r="AFJ25" s="56"/>
      <c r="AFK25" s="56"/>
      <c r="AFL25" s="56"/>
      <c r="AFM25" s="56"/>
      <c r="AFN25" s="56"/>
      <c r="AFO25" s="56"/>
      <c r="AFP25" s="56"/>
      <c r="AFQ25" s="56"/>
      <c r="AFR25" s="56"/>
      <c r="AFS25" s="56"/>
      <c r="AFT25" s="56"/>
      <c r="AFU25" s="56"/>
      <c r="AFV25" s="56"/>
      <c r="AFW25" s="56"/>
      <c r="AFX25" s="56"/>
      <c r="AFY25" s="56"/>
      <c r="AFZ25" s="56"/>
      <c r="AGA25" s="56"/>
      <c r="AGB25" s="56"/>
      <c r="AGC25" s="56"/>
      <c r="AGD25" s="56"/>
      <c r="AGE25" s="56"/>
      <c r="AGF25" s="56"/>
      <c r="AGG25" s="56"/>
      <c r="AGH25" s="56"/>
      <c r="AGI25" s="56"/>
      <c r="AGJ25" s="56"/>
      <c r="AGK25" s="56"/>
      <c r="AGL25" s="56"/>
      <c r="AGM25" s="56"/>
      <c r="AGN25" s="56"/>
      <c r="AGO25" s="56"/>
      <c r="AGP25" s="56"/>
      <c r="AGQ25" s="56"/>
      <c r="AGR25" s="56"/>
      <c r="AGS25" s="56"/>
      <c r="AGT25" s="56"/>
      <c r="AGU25" s="56"/>
      <c r="AGV25" s="56"/>
      <c r="AGW25" s="56"/>
      <c r="AGX25" s="56"/>
      <c r="AGY25" s="56"/>
      <c r="AGZ25" s="56"/>
      <c r="AHA25" s="56"/>
      <c r="AHB25" s="56"/>
      <c r="AHC25" s="56"/>
      <c r="AHD25" s="56"/>
      <c r="AHE25" s="56"/>
      <c r="AHF25" s="56"/>
      <c r="AHG25" s="56"/>
      <c r="AHH25" s="56"/>
      <c r="AHI25" s="56"/>
      <c r="AHJ25" s="56"/>
      <c r="AHK25" s="56"/>
      <c r="AHL25" s="56"/>
      <c r="AHM25" s="56"/>
      <c r="AHN25" s="56"/>
      <c r="AHO25" s="56"/>
      <c r="AHP25" s="56"/>
      <c r="AHQ25" s="56"/>
      <c r="AHR25" s="56"/>
      <c r="AHS25" s="56"/>
      <c r="AHT25" s="56"/>
      <c r="AHU25" s="56"/>
      <c r="AHV25" s="56"/>
      <c r="AHW25" s="56"/>
      <c r="AHX25" s="56"/>
      <c r="AHY25" s="56"/>
      <c r="AHZ25" s="56"/>
      <c r="AIA25" s="56"/>
      <c r="AIB25" s="56"/>
      <c r="AIC25" s="56"/>
      <c r="AID25" s="56"/>
      <c r="AIE25" s="56"/>
      <c r="AIF25" s="56"/>
      <c r="AIG25" s="56"/>
      <c r="AIH25" s="56"/>
      <c r="AII25" s="56"/>
      <c r="AIJ25" s="56"/>
      <c r="AIK25" s="56"/>
      <c r="AIL25" s="56"/>
      <c r="AIM25" s="56"/>
      <c r="AIN25" s="56"/>
      <c r="AIO25" s="56"/>
      <c r="AIP25" s="56"/>
      <c r="AIQ25" s="56"/>
      <c r="AIR25" s="56"/>
      <c r="AIS25" s="56"/>
      <c r="AIT25" s="56"/>
      <c r="AIU25" s="56"/>
      <c r="AIV25" s="56"/>
      <c r="AIW25" s="56"/>
      <c r="AIX25" s="56"/>
      <c r="AIY25" s="56"/>
      <c r="AIZ25" s="56"/>
      <c r="AJA25" s="56"/>
      <c r="AJB25" s="56"/>
      <c r="AJC25" s="56"/>
      <c r="AJD25" s="56"/>
      <c r="AJE25" s="56"/>
      <c r="AJF25" s="56"/>
      <c r="AJG25" s="56"/>
      <c r="AJH25" s="56"/>
      <c r="AJI25" s="56"/>
      <c r="AJJ25" s="56"/>
      <c r="AJK25" s="56"/>
      <c r="AJL25" s="56"/>
      <c r="AJM25" s="56"/>
      <c r="AJN25" s="56"/>
      <c r="AJO25" s="56"/>
      <c r="AJP25" s="56"/>
      <c r="AJQ25" s="56"/>
      <c r="AJR25" s="56"/>
      <c r="AJS25" s="56"/>
      <c r="AJT25" s="56"/>
      <c r="AJU25" s="56"/>
      <c r="AJV25" s="56"/>
      <c r="AJW25" s="56"/>
      <c r="AJX25" s="56"/>
      <c r="AJY25" s="56"/>
      <c r="AJZ25" s="56"/>
      <c r="AKA25" s="56"/>
      <c r="AKB25" s="56"/>
      <c r="AKC25" s="56"/>
      <c r="AKD25" s="56"/>
      <c r="AKE25" s="56"/>
      <c r="AKF25" s="56"/>
      <c r="AKG25" s="56"/>
      <c r="AKH25" s="56"/>
      <c r="AKI25" s="56"/>
      <c r="AKJ25" s="56"/>
      <c r="AKK25" s="56"/>
      <c r="AKL25" s="56"/>
      <c r="AKM25" s="56"/>
      <c r="AKN25" s="56"/>
      <c r="AKO25" s="56"/>
      <c r="AKP25" s="56"/>
      <c r="AKQ25" s="56"/>
      <c r="AKR25" s="56"/>
      <c r="AKS25" s="56"/>
      <c r="AKT25" s="56"/>
      <c r="AKU25" s="56"/>
      <c r="AKV25" s="56"/>
      <c r="AKW25" s="56"/>
      <c r="AKX25" s="56"/>
      <c r="AKY25" s="56"/>
      <c r="AKZ25" s="56"/>
      <c r="ALA25" s="56"/>
      <c r="ALB25" s="56"/>
      <c r="ALC25" s="56"/>
      <c r="ALD25" s="56"/>
      <c r="ALE25" s="56"/>
      <c r="ALF25" s="56"/>
      <c r="ALG25" s="56"/>
      <c r="ALH25" s="56"/>
      <c r="ALI25" s="56"/>
      <c r="ALJ25" s="56"/>
      <c r="ALK25" s="56"/>
      <c r="ALL25" s="56"/>
      <c r="ALM25" s="56"/>
      <c r="ALN25" s="56"/>
      <c r="ALO25" s="56"/>
      <c r="ALP25" s="56"/>
      <c r="ALQ25" s="56"/>
      <c r="ALR25" s="56"/>
      <c r="ALS25" s="56"/>
      <c r="ALT25" s="56"/>
      <c r="ALU25" s="56"/>
      <c r="ALV25" s="56"/>
      <c r="ALW25" s="56"/>
      <c r="ALX25" s="56"/>
      <c r="ALY25" s="56"/>
      <c r="ALZ25" s="56"/>
      <c r="AMA25" s="56"/>
      <c r="AMB25" s="56"/>
      <c r="AMC25" s="56"/>
      <c r="AMD25" s="56"/>
      <c r="AME25" s="56"/>
      <c r="AMF25" s="56"/>
      <c r="AMG25" s="56"/>
      <c r="AMH25" s="56"/>
      <c r="AMI25" s="56"/>
      <c r="AMJ25" s="56"/>
      <c r="AMK25" s="56"/>
      <c r="AML25" s="56"/>
      <c r="AMM25" s="56"/>
      <c r="AMN25" s="56"/>
      <c r="AMO25" s="56"/>
      <c r="AMP25" s="56"/>
      <c r="AMQ25" s="56"/>
      <c r="AMR25" s="56"/>
      <c r="AMS25" s="56"/>
      <c r="AMT25" s="56"/>
      <c r="AMU25" s="56"/>
      <c r="AMV25" s="56"/>
      <c r="AMW25" s="56"/>
      <c r="AMX25" s="56"/>
      <c r="AMY25" s="56"/>
      <c r="AMZ25" s="56"/>
      <c r="ANA25" s="56"/>
      <c r="ANB25" s="56"/>
      <c r="ANC25" s="56"/>
      <c r="AND25" s="56"/>
      <c r="ANE25" s="56"/>
      <c r="ANF25" s="56"/>
      <c r="ANG25" s="56"/>
      <c r="ANH25" s="56"/>
      <c r="ANI25" s="56"/>
      <c r="ANJ25" s="56"/>
      <c r="ANK25" s="56"/>
      <c r="ANL25" s="56"/>
      <c r="ANM25" s="56"/>
      <c r="ANN25" s="56"/>
      <c r="ANO25" s="56"/>
      <c r="ANP25" s="56"/>
      <c r="ANQ25" s="56"/>
      <c r="ANR25" s="56"/>
      <c r="ANS25" s="56"/>
      <c r="ANT25" s="56"/>
      <c r="ANU25" s="56"/>
      <c r="ANV25" s="56"/>
      <c r="ANW25" s="56"/>
      <c r="ANX25" s="56"/>
      <c r="ANY25" s="56"/>
      <c r="ANZ25" s="56"/>
      <c r="AOA25" s="56"/>
      <c r="AOB25" s="56"/>
      <c r="AOC25" s="56"/>
      <c r="AOD25" s="56"/>
      <c r="AOE25" s="56"/>
      <c r="AOF25" s="56"/>
      <c r="AOG25" s="56"/>
      <c r="AOH25" s="56"/>
      <c r="AOI25" s="56"/>
      <c r="AOJ25" s="56"/>
      <c r="AOK25" s="56"/>
      <c r="AOL25" s="56"/>
      <c r="AOM25" s="56"/>
      <c r="AON25" s="56"/>
      <c r="AOO25" s="56"/>
      <c r="AOP25" s="56"/>
      <c r="AOQ25" s="56"/>
      <c r="AOR25" s="56"/>
      <c r="AOS25" s="56"/>
      <c r="AOT25" s="56"/>
      <c r="AOU25" s="56"/>
      <c r="AOV25" s="56"/>
      <c r="AOW25" s="56"/>
      <c r="AOX25" s="56"/>
      <c r="AOY25" s="56"/>
      <c r="AOZ25" s="56"/>
      <c r="APA25" s="56"/>
      <c r="APB25" s="56"/>
      <c r="APC25" s="56"/>
      <c r="APD25" s="56"/>
      <c r="APE25" s="56"/>
      <c r="APF25" s="56"/>
      <c r="APG25" s="56"/>
      <c r="APH25" s="56"/>
      <c r="API25" s="56"/>
      <c r="APJ25" s="56"/>
      <c r="APK25" s="56"/>
      <c r="APL25" s="56"/>
      <c r="APM25" s="56"/>
      <c r="APN25" s="56"/>
      <c r="APO25" s="56"/>
      <c r="APP25" s="56"/>
      <c r="APQ25" s="56"/>
      <c r="APR25" s="56"/>
      <c r="APS25" s="56"/>
      <c r="APT25" s="56"/>
      <c r="APU25" s="56"/>
      <c r="APV25" s="56"/>
      <c r="APW25" s="56"/>
      <c r="APX25" s="56"/>
      <c r="APY25" s="56"/>
      <c r="APZ25" s="56"/>
      <c r="AQA25" s="56"/>
      <c r="AQB25" s="56"/>
      <c r="AQC25" s="56"/>
      <c r="AQD25" s="56"/>
      <c r="AQE25" s="56"/>
      <c r="AQF25" s="56"/>
      <c r="AQG25" s="56"/>
      <c r="AQH25" s="56"/>
      <c r="AQI25" s="56"/>
      <c r="AQJ25" s="56"/>
      <c r="AQK25" s="56"/>
      <c r="AQL25" s="56"/>
      <c r="AQM25" s="56"/>
      <c r="AQN25" s="56"/>
      <c r="AQO25" s="56"/>
      <c r="AQP25" s="56"/>
      <c r="AQQ25" s="56"/>
      <c r="AQR25" s="56"/>
      <c r="AQS25" s="56"/>
      <c r="AQT25" s="56"/>
      <c r="AQU25" s="56"/>
      <c r="AQV25" s="56"/>
      <c r="AQW25" s="56"/>
      <c r="AQX25" s="56"/>
      <c r="AQY25" s="56"/>
      <c r="AQZ25" s="56"/>
      <c r="ARA25" s="56"/>
      <c r="ARB25" s="56"/>
      <c r="ARC25" s="56"/>
      <c r="ARD25" s="56"/>
      <c r="ARE25" s="56"/>
      <c r="ARF25" s="56"/>
      <c r="ARG25" s="56"/>
      <c r="ARH25" s="56"/>
      <c r="ARI25" s="56"/>
      <c r="ARJ25" s="56"/>
      <c r="ARK25" s="56"/>
      <c r="ARL25" s="56"/>
      <c r="ARM25" s="56"/>
      <c r="ARN25" s="56"/>
      <c r="ARO25" s="56"/>
      <c r="ARP25" s="56"/>
      <c r="ARQ25" s="56"/>
      <c r="ARR25" s="56"/>
      <c r="ARS25" s="56"/>
      <c r="ART25" s="56"/>
      <c r="ARU25" s="56"/>
      <c r="ARV25" s="56"/>
      <c r="ARW25" s="56"/>
      <c r="ARX25" s="56"/>
      <c r="ARY25" s="56"/>
      <c r="ARZ25" s="56"/>
      <c r="ASA25" s="56"/>
      <c r="ASB25" s="56"/>
      <c r="ASC25" s="56"/>
      <c r="ASD25" s="56"/>
      <c r="ASE25" s="56"/>
      <c r="ASF25" s="56"/>
      <c r="ASG25" s="56"/>
      <c r="ASH25" s="56"/>
      <c r="ASI25" s="56"/>
      <c r="ASJ25" s="56"/>
      <c r="ASK25" s="56"/>
      <c r="ASL25" s="56"/>
      <c r="ASM25" s="56"/>
      <c r="ASN25" s="56"/>
      <c r="ASO25" s="56"/>
      <c r="ASP25" s="56"/>
      <c r="ASQ25" s="56"/>
      <c r="ASR25" s="56"/>
      <c r="ASS25" s="56"/>
      <c r="AST25" s="56"/>
      <c r="ASU25" s="56"/>
      <c r="ASV25" s="56"/>
      <c r="ASW25" s="56"/>
      <c r="ASX25" s="56"/>
      <c r="ASY25" s="56"/>
      <c r="ASZ25" s="56"/>
      <c r="ATA25" s="56"/>
      <c r="ATB25" s="56"/>
      <c r="ATC25" s="56"/>
      <c r="ATD25" s="56"/>
      <c r="ATE25" s="56"/>
      <c r="ATF25" s="56"/>
      <c r="ATG25" s="56"/>
      <c r="ATH25" s="56"/>
      <c r="ATI25" s="56"/>
      <c r="ATJ25" s="56"/>
      <c r="ATK25" s="56"/>
      <c r="ATL25" s="56"/>
      <c r="ATM25" s="56"/>
      <c r="ATN25" s="56"/>
      <c r="ATO25" s="56"/>
      <c r="ATP25" s="56"/>
      <c r="ATQ25" s="56"/>
      <c r="ATR25" s="56"/>
      <c r="ATS25" s="56"/>
      <c r="ATT25" s="56"/>
      <c r="ATU25" s="56"/>
      <c r="ATV25" s="56"/>
      <c r="ATW25" s="56"/>
      <c r="ATX25" s="56"/>
      <c r="ATY25" s="56"/>
      <c r="ATZ25" s="56"/>
      <c r="AUA25" s="56"/>
      <c r="AUB25" s="56"/>
      <c r="AUC25" s="56"/>
      <c r="AUD25" s="56"/>
      <c r="AUE25" s="56"/>
      <c r="AUF25" s="56"/>
      <c r="AUG25" s="56"/>
      <c r="AUH25" s="56"/>
      <c r="AUI25" s="56"/>
      <c r="AUJ25" s="56"/>
      <c r="AUK25" s="56"/>
      <c r="AUL25" s="56"/>
      <c r="AUM25" s="56"/>
      <c r="AUN25" s="56"/>
      <c r="AUO25" s="56"/>
      <c r="AUP25" s="56"/>
      <c r="AUQ25" s="56"/>
      <c r="AUR25" s="56"/>
      <c r="AUS25" s="56"/>
      <c r="AUT25" s="56"/>
      <c r="AUU25" s="56"/>
      <c r="AUV25" s="56"/>
      <c r="AUW25" s="56"/>
      <c r="AUX25" s="56"/>
      <c r="AUY25" s="56"/>
      <c r="AUZ25" s="56"/>
      <c r="AVA25" s="56"/>
      <c r="AVB25" s="56"/>
      <c r="AVC25" s="56"/>
      <c r="AVD25" s="56"/>
      <c r="AVE25" s="56"/>
      <c r="AVF25" s="56"/>
      <c r="AVG25" s="56"/>
      <c r="AVH25" s="56"/>
      <c r="AVI25" s="56"/>
      <c r="AVJ25" s="56"/>
      <c r="AVK25" s="56"/>
      <c r="AVL25" s="56"/>
      <c r="AVM25" s="56"/>
      <c r="AVN25" s="56"/>
      <c r="AVO25" s="56"/>
      <c r="AVP25" s="56"/>
      <c r="AVQ25" s="56"/>
      <c r="AVR25" s="56"/>
      <c r="AVS25" s="56"/>
      <c r="AVT25" s="56"/>
      <c r="AVU25" s="56"/>
      <c r="AVV25" s="56"/>
      <c r="AVW25" s="56"/>
      <c r="AVX25" s="56"/>
      <c r="AVY25" s="56"/>
      <c r="AVZ25" s="56"/>
      <c r="AWA25" s="56"/>
      <c r="AWB25" s="56"/>
      <c r="AWC25" s="56"/>
      <c r="AWD25" s="56"/>
      <c r="AWE25" s="56"/>
      <c r="AWF25" s="56"/>
      <c r="AWG25" s="56"/>
      <c r="AWH25" s="56"/>
      <c r="AWI25" s="56"/>
      <c r="AWJ25" s="56"/>
      <c r="AWK25" s="56"/>
      <c r="AWL25" s="56"/>
      <c r="AWM25" s="56"/>
      <c r="AWN25" s="56"/>
      <c r="AWO25" s="56"/>
      <c r="AWP25" s="56"/>
      <c r="AWQ25" s="56"/>
      <c r="AWR25" s="56"/>
      <c r="AWS25" s="56"/>
      <c r="AWT25" s="56"/>
      <c r="AWU25" s="56"/>
      <c r="AWV25" s="56"/>
      <c r="AWW25" s="56"/>
      <c r="AWX25" s="56"/>
      <c r="AWY25" s="56"/>
      <c r="AWZ25" s="56"/>
      <c r="AXA25" s="56"/>
      <c r="AXB25" s="56"/>
      <c r="AXC25" s="56"/>
      <c r="AXD25" s="56"/>
      <c r="AXE25" s="56"/>
      <c r="AXF25" s="56"/>
      <c r="AXG25" s="56"/>
      <c r="AXH25" s="56"/>
      <c r="AXI25" s="56"/>
      <c r="AXJ25" s="56"/>
      <c r="AXK25" s="56"/>
      <c r="AXL25" s="56"/>
      <c r="AXM25" s="56"/>
      <c r="AXN25" s="56"/>
      <c r="AXO25" s="56"/>
      <c r="AXP25" s="56"/>
      <c r="AXQ25" s="56"/>
      <c r="AXR25" s="56"/>
      <c r="AXS25" s="56"/>
      <c r="AXT25" s="56"/>
      <c r="AXU25" s="56"/>
      <c r="AXV25" s="56"/>
      <c r="AXW25" s="56"/>
      <c r="AXX25" s="56"/>
      <c r="AXY25" s="56"/>
      <c r="AXZ25" s="56"/>
      <c r="AYA25" s="56"/>
      <c r="AYB25" s="56"/>
      <c r="AYC25" s="56"/>
      <c r="AYD25" s="56"/>
      <c r="AYE25" s="56"/>
      <c r="AYF25" s="56"/>
      <c r="AYG25" s="56"/>
      <c r="AYH25" s="56"/>
      <c r="AYI25" s="56"/>
      <c r="AYJ25" s="56"/>
      <c r="AYK25" s="56"/>
      <c r="AYL25" s="56"/>
      <c r="AYM25" s="56"/>
      <c r="AYN25" s="56"/>
      <c r="AYO25" s="56"/>
      <c r="AYP25" s="56"/>
      <c r="AYQ25" s="56"/>
      <c r="AYR25" s="56"/>
      <c r="AYS25" s="56"/>
      <c r="AYT25" s="56"/>
      <c r="AYU25" s="56"/>
      <c r="AYV25" s="56"/>
      <c r="AYW25" s="56"/>
      <c r="AYX25" s="56"/>
      <c r="AYY25" s="56"/>
      <c r="AYZ25" s="56"/>
      <c r="AZA25" s="56"/>
      <c r="AZB25" s="56"/>
      <c r="AZC25" s="56"/>
      <c r="AZD25" s="56"/>
      <c r="AZE25" s="56"/>
      <c r="AZF25" s="56"/>
      <c r="AZG25" s="56"/>
      <c r="AZH25" s="56"/>
      <c r="AZI25" s="56"/>
      <c r="AZJ25" s="56"/>
      <c r="AZK25" s="56"/>
      <c r="AZL25" s="56"/>
      <c r="AZM25" s="56"/>
      <c r="AZN25" s="56"/>
      <c r="AZO25" s="56"/>
      <c r="AZP25" s="56"/>
      <c r="AZQ25" s="56"/>
      <c r="AZR25" s="56"/>
      <c r="AZS25" s="56"/>
      <c r="AZT25" s="56"/>
      <c r="AZU25" s="56"/>
      <c r="AZV25" s="56"/>
      <c r="AZW25" s="56"/>
      <c r="AZX25" s="56"/>
      <c r="AZY25" s="56"/>
      <c r="AZZ25" s="56"/>
      <c r="BAA25" s="56"/>
      <c r="BAB25" s="56"/>
      <c r="BAC25" s="56"/>
      <c r="BAD25" s="56"/>
      <c r="BAE25" s="56"/>
      <c r="BAF25" s="56"/>
      <c r="BAG25" s="56"/>
      <c r="BAH25" s="56"/>
      <c r="BAI25" s="56"/>
      <c r="BAJ25" s="56"/>
      <c r="BAK25" s="56"/>
      <c r="BAL25" s="56"/>
      <c r="BAM25" s="56"/>
      <c r="BAN25" s="56"/>
      <c r="BAO25" s="56"/>
      <c r="BAP25" s="56"/>
      <c r="BAQ25" s="56"/>
      <c r="BAR25" s="56"/>
      <c r="BAS25" s="56"/>
      <c r="BAT25" s="56"/>
      <c r="BAU25" s="56"/>
      <c r="BAV25" s="56"/>
      <c r="BAW25" s="56"/>
      <c r="BAX25" s="56"/>
      <c r="BAY25" s="56"/>
      <c r="BAZ25" s="56"/>
      <c r="BBA25" s="56"/>
      <c r="BBB25" s="56"/>
      <c r="BBC25" s="56"/>
      <c r="BBD25" s="56"/>
      <c r="BBE25" s="56"/>
      <c r="BBF25" s="56"/>
      <c r="BBG25" s="56"/>
      <c r="BBH25" s="56"/>
      <c r="BBI25" s="56"/>
      <c r="BBJ25" s="56"/>
      <c r="BBK25" s="56"/>
      <c r="BBL25" s="56"/>
      <c r="BBM25" s="56"/>
      <c r="BBN25" s="56"/>
      <c r="BBO25" s="56"/>
      <c r="BBP25" s="56"/>
      <c r="BBQ25" s="56"/>
      <c r="BBR25" s="56"/>
      <c r="BBS25" s="56"/>
      <c r="BBT25" s="56"/>
      <c r="BBU25" s="56"/>
      <c r="BBV25" s="56"/>
      <c r="BBW25" s="56"/>
      <c r="BBX25" s="56"/>
      <c r="BBY25" s="56"/>
      <c r="BBZ25" s="56"/>
      <c r="BCA25" s="56"/>
      <c r="BCB25" s="56"/>
      <c r="BCC25" s="56"/>
      <c r="BCD25" s="56"/>
      <c r="BCE25" s="56"/>
      <c r="BCF25" s="56"/>
      <c r="BCG25" s="56"/>
      <c r="BCH25" s="56"/>
      <c r="BCI25" s="56"/>
      <c r="BCJ25" s="56"/>
      <c r="BCK25" s="56"/>
      <c r="BCL25" s="56"/>
      <c r="BCM25" s="56"/>
      <c r="BCN25" s="56"/>
      <c r="BCO25" s="56"/>
      <c r="BCP25" s="56"/>
      <c r="BCQ25" s="56"/>
      <c r="BCR25" s="56"/>
      <c r="BCS25" s="56"/>
      <c r="BCT25" s="56"/>
      <c r="BCU25" s="56"/>
      <c r="BCV25" s="56"/>
      <c r="BCW25" s="56"/>
      <c r="BCX25" s="56"/>
      <c r="BCY25" s="56"/>
      <c r="BCZ25" s="56"/>
      <c r="BDA25" s="56"/>
      <c r="BDB25" s="56"/>
      <c r="BDC25" s="56"/>
      <c r="BDD25" s="56"/>
      <c r="BDE25" s="56"/>
      <c r="BDF25" s="56"/>
      <c r="BDG25" s="56"/>
      <c r="BDH25" s="56"/>
      <c r="BDI25" s="56"/>
      <c r="BDJ25" s="56"/>
      <c r="BDK25" s="56"/>
      <c r="BDL25" s="56"/>
      <c r="BDM25" s="56"/>
      <c r="BDN25" s="56"/>
      <c r="BDO25" s="56"/>
      <c r="BDP25" s="56"/>
      <c r="BDQ25" s="56"/>
      <c r="BDR25" s="56"/>
      <c r="BDS25" s="56"/>
      <c r="BDT25" s="56"/>
      <c r="BDU25" s="56"/>
      <c r="BDV25" s="56"/>
      <c r="BDW25" s="56"/>
      <c r="BDX25" s="56"/>
      <c r="BDY25" s="56"/>
      <c r="BDZ25" s="56"/>
      <c r="BEA25" s="56"/>
      <c r="BEB25" s="56"/>
      <c r="BEC25" s="56"/>
      <c r="BED25" s="56"/>
      <c r="BEE25" s="56"/>
      <c r="BEF25" s="56"/>
      <c r="BEG25" s="56"/>
      <c r="BEH25" s="56"/>
      <c r="BEI25" s="56"/>
      <c r="BEJ25" s="56"/>
      <c r="BEK25" s="56"/>
      <c r="BEL25" s="56"/>
      <c r="BEM25" s="56"/>
      <c r="BEN25" s="56"/>
      <c r="BEO25" s="56"/>
      <c r="BEP25" s="56"/>
      <c r="BEQ25" s="56"/>
      <c r="BER25" s="56"/>
      <c r="BES25" s="56"/>
      <c r="BET25" s="56"/>
      <c r="BEU25" s="56"/>
      <c r="BEV25" s="56"/>
      <c r="BEW25" s="56"/>
      <c r="BEX25" s="56"/>
      <c r="BEY25" s="56"/>
      <c r="BEZ25" s="56"/>
      <c r="BFA25" s="56"/>
      <c r="BFB25" s="56"/>
      <c r="BFC25" s="56"/>
      <c r="BFD25" s="56"/>
      <c r="BFE25" s="56"/>
      <c r="BFF25" s="56"/>
      <c r="BFG25" s="56"/>
      <c r="BFH25" s="56"/>
      <c r="BFI25" s="56"/>
      <c r="BFJ25" s="56"/>
      <c r="BFK25" s="56"/>
      <c r="BFL25" s="56"/>
      <c r="BFM25" s="56"/>
      <c r="BFN25" s="56"/>
      <c r="BFO25" s="56"/>
      <c r="BFP25" s="56"/>
      <c r="BFQ25" s="56"/>
      <c r="BFR25" s="56"/>
      <c r="BFS25" s="56"/>
      <c r="BFT25" s="56"/>
      <c r="BFU25" s="56"/>
      <c r="BFV25" s="56"/>
      <c r="BFW25" s="56"/>
      <c r="BFX25" s="56"/>
      <c r="BFY25" s="56"/>
      <c r="BFZ25" s="56"/>
      <c r="BGA25" s="56"/>
      <c r="BGB25" s="56"/>
      <c r="BGC25" s="56"/>
      <c r="BGD25" s="56"/>
      <c r="BGE25" s="56"/>
      <c r="BGF25" s="56"/>
      <c r="BGG25" s="56"/>
      <c r="BGH25" s="56"/>
      <c r="BGI25" s="56"/>
      <c r="BGJ25" s="56"/>
      <c r="BGK25" s="56"/>
      <c r="BGL25" s="56"/>
      <c r="BGM25" s="56"/>
      <c r="BGN25" s="56"/>
      <c r="BGO25" s="56"/>
      <c r="BGP25" s="56"/>
      <c r="BGQ25" s="56"/>
      <c r="BGR25" s="56"/>
      <c r="BGS25" s="56"/>
      <c r="BGT25" s="56"/>
      <c r="BGU25" s="56"/>
      <c r="BGV25" s="56"/>
      <c r="BGW25" s="56"/>
      <c r="BGX25" s="56"/>
      <c r="BGY25" s="56"/>
      <c r="BGZ25" s="56"/>
      <c r="BHA25" s="56"/>
      <c r="BHB25" s="56"/>
      <c r="BHC25" s="56"/>
      <c r="BHD25" s="56"/>
      <c r="BHE25" s="56"/>
      <c r="BHF25" s="56"/>
      <c r="BHG25" s="56"/>
      <c r="BHH25" s="56"/>
      <c r="BHI25" s="56"/>
      <c r="BHJ25" s="56"/>
      <c r="BHK25" s="56"/>
      <c r="BHL25" s="56"/>
      <c r="BHM25" s="56"/>
      <c r="BHN25" s="56"/>
      <c r="BHO25" s="56"/>
      <c r="BHP25" s="56"/>
      <c r="BHQ25" s="56"/>
      <c r="BHR25" s="56"/>
      <c r="BHS25" s="56"/>
      <c r="BHT25" s="56"/>
      <c r="BHU25" s="56"/>
      <c r="BHV25" s="56"/>
      <c r="BHW25" s="56"/>
      <c r="BHX25" s="56"/>
      <c r="BHY25" s="56"/>
      <c r="BHZ25" s="56"/>
      <c r="BIA25" s="56"/>
      <c r="BIB25" s="56"/>
      <c r="BIC25" s="56"/>
      <c r="BID25" s="56"/>
      <c r="BIE25" s="56"/>
      <c r="BIF25" s="56"/>
      <c r="BIG25" s="56"/>
      <c r="BIH25" s="56"/>
      <c r="BII25" s="56"/>
      <c r="BIJ25" s="56"/>
      <c r="BIK25" s="56"/>
      <c r="BIL25" s="56"/>
      <c r="BIM25" s="56"/>
      <c r="BIN25" s="56"/>
      <c r="BIO25" s="56"/>
      <c r="BIP25" s="56"/>
      <c r="BIQ25" s="56"/>
      <c r="BIR25" s="56"/>
      <c r="BIS25" s="56"/>
      <c r="BIT25" s="56"/>
      <c r="BIU25" s="56"/>
      <c r="BIV25" s="56"/>
      <c r="BIW25" s="56"/>
      <c r="BIX25" s="56"/>
      <c r="BIY25" s="56"/>
      <c r="BIZ25" s="56"/>
      <c r="BJA25" s="56"/>
      <c r="BJB25" s="56"/>
      <c r="BJC25" s="56"/>
      <c r="BJD25" s="56"/>
      <c r="BJE25" s="56"/>
      <c r="BJF25" s="56"/>
      <c r="BJG25" s="56"/>
      <c r="BJH25" s="56"/>
      <c r="BJI25" s="56"/>
      <c r="BJJ25" s="56"/>
      <c r="BJK25" s="56"/>
      <c r="BJL25" s="56"/>
      <c r="BJM25" s="56"/>
      <c r="BJN25" s="56"/>
      <c r="BJO25" s="56"/>
      <c r="BJP25" s="56"/>
      <c r="BJQ25" s="56"/>
      <c r="BJR25" s="56"/>
      <c r="BJS25" s="56"/>
      <c r="BJT25" s="56"/>
      <c r="BJU25" s="56"/>
      <c r="BJV25" s="56"/>
      <c r="BJW25" s="56"/>
      <c r="BJX25" s="56"/>
      <c r="BJY25" s="56"/>
      <c r="BJZ25" s="56"/>
      <c r="BKA25" s="56"/>
      <c r="BKB25" s="56"/>
      <c r="BKC25" s="56"/>
      <c r="BKD25" s="56"/>
      <c r="BKE25" s="56"/>
      <c r="BKF25" s="56"/>
      <c r="BKG25" s="56"/>
      <c r="BKH25" s="56"/>
      <c r="BKI25" s="56"/>
      <c r="BKJ25" s="56"/>
      <c r="BKK25" s="56"/>
      <c r="BKL25" s="56"/>
      <c r="BKM25" s="56"/>
      <c r="BKN25" s="56"/>
      <c r="BKO25" s="56"/>
      <c r="BKP25" s="56"/>
      <c r="BKQ25" s="56"/>
      <c r="BKR25" s="56"/>
      <c r="BKS25" s="56"/>
      <c r="BKT25" s="56"/>
      <c r="BKU25" s="56"/>
      <c r="BKV25" s="56"/>
      <c r="BKW25" s="56"/>
      <c r="BKX25" s="56"/>
      <c r="BKY25" s="56"/>
      <c r="BKZ25" s="56"/>
      <c r="BLA25" s="56"/>
      <c r="BLB25" s="56"/>
      <c r="BLC25" s="56"/>
      <c r="BLD25" s="56"/>
      <c r="BLE25" s="56"/>
      <c r="BLF25" s="56"/>
      <c r="BLG25" s="56"/>
      <c r="BLH25" s="56"/>
      <c r="BLI25" s="56"/>
      <c r="BLJ25" s="56"/>
      <c r="BLK25" s="56"/>
      <c r="BLL25" s="56"/>
      <c r="BLM25" s="56"/>
      <c r="BLN25" s="56"/>
      <c r="BLO25" s="56"/>
      <c r="BLP25" s="56"/>
      <c r="BLQ25" s="56"/>
      <c r="BLR25" s="56"/>
      <c r="BLS25" s="56"/>
      <c r="BLT25" s="56"/>
      <c r="BLU25" s="56"/>
      <c r="BLV25" s="56"/>
      <c r="BLW25" s="56"/>
      <c r="BLX25" s="56"/>
      <c r="BLY25" s="56"/>
      <c r="BLZ25" s="56"/>
      <c r="BMA25" s="56"/>
      <c r="BMB25" s="56"/>
      <c r="BMC25" s="56"/>
      <c r="BMD25" s="56"/>
      <c r="BME25" s="56"/>
      <c r="BMF25" s="56"/>
      <c r="BMG25" s="56"/>
      <c r="BMH25" s="56"/>
      <c r="BMI25" s="56"/>
      <c r="BMJ25" s="56"/>
      <c r="BMK25" s="56"/>
      <c r="BML25" s="56"/>
      <c r="BMM25" s="56"/>
      <c r="BMN25" s="56"/>
      <c r="BMO25" s="56"/>
      <c r="BMP25" s="56"/>
      <c r="BMQ25" s="56"/>
      <c r="BMR25" s="56"/>
      <c r="BMS25" s="56"/>
      <c r="BMT25" s="56"/>
      <c r="BMU25" s="56"/>
      <c r="BMV25" s="56"/>
      <c r="BMW25" s="56"/>
      <c r="BMX25" s="56"/>
      <c r="BMY25" s="56"/>
      <c r="BMZ25" s="56"/>
      <c r="BNA25" s="56"/>
      <c r="BNB25" s="56"/>
      <c r="BNC25" s="56"/>
      <c r="BND25" s="56"/>
      <c r="BNE25" s="56"/>
      <c r="BNF25" s="56"/>
      <c r="BNG25" s="56"/>
      <c r="BNH25" s="56"/>
      <c r="BNI25" s="56"/>
      <c r="BNJ25" s="56"/>
      <c r="BNK25" s="56"/>
      <c r="BNL25" s="56"/>
      <c r="BNM25" s="56"/>
      <c r="BNN25" s="56"/>
      <c r="BNO25" s="56"/>
      <c r="BNP25" s="56"/>
      <c r="BNQ25" s="56"/>
      <c r="BNR25" s="56"/>
      <c r="BNS25" s="56"/>
      <c r="BNT25" s="56"/>
      <c r="BNU25" s="56"/>
      <c r="BNV25" s="56"/>
      <c r="BNW25" s="56"/>
      <c r="BNX25" s="56"/>
      <c r="BNY25" s="56"/>
      <c r="BNZ25" s="56"/>
      <c r="BOA25" s="56"/>
      <c r="BOB25" s="56"/>
      <c r="BOC25" s="56"/>
      <c r="BOD25" s="56"/>
      <c r="BOE25" s="56"/>
      <c r="BOF25" s="56"/>
      <c r="BOG25" s="56"/>
      <c r="BOH25" s="56"/>
      <c r="BOI25" s="56"/>
      <c r="BOJ25" s="56"/>
      <c r="BOK25" s="56"/>
      <c r="BOL25" s="56"/>
      <c r="BOM25" s="56"/>
      <c r="BON25" s="56"/>
      <c r="BOO25" s="56"/>
      <c r="BOP25" s="56"/>
      <c r="BOQ25" s="56"/>
      <c r="BOR25" s="56"/>
      <c r="BOS25" s="56"/>
      <c r="BOT25" s="56"/>
      <c r="BOU25" s="56"/>
      <c r="BOV25" s="56"/>
      <c r="BOW25" s="56"/>
      <c r="BOX25" s="56"/>
      <c r="BOY25" s="56"/>
      <c r="BOZ25" s="56"/>
      <c r="BPA25" s="56"/>
      <c r="BPB25" s="56"/>
      <c r="BPC25" s="56"/>
      <c r="BPD25" s="56"/>
      <c r="BPE25" s="56"/>
      <c r="BPF25" s="56"/>
      <c r="BPG25" s="56"/>
      <c r="BPH25" s="56"/>
      <c r="BPI25" s="56"/>
      <c r="BPJ25" s="56"/>
      <c r="BPK25" s="56"/>
      <c r="BPL25" s="56"/>
      <c r="BPM25" s="56"/>
      <c r="BPN25" s="56"/>
      <c r="BPO25" s="56"/>
      <c r="BPP25" s="56"/>
      <c r="BPQ25" s="56"/>
      <c r="BPR25" s="56"/>
      <c r="BPS25" s="56"/>
      <c r="BPT25" s="56"/>
      <c r="BPU25" s="56"/>
      <c r="BPV25" s="56"/>
      <c r="BPW25" s="56"/>
      <c r="BPX25" s="56"/>
      <c r="BPY25" s="56"/>
      <c r="BPZ25" s="56"/>
      <c r="BQA25" s="56"/>
      <c r="BQB25" s="56"/>
      <c r="BQC25" s="56"/>
      <c r="BQD25" s="56"/>
      <c r="BQE25" s="56"/>
      <c r="BQF25" s="56"/>
      <c r="BQG25" s="56"/>
      <c r="BQH25" s="56"/>
      <c r="BQI25" s="56"/>
      <c r="BQJ25" s="56"/>
      <c r="BQK25" s="56"/>
      <c r="BQL25" s="56"/>
      <c r="BQM25" s="56"/>
      <c r="BQN25" s="56"/>
      <c r="BQO25" s="56"/>
      <c r="BQP25" s="56"/>
      <c r="BQQ25" s="56"/>
      <c r="BQR25" s="56"/>
      <c r="BQS25" s="56"/>
      <c r="BQT25" s="56"/>
      <c r="BQU25" s="56"/>
      <c r="BQV25" s="56"/>
      <c r="BQW25" s="56"/>
      <c r="BQX25" s="56"/>
      <c r="BQY25" s="56"/>
      <c r="BQZ25" s="56"/>
      <c r="BRA25" s="56"/>
      <c r="BRB25" s="56"/>
      <c r="BRC25" s="56"/>
      <c r="BRD25" s="56"/>
      <c r="BRE25" s="56"/>
      <c r="BRF25" s="56"/>
      <c r="BRG25" s="56"/>
      <c r="BRH25" s="56"/>
      <c r="BRI25" s="56"/>
      <c r="BRJ25" s="56"/>
      <c r="BRK25" s="56"/>
      <c r="BRL25" s="56"/>
      <c r="BRM25" s="56"/>
      <c r="BRN25" s="56"/>
      <c r="BRO25" s="56"/>
      <c r="BRP25" s="56"/>
      <c r="BRQ25" s="56"/>
      <c r="BRR25" s="56"/>
      <c r="BRS25" s="56"/>
      <c r="BRT25" s="56"/>
      <c r="BRU25" s="56"/>
      <c r="BRV25" s="56"/>
      <c r="BRW25" s="56"/>
      <c r="BRX25" s="56"/>
      <c r="BRY25" s="56"/>
      <c r="BRZ25" s="56"/>
      <c r="BSA25" s="56"/>
      <c r="BSB25" s="56"/>
      <c r="BSC25" s="56"/>
      <c r="BSD25" s="56"/>
      <c r="BSE25" s="56"/>
      <c r="BSF25" s="56"/>
      <c r="BSG25" s="56"/>
      <c r="BSH25" s="56"/>
      <c r="BSI25" s="56"/>
      <c r="BSJ25" s="56"/>
      <c r="BSK25" s="56"/>
      <c r="BSL25" s="56"/>
      <c r="BSM25" s="56"/>
      <c r="BSN25" s="56"/>
      <c r="BSO25" s="56"/>
      <c r="BSP25" s="56"/>
      <c r="BSQ25" s="56"/>
      <c r="BSR25" s="56"/>
      <c r="BSS25" s="56"/>
      <c r="BST25" s="56"/>
      <c r="BSU25" s="56"/>
      <c r="BSV25" s="56"/>
      <c r="BSW25" s="56"/>
      <c r="BSX25" s="56"/>
      <c r="BSY25" s="56"/>
      <c r="BSZ25" s="56"/>
      <c r="BTA25" s="56"/>
      <c r="BTB25" s="56"/>
      <c r="BTC25" s="56"/>
      <c r="BTD25" s="56"/>
      <c r="BTE25" s="56"/>
      <c r="BTF25" s="56"/>
      <c r="BTG25" s="56"/>
      <c r="BTH25" s="56"/>
      <c r="BTI25" s="56"/>
      <c r="BTJ25" s="56"/>
      <c r="BTK25" s="56"/>
      <c r="BTL25" s="56"/>
      <c r="BTM25" s="56"/>
      <c r="BTN25" s="56"/>
      <c r="BTO25" s="56"/>
      <c r="BTP25" s="56"/>
      <c r="BTQ25" s="56"/>
      <c r="BTR25" s="56"/>
      <c r="BTS25" s="56"/>
      <c r="BTT25" s="56"/>
      <c r="BTU25" s="56"/>
      <c r="BTV25" s="56"/>
      <c r="BTW25" s="56"/>
      <c r="BTX25" s="56"/>
      <c r="BTY25" s="56"/>
      <c r="BTZ25" s="56"/>
      <c r="BUA25" s="56"/>
      <c r="BUB25" s="56"/>
      <c r="BUC25" s="56"/>
      <c r="BUD25" s="56"/>
      <c r="BUE25" s="56"/>
      <c r="BUF25" s="56"/>
      <c r="BUG25" s="56"/>
      <c r="BUH25" s="56"/>
      <c r="BUI25" s="56"/>
      <c r="BUJ25" s="56"/>
      <c r="BUK25" s="56"/>
      <c r="BUL25" s="56"/>
      <c r="BUM25" s="56"/>
      <c r="BUN25" s="56"/>
      <c r="BUO25" s="56"/>
      <c r="BUP25" s="56"/>
      <c r="BUQ25" s="56"/>
      <c r="BUR25" s="56"/>
      <c r="BUS25" s="56"/>
      <c r="BUT25" s="56"/>
      <c r="BUU25" s="56"/>
      <c r="BUV25" s="56"/>
      <c r="BUW25" s="56"/>
      <c r="BUX25" s="56"/>
      <c r="BUY25" s="56"/>
      <c r="BUZ25" s="56"/>
      <c r="BVA25" s="56"/>
      <c r="BVB25" s="56"/>
      <c r="BVC25" s="56"/>
      <c r="BVD25" s="56"/>
      <c r="BVE25" s="56"/>
      <c r="BVF25" s="56"/>
      <c r="BVG25" s="56"/>
      <c r="BVH25" s="56"/>
      <c r="BVI25" s="56"/>
      <c r="BVJ25" s="56"/>
      <c r="BVK25" s="56"/>
      <c r="BVL25" s="56"/>
      <c r="BVM25" s="56"/>
      <c r="BVN25" s="56"/>
      <c r="BVO25" s="56"/>
      <c r="BVP25" s="56"/>
      <c r="BVQ25" s="56"/>
      <c r="BVR25" s="56"/>
      <c r="BVS25" s="56"/>
      <c r="BVT25" s="56"/>
      <c r="BVU25" s="56"/>
      <c r="BVV25" s="56"/>
      <c r="BVW25" s="56"/>
      <c r="BVX25" s="56"/>
      <c r="BVY25" s="56"/>
      <c r="BVZ25" s="56"/>
      <c r="BWA25" s="56"/>
      <c r="BWB25" s="56"/>
      <c r="BWC25" s="56"/>
      <c r="BWD25" s="56"/>
      <c r="BWE25" s="56"/>
      <c r="BWF25" s="56"/>
      <c r="BWG25" s="56"/>
      <c r="BWH25" s="56"/>
      <c r="BWI25" s="56"/>
      <c r="BWJ25" s="56"/>
      <c r="BWK25" s="56"/>
      <c r="BWL25" s="56"/>
      <c r="BWM25" s="56"/>
      <c r="BWN25" s="56"/>
      <c r="BWO25" s="56"/>
      <c r="BWP25" s="56"/>
      <c r="BWQ25" s="56"/>
      <c r="BWR25" s="56"/>
      <c r="BWS25" s="56"/>
      <c r="BWT25" s="56"/>
      <c r="BWU25" s="56"/>
      <c r="BWV25" s="56"/>
      <c r="BWW25" s="56"/>
      <c r="BWX25" s="56"/>
      <c r="BWY25" s="56"/>
      <c r="BWZ25" s="56"/>
      <c r="BXA25" s="56"/>
      <c r="BXB25" s="56"/>
      <c r="BXC25" s="56"/>
      <c r="BXD25" s="56"/>
      <c r="BXE25" s="56"/>
      <c r="BXF25" s="56"/>
      <c r="BXG25" s="56"/>
      <c r="BXH25" s="56"/>
      <c r="BXI25" s="56"/>
      <c r="BXJ25" s="56"/>
      <c r="BXK25" s="56"/>
      <c r="BXL25" s="56"/>
      <c r="BXM25" s="56"/>
      <c r="BXN25" s="56"/>
      <c r="BXO25" s="56"/>
      <c r="BXP25" s="56"/>
      <c r="BXQ25" s="56"/>
      <c r="BXR25" s="56"/>
      <c r="BXS25" s="56"/>
      <c r="BXT25" s="56"/>
      <c r="BXU25" s="56"/>
      <c r="BXV25" s="56"/>
      <c r="BXW25" s="56"/>
      <c r="BXX25" s="56"/>
      <c r="BXY25" s="56"/>
      <c r="BXZ25" s="56"/>
      <c r="BYA25" s="56"/>
      <c r="BYB25" s="56"/>
      <c r="BYC25" s="56"/>
      <c r="BYD25" s="56"/>
      <c r="BYE25" s="56"/>
      <c r="BYF25" s="56"/>
      <c r="BYG25" s="56"/>
      <c r="BYH25" s="56"/>
      <c r="BYI25" s="56"/>
      <c r="BYJ25" s="56"/>
      <c r="BYK25" s="56"/>
      <c r="BYL25" s="56"/>
      <c r="BYM25" s="56"/>
      <c r="BYN25" s="56"/>
      <c r="BYO25" s="56"/>
      <c r="BYP25" s="56"/>
      <c r="BYQ25" s="56"/>
      <c r="BYR25" s="56"/>
      <c r="BYS25" s="56"/>
      <c r="BYT25" s="56"/>
      <c r="BYU25" s="56"/>
      <c r="BYV25" s="56"/>
      <c r="BYW25" s="56"/>
      <c r="BYX25" s="56"/>
      <c r="BYY25" s="56"/>
      <c r="BYZ25" s="56"/>
      <c r="BZA25" s="56"/>
      <c r="BZB25" s="56"/>
      <c r="BZC25" s="56"/>
      <c r="BZD25" s="56"/>
      <c r="BZE25" s="56"/>
      <c r="BZF25" s="56"/>
      <c r="BZG25" s="56"/>
      <c r="BZH25" s="56"/>
      <c r="BZI25" s="56"/>
      <c r="BZJ25" s="56"/>
      <c r="BZK25" s="56"/>
      <c r="BZL25" s="56"/>
      <c r="BZM25" s="56"/>
      <c r="BZN25" s="56"/>
      <c r="BZO25" s="56"/>
      <c r="BZP25" s="56"/>
      <c r="BZQ25" s="56"/>
      <c r="BZR25" s="56"/>
      <c r="BZS25" s="56"/>
      <c r="BZT25" s="56"/>
      <c r="BZU25" s="56"/>
      <c r="BZV25" s="56"/>
      <c r="BZW25" s="56"/>
      <c r="BZX25" s="56"/>
      <c r="BZY25" s="56"/>
      <c r="BZZ25" s="56"/>
      <c r="CAA25" s="56"/>
      <c r="CAB25" s="56"/>
      <c r="CAC25" s="56"/>
      <c r="CAD25" s="56"/>
      <c r="CAE25" s="56"/>
      <c r="CAF25" s="56"/>
      <c r="CAG25" s="56"/>
      <c r="CAH25" s="56"/>
      <c r="CAI25" s="56"/>
      <c r="CAJ25" s="56"/>
      <c r="CAK25" s="56"/>
      <c r="CAL25" s="56"/>
      <c r="CAM25" s="56"/>
      <c r="CAN25" s="56"/>
      <c r="CAO25" s="56"/>
      <c r="CAP25" s="56"/>
      <c r="CAQ25" s="56"/>
      <c r="CAR25" s="56"/>
      <c r="CAS25" s="56"/>
      <c r="CAT25" s="56"/>
      <c r="CAU25" s="56"/>
      <c r="CAV25" s="56"/>
      <c r="CAW25" s="56"/>
      <c r="CAX25" s="56"/>
      <c r="CAY25" s="56"/>
      <c r="CAZ25" s="56"/>
      <c r="CBA25" s="56"/>
      <c r="CBB25" s="56"/>
      <c r="CBC25" s="56"/>
      <c r="CBD25" s="56"/>
      <c r="CBE25" s="56"/>
      <c r="CBF25" s="56"/>
      <c r="CBG25" s="56"/>
      <c r="CBH25" s="56"/>
      <c r="CBI25" s="56"/>
      <c r="CBJ25" s="56"/>
      <c r="CBK25" s="56"/>
      <c r="CBL25" s="56"/>
      <c r="CBM25" s="56"/>
      <c r="CBN25" s="56"/>
      <c r="CBO25" s="56"/>
      <c r="CBP25" s="56"/>
      <c r="CBQ25" s="56"/>
      <c r="CBR25" s="56"/>
      <c r="CBS25" s="56"/>
      <c r="CBT25" s="56"/>
      <c r="CBU25" s="56"/>
      <c r="CBV25" s="56"/>
      <c r="CBW25" s="56"/>
      <c r="CBX25" s="56"/>
      <c r="CBY25" s="56"/>
      <c r="CBZ25" s="56"/>
      <c r="CCA25" s="56"/>
      <c r="CCB25" s="56"/>
      <c r="CCC25" s="56"/>
      <c r="CCD25" s="56"/>
      <c r="CCE25" s="56"/>
      <c r="CCF25" s="56"/>
      <c r="CCG25" s="56"/>
      <c r="CCH25" s="56"/>
      <c r="CCI25" s="56"/>
      <c r="CCJ25" s="56"/>
      <c r="CCK25" s="56"/>
      <c r="CCL25" s="56"/>
      <c r="CCM25" s="56"/>
      <c r="CCN25" s="56"/>
      <c r="CCO25" s="56"/>
      <c r="CCP25" s="56"/>
      <c r="CCQ25" s="56"/>
      <c r="CCR25" s="56"/>
      <c r="CCS25" s="56"/>
      <c r="CCT25" s="56"/>
      <c r="CCU25" s="56"/>
      <c r="CCV25" s="56"/>
      <c r="CCW25" s="56"/>
      <c r="CCX25" s="56"/>
      <c r="CCY25" s="56"/>
      <c r="CCZ25" s="56"/>
      <c r="CDA25" s="56"/>
      <c r="CDB25" s="56"/>
      <c r="CDC25" s="56"/>
      <c r="CDD25" s="56"/>
      <c r="CDE25" s="56"/>
      <c r="CDF25" s="56"/>
      <c r="CDG25" s="56"/>
      <c r="CDH25" s="56"/>
      <c r="CDI25" s="56"/>
      <c r="CDJ25" s="56"/>
      <c r="CDK25" s="56"/>
      <c r="CDL25" s="56"/>
      <c r="CDM25" s="56"/>
      <c r="CDN25" s="56"/>
      <c r="CDO25" s="56"/>
      <c r="CDP25" s="56"/>
      <c r="CDQ25" s="56"/>
      <c r="CDR25" s="56"/>
      <c r="CDS25" s="56"/>
      <c r="CDT25" s="56"/>
      <c r="CDU25" s="56"/>
      <c r="CDV25" s="56"/>
      <c r="CDW25" s="56"/>
      <c r="CDX25" s="56"/>
      <c r="CDY25" s="56"/>
      <c r="CDZ25" s="56"/>
      <c r="CEA25" s="56"/>
      <c r="CEB25" s="56"/>
      <c r="CEC25" s="56"/>
      <c r="CED25" s="56"/>
      <c r="CEE25" s="56"/>
      <c r="CEF25" s="56"/>
      <c r="CEG25" s="56"/>
      <c r="CEH25" s="56"/>
      <c r="CEI25" s="56"/>
      <c r="CEJ25" s="56"/>
      <c r="CEK25" s="56"/>
      <c r="CEL25" s="56"/>
      <c r="CEM25" s="56"/>
      <c r="CEN25" s="56"/>
      <c r="CEO25" s="56"/>
      <c r="CEP25" s="56"/>
      <c r="CEQ25" s="56"/>
      <c r="CER25" s="56"/>
      <c r="CES25" s="56"/>
      <c r="CET25" s="56"/>
      <c r="CEU25" s="56"/>
      <c r="CEV25" s="56"/>
      <c r="CEW25" s="56"/>
      <c r="CEX25" s="56"/>
      <c r="CEY25" s="56"/>
      <c r="CEZ25" s="56"/>
      <c r="CFA25" s="56"/>
      <c r="CFB25" s="56"/>
      <c r="CFC25" s="56"/>
      <c r="CFD25" s="56"/>
      <c r="CFE25" s="56"/>
      <c r="CFF25" s="56"/>
      <c r="CFG25" s="56"/>
      <c r="CFH25" s="56"/>
      <c r="CFI25" s="56"/>
      <c r="CFJ25" s="56"/>
      <c r="CFK25" s="56"/>
      <c r="CFL25" s="56"/>
      <c r="CFM25" s="56"/>
      <c r="CFN25" s="56"/>
      <c r="CFO25" s="56"/>
      <c r="CFP25" s="56"/>
      <c r="CFQ25" s="56"/>
      <c r="CFR25" s="56"/>
      <c r="CFS25" s="56"/>
      <c r="CFT25" s="56"/>
      <c r="CFU25" s="56"/>
      <c r="CFV25" s="56"/>
      <c r="CFW25" s="56"/>
      <c r="CFX25" s="56"/>
      <c r="CFY25" s="56"/>
      <c r="CFZ25" s="56"/>
      <c r="CGA25" s="56"/>
      <c r="CGB25" s="56"/>
      <c r="CGC25" s="56"/>
      <c r="CGD25" s="56"/>
      <c r="CGE25" s="56"/>
      <c r="CGF25" s="56"/>
      <c r="CGG25" s="56"/>
      <c r="CGH25" s="56"/>
      <c r="CGI25" s="56"/>
      <c r="CGJ25" s="56"/>
      <c r="CGK25" s="56"/>
      <c r="CGL25" s="56"/>
      <c r="CGM25" s="56"/>
      <c r="CGN25" s="56"/>
      <c r="CGO25" s="56"/>
      <c r="CGP25" s="56"/>
      <c r="CGQ25" s="56"/>
      <c r="CGR25" s="56"/>
      <c r="CGS25" s="56"/>
      <c r="CGT25" s="56"/>
      <c r="CGU25" s="56"/>
      <c r="CGV25" s="56"/>
      <c r="CGW25" s="56"/>
      <c r="CGX25" s="56"/>
      <c r="CGY25" s="56"/>
      <c r="CGZ25" s="56"/>
      <c r="CHA25" s="56"/>
      <c r="CHB25" s="56"/>
      <c r="CHC25" s="56"/>
      <c r="CHD25" s="56"/>
      <c r="CHE25" s="56"/>
      <c r="CHF25" s="56"/>
      <c r="CHG25" s="56"/>
      <c r="CHH25" s="56"/>
      <c r="CHI25" s="56"/>
      <c r="CHJ25" s="56"/>
      <c r="CHK25" s="56"/>
      <c r="CHL25" s="56"/>
      <c r="CHM25" s="56"/>
      <c r="CHN25" s="56"/>
      <c r="CHO25" s="56"/>
      <c r="CHP25" s="56"/>
      <c r="CHQ25" s="56"/>
      <c r="CHR25" s="56"/>
      <c r="CHS25" s="56"/>
      <c r="CHT25" s="56"/>
      <c r="CHU25" s="56"/>
      <c r="CHV25" s="56"/>
      <c r="CHW25" s="56"/>
      <c r="CHX25" s="56"/>
      <c r="CHY25" s="56"/>
      <c r="CHZ25" s="56"/>
      <c r="CIA25" s="56"/>
      <c r="CIB25" s="56"/>
      <c r="CIC25" s="56"/>
      <c r="CID25" s="56"/>
      <c r="CIE25" s="56"/>
      <c r="CIF25" s="56"/>
      <c r="CIG25" s="56"/>
      <c r="CIH25" s="56"/>
      <c r="CII25" s="56"/>
      <c r="CIJ25" s="56"/>
      <c r="CIK25" s="56"/>
      <c r="CIL25" s="56"/>
      <c r="CIM25" s="56"/>
      <c r="CIN25" s="56"/>
      <c r="CIO25" s="56"/>
      <c r="CIP25" s="56"/>
      <c r="CIQ25" s="56"/>
      <c r="CIR25" s="56"/>
      <c r="CIS25" s="56"/>
      <c r="CIT25" s="56"/>
      <c r="CIU25" s="56"/>
      <c r="CIV25" s="56"/>
      <c r="CIW25" s="56"/>
      <c r="CIX25" s="56"/>
      <c r="CIY25" s="56"/>
      <c r="CIZ25" s="56"/>
      <c r="CJA25" s="56"/>
      <c r="CJB25" s="56"/>
      <c r="CJC25" s="56"/>
      <c r="CJD25" s="56"/>
      <c r="CJE25" s="56"/>
      <c r="CJF25" s="56"/>
      <c r="CJG25" s="56"/>
      <c r="CJH25" s="56"/>
      <c r="CJI25" s="56"/>
      <c r="CJJ25" s="56"/>
      <c r="CJK25" s="56"/>
      <c r="CJL25" s="56"/>
      <c r="CJM25" s="56"/>
      <c r="CJN25" s="56"/>
      <c r="CJO25" s="56"/>
      <c r="CJP25" s="56"/>
      <c r="CJQ25" s="56"/>
      <c r="CJR25" s="56"/>
      <c r="CJS25" s="56"/>
      <c r="CJT25" s="56"/>
      <c r="CJU25" s="56"/>
      <c r="CJV25" s="56"/>
      <c r="CJW25" s="56"/>
      <c r="CJX25" s="56"/>
      <c r="CJY25" s="56"/>
      <c r="CJZ25" s="56"/>
      <c r="CKA25" s="56"/>
      <c r="CKB25" s="56"/>
      <c r="CKC25" s="56"/>
      <c r="CKD25" s="56"/>
      <c r="CKE25" s="56"/>
      <c r="CKF25" s="56"/>
      <c r="CKG25" s="56"/>
      <c r="CKH25" s="56"/>
      <c r="CKI25" s="56"/>
      <c r="CKJ25" s="56"/>
      <c r="CKK25" s="56"/>
      <c r="CKL25" s="56"/>
      <c r="CKM25" s="56"/>
      <c r="CKN25" s="56"/>
      <c r="CKO25" s="56"/>
      <c r="CKP25" s="56"/>
      <c r="CKQ25" s="56"/>
      <c r="CKR25" s="56"/>
      <c r="CKS25" s="56"/>
      <c r="CKT25" s="56"/>
      <c r="CKU25" s="56"/>
      <c r="CKV25" s="56"/>
      <c r="CKW25" s="56"/>
      <c r="CKX25" s="56"/>
      <c r="CKY25" s="56"/>
      <c r="CKZ25" s="56"/>
      <c r="CLA25" s="56"/>
      <c r="CLB25" s="56"/>
      <c r="CLC25" s="56"/>
      <c r="CLD25" s="56"/>
      <c r="CLE25" s="56"/>
      <c r="CLF25" s="56"/>
      <c r="CLG25" s="56"/>
      <c r="CLH25" s="56"/>
      <c r="CLI25" s="56"/>
      <c r="CLJ25" s="56"/>
      <c r="CLK25" s="56"/>
      <c r="CLL25" s="56"/>
      <c r="CLM25" s="56"/>
      <c r="CLN25" s="56"/>
      <c r="CLO25" s="56"/>
      <c r="CLP25" s="56"/>
      <c r="CLQ25" s="56"/>
      <c r="CLR25" s="56"/>
      <c r="CLS25" s="56"/>
      <c r="CLT25" s="56"/>
      <c r="CLU25" s="56"/>
      <c r="CLV25" s="56"/>
      <c r="CLW25" s="56"/>
      <c r="CLX25" s="56"/>
      <c r="CLY25" s="56"/>
      <c r="CLZ25" s="56"/>
      <c r="CMA25" s="56"/>
      <c r="CMB25" s="56"/>
      <c r="CMC25" s="56"/>
      <c r="CMD25" s="56"/>
      <c r="CME25" s="56"/>
      <c r="CMF25" s="56"/>
      <c r="CMG25" s="56"/>
      <c r="CMH25" s="56"/>
      <c r="CMI25" s="56"/>
      <c r="CMJ25" s="56"/>
      <c r="CMK25" s="56"/>
      <c r="CML25" s="56"/>
      <c r="CMM25" s="56"/>
      <c r="CMN25" s="56"/>
      <c r="CMO25" s="56"/>
      <c r="CMP25" s="56"/>
      <c r="CMQ25" s="56"/>
      <c r="CMR25" s="56"/>
      <c r="CMS25" s="56"/>
      <c r="CMT25" s="56"/>
      <c r="CMU25" s="56"/>
      <c r="CMV25" s="56"/>
      <c r="CMW25" s="56"/>
      <c r="CMX25" s="56"/>
      <c r="CMY25" s="56"/>
      <c r="CMZ25" s="56"/>
      <c r="CNA25" s="56"/>
      <c r="CNB25" s="56"/>
      <c r="CNC25" s="56"/>
      <c r="CND25" s="56"/>
      <c r="CNE25" s="56"/>
      <c r="CNF25" s="56"/>
      <c r="CNG25" s="56"/>
      <c r="CNH25" s="56"/>
      <c r="CNI25" s="56"/>
      <c r="CNJ25" s="56"/>
      <c r="CNK25" s="56"/>
      <c r="CNL25" s="56"/>
      <c r="CNM25" s="56"/>
      <c r="CNN25" s="56"/>
      <c r="CNO25" s="56"/>
      <c r="CNP25" s="56"/>
      <c r="CNQ25" s="56"/>
      <c r="CNR25" s="56"/>
      <c r="CNS25" s="56"/>
      <c r="CNT25" s="56"/>
      <c r="CNU25" s="56"/>
      <c r="CNV25" s="56"/>
      <c r="CNW25" s="56"/>
      <c r="CNX25" s="56"/>
      <c r="CNY25" s="56"/>
      <c r="CNZ25" s="56"/>
      <c r="COA25" s="56"/>
      <c r="COB25" s="56"/>
      <c r="COC25" s="56"/>
      <c r="COD25" s="56"/>
      <c r="COE25" s="56"/>
      <c r="COF25" s="56"/>
      <c r="COG25" s="56"/>
      <c r="COH25" s="56"/>
      <c r="COI25" s="56"/>
      <c r="COJ25" s="56"/>
      <c r="COK25" s="56"/>
      <c r="COL25" s="56"/>
      <c r="COM25" s="56"/>
      <c r="CON25" s="56"/>
      <c r="COO25" s="56"/>
      <c r="COP25" s="56"/>
      <c r="COQ25" s="56"/>
      <c r="COR25" s="56"/>
      <c r="COS25" s="56"/>
      <c r="COT25" s="56"/>
      <c r="COU25" s="56"/>
      <c r="COV25" s="56"/>
      <c r="COW25" s="56"/>
      <c r="COX25" s="56"/>
      <c r="COY25" s="56"/>
      <c r="COZ25" s="56"/>
      <c r="CPA25" s="56"/>
      <c r="CPB25" s="56"/>
      <c r="CPC25" s="56"/>
      <c r="CPD25" s="56"/>
      <c r="CPE25" s="56"/>
      <c r="CPF25" s="56"/>
      <c r="CPG25" s="56"/>
      <c r="CPH25" s="56"/>
      <c r="CPI25" s="56"/>
      <c r="CPJ25" s="56"/>
      <c r="CPK25" s="56"/>
      <c r="CPL25" s="56"/>
      <c r="CPM25" s="56"/>
      <c r="CPN25" s="56"/>
      <c r="CPO25" s="56"/>
      <c r="CPP25" s="56"/>
      <c r="CPQ25" s="56"/>
      <c r="CPR25" s="56"/>
      <c r="CPS25" s="56"/>
      <c r="CPT25" s="56"/>
      <c r="CPU25" s="56"/>
      <c r="CPV25" s="56"/>
      <c r="CPW25" s="56"/>
      <c r="CPX25" s="56"/>
      <c r="CPY25" s="56"/>
      <c r="CPZ25" s="56"/>
      <c r="CQA25" s="56"/>
      <c r="CQB25" s="56"/>
      <c r="CQC25" s="56"/>
      <c r="CQD25" s="56"/>
      <c r="CQE25" s="56"/>
      <c r="CQF25" s="56"/>
      <c r="CQG25" s="56"/>
      <c r="CQH25" s="56"/>
      <c r="CQI25" s="56"/>
      <c r="CQJ25" s="56"/>
      <c r="CQK25" s="56"/>
      <c r="CQL25" s="56"/>
      <c r="CQM25" s="56"/>
      <c r="CQN25" s="56"/>
      <c r="CQO25" s="56"/>
      <c r="CQP25" s="56"/>
      <c r="CQQ25" s="56"/>
      <c r="CQR25" s="56"/>
      <c r="CQS25" s="56"/>
      <c r="CQT25" s="56"/>
      <c r="CQU25" s="56"/>
      <c r="CQV25" s="56"/>
      <c r="CQW25" s="56"/>
      <c r="CQX25" s="56"/>
      <c r="CQY25" s="56"/>
      <c r="CQZ25" s="56"/>
      <c r="CRA25" s="56"/>
      <c r="CRB25" s="56"/>
      <c r="CRC25" s="56"/>
      <c r="CRD25" s="56"/>
      <c r="CRE25" s="56"/>
      <c r="CRF25" s="56"/>
      <c r="CRG25" s="56"/>
      <c r="CRH25" s="56"/>
      <c r="CRI25" s="56"/>
      <c r="CRJ25" s="56"/>
      <c r="CRK25" s="56"/>
      <c r="CRL25" s="56"/>
      <c r="CRM25" s="56"/>
      <c r="CRN25" s="56"/>
      <c r="CRO25" s="56"/>
      <c r="CRP25" s="56"/>
      <c r="CRQ25" s="56"/>
      <c r="CRR25" s="56"/>
      <c r="CRS25" s="56"/>
      <c r="CRT25" s="56"/>
      <c r="CRU25" s="56"/>
      <c r="CRV25" s="56"/>
      <c r="CRW25" s="56"/>
      <c r="CRX25" s="56"/>
      <c r="CRY25" s="56"/>
      <c r="CRZ25" s="56"/>
      <c r="CSA25" s="56"/>
      <c r="CSB25" s="56"/>
      <c r="CSC25" s="56"/>
      <c r="CSD25" s="56"/>
      <c r="CSE25" s="56"/>
      <c r="CSF25" s="56"/>
      <c r="CSG25" s="56"/>
      <c r="CSH25" s="56"/>
      <c r="CSI25" s="56"/>
      <c r="CSJ25" s="56"/>
      <c r="CSK25" s="56"/>
      <c r="CSL25" s="56"/>
      <c r="CSM25" s="56"/>
      <c r="CSN25" s="56"/>
      <c r="CSO25" s="56"/>
      <c r="CSP25" s="56"/>
      <c r="CSQ25" s="56"/>
      <c r="CSR25" s="56"/>
      <c r="CSS25" s="56"/>
      <c r="CST25" s="56"/>
      <c r="CSU25" s="56"/>
      <c r="CSV25" s="56"/>
      <c r="CSW25" s="56"/>
      <c r="CSX25" s="56"/>
      <c r="CSY25" s="56"/>
      <c r="CSZ25" s="56"/>
      <c r="CTA25" s="56"/>
      <c r="CTB25" s="56"/>
      <c r="CTC25" s="56"/>
      <c r="CTD25" s="56"/>
      <c r="CTE25" s="56"/>
      <c r="CTF25" s="56"/>
      <c r="CTG25" s="56"/>
      <c r="CTH25" s="56"/>
      <c r="CTI25" s="56"/>
      <c r="CTJ25" s="56"/>
      <c r="CTK25" s="56"/>
      <c r="CTL25" s="56"/>
      <c r="CTM25" s="56"/>
      <c r="CTN25" s="56"/>
      <c r="CTO25" s="56"/>
      <c r="CTP25" s="56"/>
      <c r="CTQ25" s="56"/>
      <c r="CTR25" s="56"/>
      <c r="CTS25" s="56"/>
      <c r="CTT25" s="56"/>
      <c r="CTU25" s="56"/>
      <c r="CTV25" s="56"/>
      <c r="CTW25" s="56"/>
      <c r="CTX25" s="56"/>
      <c r="CTY25" s="56"/>
      <c r="CTZ25" s="56"/>
      <c r="CUA25" s="56"/>
      <c r="CUB25" s="56"/>
      <c r="CUC25" s="56"/>
      <c r="CUD25" s="56"/>
      <c r="CUE25" s="56"/>
      <c r="CUF25" s="56"/>
      <c r="CUG25" s="56"/>
      <c r="CUH25" s="56"/>
      <c r="CUI25" s="56"/>
      <c r="CUJ25" s="56"/>
      <c r="CUK25" s="56"/>
      <c r="CUL25" s="56"/>
      <c r="CUM25" s="56"/>
      <c r="CUN25" s="56"/>
      <c r="CUO25" s="56"/>
      <c r="CUP25" s="56"/>
      <c r="CUQ25" s="56"/>
      <c r="CUR25" s="56"/>
      <c r="CUS25" s="56"/>
      <c r="CUT25" s="56"/>
      <c r="CUU25" s="56"/>
      <c r="CUV25" s="56"/>
      <c r="CUW25" s="56"/>
      <c r="CUX25" s="56"/>
      <c r="CUY25" s="56"/>
      <c r="CUZ25" s="56"/>
      <c r="CVA25" s="56"/>
      <c r="CVB25" s="56"/>
      <c r="CVC25" s="56"/>
      <c r="CVD25" s="56"/>
      <c r="CVE25" s="56"/>
      <c r="CVF25" s="56"/>
      <c r="CVG25" s="56"/>
      <c r="CVH25" s="56"/>
      <c r="CVI25" s="56"/>
      <c r="CVJ25" s="56"/>
      <c r="CVK25" s="56"/>
      <c r="CVL25" s="56"/>
      <c r="CVM25" s="56"/>
      <c r="CVN25" s="56"/>
      <c r="CVO25" s="56"/>
      <c r="CVP25" s="56"/>
      <c r="CVQ25" s="56"/>
      <c r="CVR25" s="56"/>
      <c r="CVS25" s="56"/>
      <c r="CVT25" s="56"/>
      <c r="CVU25" s="56"/>
      <c r="CVV25" s="56"/>
      <c r="CVW25" s="56"/>
      <c r="CVX25" s="56"/>
      <c r="CVY25" s="56"/>
      <c r="CVZ25" s="56"/>
      <c r="CWA25" s="56"/>
      <c r="CWB25" s="56"/>
      <c r="CWC25" s="56"/>
      <c r="CWD25" s="56"/>
      <c r="CWE25" s="56"/>
      <c r="CWF25" s="56"/>
      <c r="CWG25" s="56"/>
      <c r="CWH25" s="56"/>
      <c r="CWI25" s="56"/>
      <c r="CWJ25" s="56"/>
      <c r="CWK25" s="56"/>
      <c r="CWL25" s="56"/>
      <c r="CWM25" s="56"/>
      <c r="CWN25" s="56"/>
      <c r="CWO25" s="56"/>
      <c r="CWP25" s="56"/>
      <c r="CWQ25" s="56"/>
      <c r="CWR25" s="56"/>
      <c r="CWS25" s="56"/>
      <c r="CWT25" s="56"/>
      <c r="CWU25" s="56"/>
      <c r="CWV25" s="56"/>
      <c r="CWW25" s="56"/>
      <c r="CWX25" s="56"/>
      <c r="CWY25" s="56"/>
      <c r="CWZ25" s="56"/>
      <c r="CXA25" s="56"/>
      <c r="CXB25" s="56"/>
      <c r="CXC25" s="56"/>
      <c r="CXD25" s="56"/>
      <c r="CXE25" s="56"/>
      <c r="CXF25" s="56"/>
      <c r="CXG25" s="56"/>
      <c r="CXH25" s="56"/>
      <c r="CXI25" s="56"/>
      <c r="CXJ25" s="56"/>
      <c r="CXK25" s="56"/>
      <c r="CXL25" s="56"/>
      <c r="CXM25" s="56"/>
      <c r="CXN25" s="56"/>
      <c r="CXO25" s="56"/>
      <c r="CXP25" s="56"/>
      <c r="CXQ25" s="56"/>
      <c r="CXR25" s="56"/>
      <c r="CXS25" s="56"/>
      <c r="CXT25" s="56"/>
      <c r="CXU25" s="56"/>
      <c r="CXV25" s="56"/>
      <c r="CXW25" s="56"/>
      <c r="CXX25" s="56"/>
      <c r="CXY25" s="56"/>
      <c r="CXZ25" s="56"/>
      <c r="CYA25" s="56"/>
      <c r="CYB25" s="56"/>
      <c r="CYC25" s="56"/>
      <c r="CYD25" s="56"/>
      <c r="CYE25" s="56"/>
      <c r="CYF25" s="56"/>
      <c r="CYG25" s="56"/>
      <c r="CYH25" s="56"/>
      <c r="CYI25" s="56"/>
      <c r="CYJ25" s="56"/>
      <c r="CYK25" s="56"/>
      <c r="CYL25" s="56"/>
      <c r="CYM25" s="56"/>
      <c r="CYN25" s="56"/>
      <c r="CYO25" s="56"/>
      <c r="CYP25" s="56"/>
      <c r="CYQ25" s="56"/>
      <c r="CYR25" s="56"/>
      <c r="CYS25" s="56"/>
      <c r="CYT25" s="56"/>
      <c r="CYU25" s="56"/>
      <c r="CYV25" s="56"/>
      <c r="CYW25" s="56"/>
      <c r="CYX25" s="56"/>
      <c r="CYY25" s="56"/>
      <c r="CYZ25" s="56"/>
      <c r="CZA25" s="56"/>
      <c r="CZB25" s="56"/>
      <c r="CZC25" s="56"/>
      <c r="CZD25" s="56"/>
      <c r="CZE25" s="56"/>
      <c r="CZF25" s="56"/>
      <c r="CZG25" s="56"/>
      <c r="CZH25" s="56"/>
      <c r="CZI25" s="56"/>
      <c r="CZJ25" s="56"/>
      <c r="CZK25" s="56"/>
      <c r="CZL25" s="56"/>
      <c r="CZM25" s="56"/>
      <c r="CZN25" s="56"/>
      <c r="CZO25" s="56"/>
      <c r="CZP25" s="56"/>
      <c r="CZQ25" s="56"/>
      <c r="CZR25" s="56"/>
      <c r="CZS25" s="56"/>
      <c r="CZT25" s="56"/>
      <c r="CZU25" s="56"/>
      <c r="CZV25" s="56"/>
      <c r="CZW25" s="56"/>
      <c r="CZX25" s="56"/>
      <c r="CZY25" s="56"/>
      <c r="CZZ25" s="56"/>
      <c r="DAA25" s="56"/>
      <c r="DAB25" s="56"/>
      <c r="DAC25" s="56"/>
      <c r="DAD25" s="56"/>
      <c r="DAE25" s="56"/>
      <c r="DAF25" s="56"/>
      <c r="DAG25" s="56"/>
      <c r="DAH25" s="56"/>
      <c r="DAI25" s="56"/>
      <c r="DAJ25" s="56"/>
      <c r="DAK25" s="56"/>
      <c r="DAL25" s="56"/>
      <c r="DAM25" s="56"/>
      <c r="DAN25" s="56"/>
      <c r="DAO25" s="56"/>
      <c r="DAP25" s="56"/>
      <c r="DAQ25" s="56"/>
      <c r="DAR25" s="56"/>
      <c r="DAS25" s="56"/>
      <c r="DAT25" s="56"/>
      <c r="DAU25" s="56"/>
      <c r="DAV25" s="56"/>
      <c r="DAW25" s="56"/>
      <c r="DAX25" s="56"/>
      <c r="DAY25" s="56"/>
      <c r="DAZ25" s="56"/>
      <c r="DBA25" s="56"/>
      <c r="DBB25" s="56"/>
      <c r="DBC25" s="56"/>
      <c r="DBD25" s="56"/>
      <c r="DBE25" s="56"/>
      <c r="DBF25" s="56"/>
      <c r="DBG25" s="56"/>
      <c r="DBH25" s="56"/>
      <c r="DBI25" s="56"/>
      <c r="DBJ25" s="56"/>
      <c r="DBK25" s="56"/>
      <c r="DBL25" s="56"/>
      <c r="DBM25" s="56"/>
      <c r="DBN25" s="56"/>
      <c r="DBO25" s="56"/>
      <c r="DBP25" s="56"/>
      <c r="DBQ25" s="56"/>
      <c r="DBR25" s="56"/>
      <c r="DBS25" s="56"/>
      <c r="DBT25" s="56"/>
      <c r="DBU25" s="56"/>
      <c r="DBV25" s="56"/>
      <c r="DBW25" s="56"/>
      <c r="DBX25" s="56"/>
      <c r="DBY25" s="56"/>
      <c r="DBZ25" s="56"/>
      <c r="DCA25" s="56"/>
      <c r="DCB25" s="56"/>
      <c r="DCC25" s="56"/>
      <c r="DCD25" s="56"/>
      <c r="DCE25" s="56"/>
      <c r="DCF25" s="56"/>
      <c r="DCG25" s="56"/>
      <c r="DCH25" s="56"/>
      <c r="DCI25" s="56"/>
      <c r="DCJ25" s="56"/>
      <c r="DCK25" s="56"/>
      <c r="DCL25" s="56"/>
      <c r="DCM25" s="56"/>
      <c r="DCN25" s="56"/>
      <c r="DCO25" s="56"/>
      <c r="DCP25" s="56"/>
      <c r="DCQ25" s="56"/>
      <c r="DCR25" s="56"/>
      <c r="DCS25" s="56"/>
      <c r="DCT25" s="56"/>
      <c r="DCU25" s="56"/>
      <c r="DCV25" s="56"/>
      <c r="DCW25" s="56"/>
      <c r="DCX25" s="56"/>
      <c r="DCY25" s="56"/>
      <c r="DCZ25" s="56"/>
      <c r="DDA25" s="56"/>
      <c r="DDB25" s="56"/>
      <c r="DDC25" s="56"/>
      <c r="DDD25" s="56"/>
      <c r="DDE25" s="56"/>
      <c r="DDF25" s="56"/>
      <c r="DDG25" s="56"/>
      <c r="DDH25" s="56"/>
      <c r="DDI25" s="56"/>
      <c r="DDJ25" s="56"/>
      <c r="DDK25" s="56"/>
      <c r="DDL25" s="56"/>
      <c r="DDM25" s="56"/>
      <c r="DDN25" s="56"/>
      <c r="DDO25" s="56"/>
      <c r="DDP25" s="56"/>
      <c r="DDQ25" s="56"/>
      <c r="DDR25" s="56"/>
      <c r="DDS25" s="56"/>
      <c r="DDT25" s="56"/>
      <c r="DDU25" s="56"/>
      <c r="DDV25" s="56"/>
      <c r="DDW25" s="56"/>
      <c r="DDX25" s="56"/>
      <c r="DDY25" s="56"/>
      <c r="DDZ25" s="56"/>
      <c r="DEA25" s="56"/>
      <c r="DEB25" s="56"/>
      <c r="DEC25" s="56"/>
      <c r="DED25" s="56"/>
      <c r="DEE25" s="56"/>
      <c r="DEF25" s="56"/>
      <c r="DEG25" s="56"/>
      <c r="DEH25" s="56"/>
      <c r="DEI25" s="56"/>
      <c r="DEJ25" s="56"/>
      <c r="DEK25" s="56"/>
      <c r="DEL25" s="56"/>
      <c r="DEM25" s="56"/>
      <c r="DEN25" s="56"/>
      <c r="DEO25" s="56"/>
      <c r="DEP25" s="56"/>
      <c r="DEQ25" s="56"/>
      <c r="DER25" s="56"/>
      <c r="DES25" s="56"/>
      <c r="DET25" s="56"/>
      <c r="DEU25" s="56"/>
      <c r="DEV25" s="56"/>
      <c r="DEW25" s="56"/>
      <c r="DEX25" s="56"/>
      <c r="DEY25" s="56"/>
      <c r="DEZ25" s="56"/>
      <c r="DFA25" s="56"/>
      <c r="DFB25" s="56"/>
      <c r="DFC25" s="56"/>
      <c r="DFD25" s="56"/>
      <c r="DFE25" s="56"/>
      <c r="DFF25" s="56"/>
      <c r="DFG25" s="56"/>
      <c r="DFH25" s="56"/>
      <c r="DFI25" s="56"/>
      <c r="DFJ25" s="56"/>
      <c r="DFK25" s="56"/>
      <c r="DFL25" s="56"/>
      <c r="DFM25" s="56"/>
      <c r="DFN25" s="56"/>
      <c r="DFO25" s="56"/>
      <c r="DFP25" s="56"/>
      <c r="DFQ25" s="56"/>
      <c r="DFR25" s="56"/>
      <c r="DFS25" s="56"/>
      <c r="DFT25" s="56"/>
      <c r="DFU25" s="56"/>
      <c r="DFV25" s="56"/>
      <c r="DFW25" s="56"/>
      <c r="DFX25" s="56"/>
      <c r="DFY25" s="56"/>
      <c r="DFZ25" s="56"/>
      <c r="DGA25" s="56"/>
      <c r="DGB25" s="56"/>
      <c r="DGC25" s="56"/>
      <c r="DGD25" s="56"/>
      <c r="DGE25" s="56"/>
      <c r="DGF25" s="56"/>
      <c r="DGG25" s="56"/>
      <c r="DGH25" s="56"/>
      <c r="DGI25" s="56"/>
      <c r="DGJ25" s="56"/>
      <c r="DGK25" s="56"/>
      <c r="DGL25" s="56"/>
      <c r="DGM25" s="56"/>
      <c r="DGN25" s="56"/>
      <c r="DGO25" s="56"/>
      <c r="DGP25" s="56"/>
      <c r="DGQ25" s="56"/>
      <c r="DGR25" s="56"/>
      <c r="DGS25" s="56"/>
      <c r="DGT25" s="56"/>
      <c r="DGU25" s="56"/>
      <c r="DGV25" s="56"/>
      <c r="DGW25" s="56"/>
      <c r="DGX25" s="56"/>
      <c r="DGY25" s="56"/>
      <c r="DGZ25" s="56"/>
      <c r="DHA25" s="56"/>
      <c r="DHB25" s="56"/>
      <c r="DHC25" s="56"/>
      <c r="DHD25" s="56"/>
      <c r="DHE25" s="56"/>
      <c r="DHF25" s="56"/>
      <c r="DHG25" s="56"/>
      <c r="DHH25" s="56"/>
      <c r="DHI25" s="56"/>
      <c r="DHJ25" s="56"/>
      <c r="DHK25" s="56"/>
      <c r="DHL25" s="56"/>
      <c r="DHM25" s="56"/>
      <c r="DHN25" s="56"/>
      <c r="DHO25" s="56"/>
      <c r="DHP25" s="56"/>
      <c r="DHQ25" s="56"/>
      <c r="DHR25" s="56"/>
      <c r="DHS25" s="56"/>
      <c r="DHT25" s="56"/>
      <c r="DHU25" s="56"/>
      <c r="DHV25" s="56"/>
      <c r="DHW25" s="56"/>
      <c r="DHX25" s="56"/>
      <c r="DHY25" s="56"/>
      <c r="DHZ25" s="56"/>
      <c r="DIA25" s="56"/>
      <c r="DIB25" s="56"/>
      <c r="DIC25" s="56"/>
      <c r="DID25" s="56"/>
      <c r="DIE25" s="56"/>
      <c r="DIF25" s="56"/>
      <c r="DIG25" s="56"/>
      <c r="DIH25" s="56"/>
      <c r="DII25" s="56"/>
      <c r="DIJ25" s="56"/>
      <c r="DIK25" s="56"/>
      <c r="DIL25" s="56"/>
      <c r="DIM25" s="56"/>
      <c r="DIN25" s="56"/>
      <c r="DIO25" s="56"/>
      <c r="DIP25" s="56"/>
      <c r="DIQ25" s="56"/>
      <c r="DIR25" s="56"/>
      <c r="DIS25" s="56"/>
      <c r="DIT25" s="56"/>
      <c r="DIU25" s="56"/>
      <c r="DIV25" s="56"/>
      <c r="DIW25" s="56"/>
      <c r="DIX25" s="56"/>
      <c r="DIY25" s="56"/>
      <c r="DIZ25" s="56"/>
      <c r="DJA25" s="56"/>
      <c r="DJB25" s="56"/>
      <c r="DJC25" s="56"/>
      <c r="DJD25" s="56"/>
      <c r="DJE25" s="56"/>
      <c r="DJF25" s="56"/>
      <c r="DJG25" s="56"/>
      <c r="DJH25" s="56"/>
      <c r="DJI25" s="56"/>
      <c r="DJJ25" s="56"/>
      <c r="DJK25" s="56"/>
      <c r="DJL25" s="56"/>
      <c r="DJM25" s="56"/>
      <c r="DJN25" s="56"/>
      <c r="DJO25" s="56"/>
      <c r="DJP25" s="56"/>
      <c r="DJQ25" s="56"/>
      <c r="DJR25" s="56"/>
      <c r="DJS25" s="56"/>
      <c r="DJT25" s="56"/>
      <c r="DJU25" s="56"/>
      <c r="DJV25" s="56"/>
      <c r="DJW25" s="56"/>
      <c r="DJX25" s="56"/>
      <c r="DJY25" s="56"/>
      <c r="DJZ25" s="56"/>
      <c r="DKA25" s="56"/>
      <c r="DKB25" s="56"/>
      <c r="DKC25" s="56"/>
      <c r="DKD25" s="56"/>
      <c r="DKE25" s="56"/>
      <c r="DKF25" s="56"/>
      <c r="DKG25" s="56"/>
      <c r="DKH25" s="56"/>
      <c r="DKI25" s="56"/>
      <c r="DKJ25" s="56"/>
      <c r="DKK25" s="56"/>
      <c r="DKL25" s="56"/>
      <c r="DKM25" s="56"/>
      <c r="DKN25" s="56"/>
      <c r="DKO25" s="56"/>
      <c r="DKP25" s="56"/>
      <c r="DKQ25" s="56"/>
      <c r="DKR25" s="56"/>
      <c r="DKS25" s="56"/>
      <c r="DKT25" s="56"/>
      <c r="DKU25" s="56"/>
      <c r="DKV25" s="56"/>
      <c r="DKW25" s="56"/>
      <c r="DKX25" s="56"/>
      <c r="DKY25" s="56"/>
      <c r="DKZ25" s="56"/>
      <c r="DLA25" s="56"/>
      <c r="DLB25" s="56"/>
      <c r="DLC25" s="56"/>
      <c r="DLD25" s="56"/>
      <c r="DLE25" s="56"/>
      <c r="DLF25" s="56"/>
      <c r="DLG25" s="56"/>
      <c r="DLH25" s="56"/>
      <c r="DLI25" s="56"/>
      <c r="DLJ25" s="56"/>
      <c r="DLK25" s="56"/>
      <c r="DLL25" s="56"/>
      <c r="DLM25" s="56"/>
      <c r="DLN25" s="56"/>
      <c r="DLO25" s="56"/>
      <c r="DLP25" s="56"/>
      <c r="DLQ25" s="56"/>
      <c r="DLR25" s="56"/>
      <c r="DLS25" s="56"/>
      <c r="DLT25" s="56"/>
      <c r="DLU25" s="56"/>
      <c r="DLV25" s="56"/>
      <c r="DLW25" s="56"/>
      <c r="DLX25" s="56"/>
      <c r="DLY25" s="56"/>
      <c r="DLZ25" s="56"/>
      <c r="DMA25" s="56"/>
      <c r="DMB25" s="56"/>
      <c r="DMC25" s="56"/>
      <c r="DMD25" s="56"/>
      <c r="DME25" s="56"/>
      <c r="DMF25" s="56"/>
      <c r="DMG25" s="56"/>
      <c r="DMH25" s="56"/>
      <c r="DMI25" s="56"/>
      <c r="DMJ25" s="56"/>
      <c r="DMK25" s="56"/>
      <c r="DML25" s="56"/>
      <c r="DMM25" s="56"/>
      <c r="DMN25" s="56"/>
      <c r="DMO25" s="56"/>
      <c r="DMP25" s="56"/>
      <c r="DMQ25" s="56"/>
      <c r="DMR25" s="56"/>
      <c r="DMS25" s="56"/>
      <c r="DMT25" s="56"/>
      <c r="DMU25" s="56"/>
      <c r="DMV25" s="56"/>
      <c r="DMW25" s="56"/>
      <c r="DMX25" s="56"/>
      <c r="DMY25" s="56"/>
      <c r="DMZ25" s="56"/>
      <c r="DNA25" s="56"/>
      <c r="DNB25" s="56"/>
      <c r="DNC25" s="56"/>
      <c r="DND25" s="56"/>
      <c r="DNE25" s="56"/>
      <c r="DNF25" s="56"/>
      <c r="DNG25" s="56"/>
      <c r="DNH25" s="56"/>
      <c r="DNI25" s="56"/>
      <c r="DNJ25" s="56"/>
      <c r="DNK25" s="56"/>
      <c r="DNL25" s="56"/>
      <c r="DNM25" s="56"/>
      <c r="DNN25" s="56"/>
      <c r="DNO25" s="56"/>
      <c r="DNP25" s="56"/>
      <c r="DNQ25" s="56"/>
      <c r="DNR25" s="56"/>
      <c r="DNS25" s="56"/>
      <c r="DNT25" s="56"/>
      <c r="DNU25" s="56"/>
      <c r="DNV25" s="56"/>
      <c r="DNW25" s="56"/>
      <c r="DNX25" s="56"/>
      <c r="DNY25" s="56"/>
      <c r="DNZ25" s="56"/>
      <c r="DOA25" s="56"/>
      <c r="DOB25" s="56"/>
      <c r="DOC25" s="56"/>
      <c r="DOD25" s="56"/>
      <c r="DOE25" s="56"/>
      <c r="DOF25" s="56"/>
      <c r="DOG25" s="56"/>
      <c r="DOH25" s="56"/>
      <c r="DOI25" s="56"/>
      <c r="DOJ25" s="56"/>
      <c r="DOK25" s="56"/>
      <c r="DOL25" s="56"/>
      <c r="DOM25" s="56"/>
      <c r="DON25" s="56"/>
      <c r="DOO25" s="56"/>
      <c r="DOP25" s="56"/>
      <c r="DOQ25" s="56"/>
      <c r="DOR25" s="56"/>
      <c r="DOS25" s="56"/>
      <c r="DOT25" s="56"/>
      <c r="DOU25" s="56"/>
      <c r="DOV25" s="56"/>
      <c r="DOW25" s="56"/>
      <c r="DOX25" s="56"/>
      <c r="DOY25" s="56"/>
      <c r="DOZ25" s="56"/>
      <c r="DPA25" s="56"/>
      <c r="DPB25" s="56"/>
      <c r="DPC25" s="56"/>
      <c r="DPD25" s="56"/>
      <c r="DPE25" s="56"/>
      <c r="DPF25" s="56"/>
      <c r="DPG25" s="56"/>
      <c r="DPH25" s="56"/>
      <c r="DPI25" s="56"/>
      <c r="DPJ25" s="56"/>
      <c r="DPK25" s="56"/>
      <c r="DPL25" s="56"/>
      <c r="DPM25" s="56"/>
      <c r="DPN25" s="56"/>
      <c r="DPO25" s="56"/>
      <c r="DPP25" s="56"/>
      <c r="DPQ25" s="56"/>
      <c r="DPR25" s="56"/>
      <c r="DPS25" s="56"/>
      <c r="DPT25" s="56"/>
      <c r="DPU25" s="56"/>
      <c r="DPV25" s="56"/>
      <c r="DPW25" s="56"/>
      <c r="DPX25" s="56"/>
      <c r="DPY25" s="56"/>
      <c r="DPZ25" s="56"/>
      <c r="DQA25" s="56"/>
      <c r="DQB25" s="56"/>
      <c r="DQC25" s="56"/>
      <c r="DQD25" s="56"/>
      <c r="DQE25" s="56"/>
      <c r="DQF25" s="56"/>
      <c r="DQG25" s="56"/>
      <c r="DQH25" s="56"/>
      <c r="DQI25" s="56"/>
      <c r="DQJ25" s="56"/>
      <c r="DQK25" s="56"/>
      <c r="DQL25" s="56"/>
      <c r="DQM25" s="56"/>
      <c r="DQN25" s="56"/>
      <c r="DQO25" s="56"/>
      <c r="DQP25" s="56"/>
      <c r="DQQ25" s="56"/>
      <c r="DQR25" s="56"/>
      <c r="DQS25" s="56"/>
      <c r="DQT25" s="56"/>
      <c r="DQU25" s="56"/>
      <c r="DQV25" s="56"/>
      <c r="DQW25" s="56"/>
      <c r="DQX25" s="56"/>
      <c r="DQY25" s="56"/>
      <c r="DQZ25" s="56"/>
      <c r="DRA25" s="56"/>
      <c r="DRB25" s="56"/>
      <c r="DRC25" s="56"/>
      <c r="DRD25" s="56"/>
      <c r="DRE25" s="56"/>
      <c r="DRF25" s="56"/>
      <c r="DRG25" s="56"/>
      <c r="DRH25" s="56"/>
      <c r="DRI25" s="56"/>
      <c r="DRJ25" s="56"/>
      <c r="DRK25" s="56"/>
      <c r="DRL25" s="56"/>
      <c r="DRM25" s="56"/>
      <c r="DRN25" s="56"/>
      <c r="DRO25" s="56"/>
      <c r="DRP25" s="56"/>
      <c r="DRQ25" s="56"/>
      <c r="DRR25" s="56"/>
      <c r="DRS25" s="56"/>
      <c r="DRT25" s="56"/>
      <c r="DRU25" s="56"/>
      <c r="DRV25" s="56"/>
      <c r="DRW25" s="56"/>
      <c r="DRX25" s="56"/>
      <c r="DRY25" s="56"/>
      <c r="DRZ25" s="56"/>
      <c r="DSA25" s="56"/>
      <c r="DSB25" s="56"/>
      <c r="DSC25" s="56"/>
      <c r="DSD25" s="56"/>
      <c r="DSE25" s="56"/>
      <c r="DSF25" s="56"/>
      <c r="DSG25" s="56"/>
      <c r="DSH25" s="56"/>
      <c r="DSI25" s="56"/>
      <c r="DSJ25" s="56"/>
      <c r="DSK25" s="56"/>
      <c r="DSL25" s="56"/>
      <c r="DSM25" s="56"/>
      <c r="DSN25" s="56"/>
      <c r="DSO25" s="56"/>
      <c r="DSP25" s="56"/>
      <c r="DSQ25" s="56"/>
      <c r="DSR25" s="56"/>
      <c r="DSS25" s="56"/>
      <c r="DST25" s="56"/>
      <c r="DSU25" s="56"/>
      <c r="DSV25" s="56"/>
      <c r="DSW25" s="56"/>
      <c r="DSX25" s="56"/>
      <c r="DSY25" s="56"/>
      <c r="DSZ25" s="56"/>
      <c r="DTA25" s="56"/>
      <c r="DTB25" s="56"/>
      <c r="DTC25" s="56"/>
      <c r="DTD25" s="56"/>
      <c r="DTE25" s="56"/>
      <c r="DTF25" s="56"/>
      <c r="DTG25" s="56"/>
      <c r="DTH25" s="56"/>
      <c r="DTI25" s="56"/>
      <c r="DTJ25" s="56"/>
      <c r="DTK25" s="56"/>
      <c r="DTL25" s="56"/>
      <c r="DTM25" s="56"/>
      <c r="DTN25" s="56"/>
      <c r="DTO25" s="56"/>
      <c r="DTP25" s="56"/>
      <c r="DTQ25" s="56"/>
      <c r="DTR25" s="56"/>
      <c r="DTS25" s="56"/>
      <c r="DTT25" s="56"/>
      <c r="DTU25" s="56"/>
      <c r="DTV25" s="56"/>
      <c r="DTW25" s="56"/>
      <c r="DTX25" s="56"/>
      <c r="DTY25" s="56"/>
      <c r="DTZ25" s="56"/>
      <c r="DUA25" s="56"/>
      <c r="DUB25" s="56"/>
      <c r="DUC25" s="56"/>
      <c r="DUD25" s="56"/>
      <c r="DUE25" s="56"/>
      <c r="DUF25" s="56"/>
      <c r="DUG25" s="56"/>
      <c r="DUH25" s="56"/>
      <c r="DUI25" s="56"/>
      <c r="DUJ25" s="56"/>
      <c r="DUK25" s="56"/>
      <c r="DUL25" s="56"/>
      <c r="DUM25" s="56"/>
      <c r="DUN25" s="56"/>
      <c r="DUO25" s="56"/>
      <c r="DUP25" s="56"/>
      <c r="DUQ25" s="56"/>
      <c r="DUR25" s="56"/>
      <c r="DUS25" s="56"/>
      <c r="DUT25" s="56"/>
      <c r="DUU25" s="56"/>
      <c r="DUV25" s="56"/>
      <c r="DUW25" s="56"/>
      <c r="DUX25" s="56"/>
      <c r="DUY25" s="56"/>
      <c r="DUZ25" s="56"/>
      <c r="DVA25" s="56"/>
      <c r="DVB25" s="56"/>
      <c r="DVC25" s="56"/>
      <c r="DVD25" s="56"/>
      <c r="DVE25" s="56"/>
      <c r="DVF25" s="56"/>
      <c r="DVG25" s="56"/>
      <c r="DVH25" s="56"/>
      <c r="DVI25" s="56"/>
      <c r="DVJ25" s="56"/>
      <c r="DVK25" s="56"/>
      <c r="DVL25" s="56"/>
      <c r="DVM25" s="56"/>
      <c r="DVN25" s="56"/>
      <c r="DVO25" s="56"/>
      <c r="DVP25" s="56"/>
      <c r="DVQ25" s="56"/>
      <c r="DVR25" s="56"/>
      <c r="DVS25" s="56"/>
      <c r="DVT25" s="56"/>
      <c r="DVU25" s="56"/>
      <c r="DVV25" s="56"/>
      <c r="DVW25" s="56"/>
      <c r="DVX25" s="56"/>
      <c r="DVY25" s="56"/>
      <c r="DVZ25" s="56"/>
      <c r="DWA25" s="56"/>
      <c r="DWB25" s="56"/>
      <c r="DWC25" s="56"/>
      <c r="DWD25" s="56"/>
      <c r="DWE25" s="56"/>
      <c r="DWF25" s="56"/>
      <c r="DWG25" s="56"/>
      <c r="DWH25" s="56"/>
      <c r="DWI25" s="56"/>
      <c r="DWJ25" s="56"/>
      <c r="DWK25" s="56"/>
      <c r="DWL25" s="56"/>
      <c r="DWM25" s="56"/>
      <c r="DWN25" s="56"/>
      <c r="DWO25" s="56"/>
      <c r="DWP25" s="56"/>
      <c r="DWQ25" s="56"/>
      <c r="DWR25" s="56"/>
      <c r="DWS25" s="56"/>
      <c r="DWT25" s="56"/>
      <c r="DWU25" s="56"/>
      <c r="DWV25" s="56"/>
      <c r="DWW25" s="56"/>
      <c r="DWX25" s="56"/>
      <c r="DWY25" s="56"/>
      <c r="DWZ25" s="56"/>
      <c r="DXA25" s="56"/>
      <c r="DXB25" s="56"/>
      <c r="DXC25" s="56"/>
      <c r="DXD25" s="56"/>
      <c r="DXE25" s="56"/>
      <c r="DXF25" s="56"/>
      <c r="DXG25" s="56"/>
      <c r="DXH25" s="56"/>
      <c r="DXI25" s="56"/>
      <c r="DXJ25" s="56"/>
      <c r="DXK25" s="56"/>
      <c r="DXL25" s="56"/>
      <c r="DXM25" s="56"/>
      <c r="DXN25" s="56"/>
      <c r="DXO25" s="56"/>
      <c r="DXP25" s="56"/>
      <c r="DXQ25" s="56"/>
      <c r="DXR25" s="56"/>
      <c r="DXS25" s="56"/>
      <c r="DXT25" s="56"/>
      <c r="DXU25" s="56"/>
      <c r="DXV25" s="56"/>
      <c r="DXW25" s="56"/>
      <c r="DXX25" s="56"/>
      <c r="DXY25" s="56"/>
      <c r="DXZ25" s="56"/>
      <c r="DYA25" s="56"/>
      <c r="DYB25" s="56"/>
      <c r="DYC25" s="56"/>
      <c r="DYD25" s="56"/>
      <c r="DYE25" s="56"/>
      <c r="DYF25" s="56"/>
      <c r="DYG25" s="56"/>
      <c r="DYH25" s="56"/>
      <c r="DYI25" s="56"/>
      <c r="DYJ25" s="56"/>
      <c r="DYK25" s="56"/>
      <c r="DYL25" s="56"/>
      <c r="DYM25" s="56"/>
      <c r="DYN25" s="56"/>
      <c r="DYO25" s="56"/>
      <c r="DYP25" s="56"/>
      <c r="DYQ25" s="56"/>
      <c r="DYR25" s="56"/>
      <c r="DYS25" s="56"/>
      <c r="DYT25" s="56"/>
      <c r="DYU25" s="56"/>
      <c r="DYV25" s="56"/>
      <c r="DYW25" s="56"/>
      <c r="DYX25" s="56"/>
      <c r="DYY25" s="56"/>
      <c r="DYZ25" s="56"/>
      <c r="DZA25" s="56"/>
      <c r="DZB25" s="56"/>
      <c r="DZC25" s="56"/>
      <c r="DZD25" s="56"/>
      <c r="DZE25" s="56"/>
      <c r="DZF25" s="56"/>
      <c r="DZG25" s="56"/>
      <c r="DZH25" s="56"/>
      <c r="DZI25" s="56"/>
      <c r="DZJ25" s="56"/>
      <c r="DZK25" s="56"/>
      <c r="DZL25" s="56"/>
      <c r="DZM25" s="56"/>
      <c r="DZN25" s="56"/>
      <c r="DZO25" s="56"/>
      <c r="DZP25" s="56"/>
      <c r="DZQ25" s="56"/>
      <c r="DZR25" s="56"/>
      <c r="DZS25" s="56"/>
      <c r="DZT25" s="56"/>
      <c r="DZU25" s="56"/>
      <c r="DZV25" s="56"/>
      <c r="DZW25" s="56"/>
      <c r="DZX25" s="56"/>
      <c r="DZY25" s="56"/>
      <c r="DZZ25" s="56"/>
      <c r="EAA25" s="56"/>
      <c r="EAB25" s="56"/>
      <c r="EAC25" s="56"/>
      <c r="EAD25" s="56"/>
      <c r="EAE25" s="56"/>
      <c r="EAF25" s="56"/>
      <c r="EAG25" s="56"/>
      <c r="EAH25" s="56"/>
      <c r="EAI25" s="56"/>
      <c r="EAJ25" s="56"/>
      <c r="EAK25" s="56"/>
      <c r="EAL25" s="56"/>
      <c r="EAM25" s="56"/>
      <c r="EAN25" s="56"/>
      <c r="EAO25" s="56"/>
      <c r="EAP25" s="56"/>
      <c r="EAQ25" s="56"/>
      <c r="EAR25" s="56"/>
      <c r="EAS25" s="56"/>
      <c r="EAT25" s="56"/>
      <c r="EAU25" s="56"/>
      <c r="EAV25" s="56"/>
      <c r="EAW25" s="56"/>
      <c r="EAX25" s="56"/>
      <c r="EAY25" s="56"/>
      <c r="EAZ25" s="56"/>
      <c r="EBA25" s="56"/>
      <c r="EBB25" s="56"/>
      <c r="EBC25" s="56"/>
      <c r="EBD25" s="56"/>
      <c r="EBE25" s="56"/>
      <c r="EBF25" s="56"/>
      <c r="EBG25" s="56"/>
      <c r="EBH25" s="56"/>
      <c r="EBI25" s="56"/>
      <c r="EBJ25" s="56"/>
      <c r="EBK25" s="56"/>
      <c r="EBL25" s="56"/>
      <c r="EBM25" s="56"/>
      <c r="EBN25" s="56"/>
      <c r="EBO25" s="56"/>
      <c r="EBP25" s="56"/>
      <c r="EBQ25" s="56"/>
      <c r="EBR25" s="56"/>
      <c r="EBS25" s="56"/>
      <c r="EBT25" s="56"/>
      <c r="EBU25" s="56"/>
      <c r="EBV25" s="56"/>
      <c r="EBW25" s="56"/>
      <c r="EBX25" s="56"/>
      <c r="EBY25" s="56"/>
      <c r="EBZ25" s="56"/>
      <c r="ECA25" s="56"/>
      <c r="ECB25" s="56"/>
      <c r="ECC25" s="56"/>
      <c r="ECD25" s="56"/>
      <c r="ECE25" s="56"/>
      <c r="ECF25" s="56"/>
      <c r="ECG25" s="56"/>
      <c r="ECH25" s="56"/>
      <c r="ECI25" s="56"/>
      <c r="ECJ25" s="56"/>
      <c r="ECK25" s="56"/>
      <c r="ECL25" s="56"/>
      <c r="ECM25" s="56"/>
      <c r="ECN25" s="56"/>
      <c r="ECO25" s="56"/>
      <c r="ECP25" s="56"/>
      <c r="ECQ25" s="56"/>
      <c r="ECR25" s="56"/>
      <c r="ECS25" s="56"/>
      <c r="ECT25" s="56"/>
      <c r="ECU25" s="56"/>
      <c r="ECV25" s="56"/>
      <c r="ECW25" s="56"/>
      <c r="ECX25" s="56"/>
      <c r="ECY25" s="56"/>
      <c r="ECZ25" s="56"/>
      <c r="EDA25" s="56"/>
      <c r="EDB25" s="56"/>
      <c r="EDC25" s="56"/>
      <c r="EDD25" s="56"/>
      <c r="EDE25" s="56"/>
      <c r="EDF25" s="56"/>
      <c r="EDG25" s="56"/>
      <c r="EDH25" s="56"/>
      <c r="EDI25" s="56"/>
      <c r="EDJ25" s="56"/>
      <c r="EDK25" s="56"/>
      <c r="EDL25" s="56"/>
      <c r="EDM25" s="56"/>
      <c r="EDN25" s="56"/>
      <c r="EDO25" s="56"/>
      <c r="EDP25" s="56"/>
      <c r="EDQ25" s="56"/>
      <c r="EDR25" s="56"/>
      <c r="EDS25" s="56"/>
      <c r="EDT25" s="56"/>
      <c r="EDU25" s="56"/>
      <c r="EDV25" s="56"/>
      <c r="EDW25" s="56"/>
      <c r="EDX25" s="56"/>
      <c r="EDY25" s="56"/>
      <c r="EDZ25" s="56"/>
      <c r="EEA25" s="56"/>
      <c r="EEB25" s="56"/>
      <c r="EEC25" s="56"/>
      <c r="EED25" s="56"/>
      <c r="EEE25" s="56"/>
      <c r="EEF25" s="56"/>
      <c r="EEG25" s="56"/>
      <c r="EEH25" s="56"/>
      <c r="EEI25" s="56"/>
      <c r="EEJ25" s="56"/>
      <c r="EEK25" s="56"/>
      <c r="EEL25" s="56"/>
      <c r="EEM25" s="56"/>
      <c r="EEN25" s="56"/>
      <c r="EEO25" s="56"/>
      <c r="EEP25" s="56"/>
      <c r="EEQ25" s="56"/>
      <c r="EER25" s="56"/>
      <c r="EES25" s="56"/>
      <c r="EET25" s="56"/>
      <c r="EEU25" s="56"/>
      <c r="EEV25" s="56"/>
      <c r="EEW25" s="56"/>
      <c r="EEX25" s="56"/>
      <c r="EEY25" s="56"/>
      <c r="EEZ25" s="56"/>
      <c r="EFA25" s="56"/>
      <c r="EFB25" s="56"/>
      <c r="EFC25" s="56"/>
      <c r="EFD25" s="56"/>
      <c r="EFE25" s="56"/>
      <c r="EFF25" s="56"/>
      <c r="EFG25" s="56"/>
      <c r="EFH25" s="56"/>
      <c r="EFI25" s="56"/>
      <c r="EFJ25" s="56"/>
      <c r="EFK25" s="56"/>
      <c r="EFL25" s="56"/>
      <c r="EFM25" s="56"/>
      <c r="EFN25" s="56"/>
      <c r="EFO25" s="56"/>
      <c r="EFP25" s="56"/>
      <c r="EFQ25" s="56"/>
      <c r="EFR25" s="56"/>
      <c r="EFS25" s="56"/>
      <c r="EFT25" s="56"/>
      <c r="EFU25" s="56"/>
      <c r="EFV25" s="56"/>
      <c r="EFW25" s="56"/>
      <c r="EFX25" s="56"/>
      <c r="EFY25" s="56"/>
      <c r="EFZ25" s="56"/>
      <c r="EGA25" s="56"/>
      <c r="EGB25" s="56"/>
      <c r="EGC25" s="56"/>
      <c r="EGD25" s="56"/>
      <c r="EGE25" s="56"/>
      <c r="EGF25" s="56"/>
      <c r="EGG25" s="56"/>
      <c r="EGH25" s="56"/>
      <c r="EGI25" s="56"/>
      <c r="EGJ25" s="56"/>
      <c r="EGK25" s="56"/>
      <c r="EGL25" s="56"/>
      <c r="EGM25" s="56"/>
      <c r="EGN25" s="56"/>
      <c r="EGO25" s="56"/>
      <c r="EGP25" s="56"/>
      <c r="EGQ25" s="56"/>
      <c r="EGR25" s="56"/>
      <c r="EGS25" s="56"/>
      <c r="EGT25" s="56"/>
      <c r="EGU25" s="56"/>
      <c r="EGV25" s="56"/>
      <c r="EGW25" s="56"/>
      <c r="EGX25" s="56"/>
      <c r="EGY25" s="56"/>
      <c r="EGZ25" s="56"/>
      <c r="EHA25" s="56"/>
      <c r="EHB25" s="56"/>
      <c r="EHC25" s="56"/>
      <c r="EHD25" s="56"/>
      <c r="EHE25" s="56"/>
      <c r="EHF25" s="56"/>
      <c r="EHG25" s="56"/>
      <c r="EHH25" s="56"/>
      <c r="EHI25" s="56"/>
      <c r="EHJ25" s="56"/>
      <c r="EHK25" s="56"/>
      <c r="EHL25" s="56"/>
      <c r="EHM25" s="56"/>
      <c r="EHN25" s="56"/>
      <c r="EHO25" s="56"/>
      <c r="EHP25" s="56"/>
      <c r="EHQ25" s="56"/>
      <c r="EHR25" s="56"/>
      <c r="EHS25" s="56"/>
      <c r="EHT25" s="56"/>
      <c r="EHU25" s="56"/>
      <c r="EHV25" s="56"/>
      <c r="EHW25" s="56"/>
      <c r="EHX25" s="56"/>
      <c r="EHY25" s="56"/>
      <c r="EHZ25" s="56"/>
      <c r="EIA25" s="56"/>
      <c r="EIB25" s="56"/>
      <c r="EIC25" s="56"/>
      <c r="EID25" s="56"/>
      <c r="EIE25" s="56"/>
      <c r="EIF25" s="56"/>
      <c r="EIG25" s="56"/>
      <c r="EIH25" s="56"/>
      <c r="EII25" s="56"/>
      <c r="EIJ25" s="56"/>
      <c r="EIK25" s="56"/>
      <c r="EIL25" s="56"/>
      <c r="EIM25" s="56"/>
      <c r="EIN25" s="56"/>
      <c r="EIO25" s="56"/>
      <c r="EIP25" s="56"/>
      <c r="EIQ25" s="56"/>
      <c r="EIR25" s="56"/>
      <c r="EIS25" s="56"/>
      <c r="EIT25" s="56"/>
      <c r="EIU25" s="56"/>
      <c r="EIV25" s="56"/>
      <c r="EIW25" s="56"/>
      <c r="EIX25" s="56"/>
      <c r="EIY25" s="56"/>
      <c r="EIZ25" s="56"/>
      <c r="EJA25" s="56"/>
      <c r="EJB25" s="56"/>
      <c r="EJC25" s="56"/>
      <c r="EJD25" s="56"/>
      <c r="EJE25" s="56"/>
      <c r="EJF25" s="56"/>
      <c r="EJG25" s="56"/>
      <c r="EJH25" s="56"/>
      <c r="EJI25" s="56"/>
      <c r="EJJ25" s="56"/>
      <c r="EJK25" s="56"/>
      <c r="EJL25" s="56"/>
      <c r="EJM25" s="56"/>
      <c r="EJN25" s="56"/>
      <c r="EJO25" s="56"/>
      <c r="EJP25" s="56"/>
      <c r="EJQ25" s="56"/>
      <c r="EJR25" s="56"/>
      <c r="EJS25" s="56"/>
      <c r="EJT25" s="56"/>
      <c r="EJU25" s="56"/>
      <c r="EJV25" s="56"/>
      <c r="EJW25" s="56"/>
      <c r="EJX25" s="56"/>
      <c r="EJY25" s="56"/>
      <c r="EJZ25" s="56"/>
      <c r="EKA25" s="56"/>
      <c r="EKB25" s="56"/>
      <c r="EKC25" s="56"/>
      <c r="EKD25" s="56"/>
      <c r="EKE25" s="56"/>
      <c r="EKF25" s="56"/>
      <c r="EKG25" s="56"/>
      <c r="EKH25" s="56"/>
      <c r="EKI25" s="56"/>
      <c r="EKJ25" s="56"/>
      <c r="EKK25" s="56"/>
      <c r="EKL25" s="56"/>
      <c r="EKM25" s="56"/>
      <c r="EKN25" s="56"/>
      <c r="EKO25" s="56"/>
      <c r="EKP25" s="56"/>
      <c r="EKQ25" s="56"/>
      <c r="EKR25" s="56"/>
      <c r="EKS25" s="56"/>
      <c r="EKT25" s="56"/>
      <c r="EKU25" s="56"/>
      <c r="EKV25" s="56"/>
      <c r="EKW25" s="56"/>
      <c r="EKX25" s="56"/>
      <c r="EKY25" s="56"/>
      <c r="EKZ25" s="56"/>
      <c r="ELA25" s="56"/>
      <c r="ELB25" s="56"/>
      <c r="ELC25" s="56"/>
      <c r="ELD25" s="56"/>
      <c r="ELE25" s="56"/>
      <c r="ELF25" s="56"/>
      <c r="ELG25" s="56"/>
      <c r="ELH25" s="56"/>
      <c r="ELI25" s="56"/>
      <c r="ELJ25" s="56"/>
      <c r="ELK25" s="56"/>
      <c r="ELL25" s="56"/>
      <c r="ELM25" s="56"/>
      <c r="ELN25" s="56"/>
      <c r="ELO25" s="56"/>
      <c r="ELP25" s="56"/>
      <c r="ELQ25" s="56"/>
      <c r="ELR25" s="56"/>
      <c r="ELS25" s="56"/>
      <c r="ELT25" s="56"/>
      <c r="ELU25" s="56"/>
      <c r="ELV25" s="56"/>
      <c r="ELW25" s="56"/>
      <c r="ELX25" s="56"/>
      <c r="ELY25" s="56"/>
      <c r="ELZ25" s="56"/>
      <c r="EMA25" s="56"/>
      <c r="EMB25" s="56"/>
      <c r="EMC25" s="56"/>
      <c r="EMD25" s="56"/>
      <c r="EME25" s="56"/>
      <c r="EMF25" s="56"/>
      <c r="EMG25" s="56"/>
      <c r="EMH25" s="56"/>
      <c r="EMI25" s="56"/>
      <c r="EMJ25" s="56"/>
      <c r="EMK25" s="56"/>
      <c r="EML25" s="56"/>
      <c r="EMM25" s="56"/>
      <c r="EMN25" s="56"/>
      <c r="EMO25" s="56"/>
      <c r="EMP25" s="56"/>
      <c r="EMQ25" s="56"/>
      <c r="EMR25" s="56"/>
      <c r="EMS25" s="56"/>
      <c r="EMT25" s="56"/>
      <c r="EMU25" s="56"/>
      <c r="EMV25" s="56"/>
      <c r="EMW25" s="56"/>
      <c r="EMX25" s="56"/>
      <c r="EMY25" s="56"/>
      <c r="EMZ25" s="56"/>
      <c r="ENA25" s="56"/>
      <c r="ENB25" s="56"/>
      <c r="ENC25" s="56"/>
      <c r="END25" s="56"/>
      <c r="ENE25" s="56"/>
      <c r="ENF25" s="56"/>
      <c r="ENG25" s="56"/>
      <c r="ENH25" s="56"/>
      <c r="ENI25" s="56"/>
      <c r="ENJ25" s="56"/>
      <c r="ENK25" s="56"/>
      <c r="ENL25" s="56"/>
      <c r="ENM25" s="56"/>
      <c r="ENN25" s="56"/>
      <c r="ENO25" s="56"/>
      <c r="ENP25" s="56"/>
      <c r="ENQ25" s="56"/>
      <c r="ENR25" s="56"/>
      <c r="ENS25" s="56"/>
      <c r="ENT25" s="56"/>
      <c r="ENU25" s="56"/>
      <c r="ENV25" s="56"/>
      <c r="ENW25" s="56"/>
      <c r="ENX25" s="56"/>
      <c r="ENY25" s="56"/>
      <c r="ENZ25" s="56"/>
      <c r="EOA25" s="56"/>
      <c r="EOB25" s="56"/>
      <c r="EOC25" s="56"/>
      <c r="EOD25" s="56"/>
      <c r="EOE25" s="56"/>
      <c r="EOF25" s="56"/>
      <c r="EOG25" s="56"/>
      <c r="EOH25" s="56"/>
      <c r="EOI25" s="56"/>
      <c r="EOJ25" s="56"/>
      <c r="EOK25" s="56"/>
      <c r="EOL25" s="56"/>
      <c r="EOM25" s="56"/>
      <c r="EON25" s="56"/>
      <c r="EOO25" s="56"/>
      <c r="EOP25" s="56"/>
      <c r="EOQ25" s="56"/>
      <c r="EOR25" s="56"/>
      <c r="EOS25" s="56"/>
      <c r="EOT25" s="56"/>
      <c r="EOU25" s="56"/>
      <c r="EOV25" s="56"/>
      <c r="EOW25" s="56"/>
      <c r="EOX25" s="56"/>
      <c r="EOY25" s="56"/>
      <c r="EOZ25" s="56"/>
      <c r="EPA25" s="56"/>
      <c r="EPB25" s="56"/>
      <c r="EPC25" s="56"/>
      <c r="EPD25" s="56"/>
      <c r="EPE25" s="56"/>
      <c r="EPF25" s="56"/>
      <c r="EPG25" s="56"/>
      <c r="EPH25" s="56"/>
      <c r="EPI25" s="56"/>
      <c r="EPJ25" s="56"/>
      <c r="EPK25" s="56"/>
      <c r="EPL25" s="56"/>
      <c r="EPM25" s="56"/>
      <c r="EPN25" s="56"/>
      <c r="EPO25" s="56"/>
      <c r="EPP25" s="56"/>
      <c r="EPQ25" s="56"/>
      <c r="EPR25" s="56"/>
      <c r="EPS25" s="56"/>
      <c r="EPT25" s="56"/>
      <c r="EPU25" s="56"/>
      <c r="EPV25" s="56"/>
      <c r="EPW25" s="56"/>
      <c r="EPX25" s="56"/>
      <c r="EPY25" s="56"/>
      <c r="EPZ25" s="56"/>
      <c r="EQA25" s="56"/>
      <c r="EQB25" s="56"/>
      <c r="EQC25" s="56"/>
      <c r="EQD25" s="56"/>
      <c r="EQE25" s="56"/>
      <c r="EQF25" s="56"/>
      <c r="EQG25" s="56"/>
      <c r="EQH25" s="56"/>
      <c r="EQI25" s="56"/>
      <c r="EQJ25" s="56"/>
      <c r="EQK25" s="56"/>
      <c r="EQL25" s="56"/>
      <c r="EQM25" s="56"/>
      <c r="EQN25" s="56"/>
      <c r="EQO25" s="56"/>
      <c r="EQP25" s="56"/>
      <c r="EQQ25" s="56"/>
      <c r="EQR25" s="56"/>
      <c r="EQS25" s="56"/>
      <c r="EQT25" s="56"/>
      <c r="EQU25" s="56"/>
      <c r="EQV25" s="56"/>
      <c r="EQW25" s="56"/>
      <c r="EQX25" s="56"/>
      <c r="EQY25" s="56"/>
      <c r="EQZ25" s="56"/>
      <c r="ERA25" s="56"/>
      <c r="ERB25" s="56"/>
      <c r="ERC25" s="56"/>
      <c r="ERD25" s="56"/>
      <c r="ERE25" s="56"/>
      <c r="ERF25" s="56"/>
      <c r="ERG25" s="56"/>
      <c r="ERH25" s="56"/>
      <c r="ERI25" s="56"/>
      <c r="ERJ25" s="56"/>
      <c r="ERK25" s="56"/>
      <c r="ERL25" s="56"/>
      <c r="ERM25" s="56"/>
      <c r="ERN25" s="56"/>
      <c r="ERO25" s="56"/>
      <c r="ERP25" s="56"/>
      <c r="ERQ25" s="56"/>
      <c r="ERR25" s="56"/>
      <c r="ERS25" s="56"/>
      <c r="ERT25" s="56"/>
      <c r="ERU25" s="56"/>
      <c r="ERV25" s="56"/>
      <c r="ERW25" s="56"/>
      <c r="ERX25" s="56"/>
      <c r="ERY25" s="56"/>
      <c r="ERZ25" s="56"/>
      <c r="ESA25" s="56"/>
      <c r="ESB25" s="56"/>
      <c r="ESC25" s="56"/>
      <c r="ESD25" s="56"/>
      <c r="ESE25" s="56"/>
      <c r="ESF25" s="56"/>
      <c r="ESG25" s="56"/>
      <c r="ESH25" s="56"/>
      <c r="ESI25" s="56"/>
      <c r="ESJ25" s="56"/>
      <c r="ESK25" s="56"/>
      <c r="ESL25" s="56"/>
      <c r="ESM25" s="56"/>
      <c r="ESN25" s="56"/>
      <c r="ESO25" s="56"/>
      <c r="ESP25" s="56"/>
      <c r="ESQ25" s="56"/>
      <c r="ESR25" s="56"/>
      <c r="ESS25" s="56"/>
      <c r="EST25" s="56"/>
      <c r="ESU25" s="56"/>
      <c r="ESV25" s="56"/>
      <c r="ESW25" s="56"/>
      <c r="ESX25" s="56"/>
      <c r="ESY25" s="56"/>
      <c r="ESZ25" s="56"/>
      <c r="ETA25" s="56"/>
      <c r="ETB25" s="56"/>
      <c r="ETC25" s="56"/>
      <c r="ETD25" s="56"/>
      <c r="ETE25" s="56"/>
      <c r="ETF25" s="56"/>
      <c r="ETG25" s="56"/>
      <c r="ETH25" s="56"/>
      <c r="ETI25" s="56"/>
      <c r="ETJ25" s="56"/>
      <c r="ETK25" s="56"/>
      <c r="ETL25" s="56"/>
      <c r="ETM25" s="56"/>
      <c r="ETN25" s="56"/>
      <c r="ETO25" s="56"/>
      <c r="ETP25" s="56"/>
      <c r="ETQ25" s="56"/>
      <c r="ETR25" s="56"/>
      <c r="ETS25" s="56"/>
      <c r="ETT25" s="56"/>
      <c r="ETU25" s="56"/>
      <c r="ETV25" s="56"/>
      <c r="ETW25" s="56"/>
      <c r="ETX25" s="56"/>
      <c r="ETY25" s="56"/>
      <c r="ETZ25" s="56"/>
      <c r="EUA25" s="56"/>
      <c r="EUB25" s="56"/>
      <c r="EUC25" s="56"/>
      <c r="EUD25" s="56"/>
      <c r="EUE25" s="56"/>
      <c r="EUF25" s="56"/>
      <c r="EUG25" s="56"/>
      <c r="EUH25" s="56"/>
      <c r="EUI25" s="56"/>
      <c r="EUJ25" s="56"/>
      <c r="EUK25" s="56"/>
      <c r="EUL25" s="56"/>
      <c r="EUM25" s="56"/>
      <c r="EUN25" s="56"/>
      <c r="EUO25" s="56"/>
      <c r="EUP25" s="56"/>
      <c r="EUQ25" s="56"/>
      <c r="EUR25" s="56"/>
      <c r="EUS25" s="56"/>
      <c r="EUT25" s="56"/>
      <c r="EUU25" s="56"/>
      <c r="EUV25" s="56"/>
      <c r="EUW25" s="56"/>
      <c r="EUX25" s="56"/>
      <c r="EUY25" s="56"/>
      <c r="EUZ25" s="56"/>
      <c r="EVA25" s="56"/>
      <c r="EVB25" s="56"/>
      <c r="EVC25" s="56"/>
      <c r="EVD25" s="56"/>
      <c r="EVE25" s="56"/>
      <c r="EVF25" s="56"/>
      <c r="EVG25" s="56"/>
      <c r="EVH25" s="56"/>
      <c r="EVI25" s="56"/>
      <c r="EVJ25" s="56"/>
      <c r="EVK25" s="56"/>
      <c r="EVL25" s="56"/>
      <c r="EVM25" s="56"/>
      <c r="EVN25" s="56"/>
      <c r="EVO25" s="56"/>
      <c r="EVP25" s="56"/>
      <c r="EVQ25" s="56"/>
      <c r="EVR25" s="56"/>
      <c r="EVS25" s="56"/>
      <c r="EVT25" s="56"/>
      <c r="EVU25" s="56"/>
      <c r="EVV25" s="56"/>
      <c r="EVW25" s="56"/>
      <c r="EVX25" s="56"/>
      <c r="EVY25" s="56"/>
      <c r="EVZ25" s="56"/>
      <c r="EWA25" s="56"/>
      <c r="EWB25" s="56"/>
      <c r="EWC25" s="56"/>
      <c r="EWD25" s="56"/>
      <c r="EWE25" s="56"/>
      <c r="EWF25" s="56"/>
      <c r="EWG25" s="56"/>
      <c r="EWH25" s="56"/>
      <c r="EWI25" s="56"/>
      <c r="EWJ25" s="56"/>
      <c r="EWK25" s="56"/>
      <c r="EWL25" s="56"/>
      <c r="EWM25" s="56"/>
      <c r="EWN25" s="56"/>
      <c r="EWO25" s="56"/>
      <c r="EWP25" s="56"/>
      <c r="EWQ25" s="56"/>
      <c r="EWR25" s="56"/>
      <c r="EWS25" s="56"/>
      <c r="EWT25" s="56"/>
      <c r="EWU25" s="56"/>
      <c r="EWV25" s="56"/>
      <c r="EWW25" s="56"/>
      <c r="EWX25" s="56"/>
      <c r="EWY25" s="56"/>
      <c r="EWZ25" s="56"/>
      <c r="EXA25" s="56"/>
      <c r="EXB25" s="56"/>
      <c r="EXC25" s="56"/>
      <c r="EXD25" s="56"/>
      <c r="EXE25" s="56"/>
      <c r="EXF25" s="56"/>
      <c r="EXG25" s="56"/>
      <c r="EXH25" s="56"/>
      <c r="EXI25" s="56"/>
      <c r="EXJ25" s="56"/>
      <c r="EXK25" s="56"/>
      <c r="EXL25" s="56"/>
      <c r="EXM25" s="56"/>
      <c r="EXN25" s="56"/>
      <c r="EXO25" s="56"/>
      <c r="EXP25" s="56"/>
      <c r="EXQ25" s="56"/>
      <c r="EXR25" s="56"/>
      <c r="EXS25" s="56"/>
      <c r="EXT25" s="56"/>
      <c r="EXU25" s="56"/>
      <c r="EXV25" s="56"/>
      <c r="EXW25" s="56"/>
      <c r="EXX25" s="56"/>
      <c r="EXY25" s="56"/>
      <c r="EXZ25" s="56"/>
      <c r="EYA25" s="56"/>
      <c r="EYB25" s="56"/>
      <c r="EYC25" s="56"/>
      <c r="EYD25" s="56"/>
      <c r="EYE25" s="56"/>
      <c r="EYF25" s="56"/>
      <c r="EYG25" s="56"/>
      <c r="EYH25" s="56"/>
      <c r="EYI25" s="56"/>
      <c r="EYJ25" s="56"/>
      <c r="EYK25" s="56"/>
      <c r="EYL25" s="56"/>
      <c r="EYM25" s="56"/>
      <c r="EYN25" s="56"/>
      <c r="EYO25" s="56"/>
      <c r="EYP25" s="56"/>
      <c r="EYQ25" s="56"/>
      <c r="EYR25" s="56"/>
      <c r="EYS25" s="56"/>
      <c r="EYT25" s="56"/>
      <c r="EYU25" s="56"/>
      <c r="EYV25" s="56"/>
      <c r="EYW25" s="56"/>
      <c r="EYX25" s="56"/>
      <c r="EYY25" s="56"/>
      <c r="EYZ25" s="56"/>
      <c r="EZA25" s="56"/>
      <c r="EZB25" s="56"/>
      <c r="EZC25" s="56"/>
      <c r="EZD25" s="56"/>
      <c r="EZE25" s="56"/>
      <c r="EZF25" s="56"/>
      <c r="EZG25" s="56"/>
      <c r="EZH25" s="56"/>
      <c r="EZI25" s="56"/>
      <c r="EZJ25" s="56"/>
      <c r="EZK25" s="56"/>
      <c r="EZL25" s="56"/>
      <c r="EZM25" s="56"/>
      <c r="EZN25" s="56"/>
      <c r="EZO25" s="56"/>
      <c r="EZP25" s="56"/>
      <c r="EZQ25" s="56"/>
      <c r="EZR25" s="56"/>
      <c r="EZS25" s="56"/>
      <c r="EZT25" s="56"/>
      <c r="EZU25" s="56"/>
      <c r="EZV25" s="56"/>
      <c r="EZW25" s="56"/>
      <c r="EZX25" s="56"/>
      <c r="EZY25" s="56"/>
      <c r="EZZ25" s="56"/>
      <c r="FAA25" s="56"/>
      <c r="FAB25" s="56"/>
      <c r="FAC25" s="56"/>
      <c r="FAD25" s="56"/>
      <c r="FAE25" s="56"/>
      <c r="FAF25" s="56"/>
      <c r="FAG25" s="56"/>
      <c r="FAH25" s="56"/>
      <c r="FAI25" s="56"/>
      <c r="FAJ25" s="56"/>
      <c r="FAK25" s="56"/>
      <c r="FAL25" s="56"/>
      <c r="FAM25" s="56"/>
      <c r="FAN25" s="56"/>
      <c r="FAO25" s="56"/>
      <c r="FAP25" s="56"/>
      <c r="FAQ25" s="56"/>
      <c r="FAR25" s="56"/>
      <c r="FAS25" s="56"/>
      <c r="FAT25" s="56"/>
      <c r="FAU25" s="56"/>
      <c r="FAV25" s="56"/>
      <c r="FAW25" s="56"/>
      <c r="FAX25" s="56"/>
      <c r="FAY25" s="56"/>
      <c r="FAZ25" s="56"/>
      <c r="FBA25" s="56"/>
      <c r="FBB25" s="56"/>
      <c r="FBC25" s="56"/>
      <c r="FBD25" s="56"/>
      <c r="FBE25" s="56"/>
      <c r="FBF25" s="56"/>
      <c r="FBG25" s="56"/>
      <c r="FBH25" s="56"/>
      <c r="FBI25" s="56"/>
      <c r="FBJ25" s="56"/>
      <c r="FBK25" s="56"/>
      <c r="FBL25" s="56"/>
      <c r="FBM25" s="56"/>
      <c r="FBN25" s="56"/>
      <c r="FBO25" s="56"/>
      <c r="FBP25" s="56"/>
      <c r="FBQ25" s="56"/>
      <c r="FBR25" s="56"/>
      <c r="FBS25" s="56"/>
      <c r="FBT25" s="56"/>
      <c r="FBU25" s="56"/>
      <c r="FBV25" s="56"/>
      <c r="FBW25" s="56"/>
      <c r="FBX25" s="56"/>
      <c r="FBY25" s="56"/>
      <c r="FBZ25" s="56"/>
      <c r="FCA25" s="56"/>
      <c r="FCB25" s="56"/>
      <c r="FCC25" s="56"/>
      <c r="FCD25" s="56"/>
      <c r="FCE25" s="56"/>
      <c r="FCF25" s="56"/>
      <c r="FCG25" s="56"/>
      <c r="FCH25" s="56"/>
      <c r="FCI25" s="56"/>
      <c r="FCJ25" s="56"/>
      <c r="FCK25" s="56"/>
      <c r="FCL25" s="56"/>
      <c r="FCM25" s="56"/>
      <c r="FCN25" s="56"/>
      <c r="FCO25" s="56"/>
      <c r="FCP25" s="56"/>
      <c r="FCQ25" s="56"/>
      <c r="FCR25" s="56"/>
      <c r="FCS25" s="56"/>
      <c r="FCT25" s="56"/>
      <c r="FCU25" s="56"/>
      <c r="FCV25" s="56"/>
      <c r="FCW25" s="56"/>
      <c r="FCX25" s="56"/>
      <c r="FCY25" s="56"/>
      <c r="FCZ25" s="56"/>
      <c r="FDA25" s="56"/>
      <c r="FDB25" s="56"/>
      <c r="FDC25" s="56"/>
      <c r="FDD25" s="56"/>
      <c r="FDE25" s="56"/>
      <c r="FDF25" s="56"/>
      <c r="FDG25" s="56"/>
      <c r="FDH25" s="56"/>
      <c r="FDI25" s="56"/>
      <c r="FDJ25" s="56"/>
      <c r="FDK25" s="56"/>
      <c r="FDL25" s="56"/>
      <c r="FDM25" s="56"/>
      <c r="FDN25" s="56"/>
      <c r="FDO25" s="56"/>
      <c r="FDP25" s="56"/>
      <c r="FDQ25" s="56"/>
      <c r="FDR25" s="56"/>
      <c r="FDS25" s="56"/>
      <c r="FDT25" s="56"/>
      <c r="FDU25" s="56"/>
      <c r="FDV25" s="56"/>
      <c r="FDW25" s="56"/>
      <c r="FDX25" s="56"/>
      <c r="FDY25" s="56"/>
      <c r="FDZ25" s="56"/>
      <c r="FEA25" s="56"/>
      <c r="FEB25" s="56"/>
      <c r="FEC25" s="56"/>
      <c r="FED25" s="56"/>
      <c r="FEE25" s="56"/>
      <c r="FEF25" s="56"/>
      <c r="FEG25" s="56"/>
      <c r="FEH25" s="56"/>
      <c r="FEI25" s="56"/>
      <c r="FEJ25" s="56"/>
      <c r="FEK25" s="56"/>
      <c r="FEL25" s="56"/>
      <c r="FEM25" s="56"/>
      <c r="FEN25" s="56"/>
      <c r="FEO25" s="56"/>
      <c r="FEP25" s="56"/>
      <c r="FEQ25" s="56"/>
      <c r="FER25" s="56"/>
      <c r="FES25" s="56"/>
      <c r="FET25" s="56"/>
      <c r="FEU25" s="56"/>
      <c r="FEV25" s="56"/>
      <c r="FEW25" s="56"/>
      <c r="FEX25" s="56"/>
      <c r="FEY25" s="56"/>
      <c r="FEZ25" s="56"/>
      <c r="FFA25" s="56"/>
      <c r="FFB25" s="56"/>
      <c r="FFC25" s="56"/>
      <c r="FFD25" s="56"/>
      <c r="FFE25" s="56"/>
      <c r="FFF25" s="56"/>
      <c r="FFG25" s="56"/>
      <c r="FFH25" s="56"/>
      <c r="FFI25" s="56"/>
      <c r="FFJ25" s="56"/>
      <c r="FFK25" s="56"/>
      <c r="FFL25" s="56"/>
      <c r="FFM25" s="56"/>
      <c r="FFN25" s="56"/>
      <c r="FFO25" s="56"/>
      <c r="FFP25" s="56"/>
      <c r="FFQ25" s="56"/>
      <c r="FFR25" s="56"/>
      <c r="FFS25" s="56"/>
      <c r="FFT25" s="56"/>
      <c r="FFU25" s="56"/>
      <c r="FFV25" s="56"/>
      <c r="FFW25" s="56"/>
      <c r="FFX25" s="56"/>
      <c r="FFY25" s="56"/>
      <c r="FFZ25" s="56"/>
      <c r="FGA25" s="56"/>
      <c r="FGB25" s="56"/>
      <c r="FGC25" s="56"/>
      <c r="FGD25" s="56"/>
      <c r="FGE25" s="56"/>
      <c r="FGF25" s="56"/>
      <c r="FGG25" s="56"/>
      <c r="FGH25" s="56"/>
      <c r="FGI25" s="56"/>
      <c r="FGJ25" s="56"/>
      <c r="FGK25" s="56"/>
      <c r="FGL25" s="56"/>
      <c r="FGM25" s="56"/>
      <c r="FGN25" s="56"/>
      <c r="FGO25" s="56"/>
      <c r="FGP25" s="56"/>
      <c r="FGQ25" s="56"/>
      <c r="FGR25" s="56"/>
      <c r="FGS25" s="56"/>
      <c r="FGT25" s="56"/>
      <c r="FGU25" s="56"/>
      <c r="FGV25" s="56"/>
      <c r="FGW25" s="56"/>
      <c r="FGX25" s="56"/>
      <c r="FGY25" s="56"/>
      <c r="FGZ25" s="56"/>
      <c r="FHA25" s="56"/>
      <c r="FHB25" s="56"/>
      <c r="FHC25" s="56"/>
      <c r="FHD25" s="56"/>
      <c r="FHE25" s="56"/>
      <c r="FHF25" s="56"/>
      <c r="FHG25" s="56"/>
      <c r="FHH25" s="56"/>
      <c r="FHI25" s="56"/>
      <c r="FHJ25" s="56"/>
      <c r="FHK25" s="56"/>
      <c r="FHL25" s="56"/>
      <c r="FHM25" s="56"/>
      <c r="FHN25" s="56"/>
      <c r="FHO25" s="56"/>
      <c r="FHP25" s="56"/>
      <c r="FHQ25" s="56"/>
      <c r="FHR25" s="56"/>
      <c r="FHS25" s="56"/>
      <c r="FHT25" s="56"/>
      <c r="FHU25" s="56"/>
      <c r="FHV25" s="56"/>
      <c r="FHW25" s="56"/>
      <c r="FHX25" s="56"/>
      <c r="FHY25" s="56"/>
      <c r="FHZ25" s="56"/>
      <c r="FIA25" s="56"/>
      <c r="FIB25" s="56"/>
      <c r="FIC25" s="56"/>
      <c r="FID25" s="56"/>
      <c r="FIE25" s="56"/>
      <c r="FIF25" s="56"/>
      <c r="FIG25" s="56"/>
      <c r="FIH25" s="56"/>
      <c r="FII25" s="56"/>
      <c r="FIJ25" s="56"/>
      <c r="FIK25" s="56"/>
      <c r="FIL25" s="56"/>
      <c r="FIM25" s="56"/>
      <c r="FIN25" s="56"/>
      <c r="FIO25" s="56"/>
      <c r="FIP25" s="56"/>
      <c r="FIQ25" s="56"/>
      <c r="FIR25" s="56"/>
      <c r="FIS25" s="56"/>
      <c r="FIT25" s="56"/>
      <c r="FIU25" s="56"/>
      <c r="FIV25" s="56"/>
      <c r="FIW25" s="56"/>
      <c r="FIX25" s="56"/>
      <c r="FIY25" s="56"/>
      <c r="FIZ25" s="56"/>
      <c r="FJA25" s="56"/>
      <c r="FJB25" s="56"/>
      <c r="FJC25" s="56"/>
      <c r="FJD25" s="56"/>
      <c r="FJE25" s="56"/>
      <c r="FJF25" s="56"/>
      <c r="FJG25" s="56"/>
      <c r="FJH25" s="56"/>
      <c r="FJI25" s="56"/>
      <c r="FJJ25" s="56"/>
      <c r="FJK25" s="56"/>
      <c r="FJL25" s="56"/>
      <c r="FJM25" s="56"/>
      <c r="FJN25" s="56"/>
      <c r="FJO25" s="56"/>
      <c r="FJP25" s="56"/>
      <c r="FJQ25" s="56"/>
      <c r="FJR25" s="56"/>
      <c r="FJS25" s="56"/>
      <c r="FJT25" s="56"/>
      <c r="FJU25" s="56"/>
      <c r="FJV25" s="56"/>
      <c r="FJW25" s="56"/>
      <c r="FJX25" s="56"/>
      <c r="FJY25" s="56"/>
      <c r="FJZ25" s="56"/>
      <c r="FKA25" s="56"/>
      <c r="FKB25" s="56"/>
      <c r="FKC25" s="56"/>
      <c r="FKD25" s="56"/>
      <c r="FKE25" s="56"/>
      <c r="FKF25" s="56"/>
      <c r="FKG25" s="56"/>
      <c r="FKH25" s="56"/>
      <c r="FKI25" s="56"/>
      <c r="FKJ25" s="56"/>
      <c r="FKK25" s="56"/>
      <c r="FKL25" s="56"/>
      <c r="FKM25" s="56"/>
      <c r="FKN25" s="56"/>
      <c r="FKO25" s="56"/>
      <c r="FKP25" s="56"/>
      <c r="FKQ25" s="56"/>
      <c r="FKR25" s="56"/>
      <c r="FKS25" s="56"/>
      <c r="FKT25" s="56"/>
      <c r="FKU25" s="56"/>
      <c r="FKV25" s="56"/>
      <c r="FKW25" s="56"/>
      <c r="FKX25" s="56"/>
      <c r="FKY25" s="56"/>
      <c r="FKZ25" s="56"/>
      <c r="FLA25" s="56"/>
      <c r="FLB25" s="56"/>
      <c r="FLC25" s="56"/>
      <c r="FLD25" s="56"/>
      <c r="FLE25" s="56"/>
      <c r="FLF25" s="56"/>
      <c r="FLG25" s="56"/>
      <c r="FLH25" s="56"/>
      <c r="FLI25" s="56"/>
      <c r="FLJ25" s="56"/>
      <c r="FLK25" s="56"/>
      <c r="FLL25" s="56"/>
      <c r="FLM25" s="56"/>
      <c r="FLN25" s="56"/>
      <c r="FLO25" s="56"/>
      <c r="FLP25" s="56"/>
      <c r="FLQ25" s="56"/>
      <c r="FLR25" s="56"/>
      <c r="FLS25" s="56"/>
      <c r="FLT25" s="56"/>
      <c r="FLU25" s="56"/>
      <c r="FLV25" s="56"/>
      <c r="FLW25" s="56"/>
      <c r="FLX25" s="56"/>
      <c r="FLY25" s="56"/>
      <c r="FLZ25" s="56"/>
      <c r="FMA25" s="56"/>
      <c r="FMB25" s="56"/>
      <c r="FMC25" s="56"/>
      <c r="FMD25" s="56"/>
      <c r="FME25" s="56"/>
      <c r="FMF25" s="56"/>
      <c r="FMG25" s="56"/>
      <c r="FMH25" s="56"/>
      <c r="FMI25" s="56"/>
      <c r="FMJ25" s="56"/>
      <c r="FMK25" s="56"/>
      <c r="FML25" s="56"/>
      <c r="FMM25" s="56"/>
      <c r="FMN25" s="56"/>
      <c r="FMO25" s="56"/>
      <c r="FMP25" s="56"/>
      <c r="FMQ25" s="56"/>
      <c r="FMR25" s="56"/>
      <c r="FMS25" s="56"/>
      <c r="FMT25" s="56"/>
      <c r="FMU25" s="56"/>
      <c r="FMV25" s="56"/>
      <c r="FMW25" s="56"/>
      <c r="FMX25" s="56"/>
      <c r="FMY25" s="56"/>
      <c r="FMZ25" s="56"/>
      <c r="FNA25" s="56"/>
      <c r="FNB25" s="56"/>
      <c r="FNC25" s="56"/>
      <c r="FND25" s="56"/>
      <c r="FNE25" s="56"/>
      <c r="FNF25" s="56"/>
      <c r="FNG25" s="56"/>
      <c r="FNH25" s="56"/>
      <c r="FNI25" s="56"/>
      <c r="FNJ25" s="56"/>
      <c r="FNK25" s="56"/>
      <c r="FNL25" s="56"/>
      <c r="FNM25" s="56"/>
      <c r="FNN25" s="56"/>
      <c r="FNO25" s="56"/>
      <c r="FNP25" s="56"/>
      <c r="FNQ25" s="56"/>
      <c r="FNR25" s="56"/>
      <c r="FNS25" s="56"/>
      <c r="FNT25" s="56"/>
      <c r="FNU25" s="56"/>
      <c r="FNV25" s="56"/>
      <c r="FNW25" s="56"/>
      <c r="FNX25" s="56"/>
      <c r="FNY25" s="56"/>
      <c r="FNZ25" s="56"/>
      <c r="FOA25" s="56"/>
      <c r="FOB25" s="56"/>
      <c r="FOC25" s="56"/>
      <c r="FOD25" s="56"/>
      <c r="FOE25" s="56"/>
      <c r="FOF25" s="56"/>
      <c r="FOG25" s="56"/>
      <c r="FOH25" s="56"/>
      <c r="FOI25" s="56"/>
      <c r="FOJ25" s="56"/>
      <c r="FOK25" s="56"/>
      <c r="FOL25" s="56"/>
      <c r="FOM25" s="56"/>
      <c r="FON25" s="56"/>
      <c r="FOO25" s="56"/>
      <c r="FOP25" s="56"/>
      <c r="FOQ25" s="56"/>
      <c r="FOR25" s="56"/>
      <c r="FOS25" s="56"/>
      <c r="FOT25" s="56"/>
      <c r="FOU25" s="56"/>
      <c r="FOV25" s="56"/>
      <c r="FOW25" s="56"/>
      <c r="FOX25" s="56"/>
      <c r="FOY25" s="56"/>
      <c r="FOZ25" s="56"/>
      <c r="FPA25" s="56"/>
      <c r="FPB25" s="56"/>
      <c r="FPC25" s="56"/>
      <c r="FPD25" s="56"/>
      <c r="FPE25" s="56"/>
      <c r="FPF25" s="56"/>
      <c r="FPG25" s="56"/>
      <c r="FPH25" s="56"/>
      <c r="FPI25" s="56"/>
      <c r="FPJ25" s="56"/>
      <c r="FPK25" s="56"/>
      <c r="FPL25" s="56"/>
      <c r="FPM25" s="56"/>
      <c r="FPN25" s="56"/>
      <c r="FPO25" s="56"/>
      <c r="FPP25" s="56"/>
      <c r="FPQ25" s="56"/>
      <c r="FPR25" s="56"/>
      <c r="FPS25" s="56"/>
      <c r="FPT25" s="56"/>
      <c r="FPU25" s="56"/>
      <c r="FPV25" s="56"/>
      <c r="FPW25" s="56"/>
      <c r="FPX25" s="56"/>
      <c r="FPY25" s="56"/>
      <c r="FPZ25" s="56"/>
      <c r="FQA25" s="56"/>
      <c r="FQB25" s="56"/>
      <c r="FQC25" s="56"/>
      <c r="FQD25" s="56"/>
      <c r="FQE25" s="56"/>
      <c r="FQF25" s="56"/>
      <c r="FQG25" s="56"/>
      <c r="FQH25" s="56"/>
      <c r="FQI25" s="56"/>
      <c r="FQJ25" s="56"/>
      <c r="FQK25" s="56"/>
      <c r="FQL25" s="56"/>
      <c r="FQM25" s="56"/>
      <c r="FQN25" s="56"/>
      <c r="FQO25" s="56"/>
      <c r="FQP25" s="56"/>
      <c r="FQQ25" s="56"/>
      <c r="FQR25" s="56"/>
      <c r="FQS25" s="56"/>
      <c r="FQT25" s="56"/>
      <c r="FQU25" s="56"/>
      <c r="FQV25" s="56"/>
      <c r="FQW25" s="56"/>
      <c r="FQX25" s="56"/>
      <c r="FQY25" s="56"/>
      <c r="FQZ25" s="56"/>
      <c r="FRA25" s="56"/>
      <c r="FRB25" s="56"/>
      <c r="FRC25" s="56"/>
      <c r="FRD25" s="56"/>
      <c r="FRE25" s="56"/>
      <c r="FRF25" s="56"/>
      <c r="FRG25" s="56"/>
      <c r="FRH25" s="56"/>
      <c r="FRI25" s="56"/>
      <c r="FRJ25" s="56"/>
      <c r="FRK25" s="56"/>
      <c r="FRL25" s="56"/>
      <c r="FRM25" s="56"/>
      <c r="FRN25" s="56"/>
      <c r="FRO25" s="56"/>
      <c r="FRP25" s="56"/>
      <c r="FRQ25" s="56"/>
      <c r="FRR25" s="56"/>
      <c r="FRS25" s="56"/>
      <c r="FRT25" s="56"/>
      <c r="FRU25" s="56"/>
      <c r="FRV25" s="56"/>
      <c r="FRW25" s="56"/>
      <c r="FRX25" s="56"/>
      <c r="FRY25" s="56"/>
      <c r="FRZ25" s="56"/>
      <c r="FSA25" s="56"/>
      <c r="FSB25" s="56"/>
      <c r="FSC25" s="56"/>
      <c r="FSD25" s="56"/>
      <c r="FSE25" s="56"/>
      <c r="FSF25" s="56"/>
      <c r="FSG25" s="56"/>
      <c r="FSH25" s="56"/>
      <c r="FSI25" s="56"/>
      <c r="FSJ25" s="56"/>
      <c r="FSK25" s="56"/>
      <c r="FSL25" s="56"/>
      <c r="FSM25" s="56"/>
      <c r="FSN25" s="56"/>
      <c r="FSO25" s="56"/>
      <c r="FSP25" s="56"/>
      <c r="FSQ25" s="56"/>
      <c r="FSR25" s="56"/>
      <c r="FSS25" s="56"/>
      <c r="FST25" s="56"/>
      <c r="FSU25" s="56"/>
      <c r="FSV25" s="56"/>
      <c r="FSW25" s="56"/>
      <c r="FSX25" s="56"/>
      <c r="FSY25" s="56"/>
      <c r="FSZ25" s="56"/>
      <c r="FTA25" s="56"/>
      <c r="FTB25" s="56"/>
      <c r="FTC25" s="56"/>
      <c r="FTD25" s="56"/>
      <c r="FTE25" s="56"/>
      <c r="FTF25" s="56"/>
      <c r="FTG25" s="56"/>
      <c r="FTH25" s="56"/>
      <c r="FTI25" s="56"/>
      <c r="FTJ25" s="56"/>
      <c r="FTK25" s="56"/>
      <c r="FTL25" s="56"/>
      <c r="FTM25" s="56"/>
      <c r="FTN25" s="56"/>
      <c r="FTO25" s="56"/>
      <c r="FTP25" s="56"/>
      <c r="FTQ25" s="56"/>
      <c r="FTR25" s="56"/>
      <c r="FTS25" s="56"/>
      <c r="FTT25" s="56"/>
      <c r="FTU25" s="56"/>
      <c r="FTV25" s="56"/>
      <c r="FTW25" s="56"/>
      <c r="FTX25" s="56"/>
      <c r="FTY25" s="56"/>
      <c r="FTZ25" s="56"/>
      <c r="FUA25" s="56"/>
      <c r="FUB25" s="56"/>
      <c r="FUC25" s="56"/>
      <c r="FUD25" s="56"/>
      <c r="FUE25" s="56"/>
      <c r="FUF25" s="56"/>
      <c r="FUG25" s="56"/>
      <c r="FUH25" s="56"/>
      <c r="FUI25" s="56"/>
      <c r="FUJ25" s="56"/>
      <c r="FUK25" s="56"/>
      <c r="FUL25" s="56"/>
      <c r="FUM25" s="56"/>
      <c r="FUN25" s="56"/>
      <c r="FUO25" s="56"/>
      <c r="FUP25" s="56"/>
      <c r="FUQ25" s="56"/>
      <c r="FUR25" s="56"/>
      <c r="FUS25" s="56"/>
      <c r="FUT25" s="56"/>
      <c r="FUU25" s="56"/>
      <c r="FUV25" s="56"/>
      <c r="FUW25" s="56"/>
      <c r="FUX25" s="56"/>
      <c r="FUY25" s="56"/>
      <c r="FUZ25" s="56"/>
      <c r="FVA25" s="56"/>
      <c r="FVB25" s="56"/>
      <c r="FVC25" s="56"/>
      <c r="FVD25" s="56"/>
      <c r="FVE25" s="56"/>
      <c r="FVF25" s="56"/>
      <c r="FVG25" s="56"/>
      <c r="FVH25" s="56"/>
      <c r="FVI25" s="56"/>
      <c r="FVJ25" s="56"/>
      <c r="FVK25" s="56"/>
      <c r="FVL25" s="56"/>
      <c r="FVM25" s="56"/>
      <c r="FVN25" s="56"/>
      <c r="FVO25" s="56"/>
      <c r="FVP25" s="56"/>
      <c r="FVQ25" s="56"/>
      <c r="FVR25" s="56"/>
      <c r="FVS25" s="56"/>
      <c r="FVT25" s="56"/>
      <c r="FVU25" s="56"/>
      <c r="FVV25" s="56"/>
      <c r="FVW25" s="56"/>
      <c r="FVX25" s="56"/>
      <c r="FVY25" s="56"/>
      <c r="FVZ25" s="56"/>
      <c r="FWA25" s="56"/>
      <c r="FWB25" s="56"/>
      <c r="FWC25" s="56"/>
      <c r="FWD25" s="56"/>
      <c r="FWE25" s="56"/>
      <c r="FWF25" s="56"/>
      <c r="FWG25" s="56"/>
      <c r="FWH25" s="56"/>
      <c r="FWI25" s="56"/>
      <c r="FWJ25" s="56"/>
      <c r="FWK25" s="56"/>
      <c r="FWL25" s="56"/>
      <c r="FWM25" s="56"/>
      <c r="FWN25" s="56"/>
      <c r="FWO25" s="56"/>
      <c r="FWP25" s="56"/>
      <c r="FWQ25" s="56"/>
      <c r="FWR25" s="56"/>
      <c r="FWS25" s="56"/>
      <c r="FWT25" s="56"/>
      <c r="FWU25" s="56"/>
      <c r="FWV25" s="56"/>
      <c r="FWW25" s="56"/>
      <c r="FWX25" s="56"/>
      <c r="FWY25" s="56"/>
      <c r="FWZ25" s="56"/>
      <c r="FXA25" s="56"/>
      <c r="FXB25" s="56"/>
      <c r="FXC25" s="56"/>
      <c r="FXD25" s="56"/>
      <c r="FXE25" s="56"/>
      <c r="FXF25" s="56"/>
      <c r="FXG25" s="56"/>
      <c r="FXH25" s="56"/>
      <c r="FXI25" s="56"/>
      <c r="FXJ25" s="56"/>
      <c r="FXK25" s="56"/>
      <c r="FXL25" s="56"/>
      <c r="FXM25" s="56"/>
      <c r="FXN25" s="56"/>
      <c r="FXO25" s="56"/>
      <c r="FXP25" s="56"/>
      <c r="FXQ25" s="56"/>
      <c r="FXR25" s="56"/>
      <c r="FXS25" s="56"/>
      <c r="FXT25" s="56"/>
      <c r="FXU25" s="56"/>
      <c r="FXV25" s="56"/>
      <c r="FXW25" s="56"/>
      <c r="FXX25" s="56"/>
      <c r="FXY25" s="56"/>
      <c r="FXZ25" s="56"/>
      <c r="FYA25" s="56"/>
      <c r="FYB25" s="56"/>
      <c r="FYC25" s="56"/>
      <c r="FYD25" s="56"/>
      <c r="FYE25" s="56"/>
      <c r="FYF25" s="56"/>
      <c r="FYG25" s="56"/>
      <c r="FYH25" s="56"/>
      <c r="FYI25" s="56"/>
      <c r="FYJ25" s="56"/>
      <c r="FYK25" s="56"/>
      <c r="FYL25" s="56"/>
      <c r="FYM25" s="56"/>
      <c r="FYN25" s="56"/>
      <c r="FYO25" s="56"/>
      <c r="FYP25" s="56"/>
      <c r="FYQ25" s="56"/>
      <c r="FYR25" s="56"/>
      <c r="FYS25" s="56"/>
      <c r="FYT25" s="56"/>
      <c r="FYU25" s="56"/>
      <c r="FYV25" s="56"/>
      <c r="FYW25" s="56"/>
      <c r="FYX25" s="56"/>
      <c r="FYY25" s="56"/>
      <c r="FYZ25" s="56"/>
      <c r="FZA25" s="56"/>
      <c r="FZB25" s="56"/>
      <c r="FZC25" s="56"/>
      <c r="FZD25" s="56"/>
      <c r="FZE25" s="56"/>
      <c r="FZF25" s="56"/>
      <c r="FZG25" s="56"/>
      <c r="FZH25" s="56"/>
      <c r="FZI25" s="56"/>
      <c r="FZJ25" s="56"/>
      <c r="FZK25" s="56"/>
      <c r="FZL25" s="56"/>
      <c r="FZM25" s="56"/>
      <c r="FZN25" s="56"/>
      <c r="FZO25" s="56"/>
      <c r="FZP25" s="56"/>
      <c r="FZQ25" s="56"/>
      <c r="FZR25" s="56"/>
      <c r="FZS25" s="56"/>
      <c r="FZT25" s="56"/>
      <c r="FZU25" s="56"/>
      <c r="FZV25" s="56"/>
      <c r="FZW25" s="56"/>
      <c r="FZX25" s="56"/>
      <c r="FZY25" s="56"/>
      <c r="FZZ25" s="56"/>
      <c r="GAA25" s="56"/>
      <c r="GAB25" s="56"/>
      <c r="GAC25" s="56"/>
      <c r="GAD25" s="56"/>
      <c r="GAE25" s="56"/>
      <c r="GAF25" s="56"/>
      <c r="GAG25" s="56"/>
      <c r="GAH25" s="56"/>
      <c r="GAI25" s="56"/>
      <c r="GAJ25" s="56"/>
      <c r="GAK25" s="56"/>
      <c r="GAL25" s="56"/>
      <c r="GAM25" s="56"/>
      <c r="GAN25" s="56"/>
      <c r="GAO25" s="56"/>
      <c r="GAP25" s="56"/>
      <c r="GAQ25" s="56"/>
      <c r="GAR25" s="56"/>
      <c r="GAS25" s="56"/>
      <c r="GAT25" s="56"/>
      <c r="GAU25" s="56"/>
      <c r="GAV25" s="56"/>
      <c r="GAW25" s="56"/>
      <c r="GAX25" s="56"/>
      <c r="GAY25" s="56"/>
      <c r="GAZ25" s="56"/>
      <c r="GBA25" s="56"/>
      <c r="GBB25" s="56"/>
      <c r="GBC25" s="56"/>
      <c r="GBD25" s="56"/>
      <c r="GBE25" s="56"/>
      <c r="GBF25" s="56"/>
      <c r="GBG25" s="56"/>
      <c r="GBH25" s="56"/>
      <c r="GBI25" s="56"/>
      <c r="GBJ25" s="56"/>
      <c r="GBK25" s="56"/>
      <c r="GBL25" s="56"/>
      <c r="GBM25" s="56"/>
      <c r="GBN25" s="56"/>
      <c r="GBO25" s="56"/>
      <c r="GBP25" s="56"/>
      <c r="GBQ25" s="56"/>
      <c r="GBR25" s="56"/>
      <c r="GBS25" s="56"/>
      <c r="GBT25" s="56"/>
      <c r="GBU25" s="56"/>
      <c r="GBV25" s="56"/>
      <c r="GBW25" s="56"/>
      <c r="GBX25" s="56"/>
      <c r="GBY25" s="56"/>
      <c r="GBZ25" s="56"/>
      <c r="GCA25" s="56"/>
      <c r="GCB25" s="56"/>
      <c r="GCC25" s="56"/>
      <c r="GCD25" s="56"/>
      <c r="GCE25" s="56"/>
      <c r="GCF25" s="56"/>
      <c r="GCG25" s="56"/>
      <c r="GCH25" s="56"/>
      <c r="GCI25" s="56"/>
      <c r="GCJ25" s="56"/>
      <c r="GCK25" s="56"/>
      <c r="GCL25" s="56"/>
      <c r="GCM25" s="56"/>
      <c r="GCN25" s="56"/>
      <c r="GCO25" s="56"/>
      <c r="GCP25" s="56"/>
      <c r="GCQ25" s="56"/>
      <c r="GCR25" s="56"/>
      <c r="GCS25" s="56"/>
      <c r="GCT25" s="56"/>
      <c r="GCU25" s="56"/>
      <c r="GCV25" s="56"/>
      <c r="GCW25" s="56"/>
      <c r="GCX25" s="56"/>
      <c r="GCY25" s="56"/>
      <c r="GCZ25" s="56"/>
      <c r="GDA25" s="56"/>
      <c r="GDB25" s="56"/>
      <c r="GDC25" s="56"/>
      <c r="GDD25" s="56"/>
      <c r="GDE25" s="56"/>
      <c r="GDF25" s="56"/>
      <c r="GDG25" s="56"/>
      <c r="GDH25" s="56"/>
      <c r="GDI25" s="56"/>
      <c r="GDJ25" s="56"/>
      <c r="GDK25" s="56"/>
      <c r="GDL25" s="56"/>
      <c r="GDM25" s="56"/>
      <c r="GDN25" s="56"/>
      <c r="GDO25" s="56"/>
      <c r="GDP25" s="56"/>
      <c r="GDQ25" s="56"/>
      <c r="GDR25" s="56"/>
      <c r="GDS25" s="56"/>
      <c r="GDT25" s="56"/>
      <c r="GDU25" s="56"/>
      <c r="GDV25" s="56"/>
      <c r="GDW25" s="56"/>
      <c r="GDX25" s="56"/>
      <c r="GDY25" s="56"/>
      <c r="GDZ25" s="56"/>
      <c r="GEA25" s="56"/>
      <c r="GEB25" s="56"/>
      <c r="GEC25" s="56"/>
      <c r="GED25" s="56"/>
      <c r="GEE25" s="56"/>
      <c r="GEF25" s="56"/>
      <c r="GEG25" s="56"/>
      <c r="GEH25" s="56"/>
      <c r="GEI25" s="56"/>
      <c r="GEJ25" s="56"/>
      <c r="GEK25" s="56"/>
      <c r="GEL25" s="56"/>
      <c r="GEM25" s="56"/>
      <c r="GEN25" s="56"/>
      <c r="GEO25" s="56"/>
      <c r="GEP25" s="56"/>
      <c r="GEQ25" s="56"/>
      <c r="GER25" s="56"/>
      <c r="GES25" s="56"/>
      <c r="GET25" s="56"/>
      <c r="GEU25" s="56"/>
      <c r="GEV25" s="56"/>
      <c r="GEW25" s="56"/>
      <c r="GEX25" s="56"/>
      <c r="GEY25" s="56"/>
      <c r="GEZ25" s="56"/>
      <c r="GFA25" s="56"/>
      <c r="GFB25" s="56"/>
      <c r="GFC25" s="56"/>
      <c r="GFD25" s="56"/>
      <c r="GFE25" s="56"/>
      <c r="GFF25" s="56"/>
      <c r="GFG25" s="56"/>
      <c r="GFH25" s="56"/>
      <c r="GFI25" s="56"/>
      <c r="GFJ25" s="56"/>
      <c r="GFK25" s="56"/>
      <c r="GFL25" s="56"/>
      <c r="GFM25" s="56"/>
      <c r="GFN25" s="56"/>
      <c r="GFO25" s="56"/>
      <c r="GFP25" s="56"/>
      <c r="GFQ25" s="56"/>
      <c r="GFR25" s="56"/>
      <c r="GFS25" s="56"/>
      <c r="GFT25" s="56"/>
      <c r="GFU25" s="56"/>
      <c r="GFV25" s="56"/>
      <c r="GFW25" s="56"/>
      <c r="GFX25" s="56"/>
      <c r="GFY25" s="56"/>
      <c r="GFZ25" s="56"/>
      <c r="GGA25" s="56"/>
      <c r="GGB25" s="56"/>
      <c r="GGC25" s="56"/>
      <c r="GGD25" s="56"/>
      <c r="GGE25" s="56"/>
      <c r="GGF25" s="56"/>
      <c r="GGG25" s="56"/>
      <c r="GGH25" s="56"/>
      <c r="GGI25" s="56"/>
      <c r="GGJ25" s="56"/>
      <c r="GGK25" s="56"/>
      <c r="GGL25" s="56"/>
      <c r="GGM25" s="56"/>
      <c r="GGN25" s="56"/>
      <c r="GGO25" s="56"/>
      <c r="GGP25" s="56"/>
      <c r="GGQ25" s="56"/>
      <c r="GGR25" s="56"/>
      <c r="GGS25" s="56"/>
      <c r="GGT25" s="56"/>
      <c r="GGU25" s="56"/>
      <c r="GGV25" s="56"/>
      <c r="GGW25" s="56"/>
      <c r="GGX25" s="56"/>
      <c r="GGY25" s="56"/>
      <c r="GGZ25" s="56"/>
      <c r="GHA25" s="56"/>
      <c r="GHB25" s="56"/>
      <c r="GHC25" s="56"/>
      <c r="GHD25" s="56"/>
      <c r="GHE25" s="56"/>
      <c r="GHF25" s="56"/>
      <c r="GHG25" s="56"/>
      <c r="GHH25" s="56"/>
      <c r="GHI25" s="56"/>
      <c r="GHJ25" s="56"/>
      <c r="GHK25" s="56"/>
      <c r="GHL25" s="56"/>
      <c r="GHM25" s="56"/>
      <c r="GHN25" s="56"/>
      <c r="GHO25" s="56"/>
      <c r="GHP25" s="56"/>
      <c r="GHQ25" s="56"/>
      <c r="GHR25" s="56"/>
      <c r="GHS25" s="56"/>
      <c r="GHT25" s="56"/>
      <c r="GHU25" s="56"/>
      <c r="GHV25" s="56"/>
      <c r="GHW25" s="56"/>
      <c r="GHX25" s="56"/>
      <c r="GHY25" s="56"/>
      <c r="GHZ25" s="56"/>
      <c r="GIA25" s="56"/>
      <c r="GIB25" s="56"/>
      <c r="GIC25" s="56"/>
      <c r="GID25" s="56"/>
      <c r="GIE25" s="56"/>
      <c r="GIF25" s="56"/>
      <c r="GIG25" s="56"/>
      <c r="GIH25" s="56"/>
      <c r="GII25" s="56"/>
      <c r="GIJ25" s="56"/>
      <c r="GIK25" s="56"/>
      <c r="GIL25" s="56"/>
      <c r="GIM25" s="56"/>
      <c r="GIN25" s="56"/>
      <c r="GIO25" s="56"/>
      <c r="GIP25" s="56"/>
      <c r="GIQ25" s="56"/>
      <c r="GIR25" s="56"/>
      <c r="GIS25" s="56"/>
      <c r="GIT25" s="56"/>
      <c r="GIU25" s="56"/>
      <c r="GIV25" s="56"/>
      <c r="GIW25" s="56"/>
      <c r="GIX25" s="56"/>
      <c r="GIY25" s="56"/>
      <c r="GIZ25" s="56"/>
      <c r="GJA25" s="56"/>
      <c r="GJB25" s="56"/>
      <c r="GJC25" s="56"/>
      <c r="GJD25" s="56"/>
      <c r="GJE25" s="56"/>
      <c r="GJF25" s="56"/>
      <c r="GJG25" s="56"/>
      <c r="GJH25" s="56"/>
      <c r="GJI25" s="56"/>
      <c r="GJJ25" s="56"/>
      <c r="GJK25" s="56"/>
      <c r="GJL25" s="56"/>
      <c r="GJM25" s="56"/>
      <c r="GJN25" s="56"/>
      <c r="GJO25" s="56"/>
      <c r="GJP25" s="56"/>
      <c r="GJQ25" s="56"/>
      <c r="GJR25" s="56"/>
      <c r="GJS25" s="56"/>
      <c r="GJT25" s="56"/>
      <c r="GJU25" s="56"/>
      <c r="GJV25" s="56"/>
      <c r="GJW25" s="56"/>
      <c r="GJX25" s="56"/>
      <c r="GJY25" s="56"/>
      <c r="GJZ25" s="56"/>
      <c r="GKA25" s="56"/>
      <c r="GKB25" s="56"/>
      <c r="GKC25" s="56"/>
      <c r="GKD25" s="56"/>
      <c r="GKE25" s="56"/>
      <c r="GKF25" s="56"/>
      <c r="GKG25" s="56"/>
      <c r="GKH25" s="56"/>
      <c r="GKI25" s="56"/>
      <c r="GKJ25" s="56"/>
      <c r="GKK25" s="56"/>
      <c r="GKL25" s="56"/>
      <c r="GKM25" s="56"/>
      <c r="GKN25" s="56"/>
      <c r="GKO25" s="56"/>
      <c r="GKP25" s="56"/>
      <c r="GKQ25" s="56"/>
      <c r="GKR25" s="56"/>
      <c r="GKS25" s="56"/>
      <c r="GKT25" s="56"/>
      <c r="GKU25" s="56"/>
      <c r="GKV25" s="56"/>
      <c r="GKW25" s="56"/>
      <c r="GKX25" s="56"/>
      <c r="GKY25" s="56"/>
      <c r="GKZ25" s="56"/>
      <c r="GLA25" s="56"/>
      <c r="GLB25" s="56"/>
      <c r="GLC25" s="56"/>
      <c r="GLD25" s="56"/>
      <c r="GLE25" s="56"/>
      <c r="GLF25" s="56"/>
      <c r="GLG25" s="56"/>
      <c r="GLH25" s="56"/>
      <c r="GLI25" s="56"/>
      <c r="GLJ25" s="56"/>
      <c r="GLK25" s="56"/>
      <c r="GLL25" s="56"/>
      <c r="GLM25" s="56"/>
      <c r="GLN25" s="56"/>
      <c r="GLO25" s="56"/>
      <c r="GLP25" s="56"/>
      <c r="GLQ25" s="56"/>
      <c r="GLR25" s="56"/>
      <c r="GLS25" s="56"/>
      <c r="GLT25" s="56"/>
      <c r="GLU25" s="56"/>
      <c r="GLV25" s="56"/>
      <c r="GLW25" s="56"/>
      <c r="GLX25" s="56"/>
      <c r="GLY25" s="56"/>
      <c r="GLZ25" s="56"/>
      <c r="GMA25" s="56"/>
      <c r="GMB25" s="56"/>
      <c r="GMC25" s="56"/>
      <c r="GMD25" s="56"/>
      <c r="GME25" s="56"/>
      <c r="GMF25" s="56"/>
      <c r="GMG25" s="56"/>
      <c r="GMH25" s="56"/>
      <c r="GMI25" s="56"/>
      <c r="GMJ25" s="56"/>
      <c r="GMK25" s="56"/>
      <c r="GML25" s="56"/>
      <c r="GMM25" s="56"/>
      <c r="GMN25" s="56"/>
      <c r="GMO25" s="56"/>
      <c r="GMP25" s="56"/>
      <c r="GMQ25" s="56"/>
      <c r="GMR25" s="56"/>
      <c r="GMS25" s="56"/>
      <c r="GMT25" s="56"/>
      <c r="GMU25" s="56"/>
      <c r="GMV25" s="56"/>
      <c r="GMW25" s="56"/>
      <c r="GMX25" s="56"/>
      <c r="GMY25" s="56"/>
      <c r="GMZ25" s="56"/>
      <c r="GNA25" s="56"/>
      <c r="GNB25" s="56"/>
      <c r="GNC25" s="56"/>
      <c r="GND25" s="56"/>
      <c r="GNE25" s="56"/>
      <c r="GNF25" s="56"/>
      <c r="GNG25" s="56"/>
      <c r="GNH25" s="56"/>
      <c r="GNI25" s="56"/>
      <c r="GNJ25" s="56"/>
      <c r="GNK25" s="56"/>
      <c r="GNL25" s="56"/>
      <c r="GNM25" s="56"/>
      <c r="GNN25" s="56"/>
      <c r="GNO25" s="56"/>
      <c r="GNP25" s="56"/>
      <c r="GNQ25" s="56"/>
      <c r="GNR25" s="56"/>
      <c r="GNS25" s="56"/>
      <c r="GNT25" s="56"/>
      <c r="GNU25" s="56"/>
      <c r="GNV25" s="56"/>
      <c r="GNW25" s="56"/>
      <c r="GNX25" s="56"/>
      <c r="GNY25" s="56"/>
      <c r="GNZ25" s="56"/>
      <c r="GOA25" s="56"/>
      <c r="GOB25" s="56"/>
      <c r="GOC25" s="56"/>
      <c r="GOD25" s="56"/>
      <c r="GOE25" s="56"/>
      <c r="GOF25" s="56"/>
      <c r="GOG25" s="56"/>
      <c r="GOH25" s="56"/>
      <c r="GOI25" s="56"/>
      <c r="GOJ25" s="56"/>
      <c r="GOK25" s="56"/>
      <c r="GOL25" s="56"/>
      <c r="GOM25" s="56"/>
      <c r="GON25" s="56"/>
      <c r="GOO25" s="56"/>
      <c r="GOP25" s="56"/>
      <c r="GOQ25" s="56"/>
      <c r="GOR25" s="56"/>
      <c r="GOS25" s="56"/>
      <c r="GOT25" s="56"/>
      <c r="GOU25" s="56"/>
      <c r="GOV25" s="56"/>
      <c r="GOW25" s="56"/>
      <c r="GOX25" s="56"/>
      <c r="GOY25" s="56"/>
      <c r="GOZ25" s="56"/>
      <c r="GPA25" s="56"/>
      <c r="GPB25" s="56"/>
      <c r="GPC25" s="56"/>
      <c r="GPD25" s="56"/>
      <c r="GPE25" s="56"/>
      <c r="GPF25" s="56"/>
      <c r="GPG25" s="56"/>
      <c r="GPH25" s="56"/>
      <c r="GPI25" s="56"/>
      <c r="GPJ25" s="56"/>
      <c r="GPK25" s="56"/>
      <c r="GPL25" s="56"/>
      <c r="GPM25" s="56"/>
      <c r="GPN25" s="56"/>
      <c r="GPO25" s="56"/>
      <c r="GPP25" s="56"/>
      <c r="GPQ25" s="56"/>
      <c r="GPR25" s="56"/>
      <c r="GPS25" s="56"/>
      <c r="GPT25" s="56"/>
      <c r="GPU25" s="56"/>
      <c r="GPV25" s="56"/>
      <c r="GPW25" s="56"/>
      <c r="GPX25" s="56"/>
      <c r="GPY25" s="56"/>
      <c r="GPZ25" s="56"/>
      <c r="GQA25" s="56"/>
      <c r="GQB25" s="56"/>
      <c r="GQC25" s="56"/>
      <c r="GQD25" s="56"/>
      <c r="GQE25" s="56"/>
      <c r="GQF25" s="56"/>
      <c r="GQG25" s="56"/>
      <c r="GQH25" s="56"/>
      <c r="GQI25" s="56"/>
      <c r="GQJ25" s="56"/>
      <c r="GQK25" s="56"/>
      <c r="GQL25" s="56"/>
      <c r="GQM25" s="56"/>
      <c r="GQN25" s="56"/>
      <c r="GQO25" s="56"/>
      <c r="GQP25" s="56"/>
      <c r="GQQ25" s="56"/>
      <c r="GQR25" s="56"/>
      <c r="GQS25" s="56"/>
      <c r="GQT25" s="56"/>
      <c r="GQU25" s="56"/>
      <c r="GQV25" s="56"/>
      <c r="GQW25" s="56"/>
      <c r="GQX25" s="56"/>
      <c r="GQY25" s="56"/>
      <c r="GQZ25" s="56"/>
      <c r="GRA25" s="56"/>
      <c r="GRB25" s="56"/>
      <c r="GRC25" s="56"/>
      <c r="GRD25" s="56"/>
      <c r="GRE25" s="56"/>
      <c r="GRF25" s="56"/>
      <c r="GRG25" s="56"/>
      <c r="GRH25" s="56"/>
      <c r="GRI25" s="56"/>
      <c r="GRJ25" s="56"/>
      <c r="GRK25" s="56"/>
      <c r="GRL25" s="56"/>
      <c r="GRM25" s="56"/>
      <c r="GRN25" s="56"/>
      <c r="GRO25" s="56"/>
      <c r="GRP25" s="56"/>
      <c r="GRQ25" s="56"/>
      <c r="GRR25" s="56"/>
      <c r="GRS25" s="56"/>
      <c r="GRT25" s="56"/>
      <c r="GRU25" s="56"/>
      <c r="GRV25" s="56"/>
      <c r="GRW25" s="56"/>
      <c r="GRX25" s="56"/>
      <c r="GRY25" s="56"/>
      <c r="GRZ25" s="56"/>
      <c r="GSA25" s="56"/>
      <c r="GSB25" s="56"/>
      <c r="GSC25" s="56"/>
      <c r="GSD25" s="56"/>
      <c r="GSE25" s="56"/>
      <c r="GSF25" s="56"/>
      <c r="GSG25" s="56"/>
      <c r="GSH25" s="56"/>
      <c r="GSI25" s="56"/>
      <c r="GSJ25" s="56"/>
      <c r="GSK25" s="56"/>
      <c r="GSL25" s="56"/>
      <c r="GSM25" s="56"/>
      <c r="GSN25" s="56"/>
      <c r="GSO25" s="56"/>
      <c r="GSP25" s="56"/>
      <c r="GSQ25" s="56"/>
      <c r="GSR25" s="56"/>
      <c r="GSS25" s="56"/>
      <c r="GST25" s="56"/>
      <c r="GSU25" s="56"/>
      <c r="GSV25" s="56"/>
      <c r="GSW25" s="56"/>
      <c r="GSX25" s="56"/>
      <c r="GSY25" s="56"/>
      <c r="GSZ25" s="56"/>
      <c r="GTA25" s="56"/>
      <c r="GTB25" s="56"/>
      <c r="GTC25" s="56"/>
      <c r="GTD25" s="56"/>
      <c r="GTE25" s="56"/>
      <c r="GTF25" s="56"/>
      <c r="GTG25" s="56"/>
      <c r="GTH25" s="56"/>
      <c r="GTI25" s="56"/>
      <c r="GTJ25" s="56"/>
      <c r="GTK25" s="56"/>
      <c r="GTL25" s="56"/>
      <c r="GTM25" s="56"/>
      <c r="GTN25" s="56"/>
      <c r="GTO25" s="56"/>
      <c r="GTP25" s="56"/>
      <c r="GTQ25" s="56"/>
      <c r="GTR25" s="56"/>
      <c r="GTS25" s="56"/>
      <c r="GTT25" s="56"/>
      <c r="GTU25" s="56"/>
      <c r="GTV25" s="56"/>
      <c r="GTW25" s="56"/>
      <c r="GTX25" s="56"/>
      <c r="GTY25" s="56"/>
      <c r="GTZ25" s="56"/>
      <c r="GUA25" s="56"/>
      <c r="GUB25" s="56"/>
      <c r="GUC25" s="56"/>
      <c r="GUD25" s="56"/>
      <c r="GUE25" s="56"/>
      <c r="GUF25" s="56"/>
      <c r="GUG25" s="56"/>
      <c r="GUH25" s="56"/>
      <c r="GUI25" s="56"/>
      <c r="GUJ25" s="56"/>
      <c r="GUK25" s="56"/>
      <c r="GUL25" s="56"/>
      <c r="GUM25" s="56"/>
      <c r="GUN25" s="56"/>
      <c r="GUO25" s="56"/>
      <c r="GUP25" s="56"/>
      <c r="GUQ25" s="56"/>
      <c r="GUR25" s="56"/>
      <c r="GUS25" s="56"/>
      <c r="GUT25" s="56"/>
      <c r="GUU25" s="56"/>
      <c r="GUV25" s="56"/>
      <c r="GUW25" s="56"/>
      <c r="GUX25" s="56"/>
      <c r="GUY25" s="56"/>
      <c r="GUZ25" s="56"/>
      <c r="GVA25" s="56"/>
      <c r="GVB25" s="56"/>
      <c r="GVC25" s="56"/>
      <c r="GVD25" s="56"/>
      <c r="GVE25" s="56"/>
      <c r="GVF25" s="56"/>
      <c r="GVG25" s="56"/>
      <c r="GVH25" s="56"/>
      <c r="GVI25" s="56"/>
      <c r="GVJ25" s="56"/>
      <c r="GVK25" s="56"/>
      <c r="GVL25" s="56"/>
      <c r="GVM25" s="56"/>
      <c r="GVN25" s="56"/>
      <c r="GVO25" s="56"/>
      <c r="GVP25" s="56"/>
      <c r="GVQ25" s="56"/>
      <c r="GVR25" s="56"/>
      <c r="GVS25" s="56"/>
      <c r="GVT25" s="56"/>
      <c r="GVU25" s="56"/>
      <c r="GVV25" s="56"/>
      <c r="GVW25" s="56"/>
      <c r="GVX25" s="56"/>
      <c r="GVY25" s="56"/>
      <c r="GVZ25" s="56"/>
      <c r="GWA25" s="56"/>
      <c r="GWB25" s="56"/>
      <c r="GWC25" s="56"/>
      <c r="GWD25" s="56"/>
      <c r="GWE25" s="56"/>
      <c r="GWF25" s="56"/>
      <c r="GWG25" s="56"/>
      <c r="GWH25" s="56"/>
      <c r="GWI25" s="56"/>
      <c r="GWJ25" s="56"/>
      <c r="GWK25" s="56"/>
      <c r="GWL25" s="56"/>
      <c r="GWM25" s="56"/>
      <c r="GWN25" s="56"/>
      <c r="GWO25" s="56"/>
      <c r="GWP25" s="56"/>
      <c r="GWQ25" s="56"/>
      <c r="GWR25" s="56"/>
      <c r="GWS25" s="56"/>
      <c r="GWT25" s="56"/>
      <c r="GWU25" s="56"/>
      <c r="GWV25" s="56"/>
      <c r="GWW25" s="56"/>
      <c r="GWX25" s="56"/>
      <c r="GWY25" s="56"/>
      <c r="GWZ25" s="56"/>
      <c r="GXA25" s="56"/>
      <c r="GXB25" s="56"/>
      <c r="GXC25" s="56"/>
      <c r="GXD25" s="56"/>
      <c r="GXE25" s="56"/>
      <c r="GXF25" s="56"/>
      <c r="GXG25" s="56"/>
      <c r="GXH25" s="56"/>
      <c r="GXI25" s="56"/>
      <c r="GXJ25" s="56"/>
      <c r="GXK25" s="56"/>
      <c r="GXL25" s="56"/>
      <c r="GXM25" s="56"/>
      <c r="GXN25" s="56"/>
      <c r="GXO25" s="56"/>
      <c r="GXP25" s="56"/>
      <c r="GXQ25" s="56"/>
      <c r="GXR25" s="56"/>
      <c r="GXS25" s="56"/>
      <c r="GXT25" s="56"/>
      <c r="GXU25" s="56"/>
      <c r="GXV25" s="56"/>
      <c r="GXW25" s="56"/>
      <c r="GXX25" s="56"/>
      <c r="GXY25" s="56"/>
      <c r="GXZ25" s="56"/>
      <c r="GYA25" s="56"/>
      <c r="GYB25" s="56"/>
      <c r="GYC25" s="56"/>
      <c r="GYD25" s="56"/>
      <c r="GYE25" s="56"/>
      <c r="GYF25" s="56"/>
      <c r="GYG25" s="56"/>
      <c r="GYH25" s="56"/>
      <c r="GYI25" s="56"/>
      <c r="GYJ25" s="56"/>
      <c r="GYK25" s="56"/>
      <c r="GYL25" s="56"/>
      <c r="GYM25" s="56"/>
      <c r="GYN25" s="56"/>
      <c r="GYO25" s="56"/>
      <c r="GYP25" s="56"/>
      <c r="GYQ25" s="56"/>
      <c r="GYR25" s="56"/>
      <c r="GYS25" s="56"/>
      <c r="GYT25" s="56"/>
      <c r="GYU25" s="56"/>
      <c r="GYV25" s="56"/>
      <c r="GYW25" s="56"/>
      <c r="GYX25" s="56"/>
      <c r="GYY25" s="56"/>
      <c r="GYZ25" s="56"/>
      <c r="GZA25" s="56"/>
      <c r="GZB25" s="56"/>
      <c r="GZC25" s="56"/>
      <c r="GZD25" s="56"/>
      <c r="GZE25" s="56"/>
      <c r="GZF25" s="56"/>
      <c r="GZG25" s="56"/>
      <c r="GZH25" s="56"/>
      <c r="GZI25" s="56"/>
      <c r="GZJ25" s="56"/>
      <c r="GZK25" s="56"/>
      <c r="GZL25" s="56"/>
      <c r="GZM25" s="56"/>
      <c r="GZN25" s="56"/>
      <c r="GZO25" s="56"/>
      <c r="GZP25" s="56"/>
      <c r="GZQ25" s="56"/>
      <c r="GZR25" s="56"/>
      <c r="GZS25" s="56"/>
      <c r="GZT25" s="56"/>
      <c r="GZU25" s="56"/>
      <c r="GZV25" s="56"/>
      <c r="GZW25" s="56"/>
      <c r="GZX25" s="56"/>
      <c r="GZY25" s="56"/>
      <c r="GZZ25" s="56"/>
    </row>
    <row r="26" spans="1:5434" s="52" customFormat="1" ht="18.75" customHeight="1" x14ac:dyDescent="0.25">
      <c r="A26" s="84">
        <v>8</v>
      </c>
      <c r="B26" s="38" t="s">
        <v>77</v>
      </c>
      <c r="C26" s="37"/>
      <c r="D26" s="94">
        <f t="shared" si="6"/>
        <v>1288</v>
      </c>
      <c r="E26" s="39">
        <f t="shared" si="11"/>
        <v>0</v>
      </c>
      <c r="F26" s="39">
        <f t="shared" si="12"/>
        <v>1288</v>
      </c>
      <c r="G26" s="109">
        <f t="shared" si="13"/>
        <v>286.33000000000004</v>
      </c>
      <c r="H26" s="138">
        <f t="shared" si="14"/>
        <v>0</v>
      </c>
      <c r="I26" s="39">
        <f t="shared" si="15"/>
        <v>1574.33</v>
      </c>
      <c r="J26" s="40">
        <v>1045</v>
      </c>
      <c r="K26" s="39">
        <v>0</v>
      </c>
      <c r="L26" s="39">
        <f t="shared" si="16"/>
        <v>1045</v>
      </c>
      <c r="M26" s="187">
        <f>10*N17/100</f>
        <v>260.3</v>
      </c>
      <c r="N26" s="115">
        <v>0</v>
      </c>
      <c r="O26" s="39">
        <f t="shared" si="17"/>
        <v>1305.3</v>
      </c>
      <c r="P26" s="94">
        <f t="shared" si="5"/>
        <v>243</v>
      </c>
      <c r="Q26" s="39">
        <v>0</v>
      </c>
      <c r="R26" s="39">
        <f t="shared" si="18"/>
        <v>243</v>
      </c>
      <c r="S26" s="109">
        <f t="shared" si="10"/>
        <v>26.03</v>
      </c>
      <c r="T26" s="116">
        <v>0</v>
      </c>
      <c r="U26" s="39">
        <f t="shared" si="19"/>
        <v>269.02999999999997</v>
      </c>
      <c r="V26" s="40">
        <v>138</v>
      </c>
      <c r="W26" s="39">
        <v>0</v>
      </c>
      <c r="X26" s="39">
        <f t="shared" si="20"/>
        <v>138</v>
      </c>
      <c r="Y26" s="109">
        <v>0</v>
      </c>
      <c r="Z26" s="116">
        <v>0</v>
      </c>
      <c r="AA26" s="39">
        <f t="shared" si="21"/>
        <v>138</v>
      </c>
      <c r="AB26" s="40">
        <v>105</v>
      </c>
      <c r="AC26" s="39"/>
      <c r="AD26" s="39"/>
      <c r="AE26" s="39"/>
      <c r="AF26" s="39"/>
      <c r="AG26" s="39"/>
      <c r="AH26" s="39"/>
      <c r="AI26" s="39"/>
      <c r="AJ26" s="60"/>
      <c r="AK26" s="60"/>
      <c r="AL26" s="60"/>
      <c r="AM26" s="60"/>
      <c r="AN26" s="60"/>
      <c r="AO26" s="60"/>
      <c r="AP26" s="60"/>
      <c r="AQ26" s="60"/>
      <c r="AR26" s="60"/>
      <c r="AS26" s="60"/>
      <c r="AT26" s="60"/>
      <c r="AU26" s="85" t="s">
        <v>139</v>
      </c>
      <c r="AV26" s="57">
        <f>AW26+AX26</f>
        <v>2863</v>
      </c>
      <c r="AW26" s="52">
        <v>2603</v>
      </c>
      <c r="AX26" s="52">
        <v>260</v>
      </c>
      <c r="AY26" s="57" t="s">
        <v>145</v>
      </c>
      <c r="AZ26" s="57" t="s">
        <v>146</v>
      </c>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c r="QM26" s="60"/>
      <c r="QN26" s="60"/>
      <c r="QO26" s="60"/>
      <c r="QP26" s="60"/>
      <c r="QQ26" s="60"/>
      <c r="QR26" s="60"/>
      <c r="QS26" s="60"/>
      <c r="QT26" s="60"/>
      <c r="QU26" s="60"/>
      <c r="QV26" s="60"/>
      <c r="QW26" s="60"/>
      <c r="QX26" s="60"/>
      <c r="QY26" s="60"/>
      <c r="QZ26" s="60"/>
      <c r="RA26" s="60"/>
      <c r="RB26" s="60"/>
      <c r="RC26" s="60"/>
      <c r="RD26" s="60"/>
      <c r="RE26" s="60"/>
      <c r="RF26" s="60"/>
      <c r="RG26" s="60"/>
      <c r="RH26" s="60"/>
      <c r="RI26" s="60"/>
      <c r="RJ26" s="60"/>
      <c r="RK26" s="60"/>
      <c r="RL26" s="60"/>
      <c r="RM26" s="60"/>
      <c r="RN26" s="60"/>
      <c r="RO26" s="60"/>
      <c r="RP26" s="60"/>
      <c r="RQ26" s="60"/>
      <c r="RR26" s="60"/>
      <c r="RS26" s="60"/>
      <c r="RT26" s="60"/>
      <c r="RU26" s="60"/>
      <c r="RV26" s="60"/>
      <c r="RW26" s="60"/>
      <c r="RX26" s="60"/>
      <c r="RY26" s="60"/>
      <c r="RZ26" s="60"/>
      <c r="SA26" s="60"/>
      <c r="SB26" s="60"/>
      <c r="SC26" s="60"/>
      <c r="SD26" s="60"/>
      <c r="SE26" s="60"/>
      <c r="SF26" s="60"/>
      <c r="SG26" s="60"/>
      <c r="SH26" s="60"/>
      <c r="SI26" s="60"/>
      <c r="SJ26" s="60"/>
      <c r="SK26" s="60"/>
      <c r="SL26" s="60"/>
      <c r="SM26" s="60"/>
      <c r="SN26" s="60"/>
      <c r="SO26" s="60"/>
      <c r="SP26" s="60"/>
      <c r="SQ26" s="60"/>
      <c r="SR26" s="60"/>
      <c r="SS26" s="60"/>
      <c r="ST26" s="60"/>
      <c r="SU26" s="60"/>
      <c r="SV26" s="60"/>
      <c r="SW26" s="60"/>
      <c r="SX26" s="60"/>
      <c r="SY26" s="60"/>
      <c r="SZ26" s="60"/>
      <c r="TA26" s="60"/>
      <c r="TB26" s="60"/>
      <c r="TC26" s="60"/>
      <c r="TD26" s="60"/>
      <c r="TE26" s="60"/>
      <c r="TF26" s="60"/>
      <c r="TG26" s="60"/>
      <c r="TH26" s="60"/>
      <c r="TI26" s="60"/>
      <c r="TJ26" s="60"/>
      <c r="TK26" s="60"/>
      <c r="TL26" s="60"/>
      <c r="TM26" s="60"/>
      <c r="TN26" s="60"/>
      <c r="TO26" s="60"/>
      <c r="TP26" s="60"/>
      <c r="TQ26" s="60"/>
      <c r="TR26" s="60"/>
      <c r="TS26" s="60"/>
      <c r="TT26" s="60"/>
      <c r="TU26" s="60"/>
      <c r="TV26" s="60"/>
      <c r="TW26" s="60"/>
      <c r="TX26" s="60"/>
      <c r="TY26" s="60"/>
      <c r="TZ26" s="60"/>
      <c r="UA26" s="60"/>
      <c r="UB26" s="60"/>
      <c r="UC26" s="60"/>
      <c r="UD26" s="60"/>
      <c r="UE26" s="60"/>
      <c r="UF26" s="60"/>
      <c r="UG26" s="60"/>
      <c r="UH26" s="60"/>
      <c r="UI26" s="60"/>
      <c r="UJ26" s="60"/>
      <c r="UK26" s="60"/>
      <c r="UL26" s="60"/>
      <c r="UM26" s="60"/>
      <c r="UN26" s="60"/>
      <c r="UO26" s="60"/>
      <c r="UP26" s="60"/>
      <c r="UQ26" s="60"/>
      <c r="UR26" s="60"/>
      <c r="US26" s="60"/>
      <c r="UT26" s="60"/>
      <c r="UU26" s="60"/>
      <c r="UV26" s="60"/>
      <c r="UW26" s="60"/>
      <c r="UX26" s="60"/>
      <c r="UY26" s="60"/>
      <c r="UZ26" s="60"/>
      <c r="VA26" s="60"/>
      <c r="VB26" s="60"/>
      <c r="VC26" s="60"/>
      <c r="VD26" s="60"/>
      <c r="VE26" s="60"/>
      <c r="VF26" s="60"/>
      <c r="VG26" s="60"/>
      <c r="VH26" s="60"/>
      <c r="VI26" s="60"/>
      <c r="VJ26" s="60"/>
      <c r="VK26" s="60"/>
      <c r="VL26" s="60"/>
      <c r="VM26" s="60"/>
      <c r="VN26" s="60"/>
      <c r="VO26" s="60"/>
      <c r="VP26" s="60"/>
      <c r="VQ26" s="60"/>
      <c r="VR26" s="60"/>
      <c r="VS26" s="60"/>
      <c r="VT26" s="60"/>
      <c r="VU26" s="60"/>
      <c r="VV26" s="60"/>
      <c r="VW26" s="60"/>
      <c r="VX26" s="60"/>
      <c r="VY26" s="60"/>
      <c r="VZ26" s="60"/>
      <c r="WA26" s="60"/>
      <c r="WB26" s="60"/>
      <c r="WC26" s="60"/>
      <c r="WD26" s="60"/>
      <c r="WE26" s="60"/>
      <c r="WF26" s="60"/>
      <c r="WG26" s="60"/>
      <c r="WH26" s="60"/>
      <c r="WI26" s="60"/>
      <c r="WJ26" s="60"/>
      <c r="WK26" s="60"/>
      <c r="WL26" s="60"/>
      <c r="WM26" s="60"/>
      <c r="WN26" s="60"/>
      <c r="WO26" s="60"/>
      <c r="WP26" s="60"/>
      <c r="WQ26" s="60"/>
      <c r="WR26" s="60"/>
      <c r="WS26" s="60"/>
      <c r="WT26" s="60"/>
      <c r="WU26" s="60"/>
      <c r="WV26" s="60"/>
      <c r="WW26" s="60"/>
      <c r="WX26" s="60"/>
      <c r="WY26" s="60"/>
      <c r="WZ26" s="60"/>
      <c r="XA26" s="60"/>
      <c r="XB26" s="60"/>
      <c r="XC26" s="60"/>
      <c r="XD26" s="60"/>
      <c r="XE26" s="60"/>
      <c r="XF26" s="60"/>
      <c r="XG26" s="60"/>
      <c r="XH26" s="60"/>
      <c r="XI26" s="60"/>
      <c r="XJ26" s="60"/>
      <c r="XK26" s="60"/>
      <c r="XL26" s="60"/>
      <c r="XM26" s="60"/>
      <c r="XN26" s="60"/>
      <c r="XO26" s="60"/>
      <c r="XP26" s="60"/>
      <c r="XQ26" s="60"/>
      <c r="XR26" s="60"/>
      <c r="XS26" s="60"/>
      <c r="XT26" s="60"/>
      <c r="XU26" s="60"/>
      <c r="XV26" s="60"/>
      <c r="XW26" s="60"/>
      <c r="XX26" s="60"/>
      <c r="XY26" s="60"/>
      <c r="XZ26" s="60"/>
      <c r="YA26" s="60"/>
      <c r="YB26" s="60"/>
      <c r="YC26" s="60"/>
      <c r="YD26" s="60"/>
      <c r="YE26" s="60"/>
      <c r="YF26" s="60"/>
      <c r="YG26" s="60"/>
      <c r="YH26" s="60"/>
      <c r="YI26" s="60"/>
      <c r="YJ26" s="60"/>
      <c r="YK26" s="60"/>
      <c r="YL26" s="60"/>
      <c r="YM26" s="60"/>
      <c r="YN26" s="60"/>
      <c r="YO26" s="60"/>
      <c r="YP26" s="60"/>
      <c r="YQ26" s="60"/>
      <c r="YR26" s="60"/>
      <c r="YS26" s="60"/>
      <c r="YT26" s="60"/>
      <c r="YU26" s="60"/>
      <c r="YV26" s="60"/>
      <c r="YW26" s="60"/>
      <c r="YX26" s="60"/>
      <c r="YY26" s="60"/>
      <c r="YZ26" s="60"/>
      <c r="ZA26" s="60"/>
      <c r="ZB26" s="60"/>
      <c r="ZC26" s="60"/>
      <c r="ZD26" s="60"/>
      <c r="ZE26" s="60"/>
      <c r="ZF26" s="60"/>
      <c r="ZG26" s="60"/>
      <c r="ZH26" s="60"/>
      <c r="ZI26" s="60"/>
      <c r="ZJ26" s="60"/>
      <c r="ZK26" s="60"/>
      <c r="ZL26" s="60"/>
      <c r="ZM26" s="60"/>
      <c r="ZN26" s="60"/>
      <c r="ZO26" s="60"/>
      <c r="ZP26" s="60"/>
      <c r="ZQ26" s="60"/>
      <c r="ZR26" s="60"/>
      <c r="ZS26" s="60"/>
      <c r="ZT26" s="60"/>
      <c r="ZU26" s="60"/>
      <c r="ZV26" s="60"/>
      <c r="ZW26" s="60"/>
      <c r="ZX26" s="60"/>
      <c r="ZY26" s="60"/>
      <c r="ZZ26" s="60"/>
      <c r="AAA26" s="60"/>
      <c r="AAB26" s="60"/>
      <c r="AAC26" s="60"/>
      <c r="AAD26" s="60"/>
      <c r="AAE26" s="60"/>
      <c r="AAF26" s="60"/>
      <c r="AAG26" s="60"/>
      <c r="AAH26" s="60"/>
      <c r="AAI26" s="60"/>
      <c r="AAJ26" s="60"/>
      <c r="AAK26" s="60"/>
      <c r="AAL26" s="60"/>
      <c r="AAM26" s="60"/>
      <c r="AAN26" s="60"/>
      <c r="AAO26" s="60"/>
      <c r="AAP26" s="60"/>
      <c r="AAQ26" s="60"/>
      <c r="AAR26" s="60"/>
      <c r="AAS26" s="60"/>
      <c r="AAT26" s="60"/>
      <c r="AAU26" s="60"/>
      <c r="AAV26" s="60"/>
      <c r="AAW26" s="60"/>
      <c r="AAX26" s="60"/>
      <c r="AAY26" s="60"/>
      <c r="AAZ26" s="60"/>
      <c r="ABA26" s="60"/>
      <c r="ABB26" s="60"/>
      <c r="ABC26" s="60"/>
      <c r="ABD26" s="60"/>
      <c r="ABE26" s="60"/>
      <c r="ABF26" s="60"/>
      <c r="ABG26" s="60"/>
      <c r="ABH26" s="60"/>
      <c r="ABI26" s="60"/>
      <c r="ABJ26" s="60"/>
      <c r="ABK26" s="60"/>
      <c r="ABL26" s="60"/>
      <c r="ABM26" s="60"/>
      <c r="ABN26" s="60"/>
      <c r="ABO26" s="60"/>
      <c r="ABP26" s="60"/>
      <c r="ABQ26" s="60"/>
      <c r="ABR26" s="60"/>
      <c r="ABS26" s="60"/>
      <c r="ABT26" s="60"/>
      <c r="ABU26" s="60"/>
      <c r="ABV26" s="60"/>
      <c r="ABW26" s="60"/>
      <c r="ABX26" s="60"/>
      <c r="ABY26" s="60"/>
      <c r="ABZ26" s="60"/>
      <c r="ACA26" s="60"/>
      <c r="ACB26" s="60"/>
      <c r="ACC26" s="60"/>
      <c r="ACD26" s="60"/>
      <c r="ACE26" s="60"/>
      <c r="ACF26" s="60"/>
      <c r="ACG26" s="60"/>
      <c r="ACH26" s="60"/>
      <c r="ACI26" s="60"/>
      <c r="ACJ26" s="60"/>
      <c r="ACK26" s="60"/>
      <c r="ACL26" s="60"/>
      <c r="ACM26" s="60"/>
      <c r="ACN26" s="60"/>
      <c r="ACO26" s="60"/>
      <c r="ACP26" s="60"/>
      <c r="ACQ26" s="60"/>
      <c r="ACR26" s="60"/>
      <c r="ACS26" s="60"/>
      <c r="ACT26" s="60"/>
      <c r="ACU26" s="60"/>
      <c r="ACV26" s="60"/>
      <c r="ACW26" s="60"/>
      <c r="ACX26" s="60"/>
      <c r="ACY26" s="60"/>
      <c r="ACZ26" s="60"/>
      <c r="ADA26" s="60"/>
      <c r="ADB26" s="60"/>
      <c r="ADC26" s="60"/>
      <c r="ADD26" s="60"/>
      <c r="ADE26" s="60"/>
      <c r="ADF26" s="60"/>
      <c r="ADG26" s="60"/>
      <c r="ADH26" s="60"/>
      <c r="ADI26" s="60"/>
      <c r="ADJ26" s="60"/>
      <c r="ADK26" s="60"/>
      <c r="ADL26" s="60"/>
      <c r="ADM26" s="60"/>
      <c r="ADN26" s="60"/>
      <c r="ADO26" s="60"/>
      <c r="ADP26" s="60"/>
      <c r="ADQ26" s="60"/>
      <c r="ADR26" s="60"/>
      <c r="ADS26" s="60"/>
      <c r="ADT26" s="60"/>
      <c r="ADU26" s="60"/>
      <c r="ADV26" s="60"/>
      <c r="ADW26" s="60"/>
      <c r="ADX26" s="60"/>
      <c r="ADY26" s="60"/>
      <c r="ADZ26" s="60"/>
      <c r="AEA26" s="60"/>
      <c r="AEB26" s="60"/>
      <c r="AEC26" s="60"/>
      <c r="AED26" s="60"/>
      <c r="AEE26" s="60"/>
      <c r="AEF26" s="60"/>
      <c r="AEG26" s="60"/>
      <c r="AEH26" s="60"/>
      <c r="AEI26" s="60"/>
      <c r="AEJ26" s="60"/>
      <c r="AEK26" s="60"/>
      <c r="AEL26" s="60"/>
      <c r="AEM26" s="60"/>
      <c r="AEN26" s="60"/>
      <c r="AEO26" s="60"/>
      <c r="AEP26" s="60"/>
      <c r="AEQ26" s="60"/>
      <c r="AER26" s="60"/>
      <c r="AES26" s="60"/>
      <c r="AET26" s="60"/>
      <c r="AEU26" s="60"/>
      <c r="AEV26" s="60"/>
      <c r="AEW26" s="60"/>
      <c r="AEX26" s="60"/>
      <c r="AEY26" s="60"/>
      <c r="AEZ26" s="60"/>
      <c r="AFA26" s="60"/>
      <c r="AFB26" s="60"/>
      <c r="AFC26" s="60"/>
      <c r="AFD26" s="60"/>
      <c r="AFE26" s="60"/>
      <c r="AFF26" s="60"/>
      <c r="AFG26" s="60"/>
      <c r="AFH26" s="60"/>
      <c r="AFI26" s="60"/>
      <c r="AFJ26" s="60"/>
      <c r="AFK26" s="60"/>
      <c r="AFL26" s="60"/>
      <c r="AFM26" s="60"/>
      <c r="AFN26" s="60"/>
      <c r="AFO26" s="60"/>
      <c r="AFP26" s="60"/>
      <c r="AFQ26" s="60"/>
      <c r="AFR26" s="60"/>
      <c r="AFS26" s="60"/>
      <c r="AFT26" s="60"/>
      <c r="AFU26" s="60"/>
      <c r="AFV26" s="60"/>
      <c r="AFW26" s="60"/>
      <c r="AFX26" s="60"/>
      <c r="AFY26" s="60"/>
      <c r="AFZ26" s="60"/>
      <c r="AGA26" s="60"/>
      <c r="AGB26" s="60"/>
      <c r="AGC26" s="60"/>
      <c r="AGD26" s="60"/>
      <c r="AGE26" s="60"/>
      <c r="AGF26" s="60"/>
      <c r="AGG26" s="60"/>
      <c r="AGH26" s="60"/>
      <c r="AGI26" s="60"/>
      <c r="AGJ26" s="60"/>
      <c r="AGK26" s="60"/>
      <c r="AGL26" s="60"/>
      <c r="AGM26" s="60"/>
      <c r="AGN26" s="60"/>
      <c r="AGO26" s="60"/>
      <c r="AGP26" s="60"/>
      <c r="AGQ26" s="60"/>
      <c r="AGR26" s="60"/>
      <c r="AGS26" s="60"/>
      <c r="AGT26" s="60"/>
      <c r="AGU26" s="60"/>
      <c r="AGV26" s="60"/>
      <c r="AGW26" s="60"/>
      <c r="AGX26" s="60"/>
      <c r="AGY26" s="60"/>
      <c r="AGZ26" s="60"/>
      <c r="AHA26" s="60"/>
      <c r="AHB26" s="60"/>
      <c r="AHC26" s="60"/>
      <c r="AHD26" s="60"/>
      <c r="AHE26" s="60"/>
      <c r="AHF26" s="60"/>
      <c r="AHG26" s="60"/>
      <c r="AHH26" s="60"/>
      <c r="AHI26" s="60"/>
      <c r="AHJ26" s="60"/>
      <c r="AHK26" s="60"/>
      <c r="AHL26" s="60"/>
      <c r="AHM26" s="60"/>
      <c r="AHN26" s="60"/>
      <c r="AHO26" s="60"/>
      <c r="AHP26" s="60"/>
      <c r="AHQ26" s="60"/>
      <c r="AHR26" s="60"/>
      <c r="AHS26" s="60"/>
      <c r="AHT26" s="60"/>
      <c r="AHU26" s="60"/>
      <c r="AHV26" s="60"/>
      <c r="AHW26" s="60"/>
      <c r="AHX26" s="60"/>
      <c r="AHY26" s="60"/>
      <c r="AHZ26" s="60"/>
      <c r="AIA26" s="60"/>
      <c r="AIB26" s="60"/>
      <c r="AIC26" s="60"/>
      <c r="AID26" s="60"/>
      <c r="AIE26" s="60"/>
      <c r="AIF26" s="60"/>
      <c r="AIG26" s="60"/>
      <c r="AIH26" s="60"/>
      <c r="AII26" s="60"/>
      <c r="AIJ26" s="60"/>
      <c r="AIK26" s="60"/>
      <c r="AIL26" s="60"/>
      <c r="AIM26" s="60"/>
      <c r="AIN26" s="60"/>
      <c r="AIO26" s="60"/>
      <c r="AIP26" s="60"/>
      <c r="AIQ26" s="60"/>
      <c r="AIR26" s="60"/>
      <c r="AIS26" s="60"/>
      <c r="AIT26" s="60"/>
      <c r="AIU26" s="60"/>
      <c r="AIV26" s="60"/>
      <c r="AIW26" s="60"/>
      <c r="AIX26" s="60"/>
      <c r="AIY26" s="60"/>
      <c r="AIZ26" s="60"/>
      <c r="AJA26" s="60"/>
      <c r="AJB26" s="60"/>
      <c r="AJC26" s="60"/>
      <c r="AJD26" s="60"/>
      <c r="AJE26" s="60"/>
      <c r="AJF26" s="60"/>
      <c r="AJG26" s="60"/>
      <c r="AJH26" s="60"/>
      <c r="AJI26" s="60"/>
      <c r="AJJ26" s="60"/>
      <c r="AJK26" s="60"/>
      <c r="AJL26" s="60"/>
      <c r="AJM26" s="60"/>
      <c r="AJN26" s="60"/>
      <c r="AJO26" s="60"/>
      <c r="AJP26" s="60"/>
      <c r="AJQ26" s="60"/>
      <c r="AJR26" s="60"/>
      <c r="AJS26" s="60"/>
      <c r="AJT26" s="60"/>
      <c r="AJU26" s="60"/>
      <c r="AJV26" s="60"/>
      <c r="AJW26" s="60"/>
      <c r="AJX26" s="60"/>
      <c r="AJY26" s="60"/>
      <c r="AJZ26" s="60"/>
      <c r="AKA26" s="60"/>
      <c r="AKB26" s="60"/>
      <c r="AKC26" s="60"/>
      <c r="AKD26" s="60"/>
      <c r="AKE26" s="60"/>
      <c r="AKF26" s="60"/>
      <c r="AKG26" s="60"/>
      <c r="AKH26" s="60"/>
      <c r="AKI26" s="60"/>
      <c r="AKJ26" s="60"/>
      <c r="AKK26" s="60"/>
      <c r="AKL26" s="60"/>
      <c r="AKM26" s="60"/>
      <c r="AKN26" s="60"/>
      <c r="AKO26" s="60"/>
      <c r="AKP26" s="60"/>
      <c r="AKQ26" s="60"/>
      <c r="AKR26" s="60"/>
      <c r="AKS26" s="60"/>
      <c r="AKT26" s="60"/>
      <c r="AKU26" s="60"/>
      <c r="AKV26" s="60"/>
      <c r="AKW26" s="60"/>
      <c r="AKX26" s="60"/>
      <c r="AKY26" s="60"/>
      <c r="AKZ26" s="60"/>
      <c r="ALA26" s="60"/>
      <c r="ALB26" s="60"/>
      <c r="ALC26" s="60"/>
      <c r="ALD26" s="60"/>
      <c r="ALE26" s="60"/>
      <c r="ALF26" s="60"/>
      <c r="ALG26" s="60"/>
      <c r="ALH26" s="60"/>
      <c r="ALI26" s="60"/>
      <c r="ALJ26" s="60"/>
      <c r="ALK26" s="60"/>
      <c r="ALL26" s="60"/>
      <c r="ALM26" s="60"/>
      <c r="ALN26" s="60"/>
      <c r="ALO26" s="60"/>
      <c r="ALP26" s="60"/>
      <c r="ALQ26" s="60"/>
      <c r="ALR26" s="60"/>
      <c r="ALS26" s="60"/>
      <c r="ALT26" s="60"/>
      <c r="ALU26" s="60"/>
      <c r="ALV26" s="60"/>
      <c r="ALW26" s="60"/>
      <c r="ALX26" s="60"/>
      <c r="ALY26" s="60"/>
      <c r="ALZ26" s="60"/>
      <c r="AMA26" s="60"/>
      <c r="AMB26" s="60"/>
      <c r="AMC26" s="60"/>
      <c r="AMD26" s="60"/>
      <c r="AME26" s="60"/>
      <c r="AMF26" s="60"/>
      <c r="AMG26" s="60"/>
      <c r="AMH26" s="60"/>
      <c r="AMI26" s="60"/>
      <c r="AMJ26" s="60"/>
      <c r="AMK26" s="60"/>
      <c r="AML26" s="60"/>
      <c r="AMM26" s="60"/>
      <c r="AMN26" s="60"/>
      <c r="AMO26" s="60"/>
      <c r="AMP26" s="60"/>
      <c r="AMQ26" s="60"/>
      <c r="AMR26" s="60"/>
      <c r="AMS26" s="60"/>
      <c r="AMT26" s="60"/>
      <c r="AMU26" s="60"/>
      <c r="AMV26" s="60"/>
      <c r="AMW26" s="60"/>
      <c r="AMX26" s="60"/>
      <c r="AMY26" s="60"/>
      <c r="AMZ26" s="60"/>
      <c r="ANA26" s="60"/>
      <c r="ANB26" s="60"/>
      <c r="ANC26" s="60"/>
      <c r="AND26" s="60"/>
      <c r="ANE26" s="60"/>
      <c r="ANF26" s="60"/>
      <c r="ANG26" s="60"/>
      <c r="ANH26" s="60"/>
      <c r="ANI26" s="60"/>
      <c r="ANJ26" s="60"/>
      <c r="ANK26" s="60"/>
      <c r="ANL26" s="60"/>
      <c r="ANM26" s="60"/>
      <c r="ANN26" s="60"/>
      <c r="ANO26" s="60"/>
      <c r="ANP26" s="60"/>
      <c r="ANQ26" s="60"/>
      <c r="ANR26" s="60"/>
      <c r="ANS26" s="60"/>
      <c r="ANT26" s="60"/>
      <c r="ANU26" s="60"/>
      <c r="ANV26" s="60"/>
      <c r="ANW26" s="60"/>
      <c r="ANX26" s="60"/>
      <c r="ANY26" s="60"/>
      <c r="ANZ26" s="60"/>
      <c r="AOA26" s="60"/>
      <c r="AOB26" s="60"/>
      <c r="AOC26" s="60"/>
      <c r="AOD26" s="60"/>
      <c r="AOE26" s="60"/>
      <c r="AOF26" s="60"/>
      <c r="AOG26" s="60"/>
      <c r="AOH26" s="60"/>
      <c r="AOI26" s="60"/>
      <c r="AOJ26" s="60"/>
      <c r="AOK26" s="60"/>
      <c r="AOL26" s="60"/>
      <c r="AOM26" s="60"/>
      <c r="AON26" s="60"/>
      <c r="AOO26" s="60"/>
      <c r="AOP26" s="60"/>
      <c r="AOQ26" s="60"/>
      <c r="AOR26" s="60"/>
      <c r="AOS26" s="60"/>
      <c r="AOT26" s="60"/>
      <c r="AOU26" s="60"/>
      <c r="AOV26" s="60"/>
      <c r="AOW26" s="60"/>
      <c r="AOX26" s="60"/>
      <c r="AOY26" s="60"/>
      <c r="AOZ26" s="60"/>
      <c r="APA26" s="60"/>
      <c r="APB26" s="60"/>
      <c r="APC26" s="60"/>
      <c r="APD26" s="60"/>
      <c r="APE26" s="60"/>
      <c r="APF26" s="60"/>
      <c r="APG26" s="60"/>
      <c r="APH26" s="60"/>
      <c r="API26" s="60"/>
      <c r="APJ26" s="60"/>
      <c r="APK26" s="60"/>
      <c r="APL26" s="60"/>
      <c r="APM26" s="60"/>
      <c r="APN26" s="60"/>
      <c r="APO26" s="60"/>
      <c r="APP26" s="60"/>
      <c r="APQ26" s="60"/>
      <c r="APR26" s="60"/>
      <c r="APS26" s="60"/>
      <c r="APT26" s="60"/>
      <c r="APU26" s="60"/>
      <c r="APV26" s="60"/>
      <c r="APW26" s="60"/>
      <c r="APX26" s="60"/>
      <c r="APY26" s="60"/>
      <c r="APZ26" s="60"/>
      <c r="AQA26" s="60"/>
      <c r="AQB26" s="60"/>
      <c r="AQC26" s="60"/>
      <c r="AQD26" s="60"/>
      <c r="AQE26" s="60"/>
      <c r="AQF26" s="60"/>
      <c r="AQG26" s="60"/>
      <c r="AQH26" s="60"/>
      <c r="AQI26" s="60"/>
      <c r="AQJ26" s="60"/>
      <c r="AQK26" s="60"/>
      <c r="AQL26" s="60"/>
      <c r="AQM26" s="60"/>
      <c r="AQN26" s="60"/>
      <c r="AQO26" s="60"/>
      <c r="AQP26" s="60"/>
      <c r="AQQ26" s="60"/>
      <c r="AQR26" s="60"/>
      <c r="AQS26" s="60"/>
      <c r="AQT26" s="60"/>
      <c r="AQU26" s="60"/>
      <c r="AQV26" s="60"/>
      <c r="AQW26" s="60"/>
      <c r="AQX26" s="60"/>
      <c r="AQY26" s="60"/>
      <c r="AQZ26" s="60"/>
      <c r="ARA26" s="60"/>
      <c r="ARB26" s="60"/>
      <c r="ARC26" s="60"/>
      <c r="ARD26" s="60"/>
      <c r="ARE26" s="60"/>
      <c r="ARF26" s="60"/>
      <c r="ARG26" s="60"/>
      <c r="ARH26" s="60"/>
      <c r="ARI26" s="60"/>
      <c r="ARJ26" s="60"/>
      <c r="ARK26" s="60"/>
      <c r="ARL26" s="60"/>
      <c r="ARM26" s="60"/>
      <c r="ARN26" s="60"/>
      <c r="ARO26" s="60"/>
      <c r="ARP26" s="60"/>
      <c r="ARQ26" s="60"/>
      <c r="ARR26" s="60"/>
      <c r="ARS26" s="60"/>
      <c r="ART26" s="60"/>
      <c r="ARU26" s="60"/>
      <c r="ARV26" s="60"/>
      <c r="ARW26" s="60"/>
      <c r="ARX26" s="60"/>
      <c r="ARY26" s="60"/>
      <c r="ARZ26" s="60"/>
      <c r="ASA26" s="60"/>
      <c r="ASB26" s="60"/>
      <c r="ASC26" s="60"/>
      <c r="ASD26" s="60"/>
      <c r="ASE26" s="60"/>
      <c r="ASF26" s="60"/>
      <c r="ASG26" s="60"/>
      <c r="ASH26" s="60"/>
      <c r="ASI26" s="60"/>
      <c r="ASJ26" s="60"/>
      <c r="ASK26" s="60"/>
      <c r="ASL26" s="60"/>
      <c r="ASM26" s="60"/>
      <c r="ASN26" s="60"/>
      <c r="ASO26" s="60"/>
      <c r="ASP26" s="60"/>
      <c r="ASQ26" s="60"/>
      <c r="ASR26" s="60"/>
      <c r="ASS26" s="60"/>
      <c r="AST26" s="60"/>
      <c r="ASU26" s="60"/>
      <c r="ASV26" s="60"/>
      <c r="ASW26" s="60"/>
      <c r="ASX26" s="60"/>
      <c r="ASY26" s="60"/>
      <c r="ASZ26" s="60"/>
      <c r="ATA26" s="60"/>
      <c r="ATB26" s="60"/>
      <c r="ATC26" s="60"/>
      <c r="ATD26" s="60"/>
      <c r="ATE26" s="60"/>
      <c r="ATF26" s="60"/>
      <c r="ATG26" s="60"/>
      <c r="ATH26" s="60"/>
      <c r="ATI26" s="60"/>
      <c r="ATJ26" s="60"/>
      <c r="ATK26" s="60"/>
      <c r="ATL26" s="60"/>
      <c r="ATM26" s="60"/>
      <c r="ATN26" s="60"/>
      <c r="ATO26" s="60"/>
      <c r="ATP26" s="60"/>
      <c r="ATQ26" s="60"/>
      <c r="ATR26" s="60"/>
      <c r="ATS26" s="60"/>
      <c r="ATT26" s="60"/>
      <c r="ATU26" s="60"/>
      <c r="ATV26" s="60"/>
      <c r="ATW26" s="60"/>
      <c r="ATX26" s="60"/>
      <c r="ATY26" s="60"/>
      <c r="ATZ26" s="60"/>
      <c r="AUA26" s="60"/>
      <c r="AUB26" s="60"/>
      <c r="AUC26" s="60"/>
      <c r="AUD26" s="60"/>
      <c r="AUE26" s="60"/>
      <c r="AUF26" s="60"/>
      <c r="AUG26" s="60"/>
      <c r="AUH26" s="60"/>
      <c r="AUI26" s="60"/>
      <c r="AUJ26" s="60"/>
      <c r="AUK26" s="60"/>
      <c r="AUL26" s="60"/>
      <c r="AUM26" s="60"/>
      <c r="AUN26" s="60"/>
      <c r="AUO26" s="60"/>
      <c r="AUP26" s="60"/>
      <c r="AUQ26" s="60"/>
      <c r="AUR26" s="60"/>
      <c r="AUS26" s="60"/>
      <c r="AUT26" s="60"/>
      <c r="AUU26" s="60"/>
      <c r="AUV26" s="60"/>
      <c r="AUW26" s="60"/>
      <c r="AUX26" s="60"/>
      <c r="AUY26" s="60"/>
      <c r="AUZ26" s="60"/>
      <c r="AVA26" s="60"/>
      <c r="AVB26" s="60"/>
      <c r="AVC26" s="60"/>
      <c r="AVD26" s="60"/>
      <c r="AVE26" s="60"/>
      <c r="AVF26" s="60"/>
      <c r="AVG26" s="60"/>
      <c r="AVH26" s="60"/>
      <c r="AVI26" s="60"/>
      <c r="AVJ26" s="60"/>
      <c r="AVK26" s="60"/>
      <c r="AVL26" s="60"/>
      <c r="AVM26" s="60"/>
      <c r="AVN26" s="60"/>
      <c r="AVO26" s="60"/>
      <c r="AVP26" s="60"/>
      <c r="AVQ26" s="60"/>
      <c r="AVR26" s="60"/>
      <c r="AVS26" s="60"/>
      <c r="AVT26" s="60"/>
      <c r="AVU26" s="60"/>
      <c r="AVV26" s="60"/>
      <c r="AVW26" s="60"/>
      <c r="AVX26" s="60"/>
      <c r="AVY26" s="60"/>
      <c r="AVZ26" s="60"/>
      <c r="AWA26" s="60"/>
      <c r="AWB26" s="60"/>
      <c r="AWC26" s="60"/>
      <c r="AWD26" s="60"/>
      <c r="AWE26" s="60"/>
      <c r="AWF26" s="60"/>
      <c r="AWG26" s="60"/>
      <c r="AWH26" s="60"/>
      <c r="AWI26" s="60"/>
      <c r="AWJ26" s="60"/>
      <c r="AWK26" s="60"/>
      <c r="AWL26" s="60"/>
      <c r="AWM26" s="60"/>
      <c r="AWN26" s="60"/>
      <c r="AWO26" s="60"/>
      <c r="AWP26" s="60"/>
      <c r="AWQ26" s="60"/>
      <c r="AWR26" s="60"/>
      <c r="AWS26" s="60"/>
      <c r="AWT26" s="60"/>
      <c r="AWU26" s="60"/>
      <c r="AWV26" s="60"/>
      <c r="AWW26" s="60"/>
      <c r="AWX26" s="60"/>
      <c r="AWY26" s="60"/>
      <c r="AWZ26" s="60"/>
      <c r="AXA26" s="60"/>
      <c r="AXB26" s="60"/>
      <c r="AXC26" s="60"/>
      <c r="AXD26" s="60"/>
      <c r="AXE26" s="60"/>
      <c r="AXF26" s="60"/>
      <c r="AXG26" s="60"/>
      <c r="AXH26" s="60"/>
      <c r="AXI26" s="60"/>
      <c r="AXJ26" s="60"/>
      <c r="AXK26" s="60"/>
      <c r="AXL26" s="60"/>
      <c r="AXM26" s="60"/>
      <c r="AXN26" s="60"/>
      <c r="AXO26" s="60"/>
      <c r="AXP26" s="60"/>
      <c r="AXQ26" s="60"/>
      <c r="AXR26" s="60"/>
      <c r="AXS26" s="60"/>
      <c r="AXT26" s="60"/>
      <c r="AXU26" s="60"/>
      <c r="AXV26" s="60"/>
      <c r="AXW26" s="60"/>
      <c r="AXX26" s="60"/>
      <c r="AXY26" s="60"/>
      <c r="AXZ26" s="60"/>
      <c r="AYA26" s="60"/>
      <c r="AYB26" s="60"/>
      <c r="AYC26" s="60"/>
      <c r="AYD26" s="60"/>
      <c r="AYE26" s="60"/>
      <c r="AYF26" s="60"/>
      <c r="AYG26" s="60"/>
      <c r="AYH26" s="60"/>
      <c r="AYI26" s="60"/>
      <c r="AYJ26" s="60"/>
      <c r="AYK26" s="60"/>
      <c r="AYL26" s="60"/>
      <c r="AYM26" s="60"/>
      <c r="AYN26" s="60"/>
      <c r="AYO26" s="60"/>
      <c r="AYP26" s="60"/>
      <c r="AYQ26" s="60"/>
      <c r="AYR26" s="60"/>
      <c r="AYS26" s="60"/>
      <c r="AYT26" s="60"/>
      <c r="AYU26" s="60"/>
      <c r="AYV26" s="60"/>
      <c r="AYW26" s="60"/>
      <c r="AYX26" s="60"/>
      <c r="AYY26" s="60"/>
      <c r="AYZ26" s="60"/>
      <c r="AZA26" s="60"/>
      <c r="AZB26" s="60"/>
      <c r="AZC26" s="60"/>
      <c r="AZD26" s="60"/>
      <c r="AZE26" s="60"/>
      <c r="AZF26" s="60"/>
      <c r="AZG26" s="60"/>
      <c r="AZH26" s="60"/>
      <c r="AZI26" s="60"/>
      <c r="AZJ26" s="60"/>
      <c r="AZK26" s="60"/>
      <c r="AZL26" s="60"/>
      <c r="AZM26" s="60"/>
      <c r="AZN26" s="60"/>
      <c r="AZO26" s="60"/>
      <c r="AZP26" s="60"/>
      <c r="AZQ26" s="60"/>
      <c r="AZR26" s="60"/>
      <c r="AZS26" s="60"/>
      <c r="AZT26" s="60"/>
      <c r="AZU26" s="60"/>
      <c r="AZV26" s="60"/>
      <c r="AZW26" s="60"/>
      <c r="AZX26" s="60"/>
      <c r="AZY26" s="60"/>
      <c r="AZZ26" s="60"/>
      <c r="BAA26" s="60"/>
      <c r="BAB26" s="60"/>
      <c r="BAC26" s="60"/>
      <c r="BAD26" s="60"/>
      <c r="BAE26" s="60"/>
      <c r="BAF26" s="60"/>
      <c r="BAG26" s="60"/>
      <c r="BAH26" s="60"/>
      <c r="BAI26" s="60"/>
      <c r="BAJ26" s="60"/>
      <c r="BAK26" s="60"/>
      <c r="BAL26" s="60"/>
      <c r="BAM26" s="60"/>
      <c r="BAN26" s="60"/>
      <c r="BAO26" s="60"/>
      <c r="BAP26" s="60"/>
      <c r="BAQ26" s="60"/>
      <c r="BAR26" s="60"/>
      <c r="BAS26" s="60"/>
      <c r="BAT26" s="60"/>
      <c r="BAU26" s="60"/>
      <c r="BAV26" s="60"/>
      <c r="BAW26" s="60"/>
      <c r="BAX26" s="60"/>
      <c r="BAY26" s="60"/>
      <c r="BAZ26" s="60"/>
      <c r="BBA26" s="60"/>
      <c r="BBB26" s="60"/>
      <c r="BBC26" s="60"/>
      <c r="BBD26" s="60"/>
      <c r="BBE26" s="60"/>
      <c r="BBF26" s="60"/>
      <c r="BBG26" s="60"/>
      <c r="BBH26" s="60"/>
      <c r="BBI26" s="60"/>
      <c r="BBJ26" s="60"/>
      <c r="BBK26" s="60"/>
      <c r="BBL26" s="60"/>
      <c r="BBM26" s="60"/>
      <c r="BBN26" s="60"/>
      <c r="BBO26" s="60"/>
      <c r="BBP26" s="60"/>
      <c r="BBQ26" s="60"/>
      <c r="BBR26" s="60"/>
      <c r="BBS26" s="60"/>
      <c r="BBT26" s="60"/>
      <c r="BBU26" s="60"/>
      <c r="BBV26" s="60"/>
      <c r="BBW26" s="60"/>
      <c r="BBX26" s="60"/>
      <c r="BBY26" s="60"/>
      <c r="BBZ26" s="60"/>
      <c r="BCA26" s="60"/>
      <c r="BCB26" s="60"/>
      <c r="BCC26" s="60"/>
      <c r="BCD26" s="60"/>
      <c r="BCE26" s="60"/>
      <c r="BCF26" s="60"/>
      <c r="BCG26" s="60"/>
      <c r="BCH26" s="60"/>
      <c r="BCI26" s="60"/>
      <c r="BCJ26" s="60"/>
      <c r="BCK26" s="60"/>
      <c r="BCL26" s="60"/>
      <c r="BCM26" s="60"/>
      <c r="BCN26" s="60"/>
      <c r="BCO26" s="60"/>
      <c r="BCP26" s="60"/>
      <c r="BCQ26" s="60"/>
      <c r="BCR26" s="60"/>
      <c r="BCS26" s="60"/>
      <c r="BCT26" s="60"/>
      <c r="BCU26" s="60"/>
      <c r="BCV26" s="60"/>
      <c r="BCW26" s="60"/>
      <c r="BCX26" s="60"/>
      <c r="BCY26" s="60"/>
      <c r="BCZ26" s="60"/>
      <c r="BDA26" s="60"/>
      <c r="BDB26" s="60"/>
      <c r="BDC26" s="60"/>
      <c r="BDD26" s="60"/>
      <c r="BDE26" s="60"/>
      <c r="BDF26" s="60"/>
      <c r="BDG26" s="60"/>
      <c r="BDH26" s="60"/>
      <c r="BDI26" s="60"/>
      <c r="BDJ26" s="60"/>
      <c r="BDK26" s="60"/>
      <c r="BDL26" s="60"/>
      <c r="BDM26" s="60"/>
      <c r="BDN26" s="60"/>
      <c r="BDO26" s="60"/>
      <c r="BDP26" s="60"/>
      <c r="BDQ26" s="60"/>
      <c r="BDR26" s="60"/>
      <c r="BDS26" s="60"/>
      <c r="BDT26" s="60"/>
      <c r="BDU26" s="60"/>
      <c r="BDV26" s="60"/>
      <c r="BDW26" s="60"/>
      <c r="BDX26" s="60"/>
      <c r="BDY26" s="60"/>
      <c r="BDZ26" s="60"/>
      <c r="BEA26" s="60"/>
      <c r="BEB26" s="60"/>
      <c r="BEC26" s="60"/>
      <c r="BED26" s="60"/>
      <c r="BEE26" s="60"/>
      <c r="BEF26" s="60"/>
      <c r="BEG26" s="60"/>
      <c r="BEH26" s="60"/>
      <c r="BEI26" s="60"/>
      <c r="BEJ26" s="60"/>
      <c r="BEK26" s="60"/>
      <c r="BEL26" s="60"/>
      <c r="BEM26" s="60"/>
      <c r="BEN26" s="60"/>
      <c r="BEO26" s="60"/>
      <c r="BEP26" s="60"/>
      <c r="BEQ26" s="60"/>
      <c r="BER26" s="60"/>
      <c r="BES26" s="60"/>
      <c r="BET26" s="60"/>
      <c r="BEU26" s="60"/>
      <c r="BEV26" s="60"/>
      <c r="BEW26" s="60"/>
      <c r="BEX26" s="60"/>
      <c r="BEY26" s="60"/>
      <c r="BEZ26" s="60"/>
      <c r="BFA26" s="60"/>
      <c r="BFB26" s="60"/>
      <c r="BFC26" s="60"/>
      <c r="BFD26" s="60"/>
      <c r="BFE26" s="60"/>
      <c r="BFF26" s="60"/>
      <c r="BFG26" s="60"/>
      <c r="BFH26" s="60"/>
      <c r="BFI26" s="60"/>
      <c r="BFJ26" s="60"/>
      <c r="BFK26" s="60"/>
      <c r="BFL26" s="60"/>
      <c r="BFM26" s="60"/>
      <c r="BFN26" s="60"/>
      <c r="BFO26" s="60"/>
      <c r="BFP26" s="60"/>
      <c r="BFQ26" s="60"/>
      <c r="BFR26" s="60"/>
      <c r="BFS26" s="60"/>
      <c r="BFT26" s="60"/>
      <c r="BFU26" s="60"/>
      <c r="BFV26" s="60"/>
      <c r="BFW26" s="60"/>
      <c r="BFX26" s="60"/>
      <c r="BFY26" s="60"/>
      <c r="BFZ26" s="60"/>
      <c r="BGA26" s="60"/>
      <c r="BGB26" s="60"/>
      <c r="BGC26" s="60"/>
      <c r="BGD26" s="60"/>
      <c r="BGE26" s="60"/>
      <c r="BGF26" s="60"/>
      <c r="BGG26" s="60"/>
      <c r="BGH26" s="60"/>
      <c r="BGI26" s="60"/>
      <c r="BGJ26" s="60"/>
      <c r="BGK26" s="60"/>
      <c r="BGL26" s="60"/>
      <c r="BGM26" s="60"/>
      <c r="BGN26" s="60"/>
      <c r="BGO26" s="60"/>
      <c r="BGP26" s="60"/>
      <c r="BGQ26" s="60"/>
      <c r="BGR26" s="60"/>
      <c r="BGS26" s="60"/>
      <c r="BGT26" s="60"/>
      <c r="BGU26" s="60"/>
      <c r="BGV26" s="60"/>
      <c r="BGW26" s="60"/>
      <c r="BGX26" s="60"/>
      <c r="BGY26" s="60"/>
      <c r="BGZ26" s="60"/>
      <c r="BHA26" s="60"/>
      <c r="BHB26" s="60"/>
      <c r="BHC26" s="60"/>
      <c r="BHD26" s="60"/>
      <c r="BHE26" s="60"/>
      <c r="BHF26" s="60"/>
      <c r="BHG26" s="60"/>
      <c r="BHH26" s="60"/>
      <c r="BHI26" s="60"/>
      <c r="BHJ26" s="60"/>
      <c r="BHK26" s="60"/>
      <c r="BHL26" s="60"/>
      <c r="BHM26" s="60"/>
      <c r="BHN26" s="60"/>
      <c r="BHO26" s="60"/>
      <c r="BHP26" s="60"/>
      <c r="BHQ26" s="60"/>
      <c r="BHR26" s="60"/>
      <c r="BHS26" s="60"/>
      <c r="BHT26" s="60"/>
      <c r="BHU26" s="60"/>
      <c r="BHV26" s="60"/>
      <c r="BHW26" s="60"/>
      <c r="BHX26" s="60"/>
      <c r="BHY26" s="60"/>
      <c r="BHZ26" s="60"/>
      <c r="BIA26" s="60"/>
      <c r="BIB26" s="60"/>
      <c r="BIC26" s="60"/>
      <c r="BID26" s="60"/>
      <c r="BIE26" s="60"/>
      <c r="BIF26" s="60"/>
      <c r="BIG26" s="60"/>
      <c r="BIH26" s="60"/>
      <c r="BII26" s="60"/>
      <c r="BIJ26" s="60"/>
      <c r="BIK26" s="60"/>
      <c r="BIL26" s="60"/>
      <c r="BIM26" s="60"/>
      <c r="BIN26" s="60"/>
      <c r="BIO26" s="60"/>
      <c r="BIP26" s="60"/>
      <c r="BIQ26" s="60"/>
      <c r="BIR26" s="60"/>
      <c r="BIS26" s="60"/>
      <c r="BIT26" s="60"/>
      <c r="BIU26" s="60"/>
      <c r="BIV26" s="60"/>
      <c r="BIW26" s="60"/>
      <c r="BIX26" s="60"/>
      <c r="BIY26" s="60"/>
      <c r="BIZ26" s="60"/>
      <c r="BJA26" s="60"/>
      <c r="BJB26" s="60"/>
      <c r="BJC26" s="60"/>
      <c r="BJD26" s="60"/>
      <c r="BJE26" s="60"/>
      <c r="BJF26" s="60"/>
      <c r="BJG26" s="60"/>
      <c r="BJH26" s="60"/>
      <c r="BJI26" s="60"/>
      <c r="BJJ26" s="60"/>
      <c r="BJK26" s="60"/>
      <c r="BJL26" s="60"/>
      <c r="BJM26" s="60"/>
      <c r="BJN26" s="60"/>
      <c r="BJO26" s="60"/>
      <c r="BJP26" s="60"/>
      <c r="BJQ26" s="60"/>
      <c r="BJR26" s="60"/>
      <c r="BJS26" s="60"/>
      <c r="BJT26" s="60"/>
      <c r="BJU26" s="60"/>
      <c r="BJV26" s="60"/>
      <c r="BJW26" s="60"/>
      <c r="BJX26" s="60"/>
      <c r="BJY26" s="60"/>
      <c r="BJZ26" s="60"/>
      <c r="BKA26" s="60"/>
      <c r="BKB26" s="60"/>
      <c r="BKC26" s="60"/>
      <c r="BKD26" s="60"/>
      <c r="BKE26" s="60"/>
      <c r="BKF26" s="60"/>
      <c r="BKG26" s="60"/>
      <c r="BKH26" s="60"/>
      <c r="BKI26" s="60"/>
      <c r="BKJ26" s="60"/>
      <c r="BKK26" s="60"/>
      <c r="BKL26" s="60"/>
      <c r="BKM26" s="60"/>
      <c r="BKN26" s="60"/>
      <c r="BKO26" s="60"/>
      <c r="BKP26" s="60"/>
      <c r="BKQ26" s="60"/>
      <c r="BKR26" s="60"/>
      <c r="BKS26" s="60"/>
      <c r="BKT26" s="60"/>
      <c r="BKU26" s="60"/>
      <c r="BKV26" s="60"/>
      <c r="BKW26" s="60"/>
      <c r="BKX26" s="60"/>
      <c r="BKY26" s="60"/>
      <c r="BKZ26" s="60"/>
      <c r="BLA26" s="60"/>
      <c r="BLB26" s="60"/>
      <c r="BLC26" s="60"/>
      <c r="BLD26" s="60"/>
      <c r="BLE26" s="60"/>
      <c r="BLF26" s="60"/>
      <c r="BLG26" s="60"/>
      <c r="BLH26" s="60"/>
      <c r="BLI26" s="60"/>
      <c r="BLJ26" s="60"/>
      <c r="BLK26" s="60"/>
      <c r="BLL26" s="60"/>
      <c r="BLM26" s="60"/>
      <c r="BLN26" s="60"/>
      <c r="BLO26" s="60"/>
      <c r="BLP26" s="60"/>
      <c r="BLQ26" s="60"/>
      <c r="BLR26" s="60"/>
      <c r="BLS26" s="60"/>
      <c r="BLT26" s="60"/>
      <c r="BLU26" s="60"/>
      <c r="BLV26" s="60"/>
      <c r="BLW26" s="60"/>
      <c r="BLX26" s="60"/>
      <c r="BLY26" s="60"/>
      <c r="BLZ26" s="60"/>
      <c r="BMA26" s="60"/>
      <c r="BMB26" s="60"/>
      <c r="BMC26" s="60"/>
      <c r="BMD26" s="60"/>
      <c r="BME26" s="60"/>
      <c r="BMF26" s="60"/>
      <c r="BMG26" s="60"/>
      <c r="BMH26" s="60"/>
      <c r="BMI26" s="60"/>
      <c r="BMJ26" s="60"/>
      <c r="BMK26" s="60"/>
      <c r="BML26" s="60"/>
      <c r="BMM26" s="60"/>
      <c r="BMN26" s="60"/>
      <c r="BMO26" s="60"/>
      <c r="BMP26" s="60"/>
      <c r="BMQ26" s="60"/>
      <c r="BMR26" s="60"/>
      <c r="BMS26" s="60"/>
      <c r="BMT26" s="60"/>
      <c r="BMU26" s="60"/>
      <c r="BMV26" s="60"/>
      <c r="BMW26" s="60"/>
      <c r="BMX26" s="60"/>
      <c r="BMY26" s="60"/>
      <c r="BMZ26" s="60"/>
      <c r="BNA26" s="60"/>
      <c r="BNB26" s="60"/>
      <c r="BNC26" s="60"/>
      <c r="BND26" s="60"/>
      <c r="BNE26" s="60"/>
      <c r="BNF26" s="60"/>
      <c r="BNG26" s="60"/>
      <c r="BNH26" s="60"/>
      <c r="BNI26" s="60"/>
      <c r="BNJ26" s="60"/>
      <c r="BNK26" s="60"/>
      <c r="BNL26" s="60"/>
      <c r="BNM26" s="60"/>
      <c r="BNN26" s="60"/>
      <c r="BNO26" s="60"/>
      <c r="BNP26" s="60"/>
      <c r="BNQ26" s="60"/>
      <c r="BNR26" s="60"/>
      <c r="BNS26" s="60"/>
      <c r="BNT26" s="60"/>
      <c r="BNU26" s="60"/>
      <c r="BNV26" s="60"/>
      <c r="BNW26" s="60"/>
      <c r="BNX26" s="60"/>
      <c r="BNY26" s="60"/>
      <c r="BNZ26" s="60"/>
      <c r="BOA26" s="60"/>
      <c r="BOB26" s="60"/>
      <c r="BOC26" s="60"/>
      <c r="BOD26" s="60"/>
      <c r="BOE26" s="60"/>
      <c r="BOF26" s="60"/>
      <c r="BOG26" s="60"/>
      <c r="BOH26" s="60"/>
      <c r="BOI26" s="60"/>
      <c r="BOJ26" s="60"/>
      <c r="BOK26" s="60"/>
      <c r="BOL26" s="60"/>
      <c r="BOM26" s="60"/>
      <c r="BON26" s="60"/>
      <c r="BOO26" s="60"/>
      <c r="BOP26" s="60"/>
      <c r="BOQ26" s="60"/>
      <c r="BOR26" s="60"/>
      <c r="BOS26" s="60"/>
      <c r="BOT26" s="60"/>
      <c r="BOU26" s="60"/>
      <c r="BOV26" s="60"/>
      <c r="BOW26" s="60"/>
      <c r="BOX26" s="60"/>
      <c r="BOY26" s="60"/>
      <c r="BOZ26" s="60"/>
      <c r="BPA26" s="60"/>
      <c r="BPB26" s="60"/>
      <c r="BPC26" s="60"/>
      <c r="BPD26" s="60"/>
      <c r="BPE26" s="60"/>
      <c r="BPF26" s="60"/>
      <c r="BPG26" s="60"/>
      <c r="BPH26" s="60"/>
      <c r="BPI26" s="60"/>
      <c r="BPJ26" s="60"/>
      <c r="BPK26" s="60"/>
      <c r="BPL26" s="60"/>
      <c r="BPM26" s="60"/>
      <c r="BPN26" s="60"/>
      <c r="BPO26" s="60"/>
      <c r="BPP26" s="60"/>
      <c r="BPQ26" s="60"/>
      <c r="BPR26" s="60"/>
      <c r="BPS26" s="60"/>
      <c r="BPT26" s="60"/>
      <c r="BPU26" s="60"/>
      <c r="BPV26" s="60"/>
      <c r="BPW26" s="60"/>
      <c r="BPX26" s="60"/>
      <c r="BPY26" s="60"/>
      <c r="BPZ26" s="60"/>
      <c r="BQA26" s="60"/>
      <c r="BQB26" s="60"/>
      <c r="BQC26" s="60"/>
      <c r="BQD26" s="60"/>
      <c r="BQE26" s="60"/>
      <c r="BQF26" s="60"/>
      <c r="BQG26" s="60"/>
      <c r="BQH26" s="60"/>
      <c r="BQI26" s="60"/>
      <c r="BQJ26" s="60"/>
      <c r="BQK26" s="60"/>
      <c r="BQL26" s="60"/>
      <c r="BQM26" s="60"/>
      <c r="BQN26" s="60"/>
      <c r="BQO26" s="60"/>
      <c r="BQP26" s="60"/>
      <c r="BQQ26" s="60"/>
      <c r="BQR26" s="60"/>
      <c r="BQS26" s="60"/>
      <c r="BQT26" s="60"/>
      <c r="BQU26" s="60"/>
      <c r="BQV26" s="60"/>
      <c r="BQW26" s="60"/>
      <c r="BQX26" s="60"/>
      <c r="BQY26" s="60"/>
      <c r="BQZ26" s="60"/>
      <c r="BRA26" s="60"/>
      <c r="BRB26" s="60"/>
      <c r="BRC26" s="60"/>
      <c r="BRD26" s="60"/>
      <c r="BRE26" s="60"/>
      <c r="BRF26" s="60"/>
      <c r="BRG26" s="60"/>
      <c r="BRH26" s="60"/>
      <c r="BRI26" s="60"/>
      <c r="BRJ26" s="60"/>
      <c r="BRK26" s="60"/>
      <c r="BRL26" s="60"/>
      <c r="BRM26" s="60"/>
      <c r="BRN26" s="60"/>
      <c r="BRO26" s="60"/>
      <c r="BRP26" s="60"/>
      <c r="BRQ26" s="60"/>
      <c r="BRR26" s="60"/>
      <c r="BRS26" s="60"/>
      <c r="BRT26" s="60"/>
      <c r="BRU26" s="60"/>
      <c r="BRV26" s="60"/>
      <c r="BRW26" s="60"/>
      <c r="BRX26" s="60"/>
      <c r="BRY26" s="60"/>
      <c r="BRZ26" s="60"/>
      <c r="BSA26" s="60"/>
      <c r="BSB26" s="60"/>
      <c r="BSC26" s="60"/>
      <c r="BSD26" s="60"/>
      <c r="BSE26" s="60"/>
      <c r="BSF26" s="60"/>
      <c r="BSG26" s="60"/>
      <c r="BSH26" s="60"/>
      <c r="BSI26" s="60"/>
      <c r="BSJ26" s="60"/>
      <c r="BSK26" s="60"/>
      <c r="BSL26" s="60"/>
      <c r="BSM26" s="60"/>
      <c r="BSN26" s="60"/>
      <c r="BSO26" s="60"/>
      <c r="BSP26" s="60"/>
      <c r="BSQ26" s="60"/>
      <c r="BSR26" s="60"/>
      <c r="BSS26" s="60"/>
      <c r="BST26" s="60"/>
      <c r="BSU26" s="60"/>
      <c r="BSV26" s="60"/>
      <c r="BSW26" s="60"/>
      <c r="BSX26" s="60"/>
      <c r="BSY26" s="60"/>
      <c r="BSZ26" s="60"/>
      <c r="BTA26" s="60"/>
      <c r="BTB26" s="60"/>
      <c r="BTC26" s="60"/>
      <c r="BTD26" s="60"/>
      <c r="BTE26" s="60"/>
      <c r="BTF26" s="60"/>
      <c r="BTG26" s="60"/>
      <c r="BTH26" s="60"/>
      <c r="BTI26" s="60"/>
      <c r="BTJ26" s="60"/>
      <c r="BTK26" s="60"/>
      <c r="BTL26" s="60"/>
      <c r="BTM26" s="60"/>
      <c r="BTN26" s="60"/>
      <c r="BTO26" s="60"/>
      <c r="BTP26" s="60"/>
      <c r="BTQ26" s="60"/>
      <c r="BTR26" s="60"/>
      <c r="BTS26" s="60"/>
      <c r="BTT26" s="60"/>
      <c r="BTU26" s="60"/>
      <c r="BTV26" s="60"/>
      <c r="BTW26" s="60"/>
      <c r="BTX26" s="60"/>
      <c r="BTY26" s="60"/>
      <c r="BTZ26" s="60"/>
      <c r="BUA26" s="60"/>
      <c r="BUB26" s="60"/>
      <c r="BUC26" s="60"/>
      <c r="BUD26" s="60"/>
      <c r="BUE26" s="60"/>
      <c r="BUF26" s="60"/>
      <c r="BUG26" s="60"/>
      <c r="BUH26" s="60"/>
      <c r="BUI26" s="60"/>
      <c r="BUJ26" s="60"/>
      <c r="BUK26" s="60"/>
      <c r="BUL26" s="60"/>
      <c r="BUM26" s="60"/>
      <c r="BUN26" s="60"/>
      <c r="BUO26" s="60"/>
      <c r="BUP26" s="60"/>
      <c r="BUQ26" s="60"/>
      <c r="BUR26" s="60"/>
      <c r="BUS26" s="60"/>
      <c r="BUT26" s="60"/>
      <c r="BUU26" s="60"/>
      <c r="BUV26" s="60"/>
      <c r="BUW26" s="60"/>
      <c r="BUX26" s="60"/>
      <c r="BUY26" s="60"/>
      <c r="BUZ26" s="60"/>
      <c r="BVA26" s="60"/>
      <c r="BVB26" s="60"/>
      <c r="BVC26" s="60"/>
      <c r="BVD26" s="60"/>
      <c r="BVE26" s="60"/>
      <c r="BVF26" s="60"/>
      <c r="BVG26" s="60"/>
      <c r="BVH26" s="60"/>
      <c r="BVI26" s="60"/>
      <c r="BVJ26" s="60"/>
      <c r="BVK26" s="60"/>
      <c r="BVL26" s="60"/>
      <c r="BVM26" s="60"/>
      <c r="BVN26" s="60"/>
      <c r="BVO26" s="60"/>
      <c r="BVP26" s="60"/>
      <c r="BVQ26" s="60"/>
      <c r="BVR26" s="60"/>
      <c r="BVS26" s="60"/>
      <c r="BVT26" s="60"/>
      <c r="BVU26" s="60"/>
      <c r="BVV26" s="60"/>
      <c r="BVW26" s="60"/>
      <c r="BVX26" s="60"/>
      <c r="BVY26" s="60"/>
      <c r="BVZ26" s="60"/>
      <c r="BWA26" s="60"/>
      <c r="BWB26" s="60"/>
      <c r="BWC26" s="60"/>
      <c r="BWD26" s="60"/>
      <c r="BWE26" s="60"/>
      <c r="BWF26" s="60"/>
      <c r="BWG26" s="60"/>
      <c r="BWH26" s="60"/>
      <c r="BWI26" s="60"/>
      <c r="BWJ26" s="60"/>
      <c r="BWK26" s="60"/>
      <c r="BWL26" s="60"/>
      <c r="BWM26" s="60"/>
      <c r="BWN26" s="60"/>
      <c r="BWO26" s="60"/>
      <c r="BWP26" s="60"/>
      <c r="BWQ26" s="60"/>
      <c r="BWR26" s="60"/>
      <c r="BWS26" s="60"/>
      <c r="BWT26" s="60"/>
      <c r="BWU26" s="60"/>
      <c r="BWV26" s="60"/>
      <c r="BWW26" s="60"/>
      <c r="BWX26" s="60"/>
      <c r="BWY26" s="60"/>
      <c r="BWZ26" s="60"/>
      <c r="BXA26" s="60"/>
      <c r="BXB26" s="60"/>
      <c r="BXC26" s="60"/>
      <c r="BXD26" s="60"/>
      <c r="BXE26" s="60"/>
      <c r="BXF26" s="60"/>
      <c r="BXG26" s="60"/>
      <c r="BXH26" s="60"/>
      <c r="BXI26" s="60"/>
      <c r="BXJ26" s="60"/>
      <c r="BXK26" s="60"/>
      <c r="BXL26" s="60"/>
      <c r="BXM26" s="60"/>
      <c r="BXN26" s="60"/>
      <c r="BXO26" s="60"/>
      <c r="BXP26" s="60"/>
      <c r="BXQ26" s="60"/>
      <c r="BXR26" s="60"/>
      <c r="BXS26" s="60"/>
      <c r="BXT26" s="60"/>
      <c r="BXU26" s="60"/>
      <c r="BXV26" s="60"/>
      <c r="BXW26" s="60"/>
      <c r="BXX26" s="60"/>
      <c r="BXY26" s="60"/>
      <c r="BXZ26" s="60"/>
      <c r="BYA26" s="60"/>
      <c r="BYB26" s="60"/>
      <c r="BYC26" s="60"/>
      <c r="BYD26" s="60"/>
      <c r="BYE26" s="60"/>
      <c r="BYF26" s="60"/>
      <c r="BYG26" s="60"/>
      <c r="BYH26" s="60"/>
      <c r="BYI26" s="60"/>
      <c r="BYJ26" s="60"/>
      <c r="BYK26" s="60"/>
      <c r="BYL26" s="60"/>
      <c r="BYM26" s="60"/>
      <c r="BYN26" s="60"/>
      <c r="BYO26" s="60"/>
      <c r="BYP26" s="60"/>
      <c r="BYQ26" s="60"/>
      <c r="BYR26" s="60"/>
      <c r="BYS26" s="60"/>
      <c r="BYT26" s="60"/>
      <c r="BYU26" s="60"/>
      <c r="BYV26" s="60"/>
      <c r="BYW26" s="60"/>
      <c r="BYX26" s="60"/>
      <c r="BYY26" s="60"/>
      <c r="BYZ26" s="60"/>
      <c r="BZA26" s="60"/>
      <c r="BZB26" s="60"/>
      <c r="BZC26" s="60"/>
      <c r="BZD26" s="60"/>
      <c r="BZE26" s="60"/>
      <c r="BZF26" s="60"/>
      <c r="BZG26" s="60"/>
      <c r="BZH26" s="60"/>
      <c r="BZI26" s="60"/>
      <c r="BZJ26" s="60"/>
      <c r="BZK26" s="60"/>
      <c r="BZL26" s="60"/>
      <c r="BZM26" s="60"/>
      <c r="BZN26" s="60"/>
      <c r="BZO26" s="60"/>
      <c r="BZP26" s="60"/>
      <c r="BZQ26" s="60"/>
      <c r="BZR26" s="60"/>
      <c r="BZS26" s="60"/>
      <c r="BZT26" s="60"/>
      <c r="BZU26" s="60"/>
      <c r="BZV26" s="60"/>
      <c r="BZW26" s="60"/>
      <c r="BZX26" s="60"/>
      <c r="BZY26" s="60"/>
      <c r="BZZ26" s="60"/>
      <c r="CAA26" s="60"/>
      <c r="CAB26" s="60"/>
      <c r="CAC26" s="60"/>
      <c r="CAD26" s="60"/>
      <c r="CAE26" s="60"/>
      <c r="CAF26" s="60"/>
      <c r="CAG26" s="60"/>
      <c r="CAH26" s="60"/>
      <c r="CAI26" s="60"/>
      <c r="CAJ26" s="60"/>
      <c r="CAK26" s="60"/>
      <c r="CAL26" s="60"/>
      <c r="CAM26" s="60"/>
      <c r="CAN26" s="60"/>
      <c r="CAO26" s="60"/>
      <c r="CAP26" s="60"/>
      <c r="CAQ26" s="60"/>
      <c r="CAR26" s="60"/>
      <c r="CAS26" s="60"/>
      <c r="CAT26" s="60"/>
      <c r="CAU26" s="60"/>
      <c r="CAV26" s="60"/>
      <c r="CAW26" s="60"/>
      <c r="CAX26" s="60"/>
      <c r="CAY26" s="60"/>
      <c r="CAZ26" s="60"/>
      <c r="CBA26" s="60"/>
      <c r="CBB26" s="60"/>
      <c r="CBC26" s="60"/>
      <c r="CBD26" s="60"/>
      <c r="CBE26" s="60"/>
      <c r="CBF26" s="60"/>
      <c r="CBG26" s="60"/>
      <c r="CBH26" s="60"/>
      <c r="CBI26" s="60"/>
      <c r="CBJ26" s="60"/>
      <c r="CBK26" s="60"/>
      <c r="CBL26" s="60"/>
      <c r="CBM26" s="60"/>
      <c r="CBN26" s="60"/>
      <c r="CBO26" s="60"/>
      <c r="CBP26" s="60"/>
      <c r="CBQ26" s="60"/>
      <c r="CBR26" s="60"/>
      <c r="CBS26" s="60"/>
      <c r="CBT26" s="60"/>
      <c r="CBU26" s="60"/>
      <c r="CBV26" s="60"/>
      <c r="CBW26" s="60"/>
      <c r="CBX26" s="60"/>
      <c r="CBY26" s="60"/>
      <c r="CBZ26" s="60"/>
      <c r="CCA26" s="60"/>
      <c r="CCB26" s="60"/>
      <c r="CCC26" s="60"/>
      <c r="CCD26" s="60"/>
      <c r="CCE26" s="60"/>
      <c r="CCF26" s="60"/>
      <c r="CCG26" s="60"/>
      <c r="CCH26" s="60"/>
      <c r="CCI26" s="60"/>
      <c r="CCJ26" s="60"/>
      <c r="CCK26" s="60"/>
      <c r="CCL26" s="60"/>
      <c r="CCM26" s="60"/>
      <c r="CCN26" s="60"/>
      <c r="CCO26" s="60"/>
      <c r="CCP26" s="60"/>
      <c r="CCQ26" s="60"/>
      <c r="CCR26" s="60"/>
      <c r="CCS26" s="60"/>
      <c r="CCT26" s="60"/>
      <c r="CCU26" s="60"/>
      <c r="CCV26" s="60"/>
      <c r="CCW26" s="60"/>
      <c r="CCX26" s="60"/>
      <c r="CCY26" s="60"/>
      <c r="CCZ26" s="60"/>
      <c r="CDA26" s="60"/>
      <c r="CDB26" s="60"/>
      <c r="CDC26" s="60"/>
      <c r="CDD26" s="60"/>
      <c r="CDE26" s="60"/>
      <c r="CDF26" s="60"/>
      <c r="CDG26" s="60"/>
      <c r="CDH26" s="60"/>
      <c r="CDI26" s="60"/>
      <c r="CDJ26" s="60"/>
      <c r="CDK26" s="60"/>
      <c r="CDL26" s="60"/>
      <c r="CDM26" s="60"/>
      <c r="CDN26" s="60"/>
      <c r="CDO26" s="60"/>
      <c r="CDP26" s="60"/>
      <c r="CDQ26" s="60"/>
      <c r="CDR26" s="60"/>
      <c r="CDS26" s="60"/>
      <c r="CDT26" s="60"/>
      <c r="CDU26" s="60"/>
      <c r="CDV26" s="60"/>
      <c r="CDW26" s="60"/>
      <c r="CDX26" s="60"/>
      <c r="CDY26" s="60"/>
      <c r="CDZ26" s="60"/>
      <c r="CEA26" s="60"/>
      <c r="CEB26" s="60"/>
      <c r="CEC26" s="60"/>
      <c r="CED26" s="60"/>
      <c r="CEE26" s="60"/>
      <c r="CEF26" s="60"/>
      <c r="CEG26" s="60"/>
      <c r="CEH26" s="60"/>
      <c r="CEI26" s="60"/>
      <c r="CEJ26" s="60"/>
      <c r="CEK26" s="60"/>
      <c r="CEL26" s="60"/>
      <c r="CEM26" s="60"/>
      <c r="CEN26" s="60"/>
      <c r="CEO26" s="60"/>
      <c r="CEP26" s="60"/>
      <c r="CEQ26" s="60"/>
      <c r="CER26" s="60"/>
      <c r="CES26" s="60"/>
      <c r="CET26" s="60"/>
      <c r="CEU26" s="60"/>
      <c r="CEV26" s="60"/>
      <c r="CEW26" s="60"/>
      <c r="CEX26" s="60"/>
      <c r="CEY26" s="60"/>
      <c r="CEZ26" s="60"/>
      <c r="CFA26" s="60"/>
      <c r="CFB26" s="60"/>
      <c r="CFC26" s="60"/>
      <c r="CFD26" s="60"/>
      <c r="CFE26" s="60"/>
      <c r="CFF26" s="60"/>
      <c r="CFG26" s="60"/>
      <c r="CFH26" s="60"/>
      <c r="CFI26" s="60"/>
      <c r="CFJ26" s="60"/>
      <c r="CFK26" s="60"/>
      <c r="CFL26" s="60"/>
      <c r="CFM26" s="60"/>
      <c r="CFN26" s="60"/>
      <c r="CFO26" s="60"/>
      <c r="CFP26" s="60"/>
      <c r="CFQ26" s="60"/>
      <c r="CFR26" s="60"/>
      <c r="CFS26" s="60"/>
      <c r="CFT26" s="60"/>
      <c r="CFU26" s="60"/>
      <c r="CFV26" s="60"/>
      <c r="CFW26" s="60"/>
      <c r="CFX26" s="60"/>
      <c r="CFY26" s="60"/>
      <c r="CFZ26" s="60"/>
      <c r="CGA26" s="60"/>
      <c r="CGB26" s="60"/>
      <c r="CGC26" s="60"/>
      <c r="CGD26" s="60"/>
      <c r="CGE26" s="60"/>
      <c r="CGF26" s="60"/>
      <c r="CGG26" s="60"/>
      <c r="CGH26" s="60"/>
      <c r="CGI26" s="60"/>
      <c r="CGJ26" s="60"/>
      <c r="CGK26" s="60"/>
      <c r="CGL26" s="60"/>
      <c r="CGM26" s="60"/>
      <c r="CGN26" s="60"/>
      <c r="CGO26" s="60"/>
      <c r="CGP26" s="60"/>
      <c r="CGQ26" s="60"/>
      <c r="CGR26" s="60"/>
      <c r="CGS26" s="60"/>
      <c r="CGT26" s="60"/>
      <c r="CGU26" s="60"/>
      <c r="CGV26" s="60"/>
      <c r="CGW26" s="60"/>
      <c r="CGX26" s="60"/>
      <c r="CGY26" s="60"/>
      <c r="CGZ26" s="60"/>
      <c r="CHA26" s="60"/>
      <c r="CHB26" s="60"/>
      <c r="CHC26" s="60"/>
      <c r="CHD26" s="60"/>
      <c r="CHE26" s="60"/>
      <c r="CHF26" s="60"/>
      <c r="CHG26" s="60"/>
      <c r="CHH26" s="60"/>
      <c r="CHI26" s="60"/>
      <c r="CHJ26" s="60"/>
      <c r="CHK26" s="60"/>
      <c r="CHL26" s="60"/>
      <c r="CHM26" s="60"/>
      <c r="CHN26" s="60"/>
      <c r="CHO26" s="60"/>
      <c r="CHP26" s="60"/>
      <c r="CHQ26" s="60"/>
      <c r="CHR26" s="60"/>
      <c r="CHS26" s="60"/>
      <c r="CHT26" s="60"/>
      <c r="CHU26" s="60"/>
      <c r="CHV26" s="60"/>
      <c r="CHW26" s="60"/>
      <c r="CHX26" s="60"/>
      <c r="CHY26" s="60"/>
      <c r="CHZ26" s="60"/>
      <c r="CIA26" s="60"/>
      <c r="CIB26" s="60"/>
      <c r="CIC26" s="60"/>
      <c r="CID26" s="60"/>
      <c r="CIE26" s="60"/>
      <c r="CIF26" s="60"/>
      <c r="CIG26" s="60"/>
      <c r="CIH26" s="60"/>
      <c r="CII26" s="60"/>
      <c r="CIJ26" s="60"/>
      <c r="CIK26" s="60"/>
      <c r="CIL26" s="60"/>
      <c r="CIM26" s="60"/>
      <c r="CIN26" s="60"/>
      <c r="CIO26" s="60"/>
      <c r="CIP26" s="60"/>
      <c r="CIQ26" s="60"/>
      <c r="CIR26" s="60"/>
      <c r="CIS26" s="60"/>
      <c r="CIT26" s="60"/>
      <c r="CIU26" s="60"/>
      <c r="CIV26" s="60"/>
      <c r="CIW26" s="60"/>
      <c r="CIX26" s="60"/>
      <c r="CIY26" s="60"/>
      <c r="CIZ26" s="60"/>
      <c r="CJA26" s="60"/>
      <c r="CJB26" s="60"/>
      <c r="CJC26" s="60"/>
      <c r="CJD26" s="60"/>
      <c r="CJE26" s="60"/>
      <c r="CJF26" s="60"/>
      <c r="CJG26" s="60"/>
      <c r="CJH26" s="60"/>
      <c r="CJI26" s="60"/>
      <c r="CJJ26" s="60"/>
      <c r="CJK26" s="60"/>
      <c r="CJL26" s="60"/>
      <c r="CJM26" s="60"/>
      <c r="CJN26" s="60"/>
      <c r="CJO26" s="60"/>
      <c r="CJP26" s="60"/>
      <c r="CJQ26" s="60"/>
      <c r="CJR26" s="60"/>
      <c r="CJS26" s="60"/>
      <c r="CJT26" s="60"/>
      <c r="CJU26" s="60"/>
      <c r="CJV26" s="60"/>
      <c r="CJW26" s="60"/>
      <c r="CJX26" s="60"/>
      <c r="CJY26" s="60"/>
      <c r="CJZ26" s="60"/>
      <c r="CKA26" s="60"/>
      <c r="CKB26" s="60"/>
      <c r="CKC26" s="60"/>
      <c r="CKD26" s="60"/>
      <c r="CKE26" s="60"/>
      <c r="CKF26" s="60"/>
      <c r="CKG26" s="60"/>
      <c r="CKH26" s="60"/>
      <c r="CKI26" s="60"/>
      <c r="CKJ26" s="60"/>
      <c r="CKK26" s="60"/>
      <c r="CKL26" s="60"/>
      <c r="CKM26" s="60"/>
      <c r="CKN26" s="60"/>
      <c r="CKO26" s="60"/>
      <c r="CKP26" s="60"/>
      <c r="CKQ26" s="60"/>
      <c r="CKR26" s="60"/>
      <c r="CKS26" s="60"/>
      <c r="CKT26" s="60"/>
      <c r="CKU26" s="60"/>
      <c r="CKV26" s="60"/>
      <c r="CKW26" s="60"/>
      <c r="CKX26" s="60"/>
      <c r="CKY26" s="60"/>
      <c r="CKZ26" s="60"/>
      <c r="CLA26" s="60"/>
      <c r="CLB26" s="60"/>
      <c r="CLC26" s="60"/>
      <c r="CLD26" s="60"/>
      <c r="CLE26" s="60"/>
      <c r="CLF26" s="60"/>
      <c r="CLG26" s="60"/>
      <c r="CLH26" s="60"/>
      <c r="CLI26" s="60"/>
      <c r="CLJ26" s="60"/>
      <c r="CLK26" s="60"/>
      <c r="CLL26" s="60"/>
      <c r="CLM26" s="60"/>
      <c r="CLN26" s="60"/>
      <c r="CLO26" s="60"/>
      <c r="CLP26" s="60"/>
      <c r="CLQ26" s="60"/>
      <c r="CLR26" s="60"/>
      <c r="CLS26" s="60"/>
      <c r="CLT26" s="60"/>
      <c r="CLU26" s="60"/>
      <c r="CLV26" s="60"/>
      <c r="CLW26" s="60"/>
      <c r="CLX26" s="60"/>
      <c r="CLY26" s="60"/>
      <c r="CLZ26" s="60"/>
      <c r="CMA26" s="60"/>
      <c r="CMB26" s="60"/>
      <c r="CMC26" s="60"/>
      <c r="CMD26" s="60"/>
      <c r="CME26" s="60"/>
      <c r="CMF26" s="60"/>
      <c r="CMG26" s="60"/>
      <c r="CMH26" s="60"/>
      <c r="CMI26" s="60"/>
      <c r="CMJ26" s="60"/>
      <c r="CMK26" s="60"/>
      <c r="CML26" s="60"/>
      <c r="CMM26" s="60"/>
      <c r="CMN26" s="60"/>
      <c r="CMO26" s="60"/>
      <c r="CMP26" s="60"/>
      <c r="CMQ26" s="60"/>
      <c r="CMR26" s="60"/>
      <c r="CMS26" s="60"/>
      <c r="CMT26" s="60"/>
      <c r="CMU26" s="60"/>
      <c r="CMV26" s="60"/>
      <c r="CMW26" s="60"/>
      <c r="CMX26" s="60"/>
      <c r="CMY26" s="60"/>
      <c r="CMZ26" s="60"/>
      <c r="CNA26" s="60"/>
      <c r="CNB26" s="60"/>
      <c r="CNC26" s="60"/>
      <c r="CND26" s="60"/>
      <c r="CNE26" s="60"/>
      <c r="CNF26" s="60"/>
      <c r="CNG26" s="60"/>
      <c r="CNH26" s="60"/>
      <c r="CNI26" s="60"/>
      <c r="CNJ26" s="60"/>
      <c r="CNK26" s="60"/>
      <c r="CNL26" s="60"/>
      <c r="CNM26" s="60"/>
      <c r="CNN26" s="60"/>
      <c r="CNO26" s="60"/>
      <c r="CNP26" s="60"/>
      <c r="CNQ26" s="60"/>
      <c r="CNR26" s="60"/>
      <c r="CNS26" s="60"/>
      <c r="CNT26" s="60"/>
      <c r="CNU26" s="60"/>
      <c r="CNV26" s="60"/>
      <c r="CNW26" s="60"/>
      <c r="CNX26" s="60"/>
      <c r="CNY26" s="60"/>
      <c r="CNZ26" s="60"/>
      <c r="COA26" s="60"/>
      <c r="COB26" s="60"/>
      <c r="COC26" s="60"/>
      <c r="COD26" s="60"/>
      <c r="COE26" s="60"/>
      <c r="COF26" s="60"/>
      <c r="COG26" s="60"/>
      <c r="COH26" s="60"/>
      <c r="COI26" s="60"/>
      <c r="COJ26" s="60"/>
      <c r="COK26" s="60"/>
      <c r="COL26" s="60"/>
      <c r="COM26" s="60"/>
      <c r="CON26" s="60"/>
      <c r="COO26" s="60"/>
      <c r="COP26" s="60"/>
      <c r="COQ26" s="60"/>
      <c r="COR26" s="60"/>
      <c r="COS26" s="60"/>
      <c r="COT26" s="60"/>
      <c r="COU26" s="60"/>
      <c r="COV26" s="60"/>
      <c r="COW26" s="60"/>
      <c r="COX26" s="60"/>
      <c r="COY26" s="60"/>
      <c r="COZ26" s="60"/>
      <c r="CPA26" s="60"/>
      <c r="CPB26" s="60"/>
      <c r="CPC26" s="60"/>
      <c r="CPD26" s="60"/>
      <c r="CPE26" s="60"/>
      <c r="CPF26" s="60"/>
      <c r="CPG26" s="60"/>
      <c r="CPH26" s="60"/>
      <c r="CPI26" s="60"/>
      <c r="CPJ26" s="60"/>
      <c r="CPK26" s="60"/>
      <c r="CPL26" s="60"/>
      <c r="CPM26" s="60"/>
      <c r="CPN26" s="60"/>
      <c r="CPO26" s="60"/>
      <c r="CPP26" s="60"/>
      <c r="CPQ26" s="60"/>
      <c r="CPR26" s="60"/>
      <c r="CPS26" s="60"/>
      <c r="CPT26" s="60"/>
      <c r="CPU26" s="60"/>
      <c r="CPV26" s="60"/>
      <c r="CPW26" s="60"/>
      <c r="CPX26" s="60"/>
      <c r="CPY26" s="60"/>
      <c r="CPZ26" s="60"/>
      <c r="CQA26" s="60"/>
      <c r="CQB26" s="60"/>
      <c r="CQC26" s="60"/>
      <c r="CQD26" s="60"/>
      <c r="CQE26" s="60"/>
      <c r="CQF26" s="60"/>
      <c r="CQG26" s="60"/>
      <c r="CQH26" s="60"/>
      <c r="CQI26" s="60"/>
      <c r="CQJ26" s="60"/>
      <c r="CQK26" s="60"/>
      <c r="CQL26" s="60"/>
      <c r="CQM26" s="60"/>
      <c r="CQN26" s="60"/>
      <c r="CQO26" s="60"/>
      <c r="CQP26" s="60"/>
      <c r="CQQ26" s="60"/>
      <c r="CQR26" s="60"/>
      <c r="CQS26" s="60"/>
      <c r="CQT26" s="60"/>
      <c r="CQU26" s="60"/>
      <c r="CQV26" s="60"/>
      <c r="CQW26" s="60"/>
      <c r="CQX26" s="60"/>
      <c r="CQY26" s="60"/>
      <c r="CQZ26" s="60"/>
      <c r="CRA26" s="60"/>
      <c r="CRB26" s="60"/>
      <c r="CRC26" s="60"/>
      <c r="CRD26" s="60"/>
      <c r="CRE26" s="60"/>
      <c r="CRF26" s="60"/>
      <c r="CRG26" s="60"/>
      <c r="CRH26" s="60"/>
      <c r="CRI26" s="60"/>
      <c r="CRJ26" s="60"/>
      <c r="CRK26" s="60"/>
      <c r="CRL26" s="60"/>
      <c r="CRM26" s="60"/>
      <c r="CRN26" s="60"/>
      <c r="CRO26" s="60"/>
      <c r="CRP26" s="60"/>
      <c r="CRQ26" s="60"/>
      <c r="CRR26" s="60"/>
      <c r="CRS26" s="60"/>
      <c r="CRT26" s="60"/>
      <c r="CRU26" s="60"/>
      <c r="CRV26" s="60"/>
      <c r="CRW26" s="60"/>
      <c r="CRX26" s="60"/>
      <c r="CRY26" s="60"/>
      <c r="CRZ26" s="60"/>
      <c r="CSA26" s="60"/>
      <c r="CSB26" s="60"/>
      <c r="CSC26" s="60"/>
      <c r="CSD26" s="60"/>
      <c r="CSE26" s="60"/>
      <c r="CSF26" s="60"/>
      <c r="CSG26" s="60"/>
      <c r="CSH26" s="60"/>
      <c r="CSI26" s="60"/>
      <c r="CSJ26" s="60"/>
      <c r="CSK26" s="60"/>
      <c r="CSL26" s="60"/>
      <c r="CSM26" s="60"/>
      <c r="CSN26" s="60"/>
      <c r="CSO26" s="60"/>
      <c r="CSP26" s="60"/>
      <c r="CSQ26" s="60"/>
      <c r="CSR26" s="60"/>
      <c r="CSS26" s="60"/>
      <c r="CST26" s="60"/>
      <c r="CSU26" s="60"/>
      <c r="CSV26" s="60"/>
      <c r="CSW26" s="60"/>
      <c r="CSX26" s="60"/>
      <c r="CSY26" s="60"/>
      <c r="CSZ26" s="60"/>
      <c r="CTA26" s="60"/>
      <c r="CTB26" s="60"/>
      <c r="CTC26" s="60"/>
      <c r="CTD26" s="60"/>
      <c r="CTE26" s="60"/>
      <c r="CTF26" s="60"/>
      <c r="CTG26" s="60"/>
      <c r="CTH26" s="60"/>
      <c r="CTI26" s="60"/>
      <c r="CTJ26" s="60"/>
      <c r="CTK26" s="60"/>
      <c r="CTL26" s="60"/>
      <c r="CTM26" s="60"/>
      <c r="CTN26" s="60"/>
      <c r="CTO26" s="60"/>
      <c r="CTP26" s="60"/>
      <c r="CTQ26" s="60"/>
      <c r="CTR26" s="60"/>
      <c r="CTS26" s="60"/>
      <c r="CTT26" s="60"/>
      <c r="CTU26" s="60"/>
      <c r="CTV26" s="60"/>
      <c r="CTW26" s="60"/>
      <c r="CTX26" s="60"/>
      <c r="CTY26" s="60"/>
      <c r="CTZ26" s="60"/>
      <c r="CUA26" s="60"/>
      <c r="CUB26" s="60"/>
      <c r="CUC26" s="60"/>
      <c r="CUD26" s="60"/>
      <c r="CUE26" s="60"/>
      <c r="CUF26" s="60"/>
      <c r="CUG26" s="60"/>
      <c r="CUH26" s="60"/>
      <c r="CUI26" s="60"/>
      <c r="CUJ26" s="60"/>
      <c r="CUK26" s="60"/>
      <c r="CUL26" s="60"/>
      <c r="CUM26" s="60"/>
      <c r="CUN26" s="60"/>
      <c r="CUO26" s="60"/>
      <c r="CUP26" s="60"/>
      <c r="CUQ26" s="60"/>
      <c r="CUR26" s="60"/>
      <c r="CUS26" s="60"/>
      <c r="CUT26" s="60"/>
      <c r="CUU26" s="60"/>
      <c r="CUV26" s="60"/>
      <c r="CUW26" s="60"/>
      <c r="CUX26" s="60"/>
      <c r="CUY26" s="60"/>
      <c r="CUZ26" s="60"/>
      <c r="CVA26" s="60"/>
      <c r="CVB26" s="60"/>
      <c r="CVC26" s="60"/>
      <c r="CVD26" s="60"/>
      <c r="CVE26" s="60"/>
      <c r="CVF26" s="60"/>
      <c r="CVG26" s="60"/>
      <c r="CVH26" s="60"/>
      <c r="CVI26" s="60"/>
      <c r="CVJ26" s="60"/>
      <c r="CVK26" s="60"/>
      <c r="CVL26" s="60"/>
      <c r="CVM26" s="60"/>
      <c r="CVN26" s="60"/>
      <c r="CVO26" s="60"/>
      <c r="CVP26" s="60"/>
      <c r="CVQ26" s="60"/>
      <c r="CVR26" s="60"/>
      <c r="CVS26" s="60"/>
      <c r="CVT26" s="60"/>
      <c r="CVU26" s="60"/>
      <c r="CVV26" s="60"/>
      <c r="CVW26" s="60"/>
      <c r="CVX26" s="60"/>
      <c r="CVY26" s="60"/>
      <c r="CVZ26" s="60"/>
      <c r="CWA26" s="60"/>
      <c r="CWB26" s="60"/>
      <c r="CWC26" s="60"/>
      <c r="CWD26" s="60"/>
      <c r="CWE26" s="60"/>
      <c r="CWF26" s="60"/>
      <c r="CWG26" s="60"/>
      <c r="CWH26" s="60"/>
      <c r="CWI26" s="60"/>
      <c r="CWJ26" s="60"/>
      <c r="CWK26" s="60"/>
      <c r="CWL26" s="60"/>
      <c r="CWM26" s="60"/>
      <c r="CWN26" s="60"/>
      <c r="CWO26" s="60"/>
      <c r="CWP26" s="60"/>
      <c r="CWQ26" s="60"/>
      <c r="CWR26" s="60"/>
      <c r="CWS26" s="60"/>
      <c r="CWT26" s="60"/>
      <c r="CWU26" s="60"/>
      <c r="CWV26" s="60"/>
      <c r="CWW26" s="60"/>
      <c r="CWX26" s="60"/>
      <c r="CWY26" s="60"/>
      <c r="CWZ26" s="60"/>
      <c r="CXA26" s="60"/>
      <c r="CXB26" s="60"/>
      <c r="CXC26" s="60"/>
      <c r="CXD26" s="60"/>
      <c r="CXE26" s="60"/>
      <c r="CXF26" s="60"/>
      <c r="CXG26" s="60"/>
      <c r="CXH26" s="60"/>
      <c r="CXI26" s="60"/>
      <c r="CXJ26" s="60"/>
      <c r="CXK26" s="60"/>
      <c r="CXL26" s="60"/>
      <c r="CXM26" s="60"/>
      <c r="CXN26" s="60"/>
      <c r="CXO26" s="60"/>
      <c r="CXP26" s="60"/>
      <c r="CXQ26" s="60"/>
      <c r="CXR26" s="60"/>
      <c r="CXS26" s="60"/>
      <c r="CXT26" s="60"/>
      <c r="CXU26" s="60"/>
      <c r="CXV26" s="60"/>
      <c r="CXW26" s="60"/>
      <c r="CXX26" s="60"/>
      <c r="CXY26" s="60"/>
      <c r="CXZ26" s="60"/>
      <c r="CYA26" s="60"/>
      <c r="CYB26" s="60"/>
      <c r="CYC26" s="60"/>
      <c r="CYD26" s="60"/>
      <c r="CYE26" s="60"/>
      <c r="CYF26" s="60"/>
      <c r="CYG26" s="60"/>
      <c r="CYH26" s="60"/>
      <c r="CYI26" s="60"/>
      <c r="CYJ26" s="60"/>
      <c r="CYK26" s="60"/>
      <c r="CYL26" s="60"/>
      <c r="CYM26" s="60"/>
      <c r="CYN26" s="60"/>
      <c r="CYO26" s="60"/>
      <c r="CYP26" s="60"/>
      <c r="CYQ26" s="60"/>
      <c r="CYR26" s="60"/>
      <c r="CYS26" s="60"/>
      <c r="CYT26" s="60"/>
      <c r="CYU26" s="60"/>
      <c r="CYV26" s="60"/>
      <c r="CYW26" s="60"/>
      <c r="CYX26" s="60"/>
      <c r="CYY26" s="60"/>
      <c r="CYZ26" s="60"/>
      <c r="CZA26" s="60"/>
      <c r="CZB26" s="60"/>
      <c r="CZC26" s="60"/>
      <c r="CZD26" s="60"/>
      <c r="CZE26" s="60"/>
      <c r="CZF26" s="60"/>
      <c r="CZG26" s="60"/>
      <c r="CZH26" s="60"/>
      <c r="CZI26" s="60"/>
      <c r="CZJ26" s="60"/>
      <c r="CZK26" s="60"/>
      <c r="CZL26" s="60"/>
      <c r="CZM26" s="60"/>
      <c r="CZN26" s="60"/>
      <c r="CZO26" s="60"/>
      <c r="CZP26" s="60"/>
      <c r="CZQ26" s="60"/>
      <c r="CZR26" s="60"/>
      <c r="CZS26" s="60"/>
      <c r="CZT26" s="60"/>
      <c r="CZU26" s="60"/>
      <c r="CZV26" s="60"/>
      <c r="CZW26" s="60"/>
      <c r="CZX26" s="60"/>
      <c r="CZY26" s="60"/>
      <c r="CZZ26" s="60"/>
      <c r="DAA26" s="60"/>
      <c r="DAB26" s="60"/>
      <c r="DAC26" s="60"/>
      <c r="DAD26" s="60"/>
      <c r="DAE26" s="60"/>
      <c r="DAF26" s="60"/>
      <c r="DAG26" s="60"/>
      <c r="DAH26" s="60"/>
      <c r="DAI26" s="60"/>
      <c r="DAJ26" s="60"/>
      <c r="DAK26" s="60"/>
      <c r="DAL26" s="60"/>
      <c r="DAM26" s="60"/>
      <c r="DAN26" s="60"/>
      <c r="DAO26" s="60"/>
      <c r="DAP26" s="60"/>
      <c r="DAQ26" s="60"/>
      <c r="DAR26" s="60"/>
      <c r="DAS26" s="60"/>
      <c r="DAT26" s="60"/>
      <c r="DAU26" s="60"/>
      <c r="DAV26" s="60"/>
      <c r="DAW26" s="60"/>
      <c r="DAX26" s="60"/>
      <c r="DAY26" s="60"/>
      <c r="DAZ26" s="60"/>
      <c r="DBA26" s="60"/>
      <c r="DBB26" s="60"/>
      <c r="DBC26" s="60"/>
      <c r="DBD26" s="60"/>
      <c r="DBE26" s="60"/>
      <c r="DBF26" s="60"/>
      <c r="DBG26" s="60"/>
      <c r="DBH26" s="60"/>
      <c r="DBI26" s="60"/>
      <c r="DBJ26" s="60"/>
      <c r="DBK26" s="60"/>
      <c r="DBL26" s="60"/>
      <c r="DBM26" s="60"/>
      <c r="DBN26" s="60"/>
      <c r="DBO26" s="60"/>
      <c r="DBP26" s="60"/>
      <c r="DBQ26" s="60"/>
      <c r="DBR26" s="60"/>
      <c r="DBS26" s="60"/>
      <c r="DBT26" s="60"/>
      <c r="DBU26" s="60"/>
      <c r="DBV26" s="60"/>
      <c r="DBW26" s="60"/>
      <c r="DBX26" s="60"/>
      <c r="DBY26" s="60"/>
      <c r="DBZ26" s="60"/>
      <c r="DCA26" s="60"/>
      <c r="DCB26" s="60"/>
      <c r="DCC26" s="60"/>
      <c r="DCD26" s="60"/>
      <c r="DCE26" s="60"/>
      <c r="DCF26" s="60"/>
      <c r="DCG26" s="60"/>
      <c r="DCH26" s="60"/>
      <c r="DCI26" s="60"/>
      <c r="DCJ26" s="60"/>
      <c r="DCK26" s="60"/>
      <c r="DCL26" s="60"/>
      <c r="DCM26" s="60"/>
      <c r="DCN26" s="60"/>
      <c r="DCO26" s="60"/>
      <c r="DCP26" s="60"/>
      <c r="DCQ26" s="60"/>
      <c r="DCR26" s="60"/>
      <c r="DCS26" s="60"/>
      <c r="DCT26" s="60"/>
      <c r="DCU26" s="60"/>
      <c r="DCV26" s="60"/>
      <c r="DCW26" s="60"/>
      <c r="DCX26" s="60"/>
      <c r="DCY26" s="60"/>
      <c r="DCZ26" s="60"/>
      <c r="DDA26" s="60"/>
      <c r="DDB26" s="60"/>
      <c r="DDC26" s="60"/>
      <c r="DDD26" s="60"/>
      <c r="DDE26" s="60"/>
      <c r="DDF26" s="60"/>
      <c r="DDG26" s="60"/>
      <c r="DDH26" s="60"/>
      <c r="DDI26" s="60"/>
      <c r="DDJ26" s="60"/>
      <c r="DDK26" s="60"/>
      <c r="DDL26" s="60"/>
      <c r="DDM26" s="60"/>
      <c r="DDN26" s="60"/>
      <c r="DDO26" s="60"/>
      <c r="DDP26" s="60"/>
      <c r="DDQ26" s="60"/>
      <c r="DDR26" s="60"/>
      <c r="DDS26" s="60"/>
      <c r="DDT26" s="60"/>
      <c r="DDU26" s="60"/>
      <c r="DDV26" s="60"/>
      <c r="DDW26" s="60"/>
      <c r="DDX26" s="60"/>
      <c r="DDY26" s="60"/>
      <c r="DDZ26" s="60"/>
      <c r="DEA26" s="60"/>
      <c r="DEB26" s="60"/>
      <c r="DEC26" s="60"/>
      <c r="DED26" s="60"/>
      <c r="DEE26" s="60"/>
      <c r="DEF26" s="60"/>
      <c r="DEG26" s="60"/>
      <c r="DEH26" s="60"/>
      <c r="DEI26" s="60"/>
      <c r="DEJ26" s="60"/>
      <c r="DEK26" s="60"/>
      <c r="DEL26" s="60"/>
      <c r="DEM26" s="60"/>
      <c r="DEN26" s="60"/>
      <c r="DEO26" s="60"/>
      <c r="DEP26" s="60"/>
      <c r="DEQ26" s="60"/>
      <c r="DER26" s="60"/>
      <c r="DES26" s="60"/>
      <c r="DET26" s="60"/>
      <c r="DEU26" s="60"/>
      <c r="DEV26" s="60"/>
      <c r="DEW26" s="60"/>
      <c r="DEX26" s="60"/>
      <c r="DEY26" s="60"/>
      <c r="DEZ26" s="60"/>
      <c r="DFA26" s="60"/>
      <c r="DFB26" s="60"/>
      <c r="DFC26" s="60"/>
      <c r="DFD26" s="60"/>
      <c r="DFE26" s="60"/>
      <c r="DFF26" s="60"/>
      <c r="DFG26" s="60"/>
      <c r="DFH26" s="60"/>
      <c r="DFI26" s="60"/>
      <c r="DFJ26" s="60"/>
      <c r="DFK26" s="60"/>
      <c r="DFL26" s="60"/>
      <c r="DFM26" s="60"/>
      <c r="DFN26" s="60"/>
      <c r="DFO26" s="60"/>
      <c r="DFP26" s="60"/>
      <c r="DFQ26" s="60"/>
      <c r="DFR26" s="60"/>
      <c r="DFS26" s="60"/>
      <c r="DFT26" s="60"/>
      <c r="DFU26" s="60"/>
      <c r="DFV26" s="60"/>
      <c r="DFW26" s="60"/>
      <c r="DFX26" s="60"/>
      <c r="DFY26" s="60"/>
      <c r="DFZ26" s="60"/>
      <c r="DGA26" s="60"/>
      <c r="DGB26" s="60"/>
      <c r="DGC26" s="60"/>
      <c r="DGD26" s="60"/>
      <c r="DGE26" s="60"/>
      <c r="DGF26" s="60"/>
      <c r="DGG26" s="60"/>
      <c r="DGH26" s="60"/>
      <c r="DGI26" s="60"/>
      <c r="DGJ26" s="60"/>
      <c r="DGK26" s="60"/>
      <c r="DGL26" s="60"/>
      <c r="DGM26" s="60"/>
      <c r="DGN26" s="60"/>
      <c r="DGO26" s="60"/>
      <c r="DGP26" s="60"/>
      <c r="DGQ26" s="60"/>
      <c r="DGR26" s="60"/>
      <c r="DGS26" s="60"/>
      <c r="DGT26" s="60"/>
      <c r="DGU26" s="60"/>
      <c r="DGV26" s="60"/>
      <c r="DGW26" s="60"/>
      <c r="DGX26" s="60"/>
      <c r="DGY26" s="60"/>
      <c r="DGZ26" s="60"/>
      <c r="DHA26" s="60"/>
      <c r="DHB26" s="60"/>
      <c r="DHC26" s="60"/>
      <c r="DHD26" s="60"/>
      <c r="DHE26" s="60"/>
      <c r="DHF26" s="60"/>
      <c r="DHG26" s="60"/>
      <c r="DHH26" s="60"/>
      <c r="DHI26" s="60"/>
      <c r="DHJ26" s="60"/>
      <c r="DHK26" s="60"/>
      <c r="DHL26" s="60"/>
      <c r="DHM26" s="60"/>
      <c r="DHN26" s="60"/>
      <c r="DHO26" s="60"/>
      <c r="DHP26" s="60"/>
      <c r="DHQ26" s="60"/>
      <c r="DHR26" s="60"/>
      <c r="DHS26" s="60"/>
      <c r="DHT26" s="60"/>
      <c r="DHU26" s="60"/>
      <c r="DHV26" s="60"/>
      <c r="DHW26" s="60"/>
      <c r="DHX26" s="60"/>
      <c r="DHY26" s="60"/>
      <c r="DHZ26" s="60"/>
      <c r="DIA26" s="60"/>
      <c r="DIB26" s="60"/>
      <c r="DIC26" s="60"/>
      <c r="DID26" s="60"/>
      <c r="DIE26" s="60"/>
      <c r="DIF26" s="60"/>
      <c r="DIG26" s="60"/>
      <c r="DIH26" s="60"/>
      <c r="DII26" s="60"/>
      <c r="DIJ26" s="60"/>
      <c r="DIK26" s="60"/>
      <c r="DIL26" s="60"/>
      <c r="DIM26" s="60"/>
      <c r="DIN26" s="60"/>
      <c r="DIO26" s="60"/>
      <c r="DIP26" s="60"/>
      <c r="DIQ26" s="60"/>
      <c r="DIR26" s="60"/>
      <c r="DIS26" s="60"/>
      <c r="DIT26" s="60"/>
      <c r="DIU26" s="60"/>
      <c r="DIV26" s="60"/>
      <c r="DIW26" s="60"/>
      <c r="DIX26" s="60"/>
      <c r="DIY26" s="60"/>
      <c r="DIZ26" s="60"/>
      <c r="DJA26" s="60"/>
      <c r="DJB26" s="60"/>
      <c r="DJC26" s="60"/>
      <c r="DJD26" s="60"/>
      <c r="DJE26" s="60"/>
      <c r="DJF26" s="60"/>
      <c r="DJG26" s="60"/>
      <c r="DJH26" s="60"/>
      <c r="DJI26" s="60"/>
      <c r="DJJ26" s="60"/>
      <c r="DJK26" s="60"/>
      <c r="DJL26" s="60"/>
      <c r="DJM26" s="60"/>
      <c r="DJN26" s="60"/>
      <c r="DJO26" s="60"/>
      <c r="DJP26" s="60"/>
      <c r="DJQ26" s="60"/>
      <c r="DJR26" s="60"/>
      <c r="DJS26" s="60"/>
      <c r="DJT26" s="60"/>
      <c r="DJU26" s="60"/>
      <c r="DJV26" s="60"/>
      <c r="DJW26" s="60"/>
      <c r="DJX26" s="60"/>
      <c r="DJY26" s="60"/>
      <c r="DJZ26" s="60"/>
      <c r="DKA26" s="60"/>
      <c r="DKB26" s="60"/>
      <c r="DKC26" s="60"/>
      <c r="DKD26" s="60"/>
      <c r="DKE26" s="60"/>
      <c r="DKF26" s="60"/>
      <c r="DKG26" s="60"/>
      <c r="DKH26" s="60"/>
      <c r="DKI26" s="60"/>
      <c r="DKJ26" s="60"/>
      <c r="DKK26" s="60"/>
      <c r="DKL26" s="60"/>
      <c r="DKM26" s="60"/>
      <c r="DKN26" s="60"/>
      <c r="DKO26" s="60"/>
      <c r="DKP26" s="60"/>
      <c r="DKQ26" s="60"/>
      <c r="DKR26" s="60"/>
      <c r="DKS26" s="60"/>
      <c r="DKT26" s="60"/>
      <c r="DKU26" s="60"/>
      <c r="DKV26" s="60"/>
      <c r="DKW26" s="60"/>
      <c r="DKX26" s="60"/>
      <c r="DKY26" s="60"/>
      <c r="DKZ26" s="60"/>
      <c r="DLA26" s="60"/>
      <c r="DLB26" s="60"/>
      <c r="DLC26" s="60"/>
      <c r="DLD26" s="60"/>
      <c r="DLE26" s="60"/>
      <c r="DLF26" s="60"/>
      <c r="DLG26" s="60"/>
      <c r="DLH26" s="60"/>
      <c r="DLI26" s="60"/>
      <c r="DLJ26" s="60"/>
      <c r="DLK26" s="60"/>
      <c r="DLL26" s="60"/>
      <c r="DLM26" s="60"/>
      <c r="DLN26" s="60"/>
      <c r="DLO26" s="60"/>
      <c r="DLP26" s="60"/>
      <c r="DLQ26" s="60"/>
      <c r="DLR26" s="60"/>
      <c r="DLS26" s="60"/>
      <c r="DLT26" s="60"/>
      <c r="DLU26" s="60"/>
      <c r="DLV26" s="60"/>
      <c r="DLW26" s="60"/>
      <c r="DLX26" s="60"/>
      <c r="DLY26" s="60"/>
      <c r="DLZ26" s="60"/>
      <c r="DMA26" s="60"/>
      <c r="DMB26" s="60"/>
      <c r="DMC26" s="60"/>
      <c r="DMD26" s="60"/>
      <c r="DME26" s="60"/>
      <c r="DMF26" s="60"/>
      <c r="DMG26" s="60"/>
      <c r="DMH26" s="60"/>
      <c r="DMI26" s="60"/>
      <c r="DMJ26" s="60"/>
      <c r="DMK26" s="60"/>
      <c r="DML26" s="60"/>
      <c r="DMM26" s="60"/>
      <c r="DMN26" s="60"/>
      <c r="DMO26" s="60"/>
      <c r="DMP26" s="60"/>
      <c r="DMQ26" s="60"/>
      <c r="DMR26" s="60"/>
      <c r="DMS26" s="60"/>
      <c r="DMT26" s="60"/>
      <c r="DMU26" s="60"/>
      <c r="DMV26" s="60"/>
      <c r="DMW26" s="60"/>
      <c r="DMX26" s="60"/>
      <c r="DMY26" s="60"/>
      <c r="DMZ26" s="60"/>
      <c r="DNA26" s="60"/>
      <c r="DNB26" s="60"/>
      <c r="DNC26" s="60"/>
      <c r="DND26" s="60"/>
      <c r="DNE26" s="60"/>
      <c r="DNF26" s="60"/>
      <c r="DNG26" s="60"/>
      <c r="DNH26" s="60"/>
      <c r="DNI26" s="60"/>
      <c r="DNJ26" s="60"/>
      <c r="DNK26" s="60"/>
      <c r="DNL26" s="60"/>
      <c r="DNM26" s="60"/>
      <c r="DNN26" s="60"/>
      <c r="DNO26" s="60"/>
      <c r="DNP26" s="60"/>
      <c r="DNQ26" s="60"/>
      <c r="DNR26" s="60"/>
      <c r="DNS26" s="60"/>
      <c r="DNT26" s="60"/>
      <c r="DNU26" s="60"/>
      <c r="DNV26" s="60"/>
      <c r="DNW26" s="60"/>
      <c r="DNX26" s="60"/>
      <c r="DNY26" s="60"/>
      <c r="DNZ26" s="60"/>
      <c r="DOA26" s="60"/>
      <c r="DOB26" s="60"/>
      <c r="DOC26" s="60"/>
      <c r="DOD26" s="60"/>
      <c r="DOE26" s="60"/>
      <c r="DOF26" s="60"/>
      <c r="DOG26" s="60"/>
      <c r="DOH26" s="60"/>
      <c r="DOI26" s="60"/>
      <c r="DOJ26" s="60"/>
      <c r="DOK26" s="60"/>
      <c r="DOL26" s="60"/>
      <c r="DOM26" s="60"/>
      <c r="DON26" s="60"/>
      <c r="DOO26" s="60"/>
      <c r="DOP26" s="60"/>
      <c r="DOQ26" s="60"/>
      <c r="DOR26" s="60"/>
      <c r="DOS26" s="60"/>
      <c r="DOT26" s="60"/>
      <c r="DOU26" s="60"/>
      <c r="DOV26" s="60"/>
      <c r="DOW26" s="60"/>
      <c r="DOX26" s="60"/>
      <c r="DOY26" s="60"/>
      <c r="DOZ26" s="60"/>
      <c r="DPA26" s="60"/>
      <c r="DPB26" s="60"/>
      <c r="DPC26" s="60"/>
      <c r="DPD26" s="60"/>
      <c r="DPE26" s="60"/>
      <c r="DPF26" s="60"/>
      <c r="DPG26" s="60"/>
      <c r="DPH26" s="60"/>
      <c r="DPI26" s="60"/>
      <c r="DPJ26" s="60"/>
      <c r="DPK26" s="60"/>
      <c r="DPL26" s="60"/>
      <c r="DPM26" s="60"/>
      <c r="DPN26" s="60"/>
      <c r="DPO26" s="60"/>
      <c r="DPP26" s="60"/>
      <c r="DPQ26" s="60"/>
      <c r="DPR26" s="60"/>
      <c r="DPS26" s="60"/>
      <c r="DPT26" s="60"/>
      <c r="DPU26" s="60"/>
      <c r="DPV26" s="60"/>
      <c r="DPW26" s="60"/>
      <c r="DPX26" s="60"/>
      <c r="DPY26" s="60"/>
      <c r="DPZ26" s="60"/>
      <c r="DQA26" s="60"/>
      <c r="DQB26" s="60"/>
      <c r="DQC26" s="60"/>
      <c r="DQD26" s="60"/>
      <c r="DQE26" s="60"/>
      <c r="DQF26" s="60"/>
      <c r="DQG26" s="60"/>
      <c r="DQH26" s="60"/>
      <c r="DQI26" s="60"/>
      <c r="DQJ26" s="60"/>
      <c r="DQK26" s="60"/>
      <c r="DQL26" s="60"/>
      <c r="DQM26" s="60"/>
      <c r="DQN26" s="60"/>
      <c r="DQO26" s="60"/>
      <c r="DQP26" s="60"/>
      <c r="DQQ26" s="60"/>
      <c r="DQR26" s="60"/>
      <c r="DQS26" s="60"/>
      <c r="DQT26" s="60"/>
      <c r="DQU26" s="60"/>
      <c r="DQV26" s="60"/>
      <c r="DQW26" s="60"/>
      <c r="DQX26" s="60"/>
      <c r="DQY26" s="60"/>
      <c r="DQZ26" s="60"/>
      <c r="DRA26" s="60"/>
      <c r="DRB26" s="60"/>
      <c r="DRC26" s="60"/>
      <c r="DRD26" s="60"/>
      <c r="DRE26" s="60"/>
      <c r="DRF26" s="60"/>
      <c r="DRG26" s="60"/>
      <c r="DRH26" s="60"/>
      <c r="DRI26" s="60"/>
      <c r="DRJ26" s="60"/>
      <c r="DRK26" s="60"/>
      <c r="DRL26" s="60"/>
      <c r="DRM26" s="60"/>
      <c r="DRN26" s="60"/>
      <c r="DRO26" s="60"/>
      <c r="DRP26" s="60"/>
      <c r="DRQ26" s="60"/>
      <c r="DRR26" s="60"/>
      <c r="DRS26" s="60"/>
      <c r="DRT26" s="60"/>
      <c r="DRU26" s="60"/>
      <c r="DRV26" s="60"/>
      <c r="DRW26" s="60"/>
      <c r="DRX26" s="60"/>
      <c r="DRY26" s="60"/>
      <c r="DRZ26" s="60"/>
      <c r="DSA26" s="60"/>
      <c r="DSB26" s="60"/>
      <c r="DSC26" s="60"/>
      <c r="DSD26" s="60"/>
      <c r="DSE26" s="60"/>
      <c r="DSF26" s="60"/>
      <c r="DSG26" s="60"/>
      <c r="DSH26" s="60"/>
      <c r="DSI26" s="60"/>
      <c r="DSJ26" s="60"/>
      <c r="DSK26" s="60"/>
      <c r="DSL26" s="60"/>
      <c r="DSM26" s="60"/>
      <c r="DSN26" s="60"/>
      <c r="DSO26" s="60"/>
      <c r="DSP26" s="60"/>
      <c r="DSQ26" s="60"/>
      <c r="DSR26" s="60"/>
      <c r="DSS26" s="60"/>
      <c r="DST26" s="60"/>
      <c r="DSU26" s="60"/>
      <c r="DSV26" s="60"/>
      <c r="DSW26" s="60"/>
      <c r="DSX26" s="60"/>
      <c r="DSY26" s="60"/>
      <c r="DSZ26" s="60"/>
      <c r="DTA26" s="60"/>
      <c r="DTB26" s="60"/>
      <c r="DTC26" s="60"/>
      <c r="DTD26" s="60"/>
      <c r="DTE26" s="60"/>
      <c r="DTF26" s="60"/>
      <c r="DTG26" s="60"/>
      <c r="DTH26" s="60"/>
      <c r="DTI26" s="60"/>
      <c r="DTJ26" s="60"/>
      <c r="DTK26" s="60"/>
      <c r="DTL26" s="60"/>
      <c r="DTM26" s="60"/>
      <c r="DTN26" s="60"/>
      <c r="DTO26" s="60"/>
      <c r="DTP26" s="60"/>
      <c r="DTQ26" s="60"/>
      <c r="DTR26" s="60"/>
      <c r="DTS26" s="60"/>
      <c r="DTT26" s="60"/>
      <c r="DTU26" s="60"/>
      <c r="DTV26" s="60"/>
      <c r="DTW26" s="60"/>
      <c r="DTX26" s="60"/>
      <c r="DTY26" s="60"/>
      <c r="DTZ26" s="60"/>
      <c r="DUA26" s="60"/>
      <c r="DUB26" s="60"/>
      <c r="DUC26" s="60"/>
      <c r="DUD26" s="60"/>
      <c r="DUE26" s="60"/>
      <c r="DUF26" s="60"/>
      <c r="DUG26" s="60"/>
      <c r="DUH26" s="60"/>
      <c r="DUI26" s="60"/>
      <c r="DUJ26" s="60"/>
      <c r="DUK26" s="60"/>
      <c r="DUL26" s="60"/>
      <c r="DUM26" s="60"/>
      <c r="DUN26" s="60"/>
      <c r="DUO26" s="60"/>
      <c r="DUP26" s="60"/>
      <c r="DUQ26" s="60"/>
      <c r="DUR26" s="60"/>
      <c r="DUS26" s="60"/>
      <c r="DUT26" s="60"/>
      <c r="DUU26" s="60"/>
      <c r="DUV26" s="60"/>
      <c r="DUW26" s="60"/>
      <c r="DUX26" s="60"/>
      <c r="DUY26" s="60"/>
      <c r="DUZ26" s="60"/>
      <c r="DVA26" s="60"/>
      <c r="DVB26" s="60"/>
      <c r="DVC26" s="60"/>
      <c r="DVD26" s="60"/>
      <c r="DVE26" s="60"/>
      <c r="DVF26" s="60"/>
      <c r="DVG26" s="60"/>
      <c r="DVH26" s="60"/>
      <c r="DVI26" s="60"/>
      <c r="DVJ26" s="60"/>
      <c r="DVK26" s="60"/>
      <c r="DVL26" s="60"/>
      <c r="DVM26" s="60"/>
      <c r="DVN26" s="60"/>
      <c r="DVO26" s="60"/>
      <c r="DVP26" s="60"/>
      <c r="DVQ26" s="60"/>
      <c r="DVR26" s="60"/>
      <c r="DVS26" s="60"/>
      <c r="DVT26" s="60"/>
      <c r="DVU26" s="60"/>
      <c r="DVV26" s="60"/>
      <c r="DVW26" s="60"/>
      <c r="DVX26" s="60"/>
      <c r="DVY26" s="60"/>
      <c r="DVZ26" s="60"/>
      <c r="DWA26" s="60"/>
      <c r="DWB26" s="60"/>
      <c r="DWC26" s="60"/>
      <c r="DWD26" s="60"/>
      <c r="DWE26" s="60"/>
      <c r="DWF26" s="60"/>
      <c r="DWG26" s="60"/>
      <c r="DWH26" s="60"/>
      <c r="DWI26" s="60"/>
      <c r="DWJ26" s="60"/>
      <c r="DWK26" s="60"/>
      <c r="DWL26" s="60"/>
      <c r="DWM26" s="60"/>
      <c r="DWN26" s="60"/>
      <c r="DWO26" s="60"/>
      <c r="DWP26" s="60"/>
      <c r="DWQ26" s="60"/>
      <c r="DWR26" s="60"/>
      <c r="DWS26" s="60"/>
      <c r="DWT26" s="60"/>
      <c r="DWU26" s="60"/>
      <c r="DWV26" s="60"/>
      <c r="DWW26" s="60"/>
      <c r="DWX26" s="60"/>
      <c r="DWY26" s="60"/>
      <c r="DWZ26" s="60"/>
      <c r="DXA26" s="60"/>
      <c r="DXB26" s="60"/>
      <c r="DXC26" s="60"/>
      <c r="DXD26" s="60"/>
      <c r="DXE26" s="60"/>
      <c r="DXF26" s="60"/>
      <c r="DXG26" s="60"/>
      <c r="DXH26" s="60"/>
      <c r="DXI26" s="60"/>
      <c r="DXJ26" s="60"/>
      <c r="DXK26" s="60"/>
      <c r="DXL26" s="60"/>
      <c r="DXM26" s="60"/>
      <c r="DXN26" s="60"/>
      <c r="DXO26" s="60"/>
      <c r="DXP26" s="60"/>
      <c r="DXQ26" s="60"/>
      <c r="DXR26" s="60"/>
      <c r="DXS26" s="60"/>
      <c r="DXT26" s="60"/>
      <c r="DXU26" s="60"/>
      <c r="DXV26" s="60"/>
      <c r="DXW26" s="60"/>
      <c r="DXX26" s="60"/>
      <c r="DXY26" s="60"/>
      <c r="DXZ26" s="60"/>
      <c r="DYA26" s="60"/>
      <c r="DYB26" s="60"/>
      <c r="DYC26" s="60"/>
      <c r="DYD26" s="60"/>
      <c r="DYE26" s="60"/>
      <c r="DYF26" s="60"/>
      <c r="DYG26" s="60"/>
      <c r="DYH26" s="60"/>
      <c r="DYI26" s="60"/>
      <c r="DYJ26" s="60"/>
      <c r="DYK26" s="60"/>
      <c r="DYL26" s="60"/>
      <c r="DYM26" s="60"/>
      <c r="DYN26" s="60"/>
      <c r="DYO26" s="60"/>
      <c r="DYP26" s="60"/>
      <c r="DYQ26" s="60"/>
      <c r="DYR26" s="60"/>
      <c r="DYS26" s="60"/>
      <c r="DYT26" s="60"/>
      <c r="DYU26" s="60"/>
      <c r="DYV26" s="60"/>
      <c r="DYW26" s="60"/>
      <c r="DYX26" s="60"/>
      <c r="DYY26" s="60"/>
      <c r="DYZ26" s="60"/>
      <c r="DZA26" s="60"/>
      <c r="DZB26" s="60"/>
      <c r="DZC26" s="60"/>
      <c r="DZD26" s="60"/>
      <c r="DZE26" s="60"/>
      <c r="DZF26" s="60"/>
      <c r="DZG26" s="60"/>
      <c r="DZH26" s="60"/>
      <c r="DZI26" s="60"/>
      <c r="DZJ26" s="60"/>
      <c r="DZK26" s="60"/>
      <c r="DZL26" s="60"/>
      <c r="DZM26" s="60"/>
      <c r="DZN26" s="60"/>
      <c r="DZO26" s="60"/>
      <c r="DZP26" s="60"/>
      <c r="DZQ26" s="60"/>
      <c r="DZR26" s="60"/>
      <c r="DZS26" s="60"/>
      <c r="DZT26" s="60"/>
      <c r="DZU26" s="60"/>
      <c r="DZV26" s="60"/>
      <c r="DZW26" s="60"/>
      <c r="DZX26" s="60"/>
      <c r="DZY26" s="60"/>
      <c r="DZZ26" s="60"/>
      <c r="EAA26" s="60"/>
      <c r="EAB26" s="60"/>
      <c r="EAC26" s="60"/>
      <c r="EAD26" s="60"/>
      <c r="EAE26" s="60"/>
      <c r="EAF26" s="60"/>
      <c r="EAG26" s="60"/>
      <c r="EAH26" s="60"/>
      <c r="EAI26" s="60"/>
      <c r="EAJ26" s="60"/>
      <c r="EAK26" s="60"/>
      <c r="EAL26" s="60"/>
      <c r="EAM26" s="60"/>
      <c r="EAN26" s="60"/>
      <c r="EAO26" s="60"/>
      <c r="EAP26" s="60"/>
      <c r="EAQ26" s="60"/>
      <c r="EAR26" s="60"/>
      <c r="EAS26" s="60"/>
      <c r="EAT26" s="60"/>
      <c r="EAU26" s="60"/>
      <c r="EAV26" s="60"/>
      <c r="EAW26" s="60"/>
      <c r="EAX26" s="60"/>
      <c r="EAY26" s="60"/>
      <c r="EAZ26" s="60"/>
      <c r="EBA26" s="60"/>
      <c r="EBB26" s="60"/>
      <c r="EBC26" s="60"/>
      <c r="EBD26" s="60"/>
      <c r="EBE26" s="60"/>
      <c r="EBF26" s="60"/>
      <c r="EBG26" s="60"/>
      <c r="EBH26" s="60"/>
      <c r="EBI26" s="60"/>
      <c r="EBJ26" s="60"/>
      <c r="EBK26" s="60"/>
      <c r="EBL26" s="60"/>
      <c r="EBM26" s="60"/>
      <c r="EBN26" s="60"/>
      <c r="EBO26" s="60"/>
      <c r="EBP26" s="60"/>
      <c r="EBQ26" s="60"/>
      <c r="EBR26" s="60"/>
      <c r="EBS26" s="60"/>
      <c r="EBT26" s="60"/>
      <c r="EBU26" s="60"/>
      <c r="EBV26" s="60"/>
      <c r="EBW26" s="60"/>
      <c r="EBX26" s="60"/>
      <c r="EBY26" s="60"/>
      <c r="EBZ26" s="60"/>
      <c r="ECA26" s="60"/>
      <c r="ECB26" s="60"/>
      <c r="ECC26" s="60"/>
      <c r="ECD26" s="60"/>
      <c r="ECE26" s="60"/>
      <c r="ECF26" s="60"/>
      <c r="ECG26" s="60"/>
      <c r="ECH26" s="60"/>
      <c r="ECI26" s="60"/>
      <c r="ECJ26" s="60"/>
      <c r="ECK26" s="60"/>
      <c r="ECL26" s="60"/>
      <c r="ECM26" s="60"/>
      <c r="ECN26" s="60"/>
      <c r="ECO26" s="60"/>
      <c r="ECP26" s="60"/>
      <c r="ECQ26" s="60"/>
      <c r="ECR26" s="60"/>
      <c r="ECS26" s="60"/>
      <c r="ECT26" s="60"/>
      <c r="ECU26" s="60"/>
      <c r="ECV26" s="60"/>
      <c r="ECW26" s="60"/>
      <c r="ECX26" s="60"/>
      <c r="ECY26" s="60"/>
      <c r="ECZ26" s="60"/>
      <c r="EDA26" s="60"/>
      <c r="EDB26" s="60"/>
      <c r="EDC26" s="60"/>
      <c r="EDD26" s="60"/>
      <c r="EDE26" s="60"/>
      <c r="EDF26" s="60"/>
      <c r="EDG26" s="60"/>
      <c r="EDH26" s="60"/>
      <c r="EDI26" s="60"/>
      <c r="EDJ26" s="60"/>
      <c r="EDK26" s="60"/>
      <c r="EDL26" s="60"/>
      <c r="EDM26" s="60"/>
      <c r="EDN26" s="60"/>
      <c r="EDO26" s="60"/>
      <c r="EDP26" s="60"/>
      <c r="EDQ26" s="60"/>
      <c r="EDR26" s="60"/>
      <c r="EDS26" s="60"/>
      <c r="EDT26" s="60"/>
      <c r="EDU26" s="60"/>
      <c r="EDV26" s="60"/>
      <c r="EDW26" s="60"/>
      <c r="EDX26" s="60"/>
      <c r="EDY26" s="60"/>
      <c r="EDZ26" s="60"/>
      <c r="EEA26" s="60"/>
      <c r="EEB26" s="60"/>
      <c r="EEC26" s="60"/>
      <c r="EED26" s="60"/>
      <c r="EEE26" s="60"/>
      <c r="EEF26" s="60"/>
      <c r="EEG26" s="60"/>
      <c r="EEH26" s="60"/>
      <c r="EEI26" s="60"/>
      <c r="EEJ26" s="60"/>
      <c r="EEK26" s="60"/>
      <c r="EEL26" s="60"/>
      <c r="EEM26" s="60"/>
      <c r="EEN26" s="60"/>
      <c r="EEO26" s="60"/>
      <c r="EEP26" s="60"/>
      <c r="EEQ26" s="60"/>
      <c r="EER26" s="60"/>
      <c r="EES26" s="60"/>
      <c r="EET26" s="60"/>
      <c r="EEU26" s="60"/>
      <c r="EEV26" s="60"/>
      <c r="EEW26" s="60"/>
      <c r="EEX26" s="60"/>
      <c r="EEY26" s="60"/>
      <c r="EEZ26" s="60"/>
      <c r="EFA26" s="60"/>
      <c r="EFB26" s="60"/>
      <c r="EFC26" s="60"/>
      <c r="EFD26" s="60"/>
      <c r="EFE26" s="60"/>
      <c r="EFF26" s="60"/>
      <c r="EFG26" s="60"/>
      <c r="EFH26" s="60"/>
      <c r="EFI26" s="60"/>
      <c r="EFJ26" s="60"/>
      <c r="EFK26" s="60"/>
      <c r="EFL26" s="60"/>
      <c r="EFM26" s="60"/>
      <c r="EFN26" s="60"/>
      <c r="EFO26" s="60"/>
      <c r="EFP26" s="60"/>
      <c r="EFQ26" s="60"/>
      <c r="EFR26" s="60"/>
      <c r="EFS26" s="60"/>
      <c r="EFT26" s="60"/>
      <c r="EFU26" s="60"/>
      <c r="EFV26" s="60"/>
      <c r="EFW26" s="60"/>
      <c r="EFX26" s="60"/>
      <c r="EFY26" s="60"/>
      <c r="EFZ26" s="60"/>
      <c r="EGA26" s="60"/>
      <c r="EGB26" s="60"/>
      <c r="EGC26" s="60"/>
      <c r="EGD26" s="60"/>
      <c r="EGE26" s="60"/>
      <c r="EGF26" s="60"/>
      <c r="EGG26" s="60"/>
      <c r="EGH26" s="60"/>
      <c r="EGI26" s="60"/>
      <c r="EGJ26" s="60"/>
      <c r="EGK26" s="60"/>
      <c r="EGL26" s="60"/>
      <c r="EGM26" s="60"/>
      <c r="EGN26" s="60"/>
      <c r="EGO26" s="60"/>
      <c r="EGP26" s="60"/>
      <c r="EGQ26" s="60"/>
      <c r="EGR26" s="60"/>
      <c r="EGS26" s="60"/>
      <c r="EGT26" s="60"/>
      <c r="EGU26" s="60"/>
      <c r="EGV26" s="60"/>
      <c r="EGW26" s="60"/>
      <c r="EGX26" s="60"/>
      <c r="EGY26" s="60"/>
      <c r="EGZ26" s="60"/>
      <c r="EHA26" s="60"/>
      <c r="EHB26" s="60"/>
      <c r="EHC26" s="60"/>
      <c r="EHD26" s="60"/>
      <c r="EHE26" s="60"/>
      <c r="EHF26" s="60"/>
      <c r="EHG26" s="60"/>
      <c r="EHH26" s="60"/>
      <c r="EHI26" s="60"/>
      <c r="EHJ26" s="60"/>
      <c r="EHK26" s="60"/>
      <c r="EHL26" s="60"/>
      <c r="EHM26" s="60"/>
      <c r="EHN26" s="60"/>
      <c r="EHO26" s="60"/>
      <c r="EHP26" s="60"/>
      <c r="EHQ26" s="60"/>
      <c r="EHR26" s="60"/>
      <c r="EHS26" s="60"/>
      <c r="EHT26" s="60"/>
      <c r="EHU26" s="60"/>
      <c r="EHV26" s="60"/>
      <c r="EHW26" s="60"/>
      <c r="EHX26" s="60"/>
      <c r="EHY26" s="60"/>
      <c r="EHZ26" s="60"/>
      <c r="EIA26" s="60"/>
      <c r="EIB26" s="60"/>
      <c r="EIC26" s="60"/>
      <c r="EID26" s="60"/>
      <c r="EIE26" s="60"/>
      <c r="EIF26" s="60"/>
      <c r="EIG26" s="60"/>
      <c r="EIH26" s="60"/>
      <c r="EII26" s="60"/>
      <c r="EIJ26" s="60"/>
      <c r="EIK26" s="60"/>
      <c r="EIL26" s="60"/>
      <c r="EIM26" s="60"/>
      <c r="EIN26" s="60"/>
      <c r="EIO26" s="60"/>
      <c r="EIP26" s="60"/>
      <c r="EIQ26" s="60"/>
      <c r="EIR26" s="60"/>
      <c r="EIS26" s="60"/>
      <c r="EIT26" s="60"/>
      <c r="EIU26" s="60"/>
      <c r="EIV26" s="60"/>
      <c r="EIW26" s="60"/>
      <c r="EIX26" s="60"/>
      <c r="EIY26" s="60"/>
      <c r="EIZ26" s="60"/>
      <c r="EJA26" s="60"/>
      <c r="EJB26" s="60"/>
      <c r="EJC26" s="60"/>
      <c r="EJD26" s="60"/>
      <c r="EJE26" s="60"/>
      <c r="EJF26" s="60"/>
      <c r="EJG26" s="60"/>
      <c r="EJH26" s="60"/>
      <c r="EJI26" s="60"/>
      <c r="EJJ26" s="60"/>
      <c r="EJK26" s="60"/>
      <c r="EJL26" s="60"/>
      <c r="EJM26" s="60"/>
      <c r="EJN26" s="60"/>
      <c r="EJO26" s="60"/>
      <c r="EJP26" s="60"/>
      <c r="EJQ26" s="60"/>
      <c r="EJR26" s="60"/>
      <c r="EJS26" s="60"/>
      <c r="EJT26" s="60"/>
      <c r="EJU26" s="60"/>
      <c r="EJV26" s="60"/>
      <c r="EJW26" s="60"/>
      <c r="EJX26" s="60"/>
      <c r="EJY26" s="60"/>
      <c r="EJZ26" s="60"/>
      <c r="EKA26" s="60"/>
      <c r="EKB26" s="60"/>
      <c r="EKC26" s="60"/>
      <c r="EKD26" s="60"/>
      <c r="EKE26" s="60"/>
      <c r="EKF26" s="60"/>
      <c r="EKG26" s="60"/>
      <c r="EKH26" s="60"/>
      <c r="EKI26" s="60"/>
      <c r="EKJ26" s="60"/>
      <c r="EKK26" s="60"/>
      <c r="EKL26" s="60"/>
      <c r="EKM26" s="60"/>
      <c r="EKN26" s="60"/>
      <c r="EKO26" s="60"/>
      <c r="EKP26" s="60"/>
      <c r="EKQ26" s="60"/>
      <c r="EKR26" s="60"/>
      <c r="EKS26" s="60"/>
      <c r="EKT26" s="60"/>
      <c r="EKU26" s="60"/>
      <c r="EKV26" s="60"/>
      <c r="EKW26" s="60"/>
      <c r="EKX26" s="60"/>
      <c r="EKY26" s="60"/>
      <c r="EKZ26" s="60"/>
      <c r="ELA26" s="60"/>
      <c r="ELB26" s="60"/>
      <c r="ELC26" s="60"/>
      <c r="ELD26" s="60"/>
      <c r="ELE26" s="60"/>
      <c r="ELF26" s="60"/>
      <c r="ELG26" s="60"/>
      <c r="ELH26" s="60"/>
      <c r="ELI26" s="60"/>
      <c r="ELJ26" s="60"/>
      <c r="ELK26" s="60"/>
      <c r="ELL26" s="60"/>
      <c r="ELM26" s="60"/>
      <c r="ELN26" s="60"/>
      <c r="ELO26" s="60"/>
      <c r="ELP26" s="60"/>
      <c r="ELQ26" s="60"/>
      <c r="ELR26" s="60"/>
      <c r="ELS26" s="60"/>
      <c r="ELT26" s="60"/>
      <c r="ELU26" s="60"/>
      <c r="ELV26" s="60"/>
      <c r="ELW26" s="60"/>
      <c r="ELX26" s="60"/>
      <c r="ELY26" s="60"/>
      <c r="ELZ26" s="60"/>
      <c r="EMA26" s="60"/>
      <c r="EMB26" s="60"/>
      <c r="EMC26" s="60"/>
      <c r="EMD26" s="60"/>
      <c r="EME26" s="60"/>
      <c r="EMF26" s="60"/>
      <c r="EMG26" s="60"/>
      <c r="EMH26" s="60"/>
      <c r="EMI26" s="60"/>
      <c r="EMJ26" s="60"/>
      <c r="EMK26" s="60"/>
      <c r="EML26" s="60"/>
      <c r="EMM26" s="60"/>
      <c r="EMN26" s="60"/>
      <c r="EMO26" s="60"/>
      <c r="EMP26" s="60"/>
      <c r="EMQ26" s="60"/>
      <c r="EMR26" s="60"/>
      <c r="EMS26" s="60"/>
      <c r="EMT26" s="60"/>
      <c r="EMU26" s="60"/>
      <c r="EMV26" s="60"/>
      <c r="EMW26" s="60"/>
      <c r="EMX26" s="60"/>
      <c r="EMY26" s="60"/>
      <c r="EMZ26" s="60"/>
      <c r="ENA26" s="60"/>
      <c r="ENB26" s="60"/>
      <c r="ENC26" s="60"/>
      <c r="END26" s="60"/>
      <c r="ENE26" s="60"/>
      <c r="ENF26" s="60"/>
      <c r="ENG26" s="60"/>
      <c r="ENH26" s="60"/>
      <c r="ENI26" s="60"/>
      <c r="ENJ26" s="60"/>
      <c r="ENK26" s="60"/>
      <c r="ENL26" s="60"/>
      <c r="ENM26" s="60"/>
      <c r="ENN26" s="60"/>
      <c r="ENO26" s="60"/>
      <c r="ENP26" s="60"/>
      <c r="ENQ26" s="60"/>
      <c r="ENR26" s="60"/>
      <c r="ENS26" s="60"/>
      <c r="ENT26" s="60"/>
      <c r="ENU26" s="60"/>
      <c r="ENV26" s="60"/>
      <c r="ENW26" s="60"/>
      <c r="ENX26" s="60"/>
      <c r="ENY26" s="60"/>
      <c r="ENZ26" s="60"/>
      <c r="EOA26" s="60"/>
      <c r="EOB26" s="60"/>
      <c r="EOC26" s="60"/>
      <c r="EOD26" s="60"/>
      <c r="EOE26" s="60"/>
      <c r="EOF26" s="60"/>
      <c r="EOG26" s="60"/>
      <c r="EOH26" s="60"/>
      <c r="EOI26" s="60"/>
      <c r="EOJ26" s="60"/>
      <c r="EOK26" s="60"/>
      <c r="EOL26" s="60"/>
      <c r="EOM26" s="60"/>
      <c r="EON26" s="60"/>
      <c r="EOO26" s="60"/>
      <c r="EOP26" s="60"/>
      <c r="EOQ26" s="60"/>
      <c r="EOR26" s="60"/>
      <c r="EOS26" s="60"/>
      <c r="EOT26" s="60"/>
      <c r="EOU26" s="60"/>
      <c r="EOV26" s="60"/>
      <c r="EOW26" s="60"/>
      <c r="EOX26" s="60"/>
      <c r="EOY26" s="60"/>
      <c r="EOZ26" s="60"/>
      <c r="EPA26" s="60"/>
      <c r="EPB26" s="60"/>
      <c r="EPC26" s="60"/>
      <c r="EPD26" s="60"/>
      <c r="EPE26" s="60"/>
      <c r="EPF26" s="60"/>
      <c r="EPG26" s="60"/>
      <c r="EPH26" s="60"/>
      <c r="EPI26" s="60"/>
      <c r="EPJ26" s="60"/>
      <c r="EPK26" s="60"/>
      <c r="EPL26" s="60"/>
      <c r="EPM26" s="60"/>
      <c r="EPN26" s="60"/>
      <c r="EPO26" s="60"/>
      <c r="EPP26" s="60"/>
      <c r="EPQ26" s="60"/>
      <c r="EPR26" s="60"/>
      <c r="EPS26" s="60"/>
      <c r="EPT26" s="60"/>
      <c r="EPU26" s="60"/>
      <c r="EPV26" s="60"/>
      <c r="EPW26" s="60"/>
      <c r="EPX26" s="60"/>
      <c r="EPY26" s="60"/>
      <c r="EPZ26" s="60"/>
      <c r="EQA26" s="60"/>
      <c r="EQB26" s="60"/>
      <c r="EQC26" s="60"/>
      <c r="EQD26" s="60"/>
      <c r="EQE26" s="60"/>
      <c r="EQF26" s="60"/>
      <c r="EQG26" s="60"/>
      <c r="EQH26" s="60"/>
      <c r="EQI26" s="60"/>
      <c r="EQJ26" s="60"/>
      <c r="EQK26" s="60"/>
      <c r="EQL26" s="60"/>
      <c r="EQM26" s="60"/>
      <c r="EQN26" s="60"/>
      <c r="EQO26" s="60"/>
      <c r="EQP26" s="60"/>
      <c r="EQQ26" s="60"/>
      <c r="EQR26" s="60"/>
      <c r="EQS26" s="60"/>
      <c r="EQT26" s="60"/>
      <c r="EQU26" s="60"/>
      <c r="EQV26" s="60"/>
      <c r="EQW26" s="60"/>
      <c r="EQX26" s="60"/>
      <c r="EQY26" s="60"/>
      <c r="EQZ26" s="60"/>
      <c r="ERA26" s="60"/>
      <c r="ERB26" s="60"/>
      <c r="ERC26" s="60"/>
      <c r="ERD26" s="60"/>
      <c r="ERE26" s="60"/>
      <c r="ERF26" s="60"/>
      <c r="ERG26" s="60"/>
      <c r="ERH26" s="60"/>
      <c r="ERI26" s="60"/>
      <c r="ERJ26" s="60"/>
      <c r="ERK26" s="60"/>
      <c r="ERL26" s="60"/>
      <c r="ERM26" s="60"/>
      <c r="ERN26" s="60"/>
      <c r="ERO26" s="60"/>
      <c r="ERP26" s="60"/>
      <c r="ERQ26" s="60"/>
      <c r="ERR26" s="60"/>
      <c r="ERS26" s="60"/>
      <c r="ERT26" s="60"/>
      <c r="ERU26" s="60"/>
      <c r="ERV26" s="60"/>
      <c r="ERW26" s="60"/>
      <c r="ERX26" s="60"/>
      <c r="ERY26" s="60"/>
      <c r="ERZ26" s="60"/>
      <c r="ESA26" s="60"/>
      <c r="ESB26" s="60"/>
      <c r="ESC26" s="60"/>
      <c r="ESD26" s="60"/>
      <c r="ESE26" s="60"/>
      <c r="ESF26" s="60"/>
      <c r="ESG26" s="60"/>
      <c r="ESH26" s="60"/>
      <c r="ESI26" s="60"/>
      <c r="ESJ26" s="60"/>
      <c r="ESK26" s="60"/>
      <c r="ESL26" s="60"/>
      <c r="ESM26" s="60"/>
      <c r="ESN26" s="60"/>
      <c r="ESO26" s="60"/>
      <c r="ESP26" s="60"/>
      <c r="ESQ26" s="60"/>
      <c r="ESR26" s="60"/>
      <c r="ESS26" s="60"/>
      <c r="EST26" s="60"/>
      <c r="ESU26" s="60"/>
      <c r="ESV26" s="60"/>
      <c r="ESW26" s="60"/>
      <c r="ESX26" s="60"/>
      <c r="ESY26" s="60"/>
      <c r="ESZ26" s="60"/>
      <c r="ETA26" s="60"/>
      <c r="ETB26" s="60"/>
      <c r="ETC26" s="60"/>
      <c r="ETD26" s="60"/>
      <c r="ETE26" s="60"/>
      <c r="ETF26" s="60"/>
      <c r="ETG26" s="60"/>
      <c r="ETH26" s="60"/>
      <c r="ETI26" s="60"/>
      <c r="ETJ26" s="60"/>
      <c r="ETK26" s="60"/>
      <c r="ETL26" s="60"/>
      <c r="ETM26" s="60"/>
      <c r="ETN26" s="60"/>
      <c r="ETO26" s="60"/>
      <c r="ETP26" s="60"/>
      <c r="ETQ26" s="60"/>
      <c r="ETR26" s="60"/>
      <c r="ETS26" s="60"/>
      <c r="ETT26" s="60"/>
      <c r="ETU26" s="60"/>
      <c r="ETV26" s="60"/>
      <c r="ETW26" s="60"/>
      <c r="ETX26" s="60"/>
      <c r="ETY26" s="60"/>
      <c r="ETZ26" s="60"/>
      <c r="EUA26" s="60"/>
      <c r="EUB26" s="60"/>
      <c r="EUC26" s="60"/>
      <c r="EUD26" s="60"/>
      <c r="EUE26" s="60"/>
      <c r="EUF26" s="60"/>
      <c r="EUG26" s="60"/>
      <c r="EUH26" s="60"/>
      <c r="EUI26" s="60"/>
      <c r="EUJ26" s="60"/>
      <c r="EUK26" s="60"/>
      <c r="EUL26" s="60"/>
      <c r="EUM26" s="60"/>
      <c r="EUN26" s="60"/>
      <c r="EUO26" s="60"/>
      <c r="EUP26" s="60"/>
      <c r="EUQ26" s="60"/>
      <c r="EUR26" s="60"/>
      <c r="EUS26" s="60"/>
      <c r="EUT26" s="60"/>
      <c r="EUU26" s="60"/>
      <c r="EUV26" s="60"/>
      <c r="EUW26" s="60"/>
      <c r="EUX26" s="60"/>
      <c r="EUY26" s="60"/>
      <c r="EUZ26" s="60"/>
      <c r="EVA26" s="60"/>
      <c r="EVB26" s="60"/>
      <c r="EVC26" s="60"/>
      <c r="EVD26" s="60"/>
      <c r="EVE26" s="60"/>
      <c r="EVF26" s="60"/>
      <c r="EVG26" s="60"/>
      <c r="EVH26" s="60"/>
      <c r="EVI26" s="60"/>
      <c r="EVJ26" s="60"/>
      <c r="EVK26" s="60"/>
      <c r="EVL26" s="60"/>
      <c r="EVM26" s="60"/>
      <c r="EVN26" s="60"/>
      <c r="EVO26" s="60"/>
      <c r="EVP26" s="60"/>
      <c r="EVQ26" s="60"/>
      <c r="EVR26" s="60"/>
      <c r="EVS26" s="60"/>
      <c r="EVT26" s="60"/>
      <c r="EVU26" s="60"/>
      <c r="EVV26" s="60"/>
      <c r="EVW26" s="60"/>
      <c r="EVX26" s="60"/>
      <c r="EVY26" s="60"/>
      <c r="EVZ26" s="60"/>
      <c r="EWA26" s="60"/>
      <c r="EWB26" s="60"/>
      <c r="EWC26" s="60"/>
      <c r="EWD26" s="60"/>
      <c r="EWE26" s="60"/>
      <c r="EWF26" s="60"/>
      <c r="EWG26" s="60"/>
      <c r="EWH26" s="60"/>
      <c r="EWI26" s="60"/>
      <c r="EWJ26" s="60"/>
      <c r="EWK26" s="60"/>
      <c r="EWL26" s="60"/>
      <c r="EWM26" s="60"/>
      <c r="EWN26" s="60"/>
      <c r="EWO26" s="60"/>
      <c r="EWP26" s="60"/>
      <c r="EWQ26" s="60"/>
      <c r="EWR26" s="60"/>
      <c r="EWS26" s="60"/>
      <c r="EWT26" s="60"/>
      <c r="EWU26" s="60"/>
      <c r="EWV26" s="60"/>
      <c r="EWW26" s="60"/>
      <c r="EWX26" s="60"/>
      <c r="EWY26" s="60"/>
      <c r="EWZ26" s="60"/>
      <c r="EXA26" s="60"/>
      <c r="EXB26" s="60"/>
      <c r="EXC26" s="60"/>
      <c r="EXD26" s="60"/>
      <c r="EXE26" s="60"/>
      <c r="EXF26" s="60"/>
      <c r="EXG26" s="60"/>
      <c r="EXH26" s="60"/>
      <c r="EXI26" s="60"/>
      <c r="EXJ26" s="60"/>
      <c r="EXK26" s="60"/>
      <c r="EXL26" s="60"/>
      <c r="EXM26" s="60"/>
      <c r="EXN26" s="60"/>
      <c r="EXO26" s="60"/>
      <c r="EXP26" s="60"/>
      <c r="EXQ26" s="60"/>
      <c r="EXR26" s="60"/>
      <c r="EXS26" s="60"/>
      <c r="EXT26" s="60"/>
      <c r="EXU26" s="60"/>
      <c r="EXV26" s="60"/>
      <c r="EXW26" s="60"/>
      <c r="EXX26" s="60"/>
      <c r="EXY26" s="60"/>
      <c r="EXZ26" s="60"/>
      <c r="EYA26" s="60"/>
      <c r="EYB26" s="60"/>
      <c r="EYC26" s="60"/>
      <c r="EYD26" s="60"/>
      <c r="EYE26" s="60"/>
      <c r="EYF26" s="60"/>
      <c r="EYG26" s="60"/>
      <c r="EYH26" s="60"/>
      <c r="EYI26" s="60"/>
      <c r="EYJ26" s="60"/>
      <c r="EYK26" s="60"/>
      <c r="EYL26" s="60"/>
      <c r="EYM26" s="60"/>
      <c r="EYN26" s="60"/>
      <c r="EYO26" s="60"/>
      <c r="EYP26" s="60"/>
      <c r="EYQ26" s="60"/>
      <c r="EYR26" s="60"/>
      <c r="EYS26" s="60"/>
      <c r="EYT26" s="60"/>
      <c r="EYU26" s="60"/>
      <c r="EYV26" s="60"/>
      <c r="EYW26" s="60"/>
      <c r="EYX26" s="60"/>
      <c r="EYY26" s="60"/>
      <c r="EYZ26" s="60"/>
      <c r="EZA26" s="60"/>
      <c r="EZB26" s="60"/>
      <c r="EZC26" s="60"/>
      <c r="EZD26" s="60"/>
      <c r="EZE26" s="60"/>
      <c r="EZF26" s="60"/>
      <c r="EZG26" s="60"/>
      <c r="EZH26" s="60"/>
      <c r="EZI26" s="60"/>
      <c r="EZJ26" s="60"/>
      <c r="EZK26" s="60"/>
      <c r="EZL26" s="60"/>
      <c r="EZM26" s="60"/>
      <c r="EZN26" s="60"/>
      <c r="EZO26" s="60"/>
      <c r="EZP26" s="60"/>
      <c r="EZQ26" s="60"/>
      <c r="EZR26" s="60"/>
      <c r="EZS26" s="60"/>
      <c r="EZT26" s="60"/>
      <c r="EZU26" s="60"/>
      <c r="EZV26" s="60"/>
      <c r="EZW26" s="60"/>
      <c r="EZX26" s="60"/>
      <c r="EZY26" s="60"/>
      <c r="EZZ26" s="60"/>
      <c r="FAA26" s="60"/>
      <c r="FAB26" s="60"/>
      <c r="FAC26" s="60"/>
      <c r="FAD26" s="60"/>
      <c r="FAE26" s="60"/>
      <c r="FAF26" s="60"/>
      <c r="FAG26" s="60"/>
      <c r="FAH26" s="60"/>
      <c r="FAI26" s="60"/>
      <c r="FAJ26" s="60"/>
      <c r="FAK26" s="60"/>
      <c r="FAL26" s="60"/>
      <c r="FAM26" s="60"/>
      <c r="FAN26" s="60"/>
      <c r="FAO26" s="60"/>
      <c r="FAP26" s="60"/>
      <c r="FAQ26" s="60"/>
      <c r="FAR26" s="60"/>
      <c r="FAS26" s="60"/>
      <c r="FAT26" s="60"/>
      <c r="FAU26" s="60"/>
      <c r="FAV26" s="60"/>
      <c r="FAW26" s="60"/>
      <c r="FAX26" s="60"/>
      <c r="FAY26" s="60"/>
      <c r="FAZ26" s="60"/>
      <c r="FBA26" s="60"/>
      <c r="FBB26" s="60"/>
      <c r="FBC26" s="60"/>
      <c r="FBD26" s="60"/>
      <c r="FBE26" s="60"/>
      <c r="FBF26" s="60"/>
      <c r="FBG26" s="60"/>
      <c r="FBH26" s="60"/>
      <c r="FBI26" s="60"/>
      <c r="FBJ26" s="60"/>
      <c r="FBK26" s="60"/>
      <c r="FBL26" s="60"/>
      <c r="FBM26" s="60"/>
      <c r="FBN26" s="60"/>
      <c r="FBO26" s="60"/>
      <c r="FBP26" s="60"/>
      <c r="FBQ26" s="60"/>
      <c r="FBR26" s="60"/>
      <c r="FBS26" s="60"/>
      <c r="FBT26" s="60"/>
      <c r="FBU26" s="60"/>
      <c r="FBV26" s="60"/>
      <c r="FBW26" s="60"/>
      <c r="FBX26" s="60"/>
      <c r="FBY26" s="60"/>
      <c r="FBZ26" s="60"/>
      <c r="FCA26" s="60"/>
      <c r="FCB26" s="60"/>
      <c r="FCC26" s="60"/>
      <c r="FCD26" s="60"/>
      <c r="FCE26" s="60"/>
      <c r="FCF26" s="60"/>
      <c r="FCG26" s="60"/>
      <c r="FCH26" s="60"/>
      <c r="FCI26" s="60"/>
      <c r="FCJ26" s="60"/>
      <c r="FCK26" s="60"/>
      <c r="FCL26" s="60"/>
      <c r="FCM26" s="60"/>
      <c r="FCN26" s="60"/>
      <c r="FCO26" s="60"/>
      <c r="FCP26" s="60"/>
      <c r="FCQ26" s="60"/>
      <c r="FCR26" s="60"/>
      <c r="FCS26" s="60"/>
      <c r="FCT26" s="60"/>
      <c r="FCU26" s="60"/>
      <c r="FCV26" s="60"/>
      <c r="FCW26" s="60"/>
      <c r="FCX26" s="60"/>
      <c r="FCY26" s="60"/>
      <c r="FCZ26" s="60"/>
      <c r="FDA26" s="60"/>
      <c r="FDB26" s="60"/>
      <c r="FDC26" s="60"/>
      <c r="FDD26" s="60"/>
      <c r="FDE26" s="60"/>
      <c r="FDF26" s="60"/>
      <c r="FDG26" s="60"/>
      <c r="FDH26" s="60"/>
      <c r="FDI26" s="60"/>
      <c r="FDJ26" s="60"/>
      <c r="FDK26" s="60"/>
      <c r="FDL26" s="60"/>
      <c r="FDM26" s="60"/>
      <c r="FDN26" s="60"/>
      <c r="FDO26" s="60"/>
      <c r="FDP26" s="60"/>
      <c r="FDQ26" s="60"/>
      <c r="FDR26" s="60"/>
      <c r="FDS26" s="60"/>
      <c r="FDT26" s="60"/>
      <c r="FDU26" s="60"/>
      <c r="FDV26" s="60"/>
      <c r="FDW26" s="60"/>
      <c r="FDX26" s="60"/>
      <c r="FDY26" s="60"/>
      <c r="FDZ26" s="60"/>
      <c r="FEA26" s="60"/>
      <c r="FEB26" s="60"/>
      <c r="FEC26" s="60"/>
      <c r="FED26" s="60"/>
      <c r="FEE26" s="60"/>
      <c r="FEF26" s="60"/>
      <c r="FEG26" s="60"/>
      <c r="FEH26" s="60"/>
      <c r="FEI26" s="60"/>
      <c r="FEJ26" s="60"/>
      <c r="FEK26" s="60"/>
      <c r="FEL26" s="60"/>
      <c r="FEM26" s="60"/>
      <c r="FEN26" s="60"/>
      <c r="FEO26" s="60"/>
      <c r="FEP26" s="60"/>
      <c r="FEQ26" s="60"/>
      <c r="FER26" s="60"/>
      <c r="FES26" s="60"/>
      <c r="FET26" s="60"/>
      <c r="FEU26" s="60"/>
      <c r="FEV26" s="60"/>
      <c r="FEW26" s="60"/>
      <c r="FEX26" s="60"/>
      <c r="FEY26" s="60"/>
      <c r="FEZ26" s="60"/>
      <c r="FFA26" s="60"/>
      <c r="FFB26" s="60"/>
      <c r="FFC26" s="60"/>
      <c r="FFD26" s="60"/>
      <c r="FFE26" s="60"/>
      <c r="FFF26" s="60"/>
      <c r="FFG26" s="60"/>
      <c r="FFH26" s="60"/>
      <c r="FFI26" s="60"/>
      <c r="FFJ26" s="60"/>
      <c r="FFK26" s="60"/>
      <c r="FFL26" s="60"/>
      <c r="FFM26" s="60"/>
      <c r="FFN26" s="60"/>
      <c r="FFO26" s="60"/>
      <c r="FFP26" s="60"/>
      <c r="FFQ26" s="60"/>
      <c r="FFR26" s="60"/>
      <c r="FFS26" s="60"/>
      <c r="FFT26" s="60"/>
      <c r="FFU26" s="60"/>
      <c r="FFV26" s="60"/>
      <c r="FFW26" s="60"/>
      <c r="FFX26" s="60"/>
      <c r="FFY26" s="60"/>
      <c r="FFZ26" s="60"/>
      <c r="FGA26" s="60"/>
      <c r="FGB26" s="60"/>
      <c r="FGC26" s="60"/>
      <c r="FGD26" s="60"/>
      <c r="FGE26" s="60"/>
      <c r="FGF26" s="60"/>
      <c r="FGG26" s="60"/>
      <c r="FGH26" s="60"/>
      <c r="FGI26" s="60"/>
      <c r="FGJ26" s="60"/>
      <c r="FGK26" s="60"/>
      <c r="FGL26" s="60"/>
      <c r="FGM26" s="60"/>
      <c r="FGN26" s="60"/>
      <c r="FGO26" s="60"/>
      <c r="FGP26" s="60"/>
      <c r="FGQ26" s="60"/>
      <c r="FGR26" s="60"/>
      <c r="FGS26" s="60"/>
      <c r="FGT26" s="60"/>
      <c r="FGU26" s="60"/>
      <c r="FGV26" s="60"/>
      <c r="FGW26" s="60"/>
      <c r="FGX26" s="60"/>
      <c r="FGY26" s="60"/>
      <c r="FGZ26" s="60"/>
      <c r="FHA26" s="60"/>
      <c r="FHB26" s="60"/>
      <c r="FHC26" s="60"/>
      <c r="FHD26" s="60"/>
      <c r="FHE26" s="60"/>
      <c r="FHF26" s="60"/>
      <c r="FHG26" s="60"/>
      <c r="FHH26" s="60"/>
      <c r="FHI26" s="60"/>
      <c r="FHJ26" s="60"/>
      <c r="FHK26" s="60"/>
      <c r="FHL26" s="60"/>
      <c r="FHM26" s="60"/>
      <c r="FHN26" s="60"/>
      <c r="FHO26" s="60"/>
      <c r="FHP26" s="60"/>
      <c r="FHQ26" s="60"/>
      <c r="FHR26" s="60"/>
      <c r="FHS26" s="60"/>
      <c r="FHT26" s="60"/>
      <c r="FHU26" s="60"/>
      <c r="FHV26" s="60"/>
      <c r="FHW26" s="60"/>
      <c r="FHX26" s="60"/>
      <c r="FHY26" s="60"/>
      <c r="FHZ26" s="60"/>
      <c r="FIA26" s="60"/>
      <c r="FIB26" s="60"/>
      <c r="FIC26" s="60"/>
      <c r="FID26" s="60"/>
      <c r="FIE26" s="60"/>
      <c r="FIF26" s="60"/>
      <c r="FIG26" s="60"/>
      <c r="FIH26" s="60"/>
      <c r="FII26" s="60"/>
      <c r="FIJ26" s="60"/>
      <c r="FIK26" s="60"/>
      <c r="FIL26" s="60"/>
      <c r="FIM26" s="60"/>
      <c r="FIN26" s="60"/>
      <c r="FIO26" s="60"/>
      <c r="FIP26" s="60"/>
      <c r="FIQ26" s="60"/>
      <c r="FIR26" s="60"/>
      <c r="FIS26" s="60"/>
      <c r="FIT26" s="60"/>
      <c r="FIU26" s="60"/>
      <c r="FIV26" s="60"/>
      <c r="FIW26" s="60"/>
      <c r="FIX26" s="60"/>
      <c r="FIY26" s="60"/>
      <c r="FIZ26" s="60"/>
      <c r="FJA26" s="60"/>
      <c r="FJB26" s="60"/>
      <c r="FJC26" s="60"/>
      <c r="FJD26" s="60"/>
      <c r="FJE26" s="60"/>
      <c r="FJF26" s="60"/>
      <c r="FJG26" s="60"/>
      <c r="FJH26" s="60"/>
      <c r="FJI26" s="60"/>
      <c r="FJJ26" s="60"/>
      <c r="FJK26" s="60"/>
      <c r="FJL26" s="60"/>
      <c r="FJM26" s="60"/>
      <c r="FJN26" s="60"/>
      <c r="FJO26" s="60"/>
      <c r="FJP26" s="60"/>
      <c r="FJQ26" s="60"/>
      <c r="FJR26" s="60"/>
      <c r="FJS26" s="60"/>
      <c r="FJT26" s="60"/>
      <c r="FJU26" s="60"/>
      <c r="FJV26" s="60"/>
      <c r="FJW26" s="60"/>
      <c r="FJX26" s="60"/>
      <c r="FJY26" s="60"/>
      <c r="FJZ26" s="60"/>
      <c r="FKA26" s="60"/>
      <c r="FKB26" s="60"/>
      <c r="FKC26" s="60"/>
      <c r="FKD26" s="60"/>
      <c r="FKE26" s="60"/>
      <c r="FKF26" s="60"/>
      <c r="FKG26" s="60"/>
      <c r="FKH26" s="60"/>
      <c r="FKI26" s="60"/>
      <c r="FKJ26" s="60"/>
      <c r="FKK26" s="60"/>
      <c r="FKL26" s="60"/>
      <c r="FKM26" s="60"/>
      <c r="FKN26" s="60"/>
      <c r="FKO26" s="60"/>
      <c r="FKP26" s="60"/>
      <c r="FKQ26" s="60"/>
      <c r="FKR26" s="60"/>
      <c r="FKS26" s="60"/>
      <c r="FKT26" s="60"/>
      <c r="FKU26" s="60"/>
      <c r="FKV26" s="60"/>
      <c r="FKW26" s="60"/>
      <c r="FKX26" s="60"/>
      <c r="FKY26" s="60"/>
      <c r="FKZ26" s="60"/>
      <c r="FLA26" s="60"/>
      <c r="FLB26" s="60"/>
      <c r="FLC26" s="60"/>
      <c r="FLD26" s="60"/>
      <c r="FLE26" s="60"/>
      <c r="FLF26" s="60"/>
      <c r="FLG26" s="60"/>
      <c r="FLH26" s="60"/>
      <c r="FLI26" s="60"/>
      <c r="FLJ26" s="60"/>
      <c r="FLK26" s="60"/>
      <c r="FLL26" s="60"/>
      <c r="FLM26" s="60"/>
      <c r="FLN26" s="60"/>
      <c r="FLO26" s="60"/>
      <c r="FLP26" s="60"/>
      <c r="FLQ26" s="60"/>
      <c r="FLR26" s="60"/>
      <c r="FLS26" s="60"/>
      <c r="FLT26" s="60"/>
      <c r="FLU26" s="60"/>
      <c r="FLV26" s="60"/>
      <c r="FLW26" s="60"/>
      <c r="FLX26" s="60"/>
      <c r="FLY26" s="60"/>
      <c r="FLZ26" s="60"/>
      <c r="FMA26" s="60"/>
      <c r="FMB26" s="60"/>
      <c r="FMC26" s="60"/>
      <c r="FMD26" s="60"/>
      <c r="FME26" s="60"/>
      <c r="FMF26" s="60"/>
      <c r="FMG26" s="60"/>
      <c r="FMH26" s="60"/>
      <c r="FMI26" s="60"/>
      <c r="FMJ26" s="60"/>
      <c r="FMK26" s="60"/>
      <c r="FML26" s="60"/>
      <c r="FMM26" s="60"/>
      <c r="FMN26" s="60"/>
      <c r="FMO26" s="60"/>
      <c r="FMP26" s="60"/>
      <c r="FMQ26" s="60"/>
      <c r="FMR26" s="60"/>
      <c r="FMS26" s="60"/>
      <c r="FMT26" s="60"/>
      <c r="FMU26" s="60"/>
      <c r="FMV26" s="60"/>
      <c r="FMW26" s="60"/>
      <c r="FMX26" s="60"/>
      <c r="FMY26" s="60"/>
      <c r="FMZ26" s="60"/>
      <c r="FNA26" s="60"/>
      <c r="FNB26" s="60"/>
      <c r="FNC26" s="60"/>
      <c r="FND26" s="60"/>
      <c r="FNE26" s="60"/>
      <c r="FNF26" s="60"/>
      <c r="FNG26" s="60"/>
      <c r="FNH26" s="60"/>
      <c r="FNI26" s="60"/>
      <c r="FNJ26" s="60"/>
      <c r="FNK26" s="60"/>
      <c r="FNL26" s="60"/>
      <c r="FNM26" s="60"/>
      <c r="FNN26" s="60"/>
      <c r="FNO26" s="60"/>
      <c r="FNP26" s="60"/>
      <c r="FNQ26" s="60"/>
      <c r="FNR26" s="60"/>
      <c r="FNS26" s="60"/>
      <c r="FNT26" s="60"/>
      <c r="FNU26" s="60"/>
      <c r="FNV26" s="60"/>
      <c r="FNW26" s="60"/>
      <c r="FNX26" s="60"/>
      <c r="FNY26" s="60"/>
      <c r="FNZ26" s="60"/>
      <c r="FOA26" s="60"/>
      <c r="FOB26" s="60"/>
      <c r="FOC26" s="60"/>
      <c r="FOD26" s="60"/>
      <c r="FOE26" s="60"/>
      <c r="FOF26" s="60"/>
      <c r="FOG26" s="60"/>
      <c r="FOH26" s="60"/>
      <c r="FOI26" s="60"/>
      <c r="FOJ26" s="60"/>
      <c r="FOK26" s="60"/>
      <c r="FOL26" s="60"/>
      <c r="FOM26" s="60"/>
      <c r="FON26" s="60"/>
      <c r="FOO26" s="60"/>
      <c r="FOP26" s="60"/>
      <c r="FOQ26" s="60"/>
      <c r="FOR26" s="60"/>
      <c r="FOS26" s="60"/>
      <c r="FOT26" s="60"/>
      <c r="FOU26" s="60"/>
      <c r="FOV26" s="60"/>
      <c r="FOW26" s="60"/>
      <c r="FOX26" s="60"/>
      <c r="FOY26" s="60"/>
      <c r="FOZ26" s="60"/>
      <c r="FPA26" s="60"/>
      <c r="FPB26" s="60"/>
      <c r="FPC26" s="60"/>
      <c r="FPD26" s="60"/>
      <c r="FPE26" s="60"/>
      <c r="FPF26" s="60"/>
      <c r="FPG26" s="60"/>
      <c r="FPH26" s="60"/>
      <c r="FPI26" s="60"/>
      <c r="FPJ26" s="60"/>
      <c r="FPK26" s="60"/>
      <c r="FPL26" s="60"/>
      <c r="FPM26" s="60"/>
      <c r="FPN26" s="60"/>
      <c r="FPO26" s="60"/>
      <c r="FPP26" s="60"/>
      <c r="FPQ26" s="60"/>
      <c r="FPR26" s="60"/>
      <c r="FPS26" s="60"/>
      <c r="FPT26" s="60"/>
      <c r="FPU26" s="60"/>
      <c r="FPV26" s="60"/>
      <c r="FPW26" s="60"/>
      <c r="FPX26" s="60"/>
      <c r="FPY26" s="60"/>
      <c r="FPZ26" s="60"/>
      <c r="FQA26" s="60"/>
      <c r="FQB26" s="60"/>
      <c r="FQC26" s="60"/>
      <c r="FQD26" s="60"/>
      <c r="FQE26" s="60"/>
      <c r="FQF26" s="60"/>
      <c r="FQG26" s="60"/>
      <c r="FQH26" s="60"/>
      <c r="FQI26" s="60"/>
      <c r="FQJ26" s="60"/>
      <c r="FQK26" s="60"/>
      <c r="FQL26" s="60"/>
      <c r="FQM26" s="60"/>
      <c r="FQN26" s="60"/>
      <c r="FQO26" s="60"/>
      <c r="FQP26" s="60"/>
      <c r="FQQ26" s="60"/>
      <c r="FQR26" s="60"/>
      <c r="FQS26" s="60"/>
      <c r="FQT26" s="60"/>
      <c r="FQU26" s="60"/>
      <c r="FQV26" s="60"/>
      <c r="FQW26" s="60"/>
      <c r="FQX26" s="60"/>
      <c r="FQY26" s="60"/>
      <c r="FQZ26" s="60"/>
      <c r="FRA26" s="60"/>
      <c r="FRB26" s="60"/>
      <c r="FRC26" s="60"/>
      <c r="FRD26" s="60"/>
      <c r="FRE26" s="60"/>
      <c r="FRF26" s="60"/>
      <c r="FRG26" s="60"/>
      <c r="FRH26" s="60"/>
      <c r="FRI26" s="60"/>
      <c r="FRJ26" s="60"/>
      <c r="FRK26" s="60"/>
      <c r="FRL26" s="60"/>
      <c r="FRM26" s="60"/>
      <c r="FRN26" s="60"/>
      <c r="FRO26" s="60"/>
      <c r="FRP26" s="60"/>
      <c r="FRQ26" s="60"/>
      <c r="FRR26" s="60"/>
      <c r="FRS26" s="60"/>
      <c r="FRT26" s="60"/>
      <c r="FRU26" s="60"/>
      <c r="FRV26" s="60"/>
      <c r="FRW26" s="60"/>
      <c r="FRX26" s="60"/>
      <c r="FRY26" s="60"/>
      <c r="FRZ26" s="60"/>
      <c r="FSA26" s="60"/>
      <c r="FSB26" s="60"/>
      <c r="FSC26" s="60"/>
      <c r="FSD26" s="60"/>
      <c r="FSE26" s="60"/>
      <c r="FSF26" s="60"/>
      <c r="FSG26" s="60"/>
      <c r="FSH26" s="60"/>
      <c r="FSI26" s="60"/>
      <c r="FSJ26" s="60"/>
      <c r="FSK26" s="60"/>
      <c r="FSL26" s="60"/>
      <c r="FSM26" s="60"/>
      <c r="FSN26" s="60"/>
      <c r="FSO26" s="60"/>
      <c r="FSP26" s="60"/>
      <c r="FSQ26" s="60"/>
      <c r="FSR26" s="60"/>
      <c r="FSS26" s="60"/>
      <c r="FST26" s="60"/>
      <c r="FSU26" s="60"/>
      <c r="FSV26" s="60"/>
      <c r="FSW26" s="60"/>
      <c r="FSX26" s="60"/>
      <c r="FSY26" s="60"/>
      <c r="FSZ26" s="60"/>
      <c r="FTA26" s="60"/>
      <c r="FTB26" s="60"/>
      <c r="FTC26" s="60"/>
      <c r="FTD26" s="60"/>
      <c r="FTE26" s="60"/>
      <c r="FTF26" s="60"/>
      <c r="FTG26" s="60"/>
      <c r="FTH26" s="60"/>
      <c r="FTI26" s="60"/>
      <c r="FTJ26" s="60"/>
      <c r="FTK26" s="60"/>
      <c r="FTL26" s="60"/>
      <c r="FTM26" s="60"/>
      <c r="FTN26" s="60"/>
      <c r="FTO26" s="60"/>
      <c r="FTP26" s="60"/>
      <c r="FTQ26" s="60"/>
      <c r="FTR26" s="60"/>
      <c r="FTS26" s="60"/>
      <c r="FTT26" s="60"/>
      <c r="FTU26" s="60"/>
      <c r="FTV26" s="60"/>
      <c r="FTW26" s="60"/>
      <c r="FTX26" s="60"/>
      <c r="FTY26" s="60"/>
      <c r="FTZ26" s="60"/>
      <c r="FUA26" s="60"/>
      <c r="FUB26" s="60"/>
      <c r="FUC26" s="60"/>
      <c r="FUD26" s="60"/>
      <c r="FUE26" s="60"/>
      <c r="FUF26" s="60"/>
      <c r="FUG26" s="60"/>
      <c r="FUH26" s="60"/>
      <c r="FUI26" s="60"/>
      <c r="FUJ26" s="60"/>
      <c r="FUK26" s="60"/>
      <c r="FUL26" s="60"/>
      <c r="FUM26" s="60"/>
      <c r="FUN26" s="60"/>
      <c r="FUO26" s="60"/>
      <c r="FUP26" s="60"/>
      <c r="FUQ26" s="60"/>
      <c r="FUR26" s="60"/>
      <c r="FUS26" s="60"/>
      <c r="FUT26" s="60"/>
      <c r="FUU26" s="60"/>
      <c r="FUV26" s="60"/>
      <c r="FUW26" s="60"/>
      <c r="FUX26" s="60"/>
      <c r="FUY26" s="60"/>
      <c r="FUZ26" s="60"/>
      <c r="FVA26" s="60"/>
      <c r="FVB26" s="60"/>
      <c r="FVC26" s="60"/>
      <c r="FVD26" s="60"/>
      <c r="FVE26" s="60"/>
      <c r="FVF26" s="60"/>
      <c r="FVG26" s="60"/>
      <c r="FVH26" s="60"/>
      <c r="FVI26" s="60"/>
      <c r="FVJ26" s="60"/>
      <c r="FVK26" s="60"/>
      <c r="FVL26" s="60"/>
      <c r="FVM26" s="60"/>
      <c r="FVN26" s="60"/>
      <c r="FVO26" s="60"/>
      <c r="FVP26" s="60"/>
      <c r="FVQ26" s="60"/>
      <c r="FVR26" s="60"/>
      <c r="FVS26" s="60"/>
      <c r="FVT26" s="60"/>
      <c r="FVU26" s="60"/>
      <c r="FVV26" s="60"/>
      <c r="FVW26" s="60"/>
      <c r="FVX26" s="60"/>
      <c r="FVY26" s="60"/>
      <c r="FVZ26" s="60"/>
      <c r="FWA26" s="60"/>
      <c r="FWB26" s="60"/>
      <c r="FWC26" s="60"/>
      <c r="FWD26" s="60"/>
      <c r="FWE26" s="60"/>
      <c r="FWF26" s="60"/>
      <c r="FWG26" s="60"/>
      <c r="FWH26" s="60"/>
      <c r="FWI26" s="60"/>
      <c r="FWJ26" s="60"/>
      <c r="FWK26" s="60"/>
      <c r="FWL26" s="60"/>
      <c r="FWM26" s="60"/>
      <c r="FWN26" s="60"/>
      <c r="FWO26" s="60"/>
      <c r="FWP26" s="60"/>
      <c r="FWQ26" s="60"/>
      <c r="FWR26" s="60"/>
      <c r="FWS26" s="60"/>
      <c r="FWT26" s="60"/>
      <c r="FWU26" s="60"/>
      <c r="FWV26" s="60"/>
      <c r="FWW26" s="60"/>
      <c r="FWX26" s="60"/>
      <c r="FWY26" s="60"/>
      <c r="FWZ26" s="60"/>
      <c r="FXA26" s="60"/>
      <c r="FXB26" s="60"/>
      <c r="FXC26" s="60"/>
      <c r="FXD26" s="60"/>
      <c r="FXE26" s="60"/>
      <c r="FXF26" s="60"/>
      <c r="FXG26" s="60"/>
      <c r="FXH26" s="60"/>
      <c r="FXI26" s="60"/>
      <c r="FXJ26" s="60"/>
      <c r="FXK26" s="60"/>
      <c r="FXL26" s="60"/>
      <c r="FXM26" s="60"/>
      <c r="FXN26" s="60"/>
      <c r="FXO26" s="60"/>
      <c r="FXP26" s="60"/>
      <c r="FXQ26" s="60"/>
      <c r="FXR26" s="60"/>
      <c r="FXS26" s="60"/>
      <c r="FXT26" s="60"/>
      <c r="FXU26" s="60"/>
      <c r="FXV26" s="60"/>
      <c r="FXW26" s="60"/>
      <c r="FXX26" s="60"/>
      <c r="FXY26" s="60"/>
      <c r="FXZ26" s="60"/>
      <c r="FYA26" s="60"/>
      <c r="FYB26" s="60"/>
      <c r="FYC26" s="60"/>
      <c r="FYD26" s="60"/>
      <c r="FYE26" s="60"/>
      <c r="FYF26" s="60"/>
      <c r="FYG26" s="60"/>
      <c r="FYH26" s="60"/>
      <c r="FYI26" s="60"/>
      <c r="FYJ26" s="60"/>
      <c r="FYK26" s="60"/>
      <c r="FYL26" s="60"/>
      <c r="FYM26" s="60"/>
      <c r="FYN26" s="60"/>
      <c r="FYO26" s="60"/>
      <c r="FYP26" s="60"/>
      <c r="FYQ26" s="60"/>
      <c r="FYR26" s="60"/>
      <c r="FYS26" s="60"/>
      <c r="FYT26" s="60"/>
      <c r="FYU26" s="60"/>
      <c r="FYV26" s="60"/>
      <c r="FYW26" s="60"/>
      <c r="FYX26" s="60"/>
      <c r="FYY26" s="60"/>
      <c r="FYZ26" s="60"/>
      <c r="FZA26" s="60"/>
      <c r="FZB26" s="60"/>
      <c r="FZC26" s="60"/>
      <c r="FZD26" s="60"/>
      <c r="FZE26" s="60"/>
      <c r="FZF26" s="60"/>
      <c r="FZG26" s="60"/>
      <c r="FZH26" s="60"/>
      <c r="FZI26" s="60"/>
      <c r="FZJ26" s="60"/>
      <c r="FZK26" s="60"/>
      <c r="FZL26" s="60"/>
      <c r="FZM26" s="60"/>
      <c r="FZN26" s="60"/>
      <c r="FZO26" s="60"/>
      <c r="FZP26" s="60"/>
      <c r="FZQ26" s="60"/>
      <c r="FZR26" s="60"/>
      <c r="FZS26" s="60"/>
      <c r="FZT26" s="60"/>
      <c r="FZU26" s="60"/>
      <c r="FZV26" s="60"/>
      <c r="FZW26" s="60"/>
      <c r="FZX26" s="60"/>
      <c r="FZY26" s="60"/>
      <c r="FZZ26" s="60"/>
      <c r="GAA26" s="60"/>
      <c r="GAB26" s="60"/>
      <c r="GAC26" s="60"/>
      <c r="GAD26" s="60"/>
      <c r="GAE26" s="60"/>
      <c r="GAF26" s="60"/>
      <c r="GAG26" s="60"/>
      <c r="GAH26" s="60"/>
      <c r="GAI26" s="60"/>
      <c r="GAJ26" s="60"/>
      <c r="GAK26" s="60"/>
      <c r="GAL26" s="60"/>
      <c r="GAM26" s="60"/>
      <c r="GAN26" s="60"/>
      <c r="GAO26" s="60"/>
      <c r="GAP26" s="60"/>
      <c r="GAQ26" s="60"/>
      <c r="GAR26" s="60"/>
      <c r="GAS26" s="60"/>
      <c r="GAT26" s="60"/>
      <c r="GAU26" s="60"/>
      <c r="GAV26" s="60"/>
      <c r="GAW26" s="60"/>
      <c r="GAX26" s="60"/>
      <c r="GAY26" s="60"/>
      <c r="GAZ26" s="60"/>
      <c r="GBA26" s="60"/>
      <c r="GBB26" s="60"/>
      <c r="GBC26" s="60"/>
      <c r="GBD26" s="60"/>
      <c r="GBE26" s="60"/>
      <c r="GBF26" s="60"/>
      <c r="GBG26" s="60"/>
      <c r="GBH26" s="60"/>
      <c r="GBI26" s="60"/>
      <c r="GBJ26" s="60"/>
      <c r="GBK26" s="60"/>
      <c r="GBL26" s="60"/>
      <c r="GBM26" s="60"/>
      <c r="GBN26" s="60"/>
      <c r="GBO26" s="60"/>
      <c r="GBP26" s="60"/>
      <c r="GBQ26" s="60"/>
      <c r="GBR26" s="60"/>
      <c r="GBS26" s="60"/>
      <c r="GBT26" s="60"/>
      <c r="GBU26" s="60"/>
      <c r="GBV26" s="60"/>
      <c r="GBW26" s="60"/>
      <c r="GBX26" s="60"/>
      <c r="GBY26" s="60"/>
      <c r="GBZ26" s="60"/>
      <c r="GCA26" s="60"/>
      <c r="GCB26" s="60"/>
      <c r="GCC26" s="60"/>
      <c r="GCD26" s="60"/>
      <c r="GCE26" s="60"/>
      <c r="GCF26" s="60"/>
      <c r="GCG26" s="60"/>
      <c r="GCH26" s="60"/>
      <c r="GCI26" s="60"/>
      <c r="GCJ26" s="60"/>
      <c r="GCK26" s="60"/>
      <c r="GCL26" s="60"/>
      <c r="GCM26" s="60"/>
      <c r="GCN26" s="60"/>
      <c r="GCO26" s="60"/>
      <c r="GCP26" s="60"/>
      <c r="GCQ26" s="60"/>
      <c r="GCR26" s="60"/>
      <c r="GCS26" s="60"/>
      <c r="GCT26" s="60"/>
      <c r="GCU26" s="60"/>
      <c r="GCV26" s="60"/>
      <c r="GCW26" s="60"/>
      <c r="GCX26" s="60"/>
      <c r="GCY26" s="60"/>
      <c r="GCZ26" s="60"/>
      <c r="GDA26" s="60"/>
      <c r="GDB26" s="60"/>
      <c r="GDC26" s="60"/>
      <c r="GDD26" s="60"/>
      <c r="GDE26" s="60"/>
      <c r="GDF26" s="60"/>
      <c r="GDG26" s="60"/>
      <c r="GDH26" s="60"/>
      <c r="GDI26" s="60"/>
      <c r="GDJ26" s="60"/>
      <c r="GDK26" s="60"/>
      <c r="GDL26" s="60"/>
      <c r="GDM26" s="60"/>
      <c r="GDN26" s="60"/>
      <c r="GDO26" s="60"/>
      <c r="GDP26" s="60"/>
      <c r="GDQ26" s="60"/>
      <c r="GDR26" s="60"/>
      <c r="GDS26" s="60"/>
      <c r="GDT26" s="60"/>
      <c r="GDU26" s="60"/>
      <c r="GDV26" s="60"/>
      <c r="GDW26" s="60"/>
      <c r="GDX26" s="60"/>
      <c r="GDY26" s="60"/>
      <c r="GDZ26" s="60"/>
      <c r="GEA26" s="60"/>
      <c r="GEB26" s="60"/>
      <c r="GEC26" s="60"/>
      <c r="GED26" s="60"/>
      <c r="GEE26" s="60"/>
      <c r="GEF26" s="60"/>
      <c r="GEG26" s="60"/>
      <c r="GEH26" s="60"/>
      <c r="GEI26" s="60"/>
      <c r="GEJ26" s="60"/>
      <c r="GEK26" s="60"/>
      <c r="GEL26" s="60"/>
      <c r="GEM26" s="60"/>
      <c r="GEN26" s="60"/>
      <c r="GEO26" s="60"/>
      <c r="GEP26" s="60"/>
      <c r="GEQ26" s="60"/>
      <c r="GER26" s="60"/>
      <c r="GES26" s="60"/>
      <c r="GET26" s="60"/>
      <c r="GEU26" s="60"/>
      <c r="GEV26" s="60"/>
      <c r="GEW26" s="60"/>
      <c r="GEX26" s="60"/>
      <c r="GEY26" s="60"/>
      <c r="GEZ26" s="60"/>
      <c r="GFA26" s="60"/>
      <c r="GFB26" s="60"/>
      <c r="GFC26" s="60"/>
      <c r="GFD26" s="60"/>
      <c r="GFE26" s="60"/>
      <c r="GFF26" s="60"/>
      <c r="GFG26" s="60"/>
      <c r="GFH26" s="60"/>
      <c r="GFI26" s="60"/>
      <c r="GFJ26" s="60"/>
      <c r="GFK26" s="60"/>
      <c r="GFL26" s="60"/>
      <c r="GFM26" s="60"/>
      <c r="GFN26" s="60"/>
      <c r="GFO26" s="60"/>
      <c r="GFP26" s="60"/>
      <c r="GFQ26" s="60"/>
      <c r="GFR26" s="60"/>
      <c r="GFS26" s="60"/>
      <c r="GFT26" s="60"/>
      <c r="GFU26" s="60"/>
      <c r="GFV26" s="60"/>
      <c r="GFW26" s="60"/>
      <c r="GFX26" s="60"/>
      <c r="GFY26" s="60"/>
      <c r="GFZ26" s="60"/>
      <c r="GGA26" s="60"/>
      <c r="GGB26" s="60"/>
      <c r="GGC26" s="60"/>
      <c r="GGD26" s="60"/>
      <c r="GGE26" s="60"/>
      <c r="GGF26" s="60"/>
      <c r="GGG26" s="60"/>
      <c r="GGH26" s="60"/>
      <c r="GGI26" s="60"/>
      <c r="GGJ26" s="60"/>
      <c r="GGK26" s="60"/>
      <c r="GGL26" s="60"/>
      <c r="GGM26" s="60"/>
      <c r="GGN26" s="60"/>
      <c r="GGO26" s="60"/>
      <c r="GGP26" s="60"/>
      <c r="GGQ26" s="60"/>
      <c r="GGR26" s="60"/>
      <c r="GGS26" s="60"/>
      <c r="GGT26" s="60"/>
      <c r="GGU26" s="60"/>
      <c r="GGV26" s="60"/>
      <c r="GGW26" s="60"/>
      <c r="GGX26" s="60"/>
      <c r="GGY26" s="60"/>
      <c r="GGZ26" s="60"/>
      <c r="GHA26" s="60"/>
      <c r="GHB26" s="60"/>
      <c r="GHC26" s="60"/>
      <c r="GHD26" s="60"/>
      <c r="GHE26" s="60"/>
      <c r="GHF26" s="60"/>
      <c r="GHG26" s="60"/>
      <c r="GHH26" s="60"/>
      <c r="GHI26" s="60"/>
      <c r="GHJ26" s="60"/>
      <c r="GHK26" s="60"/>
      <c r="GHL26" s="60"/>
      <c r="GHM26" s="60"/>
      <c r="GHN26" s="60"/>
      <c r="GHO26" s="60"/>
      <c r="GHP26" s="60"/>
      <c r="GHQ26" s="60"/>
      <c r="GHR26" s="60"/>
      <c r="GHS26" s="60"/>
      <c r="GHT26" s="60"/>
      <c r="GHU26" s="60"/>
      <c r="GHV26" s="60"/>
      <c r="GHW26" s="60"/>
      <c r="GHX26" s="60"/>
      <c r="GHY26" s="60"/>
      <c r="GHZ26" s="60"/>
      <c r="GIA26" s="60"/>
      <c r="GIB26" s="60"/>
      <c r="GIC26" s="60"/>
      <c r="GID26" s="60"/>
      <c r="GIE26" s="60"/>
      <c r="GIF26" s="60"/>
      <c r="GIG26" s="60"/>
      <c r="GIH26" s="60"/>
      <c r="GII26" s="60"/>
      <c r="GIJ26" s="60"/>
      <c r="GIK26" s="60"/>
      <c r="GIL26" s="60"/>
      <c r="GIM26" s="60"/>
      <c r="GIN26" s="60"/>
      <c r="GIO26" s="60"/>
      <c r="GIP26" s="60"/>
      <c r="GIQ26" s="60"/>
      <c r="GIR26" s="60"/>
      <c r="GIS26" s="60"/>
      <c r="GIT26" s="60"/>
      <c r="GIU26" s="60"/>
      <c r="GIV26" s="60"/>
      <c r="GIW26" s="60"/>
      <c r="GIX26" s="60"/>
      <c r="GIY26" s="60"/>
      <c r="GIZ26" s="60"/>
      <c r="GJA26" s="60"/>
      <c r="GJB26" s="60"/>
      <c r="GJC26" s="60"/>
      <c r="GJD26" s="60"/>
      <c r="GJE26" s="60"/>
      <c r="GJF26" s="60"/>
      <c r="GJG26" s="60"/>
      <c r="GJH26" s="60"/>
      <c r="GJI26" s="60"/>
      <c r="GJJ26" s="60"/>
      <c r="GJK26" s="60"/>
      <c r="GJL26" s="60"/>
      <c r="GJM26" s="60"/>
      <c r="GJN26" s="60"/>
      <c r="GJO26" s="60"/>
      <c r="GJP26" s="60"/>
      <c r="GJQ26" s="60"/>
      <c r="GJR26" s="60"/>
      <c r="GJS26" s="60"/>
      <c r="GJT26" s="60"/>
      <c r="GJU26" s="60"/>
      <c r="GJV26" s="60"/>
      <c r="GJW26" s="60"/>
      <c r="GJX26" s="60"/>
      <c r="GJY26" s="60"/>
      <c r="GJZ26" s="60"/>
      <c r="GKA26" s="60"/>
      <c r="GKB26" s="60"/>
      <c r="GKC26" s="60"/>
      <c r="GKD26" s="60"/>
      <c r="GKE26" s="60"/>
      <c r="GKF26" s="60"/>
      <c r="GKG26" s="60"/>
      <c r="GKH26" s="60"/>
      <c r="GKI26" s="60"/>
      <c r="GKJ26" s="60"/>
      <c r="GKK26" s="60"/>
      <c r="GKL26" s="60"/>
      <c r="GKM26" s="60"/>
      <c r="GKN26" s="60"/>
      <c r="GKO26" s="60"/>
      <c r="GKP26" s="60"/>
      <c r="GKQ26" s="60"/>
      <c r="GKR26" s="60"/>
      <c r="GKS26" s="60"/>
      <c r="GKT26" s="60"/>
      <c r="GKU26" s="60"/>
      <c r="GKV26" s="60"/>
      <c r="GKW26" s="60"/>
      <c r="GKX26" s="60"/>
      <c r="GKY26" s="60"/>
      <c r="GKZ26" s="60"/>
      <c r="GLA26" s="60"/>
      <c r="GLB26" s="60"/>
      <c r="GLC26" s="60"/>
      <c r="GLD26" s="60"/>
      <c r="GLE26" s="60"/>
      <c r="GLF26" s="60"/>
      <c r="GLG26" s="60"/>
      <c r="GLH26" s="60"/>
      <c r="GLI26" s="60"/>
      <c r="GLJ26" s="60"/>
      <c r="GLK26" s="60"/>
      <c r="GLL26" s="60"/>
      <c r="GLM26" s="60"/>
      <c r="GLN26" s="60"/>
      <c r="GLO26" s="60"/>
      <c r="GLP26" s="60"/>
      <c r="GLQ26" s="60"/>
      <c r="GLR26" s="60"/>
      <c r="GLS26" s="60"/>
      <c r="GLT26" s="60"/>
      <c r="GLU26" s="60"/>
      <c r="GLV26" s="60"/>
      <c r="GLW26" s="60"/>
      <c r="GLX26" s="60"/>
      <c r="GLY26" s="60"/>
      <c r="GLZ26" s="60"/>
      <c r="GMA26" s="60"/>
      <c r="GMB26" s="60"/>
      <c r="GMC26" s="60"/>
      <c r="GMD26" s="60"/>
      <c r="GME26" s="60"/>
      <c r="GMF26" s="60"/>
      <c r="GMG26" s="60"/>
      <c r="GMH26" s="60"/>
      <c r="GMI26" s="60"/>
      <c r="GMJ26" s="60"/>
      <c r="GMK26" s="60"/>
      <c r="GML26" s="60"/>
      <c r="GMM26" s="60"/>
      <c r="GMN26" s="60"/>
      <c r="GMO26" s="60"/>
      <c r="GMP26" s="60"/>
      <c r="GMQ26" s="60"/>
      <c r="GMR26" s="60"/>
      <c r="GMS26" s="60"/>
      <c r="GMT26" s="60"/>
      <c r="GMU26" s="60"/>
      <c r="GMV26" s="60"/>
      <c r="GMW26" s="60"/>
      <c r="GMX26" s="60"/>
      <c r="GMY26" s="60"/>
      <c r="GMZ26" s="60"/>
      <c r="GNA26" s="60"/>
      <c r="GNB26" s="60"/>
      <c r="GNC26" s="60"/>
      <c r="GND26" s="60"/>
      <c r="GNE26" s="60"/>
      <c r="GNF26" s="60"/>
      <c r="GNG26" s="60"/>
      <c r="GNH26" s="60"/>
      <c r="GNI26" s="60"/>
      <c r="GNJ26" s="60"/>
      <c r="GNK26" s="60"/>
      <c r="GNL26" s="60"/>
      <c r="GNM26" s="60"/>
      <c r="GNN26" s="60"/>
      <c r="GNO26" s="60"/>
      <c r="GNP26" s="60"/>
      <c r="GNQ26" s="60"/>
      <c r="GNR26" s="60"/>
      <c r="GNS26" s="60"/>
      <c r="GNT26" s="60"/>
      <c r="GNU26" s="60"/>
      <c r="GNV26" s="60"/>
      <c r="GNW26" s="60"/>
      <c r="GNX26" s="60"/>
      <c r="GNY26" s="60"/>
      <c r="GNZ26" s="60"/>
      <c r="GOA26" s="60"/>
      <c r="GOB26" s="60"/>
      <c r="GOC26" s="60"/>
      <c r="GOD26" s="60"/>
      <c r="GOE26" s="60"/>
      <c r="GOF26" s="60"/>
      <c r="GOG26" s="60"/>
      <c r="GOH26" s="60"/>
      <c r="GOI26" s="60"/>
      <c r="GOJ26" s="60"/>
      <c r="GOK26" s="60"/>
      <c r="GOL26" s="60"/>
      <c r="GOM26" s="60"/>
      <c r="GON26" s="60"/>
      <c r="GOO26" s="60"/>
      <c r="GOP26" s="60"/>
      <c r="GOQ26" s="60"/>
      <c r="GOR26" s="60"/>
      <c r="GOS26" s="60"/>
      <c r="GOT26" s="60"/>
      <c r="GOU26" s="60"/>
      <c r="GOV26" s="60"/>
      <c r="GOW26" s="60"/>
      <c r="GOX26" s="60"/>
      <c r="GOY26" s="60"/>
      <c r="GOZ26" s="60"/>
      <c r="GPA26" s="60"/>
      <c r="GPB26" s="60"/>
      <c r="GPC26" s="60"/>
      <c r="GPD26" s="60"/>
      <c r="GPE26" s="60"/>
      <c r="GPF26" s="60"/>
      <c r="GPG26" s="60"/>
      <c r="GPH26" s="60"/>
      <c r="GPI26" s="60"/>
      <c r="GPJ26" s="60"/>
      <c r="GPK26" s="60"/>
      <c r="GPL26" s="60"/>
      <c r="GPM26" s="60"/>
      <c r="GPN26" s="60"/>
      <c r="GPO26" s="60"/>
      <c r="GPP26" s="60"/>
      <c r="GPQ26" s="60"/>
      <c r="GPR26" s="60"/>
      <c r="GPS26" s="60"/>
      <c r="GPT26" s="60"/>
      <c r="GPU26" s="60"/>
      <c r="GPV26" s="60"/>
      <c r="GPW26" s="60"/>
      <c r="GPX26" s="60"/>
      <c r="GPY26" s="60"/>
      <c r="GPZ26" s="60"/>
      <c r="GQA26" s="60"/>
      <c r="GQB26" s="60"/>
      <c r="GQC26" s="60"/>
      <c r="GQD26" s="60"/>
      <c r="GQE26" s="60"/>
      <c r="GQF26" s="60"/>
      <c r="GQG26" s="60"/>
      <c r="GQH26" s="60"/>
      <c r="GQI26" s="60"/>
      <c r="GQJ26" s="60"/>
      <c r="GQK26" s="60"/>
      <c r="GQL26" s="60"/>
      <c r="GQM26" s="60"/>
      <c r="GQN26" s="60"/>
      <c r="GQO26" s="60"/>
      <c r="GQP26" s="60"/>
      <c r="GQQ26" s="60"/>
      <c r="GQR26" s="60"/>
      <c r="GQS26" s="60"/>
      <c r="GQT26" s="60"/>
      <c r="GQU26" s="60"/>
      <c r="GQV26" s="60"/>
      <c r="GQW26" s="60"/>
      <c r="GQX26" s="60"/>
      <c r="GQY26" s="60"/>
      <c r="GQZ26" s="60"/>
      <c r="GRA26" s="60"/>
      <c r="GRB26" s="60"/>
      <c r="GRC26" s="60"/>
      <c r="GRD26" s="60"/>
      <c r="GRE26" s="60"/>
      <c r="GRF26" s="60"/>
      <c r="GRG26" s="60"/>
      <c r="GRH26" s="60"/>
      <c r="GRI26" s="60"/>
      <c r="GRJ26" s="60"/>
      <c r="GRK26" s="60"/>
      <c r="GRL26" s="60"/>
      <c r="GRM26" s="60"/>
      <c r="GRN26" s="60"/>
      <c r="GRO26" s="60"/>
      <c r="GRP26" s="60"/>
      <c r="GRQ26" s="60"/>
      <c r="GRR26" s="60"/>
      <c r="GRS26" s="60"/>
      <c r="GRT26" s="60"/>
      <c r="GRU26" s="60"/>
      <c r="GRV26" s="60"/>
      <c r="GRW26" s="60"/>
      <c r="GRX26" s="60"/>
      <c r="GRY26" s="60"/>
      <c r="GRZ26" s="60"/>
      <c r="GSA26" s="60"/>
      <c r="GSB26" s="60"/>
      <c r="GSC26" s="60"/>
      <c r="GSD26" s="60"/>
      <c r="GSE26" s="60"/>
      <c r="GSF26" s="60"/>
      <c r="GSG26" s="60"/>
      <c r="GSH26" s="60"/>
      <c r="GSI26" s="60"/>
      <c r="GSJ26" s="60"/>
      <c r="GSK26" s="60"/>
      <c r="GSL26" s="60"/>
      <c r="GSM26" s="60"/>
      <c r="GSN26" s="60"/>
      <c r="GSO26" s="60"/>
      <c r="GSP26" s="60"/>
      <c r="GSQ26" s="60"/>
      <c r="GSR26" s="60"/>
      <c r="GSS26" s="60"/>
      <c r="GST26" s="60"/>
      <c r="GSU26" s="60"/>
      <c r="GSV26" s="60"/>
      <c r="GSW26" s="60"/>
      <c r="GSX26" s="60"/>
      <c r="GSY26" s="60"/>
      <c r="GSZ26" s="60"/>
      <c r="GTA26" s="60"/>
      <c r="GTB26" s="60"/>
      <c r="GTC26" s="60"/>
      <c r="GTD26" s="60"/>
      <c r="GTE26" s="60"/>
      <c r="GTF26" s="60"/>
      <c r="GTG26" s="60"/>
      <c r="GTH26" s="60"/>
      <c r="GTI26" s="60"/>
      <c r="GTJ26" s="60"/>
      <c r="GTK26" s="60"/>
      <c r="GTL26" s="60"/>
      <c r="GTM26" s="60"/>
      <c r="GTN26" s="60"/>
      <c r="GTO26" s="60"/>
      <c r="GTP26" s="60"/>
      <c r="GTQ26" s="60"/>
      <c r="GTR26" s="60"/>
      <c r="GTS26" s="60"/>
      <c r="GTT26" s="60"/>
      <c r="GTU26" s="60"/>
      <c r="GTV26" s="60"/>
      <c r="GTW26" s="60"/>
      <c r="GTX26" s="60"/>
      <c r="GTY26" s="60"/>
      <c r="GTZ26" s="60"/>
      <c r="GUA26" s="60"/>
      <c r="GUB26" s="60"/>
      <c r="GUC26" s="60"/>
      <c r="GUD26" s="60"/>
      <c r="GUE26" s="60"/>
      <c r="GUF26" s="60"/>
      <c r="GUG26" s="60"/>
      <c r="GUH26" s="60"/>
      <c r="GUI26" s="60"/>
      <c r="GUJ26" s="60"/>
      <c r="GUK26" s="60"/>
      <c r="GUL26" s="60"/>
      <c r="GUM26" s="60"/>
      <c r="GUN26" s="60"/>
      <c r="GUO26" s="60"/>
      <c r="GUP26" s="60"/>
      <c r="GUQ26" s="60"/>
      <c r="GUR26" s="60"/>
      <c r="GUS26" s="60"/>
      <c r="GUT26" s="60"/>
      <c r="GUU26" s="60"/>
      <c r="GUV26" s="60"/>
      <c r="GUW26" s="60"/>
      <c r="GUX26" s="60"/>
      <c r="GUY26" s="60"/>
      <c r="GUZ26" s="60"/>
      <c r="GVA26" s="60"/>
      <c r="GVB26" s="60"/>
      <c r="GVC26" s="60"/>
      <c r="GVD26" s="60"/>
      <c r="GVE26" s="60"/>
      <c r="GVF26" s="60"/>
      <c r="GVG26" s="60"/>
      <c r="GVH26" s="60"/>
      <c r="GVI26" s="60"/>
      <c r="GVJ26" s="60"/>
      <c r="GVK26" s="60"/>
      <c r="GVL26" s="60"/>
      <c r="GVM26" s="60"/>
      <c r="GVN26" s="60"/>
      <c r="GVO26" s="60"/>
      <c r="GVP26" s="60"/>
      <c r="GVQ26" s="60"/>
      <c r="GVR26" s="60"/>
      <c r="GVS26" s="60"/>
      <c r="GVT26" s="60"/>
      <c r="GVU26" s="60"/>
      <c r="GVV26" s="60"/>
      <c r="GVW26" s="60"/>
      <c r="GVX26" s="60"/>
      <c r="GVY26" s="60"/>
      <c r="GVZ26" s="60"/>
      <c r="GWA26" s="60"/>
      <c r="GWB26" s="60"/>
      <c r="GWC26" s="60"/>
      <c r="GWD26" s="60"/>
      <c r="GWE26" s="60"/>
      <c r="GWF26" s="60"/>
      <c r="GWG26" s="60"/>
      <c r="GWH26" s="60"/>
      <c r="GWI26" s="60"/>
      <c r="GWJ26" s="60"/>
      <c r="GWK26" s="60"/>
      <c r="GWL26" s="60"/>
      <c r="GWM26" s="60"/>
      <c r="GWN26" s="60"/>
      <c r="GWO26" s="60"/>
      <c r="GWP26" s="60"/>
      <c r="GWQ26" s="60"/>
      <c r="GWR26" s="60"/>
      <c r="GWS26" s="60"/>
      <c r="GWT26" s="60"/>
      <c r="GWU26" s="60"/>
      <c r="GWV26" s="60"/>
      <c r="GWW26" s="60"/>
      <c r="GWX26" s="60"/>
      <c r="GWY26" s="60"/>
      <c r="GWZ26" s="60"/>
      <c r="GXA26" s="60"/>
      <c r="GXB26" s="60"/>
      <c r="GXC26" s="60"/>
      <c r="GXD26" s="60"/>
      <c r="GXE26" s="60"/>
      <c r="GXF26" s="60"/>
      <c r="GXG26" s="60"/>
      <c r="GXH26" s="60"/>
      <c r="GXI26" s="60"/>
      <c r="GXJ26" s="60"/>
      <c r="GXK26" s="60"/>
      <c r="GXL26" s="60"/>
      <c r="GXM26" s="60"/>
      <c r="GXN26" s="60"/>
      <c r="GXO26" s="60"/>
      <c r="GXP26" s="60"/>
      <c r="GXQ26" s="60"/>
      <c r="GXR26" s="60"/>
      <c r="GXS26" s="60"/>
      <c r="GXT26" s="60"/>
      <c r="GXU26" s="60"/>
      <c r="GXV26" s="60"/>
      <c r="GXW26" s="60"/>
      <c r="GXX26" s="60"/>
      <c r="GXY26" s="60"/>
      <c r="GXZ26" s="60"/>
      <c r="GYA26" s="60"/>
      <c r="GYB26" s="60"/>
      <c r="GYC26" s="60"/>
      <c r="GYD26" s="60"/>
      <c r="GYE26" s="60"/>
      <c r="GYF26" s="60"/>
      <c r="GYG26" s="60"/>
      <c r="GYH26" s="60"/>
      <c r="GYI26" s="60"/>
      <c r="GYJ26" s="60"/>
      <c r="GYK26" s="60"/>
      <c r="GYL26" s="60"/>
      <c r="GYM26" s="60"/>
      <c r="GYN26" s="60"/>
      <c r="GYO26" s="60"/>
      <c r="GYP26" s="60"/>
      <c r="GYQ26" s="60"/>
      <c r="GYR26" s="60"/>
      <c r="GYS26" s="60"/>
      <c r="GYT26" s="60"/>
      <c r="GYU26" s="60"/>
      <c r="GYV26" s="60"/>
      <c r="GYW26" s="60"/>
      <c r="GYX26" s="60"/>
      <c r="GYY26" s="60"/>
      <c r="GYZ26" s="60"/>
      <c r="GZA26" s="60"/>
      <c r="GZB26" s="60"/>
      <c r="GZC26" s="60"/>
      <c r="GZD26" s="60"/>
      <c r="GZE26" s="60"/>
      <c r="GZF26" s="60"/>
      <c r="GZG26" s="60"/>
      <c r="GZH26" s="60"/>
      <c r="GZI26" s="60"/>
      <c r="GZJ26" s="60"/>
      <c r="GZK26" s="60"/>
      <c r="GZL26" s="60"/>
      <c r="GZM26" s="60"/>
      <c r="GZN26" s="60"/>
      <c r="GZO26" s="60"/>
      <c r="GZP26" s="60"/>
      <c r="GZQ26" s="60"/>
      <c r="GZR26" s="60"/>
      <c r="GZS26" s="60"/>
      <c r="GZT26" s="60"/>
      <c r="GZU26" s="60"/>
      <c r="GZV26" s="60"/>
      <c r="GZW26" s="60"/>
      <c r="GZX26" s="60"/>
      <c r="GZY26" s="60"/>
      <c r="GZZ26" s="60"/>
    </row>
    <row r="27" spans="1:5434" s="57" customFormat="1" ht="30.75" customHeight="1" x14ac:dyDescent="0.25">
      <c r="A27" s="53" t="s">
        <v>70</v>
      </c>
      <c r="B27" s="83" t="s">
        <v>108</v>
      </c>
      <c r="C27" s="35"/>
      <c r="D27" s="94">
        <f>D28</f>
        <v>6195</v>
      </c>
      <c r="E27" s="39">
        <f t="shared" ref="E27:AH27" si="22">E28</f>
        <v>3559</v>
      </c>
      <c r="F27" s="39">
        <f t="shared" si="22"/>
        <v>2636</v>
      </c>
      <c r="G27" s="109">
        <f t="shared" si="22"/>
        <v>3855.5</v>
      </c>
      <c r="H27" s="138">
        <f t="shared" si="22"/>
        <v>0</v>
      </c>
      <c r="I27" s="39">
        <f t="shared" si="22"/>
        <v>6491.5</v>
      </c>
      <c r="J27" s="94">
        <f t="shared" si="22"/>
        <v>5631</v>
      </c>
      <c r="K27" s="39">
        <f t="shared" si="22"/>
        <v>3254</v>
      </c>
      <c r="L27" s="39">
        <f t="shared" si="22"/>
        <v>2377</v>
      </c>
      <c r="M27" s="187">
        <f t="shared" si="22"/>
        <v>3659.5</v>
      </c>
      <c r="N27" s="115">
        <f t="shared" si="22"/>
        <v>0</v>
      </c>
      <c r="O27" s="39">
        <f t="shared" si="22"/>
        <v>6036.5</v>
      </c>
      <c r="P27" s="94">
        <f t="shared" si="22"/>
        <v>564</v>
      </c>
      <c r="Q27" s="39">
        <f t="shared" si="22"/>
        <v>305</v>
      </c>
      <c r="R27" s="39">
        <f t="shared" si="22"/>
        <v>259</v>
      </c>
      <c r="S27" s="109">
        <f t="shared" si="22"/>
        <v>196</v>
      </c>
      <c r="T27" s="116">
        <f t="shared" si="22"/>
        <v>0</v>
      </c>
      <c r="U27" s="39">
        <f t="shared" si="22"/>
        <v>455</v>
      </c>
      <c r="V27" s="94">
        <f t="shared" si="22"/>
        <v>239</v>
      </c>
      <c r="W27" s="39">
        <f t="shared" si="22"/>
        <v>123</v>
      </c>
      <c r="X27" s="39">
        <f t="shared" si="22"/>
        <v>116</v>
      </c>
      <c r="Y27" s="109">
        <f t="shared" si="22"/>
        <v>0</v>
      </c>
      <c r="Z27" s="116">
        <f t="shared" si="22"/>
        <v>0</v>
      </c>
      <c r="AA27" s="39">
        <f t="shared" si="22"/>
        <v>116</v>
      </c>
      <c r="AB27" s="94">
        <f t="shared" si="22"/>
        <v>325</v>
      </c>
      <c r="AC27" s="94">
        <f t="shared" si="22"/>
        <v>0</v>
      </c>
      <c r="AD27" s="94">
        <f t="shared" si="22"/>
        <v>0</v>
      </c>
      <c r="AE27" s="94">
        <f t="shared" si="22"/>
        <v>0</v>
      </c>
      <c r="AF27" s="94">
        <f t="shared" si="22"/>
        <v>0</v>
      </c>
      <c r="AG27" s="94">
        <f t="shared" si="22"/>
        <v>0</v>
      </c>
      <c r="AH27" s="94">
        <f t="shared" si="22"/>
        <v>0</v>
      </c>
      <c r="AI27" s="94"/>
      <c r="AJ27" s="56"/>
      <c r="AK27" s="56"/>
      <c r="AL27" s="56"/>
      <c r="AM27" s="56"/>
      <c r="AN27" s="56"/>
      <c r="AO27" s="56"/>
      <c r="AP27" s="56"/>
      <c r="AQ27" s="56"/>
      <c r="AR27" s="56"/>
      <c r="AS27" s="56"/>
      <c r="AT27" s="56"/>
      <c r="AU27" s="57" t="s">
        <v>149</v>
      </c>
      <c r="AV27" s="57">
        <f>AW27+AX27</f>
        <v>3219</v>
      </c>
      <c r="AW27" s="52">
        <v>2911</v>
      </c>
      <c r="AX27" s="52">
        <v>308</v>
      </c>
      <c r="AY27" s="57" t="s">
        <v>145</v>
      </c>
      <c r="AZ27" s="57" t="s">
        <v>147</v>
      </c>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c r="QO27" s="56"/>
      <c r="QP27" s="56"/>
      <c r="QQ27" s="56"/>
      <c r="QR27" s="56"/>
      <c r="QS27" s="56"/>
      <c r="QT27" s="56"/>
      <c r="QU27" s="56"/>
      <c r="QV27" s="56"/>
      <c r="QW27" s="56"/>
      <c r="QX27" s="56"/>
      <c r="QY27" s="56"/>
      <c r="QZ27" s="56"/>
      <c r="RA27" s="56"/>
      <c r="RB27" s="56"/>
      <c r="RC27" s="56"/>
      <c r="RD27" s="56"/>
      <c r="RE27" s="56"/>
      <c r="RF27" s="56"/>
      <c r="RG27" s="56"/>
      <c r="RH27" s="56"/>
      <c r="RI27" s="56"/>
      <c r="RJ27" s="56"/>
      <c r="RK27" s="56"/>
      <c r="RL27" s="56"/>
      <c r="RM27" s="56"/>
      <c r="RN27" s="56"/>
      <c r="RO27" s="56"/>
      <c r="RP27" s="56"/>
      <c r="RQ27" s="56"/>
      <c r="RR27" s="56"/>
      <c r="RS27" s="56"/>
      <c r="RT27" s="56"/>
      <c r="RU27" s="56"/>
      <c r="RV27" s="56"/>
      <c r="RW27" s="56"/>
      <c r="RX27" s="56"/>
      <c r="RY27" s="56"/>
      <c r="RZ27" s="56"/>
      <c r="SA27" s="56"/>
      <c r="SB27" s="56"/>
      <c r="SC27" s="56"/>
      <c r="SD27" s="56"/>
      <c r="SE27" s="56"/>
      <c r="SF27" s="56"/>
      <c r="SG27" s="56"/>
      <c r="SH27" s="56"/>
      <c r="SI27" s="56"/>
      <c r="SJ27" s="56"/>
      <c r="SK27" s="56"/>
      <c r="SL27" s="56"/>
      <c r="SM27" s="56"/>
      <c r="SN27" s="56"/>
      <c r="SO27" s="56"/>
      <c r="SP27" s="56"/>
      <c r="SQ27" s="56"/>
      <c r="SR27" s="56"/>
      <c r="SS27" s="56"/>
      <c r="ST27" s="56"/>
      <c r="SU27" s="56"/>
      <c r="SV27" s="56"/>
      <c r="SW27" s="56"/>
      <c r="SX27" s="56"/>
      <c r="SY27" s="56"/>
      <c r="SZ27" s="56"/>
      <c r="TA27" s="56"/>
      <c r="TB27" s="56"/>
      <c r="TC27" s="56"/>
      <c r="TD27" s="56"/>
      <c r="TE27" s="56"/>
      <c r="TF27" s="56"/>
      <c r="TG27" s="56"/>
      <c r="TH27" s="56"/>
      <c r="TI27" s="56"/>
      <c r="TJ27" s="56"/>
      <c r="TK27" s="56"/>
      <c r="TL27" s="56"/>
      <c r="TM27" s="56"/>
      <c r="TN27" s="56"/>
      <c r="TO27" s="56"/>
      <c r="TP27" s="56"/>
      <c r="TQ27" s="56"/>
      <c r="TR27" s="56"/>
      <c r="TS27" s="56"/>
      <c r="TT27" s="56"/>
      <c r="TU27" s="56"/>
      <c r="TV27" s="56"/>
      <c r="TW27" s="56"/>
      <c r="TX27" s="56"/>
      <c r="TY27" s="56"/>
      <c r="TZ27" s="56"/>
      <c r="UA27" s="56"/>
      <c r="UB27" s="56"/>
      <c r="UC27" s="56"/>
      <c r="UD27" s="56"/>
      <c r="UE27" s="56"/>
      <c r="UF27" s="56"/>
      <c r="UG27" s="56"/>
      <c r="UH27" s="56"/>
      <c r="UI27" s="56"/>
      <c r="UJ27" s="56"/>
      <c r="UK27" s="56"/>
      <c r="UL27" s="56"/>
      <c r="UM27" s="56"/>
      <c r="UN27" s="56"/>
      <c r="UO27" s="56"/>
      <c r="UP27" s="56"/>
      <c r="UQ27" s="56"/>
      <c r="UR27" s="56"/>
      <c r="US27" s="56"/>
      <c r="UT27" s="56"/>
      <c r="UU27" s="56"/>
      <c r="UV27" s="56"/>
      <c r="UW27" s="56"/>
      <c r="UX27" s="56"/>
      <c r="UY27" s="56"/>
      <c r="UZ27" s="56"/>
      <c r="VA27" s="56"/>
      <c r="VB27" s="56"/>
      <c r="VC27" s="56"/>
      <c r="VD27" s="56"/>
      <c r="VE27" s="56"/>
      <c r="VF27" s="56"/>
      <c r="VG27" s="56"/>
      <c r="VH27" s="56"/>
      <c r="VI27" s="56"/>
      <c r="VJ27" s="56"/>
      <c r="VK27" s="56"/>
      <c r="VL27" s="56"/>
      <c r="VM27" s="56"/>
      <c r="VN27" s="56"/>
      <c r="VO27" s="56"/>
      <c r="VP27" s="56"/>
      <c r="VQ27" s="56"/>
      <c r="VR27" s="56"/>
      <c r="VS27" s="56"/>
      <c r="VT27" s="56"/>
      <c r="VU27" s="56"/>
      <c r="VV27" s="56"/>
      <c r="VW27" s="56"/>
      <c r="VX27" s="56"/>
      <c r="VY27" s="56"/>
      <c r="VZ27" s="56"/>
      <c r="WA27" s="56"/>
      <c r="WB27" s="56"/>
      <c r="WC27" s="56"/>
      <c r="WD27" s="56"/>
      <c r="WE27" s="56"/>
      <c r="WF27" s="56"/>
      <c r="WG27" s="56"/>
      <c r="WH27" s="56"/>
      <c r="WI27" s="56"/>
      <c r="WJ27" s="56"/>
      <c r="WK27" s="56"/>
      <c r="WL27" s="56"/>
      <c r="WM27" s="56"/>
      <c r="WN27" s="56"/>
      <c r="WO27" s="56"/>
      <c r="WP27" s="56"/>
      <c r="WQ27" s="56"/>
      <c r="WR27" s="56"/>
      <c r="WS27" s="56"/>
      <c r="WT27" s="56"/>
      <c r="WU27" s="56"/>
      <c r="WV27" s="56"/>
      <c r="WW27" s="56"/>
      <c r="WX27" s="56"/>
      <c r="WY27" s="56"/>
      <c r="WZ27" s="56"/>
      <c r="XA27" s="56"/>
      <c r="XB27" s="56"/>
      <c r="XC27" s="56"/>
      <c r="XD27" s="56"/>
      <c r="XE27" s="56"/>
      <c r="XF27" s="56"/>
      <c r="XG27" s="56"/>
      <c r="XH27" s="56"/>
      <c r="XI27" s="56"/>
      <c r="XJ27" s="56"/>
      <c r="XK27" s="56"/>
      <c r="XL27" s="56"/>
      <c r="XM27" s="56"/>
      <c r="XN27" s="56"/>
      <c r="XO27" s="56"/>
      <c r="XP27" s="56"/>
      <c r="XQ27" s="56"/>
      <c r="XR27" s="56"/>
      <c r="XS27" s="56"/>
      <c r="XT27" s="56"/>
      <c r="XU27" s="56"/>
      <c r="XV27" s="56"/>
      <c r="XW27" s="56"/>
      <c r="XX27" s="56"/>
      <c r="XY27" s="56"/>
      <c r="XZ27" s="56"/>
      <c r="YA27" s="56"/>
      <c r="YB27" s="56"/>
      <c r="YC27" s="56"/>
      <c r="YD27" s="56"/>
      <c r="YE27" s="56"/>
      <c r="YF27" s="56"/>
      <c r="YG27" s="56"/>
      <c r="YH27" s="56"/>
      <c r="YI27" s="56"/>
      <c r="YJ27" s="56"/>
      <c r="YK27" s="56"/>
      <c r="YL27" s="56"/>
      <c r="YM27" s="56"/>
      <c r="YN27" s="56"/>
      <c r="YO27" s="56"/>
      <c r="YP27" s="56"/>
      <c r="YQ27" s="56"/>
      <c r="YR27" s="56"/>
      <c r="YS27" s="56"/>
      <c r="YT27" s="56"/>
      <c r="YU27" s="56"/>
      <c r="YV27" s="56"/>
      <c r="YW27" s="56"/>
      <c r="YX27" s="56"/>
      <c r="YY27" s="56"/>
      <c r="YZ27" s="56"/>
      <c r="ZA27" s="56"/>
      <c r="ZB27" s="56"/>
      <c r="ZC27" s="56"/>
      <c r="ZD27" s="56"/>
      <c r="ZE27" s="56"/>
      <c r="ZF27" s="56"/>
      <c r="ZG27" s="56"/>
      <c r="ZH27" s="56"/>
      <c r="ZI27" s="56"/>
      <c r="ZJ27" s="56"/>
      <c r="ZK27" s="56"/>
      <c r="ZL27" s="56"/>
      <c r="ZM27" s="56"/>
      <c r="ZN27" s="56"/>
      <c r="ZO27" s="56"/>
      <c r="ZP27" s="56"/>
      <c r="ZQ27" s="56"/>
      <c r="ZR27" s="56"/>
      <c r="ZS27" s="56"/>
      <c r="ZT27" s="56"/>
      <c r="ZU27" s="56"/>
      <c r="ZV27" s="56"/>
      <c r="ZW27" s="56"/>
      <c r="ZX27" s="56"/>
      <c r="ZY27" s="56"/>
      <c r="ZZ27" s="56"/>
      <c r="AAA27" s="56"/>
      <c r="AAB27" s="56"/>
      <c r="AAC27" s="56"/>
      <c r="AAD27" s="56"/>
      <c r="AAE27" s="56"/>
      <c r="AAF27" s="56"/>
      <c r="AAG27" s="56"/>
      <c r="AAH27" s="56"/>
      <c r="AAI27" s="56"/>
      <c r="AAJ27" s="56"/>
      <c r="AAK27" s="56"/>
      <c r="AAL27" s="56"/>
      <c r="AAM27" s="56"/>
      <c r="AAN27" s="56"/>
      <c r="AAO27" s="56"/>
      <c r="AAP27" s="56"/>
      <c r="AAQ27" s="56"/>
      <c r="AAR27" s="56"/>
      <c r="AAS27" s="56"/>
      <c r="AAT27" s="56"/>
      <c r="AAU27" s="56"/>
      <c r="AAV27" s="56"/>
      <c r="AAW27" s="56"/>
      <c r="AAX27" s="56"/>
      <c r="AAY27" s="56"/>
      <c r="AAZ27" s="56"/>
      <c r="ABA27" s="56"/>
      <c r="ABB27" s="56"/>
      <c r="ABC27" s="56"/>
      <c r="ABD27" s="56"/>
      <c r="ABE27" s="56"/>
      <c r="ABF27" s="56"/>
      <c r="ABG27" s="56"/>
      <c r="ABH27" s="56"/>
      <c r="ABI27" s="56"/>
      <c r="ABJ27" s="56"/>
      <c r="ABK27" s="56"/>
      <c r="ABL27" s="56"/>
      <c r="ABM27" s="56"/>
      <c r="ABN27" s="56"/>
      <c r="ABO27" s="56"/>
      <c r="ABP27" s="56"/>
      <c r="ABQ27" s="56"/>
      <c r="ABR27" s="56"/>
      <c r="ABS27" s="56"/>
      <c r="ABT27" s="56"/>
      <c r="ABU27" s="56"/>
      <c r="ABV27" s="56"/>
      <c r="ABW27" s="56"/>
      <c r="ABX27" s="56"/>
      <c r="ABY27" s="56"/>
      <c r="ABZ27" s="56"/>
      <c r="ACA27" s="56"/>
      <c r="ACB27" s="56"/>
      <c r="ACC27" s="56"/>
      <c r="ACD27" s="56"/>
      <c r="ACE27" s="56"/>
      <c r="ACF27" s="56"/>
      <c r="ACG27" s="56"/>
      <c r="ACH27" s="56"/>
      <c r="ACI27" s="56"/>
      <c r="ACJ27" s="56"/>
      <c r="ACK27" s="56"/>
      <c r="ACL27" s="56"/>
      <c r="ACM27" s="56"/>
      <c r="ACN27" s="56"/>
      <c r="ACO27" s="56"/>
      <c r="ACP27" s="56"/>
      <c r="ACQ27" s="56"/>
      <c r="ACR27" s="56"/>
      <c r="ACS27" s="56"/>
      <c r="ACT27" s="56"/>
      <c r="ACU27" s="56"/>
      <c r="ACV27" s="56"/>
      <c r="ACW27" s="56"/>
      <c r="ACX27" s="56"/>
      <c r="ACY27" s="56"/>
      <c r="ACZ27" s="56"/>
      <c r="ADA27" s="56"/>
      <c r="ADB27" s="56"/>
      <c r="ADC27" s="56"/>
      <c r="ADD27" s="56"/>
      <c r="ADE27" s="56"/>
      <c r="ADF27" s="56"/>
      <c r="ADG27" s="56"/>
      <c r="ADH27" s="56"/>
      <c r="ADI27" s="56"/>
      <c r="ADJ27" s="56"/>
      <c r="ADK27" s="56"/>
      <c r="ADL27" s="56"/>
      <c r="ADM27" s="56"/>
      <c r="ADN27" s="56"/>
      <c r="ADO27" s="56"/>
      <c r="ADP27" s="56"/>
      <c r="ADQ27" s="56"/>
      <c r="ADR27" s="56"/>
      <c r="ADS27" s="56"/>
      <c r="ADT27" s="56"/>
      <c r="ADU27" s="56"/>
      <c r="ADV27" s="56"/>
      <c r="ADW27" s="56"/>
      <c r="ADX27" s="56"/>
      <c r="ADY27" s="56"/>
      <c r="ADZ27" s="56"/>
      <c r="AEA27" s="56"/>
      <c r="AEB27" s="56"/>
      <c r="AEC27" s="56"/>
      <c r="AED27" s="56"/>
      <c r="AEE27" s="56"/>
      <c r="AEF27" s="56"/>
      <c r="AEG27" s="56"/>
      <c r="AEH27" s="56"/>
      <c r="AEI27" s="56"/>
      <c r="AEJ27" s="56"/>
      <c r="AEK27" s="56"/>
      <c r="AEL27" s="56"/>
      <c r="AEM27" s="56"/>
      <c r="AEN27" s="56"/>
      <c r="AEO27" s="56"/>
      <c r="AEP27" s="56"/>
      <c r="AEQ27" s="56"/>
      <c r="AER27" s="56"/>
      <c r="AES27" s="56"/>
      <c r="AET27" s="56"/>
      <c r="AEU27" s="56"/>
      <c r="AEV27" s="56"/>
      <c r="AEW27" s="56"/>
      <c r="AEX27" s="56"/>
      <c r="AEY27" s="56"/>
      <c r="AEZ27" s="56"/>
      <c r="AFA27" s="56"/>
      <c r="AFB27" s="56"/>
      <c r="AFC27" s="56"/>
      <c r="AFD27" s="56"/>
      <c r="AFE27" s="56"/>
      <c r="AFF27" s="56"/>
      <c r="AFG27" s="56"/>
      <c r="AFH27" s="56"/>
      <c r="AFI27" s="56"/>
      <c r="AFJ27" s="56"/>
      <c r="AFK27" s="56"/>
      <c r="AFL27" s="56"/>
      <c r="AFM27" s="56"/>
      <c r="AFN27" s="56"/>
      <c r="AFO27" s="56"/>
      <c r="AFP27" s="56"/>
      <c r="AFQ27" s="56"/>
      <c r="AFR27" s="56"/>
      <c r="AFS27" s="56"/>
      <c r="AFT27" s="56"/>
      <c r="AFU27" s="56"/>
      <c r="AFV27" s="56"/>
      <c r="AFW27" s="56"/>
      <c r="AFX27" s="56"/>
      <c r="AFY27" s="56"/>
      <c r="AFZ27" s="56"/>
      <c r="AGA27" s="56"/>
      <c r="AGB27" s="56"/>
      <c r="AGC27" s="56"/>
      <c r="AGD27" s="56"/>
      <c r="AGE27" s="56"/>
      <c r="AGF27" s="56"/>
      <c r="AGG27" s="56"/>
      <c r="AGH27" s="56"/>
      <c r="AGI27" s="56"/>
      <c r="AGJ27" s="56"/>
      <c r="AGK27" s="56"/>
      <c r="AGL27" s="56"/>
      <c r="AGM27" s="56"/>
      <c r="AGN27" s="56"/>
      <c r="AGO27" s="56"/>
      <c r="AGP27" s="56"/>
      <c r="AGQ27" s="56"/>
      <c r="AGR27" s="56"/>
      <c r="AGS27" s="56"/>
      <c r="AGT27" s="56"/>
      <c r="AGU27" s="56"/>
      <c r="AGV27" s="56"/>
      <c r="AGW27" s="56"/>
      <c r="AGX27" s="56"/>
      <c r="AGY27" s="56"/>
      <c r="AGZ27" s="56"/>
      <c r="AHA27" s="56"/>
      <c r="AHB27" s="56"/>
      <c r="AHC27" s="56"/>
      <c r="AHD27" s="56"/>
      <c r="AHE27" s="56"/>
      <c r="AHF27" s="56"/>
      <c r="AHG27" s="56"/>
      <c r="AHH27" s="56"/>
      <c r="AHI27" s="56"/>
      <c r="AHJ27" s="56"/>
      <c r="AHK27" s="56"/>
      <c r="AHL27" s="56"/>
      <c r="AHM27" s="56"/>
      <c r="AHN27" s="56"/>
      <c r="AHO27" s="56"/>
      <c r="AHP27" s="56"/>
      <c r="AHQ27" s="56"/>
      <c r="AHR27" s="56"/>
      <c r="AHS27" s="56"/>
      <c r="AHT27" s="56"/>
      <c r="AHU27" s="56"/>
      <c r="AHV27" s="56"/>
      <c r="AHW27" s="56"/>
      <c r="AHX27" s="56"/>
      <c r="AHY27" s="56"/>
      <c r="AHZ27" s="56"/>
      <c r="AIA27" s="56"/>
      <c r="AIB27" s="56"/>
      <c r="AIC27" s="56"/>
      <c r="AID27" s="56"/>
      <c r="AIE27" s="56"/>
      <c r="AIF27" s="56"/>
      <c r="AIG27" s="56"/>
      <c r="AIH27" s="56"/>
      <c r="AII27" s="56"/>
      <c r="AIJ27" s="56"/>
      <c r="AIK27" s="56"/>
      <c r="AIL27" s="56"/>
      <c r="AIM27" s="56"/>
      <c r="AIN27" s="56"/>
      <c r="AIO27" s="56"/>
      <c r="AIP27" s="56"/>
      <c r="AIQ27" s="56"/>
      <c r="AIR27" s="56"/>
      <c r="AIS27" s="56"/>
      <c r="AIT27" s="56"/>
      <c r="AIU27" s="56"/>
      <c r="AIV27" s="56"/>
      <c r="AIW27" s="56"/>
      <c r="AIX27" s="56"/>
      <c r="AIY27" s="56"/>
      <c r="AIZ27" s="56"/>
      <c r="AJA27" s="56"/>
      <c r="AJB27" s="56"/>
      <c r="AJC27" s="56"/>
      <c r="AJD27" s="56"/>
      <c r="AJE27" s="56"/>
      <c r="AJF27" s="56"/>
      <c r="AJG27" s="56"/>
      <c r="AJH27" s="56"/>
      <c r="AJI27" s="56"/>
      <c r="AJJ27" s="56"/>
      <c r="AJK27" s="56"/>
      <c r="AJL27" s="56"/>
      <c r="AJM27" s="56"/>
      <c r="AJN27" s="56"/>
      <c r="AJO27" s="56"/>
      <c r="AJP27" s="56"/>
      <c r="AJQ27" s="56"/>
      <c r="AJR27" s="56"/>
      <c r="AJS27" s="56"/>
      <c r="AJT27" s="56"/>
      <c r="AJU27" s="56"/>
      <c r="AJV27" s="56"/>
      <c r="AJW27" s="56"/>
      <c r="AJX27" s="56"/>
      <c r="AJY27" s="56"/>
      <c r="AJZ27" s="56"/>
      <c r="AKA27" s="56"/>
      <c r="AKB27" s="56"/>
      <c r="AKC27" s="56"/>
      <c r="AKD27" s="56"/>
      <c r="AKE27" s="56"/>
      <c r="AKF27" s="56"/>
      <c r="AKG27" s="56"/>
      <c r="AKH27" s="56"/>
      <c r="AKI27" s="56"/>
      <c r="AKJ27" s="56"/>
      <c r="AKK27" s="56"/>
      <c r="AKL27" s="56"/>
      <c r="AKM27" s="56"/>
      <c r="AKN27" s="56"/>
      <c r="AKO27" s="56"/>
      <c r="AKP27" s="56"/>
      <c r="AKQ27" s="56"/>
      <c r="AKR27" s="56"/>
      <c r="AKS27" s="56"/>
      <c r="AKT27" s="56"/>
      <c r="AKU27" s="56"/>
      <c r="AKV27" s="56"/>
      <c r="AKW27" s="56"/>
      <c r="AKX27" s="56"/>
      <c r="AKY27" s="56"/>
      <c r="AKZ27" s="56"/>
      <c r="ALA27" s="56"/>
      <c r="ALB27" s="56"/>
      <c r="ALC27" s="56"/>
      <c r="ALD27" s="56"/>
      <c r="ALE27" s="56"/>
      <c r="ALF27" s="56"/>
      <c r="ALG27" s="56"/>
      <c r="ALH27" s="56"/>
      <c r="ALI27" s="56"/>
      <c r="ALJ27" s="56"/>
      <c r="ALK27" s="56"/>
      <c r="ALL27" s="56"/>
      <c r="ALM27" s="56"/>
      <c r="ALN27" s="56"/>
      <c r="ALO27" s="56"/>
      <c r="ALP27" s="56"/>
      <c r="ALQ27" s="56"/>
      <c r="ALR27" s="56"/>
      <c r="ALS27" s="56"/>
      <c r="ALT27" s="56"/>
      <c r="ALU27" s="56"/>
      <c r="ALV27" s="56"/>
      <c r="ALW27" s="56"/>
      <c r="ALX27" s="56"/>
      <c r="ALY27" s="56"/>
      <c r="ALZ27" s="56"/>
      <c r="AMA27" s="56"/>
      <c r="AMB27" s="56"/>
      <c r="AMC27" s="56"/>
      <c r="AMD27" s="56"/>
      <c r="AME27" s="56"/>
      <c r="AMF27" s="56"/>
      <c r="AMG27" s="56"/>
      <c r="AMH27" s="56"/>
      <c r="AMI27" s="56"/>
      <c r="AMJ27" s="56"/>
      <c r="AMK27" s="56"/>
      <c r="AML27" s="56"/>
      <c r="AMM27" s="56"/>
      <c r="AMN27" s="56"/>
      <c r="AMO27" s="56"/>
      <c r="AMP27" s="56"/>
      <c r="AMQ27" s="56"/>
      <c r="AMR27" s="56"/>
      <c r="AMS27" s="56"/>
      <c r="AMT27" s="56"/>
      <c r="AMU27" s="56"/>
      <c r="AMV27" s="56"/>
      <c r="AMW27" s="56"/>
      <c r="AMX27" s="56"/>
      <c r="AMY27" s="56"/>
      <c r="AMZ27" s="56"/>
      <c r="ANA27" s="56"/>
      <c r="ANB27" s="56"/>
      <c r="ANC27" s="56"/>
      <c r="AND27" s="56"/>
      <c r="ANE27" s="56"/>
      <c r="ANF27" s="56"/>
      <c r="ANG27" s="56"/>
      <c r="ANH27" s="56"/>
      <c r="ANI27" s="56"/>
      <c r="ANJ27" s="56"/>
      <c r="ANK27" s="56"/>
      <c r="ANL27" s="56"/>
      <c r="ANM27" s="56"/>
      <c r="ANN27" s="56"/>
      <c r="ANO27" s="56"/>
      <c r="ANP27" s="56"/>
      <c r="ANQ27" s="56"/>
      <c r="ANR27" s="56"/>
      <c r="ANS27" s="56"/>
      <c r="ANT27" s="56"/>
      <c r="ANU27" s="56"/>
      <c r="ANV27" s="56"/>
      <c r="ANW27" s="56"/>
      <c r="ANX27" s="56"/>
      <c r="ANY27" s="56"/>
      <c r="ANZ27" s="56"/>
      <c r="AOA27" s="56"/>
      <c r="AOB27" s="56"/>
      <c r="AOC27" s="56"/>
      <c r="AOD27" s="56"/>
      <c r="AOE27" s="56"/>
      <c r="AOF27" s="56"/>
      <c r="AOG27" s="56"/>
      <c r="AOH27" s="56"/>
      <c r="AOI27" s="56"/>
      <c r="AOJ27" s="56"/>
      <c r="AOK27" s="56"/>
      <c r="AOL27" s="56"/>
      <c r="AOM27" s="56"/>
      <c r="AON27" s="56"/>
      <c r="AOO27" s="56"/>
      <c r="AOP27" s="56"/>
      <c r="AOQ27" s="56"/>
      <c r="AOR27" s="56"/>
      <c r="AOS27" s="56"/>
      <c r="AOT27" s="56"/>
      <c r="AOU27" s="56"/>
      <c r="AOV27" s="56"/>
      <c r="AOW27" s="56"/>
      <c r="AOX27" s="56"/>
      <c r="AOY27" s="56"/>
      <c r="AOZ27" s="56"/>
      <c r="APA27" s="56"/>
      <c r="APB27" s="56"/>
      <c r="APC27" s="56"/>
      <c r="APD27" s="56"/>
      <c r="APE27" s="56"/>
      <c r="APF27" s="56"/>
      <c r="APG27" s="56"/>
      <c r="APH27" s="56"/>
      <c r="API27" s="56"/>
      <c r="APJ27" s="56"/>
      <c r="APK27" s="56"/>
      <c r="APL27" s="56"/>
      <c r="APM27" s="56"/>
      <c r="APN27" s="56"/>
      <c r="APO27" s="56"/>
      <c r="APP27" s="56"/>
      <c r="APQ27" s="56"/>
      <c r="APR27" s="56"/>
      <c r="APS27" s="56"/>
      <c r="APT27" s="56"/>
      <c r="APU27" s="56"/>
      <c r="APV27" s="56"/>
      <c r="APW27" s="56"/>
      <c r="APX27" s="56"/>
      <c r="APY27" s="56"/>
      <c r="APZ27" s="56"/>
      <c r="AQA27" s="56"/>
      <c r="AQB27" s="56"/>
      <c r="AQC27" s="56"/>
      <c r="AQD27" s="56"/>
      <c r="AQE27" s="56"/>
      <c r="AQF27" s="56"/>
      <c r="AQG27" s="56"/>
      <c r="AQH27" s="56"/>
      <c r="AQI27" s="56"/>
      <c r="AQJ27" s="56"/>
      <c r="AQK27" s="56"/>
      <c r="AQL27" s="56"/>
      <c r="AQM27" s="56"/>
      <c r="AQN27" s="56"/>
      <c r="AQO27" s="56"/>
      <c r="AQP27" s="56"/>
      <c r="AQQ27" s="56"/>
      <c r="AQR27" s="56"/>
      <c r="AQS27" s="56"/>
      <c r="AQT27" s="56"/>
      <c r="AQU27" s="56"/>
      <c r="AQV27" s="56"/>
      <c r="AQW27" s="56"/>
      <c r="AQX27" s="56"/>
      <c r="AQY27" s="56"/>
      <c r="AQZ27" s="56"/>
      <c r="ARA27" s="56"/>
      <c r="ARB27" s="56"/>
      <c r="ARC27" s="56"/>
      <c r="ARD27" s="56"/>
      <c r="ARE27" s="56"/>
      <c r="ARF27" s="56"/>
      <c r="ARG27" s="56"/>
      <c r="ARH27" s="56"/>
      <c r="ARI27" s="56"/>
      <c r="ARJ27" s="56"/>
      <c r="ARK27" s="56"/>
      <c r="ARL27" s="56"/>
      <c r="ARM27" s="56"/>
      <c r="ARN27" s="56"/>
      <c r="ARO27" s="56"/>
      <c r="ARP27" s="56"/>
      <c r="ARQ27" s="56"/>
      <c r="ARR27" s="56"/>
      <c r="ARS27" s="56"/>
      <c r="ART27" s="56"/>
      <c r="ARU27" s="56"/>
      <c r="ARV27" s="56"/>
      <c r="ARW27" s="56"/>
      <c r="ARX27" s="56"/>
      <c r="ARY27" s="56"/>
      <c r="ARZ27" s="56"/>
      <c r="ASA27" s="56"/>
      <c r="ASB27" s="56"/>
      <c r="ASC27" s="56"/>
      <c r="ASD27" s="56"/>
      <c r="ASE27" s="56"/>
      <c r="ASF27" s="56"/>
      <c r="ASG27" s="56"/>
      <c r="ASH27" s="56"/>
      <c r="ASI27" s="56"/>
      <c r="ASJ27" s="56"/>
      <c r="ASK27" s="56"/>
      <c r="ASL27" s="56"/>
      <c r="ASM27" s="56"/>
      <c r="ASN27" s="56"/>
      <c r="ASO27" s="56"/>
      <c r="ASP27" s="56"/>
      <c r="ASQ27" s="56"/>
      <c r="ASR27" s="56"/>
      <c r="ASS27" s="56"/>
      <c r="AST27" s="56"/>
      <c r="ASU27" s="56"/>
      <c r="ASV27" s="56"/>
      <c r="ASW27" s="56"/>
      <c r="ASX27" s="56"/>
      <c r="ASY27" s="56"/>
      <c r="ASZ27" s="56"/>
      <c r="ATA27" s="56"/>
      <c r="ATB27" s="56"/>
      <c r="ATC27" s="56"/>
      <c r="ATD27" s="56"/>
      <c r="ATE27" s="56"/>
      <c r="ATF27" s="56"/>
      <c r="ATG27" s="56"/>
      <c r="ATH27" s="56"/>
      <c r="ATI27" s="56"/>
      <c r="ATJ27" s="56"/>
      <c r="ATK27" s="56"/>
      <c r="ATL27" s="56"/>
      <c r="ATM27" s="56"/>
      <c r="ATN27" s="56"/>
      <c r="ATO27" s="56"/>
      <c r="ATP27" s="56"/>
      <c r="ATQ27" s="56"/>
      <c r="ATR27" s="56"/>
      <c r="ATS27" s="56"/>
      <c r="ATT27" s="56"/>
      <c r="ATU27" s="56"/>
      <c r="ATV27" s="56"/>
      <c r="ATW27" s="56"/>
      <c r="ATX27" s="56"/>
      <c r="ATY27" s="56"/>
      <c r="ATZ27" s="56"/>
      <c r="AUA27" s="56"/>
      <c r="AUB27" s="56"/>
      <c r="AUC27" s="56"/>
      <c r="AUD27" s="56"/>
      <c r="AUE27" s="56"/>
      <c r="AUF27" s="56"/>
      <c r="AUG27" s="56"/>
      <c r="AUH27" s="56"/>
      <c r="AUI27" s="56"/>
      <c r="AUJ27" s="56"/>
      <c r="AUK27" s="56"/>
      <c r="AUL27" s="56"/>
      <c r="AUM27" s="56"/>
      <c r="AUN27" s="56"/>
      <c r="AUO27" s="56"/>
      <c r="AUP27" s="56"/>
      <c r="AUQ27" s="56"/>
      <c r="AUR27" s="56"/>
      <c r="AUS27" s="56"/>
      <c r="AUT27" s="56"/>
      <c r="AUU27" s="56"/>
      <c r="AUV27" s="56"/>
      <c r="AUW27" s="56"/>
      <c r="AUX27" s="56"/>
      <c r="AUY27" s="56"/>
      <c r="AUZ27" s="56"/>
      <c r="AVA27" s="56"/>
      <c r="AVB27" s="56"/>
      <c r="AVC27" s="56"/>
      <c r="AVD27" s="56"/>
      <c r="AVE27" s="56"/>
      <c r="AVF27" s="56"/>
      <c r="AVG27" s="56"/>
      <c r="AVH27" s="56"/>
      <c r="AVI27" s="56"/>
      <c r="AVJ27" s="56"/>
      <c r="AVK27" s="56"/>
      <c r="AVL27" s="56"/>
      <c r="AVM27" s="56"/>
      <c r="AVN27" s="56"/>
      <c r="AVO27" s="56"/>
      <c r="AVP27" s="56"/>
      <c r="AVQ27" s="56"/>
      <c r="AVR27" s="56"/>
      <c r="AVS27" s="56"/>
      <c r="AVT27" s="56"/>
      <c r="AVU27" s="56"/>
      <c r="AVV27" s="56"/>
      <c r="AVW27" s="56"/>
      <c r="AVX27" s="56"/>
      <c r="AVY27" s="56"/>
      <c r="AVZ27" s="56"/>
      <c r="AWA27" s="56"/>
      <c r="AWB27" s="56"/>
      <c r="AWC27" s="56"/>
      <c r="AWD27" s="56"/>
      <c r="AWE27" s="56"/>
      <c r="AWF27" s="56"/>
      <c r="AWG27" s="56"/>
      <c r="AWH27" s="56"/>
      <c r="AWI27" s="56"/>
      <c r="AWJ27" s="56"/>
      <c r="AWK27" s="56"/>
      <c r="AWL27" s="56"/>
      <c r="AWM27" s="56"/>
      <c r="AWN27" s="56"/>
      <c r="AWO27" s="56"/>
      <c r="AWP27" s="56"/>
      <c r="AWQ27" s="56"/>
      <c r="AWR27" s="56"/>
      <c r="AWS27" s="56"/>
      <c r="AWT27" s="56"/>
      <c r="AWU27" s="56"/>
      <c r="AWV27" s="56"/>
      <c r="AWW27" s="56"/>
      <c r="AWX27" s="56"/>
      <c r="AWY27" s="56"/>
      <c r="AWZ27" s="56"/>
      <c r="AXA27" s="56"/>
      <c r="AXB27" s="56"/>
      <c r="AXC27" s="56"/>
      <c r="AXD27" s="56"/>
      <c r="AXE27" s="56"/>
      <c r="AXF27" s="56"/>
      <c r="AXG27" s="56"/>
      <c r="AXH27" s="56"/>
      <c r="AXI27" s="56"/>
      <c r="AXJ27" s="56"/>
      <c r="AXK27" s="56"/>
      <c r="AXL27" s="56"/>
      <c r="AXM27" s="56"/>
      <c r="AXN27" s="56"/>
      <c r="AXO27" s="56"/>
      <c r="AXP27" s="56"/>
      <c r="AXQ27" s="56"/>
      <c r="AXR27" s="56"/>
      <c r="AXS27" s="56"/>
      <c r="AXT27" s="56"/>
      <c r="AXU27" s="56"/>
      <c r="AXV27" s="56"/>
      <c r="AXW27" s="56"/>
      <c r="AXX27" s="56"/>
      <c r="AXY27" s="56"/>
      <c r="AXZ27" s="56"/>
      <c r="AYA27" s="56"/>
      <c r="AYB27" s="56"/>
      <c r="AYC27" s="56"/>
      <c r="AYD27" s="56"/>
      <c r="AYE27" s="56"/>
      <c r="AYF27" s="56"/>
      <c r="AYG27" s="56"/>
      <c r="AYH27" s="56"/>
      <c r="AYI27" s="56"/>
      <c r="AYJ27" s="56"/>
      <c r="AYK27" s="56"/>
      <c r="AYL27" s="56"/>
      <c r="AYM27" s="56"/>
      <c r="AYN27" s="56"/>
      <c r="AYO27" s="56"/>
      <c r="AYP27" s="56"/>
      <c r="AYQ27" s="56"/>
      <c r="AYR27" s="56"/>
      <c r="AYS27" s="56"/>
      <c r="AYT27" s="56"/>
      <c r="AYU27" s="56"/>
      <c r="AYV27" s="56"/>
      <c r="AYW27" s="56"/>
      <c r="AYX27" s="56"/>
      <c r="AYY27" s="56"/>
      <c r="AYZ27" s="56"/>
      <c r="AZA27" s="56"/>
      <c r="AZB27" s="56"/>
      <c r="AZC27" s="56"/>
      <c r="AZD27" s="56"/>
      <c r="AZE27" s="56"/>
      <c r="AZF27" s="56"/>
      <c r="AZG27" s="56"/>
      <c r="AZH27" s="56"/>
      <c r="AZI27" s="56"/>
      <c r="AZJ27" s="56"/>
      <c r="AZK27" s="56"/>
      <c r="AZL27" s="56"/>
      <c r="AZM27" s="56"/>
      <c r="AZN27" s="56"/>
      <c r="AZO27" s="56"/>
      <c r="AZP27" s="56"/>
      <c r="AZQ27" s="56"/>
      <c r="AZR27" s="56"/>
      <c r="AZS27" s="56"/>
      <c r="AZT27" s="56"/>
      <c r="AZU27" s="56"/>
      <c r="AZV27" s="56"/>
      <c r="AZW27" s="56"/>
      <c r="AZX27" s="56"/>
      <c r="AZY27" s="56"/>
      <c r="AZZ27" s="56"/>
      <c r="BAA27" s="56"/>
      <c r="BAB27" s="56"/>
      <c r="BAC27" s="56"/>
      <c r="BAD27" s="56"/>
      <c r="BAE27" s="56"/>
      <c r="BAF27" s="56"/>
      <c r="BAG27" s="56"/>
      <c r="BAH27" s="56"/>
      <c r="BAI27" s="56"/>
      <c r="BAJ27" s="56"/>
      <c r="BAK27" s="56"/>
      <c r="BAL27" s="56"/>
      <c r="BAM27" s="56"/>
      <c r="BAN27" s="56"/>
      <c r="BAO27" s="56"/>
      <c r="BAP27" s="56"/>
      <c r="BAQ27" s="56"/>
      <c r="BAR27" s="56"/>
      <c r="BAS27" s="56"/>
      <c r="BAT27" s="56"/>
      <c r="BAU27" s="56"/>
      <c r="BAV27" s="56"/>
      <c r="BAW27" s="56"/>
      <c r="BAX27" s="56"/>
      <c r="BAY27" s="56"/>
      <c r="BAZ27" s="56"/>
      <c r="BBA27" s="56"/>
      <c r="BBB27" s="56"/>
      <c r="BBC27" s="56"/>
      <c r="BBD27" s="56"/>
      <c r="BBE27" s="56"/>
      <c r="BBF27" s="56"/>
      <c r="BBG27" s="56"/>
      <c r="BBH27" s="56"/>
      <c r="BBI27" s="56"/>
      <c r="BBJ27" s="56"/>
      <c r="BBK27" s="56"/>
      <c r="BBL27" s="56"/>
      <c r="BBM27" s="56"/>
      <c r="BBN27" s="56"/>
      <c r="BBO27" s="56"/>
      <c r="BBP27" s="56"/>
      <c r="BBQ27" s="56"/>
      <c r="BBR27" s="56"/>
      <c r="BBS27" s="56"/>
      <c r="BBT27" s="56"/>
      <c r="BBU27" s="56"/>
      <c r="BBV27" s="56"/>
      <c r="BBW27" s="56"/>
      <c r="BBX27" s="56"/>
      <c r="BBY27" s="56"/>
      <c r="BBZ27" s="56"/>
      <c r="BCA27" s="56"/>
      <c r="BCB27" s="56"/>
      <c r="BCC27" s="56"/>
      <c r="BCD27" s="56"/>
      <c r="BCE27" s="56"/>
      <c r="BCF27" s="56"/>
      <c r="BCG27" s="56"/>
      <c r="BCH27" s="56"/>
      <c r="BCI27" s="56"/>
      <c r="BCJ27" s="56"/>
      <c r="BCK27" s="56"/>
      <c r="BCL27" s="56"/>
      <c r="BCM27" s="56"/>
      <c r="BCN27" s="56"/>
      <c r="BCO27" s="56"/>
      <c r="BCP27" s="56"/>
      <c r="BCQ27" s="56"/>
      <c r="BCR27" s="56"/>
      <c r="BCS27" s="56"/>
      <c r="BCT27" s="56"/>
      <c r="BCU27" s="56"/>
      <c r="BCV27" s="56"/>
      <c r="BCW27" s="56"/>
      <c r="BCX27" s="56"/>
      <c r="BCY27" s="56"/>
      <c r="BCZ27" s="56"/>
      <c r="BDA27" s="56"/>
      <c r="BDB27" s="56"/>
      <c r="BDC27" s="56"/>
      <c r="BDD27" s="56"/>
      <c r="BDE27" s="56"/>
      <c r="BDF27" s="56"/>
      <c r="BDG27" s="56"/>
      <c r="BDH27" s="56"/>
      <c r="BDI27" s="56"/>
      <c r="BDJ27" s="56"/>
      <c r="BDK27" s="56"/>
      <c r="BDL27" s="56"/>
      <c r="BDM27" s="56"/>
      <c r="BDN27" s="56"/>
      <c r="BDO27" s="56"/>
      <c r="BDP27" s="56"/>
      <c r="BDQ27" s="56"/>
      <c r="BDR27" s="56"/>
      <c r="BDS27" s="56"/>
      <c r="BDT27" s="56"/>
      <c r="BDU27" s="56"/>
      <c r="BDV27" s="56"/>
      <c r="BDW27" s="56"/>
      <c r="BDX27" s="56"/>
      <c r="BDY27" s="56"/>
      <c r="BDZ27" s="56"/>
      <c r="BEA27" s="56"/>
      <c r="BEB27" s="56"/>
      <c r="BEC27" s="56"/>
      <c r="BED27" s="56"/>
      <c r="BEE27" s="56"/>
      <c r="BEF27" s="56"/>
      <c r="BEG27" s="56"/>
      <c r="BEH27" s="56"/>
      <c r="BEI27" s="56"/>
      <c r="BEJ27" s="56"/>
      <c r="BEK27" s="56"/>
      <c r="BEL27" s="56"/>
      <c r="BEM27" s="56"/>
      <c r="BEN27" s="56"/>
      <c r="BEO27" s="56"/>
      <c r="BEP27" s="56"/>
      <c r="BEQ27" s="56"/>
      <c r="BER27" s="56"/>
      <c r="BES27" s="56"/>
      <c r="BET27" s="56"/>
      <c r="BEU27" s="56"/>
      <c r="BEV27" s="56"/>
      <c r="BEW27" s="56"/>
      <c r="BEX27" s="56"/>
      <c r="BEY27" s="56"/>
      <c r="BEZ27" s="56"/>
      <c r="BFA27" s="56"/>
      <c r="BFB27" s="56"/>
      <c r="BFC27" s="56"/>
      <c r="BFD27" s="56"/>
      <c r="BFE27" s="56"/>
      <c r="BFF27" s="56"/>
      <c r="BFG27" s="56"/>
      <c r="BFH27" s="56"/>
      <c r="BFI27" s="56"/>
      <c r="BFJ27" s="56"/>
      <c r="BFK27" s="56"/>
      <c r="BFL27" s="56"/>
      <c r="BFM27" s="56"/>
      <c r="BFN27" s="56"/>
      <c r="BFO27" s="56"/>
      <c r="BFP27" s="56"/>
      <c r="BFQ27" s="56"/>
      <c r="BFR27" s="56"/>
      <c r="BFS27" s="56"/>
      <c r="BFT27" s="56"/>
      <c r="BFU27" s="56"/>
      <c r="BFV27" s="56"/>
      <c r="BFW27" s="56"/>
      <c r="BFX27" s="56"/>
      <c r="BFY27" s="56"/>
      <c r="BFZ27" s="56"/>
      <c r="BGA27" s="56"/>
      <c r="BGB27" s="56"/>
      <c r="BGC27" s="56"/>
      <c r="BGD27" s="56"/>
      <c r="BGE27" s="56"/>
      <c r="BGF27" s="56"/>
      <c r="BGG27" s="56"/>
      <c r="BGH27" s="56"/>
      <c r="BGI27" s="56"/>
      <c r="BGJ27" s="56"/>
      <c r="BGK27" s="56"/>
      <c r="BGL27" s="56"/>
      <c r="BGM27" s="56"/>
      <c r="BGN27" s="56"/>
      <c r="BGO27" s="56"/>
      <c r="BGP27" s="56"/>
      <c r="BGQ27" s="56"/>
      <c r="BGR27" s="56"/>
      <c r="BGS27" s="56"/>
      <c r="BGT27" s="56"/>
      <c r="BGU27" s="56"/>
      <c r="BGV27" s="56"/>
      <c r="BGW27" s="56"/>
      <c r="BGX27" s="56"/>
      <c r="BGY27" s="56"/>
      <c r="BGZ27" s="56"/>
      <c r="BHA27" s="56"/>
      <c r="BHB27" s="56"/>
      <c r="BHC27" s="56"/>
      <c r="BHD27" s="56"/>
      <c r="BHE27" s="56"/>
      <c r="BHF27" s="56"/>
      <c r="BHG27" s="56"/>
      <c r="BHH27" s="56"/>
      <c r="BHI27" s="56"/>
      <c r="BHJ27" s="56"/>
      <c r="BHK27" s="56"/>
      <c r="BHL27" s="56"/>
      <c r="BHM27" s="56"/>
      <c r="BHN27" s="56"/>
      <c r="BHO27" s="56"/>
      <c r="BHP27" s="56"/>
      <c r="BHQ27" s="56"/>
      <c r="BHR27" s="56"/>
      <c r="BHS27" s="56"/>
      <c r="BHT27" s="56"/>
      <c r="BHU27" s="56"/>
      <c r="BHV27" s="56"/>
      <c r="BHW27" s="56"/>
      <c r="BHX27" s="56"/>
      <c r="BHY27" s="56"/>
      <c r="BHZ27" s="56"/>
      <c r="BIA27" s="56"/>
      <c r="BIB27" s="56"/>
      <c r="BIC27" s="56"/>
      <c r="BID27" s="56"/>
      <c r="BIE27" s="56"/>
      <c r="BIF27" s="56"/>
      <c r="BIG27" s="56"/>
      <c r="BIH27" s="56"/>
      <c r="BII27" s="56"/>
      <c r="BIJ27" s="56"/>
      <c r="BIK27" s="56"/>
      <c r="BIL27" s="56"/>
      <c r="BIM27" s="56"/>
      <c r="BIN27" s="56"/>
      <c r="BIO27" s="56"/>
      <c r="BIP27" s="56"/>
      <c r="BIQ27" s="56"/>
      <c r="BIR27" s="56"/>
      <c r="BIS27" s="56"/>
      <c r="BIT27" s="56"/>
      <c r="BIU27" s="56"/>
      <c r="BIV27" s="56"/>
      <c r="BIW27" s="56"/>
      <c r="BIX27" s="56"/>
      <c r="BIY27" s="56"/>
      <c r="BIZ27" s="56"/>
      <c r="BJA27" s="56"/>
      <c r="BJB27" s="56"/>
      <c r="BJC27" s="56"/>
      <c r="BJD27" s="56"/>
      <c r="BJE27" s="56"/>
      <c r="BJF27" s="56"/>
      <c r="BJG27" s="56"/>
      <c r="BJH27" s="56"/>
      <c r="BJI27" s="56"/>
      <c r="BJJ27" s="56"/>
      <c r="BJK27" s="56"/>
      <c r="BJL27" s="56"/>
      <c r="BJM27" s="56"/>
      <c r="BJN27" s="56"/>
      <c r="BJO27" s="56"/>
      <c r="BJP27" s="56"/>
      <c r="BJQ27" s="56"/>
      <c r="BJR27" s="56"/>
      <c r="BJS27" s="56"/>
      <c r="BJT27" s="56"/>
      <c r="BJU27" s="56"/>
      <c r="BJV27" s="56"/>
      <c r="BJW27" s="56"/>
      <c r="BJX27" s="56"/>
      <c r="BJY27" s="56"/>
      <c r="BJZ27" s="56"/>
      <c r="BKA27" s="56"/>
      <c r="BKB27" s="56"/>
      <c r="BKC27" s="56"/>
      <c r="BKD27" s="56"/>
      <c r="BKE27" s="56"/>
      <c r="BKF27" s="56"/>
      <c r="BKG27" s="56"/>
      <c r="BKH27" s="56"/>
      <c r="BKI27" s="56"/>
      <c r="BKJ27" s="56"/>
      <c r="BKK27" s="56"/>
      <c r="BKL27" s="56"/>
      <c r="BKM27" s="56"/>
      <c r="BKN27" s="56"/>
      <c r="BKO27" s="56"/>
      <c r="BKP27" s="56"/>
      <c r="BKQ27" s="56"/>
      <c r="BKR27" s="56"/>
      <c r="BKS27" s="56"/>
      <c r="BKT27" s="56"/>
      <c r="BKU27" s="56"/>
      <c r="BKV27" s="56"/>
      <c r="BKW27" s="56"/>
      <c r="BKX27" s="56"/>
      <c r="BKY27" s="56"/>
      <c r="BKZ27" s="56"/>
      <c r="BLA27" s="56"/>
      <c r="BLB27" s="56"/>
      <c r="BLC27" s="56"/>
      <c r="BLD27" s="56"/>
      <c r="BLE27" s="56"/>
      <c r="BLF27" s="56"/>
      <c r="BLG27" s="56"/>
      <c r="BLH27" s="56"/>
      <c r="BLI27" s="56"/>
      <c r="BLJ27" s="56"/>
      <c r="BLK27" s="56"/>
      <c r="BLL27" s="56"/>
      <c r="BLM27" s="56"/>
      <c r="BLN27" s="56"/>
      <c r="BLO27" s="56"/>
      <c r="BLP27" s="56"/>
      <c r="BLQ27" s="56"/>
      <c r="BLR27" s="56"/>
      <c r="BLS27" s="56"/>
      <c r="BLT27" s="56"/>
      <c r="BLU27" s="56"/>
      <c r="BLV27" s="56"/>
      <c r="BLW27" s="56"/>
      <c r="BLX27" s="56"/>
      <c r="BLY27" s="56"/>
      <c r="BLZ27" s="56"/>
      <c r="BMA27" s="56"/>
      <c r="BMB27" s="56"/>
      <c r="BMC27" s="56"/>
      <c r="BMD27" s="56"/>
      <c r="BME27" s="56"/>
      <c r="BMF27" s="56"/>
      <c r="BMG27" s="56"/>
      <c r="BMH27" s="56"/>
      <c r="BMI27" s="56"/>
      <c r="BMJ27" s="56"/>
      <c r="BMK27" s="56"/>
      <c r="BML27" s="56"/>
      <c r="BMM27" s="56"/>
      <c r="BMN27" s="56"/>
      <c r="BMO27" s="56"/>
      <c r="BMP27" s="56"/>
      <c r="BMQ27" s="56"/>
      <c r="BMR27" s="56"/>
      <c r="BMS27" s="56"/>
      <c r="BMT27" s="56"/>
      <c r="BMU27" s="56"/>
      <c r="BMV27" s="56"/>
      <c r="BMW27" s="56"/>
      <c r="BMX27" s="56"/>
      <c r="BMY27" s="56"/>
      <c r="BMZ27" s="56"/>
      <c r="BNA27" s="56"/>
      <c r="BNB27" s="56"/>
      <c r="BNC27" s="56"/>
      <c r="BND27" s="56"/>
      <c r="BNE27" s="56"/>
      <c r="BNF27" s="56"/>
      <c r="BNG27" s="56"/>
      <c r="BNH27" s="56"/>
      <c r="BNI27" s="56"/>
      <c r="BNJ27" s="56"/>
      <c r="BNK27" s="56"/>
      <c r="BNL27" s="56"/>
      <c r="BNM27" s="56"/>
      <c r="BNN27" s="56"/>
      <c r="BNO27" s="56"/>
      <c r="BNP27" s="56"/>
      <c r="BNQ27" s="56"/>
      <c r="BNR27" s="56"/>
      <c r="BNS27" s="56"/>
      <c r="BNT27" s="56"/>
      <c r="BNU27" s="56"/>
      <c r="BNV27" s="56"/>
      <c r="BNW27" s="56"/>
      <c r="BNX27" s="56"/>
      <c r="BNY27" s="56"/>
      <c r="BNZ27" s="56"/>
      <c r="BOA27" s="56"/>
      <c r="BOB27" s="56"/>
      <c r="BOC27" s="56"/>
      <c r="BOD27" s="56"/>
      <c r="BOE27" s="56"/>
      <c r="BOF27" s="56"/>
      <c r="BOG27" s="56"/>
      <c r="BOH27" s="56"/>
      <c r="BOI27" s="56"/>
      <c r="BOJ27" s="56"/>
      <c r="BOK27" s="56"/>
      <c r="BOL27" s="56"/>
      <c r="BOM27" s="56"/>
      <c r="BON27" s="56"/>
      <c r="BOO27" s="56"/>
      <c r="BOP27" s="56"/>
      <c r="BOQ27" s="56"/>
      <c r="BOR27" s="56"/>
      <c r="BOS27" s="56"/>
      <c r="BOT27" s="56"/>
      <c r="BOU27" s="56"/>
      <c r="BOV27" s="56"/>
      <c r="BOW27" s="56"/>
      <c r="BOX27" s="56"/>
      <c r="BOY27" s="56"/>
      <c r="BOZ27" s="56"/>
      <c r="BPA27" s="56"/>
      <c r="BPB27" s="56"/>
      <c r="BPC27" s="56"/>
      <c r="BPD27" s="56"/>
      <c r="BPE27" s="56"/>
      <c r="BPF27" s="56"/>
      <c r="BPG27" s="56"/>
      <c r="BPH27" s="56"/>
      <c r="BPI27" s="56"/>
      <c r="BPJ27" s="56"/>
      <c r="BPK27" s="56"/>
      <c r="BPL27" s="56"/>
      <c r="BPM27" s="56"/>
      <c r="BPN27" s="56"/>
      <c r="BPO27" s="56"/>
      <c r="BPP27" s="56"/>
      <c r="BPQ27" s="56"/>
      <c r="BPR27" s="56"/>
      <c r="BPS27" s="56"/>
      <c r="BPT27" s="56"/>
      <c r="BPU27" s="56"/>
      <c r="BPV27" s="56"/>
      <c r="BPW27" s="56"/>
      <c r="BPX27" s="56"/>
      <c r="BPY27" s="56"/>
      <c r="BPZ27" s="56"/>
      <c r="BQA27" s="56"/>
      <c r="BQB27" s="56"/>
      <c r="BQC27" s="56"/>
      <c r="BQD27" s="56"/>
      <c r="BQE27" s="56"/>
      <c r="BQF27" s="56"/>
      <c r="BQG27" s="56"/>
      <c r="BQH27" s="56"/>
      <c r="BQI27" s="56"/>
      <c r="BQJ27" s="56"/>
      <c r="BQK27" s="56"/>
      <c r="BQL27" s="56"/>
      <c r="BQM27" s="56"/>
      <c r="BQN27" s="56"/>
      <c r="BQO27" s="56"/>
      <c r="BQP27" s="56"/>
      <c r="BQQ27" s="56"/>
      <c r="BQR27" s="56"/>
      <c r="BQS27" s="56"/>
      <c r="BQT27" s="56"/>
      <c r="BQU27" s="56"/>
      <c r="BQV27" s="56"/>
      <c r="BQW27" s="56"/>
      <c r="BQX27" s="56"/>
      <c r="BQY27" s="56"/>
      <c r="BQZ27" s="56"/>
      <c r="BRA27" s="56"/>
      <c r="BRB27" s="56"/>
      <c r="BRC27" s="56"/>
      <c r="BRD27" s="56"/>
      <c r="BRE27" s="56"/>
      <c r="BRF27" s="56"/>
      <c r="BRG27" s="56"/>
      <c r="BRH27" s="56"/>
      <c r="BRI27" s="56"/>
      <c r="BRJ27" s="56"/>
      <c r="BRK27" s="56"/>
      <c r="BRL27" s="56"/>
      <c r="BRM27" s="56"/>
      <c r="BRN27" s="56"/>
      <c r="BRO27" s="56"/>
      <c r="BRP27" s="56"/>
      <c r="BRQ27" s="56"/>
      <c r="BRR27" s="56"/>
      <c r="BRS27" s="56"/>
      <c r="BRT27" s="56"/>
      <c r="BRU27" s="56"/>
      <c r="BRV27" s="56"/>
      <c r="BRW27" s="56"/>
      <c r="BRX27" s="56"/>
      <c r="BRY27" s="56"/>
      <c r="BRZ27" s="56"/>
      <c r="BSA27" s="56"/>
      <c r="BSB27" s="56"/>
      <c r="BSC27" s="56"/>
      <c r="BSD27" s="56"/>
      <c r="BSE27" s="56"/>
      <c r="BSF27" s="56"/>
      <c r="BSG27" s="56"/>
      <c r="BSH27" s="56"/>
      <c r="BSI27" s="56"/>
      <c r="BSJ27" s="56"/>
      <c r="BSK27" s="56"/>
      <c r="BSL27" s="56"/>
      <c r="BSM27" s="56"/>
      <c r="BSN27" s="56"/>
      <c r="BSO27" s="56"/>
      <c r="BSP27" s="56"/>
      <c r="BSQ27" s="56"/>
      <c r="BSR27" s="56"/>
      <c r="BSS27" s="56"/>
      <c r="BST27" s="56"/>
      <c r="BSU27" s="56"/>
      <c r="BSV27" s="56"/>
      <c r="BSW27" s="56"/>
      <c r="BSX27" s="56"/>
      <c r="BSY27" s="56"/>
      <c r="BSZ27" s="56"/>
      <c r="BTA27" s="56"/>
      <c r="BTB27" s="56"/>
      <c r="BTC27" s="56"/>
      <c r="BTD27" s="56"/>
      <c r="BTE27" s="56"/>
      <c r="BTF27" s="56"/>
      <c r="BTG27" s="56"/>
      <c r="BTH27" s="56"/>
      <c r="BTI27" s="56"/>
      <c r="BTJ27" s="56"/>
      <c r="BTK27" s="56"/>
      <c r="BTL27" s="56"/>
      <c r="BTM27" s="56"/>
      <c r="BTN27" s="56"/>
      <c r="BTO27" s="56"/>
      <c r="BTP27" s="56"/>
      <c r="BTQ27" s="56"/>
      <c r="BTR27" s="56"/>
      <c r="BTS27" s="56"/>
      <c r="BTT27" s="56"/>
      <c r="BTU27" s="56"/>
      <c r="BTV27" s="56"/>
      <c r="BTW27" s="56"/>
      <c r="BTX27" s="56"/>
      <c r="BTY27" s="56"/>
      <c r="BTZ27" s="56"/>
      <c r="BUA27" s="56"/>
      <c r="BUB27" s="56"/>
      <c r="BUC27" s="56"/>
      <c r="BUD27" s="56"/>
      <c r="BUE27" s="56"/>
      <c r="BUF27" s="56"/>
      <c r="BUG27" s="56"/>
      <c r="BUH27" s="56"/>
      <c r="BUI27" s="56"/>
      <c r="BUJ27" s="56"/>
      <c r="BUK27" s="56"/>
      <c r="BUL27" s="56"/>
      <c r="BUM27" s="56"/>
      <c r="BUN27" s="56"/>
      <c r="BUO27" s="56"/>
      <c r="BUP27" s="56"/>
      <c r="BUQ27" s="56"/>
      <c r="BUR27" s="56"/>
      <c r="BUS27" s="56"/>
      <c r="BUT27" s="56"/>
      <c r="BUU27" s="56"/>
      <c r="BUV27" s="56"/>
      <c r="BUW27" s="56"/>
      <c r="BUX27" s="56"/>
      <c r="BUY27" s="56"/>
      <c r="BUZ27" s="56"/>
      <c r="BVA27" s="56"/>
      <c r="BVB27" s="56"/>
      <c r="BVC27" s="56"/>
      <c r="BVD27" s="56"/>
      <c r="BVE27" s="56"/>
      <c r="BVF27" s="56"/>
      <c r="BVG27" s="56"/>
      <c r="BVH27" s="56"/>
      <c r="BVI27" s="56"/>
      <c r="BVJ27" s="56"/>
      <c r="BVK27" s="56"/>
      <c r="BVL27" s="56"/>
      <c r="BVM27" s="56"/>
      <c r="BVN27" s="56"/>
      <c r="BVO27" s="56"/>
      <c r="BVP27" s="56"/>
      <c r="BVQ27" s="56"/>
      <c r="BVR27" s="56"/>
      <c r="BVS27" s="56"/>
      <c r="BVT27" s="56"/>
      <c r="BVU27" s="56"/>
      <c r="BVV27" s="56"/>
      <c r="BVW27" s="56"/>
      <c r="BVX27" s="56"/>
      <c r="BVY27" s="56"/>
      <c r="BVZ27" s="56"/>
      <c r="BWA27" s="56"/>
      <c r="BWB27" s="56"/>
      <c r="BWC27" s="56"/>
      <c r="BWD27" s="56"/>
      <c r="BWE27" s="56"/>
      <c r="BWF27" s="56"/>
      <c r="BWG27" s="56"/>
      <c r="BWH27" s="56"/>
      <c r="BWI27" s="56"/>
      <c r="BWJ27" s="56"/>
      <c r="BWK27" s="56"/>
      <c r="BWL27" s="56"/>
      <c r="BWM27" s="56"/>
      <c r="BWN27" s="56"/>
      <c r="BWO27" s="56"/>
      <c r="BWP27" s="56"/>
      <c r="BWQ27" s="56"/>
      <c r="BWR27" s="56"/>
      <c r="BWS27" s="56"/>
      <c r="BWT27" s="56"/>
      <c r="BWU27" s="56"/>
      <c r="BWV27" s="56"/>
      <c r="BWW27" s="56"/>
      <c r="BWX27" s="56"/>
      <c r="BWY27" s="56"/>
      <c r="BWZ27" s="56"/>
      <c r="BXA27" s="56"/>
      <c r="BXB27" s="56"/>
      <c r="BXC27" s="56"/>
      <c r="BXD27" s="56"/>
      <c r="BXE27" s="56"/>
      <c r="BXF27" s="56"/>
      <c r="BXG27" s="56"/>
      <c r="BXH27" s="56"/>
      <c r="BXI27" s="56"/>
      <c r="BXJ27" s="56"/>
      <c r="BXK27" s="56"/>
      <c r="BXL27" s="56"/>
      <c r="BXM27" s="56"/>
      <c r="BXN27" s="56"/>
      <c r="BXO27" s="56"/>
      <c r="BXP27" s="56"/>
      <c r="BXQ27" s="56"/>
      <c r="BXR27" s="56"/>
      <c r="BXS27" s="56"/>
      <c r="BXT27" s="56"/>
      <c r="BXU27" s="56"/>
      <c r="BXV27" s="56"/>
      <c r="BXW27" s="56"/>
      <c r="BXX27" s="56"/>
      <c r="BXY27" s="56"/>
      <c r="BXZ27" s="56"/>
      <c r="BYA27" s="56"/>
      <c r="BYB27" s="56"/>
      <c r="BYC27" s="56"/>
      <c r="BYD27" s="56"/>
      <c r="BYE27" s="56"/>
      <c r="BYF27" s="56"/>
      <c r="BYG27" s="56"/>
      <c r="BYH27" s="56"/>
      <c r="BYI27" s="56"/>
      <c r="BYJ27" s="56"/>
      <c r="BYK27" s="56"/>
      <c r="BYL27" s="56"/>
      <c r="BYM27" s="56"/>
      <c r="BYN27" s="56"/>
      <c r="BYO27" s="56"/>
      <c r="BYP27" s="56"/>
      <c r="BYQ27" s="56"/>
      <c r="BYR27" s="56"/>
      <c r="BYS27" s="56"/>
      <c r="BYT27" s="56"/>
      <c r="BYU27" s="56"/>
      <c r="BYV27" s="56"/>
      <c r="BYW27" s="56"/>
      <c r="BYX27" s="56"/>
      <c r="BYY27" s="56"/>
      <c r="BYZ27" s="56"/>
      <c r="BZA27" s="56"/>
      <c r="BZB27" s="56"/>
      <c r="BZC27" s="56"/>
      <c r="BZD27" s="56"/>
      <c r="BZE27" s="56"/>
      <c r="BZF27" s="56"/>
      <c r="BZG27" s="56"/>
      <c r="BZH27" s="56"/>
      <c r="BZI27" s="56"/>
      <c r="BZJ27" s="56"/>
      <c r="BZK27" s="56"/>
      <c r="BZL27" s="56"/>
      <c r="BZM27" s="56"/>
      <c r="BZN27" s="56"/>
      <c r="BZO27" s="56"/>
      <c r="BZP27" s="56"/>
      <c r="BZQ27" s="56"/>
      <c r="BZR27" s="56"/>
      <c r="BZS27" s="56"/>
      <c r="BZT27" s="56"/>
      <c r="BZU27" s="56"/>
      <c r="BZV27" s="56"/>
      <c r="BZW27" s="56"/>
      <c r="BZX27" s="56"/>
      <c r="BZY27" s="56"/>
      <c r="BZZ27" s="56"/>
      <c r="CAA27" s="56"/>
      <c r="CAB27" s="56"/>
      <c r="CAC27" s="56"/>
      <c r="CAD27" s="56"/>
      <c r="CAE27" s="56"/>
      <c r="CAF27" s="56"/>
      <c r="CAG27" s="56"/>
      <c r="CAH27" s="56"/>
      <c r="CAI27" s="56"/>
      <c r="CAJ27" s="56"/>
      <c r="CAK27" s="56"/>
      <c r="CAL27" s="56"/>
      <c r="CAM27" s="56"/>
      <c r="CAN27" s="56"/>
      <c r="CAO27" s="56"/>
      <c r="CAP27" s="56"/>
      <c r="CAQ27" s="56"/>
      <c r="CAR27" s="56"/>
      <c r="CAS27" s="56"/>
      <c r="CAT27" s="56"/>
      <c r="CAU27" s="56"/>
      <c r="CAV27" s="56"/>
      <c r="CAW27" s="56"/>
      <c r="CAX27" s="56"/>
      <c r="CAY27" s="56"/>
      <c r="CAZ27" s="56"/>
      <c r="CBA27" s="56"/>
      <c r="CBB27" s="56"/>
      <c r="CBC27" s="56"/>
      <c r="CBD27" s="56"/>
      <c r="CBE27" s="56"/>
      <c r="CBF27" s="56"/>
      <c r="CBG27" s="56"/>
      <c r="CBH27" s="56"/>
      <c r="CBI27" s="56"/>
      <c r="CBJ27" s="56"/>
      <c r="CBK27" s="56"/>
      <c r="CBL27" s="56"/>
      <c r="CBM27" s="56"/>
      <c r="CBN27" s="56"/>
      <c r="CBO27" s="56"/>
      <c r="CBP27" s="56"/>
      <c r="CBQ27" s="56"/>
      <c r="CBR27" s="56"/>
      <c r="CBS27" s="56"/>
      <c r="CBT27" s="56"/>
      <c r="CBU27" s="56"/>
      <c r="CBV27" s="56"/>
      <c r="CBW27" s="56"/>
      <c r="CBX27" s="56"/>
      <c r="CBY27" s="56"/>
      <c r="CBZ27" s="56"/>
      <c r="CCA27" s="56"/>
      <c r="CCB27" s="56"/>
      <c r="CCC27" s="56"/>
      <c r="CCD27" s="56"/>
      <c r="CCE27" s="56"/>
      <c r="CCF27" s="56"/>
      <c r="CCG27" s="56"/>
      <c r="CCH27" s="56"/>
      <c r="CCI27" s="56"/>
      <c r="CCJ27" s="56"/>
      <c r="CCK27" s="56"/>
      <c r="CCL27" s="56"/>
      <c r="CCM27" s="56"/>
      <c r="CCN27" s="56"/>
      <c r="CCO27" s="56"/>
      <c r="CCP27" s="56"/>
      <c r="CCQ27" s="56"/>
      <c r="CCR27" s="56"/>
      <c r="CCS27" s="56"/>
      <c r="CCT27" s="56"/>
      <c r="CCU27" s="56"/>
      <c r="CCV27" s="56"/>
      <c r="CCW27" s="56"/>
      <c r="CCX27" s="56"/>
      <c r="CCY27" s="56"/>
      <c r="CCZ27" s="56"/>
      <c r="CDA27" s="56"/>
      <c r="CDB27" s="56"/>
      <c r="CDC27" s="56"/>
      <c r="CDD27" s="56"/>
      <c r="CDE27" s="56"/>
      <c r="CDF27" s="56"/>
      <c r="CDG27" s="56"/>
      <c r="CDH27" s="56"/>
      <c r="CDI27" s="56"/>
      <c r="CDJ27" s="56"/>
      <c r="CDK27" s="56"/>
      <c r="CDL27" s="56"/>
      <c r="CDM27" s="56"/>
      <c r="CDN27" s="56"/>
      <c r="CDO27" s="56"/>
      <c r="CDP27" s="56"/>
      <c r="CDQ27" s="56"/>
      <c r="CDR27" s="56"/>
      <c r="CDS27" s="56"/>
      <c r="CDT27" s="56"/>
      <c r="CDU27" s="56"/>
      <c r="CDV27" s="56"/>
      <c r="CDW27" s="56"/>
      <c r="CDX27" s="56"/>
      <c r="CDY27" s="56"/>
      <c r="CDZ27" s="56"/>
      <c r="CEA27" s="56"/>
      <c r="CEB27" s="56"/>
      <c r="CEC27" s="56"/>
      <c r="CED27" s="56"/>
      <c r="CEE27" s="56"/>
      <c r="CEF27" s="56"/>
      <c r="CEG27" s="56"/>
      <c r="CEH27" s="56"/>
      <c r="CEI27" s="56"/>
      <c r="CEJ27" s="56"/>
      <c r="CEK27" s="56"/>
      <c r="CEL27" s="56"/>
      <c r="CEM27" s="56"/>
      <c r="CEN27" s="56"/>
      <c r="CEO27" s="56"/>
      <c r="CEP27" s="56"/>
      <c r="CEQ27" s="56"/>
      <c r="CER27" s="56"/>
      <c r="CES27" s="56"/>
      <c r="CET27" s="56"/>
      <c r="CEU27" s="56"/>
      <c r="CEV27" s="56"/>
      <c r="CEW27" s="56"/>
      <c r="CEX27" s="56"/>
      <c r="CEY27" s="56"/>
      <c r="CEZ27" s="56"/>
      <c r="CFA27" s="56"/>
      <c r="CFB27" s="56"/>
      <c r="CFC27" s="56"/>
      <c r="CFD27" s="56"/>
      <c r="CFE27" s="56"/>
      <c r="CFF27" s="56"/>
      <c r="CFG27" s="56"/>
      <c r="CFH27" s="56"/>
      <c r="CFI27" s="56"/>
      <c r="CFJ27" s="56"/>
      <c r="CFK27" s="56"/>
      <c r="CFL27" s="56"/>
      <c r="CFM27" s="56"/>
      <c r="CFN27" s="56"/>
      <c r="CFO27" s="56"/>
      <c r="CFP27" s="56"/>
      <c r="CFQ27" s="56"/>
      <c r="CFR27" s="56"/>
      <c r="CFS27" s="56"/>
      <c r="CFT27" s="56"/>
      <c r="CFU27" s="56"/>
      <c r="CFV27" s="56"/>
      <c r="CFW27" s="56"/>
      <c r="CFX27" s="56"/>
      <c r="CFY27" s="56"/>
      <c r="CFZ27" s="56"/>
      <c r="CGA27" s="56"/>
      <c r="CGB27" s="56"/>
      <c r="CGC27" s="56"/>
      <c r="CGD27" s="56"/>
      <c r="CGE27" s="56"/>
      <c r="CGF27" s="56"/>
      <c r="CGG27" s="56"/>
      <c r="CGH27" s="56"/>
      <c r="CGI27" s="56"/>
      <c r="CGJ27" s="56"/>
      <c r="CGK27" s="56"/>
      <c r="CGL27" s="56"/>
      <c r="CGM27" s="56"/>
      <c r="CGN27" s="56"/>
      <c r="CGO27" s="56"/>
      <c r="CGP27" s="56"/>
      <c r="CGQ27" s="56"/>
      <c r="CGR27" s="56"/>
      <c r="CGS27" s="56"/>
      <c r="CGT27" s="56"/>
      <c r="CGU27" s="56"/>
      <c r="CGV27" s="56"/>
      <c r="CGW27" s="56"/>
      <c r="CGX27" s="56"/>
      <c r="CGY27" s="56"/>
      <c r="CGZ27" s="56"/>
      <c r="CHA27" s="56"/>
      <c r="CHB27" s="56"/>
      <c r="CHC27" s="56"/>
      <c r="CHD27" s="56"/>
      <c r="CHE27" s="56"/>
      <c r="CHF27" s="56"/>
      <c r="CHG27" s="56"/>
      <c r="CHH27" s="56"/>
      <c r="CHI27" s="56"/>
      <c r="CHJ27" s="56"/>
      <c r="CHK27" s="56"/>
      <c r="CHL27" s="56"/>
      <c r="CHM27" s="56"/>
      <c r="CHN27" s="56"/>
      <c r="CHO27" s="56"/>
      <c r="CHP27" s="56"/>
      <c r="CHQ27" s="56"/>
      <c r="CHR27" s="56"/>
      <c r="CHS27" s="56"/>
      <c r="CHT27" s="56"/>
      <c r="CHU27" s="56"/>
      <c r="CHV27" s="56"/>
      <c r="CHW27" s="56"/>
      <c r="CHX27" s="56"/>
      <c r="CHY27" s="56"/>
      <c r="CHZ27" s="56"/>
      <c r="CIA27" s="56"/>
      <c r="CIB27" s="56"/>
      <c r="CIC27" s="56"/>
      <c r="CID27" s="56"/>
      <c r="CIE27" s="56"/>
      <c r="CIF27" s="56"/>
      <c r="CIG27" s="56"/>
      <c r="CIH27" s="56"/>
      <c r="CII27" s="56"/>
      <c r="CIJ27" s="56"/>
      <c r="CIK27" s="56"/>
      <c r="CIL27" s="56"/>
      <c r="CIM27" s="56"/>
      <c r="CIN27" s="56"/>
      <c r="CIO27" s="56"/>
      <c r="CIP27" s="56"/>
      <c r="CIQ27" s="56"/>
      <c r="CIR27" s="56"/>
      <c r="CIS27" s="56"/>
      <c r="CIT27" s="56"/>
      <c r="CIU27" s="56"/>
      <c r="CIV27" s="56"/>
      <c r="CIW27" s="56"/>
      <c r="CIX27" s="56"/>
      <c r="CIY27" s="56"/>
      <c r="CIZ27" s="56"/>
      <c r="CJA27" s="56"/>
      <c r="CJB27" s="56"/>
      <c r="CJC27" s="56"/>
      <c r="CJD27" s="56"/>
      <c r="CJE27" s="56"/>
      <c r="CJF27" s="56"/>
      <c r="CJG27" s="56"/>
      <c r="CJH27" s="56"/>
      <c r="CJI27" s="56"/>
      <c r="CJJ27" s="56"/>
      <c r="CJK27" s="56"/>
      <c r="CJL27" s="56"/>
      <c r="CJM27" s="56"/>
      <c r="CJN27" s="56"/>
      <c r="CJO27" s="56"/>
      <c r="CJP27" s="56"/>
      <c r="CJQ27" s="56"/>
      <c r="CJR27" s="56"/>
      <c r="CJS27" s="56"/>
      <c r="CJT27" s="56"/>
      <c r="CJU27" s="56"/>
      <c r="CJV27" s="56"/>
      <c r="CJW27" s="56"/>
      <c r="CJX27" s="56"/>
      <c r="CJY27" s="56"/>
      <c r="CJZ27" s="56"/>
      <c r="CKA27" s="56"/>
      <c r="CKB27" s="56"/>
      <c r="CKC27" s="56"/>
      <c r="CKD27" s="56"/>
      <c r="CKE27" s="56"/>
      <c r="CKF27" s="56"/>
      <c r="CKG27" s="56"/>
      <c r="CKH27" s="56"/>
      <c r="CKI27" s="56"/>
      <c r="CKJ27" s="56"/>
      <c r="CKK27" s="56"/>
      <c r="CKL27" s="56"/>
      <c r="CKM27" s="56"/>
      <c r="CKN27" s="56"/>
      <c r="CKO27" s="56"/>
      <c r="CKP27" s="56"/>
      <c r="CKQ27" s="56"/>
      <c r="CKR27" s="56"/>
      <c r="CKS27" s="56"/>
      <c r="CKT27" s="56"/>
      <c r="CKU27" s="56"/>
      <c r="CKV27" s="56"/>
      <c r="CKW27" s="56"/>
      <c r="CKX27" s="56"/>
      <c r="CKY27" s="56"/>
      <c r="CKZ27" s="56"/>
      <c r="CLA27" s="56"/>
      <c r="CLB27" s="56"/>
      <c r="CLC27" s="56"/>
      <c r="CLD27" s="56"/>
      <c r="CLE27" s="56"/>
      <c r="CLF27" s="56"/>
      <c r="CLG27" s="56"/>
      <c r="CLH27" s="56"/>
      <c r="CLI27" s="56"/>
      <c r="CLJ27" s="56"/>
      <c r="CLK27" s="56"/>
      <c r="CLL27" s="56"/>
      <c r="CLM27" s="56"/>
      <c r="CLN27" s="56"/>
      <c r="CLO27" s="56"/>
      <c r="CLP27" s="56"/>
      <c r="CLQ27" s="56"/>
      <c r="CLR27" s="56"/>
      <c r="CLS27" s="56"/>
      <c r="CLT27" s="56"/>
      <c r="CLU27" s="56"/>
      <c r="CLV27" s="56"/>
      <c r="CLW27" s="56"/>
      <c r="CLX27" s="56"/>
      <c r="CLY27" s="56"/>
      <c r="CLZ27" s="56"/>
      <c r="CMA27" s="56"/>
      <c r="CMB27" s="56"/>
      <c r="CMC27" s="56"/>
      <c r="CMD27" s="56"/>
      <c r="CME27" s="56"/>
      <c r="CMF27" s="56"/>
      <c r="CMG27" s="56"/>
      <c r="CMH27" s="56"/>
      <c r="CMI27" s="56"/>
      <c r="CMJ27" s="56"/>
      <c r="CMK27" s="56"/>
      <c r="CML27" s="56"/>
      <c r="CMM27" s="56"/>
      <c r="CMN27" s="56"/>
      <c r="CMO27" s="56"/>
      <c r="CMP27" s="56"/>
      <c r="CMQ27" s="56"/>
      <c r="CMR27" s="56"/>
      <c r="CMS27" s="56"/>
      <c r="CMT27" s="56"/>
      <c r="CMU27" s="56"/>
      <c r="CMV27" s="56"/>
      <c r="CMW27" s="56"/>
      <c r="CMX27" s="56"/>
      <c r="CMY27" s="56"/>
      <c r="CMZ27" s="56"/>
      <c r="CNA27" s="56"/>
      <c r="CNB27" s="56"/>
      <c r="CNC27" s="56"/>
      <c r="CND27" s="56"/>
      <c r="CNE27" s="56"/>
      <c r="CNF27" s="56"/>
      <c r="CNG27" s="56"/>
      <c r="CNH27" s="56"/>
      <c r="CNI27" s="56"/>
      <c r="CNJ27" s="56"/>
      <c r="CNK27" s="56"/>
      <c r="CNL27" s="56"/>
      <c r="CNM27" s="56"/>
      <c r="CNN27" s="56"/>
      <c r="CNO27" s="56"/>
      <c r="CNP27" s="56"/>
      <c r="CNQ27" s="56"/>
      <c r="CNR27" s="56"/>
      <c r="CNS27" s="56"/>
      <c r="CNT27" s="56"/>
      <c r="CNU27" s="56"/>
      <c r="CNV27" s="56"/>
      <c r="CNW27" s="56"/>
      <c r="CNX27" s="56"/>
      <c r="CNY27" s="56"/>
      <c r="CNZ27" s="56"/>
      <c r="COA27" s="56"/>
      <c r="COB27" s="56"/>
      <c r="COC27" s="56"/>
      <c r="COD27" s="56"/>
      <c r="COE27" s="56"/>
      <c r="COF27" s="56"/>
      <c r="COG27" s="56"/>
      <c r="COH27" s="56"/>
      <c r="COI27" s="56"/>
      <c r="COJ27" s="56"/>
      <c r="COK27" s="56"/>
      <c r="COL27" s="56"/>
      <c r="COM27" s="56"/>
      <c r="CON27" s="56"/>
      <c r="COO27" s="56"/>
      <c r="COP27" s="56"/>
      <c r="COQ27" s="56"/>
      <c r="COR27" s="56"/>
      <c r="COS27" s="56"/>
      <c r="COT27" s="56"/>
      <c r="COU27" s="56"/>
      <c r="COV27" s="56"/>
      <c r="COW27" s="56"/>
      <c r="COX27" s="56"/>
      <c r="COY27" s="56"/>
      <c r="COZ27" s="56"/>
      <c r="CPA27" s="56"/>
      <c r="CPB27" s="56"/>
      <c r="CPC27" s="56"/>
      <c r="CPD27" s="56"/>
      <c r="CPE27" s="56"/>
      <c r="CPF27" s="56"/>
      <c r="CPG27" s="56"/>
      <c r="CPH27" s="56"/>
      <c r="CPI27" s="56"/>
      <c r="CPJ27" s="56"/>
      <c r="CPK27" s="56"/>
      <c r="CPL27" s="56"/>
      <c r="CPM27" s="56"/>
      <c r="CPN27" s="56"/>
      <c r="CPO27" s="56"/>
      <c r="CPP27" s="56"/>
      <c r="CPQ27" s="56"/>
      <c r="CPR27" s="56"/>
      <c r="CPS27" s="56"/>
      <c r="CPT27" s="56"/>
      <c r="CPU27" s="56"/>
      <c r="CPV27" s="56"/>
      <c r="CPW27" s="56"/>
      <c r="CPX27" s="56"/>
      <c r="CPY27" s="56"/>
      <c r="CPZ27" s="56"/>
      <c r="CQA27" s="56"/>
      <c r="CQB27" s="56"/>
      <c r="CQC27" s="56"/>
      <c r="CQD27" s="56"/>
      <c r="CQE27" s="56"/>
      <c r="CQF27" s="56"/>
      <c r="CQG27" s="56"/>
      <c r="CQH27" s="56"/>
      <c r="CQI27" s="56"/>
      <c r="CQJ27" s="56"/>
      <c r="CQK27" s="56"/>
      <c r="CQL27" s="56"/>
      <c r="CQM27" s="56"/>
      <c r="CQN27" s="56"/>
      <c r="CQO27" s="56"/>
      <c r="CQP27" s="56"/>
      <c r="CQQ27" s="56"/>
      <c r="CQR27" s="56"/>
      <c r="CQS27" s="56"/>
      <c r="CQT27" s="56"/>
      <c r="CQU27" s="56"/>
      <c r="CQV27" s="56"/>
      <c r="CQW27" s="56"/>
      <c r="CQX27" s="56"/>
      <c r="CQY27" s="56"/>
      <c r="CQZ27" s="56"/>
      <c r="CRA27" s="56"/>
      <c r="CRB27" s="56"/>
      <c r="CRC27" s="56"/>
      <c r="CRD27" s="56"/>
      <c r="CRE27" s="56"/>
      <c r="CRF27" s="56"/>
      <c r="CRG27" s="56"/>
      <c r="CRH27" s="56"/>
      <c r="CRI27" s="56"/>
      <c r="CRJ27" s="56"/>
      <c r="CRK27" s="56"/>
      <c r="CRL27" s="56"/>
      <c r="CRM27" s="56"/>
      <c r="CRN27" s="56"/>
      <c r="CRO27" s="56"/>
      <c r="CRP27" s="56"/>
      <c r="CRQ27" s="56"/>
      <c r="CRR27" s="56"/>
      <c r="CRS27" s="56"/>
      <c r="CRT27" s="56"/>
      <c r="CRU27" s="56"/>
      <c r="CRV27" s="56"/>
      <c r="CRW27" s="56"/>
      <c r="CRX27" s="56"/>
      <c r="CRY27" s="56"/>
      <c r="CRZ27" s="56"/>
      <c r="CSA27" s="56"/>
      <c r="CSB27" s="56"/>
      <c r="CSC27" s="56"/>
      <c r="CSD27" s="56"/>
      <c r="CSE27" s="56"/>
      <c r="CSF27" s="56"/>
      <c r="CSG27" s="56"/>
      <c r="CSH27" s="56"/>
      <c r="CSI27" s="56"/>
      <c r="CSJ27" s="56"/>
      <c r="CSK27" s="56"/>
      <c r="CSL27" s="56"/>
      <c r="CSM27" s="56"/>
      <c r="CSN27" s="56"/>
      <c r="CSO27" s="56"/>
      <c r="CSP27" s="56"/>
      <c r="CSQ27" s="56"/>
      <c r="CSR27" s="56"/>
      <c r="CSS27" s="56"/>
      <c r="CST27" s="56"/>
      <c r="CSU27" s="56"/>
      <c r="CSV27" s="56"/>
      <c r="CSW27" s="56"/>
      <c r="CSX27" s="56"/>
      <c r="CSY27" s="56"/>
      <c r="CSZ27" s="56"/>
      <c r="CTA27" s="56"/>
      <c r="CTB27" s="56"/>
      <c r="CTC27" s="56"/>
      <c r="CTD27" s="56"/>
      <c r="CTE27" s="56"/>
      <c r="CTF27" s="56"/>
      <c r="CTG27" s="56"/>
      <c r="CTH27" s="56"/>
      <c r="CTI27" s="56"/>
      <c r="CTJ27" s="56"/>
      <c r="CTK27" s="56"/>
      <c r="CTL27" s="56"/>
      <c r="CTM27" s="56"/>
      <c r="CTN27" s="56"/>
      <c r="CTO27" s="56"/>
      <c r="CTP27" s="56"/>
      <c r="CTQ27" s="56"/>
      <c r="CTR27" s="56"/>
      <c r="CTS27" s="56"/>
      <c r="CTT27" s="56"/>
      <c r="CTU27" s="56"/>
      <c r="CTV27" s="56"/>
      <c r="CTW27" s="56"/>
      <c r="CTX27" s="56"/>
      <c r="CTY27" s="56"/>
      <c r="CTZ27" s="56"/>
      <c r="CUA27" s="56"/>
      <c r="CUB27" s="56"/>
      <c r="CUC27" s="56"/>
      <c r="CUD27" s="56"/>
      <c r="CUE27" s="56"/>
      <c r="CUF27" s="56"/>
      <c r="CUG27" s="56"/>
      <c r="CUH27" s="56"/>
      <c r="CUI27" s="56"/>
      <c r="CUJ27" s="56"/>
      <c r="CUK27" s="56"/>
      <c r="CUL27" s="56"/>
      <c r="CUM27" s="56"/>
      <c r="CUN27" s="56"/>
      <c r="CUO27" s="56"/>
      <c r="CUP27" s="56"/>
      <c r="CUQ27" s="56"/>
      <c r="CUR27" s="56"/>
      <c r="CUS27" s="56"/>
      <c r="CUT27" s="56"/>
      <c r="CUU27" s="56"/>
      <c r="CUV27" s="56"/>
      <c r="CUW27" s="56"/>
      <c r="CUX27" s="56"/>
      <c r="CUY27" s="56"/>
      <c r="CUZ27" s="56"/>
      <c r="CVA27" s="56"/>
      <c r="CVB27" s="56"/>
      <c r="CVC27" s="56"/>
      <c r="CVD27" s="56"/>
      <c r="CVE27" s="56"/>
      <c r="CVF27" s="56"/>
      <c r="CVG27" s="56"/>
      <c r="CVH27" s="56"/>
      <c r="CVI27" s="56"/>
      <c r="CVJ27" s="56"/>
      <c r="CVK27" s="56"/>
      <c r="CVL27" s="56"/>
      <c r="CVM27" s="56"/>
      <c r="CVN27" s="56"/>
      <c r="CVO27" s="56"/>
      <c r="CVP27" s="56"/>
      <c r="CVQ27" s="56"/>
      <c r="CVR27" s="56"/>
      <c r="CVS27" s="56"/>
      <c r="CVT27" s="56"/>
      <c r="CVU27" s="56"/>
      <c r="CVV27" s="56"/>
      <c r="CVW27" s="56"/>
      <c r="CVX27" s="56"/>
      <c r="CVY27" s="56"/>
      <c r="CVZ27" s="56"/>
      <c r="CWA27" s="56"/>
      <c r="CWB27" s="56"/>
      <c r="CWC27" s="56"/>
      <c r="CWD27" s="56"/>
      <c r="CWE27" s="56"/>
      <c r="CWF27" s="56"/>
      <c r="CWG27" s="56"/>
      <c r="CWH27" s="56"/>
      <c r="CWI27" s="56"/>
      <c r="CWJ27" s="56"/>
      <c r="CWK27" s="56"/>
      <c r="CWL27" s="56"/>
      <c r="CWM27" s="56"/>
      <c r="CWN27" s="56"/>
      <c r="CWO27" s="56"/>
      <c r="CWP27" s="56"/>
      <c r="CWQ27" s="56"/>
      <c r="CWR27" s="56"/>
      <c r="CWS27" s="56"/>
      <c r="CWT27" s="56"/>
      <c r="CWU27" s="56"/>
      <c r="CWV27" s="56"/>
      <c r="CWW27" s="56"/>
      <c r="CWX27" s="56"/>
      <c r="CWY27" s="56"/>
      <c r="CWZ27" s="56"/>
      <c r="CXA27" s="56"/>
      <c r="CXB27" s="56"/>
      <c r="CXC27" s="56"/>
      <c r="CXD27" s="56"/>
      <c r="CXE27" s="56"/>
      <c r="CXF27" s="56"/>
      <c r="CXG27" s="56"/>
      <c r="CXH27" s="56"/>
      <c r="CXI27" s="56"/>
      <c r="CXJ27" s="56"/>
      <c r="CXK27" s="56"/>
      <c r="CXL27" s="56"/>
      <c r="CXM27" s="56"/>
      <c r="CXN27" s="56"/>
      <c r="CXO27" s="56"/>
      <c r="CXP27" s="56"/>
      <c r="CXQ27" s="56"/>
      <c r="CXR27" s="56"/>
      <c r="CXS27" s="56"/>
      <c r="CXT27" s="56"/>
      <c r="CXU27" s="56"/>
      <c r="CXV27" s="56"/>
      <c r="CXW27" s="56"/>
      <c r="CXX27" s="56"/>
      <c r="CXY27" s="56"/>
      <c r="CXZ27" s="56"/>
      <c r="CYA27" s="56"/>
      <c r="CYB27" s="56"/>
      <c r="CYC27" s="56"/>
      <c r="CYD27" s="56"/>
      <c r="CYE27" s="56"/>
      <c r="CYF27" s="56"/>
      <c r="CYG27" s="56"/>
      <c r="CYH27" s="56"/>
      <c r="CYI27" s="56"/>
      <c r="CYJ27" s="56"/>
      <c r="CYK27" s="56"/>
      <c r="CYL27" s="56"/>
      <c r="CYM27" s="56"/>
      <c r="CYN27" s="56"/>
      <c r="CYO27" s="56"/>
      <c r="CYP27" s="56"/>
      <c r="CYQ27" s="56"/>
      <c r="CYR27" s="56"/>
      <c r="CYS27" s="56"/>
      <c r="CYT27" s="56"/>
      <c r="CYU27" s="56"/>
      <c r="CYV27" s="56"/>
      <c r="CYW27" s="56"/>
      <c r="CYX27" s="56"/>
      <c r="CYY27" s="56"/>
      <c r="CYZ27" s="56"/>
      <c r="CZA27" s="56"/>
      <c r="CZB27" s="56"/>
      <c r="CZC27" s="56"/>
      <c r="CZD27" s="56"/>
      <c r="CZE27" s="56"/>
      <c r="CZF27" s="56"/>
      <c r="CZG27" s="56"/>
      <c r="CZH27" s="56"/>
      <c r="CZI27" s="56"/>
      <c r="CZJ27" s="56"/>
      <c r="CZK27" s="56"/>
      <c r="CZL27" s="56"/>
      <c r="CZM27" s="56"/>
      <c r="CZN27" s="56"/>
      <c r="CZO27" s="56"/>
      <c r="CZP27" s="56"/>
      <c r="CZQ27" s="56"/>
      <c r="CZR27" s="56"/>
      <c r="CZS27" s="56"/>
      <c r="CZT27" s="56"/>
      <c r="CZU27" s="56"/>
      <c r="CZV27" s="56"/>
      <c r="CZW27" s="56"/>
      <c r="CZX27" s="56"/>
      <c r="CZY27" s="56"/>
      <c r="CZZ27" s="56"/>
      <c r="DAA27" s="56"/>
      <c r="DAB27" s="56"/>
      <c r="DAC27" s="56"/>
      <c r="DAD27" s="56"/>
      <c r="DAE27" s="56"/>
      <c r="DAF27" s="56"/>
      <c r="DAG27" s="56"/>
      <c r="DAH27" s="56"/>
      <c r="DAI27" s="56"/>
      <c r="DAJ27" s="56"/>
      <c r="DAK27" s="56"/>
      <c r="DAL27" s="56"/>
      <c r="DAM27" s="56"/>
      <c r="DAN27" s="56"/>
      <c r="DAO27" s="56"/>
      <c r="DAP27" s="56"/>
      <c r="DAQ27" s="56"/>
      <c r="DAR27" s="56"/>
      <c r="DAS27" s="56"/>
      <c r="DAT27" s="56"/>
      <c r="DAU27" s="56"/>
      <c r="DAV27" s="56"/>
      <c r="DAW27" s="56"/>
      <c r="DAX27" s="56"/>
      <c r="DAY27" s="56"/>
      <c r="DAZ27" s="56"/>
      <c r="DBA27" s="56"/>
      <c r="DBB27" s="56"/>
      <c r="DBC27" s="56"/>
      <c r="DBD27" s="56"/>
      <c r="DBE27" s="56"/>
      <c r="DBF27" s="56"/>
      <c r="DBG27" s="56"/>
      <c r="DBH27" s="56"/>
      <c r="DBI27" s="56"/>
      <c r="DBJ27" s="56"/>
      <c r="DBK27" s="56"/>
      <c r="DBL27" s="56"/>
      <c r="DBM27" s="56"/>
      <c r="DBN27" s="56"/>
      <c r="DBO27" s="56"/>
      <c r="DBP27" s="56"/>
      <c r="DBQ27" s="56"/>
      <c r="DBR27" s="56"/>
      <c r="DBS27" s="56"/>
      <c r="DBT27" s="56"/>
      <c r="DBU27" s="56"/>
      <c r="DBV27" s="56"/>
      <c r="DBW27" s="56"/>
      <c r="DBX27" s="56"/>
      <c r="DBY27" s="56"/>
      <c r="DBZ27" s="56"/>
      <c r="DCA27" s="56"/>
      <c r="DCB27" s="56"/>
      <c r="DCC27" s="56"/>
      <c r="DCD27" s="56"/>
      <c r="DCE27" s="56"/>
      <c r="DCF27" s="56"/>
      <c r="DCG27" s="56"/>
      <c r="DCH27" s="56"/>
      <c r="DCI27" s="56"/>
      <c r="DCJ27" s="56"/>
      <c r="DCK27" s="56"/>
      <c r="DCL27" s="56"/>
      <c r="DCM27" s="56"/>
      <c r="DCN27" s="56"/>
      <c r="DCO27" s="56"/>
      <c r="DCP27" s="56"/>
      <c r="DCQ27" s="56"/>
      <c r="DCR27" s="56"/>
      <c r="DCS27" s="56"/>
      <c r="DCT27" s="56"/>
      <c r="DCU27" s="56"/>
      <c r="DCV27" s="56"/>
      <c r="DCW27" s="56"/>
      <c r="DCX27" s="56"/>
      <c r="DCY27" s="56"/>
      <c r="DCZ27" s="56"/>
      <c r="DDA27" s="56"/>
      <c r="DDB27" s="56"/>
      <c r="DDC27" s="56"/>
      <c r="DDD27" s="56"/>
      <c r="DDE27" s="56"/>
      <c r="DDF27" s="56"/>
      <c r="DDG27" s="56"/>
      <c r="DDH27" s="56"/>
      <c r="DDI27" s="56"/>
      <c r="DDJ27" s="56"/>
      <c r="DDK27" s="56"/>
      <c r="DDL27" s="56"/>
      <c r="DDM27" s="56"/>
      <c r="DDN27" s="56"/>
      <c r="DDO27" s="56"/>
      <c r="DDP27" s="56"/>
      <c r="DDQ27" s="56"/>
      <c r="DDR27" s="56"/>
      <c r="DDS27" s="56"/>
      <c r="DDT27" s="56"/>
      <c r="DDU27" s="56"/>
      <c r="DDV27" s="56"/>
      <c r="DDW27" s="56"/>
      <c r="DDX27" s="56"/>
      <c r="DDY27" s="56"/>
      <c r="DDZ27" s="56"/>
      <c r="DEA27" s="56"/>
      <c r="DEB27" s="56"/>
      <c r="DEC27" s="56"/>
      <c r="DED27" s="56"/>
      <c r="DEE27" s="56"/>
      <c r="DEF27" s="56"/>
      <c r="DEG27" s="56"/>
      <c r="DEH27" s="56"/>
      <c r="DEI27" s="56"/>
      <c r="DEJ27" s="56"/>
      <c r="DEK27" s="56"/>
      <c r="DEL27" s="56"/>
      <c r="DEM27" s="56"/>
      <c r="DEN27" s="56"/>
      <c r="DEO27" s="56"/>
      <c r="DEP27" s="56"/>
      <c r="DEQ27" s="56"/>
      <c r="DER27" s="56"/>
      <c r="DES27" s="56"/>
      <c r="DET27" s="56"/>
      <c r="DEU27" s="56"/>
      <c r="DEV27" s="56"/>
      <c r="DEW27" s="56"/>
      <c r="DEX27" s="56"/>
      <c r="DEY27" s="56"/>
      <c r="DEZ27" s="56"/>
      <c r="DFA27" s="56"/>
      <c r="DFB27" s="56"/>
      <c r="DFC27" s="56"/>
      <c r="DFD27" s="56"/>
      <c r="DFE27" s="56"/>
      <c r="DFF27" s="56"/>
      <c r="DFG27" s="56"/>
      <c r="DFH27" s="56"/>
      <c r="DFI27" s="56"/>
      <c r="DFJ27" s="56"/>
      <c r="DFK27" s="56"/>
      <c r="DFL27" s="56"/>
      <c r="DFM27" s="56"/>
      <c r="DFN27" s="56"/>
      <c r="DFO27" s="56"/>
      <c r="DFP27" s="56"/>
      <c r="DFQ27" s="56"/>
      <c r="DFR27" s="56"/>
      <c r="DFS27" s="56"/>
      <c r="DFT27" s="56"/>
      <c r="DFU27" s="56"/>
      <c r="DFV27" s="56"/>
      <c r="DFW27" s="56"/>
      <c r="DFX27" s="56"/>
      <c r="DFY27" s="56"/>
      <c r="DFZ27" s="56"/>
      <c r="DGA27" s="56"/>
      <c r="DGB27" s="56"/>
      <c r="DGC27" s="56"/>
      <c r="DGD27" s="56"/>
      <c r="DGE27" s="56"/>
      <c r="DGF27" s="56"/>
      <c r="DGG27" s="56"/>
      <c r="DGH27" s="56"/>
      <c r="DGI27" s="56"/>
      <c r="DGJ27" s="56"/>
      <c r="DGK27" s="56"/>
      <c r="DGL27" s="56"/>
      <c r="DGM27" s="56"/>
      <c r="DGN27" s="56"/>
      <c r="DGO27" s="56"/>
      <c r="DGP27" s="56"/>
      <c r="DGQ27" s="56"/>
      <c r="DGR27" s="56"/>
      <c r="DGS27" s="56"/>
      <c r="DGT27" s="56"/>
      <c r="DGU27" s="56"/>
      <c r="DGV27" s="56"/>
      <c r="DGW27" s="56"/>
      <c r="DGX27" s="56"/>
      <c r="DGY27" s="56"/>
      <c r="DGZ27" s="56"/>
      <c r="DHA27" s="56"/>
      <c r="DHB27" s="56"/>
      <c r="DHC27" s="56"/>
      <c r="DHD27" s="56"/>
      <c r="DHE27" s="56"/>
      <c r="DHF27" s="56"/>
      <c r="DHG27" s="56"/>
      <c r="DHH27" s="56"/>
      <c r="DHI27" s="56"/>
      <c r="DHJ27" s="56"/>
      <c r="DHK27" s="56"/>
      <c r="DHL27" s="56"/>
      <c r="DHM27" s="56"/>
      <c r="DHN27" s="56"/>
      <c r="DHO27" s="56"/>
      <c r="DHP27" s="56"/>
      <c r="DHQ27" s="56"/>
      <c r="DHR27" s="56"/>
      <c r="DHS27" s="56"/>
      <c r="DHT27" s="56"/>
      <c r="DHU27" s="56"/>
      <c r="DHV27" s="56"/>
      <c r="DHW27" s="56"/>
      <c r="DHX27" s="56"/>
      <c r="DHY27" s="56"/>
      <c r="DHZ27" s="56"/>
      <c r="DIA27" s="56"/>
      <c r="DIB27" s="56"/>
      <c r="DIC27" s="56"/>
      <c r="DID27" s="56"/>
      <c r="DIE27" s="56"/>
      <c r="DIF27" s="56"/>
      <c r="DIG27" s="56"/>
      <c r="DIH27" s="56"/>
      <c r="DII27" s="56"/>
      <c r="DIJ27" s="56"/>
      <c r="DIK27" s="56"/>
      <c r="DIL27" s="56"/>
      <c r="DIM27" s="56"/>
      <c r="DIN27" s="56"/>
      <c r="DIO27" s="56"/>
      <c r="DIP27" s="56"/>
      <c r="DIQ27" s="56"/>
      <c r="DIR27" s="56"/>
      <c r="DIS27" s="56"/>
      <c r="DIT27" s="56"/>
      <c r="DIU27" s="56"/>
      <c r="DIV27" s="56"/>
      <c r="DIW27" s="56"/>
      <c r="DIX27" s="56"/>
      <c r="DIY27" s="56"/>
      <c r="DIZ27" s="56"/>
      <c r="DJA27" s="56"/>
      <c r="DJB27" s="56"/>
      <c r="DJC27" s="56"/>
      <c r="DJD27" s="56"/>
      <c r="DJE27" s="56"/>
      <c r="DJF27" s="56"/>
      <c r="DJG27" s="56"/>
      <c r="DJH27" s="56"/>
      <c r="DJI27" s="56"/>
      <c r="DJJ27" s="56"/>
      <c r="DJK27" s="56"/>
      <c r="DJL27" s="56"/>
      <c r="DJM27" s="56"/>
      <c r="DJN27" s="56"/>
      <c r="DJO27" s="56"/>
      <c r="DJP27" s="56"/>
      <c r="DJQ27" s="56"/>
      <c r="DJR27" s="56"/>
      <c r="DJS27" s="56"/>
      <c r="DJT27" s="56"/>
      <c r="DJU27" s="56"/>
      <c r="DJV27" s="56"/>
      <c r="DJW27" s="56"/>
      <c r="DJX27" s="56"/>
      <c r="DJY27" s="56"/>
      <c r="DJZ27" s="56"/>
      <c r="DKA27" s="56"/>
      <c r="DKB27" s="56"/>
      <c r="DKC27" s="56"/>
      <c r="DKD27" s="56"/>
      <c r="DKE27" s="56"/>
      <c r="DKF27" s="56"/>
      <c r="DKG27" s="56"/>
      <c r="DKH27" s="56"/>
      <c r="DKI27" s="56"/>
      <c r="DKJ27" s="56"/>
      <c r="DKK27" s="56"/>
      <c r="DKL27" s="56"/>
      <c r="DKM27" s="56"/>
      <c r="DKN27" s="56"/>
      <c r="DKO27" s="56"/>
      <c r="DKP27" s="56"/>
      <c r="DKQ27" s="56"/>
      <c r="DKR27" s="56"/>
      <c r="DKS27" s="56"/>
      <c r="DKT27" s="56"/>
      <c r="DKU27" s="56"/>
      <c r="DKV27" s="56"/>
      <c r="DKW27" s="56"/>
      <c r="DKX27" s="56"/>
      <c r="DKY27" s="56"/>
      <c r="DKZ27" s="56"/>
      <c r="DLA27" s="56"/>
      <c r="DLB27" s="56"/>
      <c r="DLC27" s="56"/>
      <c r="DLD27" s="56"/>
      <c r="DLE27" s="56"/>
      <c r="DLF27" s="56"/>
      <c r="DLG27" s="56"/>
      <c r="DLH27" s="56"/>
      <c r="DLI27" s="56"/>
      <c r="DLJ27" s="56"/>
      <c r="DLK27" s="56"/>
      <c r="DLL27" s="56"/>
      <c r="DLM27" s="56"/>
      <c r="DLN27" s="56"/>
      <c r="DLO27" s="56"/>
      <c r="DLP27" s="56"/>
      <c r="DLQ27" s="56"/>
      <c r="DLR27" s="56"/>
      <c r="DLS27" s="56"/>
      <c r="DLT27" s="56"/>
      <c r="DLU27" s="56"/>
      <c r="DLV27" s="56"/>
      <c r="DLW27" s="56"/>
      <c r="DLX27" s="56"/>
      <c r="DLY27" s="56"/>
      <c r="DLZ27" s="56"/>
      <c r="DMA27" s="56"/>
      <c r="DMB27" s="56"/>
      <c r="DMC27" s="56"/>
      <c r="DMD27" s="56"/>
      <c r="DME27" s="56"/>
      <c r="DMF27" s="56"/>
      <c r="DMG27" s="56"/>
      <c r="DMH27" s="56"/>
      <c r="DMI27" s="56"/>
      <c r="DMJ27" s="56"/>
      <c r="DMK27" s="56"/>
      <c r="DML27" s="56"/>
      <c r="DMM27" s="56"/>
      <c r="DMN27" s="56"/>
      <c r="DMO27" s="56"/>
      <c r="DMP27" s="56"/>
      <c r="DMQ27" s="56"/>
      <c r="DMR27" s="56"/>
      <c r="DMS27" s="56"/>
      <c r="DMT27" s="56"/>
      <c r="DMU27" s="56"/>
      <c r="DMV27" s="56"/>
      <c r="DMW27" s="56"/>
      <c r="DMX27" s="56"/>
      <c r="DMY27" s="56"/>
      <c r="DMZ27" s="56"/>
      <c r="DNA27" s="56"/>
      <c r="DNB27" s="56"/>
      <c r="DNC27" s="56"/>
      <c r="DND27" s="56"/>
      <c r="DNE27" s="56"/>
      <c r="DNF27" s="56"/>
      <c r="DNG27" s="56"/>
      <c r="DNH27" s="56"/>
      <c r="DNI27" s="56"/>
      <c r="DNJ27" s="56"/>
      <c r="DNK27" s="56"/>
      <c r="DNL27" s="56"/>
      <c r="DNM27" s="56"/>
      <c r="DNN27" s="56"/>
      <c r="DNO27" s="56"/>
      <c r="DNP27" s="56"/>
      <c r="DNQ27" s="56"/>
      <c r="DNR27" s="56"/>
      <c r="DNS27" s="56"/>
      <c r="DNT27" s="56"/>
      <c r="DNU27" s="56"/>
      <c r="DNV27" s="56"/>
      <c r="DNW27" s="56"/>
      <c r="DNX27" s="56"/>
      <c r="DNY27" s="56"/>
      <c r="DNZ27" s="56"/>
      <c r="DOA27" s="56"/>
      <c r="DOB27" s="56"/>
      <c r="DOC27" s="56"/>
      <c r="DOD27" s="56"/>
      <c r="DOE27" s="56"/>
      <c r="DOF27" s="56"/>
      <c r="DOG27" s="56"/>
      <c r="DOH27" s="56"/>
      <c r="DOI27" s="56"/>
      <c r="DOJ27" s="56"/>
      <c r="DOK27" s="56"/>
      <c r="DOL27" s="56"/>
      <c r="DOM27" s="56"/>
      <c r="DON27" s="56"/>
      <c r="DOO27" s="56"/>
      <c r="DOP27" s="56"/>
      <c r="DOQ27" s="56"/>
      <c r="DOR27" s="56"/>
      <c r="DOS27" s="56"/>
      <c r="DOT27" s="56"/>
      <c r="DOU27" s="56"/>
      <c r="DOV27" s="56"/>
      <c r="DOW27" s="56"/>
      <c r="DOX27" s="56"/>
      <c r="DOY27" s="56"/>
      <c r="DOZ27" s="56"/>
      <c r="DPA27" s="56"/>
      <c r="DPB27" s="56"/>
      <c r="DPC27" s="56"/>
      <c r="DPD27" s="56"/>
      <c r="DPE27" s="56"/>
      <c r="DPF27" s="56"/>
      <c r="DPG27" s="56"/>
      <c r="DPH27" s="56"/>
      <c r="DPI27" s="56"/>
      <c r="DPJ27" s="56"/>
      <c r="DPK27" s="56"/>
      <c r="DPL27" s="56"/>
      <c r="DPM27" s="56"/>
      <c r="DPN27" s="56"/>
      <c r="DPO27" s="56"/>
      <c r="DPP27" s="56"/>
      <c r="DPQ27" s="56"/>
      <c r="DPR27" s="56"/>
      <c r="DPS27" s="56"/>
      <c r="DPT27" s="56"/>
      <c r="DPU27" s="56"/>
      <c r="DPV27" s="56"/>
      <c r="DPW27" s="56"/>
      <c r="DPX27" s="56"/>
      <c r="DPY27" s="56"/>
      <c r="DPZ27" s="56"/>
      <c r="DQA27" s="56"/>
      <c r="DQB27" s="56"/>
      <c r="DQC27" s="56"/>
      <c r="DQD27" s="56"/>
      <c r="DQE27" s="56"/>
      <c r="DQF27" s="56"/>
      <c r="DQG27" s="56"/>
      <c r="DQH27" s="56"/>
      <c r="DQI27" s="56"/>
      <c r="DQJ27" s="56"/>
      <c r="DQK27" s="56"/>
      <c r="DQL27" s="56"/>
      <c r="DQM27" s="56"/>
      <c r="DQN27" s="56"/>
      <c r="DQO27" s="56"/>
      <c r="DQP27" s="56"/>
      <c r="DQQ27" s="56"/>
      <c r="DQR27" s="56"/>
      <c r="DQS27" s="56"/>
      <c r="DQT27" s="56"/>
      <c r="DQU27" s="56"/>
      <c r="DQV27" s="56"/>
      <c r="DQW27" s="56"/>
      <c r="DQX27" s="56"/>
      <c r="DQY27" s="56"/>
      <c r="DQZ27" s="56"/>
      <c r="DRA27" s="56"/>
      <c r="DRB27" s="56"/>
      <c r="DRC27" s="56"/>
      <c r="DRD27" s="56"/>
      <c r="DRE27" s="56"/>
      <c r="DRF27" s="56"/>
      <c r="DRG27" s="56"/>
      <c r="DRH27" s="56"/>
      <c r="DRI27" s="56"/>
      <c r="DRJ27" s="56"/>
      <c r="DRK27" s="56"/>
      <c r="DRL27" s="56"/>
      <c r="DRM27" s="56"/>
      <c r="DRN27" s="56"/>
      <c r="DRO27" s="56"/>
      <c r="DRP27" s="56"/>
      <c r="DRQ27" s="56"/>
      <c r="DRR27" s="56"/>
      <c r="DRS27" s="56"/>
      <c r="DRT27" s="56"/>
      <c r="DRU27" s="56"/>
      <c r="DRV27" s="56"/>
      <c r="DRW27" s="56"/>
      <c r="DRX27" s="56"/>
      <c r="DRY27" s="56"/>
      <c r="DRZ27" s="56"/>
      <c r="DSA27" s="56"/>
      <c r="DSB27" s="56"/>
      <c r="DSC27" s="56"/>
      <c r="DSD27" s="56"/>
      <c r="DSE27" s="56"/>
      <c r="DSF27" s="56"/>
      <c r="DSG27" s="56"/>
      <c r="DSH27" s="56"/>
      <c r="DSI27" s="56"/>
      <c r="DSJ27" s="56"/>
      <c r="DSK27" s="56"/>
      <c r="DSL27" s="56"/>
      <c r="DSM27" s="56"/>
      <c r="DSN27" s="56"/>
      <c r="DSO27" s="56"/>
      <c r="DSP27" s="56"/>
      <c r="DSQ27" s="56"/>
      <c r="DSR27" s="56"/>
      <c r="DSS27" s="56"/>
      <c r="DST27" s="56"/>
      <c r="DSU27" s="56"/>
      <c r="DSV27" s="56"/>
      <c r="DSW27" s="56"/>
      <c r="DSX27" s="56"/>
      <c r="DSY27" s="56"/>
      <c r="DSZ27" s="56"/>
      <c r="DTA27" s="56"/>
      <c r="DTB27" s="56"/>
      <c r="DTC27" s="56"/>
      <c r="DTD27" s="56"/>
      <c r="DTE27" s="56"/>
      <c r="DTF27" s="56"/>
      <c r="DTG27" s="56"/>
      <c r="DTH27" s="56"/>
      <c r="DTI27" s="56"/>
      <c r="DTJ27" s="56"/>
      <c r="DTK27" s="56"/>
      <c r="DTL27" s="56"/>
      <c r="DTM27" s="56"/>
      <c r="DTN27" s="56"/>
      <c r="DTO27" s="56"/>
      <c r="DTP27" s="56"/>
      <c r="DTQ27" s="56"/>
      <c r="DTR27" s="56"/>
      <c r="DTS27" s="56"/>
      <c r="DTT27" s="56"/>
      <c r="DTU27" s="56"/>
      <c r="DTV27" s="56"/>
      <c r="DTW27" s="56"/>
      <c r="DTX27" s="56"/>
      <c r="DTY27" s="56"/>
      <c r="DTZ27" s="56"/>
      <c r="DUA27" s="56"/>
      <c r="DUB27" s="56"/>
      <c r="DUC27" s="56"/>
      <c r="DUD27" s="56"/>
      <c r="DUE27" s="56"/>
      <c r="DUF27" s="56"/>
      <c r="DUG27" s="56"/>
      <c r="DUH27" s="56"/>
      <c r="DUI27" s="56"/>
      <c r="DUJ27" s="56"/>
      <c r="DUK27" s="56"/>
      <c r="DUL27" s="56"/>
      <c r="DUM27" s="56"/>
      <c r="DUN27" s="56"/>
      <c r="DUO27" s="56"/>
      <c r="DUP27" s="56"/>
      <c r="DUQ27" s="56"/>
      <c r="DUR27" s="56"/>
      <c r="DUS27" s="56"/>
      <c r="DUT27" s="56"/>
      <c r="DUU27" s="56"/>
      <c r="DUV27" s="56"/>
      <c r="DUW27" s="56"/>
      <c r="DUX27" s="56"/>
      <c r="DUY27" s="56"/>
      <c r="DUZ27" s="56"/>
      <c r="DVA27" s="56"/>
      <c r="DVB27" s="56"/>
      <c r="DVC27" s="56"/>
      <c r="DVD27" s="56"/>
      <c r="DVE27" s="56"/>
      <c r="DVF27" s="56"/>
      <c r="DVG27" s="56"/>
      <c r="DVH27" s="56"/>
      <c r="DVI27" s="56"/>
      <c r="DVJ27" s="56"/>
      <c r="DVK27" s="56"/>
      <c r="DVL27" s="56"/>
      <c r="DVM27" s="56"/>
      <c r="DVN27" s="56"/>
      <c r="DVO27" s="56"/>
      <c r="DVP27" s="56"/>
      <c r="DVQ27" s="56"/>
      <c r="DVR27" s="56"/>
      <c r="DVS27" s="56"/>
      <c r="DVT27" s="56"/>
      <c r="DVU27" s="56"/>
      <c r="DVV27" s="56"/>
      <c r="DVW27" s="56"/>
      <c r="DVX27" s="56"/>
      <c r="DVY27" s="56"/>
      <c r="DVZ27" s="56"/>
      <c r="DWA27" s="56"/>
      <c r="DWB27" s="56"/>
      <c r="DWC27" s="56"/>
      <c r="DWD27" s="56"/>
      <c r="DWE27" s="56"/>
      <c r="DWF27" s="56"/>
      <c r="DWG27" s="56"/>
      <c r="DWH27" s="56"/>
      <c r="DWI27" s="56"/>
      <c r="DWJ27" s="56"/>
      <c r="DWK27" s="56"/>
      <c r="DWL27" s="56"/>
      <c r="DWM27" s="56"/>
      <c r="DWN27" s="56"/>
      <c r="DWO27" s="56"/>
      <c r="DWP27" s="56"/>
      <c r="DWQ27" s="56"/>
      <c r="DWR27" s="56"/>
      <c r="DWS27" s="56"/>
      <c r="DWT27" s="56"/>
      <c r="DWU27" s="56"/>
      <c r="DWV27" s="56"/>
      <c r="DWW27" s="56"/>
      <c r="DWX27" s="56"/>
      <c r="DWY27" s="56"/>
      <c r="DWZ27" s="56"/>
      <c r="DXA27" s="56"/>
      <c r="DXB27" s="56"/>
      <c r="DXC27" s="56"/>
      <c r="DXD27" s="56"/>
      <c r="DXE27" s="56"/>
      <c r="DXF27" s="56"/>
      <c r="DXG27" s="56"/>
      <c r="DXH27" s="56"/>
      <c r="DXI27" s="56"/>
      <c r="DXJ27" s="56"/>
      <c r="DXK27" s="56"/>
      <c r="DXL27" s="56"/>
      <c r="DXM27" s="56"/>
      <c r="DXN27" s="56"/>
      <c r="DXO27" s="56"/>
      <c r="DXP27" s="56"/>
      <c r="DXQ27" s="56"/>
      <c r="DXR27" s="56"/>
      <c r="DXS27" s="56"/>
      <c r="DXT27" s="56"/>
      <c r="DXU27" s="56"/>
      <c r="DXV27" s="56"/>
      <c r="DXW27" s="56"/>
      <c r="DXX27" s="56"/>
      <c r="DXY27" s="56"/>
      <c r="DXZ27" s="56"/>
      <c r="DYA27" s="56"/>
      <c r="DYB27" s="56"/>
      <c r="DYC27" s="56"/>
      <c r="DYD27" s="56"/>
      <c r="DYE27" s="56"/>
      <c r="DYF27" s="56"/>
      <c r="DYG27" s="56"/>
      <c r="DYH27" s="56"/>
      <c r="DYI27" s="56"/>
      <c r="DYJ27" s="56"/>
      <c r="DYK27" s="56"/>
      <c r="DYL27" s="56"/>
      <c r="DYM27" s="56"/>
      <c r="DYN27" s="56"/>
      <c r="DYO27" s="56"/>
      <c r="DYP27" s="56"/>
      <c r="DYQ27" s="56"/>
      <c r="DYR27" s="56"/>
      <c r="DYS27" s="56"/>
      <c r="DYT27" s="56"/>
      <c r="DYU27" s="56"/>
      <c r="DYV27" s="56"/>
      <c r="DYW27" s="56"/>
      <c r="DYX27" s="56"/>
      <c r="DYY27" s="56"/>
      <c r="DYZ27" s="56"/>
      <c r="DZA27" s="56"/>
      <c r="DZB27" s="56"/>
      <c r="DZC27" s="56"/>
      <c r="DZD27" s="56"/>
      <c r="DZE27" s="56"/>
      <c r="DZF27" s="56"/>
      <c r="DZG27" s="56"/>
      <c r="DZH27" s="56"/>
      <c r="DZI27" s="56"/>
      <c r="DZJ27" s="56"/>
      <c r="DZK27" s="56"/>
      <c r="DZL27" s="56"/>
      <c r="DZM27" s="56"/>
      <c r="DZN27" s="56"/>
      <c r="DZO27" s="56"/>
      <c r="DZP27" s="56"/>
      <c r="DZQ27" s="56"/>
      <c r="DZR27" s="56"/>
      <c r="DZS27" s="56"/>
      <c r="DZT27" s="56"/>
      <c r="DZU27" s="56"/>
      <c r="DZV27" s="56"/>
      <c r="DZW27" s="56"/>
      <c r="DZX27" s="56"/>
      <c r="DZY27" s="56"/>
      <c r="DZZ27" s="56"/>
      <c r="EAA27" s="56"/>
      <c r="EAB27" s="56"/>
      <c r="EAC27" s="56"/>
      <c r="EAD27" s="56"/>
      <c r="EAE27" s="56"/>
      <c r="EAF27" s="56"/>
      <c r="EAG27" s="56"/>
      <c r="EAH27" s="56"/>
      <c r="EAI27" s="56"/>
      <c r="EAJ27" s="56"/>
      <c r="EAK27" s="56"/>
      <c r="EAL27" s="56"/>
      <c r="EAM27" s="56"/>
      <c r="EAN27" s="56"/>
      <c r="EAO27" s="56"/>
      <c r="EAP27" s="56"/>
      <c r="EAQ27" s="56"/>
      <c r="EAR27" s="56"/>
      <c r="EAS27" s="56"/>
      <c r="EAT27" s="56"/>
      <c r="EAU27" s="56"/>
      <c r="EAV27" s="56"/>
      <c r="EAW27" s="56"/>
      <c r="EAX27" s="56"/>
      <c r="EAY27" s="56"/>
      <c r="EAZ27" s="56"/>
      <c r="EBA27" s="56"/>
      <c r="EBB27" s="56"/>
      <c r="EBC27" s="56"/>
      <c r="EBD27" s="56"/>
      <c r="EBE27" s="56"/>
      <c r="EBF27" s="56"/>
      <c r="EBG27" s="56"/>
      <c r="EBH27" s="56"/>
      <c r="EBI27" s="56"/>
      <c r="EBJ27" s="56"/>
      <c r="EBK27" s="56"/>
      <c r="EBL27" s="56"/>
      <c r="EBM27" s="56"/>
      <c r="EBN27" s="56"/>
      <c r="EBO27" s="56"/>
      <c r="EBP27" s="56"/>
      <c r="EBQ27" s="56"/>
      <c r="EBR27" s="56"/>
      <c r="EBS27" s="56"/>
      <c r="EBT27" s="56"/>
      <c r="EBU27" s="56"/>
      <c r="EBV27" s="56"/>
      <c r="EBW27" s="56"/>
      <c r="EBX27" s="56"/>
      <c r="EBY27" s="56"/>
      <c r="EBZ27" s="56"/>
      <c r="ECA27" s="56"/>
      <c r="ECB27" s="56"/>
      <c r="ECC27" s="56"/>
      <c r="ECD27" s="56"/>
      <c r="ECE27" s="56"/>
      <c r="ECF27" s="56"/>
      <c r="ECG27" s="56"/>
      <c r="ECH27" s="56"/>
      <c r="ECI27" s="56"/>
      <c r="ECJ27" s="56"/>
      <c r="ECK27" s="56"/>
      <c r="ECL27" s="56"/>
      <c r="ECM27" s="56"/>
      <c r="ECN27" s="56"/>
      <c r="ECO27" s="56"/>
      <c r="ECP27" s="56"/>
      <c r="ECQ27" s="56"/>
      <c r="ECR27" s="56"/>
      <c r="ECS27" s="56"/>
      <c r="ECT27" s="56"/>
      <c r="ECU27" s="56"/>
      <c r="ECV27" s="56"/>
      <c r="ECW27" s="56"/>
      <c r="ECX27" s="56"/>
      <c r="ECY27" s="56"/>
      <c r="ECZ27" s="56"/>
      <c r="EDA27" s="56"/>
      <c r="EDB27" s="56"/>
      <c r="EDC27" s="56"/>
      <c r="EDD27" s="56"/>
      <c r="EDE27" s="56"/>
      <c r="EDF27" s="56"/>
      <c r="EDG27" s="56"/>
      <c r="EDH27" s="56"/>
      <c r="EDI27" s="56"/>
      <c r="EDJ27" s="56"/>
      <c r="EDK27" s="56"/>
      <c r="EDL27" s="56"/>
      <c r="EDM27" s="56"/>
      <c r="EDN27" s="56"/>
      <c r="EDO27" s="56"/>
      <c r="EDP27" s="56"/>
      <c r="EDQ27" s="56"/>
      <c r="EDR27" s="56"/>
      <c r="EDS27" s="56"/>
      <c r="EDT27" s="56"/>
      <c r="EDU27" s="56"/>
      <c r="EDV27" s="56"/>
      <c r="EDW27" s="56"/>
      <c r="EDX27" s="56"/>
      <c r="EDY27" s="56"/>
      <c r="EDZ27" s="56"/>
      <c r="EEA27" s="56"/>
      <c r="EEB27" s="56"/>
      <c r="EEC27" s="56"/>
      <c r="EED27" s="56"/>
      <c r="EEE27" s="56"/>
      <c r="EEF27" s="56"/>
      <c r="EEG27" s="56"/>
      <c r="EEH27" s="56"/>
      <c r="EEI27" s="56"/>
      <c r="EEJ27" s="56"/>
      <c r="EEK27" s="56"/>
      <c r="EEL27" s="56"/>
      <c r="EEM27" s="56"/>
      <c r="EEN27" s="56"/>
      <c r="EEO27" s="56"/>
      <c r="EEP27" s="56"/>
      <c r="EEQ27" s="56"/>
      <c r="EER27" s="56"/>
      <c r="EES27" s="56"/>
      <c r="EET27" s="56"/>
      <c r="EEU27" s="56"/>
      <c r="EEV27" s="56"/>
      <c r="EEW27" s="56"/>
      <c r="EEX27" s="56"/>
      <c r="EEY27" s="56"/>
      <c r="EEZ27" s="56"/>
      <c r="EFA27" s="56"/>
      <c r="EFB27" s="56"/>
      <c r="EFC27" s="56"/>
      <c r="EFD27" s="56"/>
      <c r="EFE27" s="56"/>
      <c r="EFF27" s="56"/>
      <c r="EFG27" s="56"/>
      <c r="EFH27" s="56"/>
      <c r="EFI27" s="56"/>
      <c r="EFJ27" s="56"/>
      <c r="EFK27" s="56"/>
      <c r="EFL27" s="56"/>
      <c r="EFM27" s="56"/>
      <c r="EFN27" s="56"/>
      <c r="EFO27" s="56"/>
      <c r="EFP27" s="56"/>
      <c r="EFQ27" s="56"/>
      <c r="EFR27" s="56"/>
      <c r="EFS27" s="56"/>
      <c r="EFT27" s="56"/>
      <c r="EFU27" s="56"/>
      <c r="EFV27" s="56"/>
      <c r="EFW27" s="56"/>
      <c r="EFX27" s="56"/>
      <c r="EFY27" s="56"/>
      <c r="EFZ27" s="56"/>
      <c r="EGA27" s="56"/>
      <c r="EGB27" s="56"/>
      <c r="EGC27" s="56"/>
      <c r="EGD27" s="56"/>
      <c r="EGE27" s="56"/>
      <c r="EGF27" s="56"/>
      <c r="EGG27" s="56"/>
      <c r="EGH27" s="56"/>
      <c r="EGI27" s="56"/>
      <c r="EGJ27" s="56"/>
      <c r="EGK27" s="56"/>
      <c r="EGL27" s="56"/>
      <c r="EGM27" s="56"/>
      <c r="EGN27" s="56"/>
      <c r="EGO27" s="56"/>
      <c r="EGP27" s="56"/>
      <c r="EGQ27" s="56"/>
      <c r="EGR27" s="56"/>
      <c r="EGS27" s="56"/>
      <c r="EGT27" s="56"/>
      <c r="EGU27" s="56"/>
      <c r="EGV27" s="56"/>
      <c r="EGW27" s="56"/>
      <c r="EGX27" s="56"/>
      <c r="EGY27" s="56"/>
      <c r="EGZ27" s="56"/>
      <c r="EHA27" s="56"/>
      <c r="EHB27" s="56"/>
      <c r="EHC27" s="56"/>
      <c r="EHD27" s="56"/>
      <c r="EHE27" s="56"/>
      <c r="EHF27" s="56"/>
      <c r="EHG27" s="56"/>
      <c r="EHH27" s="56"/>
      <c r="EHI27" s="56"/>
      <c r="EHJ27" s="56"/>
      <c r="EHK27" s="56"/>
      <c r="EHL27" s="56"/>
      <c r="EHM27" s="56"/>
      <c r="EHN27" s="56"/>
      <c r="EHO27" s="56"/>
      <c r="EHP27" s="56"/>
      <c r="EHQ27" s="56"/>
      <c r="EHR27" s="56"/>
      <c r="EHS27" s="56"/>
      <c r="EHT27" s="56"/>
      <c r="EHU27" s="56"/>
      <c r="EHV27" s="56"/>
      <c r="EHW27" s="56"/>
      <c r="EHX27" s="56"/>
      <c r="EHY27" s="56"/>
      <c r="EHZ27" s="56"/>
      <c r="EIA27" s="56"/>
      <c r="EIB27" s="56"/>
      <c r="EIC27" s="56"/>
      <c r="EID27" s="56"/>
      <c r="EIE27" s="56"/>
      <c r="EIF27" s="56"/>
      <c r="EIG27" s="56"/>
      <c r="EIH27" s="56"/>
      <c r="EII27" s="56"/>
      <c r="EIJ27" s="56"/>
      <c r="EIK27" s="56"/>
      <c r="EIL27" s="56"/>
      <c r="EIM27" s="56"/>
      <c r="EIN27" s="56"/>
      <c r="EIO27" s="56"/>
      <c r="EIP27" s="56"/>
      <c r="EIQ27" s="56"/>
      <c r="EIR27" s="56"/>
      <c r="EIS27" s="56"/>
      <c r="EIT27" s="56"/>
      <c r="EIU27" s="56"/>
      <c r="EIV27" s="56"/>
      <c r="EIW27" s="56"/>
      <c r="EIX27" s="56"/>
      <c r="EIY27" s="56"/>
      <c r="EIZ27" s="56"/>
      <c r="EJA27" s="56"/>
      <c r="EJB27" s="56"/>
      <c r="EJC27" s="56"/>
      <c r="EJD27" s="56"/>
      <c r="EJE27" s="56"/>
      <c r="EJF27" s="56"/>
      <c r="EJG27" s="56"/>
      <c r="EJH27" s="56"/>
      <c r="EJI27" s="56"/>
      <c r="EJJ27" s="56"/>
      <c r="EJK27" s="56"/>
      <c r="EJL27" s="56"/>
      <c r="EJM27" s="56"/>
      <c r="EJN27" s="56"/>
      <c r="EJO27" s="56"/>
      <c r="EJP27" s="56"/>
      <c r="EJQ27" s="56"/>
      <c r="EJR27" s="56"/>
      <c r="EJS27" s="56"/>
      <c r="EJT27" s="56"/>
      <c r="EJU27" s="56"/>
      <c r="EJV27" s="56"/>
      <c r="EJW27" s="56"/>
      <c r="EJX27" s="56"/>
      <c r="EJY27" s="56"/>
      <c r="EJZ27" s="56"/>
      <c r="EKA27" s="56"/>
      <c r="EKB27" s="56"/>
      <c r="EKC27" s="56"/>
      <c r="EKD27" s="56"/>
      <c r="EKE27" s="56"/>
      <c r="EKF27" s="56"/>
      <c r="EKG27" s="56"/>
      <c r="EKH27" s="56"/>
      <c r="EKI27" s="56"/>
      <c r="EKJ27" s="56"/>
      <c r="EKK27" s="56"/>
      <c r="EKL27" s="56"/>
      <c r="EKM27" s="56"/>
      <c r="EKN27" s="56"/>
      <c r="EKO27" s="56"/>
      <c r="EKP27" s="56"/>
      <c r="EKQ27" s="56"/>
      <c r="EKR27" s="56"/>
      <c r="EKS27" s="56"/>
      <c r="EKT27" s="56"/>
      <c r="EKU27" s="56"/>
      <c r="EKV27" s="56"/>
      <c r="EKW27" s="56"/>
      <c r="EKX27" s="56"/>
      <c r="EKY27" s="56"/>
      <c r="EKZ27" s="56"/>
      <c r="ELA27" s="56"/>
      <c r="ELB27" s="56"/>
      <c r="ELC27" s="56"/>
      <c r="ELD27" s="56"/>
      <c r="ELE27" s="56"/>
      <c r="ELF27" s="56"/>
      <c r="ELG27" s="56"/>
      <c r="ELH27" s="56"/>
      <c r="ELI27" s="56"/>
      <c r="ELJ27" s="56"/>
      <c r="ELK27" s="56"/>
      <c r="ELL27" s="56"/>
      <c r="ELM27" s="56"/>
      <c r="ELN27" s="56"/>
      <c r="ELO27" s="56"/>
      <c r="ELP27" s="56"/>
      <c r="ELQ27" s="56"/>
      <c r="ELR27" s="56"/>
      <c r="ELS27" s="56"/>
      <c r="ELT27" s="56"/>
      <c r="ELU27" s="56"/>
      <c r="ELV27" s="56"/>
      <c r="ELW27" s="56"/>
      <c r="ELX27" s="56"/>
      <c r="ELY27" s="56"/>
      <c r="ELZ27" s="56"/>
      <c r="EMA27" s="56"/>
      <c r="EMB27" s="56"/>
      <c r="EMC27" s="56"/>
      <c r="EMD27" s="56"/>
      <c r="EME27" s="56"/>
      <c r="EMF27" s="56"/>
      <c r="EMG27" s="56"/>
      <c r="EMH27" s="56"/>
      <c r="EMI27" s="56"/>
      <c r="EMJ27" s="56"/>
      <c r="EMK27" s="56"/>
      <c r="EML27" s="56"/>
      <c r="EMM27" s="56"/>
      <c r="EMN27" s="56"/>
      <c r="EMO27" s="56"/>
      <c r="EMP27" s="56"/>
      <c r="EMQ27" s="56"/>
      <c r="EMR27" s="56"/>
      <c r="EMS27" s="56"/>
      <c r="EMT27" s="56"/>
      <c r="EMU27" s="56"/>
      <c r="EMV27" s="56"/>
      <c r="EMW27" s="56"/>
      <c r="EMX27" s="56"/>
      <c r="EMY27" s="56"/>
      <c r="EMZ27" s="56"/>
      <c r="ENA27" s="56"/>
      <c r="ENB27" s="56"/>
      <c r="ENC27" s="56"/>
      <c r="END27" s="56"/>
      <c r="ENE27" s="56"/>
      <c r="ENF27" s="56"/>
      <c r="ENG27" s="56"/>
      <c r="ENH27" s="56"/>
      <c r="ENI27" s="56"/>
      <c r="ENJ27" s="56"/>
      <c r="ENK27" s="56"/>
      <c r="ENL27" s="56"/>
      <c r="ENM27" s="56"/>
      <c r="ENN27" s="56"/>
      <c r="ENO27" s="56"/>
      <c r="ENP27" s="56"/>
      <c r="ENQ27" s="56"/>
      <c r="ENR27" s="56"/>
      <c r="ENS27" s="56"/>
      <c r="ENT27" s="56"/>
      <c r="ENU27" s="56"/>
      <c r="ENV27" s="56"/>
      <c r="ENW27" s="56"/>
      <c r="ENX27" s="56"/>
      <c r="ENY27" s="56"/>
      <c r="ENZ27" s="56"/>
      <c r="EOA27" s="56"/>
      <c r="EOB27" s="56"/>
      <c r="EOC27" s="56"/>
      <c r="EOD27" s="56"/>
      <c r="EOE27" s="56"/>
      <c r="EOF27" s="56"/>
      <c r="EOG27" s="56"/>
      <c r="EOH27" s="56"/>
      <c r="EOI27" s="56"/>
      <c r="EOJ27" s="56"/>
      <c r="EOK27" s="56"/>
      <c r="EOL27" s="56"/>
      <c r="EOM27" s="56"/>
      <c r="EON27" s="56"/>
      <c r="EOO27" s="56"/>
      <c r="EOP27" s="56"/>
      <c r="EOQ27" s="56"/>
      <c r="EOR27" s="56"/>
      <c r="EOS27" s="56"/>
      <c r="EOT27" s="56"/>
      <c r="EOU27" s="56"/>
      <c r="EOV27" s="56"/>
      <c r="EOW27" s="56"/>
      <c r="EOX27" s="56"/>
      <c r="EOY27" s="56"/>
      <c r="EOZ27" s="56"/>
      <c r="EPA27" s="56"/>
      <c r="EPB27" s="56"/>
      <c r="EPC27" s="56"/>
      <c r="EPD27" s="56"/>
      <c r="EPE27" s="56"/>
      <c r="EPF27" s="56"/>
      <c r="EPG27" s="56"/>
      <c r="EPH27" s="56"/>
      <c r="EPI27" s="56"/>
      <c r="EPJ27" s="56"/>
      <c r="EPK27" s="56"/>
      <c r="EPL27" s="56"/>
      <c r="EPM27" s="56"/>
      <c r="EPN27" s="56"/>
      <c r="EPO27" s="56"/>
      <c r="EPP27" s="56"/>
      <c r="EPQ27" s="56"/>
      <c r="EPR27" s="56"/>
      <c r="EPS27" s="56"/>
      <c r="EPT27" s="56"/>
      <c r="EPU27" s="56"/>
      <c r="EPV27" s="56"/>
      <c r="EPW27" s="56"/>
      <c r="EPX27" s="56"/>
      <c r="EPY27" s="56"/>
      <c r="EPZ27" s="56"/>
      <c r="EQA27" s="56"/>
      <c r="EQB27" s="56"/>
      <c r="EQC27" s="56"/>
      <c r="EQD27" s="56"/>
      <c r="EQE27" s="56"/>
      <c r="EQF27" s="56"/>
      <c r="EQG27" s="56"/>
      <c r="EQH27" s="56"/>
      <c r="EQI27" s="56"/>
      <c r="EQJ27" s="56"/>
      <c r="EQK27" s="56"/>
      <c r="EQL27" s="56"/>
      <c r="EQM27" s="56"/>
      <c r="EQN27" s="56"/>
      <c r="EQO27" s="56"/>
      <c r="EQP27" s="56"/>
      <c r="EQQ27" s="56"/>
      <c r="EQR27" s="56"/>
      <c r="EQS27" s="56"/>
      <c r="EQT27" s="56"/>
      <c r="EQU27" s="56"/>
      <c r="EQV27" s="56"/>
      <c r="EQW27" s="56"/>
      <c r="EQX27" s="56"/>
      <c r="EQY27" s="56"/>
      <c r="EQZ27" s="56"/>
      <c r="ERA27" s="56"/>
      <c r="ERB27" s="56"/>
      <c r="ERC27" s="56"/>
      <c r="ERD27" s="56"/>
      <c r="ERE27" s="56"/>
      <c r="ERF27" s="56"/>
      <c r="ERG27" s="56"/>
      <c r="ERH27" s="56"/>
      <c r="ERI27" s="56"/>
      <c r="ERJ27" s="56"/>
      <c r="ERK27" s="56"/>
      <c r="ERL27" s="56"/>
      <c r="ERM27" s="56"/>
      <c r="ERN27" s="56"/>
      <c r="ERO27" s="56"/>
      <c r="ERP27" s="56"/>
      <c r="ERQ27" s="56"/>
      <c r="ERR27" s="56"/>
      <c r="ERS27" s="56"/>
      <c r="ERT27" s="56"/>
      <c r="ERU27" s="56"/>
      <c r="ERV27" s="56"/>
      <c r="ERW27" s="56"/>
      <c r="ERX27" s="56"/>
      <c r="ERY27" s="56"/>
      <c r="ERZ27" s="56"/>
      <c r="ESA27" s="56"/>
      <c r="ESB27" s="56"/>
      <c r="ESC27" s="56"/>
      <c r="ESD27" s="56"/>
      <c r="ESE27" s="56"/>
      <c r="ESF27" s="56"/>
      <c r="ESG27" s="56"/>
      <c r="ESH27" s="56"/>
      <c r="ESI27" s="56"/>
      <c r="ESJ27" s="56"/>
      <c r="ESK27" s="56"/>
      <c r="ESL27" s="56"/>
      <c r="ESM27" s="56"/>
      <c r="ESN27" s="56"/>
      <c r="ESO27" s="56"/>
      <c r="ESP27" s="56"/>
      <c r="ESQ27" s="56"/>
      <c r="ESR27" s="56"/>
      <c r="ESS27" s="56"/>
      <c r="EST27" s="56"/>
      <c r="ESU27" s="56"/>
      <c r="ESV27" s="56"/>
      <c r="ESW27" s="56"/>
      <c r="ESX27" s="56"/>
      <c r="ESY27" s="56"/>
      <c r="ESZ27" s="56"/>
      <c r="ETA27" s="56"/>
      <c r="ETB27" s="56"/>
      <c r="ETC27" s="56"/>
      <c r="ETD27" s="56"/>
      <c r="ETE27" s="56"/>
      <c r="ETF27" s="56"/>
      <c r="ETG27" s="56"/>
      <c r="ETH27" s="56"/>
      <c r="ETI27" s="56"/>
      <c r="ETJ27" s="56"/>
      <c r="ETK27" s="56"/>
      <c r="ETL27" s="56"/>
      <c r="ETM27" s="56"/>
      <c r="ETN27" s="56"/>
      <c r="ETO27" s="56"/>
      <c r="ETP27" s="56"/>
      <c r="ETQ27" s="56"/>
      <c r="ETR27" s="56"/>
      <c r="ETS27" s="56"/>
      <c r="ETT27" s="56"/>
      <c r="ETU27" s="56"/>
      <c r="ETV27" s="56"/>
      <c r="ETW27" s="56"/>
      <c r="ETX27" s="56"/>
      <c r="ETY27" s="56"/>
      <c r="ETZ27" s="56"/>
      <c r="EUA27" s="56"/>
      <c r="EUB27" s="56"/>
      <c r="EUC27" s="56"/>
      <c r="EUD27" s="56"/>
      <c r="EUE27" s="56"/>
      <c r="EUF27" s="56"/>
      <c r="EUG27" s="56"/>
      <c r="EUH27" s="56"/>
      <c r="EUI27" s="56"/>
      <c r="EUJ27" s="56"/>
      <c r="EUK27" s="56"/>
      <c r="EUL27" s="56"/>
      <c r="EUM27" s="56"/>
      <c r="EUN27" s="56"/>
      <c r="EUO27" s="56"/>
      <c r="EUP27" s="56"/>
      <c r="EUQ27" s="56"/>
      <c r="EUR27" s="56"/>
      <c r="EUS27" s="56"/>
      <c r="EUT27" s="56"/>
      <c r="EUU27" s="56"/>
      <c r="EUV27" s="56"/>
      <c r="EUW27" s="56"/>
      <c r="EUX27" s="56"/>
      <c r="EUY27" s="56"/>
      <c r="EUZ27" s="56"/>
      <c r="EVA27" s="56"/>
      <c r="EVB27" s="56"/>
      <c r="EVC27" s="56"/>
      <c r="EVD27" s="56"/>
      <c r="EVE27" s="56"/>
      <c r="EVF27" s="56"/>
      <c r="EVG27" s="56"/>
      <c r="EVH27" s="56"/>
      <c r="EVI27" s="56"/>
      <c r="EVJ27" s="56"/>
      <c r="EVK27" s="56"/>
      <c r="EVL27" s="56"/>
      <c r="EVM27" s="56"/>
      <c r="EVN27" s="56"/>
      <c r="EVO27" s="56"/>
      <c r="EVP27" s="56"/>
      <c r="EVQ27" s="56"/>
      <c r="EVR27" s="56"/>
      <c r="EVS27" s="56"/>
      <c r="EVT27" s="56"/>
      <c r="EVU27" s="56"/>
      <c r="EVV27" s="56"/>
      <c r="EVW27" s="56"/>
      <c r="EVX27" s="56"/>
      <c r="EVY27" s="56"/>
      <c r="EVZ27" s="56"/>
      <c r="EWA27" s="56"/>
      <c r="EWB27" s="56"/>
      <c r="EWC27" s="56"/>
      <c r="EWD27" s="56"/>
      <c r="EWE27" s="56"/>
      <c r="EWF27" s="56"/>
      <c r="EWG27" s="56"/>
      <c r="EWH27" s="56"/>
      <c r="EWI27" s="56"/>
      <c r="EWJ27" s="56"/>
      <c r="EWK27" s="56"/>
      <c r="EWL27" s="56"/>
      <c r="EWM27" s="56"/>
      <c r="EWN27" s="56"/>
      <c r="EWO27" s="56"/>
      <c r="EWP27" s="56"/>
      <c r="EWQ27" s="56"/>
      <c r="EWR27" s="56"/>
      <c r="EWS27" s="56"/>
      <c r="EWT27" s="56"/>
      <c r="EWU27" s="56"/>
      <c r="EWV27" s="56"/>
      <c r="EWW27" s="56"/>
      <c r="EWX27" s="56"/>
      <c r="EWY27" s="56"/>
      <c r="EWZ27" s="56"/>
      <c r="EXA27" s="56"/>
      <c r="EXB27" s="56"/>
      <c r="EXC27" s="56"/>
      <c r="EXD27" s="56"/>
      <c r="EXE27" s="56"/>
      <c r="EXF27" s="56"/>
      <c r="EXG27" s="56"/>
      <c r="EXH27" s="56"/>
      <c r="EXI27" s="56"/>
      <c r="EXJ27" s="56"/>
      <c r="EXK27" s="56"/>
      <c r="EXL27" s="56"/>
      <c r="EXM27" s="56"/>
      <c r="EXN27" s="56"/>
      <c r="EXO27" s="56"/>
      <c r="EXP27" s="56"/>
      <c r="EXQ27" s="56"/>
      <c r="EXR27" s="56"/>
      <c r="EXS27" s="56"/>
      <c r="EXT27" s="56"/>
      <c r="EXU27" s="56"/>
      <c r="EXV27" s="56"/>
      <c r="EXW27" s="56"/>
      <c r="EXX27" s="56"/>
      <c r="EXY27" s="56"/>
      <c r="EXZ27" s="56"/>
      <c r="EYA27" s="56"/>
      <c r="EYB27" s="56"/>
      <c r="EYC27" s="56"/>
      <c r="EYD27" s="56"/>
      <c r="EYE27" s="56"/>
      <c r="EYF27" s="56"/>
      <c r="EYG27" s="56"/>
      <c r="EYH27" s="56"/>
      <c r="EYI27" s="56"/>
      <c r="EYJ27" s="56"/>
      <c r="EYK27" s="56"/>
      <c r="EYL27" s="56"/>
      <c r="EYM27" s="56"/>
      <c r="EYN27" s="56"/>
      <c r="EYO27" s="56"/>
      <c r="EYP27" s="56"/>
      <c r="EYQ27" s="56"/>
      <c r="EYR27" s="56"/>
      <c r="EYS27" s="56"/>
      <c r="EYT27" s="56"/>
      <c r="EYU27" s="56"/>
      <c r="EYV27" s="56"/>
      <c r="EYW27" s="56"/>
      <c r="EYX27" s="56"/>
      <c r="EYY27" s="56"/>
      <c r="EYZ27" s="56"/>
      <c r="EZA27" s="56"/>
      <c r="EZB27" s="56"/>
      <c r="EZC27" s="56"/>
      <c r="EZD27" s="56"/>
      <c r="EZE27" s="56"/>
      <c r="EZF27" s="56"/>
      <c r="EZG27" s="56"/>
      <c r="EZH27" s="56"/>
      <c r="EZI27" s="56"/>
      <c r="EZJ27" s="56"/>
      <c r="EZK27" s="56"/>
      <c r="EZL27" s="56"/>
      <c r="EZM27" s="56"/>
      <c r="EZN27" s="56"/>
      <c r="EZO27" s="56"/>
      <c r="EZP27" s="56"/>
      <c r="EZQ27" s="56"/>
      <c r="EZR27" s="56"/>
      <c r="EZS27" s="56"/>
      <c r="EZT27" s="56"/>
      <c r="EZU27" s="56"/>
      <c r="EZV27" s="56"/>
      <c r="EZW27" s="56"/>
      <c r="EZX27" s="56"/>
      <c r="EZY27" s="56"/>
      <c r="EZZ27" s="56"/>
      <c r="FAA27" s="56"/>
      <c r="FAB27" s="56"/>
      <c r="FAC27" s="56"/>
      <c r="FAD27" s="56"/>
      <c r="FAE27" s="56"/>
      <c r="FAF27" s="56"/>
      <c r="FAG27" s="56"/>
      <c r="FAH27" s="56"/>
      <c r="FAI27" s="56"/>
      <c r="FAJ27" s="56"/>
      <c r="FAK27" s="56"/>
      <c r="FAL27" s="56"/>
      <c r="FAM27" s="56"/>
      <c r="FAN27" s="56"/>
      <c r="FAO27" s="56"/>
      <c r="FAP27" s="56"/>
      <c r="FAQ27" s="56"/>
      <c r="FAR27" s="56"/>
      <c r="FAS27" s="56"/>
      <c r="FAT27" s="56"/>
      <c r="FAU27" s="56"/>
      <c r="FAV27" s="56"/>
      <c r="FAW27" s="56"/>
      <c r="FAX27" s="56"/>
      <c r="FAY27" s="56"/>
      <c r="FAZ27" s="56"/>
      <c r="FBA27" s="56"/>
      <c r="FBB27" s="56"/>
      <c r="FBC27" s="56"/>
      <c r="FBD27" s="56"/>
      <c r="FBE27" s="56"/>
      <c r="FBF27" s="56"/>
      <c r="FBG27" s="56"/>
      <c r="FBH27" s="56"/>
      <c r="FBI27" s="56"/>
      <c r="FBJ27" s="56"/>
      <c r="FBK27" s="56"/>
      <c r="FBL27" s="56"/>
      <c r="FBM27" s="56"/>
      <c r="FBN27" s="56"/>
      <c r="FBO27" s="56"/>
      <c r="FBP27" s="56"/>
      <c r="FBQ27" s="56"/>
      <c r="FBR27" s="56"/>
      <c r="FBS27" s="56"/>
      <c r="FBT27" s="56"/>
      <c r="FBU27" s="56"/>
      <c r="FBV27" s="56"/>
      <c r="FBW27" s="56"/>
      <c r="FBX27" s="56"/>
      <c r="FBY27" s="56"/>
      <c r="FBZ27" s="56"/>
      <c r="FCA27" s="56"/>
      <c r="FCB27" s="56"/>
      <c r="FCC27" s="56"/>
      <c r="FCD27" s="56"/>
      <c r="FCE27" s="56"/>
      <c r="FCF27" s="56"/>
      <c r="FCG27" s="56"/>
      <c r="FCH27" s="56"/>
      <c r="FCI27" s="56"/>
      <c r="FCJ27" s="56"/>
      <c r="FCK27" s="56"/>
      <c r="FCL27" s="56"/>
      <c r="FCM27" s="56"/>
      <c r="FCN27" s="56"/>
      <c r="FCO27" s="56"/>
      <c r="FCP27" s="56"/>
      <c r="FCQ27" s="56"/>
      <c r="FCR27" s="56"/>
      <c r="FCS27" s="56"/>
      <c r="FCT27" s="56"/>
      <c r="FCU27" s="56"/>
      <c r="FCV27" s="56"/>
      <c r="FCW27" s="56"/>
      <c r="FCX27" s="56"/>
      <c r="FCY27" s="56"/>
      <c r="FCZ27" s="56"/>
      <c r="FDA27" s="56"/>
      <c r="FDB27" s="56"/>
      <c r="FDC27" s="56"/>
      <c r="FDD27" s="56"/>
      <c r="FDE27" s="56"/>
      <c r="FDF27" s="56"/>
      <c r="FDG27" s="56"/>
      <c r="FDH27" s="56"/>
      <c r="FDI27" s="56"/>
      <c r="FDJ27" s="56"/>
      <c r="FDK27" s="56"/>
      <c r="FDL27" s="56"/>
      <c r="FDM27" s="56"/>
      <c r="FDN27" s="56"/>
      <c r="FDO27" s="56"/>
      <c r="FDP27" s="56"/>
      <c r="FDQ27" s="56"/>
      <c r="FDR27" s="56"/>
      <c r="FDS27" s="56"/>
      <c r="FDT27" s="56"/>
      <c r="FDU27" s="56"/>
      <c r="FDV27" s="56"/>
      <c r="FDW27" s="56"/>
      <c r="FDX27" s="56"/>
      <c r="FDY27" s="56"/>
      <c r="FDZ27" s="56"/>
      <c r="FEA27" s="56"/>
      <c r="FEB27" s="56"/>
      <c r="FEC27" s="56"/>
      <c r="FED27" s="56"/>
      <c r="FEE27" s="56"/>
      <c r="FEF27" s="56"/>
      <c r="FEG27" s="56"/>
      <c r="FEH27" s="56"/>
      <c r="FEI27" s="56"/>
      <c r="FEJ27" s="56"/>
      <c r="FEK27" s="56"/>
      <c r="FEL27" s="56"/>
      <c r="FEM27" s="56"/>
      <c r="FEN27" s="56"/>
      <c r="FEO27" s="56"/>
      <c r="FEP27" s="56"/>
      <c r="FEQ27" s="56"/>
      <c r="FER27" s="56"/>
      <c r="FES27" s="56"/>
      <c r="FET27" s="56"/>
      <c r="FEU27" s="56"/>
      <c r="FEV27" s="56"/>
      <c r="FEW27" s="56"/>
      <c r="FEX27" s="56"/>
      <c r="FEY27" s="56"/>
      <c r="FEZ27" s="56"/>
      <c r="FFA27" s="56"/>
      <c r="FFB27" s="56"/>
      <c r="FFC27" s="56"/>
      <c r="FFD27" s="56"/>
      <c r="FFE27" s="56"/>
      <c r="FFF27" s="56"/>
      <c r="FFG27" s="56"/>
      <c r="FFH27" s="56"/>
      <c r="FFI27" s="56"/>
      <c r="FFJ27" s="56"/>
      <c r="FFK27" s="56"/>
      <c r="FFL27" s="56"/>
      <c r="FFM27" s="56"/>
      <c r="FFN27" s="56"/>
      <c r="FFO27" s="56"/>
      <c r="FFP27" s="56"/>
      <c r="FFQ27" s="56"/>
      <c r="FFR27" s="56"/>
      <c r="FFS27" s="56"/>
      <c r="FFT27" s="56"/>
      <c r="FFU27" s="56"/>
      <c r="FFV27" s="56"/>
      <c r="FFW27" s="56"/>
      <c r="FFX27" s="56"/>
      <c r="FFY27" s="56"/>
      <c r="FFZ27" s="56"/>
      <c r="FGA27" s="56"/>
      <c r="FGB27" s="56"/>
      <c r="FGC27" s="56"/>
      <c r="FGD27" s="56"/>
      <c r="FGE27" s="56"/>
      <c r="FGF27" s="56"/>
      <c r="FGG27" s="56"/>
      <c r="FGH27" s="56"/>
      <c r="FGI27" s="56"/>
      <c r="FGJ27" s="56"/>
      <c r="FGK27" s="56"/>
      <c r="FGL27" s="56"/>
      <c r="FGM27" s="56"/>
      <c r="FGN27" s="56"/>
      <c r="FGO27" s="56"/>
      <c r="FGP27" s="56"/>
      <c r="FGQ27" s="56"/>
      <c r="FGR27" s="56"/>
      <c r="FGS27" s="56"/>
      <c r="FGT27" s="56"/>
      <c r="FGU27" s="56"/>
      <c r="FGV27" s="56"/>
      <c r="FGW27" s="56"/>
      <c r="FGX27" s="56"/>
      <c r="FGY27" s="56"/>
      <c r="FGZ27" s="56"/>
      <c r="FHA27" s="56"/>
      <c r="FHB27" s="56"/>
      <c r="FHC27" s="56"/>
      <c r="FHD27" s="56"/>
      <c r="FHE27" s="56"/>
      <c r="FHF27" s="56"/>
      <c r="FHG27" s="56"/>
      <c r="FHH27" s="56"/>
      <c r="FHI27" s="56"/>
      <c r="FHJ27" s="56"/>
      <c r="FHK27" s="56"/>
      <c r="FHL27" s="56"/>
      <c r="FHM27" s="56"/>
      <c r="FHN27" s="56"/>
      <c r="FHO27" s="56"/>
      <c r="FHP27" s="56"/>
      <c r="FHQ27" s="56"/>
      <c r="FHR27" s="56"/>
      <c r="FHS27" s="56"/>
      <c r="FHT27" s="56"/>
      <c r="FHU27" s="56"/>
      <c r="FHV27" s="56"/>
      <c r="FHW27" s="56"/>
      <c r="FHX27" s="56"/>
      <c r="FHY27" s="56"/>
      <c r="FHZ27" s="56"/>
      <c r="FIA27" s="56"/>
      <c r="FIB27" s="56"/>
      <c r="FIC27" s="56"/>
      <c r="FID27" s="56"/>
      <c r="FIE27" s="56"/>
      <c r="FIF27" s="56"/>
      <c r="FIG27" s="56"/>
      <c r="FIH27" s="56"/>
      <c r="FII27" s="56"/>
      <c r="FIJ27" s="56"/>
      <c r="FIK27" s="56"/>
      <c r="FIL27" s="56"/>
      <c r="FIM27" s="56"/>
      <c r="FIN27" s="56"/>
      <c r="FIO27" s="56"/>
      <c r="FIP27" s="56"/>
      <c r="FIQ27" s="56"/>
      <c r="FIR27" s="56"/>
      <c r="FIS27" s="56"/>
      <c r="FIT27" s="56"/>
      <c r="FIU27" s="56"/>
      <c r="FIV27" s="56"/>
      <c r="FIW27" s="56"/>
      <c r="FIX27" s="56"/>
      <c r="FIY27" s="56"/>
      <c r="FIZ27" s="56"/>
      <c r="FJA27" s="56"/>
      <c r="FJB27" s="56"/>
      <c r="FJC27" s="56"/>
      <c r="FJD27" s="56"/>
      <c r="FJE27" s="56"/>
      <c r="FJF27" s="56"/>
      <c r="FJG27" s="56"/>
      <c r="FJH27" s="56"/>
      <c r="FJI27" s="56"/>
      <c r="FJJ27" s="56"/>
      <c r="FJK27" s="56"/>
      <c r="FJL27" s="56"/>
      <c r="FJM27" s="56"/>
      <c r="FJN27" s="56"/>
      <c r="FJO27" s="56"/>
      <c r="FJP27" s="56"/>
      <c r="FJQ27" s="56"/>
      <c r="FJR27" s="56"/>
      <c r="FJS27" s="56"/>
      <c r="FJT27" s="56"/>
      <c r="FJU27" s="56"/>
      <c r="FJV27" s="56"/>
      <c r="FJW27" s="56"/>
      <c r="FJX27" s="56"/>
      <c r="FJY27" s="56"/>
      <c r="FJZ27" s="56"/>
      <c r="FKA27" s="56"/>
      <c r="FKB27" s="56"/>
      <c r="FKC27" s="56"/>
      <c r="FKD27" s="56"/>
      <c r="FKE27" s="56"/>
      <c r="FKF27" s="56"/>
      <c r="FKG27" s="56"/>
      <c r="FKH27" s="56"/>
      <c r="FKI27" s="56"/>
      <c r="FKJ27" s="56"/>
      <c r="FKK27" s="56"/>
      <c r="FKL27" s="56"/>
      <c r="FKM27" s="56"/>
      <c r="FKN27" s="56"/>
      <c r="FKO27" s="56"/>
      <c r="FKP27" s="56"/>
      <c r="FKQ27" s="56"/>
      <c r="FKR27" s="56"/>
      <c r="FKS27" s="56"/>
      <c r="FKT27" s="56"/>
      <c r="FKU27" s="56"/>
      <c r="FKV27" s="56"/>
      <c r="FKW27" s="56"/>
      <c r="FKX27" s="56"/>
      <c r="FKY27" s="56"/>
      <c r="FKZ27" s="56"/>
      <c r="FLA27" s="56"/>
      <c r="FLB27" s="56"/>
      <c r="FLC27" s="56"/>
      <c r="FLD27" s="56"/>
      <c r="FLE27" s="56"/>
      <c r="FLF27" s="56"/>
      <c r="FLG27" s="56"/>
      <c r="FLH27" s="56"/>
      <c r="FLI27" s="56"/>
      <c r="FLJ27" s="56"/>
      <c r="FLK27" s="56"/>
      <c r="FLL27" s="56"/>
      <c r="FLM27" s="56"/>
      <c r="FLN27" s="56"/>
      <c r="FLO27" s="56"/>
      <c r="FLP27" s="56"/>
      <c r="FLQ27" s="56"/>
      <c r="FLR27" s="56"/>
      <c r="FLS27" s="56"/>
      <c r="FLT27" s="56"/>
      <c r="FLU27" s="56"/>
      <c r="FLV27" s="56"/>
      <c r="FLW27" s="56"/>
      <c r="FLX27" s="56"/>
      <c r="FLY27" s="56"/>
      <c r="FLZ27" s="56"/>
      <c r="FMA27" s="56"/>
      <c r="FMB27" s="56"/>
      <c r="FMC27" s="56"/>
      <c r="FMD27" s="56"/>
      <c r="FME27" s="56"/>
      <c r="FMF27" s="56"/>
      <c r="FMG27" s="56"/>
      <c r="FMH27" s="56"/>
      <c r="FMI27" s="56"/>
      <c r="FMJ27" s="56"/>
      <c r="FMK27" s="56"/>
      <c r="FML27" s="56"/>
      <c r="FMM27" s="56"/>
      <c r="FMN27" s="56"/>
      <c r="FMO27" s="56"/>
      <c r="FMP27" s="56"/>
      <c r="FMQ27" s="56"/>
      <c r="FMR27" s="56"/>
      <c r="FMS27" s="56"/>
      <c r="FMT27" s="56"/>
      <c r="FMU27" s="56"/>
      <c r="FMV27" s="56"/>
      <c r="FMW27" s="56"/>
      <c r="FMX27" s="56"/>
      <c r="FMY27" s="56"/>
      <c r="FMZ27" s="56"/>
      <c r="FNA27" s="56"/>
      <c r="FNB27" s="56"/>
      <c r="FNC27" s="56"/>
      <c r="FND27" s="56"/>
      <c r="FNE27" s="56"/>
      <c r="FNF27" s="56"/>
      <c r="FNG27" s="56"/>
      <c r="FNH27" s="56"/>
      <c r="FNI27" s="56"/>
      <c r="FNJ27" s="56"/>
      <c r="FNK27" s="56"/>
      <c r="FNL27" s="56"/>
      <c r="FNM27" s="56"/>
      <c r="FNN27" s="56"/>
      <c r="FNO27" s="56"/>
      <c r="FNP27" s="56"/>
      <c r="FNQ27" s="56"/>
      <c r="FNR27" s="56"/>
      <c r="FNS27" s="56"/>
      <c r="FNT27" s="56"/>
      <c r="FNU27" s="56"/>
      <c r="FNV27" s="56"/>
      <c r="FNW27" s="56"/>
      <c r="FNX27" s="56"/>
      <c r="FNY27" s="56"/>
      <c r="FNZ27" s="56"/>
      <c r="FOA27" s="56"/>
      <c r="FOB27" s="56"/>
      <c r="FOC27" s="56"/>
      <c r="FOD27" s="56"/>
      <c r="FOE27" s="56"/>
      <c r="FOF27" s="56"/>
      <c r="FOG27" s="56"/>
      <c r="FOH27" s="56"/>
      <c r="FOI27" s="56"/>
      <c r="FOJ27" s="56"/>
      <c r="FOK27" s="56"/>
      <c r="FOL27" s="56"/>
      <c r="FOM27" s="56"/>
      <c r="FON27" s="56"/>
      <c r="FOO27" s="56"/>
      <c r="FOP27" s="56"/>
      <c r="FOQ27" s="56"/>
      <c r="FOR27" s="56"/>
      <c r="FOS27" s="56"/>
      <c r="FOT27" s="56"/>
      <c r="FOU27" s="56"/>
      <c r="FOV27" s="56"/>
      <c r="FOW27" s="56"/>
      <c r="FOX27" s="56"/>
      <c r="FOY27" s="56"/>
      <c r="FOZ27" s="56"/>
      <c r="FPA27" s="56"/>
      <c r="FPB27" s="56"/>
      <c r="FPC27" s="56"/>
      <c r="FPD27" s="56"/>
      <c r="FPE27" s="56"/>
      <c r="FPF27" s="56"/>
      <c r="FPG27" s="56"/>
      <c r="FPH27" s="56"/>
      <c r="FPI27" s="56"/>
      <c r="FPJ27" s="56"/>
      <c r="FPK27" s="56"/>
      <c r="FPL27" s="56"/>
      <c r="FPM27" s="56"/>
      <c r="FPN27" s="56"/>
      <c r="FPO27" s="56"/>
      <c r="FPP27" s="56"/>
      <c r="FPQ27" s="56"/>
      <c r="FPR27" s="56"/>
      <c r="FPS27" s="56"/>
      <c r="FPT27" s="56"/>
      <c r="FPU27" s="56"/>
      <c r="FPV27" s="56"/>
      <c r="FPW27" s="56"/>
      <c r="FPX27" s="56"/>
      <c r="FPY27" s="56"/>
      <c r="FPZ27" s="56"/>
      <c r="FQA27" s="56"/>
      <c r="FQB27" s="56"/>
      <c r="FQC27" s="56"/>
      <c r="FQD27" s="56"/>
      <c r="FQE27" s="56"/>
      <c r="FQF27" s="56"/>
      <c r="FQG27" s="56"/>
      <c r="FQH27" s="56"/>
      <c r="FQI27" s="56"/>
      <c r="FQJ27" s="56"/>
      <c r="FQK27" s="56"/>
      <c r="FQL27" s="56"/>
      <c r="FQM27" s="56"/>
      <c r="FQN27" s="56"/>
      <c r="FQO27" s="56"/>
      <c r="FQP27" s="56"/>
      <c r="FQQ27" s="56"/>
      <c r="FQR27" s="56"/>
      <c r="FQS27" s="56"/>
      <c r="FQT27" s="56"/>
      <c r="FQU27" s="56"/>
      <c r="FQV27" s="56"/>
      <c r="FQW27" s="56"/>
      <c r="FQX27" s="56"/>
      <c r="FQY27" s="56"/>
      <c r="FQZ27" s="56"/>
      <c r="FRA27" s="56"/>
      <c r="FRB27" s="56"/>
      <c r="FRC27" s="56"/>
      <c r="FRD27" s="56"/>
      <c r="FRE27" s="56"/>
      <c r="FRF27" s="56"/>
      <c r="FRG27" s="56"/>
      <c r="FRH27" s="56"/>
      <c r="FRI27" s="56"/>
      <c r="FRJ27" s="56"/>
      <c r="FRK27" s="56"/>
      <c r="FRL27" s="56"/>
      <c r="FRM27" s="56"/>
      <c r="FRN27" s="56"/>
      <c r="FRO27" s="56"/>
      <c r="FRP27" s="56"/>
      <c r="FRQ27" s="56"/>
      <c r="FRR27" s="56"/>
      <c r="FRS27" s="56"/>
      <c r="FRT27" s="56"/>
      <c r="FRU27" s="56"/>
      <c r="FRV27" s="56"/>
      <c r="FRW27" s="56"/>
      <c r="FRX27" s="56"/>
      <c r="FRY27" s="56"/>
      <c r="FRZ27" s="56"/>
      <c r="FSA27" s="56"/>
      <c r="FSB27" s="56"/>
      <c r="FSC27" s="56"/>
      <c r="FSD27" s="56"/>
      <c r="FSE27" s="56"/>
      <c r="FSF27" s="56"/>
      <c r="FSG27" s="56"/>
      <c r="FSH27" s="56"/>
      <c r="FSI27" s="56"/>
      <c r="FSJ27" s="56"/>
      <c r="FSK27" s="56"/>
      <c r="FSL27" s="56"/>
      <c r="FSM27" s="56"/>
      <c r="FSN27" s="56"/>
      <c r="FSO27" s="56"/>
      <c r="FSP27" s="56"/>
      <c r="FSQ27" s="56"/>
      <c r="FSR27" s="56"/>
      <c r="FSS27" s="56"/>
      <c r="FST27" s="56"/>
      <c r="FSU27" s="56"/>
      <c r="FSV27" s="56"/>
      <c r="FSW27" s="56"/>
      <c r="FSX27" s="56"/>
      <c r="FSY27" s="56"/>
      <c r="FSZ27" s="56"/>
      <c r="FTA27" s="56"/>
      <c r="FTB27" s="56"/>
      <c r="FTC27" s="56"/>
      <c r="FTD27" s="56"/>
      <c r="FTE27" s="56"/>
      <c r="FTF27" s="56"/>
      <c r="FTG27" s="56"/>
      <c r="FTH27" s="56"/>
      <c r="FTI27" s="56"/>
      <c r="FTJ27" s="56"/>
      <c r="FTK27" s="56"/>
      <c r="FTL27" s="56"/>
      <c r="FTM27" s="56"/>
      <c r="FTN27" s="56"/>
      <c r="FTO27" s="56"/>
      <c r="FTP27" s="56"/>
      <c r="FTQ27" s="56"/>
      <c r="FTR27" s="56"/>
      <c r="FTS27" s="56"/>
      <c r="FTT27" s="56"/>
      <c r="FTU27" s="56"/>
      <c r="FTV27" s="56"/>
      <c r="FTW27" s="56"/>
      <c r="FTX27" s="56"/>
      <c r="FTY27" s="56"/>
      <c r="FTZ27" s="56"/>
      <c r="FUA27" s="56"/>
      <c r="FUB27" s="56"/>
      <c r="FUC27" s="56"/>
      <c r="FUD27" s="56"/>
      <c r="FUE27" s="56"/>
      <c r="FUF27" s="56"/>
      <c r="FUG27" s="56"/>
      <c r="FUH27" s="56"/>
      <c r="FUI27" s="56"/>
      <c r="FUJ27" s="56"/>
      <c r="FUK27" s="56"/>
      <c r="FUL27" s="56"/>
      <c r="FUM27" s="56"/>
      <c r="FUN27" s="56"/>
      <c r="FUO27" s="56"/>
      <c r="FUP27" s="56"/>
      <c r="FUQ27" s="56"/>
      <c r="FUR27" s="56"/>
      <c r="FUS27" s="56"/>
      <c r="FUT27" s="56"/>
      <c r="FUU27" s="56"/>
      <c r="FUV27" s="56"/>
      <c r="FUW27" s="56"/>
      <c r="FUX27" s="56"/>
      <c r="FUY27" s="56"/>
      <c r="FUZ27" s="56"/>
      <c r="FVA27" s="56"/>
      <c r="FVB27" s="56"/>
      <c r="FVC27" s="56"/>
      <c r="FVD27" s="56"/>
      <c r="FVE27" s="56"/>
      <c r="FVF27" s="56"/>
      <c r="FVG27" s="56"/>
      <c r="FVH27" s="56"/>
      <c r="FVI27" s="56"/>
      <c r="FVJ27" s="56"/>
      <c r="FVK27" s="56"/>
      <c r="FVL27" s="56"/>
      <c r="FVM27" s="56"/>
      <c r="FVN27" s="56"/>
      <c r="FVO27" s="56"/>
      <c r="FVP27" s="56"/>
      <c r="FVQ27" s="56"/>
      <c r="FVR27" s="56"/>
      <c r="FVS27" s="56"/>
      <c r="FVT27" s="56"/>
      <c r="FVU27" s="56"/>
      <c r="FVV27" s="56"/>
      <c r="FVW27" s="56"/>
      <c r="FVX27" s="56"/>
      <c r="FVY27" s="56"/>
      <c r="FVZ27" s="56"/>
      <c r="FWA27" s="56"/>
      <c r="FWB27" s="56"/>
      <c r="FWC27" s="56"/>
      <c r="FWD27" s="56"/>
      <c r="FWE27" s="56"/>
      <c r="FWF27" s="56"/>
      <c r="FWG27" s="56"/>
      <c r="FWH27" s="56"/>
      <c r="FWI27" s="56"/>
      <c r="FWJ27" s="56"/>
      <c r="FWK27" s="56"/>
      <c r="FWL27" s="56"/>
      <c r="FWM27" s="56"/>
      <c r="FWN27" s="56"/>
      <c r="FWO27" s="56"/>
      <c r="FWP27" s="56"/>
      <c r="FWQ27" s="56"/>
      <c r="FWR27" s="56"/>
      <c r="FWS27" s="56"/>
      <c r="FWT27" s="56"/>
      <c r="FWU27" s="56"/>
      <c r="FWV27" s="56"/>
      <c r="FWW27" s="56"/>
      <c r="FWX27" s="56"/>
      <c r="FWY27" s="56"/>
      <c r="FWZ27" s="56"/>
      <c r="FXA27" s="56"/>
      <c r="FXB27" s="56"/>
      <c r="FXC27" s="56"/>
      <c r="FXD27" s="56"/>
      <c r="FXE27" s="56"/>
      <c r="FXF27" s="56"/>
      <c r="FXG27" s="56"/>
      <c r="FXH27" s="56"/>
      <c r="FXI27" s="56"/>
      <c r="FXJ27" s="56"/>
      <c r="FXK27" s="56"/>
      <c r="FXL27" s="56"/>
      <c r="FXM27" s="56"/>
      <c r="FXN27" s="56"/>
      <c r="FXO27" s="56"/>
      <c r="FXP27" s="56"/>
      <c r="FXQ27" s="56"/>
      <c r="FXR27" s="56"/>
      <c r="FXS27" s="56"/>
      <c r="FXT27" s="56"/>
      <c r="FXU27" s="56"/>
      <c r="FXV27" s="56"/>
      <c r="FXW27" s="56"/>
      <c r="FXX27" s="56"/>
      <c r="FXY27" s="56"/>
      <c r="FXZ27" s="56"/>
      <c r="FYA27" s="56"/>
      <c r="FYB27" s="56"/>
      <c r="FYC27" s="56"/>
      <c r="FYD27" s="56"/>
      <c r="FYE27" s="56"/>
      <c r="FYF27" s="56"/>
      <c r="FYG27" s="56"/>
      <c r="FYH27" s="56"/>
      <c r="FYI27" s="56"/>
      <c r="FYJ27" s="56"/>
      <c r="FYK27" s="56"/>
      <c r="FYL27" s="56"/>
      <c r="FYM27" s="56"/>
      <c r="FYN27" s="56"/>
      <c r="FYO27" s="56"/>
      <c r="FYP27" s="56"/>
      <c r="FYQ27" s="56"/>
      <c r="FYR27" s="56"/>
      <c r="FYS27" s="56"/>
      <c r="FYT27" s="56"/>
      <c r="FYU27" s="56"/>
      <c r="FYV27" s="56"/>
      <c r="FYW27" s="56"/>
      <c r="FYX27" s="56"/>
      <c r="FYY27" s="56"/>
      <c r="FYZ27" s="56"/>
      <c r="FZA27" s="56"/>
      <c r="FZB27" s="56"/>
      <c r="FZC27" s="56"/>
      <c r="FZD27" s="56"/>
      <c r="FZE27" s="56"/>
      <c r="FZF27" s="56"/>
      <c r="FZG27" s="56"/>
      <c r="FZH27" s="56"/>
      <c r="FZI27" s="56"/>
      <c r="FZJ27" s="56"/>
      <c r="FZK27" s="56"/>
      <c r="FZL27" s="56"/>
      <c r="FZM27" s="56"/>
      <c r="FZN27" s="56"/>
      <c r="FZO27" s="56"/>
      <c r="FZP27" s="56"/>
      <c r="FZQ27" s="56"/>
      <c r="FZR27" s="56"/>
      <c r="FZS27" s="56"/>
      <c r="FZT27" s="56"/>
      <c r="FZU27" s="56"/>
      <c r="FZV27" s="56"/>
      <c r="FZW27" s="56"/>
      <c r="FZX27" s="56"/>
      <c r="FZY27" s="56"/>
      <c r="FZZ27" s="56"/>
      <c r="GAA27" s="56"/>
      <c r="GAB27" s="56"/>
      <c r="GAC27" s="56"/>
      <c r="GAD27" s="56"/>
      <c r="GAE27" s="56"/>
      <c r="GAF27" s="56"/>
      <c r="GAG27" s="56"/>
      <c r="GAH27" s="56"/>
      <c r="GAI27" s="56"/>
      <c r="GAJ27" s="56"/>
      <c r="GAK27" s="56"/>
      <c r="GAL27" s="56"/>
      <c r="GAM27" s="56"/>
      <c r="GAN27" s="56"/>
      <c r="GAO27" s="56"/>
      <c r="GAP27" s="56"/>
      <c r="GAQ27" s="56"/>
      <c r="GAR27" s="56"/>
      <c r="GAS27" s="56"/>
      <c r="GAT27" s="56"/>
      <c r="GAU27" s="56"/>
      <c r="GAV27" s="56"/>
      <c r="GAW27" s="56"/>
      <c r="GAX27" s="56"/>
      <c r="GAY27" s="56"/>
      <c r="GAZ27" s="56"/>
      <c r="GBA27" s="56"/>
      <c r="GBB27" s="56"/>
      <c r="GBC27" s="56"/>
      <c r="GBD27" s="56"/>
      <c r="GBE27" s="56"/>
      <c r="GBF27" s="56"/>
      <c r="GBG27" s="56"/>
      <c r="GBH27" s="56"/>
      <c r="GBI27" s="56"/>
      <c r="GBJ27" s="56"/>
      <c r="GBK27" s="56"/>
      <c r="GBL27" s="56"/>
      <c r="GBM27" s="56"/>
      <c r="GBN27" s="56"/>
      <c r="GBO27" s="56"/>
      <c r="GBP27" s="56"/>
      <c r="GBQ27" s="56"/>
      <c r="GBR27" s="56"/>
      <c r="GBS27" s="56"/>
      <c r="GBT27" s="56"/>
      <c r="GBU27" s="56"/>
      <c r="GBV27" s="56"/>
      <c r="GBW27" s="56"/>
      <c r="GBX27" s="56"/>
      <c r="GBY27" s="56"/>
      <c r="GBZ27" s="56"/>
      <c r="GCA27" s="56"/>
      <c r="GCB27" s="56"/>
      <c r="GCC27" s="56"/>
      <c r="GCD27" s="56"/>
      <c r="GCE27" s="56"/>
      <c r="GCF27" s="56"/>
      <c r="GCG27" s="56"/>
      <c r="GCH27" s="56"/>
      <c r="GCI27" s="56"/>
      <c r="GCJ27" s="56"/>
      <c r="GCK27" s="56"/>
      <c r="GCL27" s="56"/>
      <c r="GCM27" s="56"/>
      <c r="GCN27" s="56"/>
      <c r="GCO27" s="56"/>
      <c r="GCP27" s="56"/>
      <c r="GCQ27" s="56"/>
      <c r="GCR27" s="56"/>
      <c r="GCS27" s="56"/>
      <c r="GCT27" s="56"/>
      <c r="GCU27" s="56"/>
      <c r="GCV27" s="56"/>
      <c r="GCW27" s="56"/>
      <c r="GCX27" s="56"/>
      <c r="GCY27" s="56"/>
      <c r="GCZ27" s="56"/>
      <c r="GDA27" s="56"/>
      <c r="GDB27" s="56"/>
      <c r="GDC27" s="56"/>
      <c r="GDD27" s="56"/>
      <c r="GDE27" s="56"/>
      <c r="GDF27" s="56"/>
      <c r="GDG27" s="56"/>
      <c r="GDH27" s="56"/>
      <c r="GDI27" s="56"/>
      <c r="GDJ27" s="56"/>
      <c r="GDK27" s="56"/>
      <c r="GDL27" s="56"/>
      <c r="GDM27" s="56"/>
      <c r="GDN27" s="56"/>
      <c r="GDO27" s="56"/>
      <c r="GDP27" s="56"/>
      <c r="GDQ27" s="56"/>
      <c r="GDR27" s="56"/>
      <c r="GDS27" s="56"/>
      <c r="GDT27" s="56"/>
      <c r="GDU27" s="56"/>
      <c r="GDV27" s="56"/>
      <c r="GDW27" s="56"/>
      <c r="GDX27" s="56"/>
      <c r="GDY27" s="56"/>
      <c r="GDZ27" s="56"/>
      <c r="GEA27" s="56"/>
      <c r="GEB27" s="56"/>
      <c r="GEC27" s="56"/>
      <c r="GED27" s="56"/>
      <c r="GEE27" s="56"/>
      <c r="GEF27" s="56"/>
      <c r="GEG27" s="56"/>
      <c r="GEH27" s="56"/>
      <c r="GEI27" s="56"/>
      <c r="GEJ27" s="56"/>
      <c r="GEK27" s="56"/>
      <c r="GEL27" s="56"/>
      <c r="GEM27" s="56"/>
      <c r="GEN27" s="56"/>
      <c r="GEO27" s="56"/>
      <c r="GEP27" s="56"/>
      <c r="GEQ27" s="56"/>
      <c r="GER27" s="56"/>
      <c r="GES27" s="56"/>
      <c r="GET27" s="56"/>
      <c r="GEU27" s="56"/>
      <c r="GEV27" s="56"/>
      <c r="GEW27" s="56"/>
      <c r="GEX27" s="56"/>
      <c r="GEY27" s="56"/>
      <c r="GEZ27" s="56"/>
      <c r="GFA27" s="56"/>
      <c r="GFB27" s="56"/>
      <c r="GFC27" s="56"/>
      <c r="GFD27" s="56"/>
      <c r="GFE27" s="56"/>
      <c r="GFF27" s="56"/>
      <c r="GFG27" s="56"/>
      <c r="GFH27" s="56"/>
      <c r="GFI27" s="56"/>
      <c r="GFJ27" s="56"/>
      <c r="GFK27" s="56"/>
      <c r="GFL27" s="56"/>
      <c r="GFM27" s="56"/>
      <c r="GFN27" s="56"/>
      <c r="GFO27" s="56"/>
      <c r="GFP27" s="56"/>
      <c r="GFQ27" s="56"/>
      <c r="GFR27" s="56"/>
      <c r="GFS27" s="56"/>
      <c r="GFT27" s="56"/>
      <c r="GFU27" s="56"/>
      <c r="GFV27" s="56"/>
      <c r="GFW27" s="56"/>
      <c r="GFX27" s="56"/>
      <c r="GFY27" s="56"/>
      <c r="GFZ27" s="56"/>
      <c r="GGA27" s="56"/>
      <c r="GGB27" s="56"/>
      <c r="GGC27" s="56"/>
      <c r="GGD27" s="56"/>
      <c r="GGE27" s="56"/>
      <c r="GGF27" s="56"/>
      <c r="GGG27" s="56"/>
      <c r="GGH27" s="56"/>
      <c r="GGI27" s="56"/>
      <c r="GGJ27" s="56"/>
      <c r="GGK27" s="56"/>
      <c r="GGL27" s="56"/>
      <c r="GGM27" s="56"/>
      <c r="GGN27" s="56"/>
      <c r="GGO27" s="56"/>
      <c r="GGP27" s="56"/>
      <c r="GGQ27" s="56"/>
      <c r="GGR27" s="56"/>
      <c r="GGS27" s="56"/>
      <c r="GGT27" s="56"/>
      <c r="GGU27" s="56"/>
      <c r="GGV27" s="56"/>
      <c r="GGW27" s="56"/>
      <c r="GGX27" s="56"/>
      <c r="GGY27" s="56"/>
      <c r="GGZ27" s="56"/>
      <c r="GHA27" s="56"/>
      <c r="GHB27" s="56"/>
      <c r="GHC27" s="56"/>
      <c r="GHD27" s="56"/>
      <c r="GHE27" s="56"/>
      <c r="GHF27" s="56"/>
      <c r="GHG27" s="56"/>
      <c r="GHH27" s="56"/>
      <c r="GHI27" s="56"/>
      <c r="GHJ27" s="56"/>
      <c r="GHK27" s="56"/>
      <c r="GHL27" s="56"/>
      <c r="GHM27" s="56"/>
      <c r="GHN27" s="56"/>
      <c r="GHO27" s="56"/>
      <c r="GHP27" s="56"/>
      <c r="GHQ27" s="56"/>
      <c r="GHR27" s="56"/>
      <c r="GHS27" s="56"/>
      <c r="GHT27" s="56"/>
      <c r="GHU27" s="56"/>
      <c r="GHV27" s="56"/>
      <c r="GHW27" s="56"/>
      <c r="GHX27" s="56"/>
      <c r="GHY27" s="56"/>
      <c r="GHZ27" s="56"/>
      <c r="GIA27" s="56"/>
      <c r="GIB27" s="56"/>
      <c r="GIC27" s="56"/>
      <c r="GID27" s="56"/>
      <c r="GIE27" s="56"/>
      <c r="GIF27" s="56"/>
      <c r="GIG27" s="56"/>
      <c r="GIH27" s="56"/>
      <c r="GII27" s="56"/>
      <c r="GIJ27" s="56"/>
      <c r="GIK27" s="56"/>
      <c r="GIL27" s="56"/>
      <c r="GIM27" s="56"/>
      <c r="GIN27" s="56"/>
      <c r="GIO27" s="56"/>
      <c r="GIP27" s="56"/>
      <c r="GIQ27" s="56"/>
      <c r="GIR27" s="56"/>
      <c r="GIS27" s="56"/>
      <c r="GIT27" s="56"/>
      <c r="GIU27" s="56"/>
      <c r="GIV27" s="56"/>
      <c r="GIW27" s="56"/>
      <c r="GIX27" s="56"/>
      <c r="GIY27" s="56"/>
      <c r="GIZ27" s="56"/>
      <c r="GJA27" s="56"/>
      <c r="GJB27" s="56"/>
      <c r="GJC27" s="56"/>
      <c r="GJD27" s="56"/>
      <c r="GJE27" s="56"/>
      <c r="GJF27" s="56"/>
      <c r="GJG27" s="56"/>
      <c r="GJH27" s="56"/>
      <c r="GJI27" s="56"/>
      <c r="GJJ27" s="56"/>
      <c r="GJK27" s="56"/>
      <c r="GJL27" s="56"/>
      <c r="GJM27" s="56"/>
      <c r="GJN27" s="56"/>
      <c r="GJO27" s="56"/>
      <c r="GJP27" s="56"/>
      <c r="GJQ27" s="56"/>
      <c r="GJR27" s="56"/>
      <c r="GJS27" s="56"/>
      <c r="GJT27" s="56"/>
      <c r="GJU27" s="56"/>
      <c r="GJV27" s="56"/>
      <c r="GJW27" s="56"/>
      <c r="GJX27" s="56"/>
      <c r="GJY27" s="56"/>
      <c r="GJZ27" s="56"/>
      <c r="GKA27" s="56"/>
      <c r="GKB27" s="56"/>
      <c r="GKC27" s="56"/>
      <c r="GKD27" s="56"/>
      <c r="GKE27" s="56"/>
      <c r="GKF27" s="56"/>
      <c r="GKG27" s="56"/>
      <c r="GKH27" s="56"/>
      <c r="GKI27" s="56"/>
      <c r="GKJ27" s="56"/>
      <c r="GKK27" s="56"/>
      <c r="GKL27" s="56"/>
      <c r="GKM27" s="56"/>
      <c r="GKN27" s="56"/>
      <c r="GKO27" s="56"/>
      <c r="GKP27" s="56"/>
      <c r="GKQ27" s="56"/>
      <c r="GKR27" s="56"/>
      <c r="GKS27" s="56"/>
      <c r="GKT27" s="56"/>
      <c r="GKU27" s="56"/>
      <c r="GKV27" s="56"/>
      <c r="GKW27" s="56"/>
      <c r="GKX27" s="56"/>
      <c r="GKY27" s="56"/>
      <c r="GKZ27" s="56"/>
      <c r="GLA27" s="56"/>
      <c r="GLB27" s="56"/>
      <c r="GLC27" s="56"/>
      <c r="GLD27" s="56"/>
      <c r="GLE27" s="56"/>
      <c r="GLF27" s="56"/>
      <c r="GLG27" s="56"/>
      <c r="GLH27" s="56"/>
      <c r="GLI27" s="56"/>
      <c r="GLJ27" s="56"/>
      <c r="GLK27" s="56"/>
      <c r="GLL27" s="56"/>
      <c r="GLM27" s="56"/>
      <c r="GLN27" s="56"/>
      <c r="GLO27" s="56"/>
      <c r="GLP27" s="56"/>
      <c r="GLQ27" s="56"/>
      <c r="GLR27" s="56"/>
      <c r="GLS27" s="56"/>
      <c r="GLT27" s="56"/>
      <c r="GLU27" s="56"/>
      <c r="GLV27" s="56"/>
      <c r="GLW27" s="56"/>
      <c r="GLX27" s="56"/>
      <c r="GLY27" s="56"/>
      <c r="GLZ27" s="56"/>
      <c r="GMA27" s="56"/>
      <c r="GMB27" s="56"/>
      <c r="GMC27" s="56"/>
      <c r="GMD27" s="56"/>
      <c r="GME27" s="56"/>
      <c r="GMF27" s="56"/>
      <c r="GMG27" s="56"/>
      <c r="GMH27" s="56"/>
      <c r="GMI27" s="56"/>
      <c r="GMJ27" s="56"/>
      <c r="GMK27" s="56"/>
      <c r="GML27" s="56"/>
      <c r="GMM27" s="56"/>
      <c r="GMN27" s="56"/>
      <c r="GMO27" s="56"/>
      <c r="GMP27" s="56"/>
      <c r="GMQ27" s="56"/>
      <c r="GMR27" s="56"/>
      <c r="GMS27" s="56"/>
      <c r="GMT27" s="56"/>
      <c r="GMU27" s="56"/>
      <c r="GMV27" s="56"/>
      <c r="GMW27" s="56"/>
      <c r="GMX27" s="56"/>
      <c r="GMY27" s="56"/>
      <c r="GMZ27" s="56"/>
      <c r="GNA27" s="56"/>
      <c r="GNB27" s="56"/>
      <c r="GNC27" s="56"/>
      <c r="GND27" s="56"/>
      <c r="GNE27" s="56"/>
      <c r="GNF27" s="56"/>
      <c r="GNG27" s="56"/>
      <c r="GNH27" s="56"/>
      <c r="GNI27" s="56"/>
      <c r="GNJ27" s="56"/>
      <c r="GNK27" s="56"/>
      <c r="GNL27" s="56"/>
      <c r="GNM27" s="56"/>
      <c r="GNN27" s="56"/>
      <c r="GNO27" s="56"/>
      <c r="GNP27" s="56"/>
      <c r="GNQ27" s="56"/>
      <c r="GNR27" s="56"/>
      <c r="GNS27" s="56"/>
      <c r="GNT27" s="56"/>
      <c r="GNU27" s="56"/>
      <c r="GNV27" s="56"/>
      <c r="GNW27" s="56"/>
      <c r="GNX27" s="56"/>
      <c r="GNY27" s="56"/>
      <c r="GNZ27" s="56"/>
      <c r="GOA27" s="56"/>
      <c r="GOB27" s="56"/>
      <c r="GOC27" s="56"/>
      <c r="GOD27" s="56"/>
      <c r="GOE27" s="56"/>
      <c r="GOF27" s="56"/>
      <c r="GOG27" s="56"/>
      <c r="GOH27" s="56"/>
      <c r="GOI27" s="56"/>
      <c r="GOJ27" s="56"/>
      <c r="GOK27" s="56"/>
      <c r="GOL27" s="56"/>
      <c r="GOM27" s="56"/>
      <c r="GON27" s="56"/>
      <c r="GOO27" s="56"/>
      <c r="GOP27" s="56"/>
      <c r="GOQ27" s="56"/>
      <c r="GOR27" s="56"/>
      <c r="GOS27" s="56"/>
      <c r="GOT27" s="56"/>
      <c r="GOU27" s="56"/>
      <c r="GOV27" s="56"/>
      <c r="GOW27" s="56"/>
      <c r="GOX27" s="56"/>
      <c r="GOY27" s="56"/>
      <c r="GOZ27" s="56"/>
      <c r="GPA27" s="56"/>
      <c r="GPB27" s="56"/>
      <c r="GPC27" s="56"/>
      <c r="GPD27" s="56"/>
      <c r="GPE27" s="56"/>
      <c r="GPF27" s="56"/>
      <c r="GPG27" s="56"/>
      <c r="GPH27" s="56"/>
      <c r="GPI27" s="56"/>
      <c r="GPJ27" s="56"/>
      <c r="GPK27" s="56"/>
      <c r="GPL27" s="56"/>
      <c r="GPM27" s="56"/>
      <c r="GPN27" s="56"/>
      <c r="GPO27" s="56"/>
      <c r="GPP27" s="56"/>
      <c r="GPQ27" s="56"/>
      <c r="GPR27" s="56"/>
      <c r="GPS27" s="56"/>
      <c r="GPT27" s="56"/>
      <c r="GPU27" s="56"/>
      <c r="GPV27" s="56"/>
      <c r="GPW27" s="56"/>
      <c r="GPX27" s="56"/>
      <c r="GPY27" s="56"/>
      <c r="GPZ27" s="56"/>
      <c r="GQA27" s="56"/>
      <c r="GQB27" s="56"/>
      <c r="GQC27" s="56"/>
      <c r="GQD27" s="56"/>
      <c r="GQE27" s="56"/>
      <c r="GQF27" s="56"/>
      <c r="GQG27" s="56"/>
      <c r="GQH27" s="56"/>
      <c r="GQI27" s="56"/>
      <c r="GQJ27" s="56"/>
      <c r="GQK27" s="56"/>
      <c r="GQL27" s="56"/>
      <c r="GQM27" s="56"/>
      <c r="GQN27" s="56"/>
      <c r="GQO27" s="56"/>
      <c r="GQP27" s="56"/>
      <c r="GQQ27" s="56"/>
      <c r="GQR27" s="56"/>
      <c r="GQS27" s="56"/>
      <c r="GQT27" s="56"/>
      <c r="GQU27" s="56"/>
      <c r="GQV27" s="56"/>
      <c r="GQW27" s="56"/>
      <c r="GQX27" s="56"/>
      <c r="GQY27" s="56"/>
      <c r="GQZ27" s="56"/>
      <c r="GRA27" s="56"/>
      <c r="GRB27" s="56"/>
      <c r="GRC27" s="56"/>
      <c r="GRD27" s="56"/>
      <c r="GRE27" s="56"/>
      <c r="GRF27" s="56"/>
      <c r="GRG27" s="56"/>
      <c r="GRH27" s="56"/>
      <c r="GRI27" s="56"/>
      <c r="GRJ27" s="56"/>
      <c r="GRK27" s="56"/>
      <c r="GRL27" s="56"/>
      <c r="GRM27" s="56"/>
      <c r="GRN27" s="56"/>
      <c r="GRO27" s="56"/>
      <c r="GRP27" s="56"/>
      <c r="GRQ27" s="56"/>
      <c r="GRR27" s="56"/>
      <c r="GRS27" s="56"/>
      <c r="GRT27" s="56"/>
      <c r="GRU27" s="56"/>
      <c r="GRV27" s="56"/>
      <c r="GRW27" s="56"/>
      <c r="GRX27" s="56"/>
      <c r="GRY27" s="56"/>
      <c r="GRZ27" s="56"/>
      <c r="GSA27" s="56"/>
      <c r="GSB27" s="56"/>
      <c r="GSC27" s="56"/>
      <c r="GSD27" s="56"/>
      <c r="GSE27" s="56"/>
      <c r="GSF27" s="56"/>
      <c r="GSG27" s="56"/>
      <c r="GSH27" s="56"/>
      <c r="GSI27" s="56"/>
      <c r="GSJ27" s="56"/>
      <c r="GSK27" s="56"/>
      <c r="GSL27" s="56"/>
      <c r="GSM27" s="56"/>
      <c r="GSN27" s="56"/>
      <c r="GSO27" s="56"/>
      <c r="GSP27" s="56"/>
      <c r="GSQ27" s="56"/>
      <c r="GSR27" s="56"/>
      <c r="GSS27" s="56"/>
      <c r="GST27" s="56"/>
      <c r="GSU27" s="56"/>
      <c r="GSV27" s="56"/>
      <c r="GSW27" s="56"/>
      <c r="GSX27" s="56"/>
      <c r="GSY27" s="56"/>
      <c r="GSZ27" s="56"/>
      <c r="GTA27" s="56"/>
      <c r="GTB27" s="56"/>
      <c r="GTC27" s="56"/>
      <c r="GTD27" s="56"/>
      <c r="GTE27" s="56"/>
      <c r="GTF27" s="56"/>
      <c r="GTG27" s="56"/>
      <c r="GTH27" s="56"/>
      <c r="GTI27" s="56"/>
      <c r="GTJ27" s="56"/>
      <c r="GTK27" s="56"/>
      <c r="GTL27" s="56"/>
      <c r="GTM27" s="56"/>
      <c r="GTN27" s="56"/>
      <c r="GTO27" s="56"/>
      <c r="GTP27" s="56"/>
      <c r="GTQ27" s="56"/>
      <c r="GTR27" s="56"/>
      <c r="GTS27" s="56"/>
      <c r="GTT27" s="56"/>
      <c r="GTU27" s="56"/>
      <c r="GTV27" s="56"/>
      <c r="GTW27" s="56"/>
      <c r="GTX27" s="56"/>
      <c r="GTY27" s="56"/>
      <c r="GTZ27" s="56"/>
      <c r="GUA27" s="56"/>
      <c r="GUB27" s="56"/>
      <c r="GUC27" s="56"/>
      <c r="GUD27" s="56"/>
      <c r="GUE27" s="56"/>
      <c r="GUF27" s="56"/>
      <c r="GUG27" s="56"/>
      <c r="GUH27" s="56"/>
      <c r="GUI27" s="56"/>
      <c r="GUJ27" s="56"/>
      <c r="GUK27" s="56"/>
      <c r="GUL27" s="56"/>
      <c r="GUM27" s="56"/>
      <c r="GUN27" s="56"/>
      <c r="GUO27" s="56"/>
      <c r="GUP27" s="56"/>
      <c r="GUQ27" s="56"/>
      <c r="GUR27" s="56"/>
      <c r="GUS27" s="56"/>
      <c r="GUT27" s="56"/>
      <c r="GUU27" s="56"/>
      <c r="GUV27" s="56"/>
      <c r="GUW27" s="56"/>
      <c r="GUX27" s="56"/>
      <c r="GUY27" s="56"/>
      <c r="GUZ27" s="56"/>
      <c r="GVA27" s="56"/>
      <c r="GVB27" s="56"/>
      <c r="GVC27" s="56"/>
      <c r="GVD27" s="56"/>
      <c r="GVE27" s="56"/>
      <c r="GVF27" s="56"/>
      <c r="GVG27" s="56"/>
      <c r="GVH27" s="56"/>
      <c r="GVI27" s="56"/>
      <c r="GVJ27" s="56"/>
      <c r="GVK27" s="56"/>
      <c r="GVL27" s="56"/>
      <c r="GVM27" s="56"/>
      <c r="GVN27" s="56"/>
      <c r="GVO27" s="56"/>
      <c r="GVP27" s="56"/>
      <c r="GVQ27" s="56"/>
      <c r="GVR27" s="56"/>
      <c r="GVS27" s="56"/>
      <c r="GVT27" s="56"/>
      <c r="GVU27" s="56"/>
      <c r="GVV27" s="56"/>
      <c r="GVW27" s="56"/>
      <c r="GVX27" s="56"/>
      <c r="GVY27" s="56"/>
      <c r="GVZ27" s="56"/>
      <c r="GWA27" s="56"/>
      <c r="GWB27" s="56"/>
      <c r="GWC27" s="56"/>
      <c r="GWD27" s="56"/>
      <c r="GWE27" s="56"/>
      <c r="GWF27" s="56"/>
      <c r="GWG27" s="56"/>
      <c r="GWH27" s="56"/>
      <c r="GWI27" s="56"/>
      <c r="GWJ27" s="56"/>
      <c r="GWK27" s="56"/>
      <c r="GWL27" s="56"/>
      <c r="GWM27" s="56"/>
      <c r="GWN27" s="56"/>
      <c r="GWO27" s="56"/>
      <c r="GWP27" s="56"/>
      <c r="GWQ27" s="56"/>
      <c r="GWR27" s="56"/>
      <c r="GWS27" s="56"/>
      <c r="GWT27" s="56"/>
      <c r="GWU27" s="56"/>
      <c r="GWV27" s="56"/>
      <c r="GWW27" s="56"/>
      <c r="GWX27" s="56"/>
      <c r="GWY27" s="56"/>
      <c r="GWZ27" s="56"/>
      <c r="GXA27" s="56"/>
      <c r="GXB27" s="56"/>
      <c r="GXC27" s="56"/>
      <c r="GXD27" s="56"/>
      <c r="GXE27" s="56"/>
      <c r="GXF27" s="56"/>
      <c r="GXG27" s="56"/>
      <c r="GXH27" s="56"/>
      <c r="GXI27" s="56"/>
      <c r="GXJ27" s="56"/>
      <c r="GXK27" s="56"/>
      <c r="GXL27" s="56"/>
      <c r="GXM27" s="56"/>
      <c r="GXN27" s="56"/>
      <c r="GXO27" s="56"/>
      <c r="GXP27" s="56"/>
      <c r="GXQ27" s="56"/>
      <c r="GXR27" s="56"/>
      <c r="GXS27" s="56"/>
      <c r="GXT27" s="56"/>
      <c r="GXU27" s="56"/>
      <c r="GXV27" s="56"/>
      <c r="GXW27" s="56"/>
      <c r="GXX27" s="56"/>
      <c r="GXY27" s="56"/>
      <c r="GXZ27" s="56"/>
      <c r="GYA27" s="56"/>
      <c r="GYB27" s="56"/>
      <c r="GYC27" s="56"/>
      <c r="GYD27" s="56"/>
      <c r="GYE27" s="56"/>
      <c r="GYF27" s="56"/>
      <c r="GYG27" s="56"/>
      <c r="GYH27" s="56"/>
      <c r="GYI27" s="56"/>
      <c r="GYJ27" s="56"/>
      <c r="GYK27" s="56"/>
      <c r="GYL27" s="56"/>
      <c r="GYM27" s="56"/>
      <c r="GYN27" s="56"/>
      <c r="GYO27" s="56"/>
      <c r="GYP27" s="56"/>
      <c r="GYQ27" s="56"/>
      <c r="GYR27" s="56"/>
      <c r="GYS27" s="56"/>
      <c r="GYT27" s="56"/>
      <c r="GYU27" s="56"/>
      <c r="GYV27" s="56"/>
      <c r="GYW27" s="56"/>
      <c r="GYX27" s="56"/>
      <c r="GYY27" s="56"/>
      <c r="GYZ27" s="56"/>
      <c r="GZA27" s="56"/>
      <c r="GZB27" s="56"/>
      <c r="GZC27" s="56"/>
      <c r="GZD27" s="56"/>
      <c r="GZE27" s="56"/>
      <c r="GZF27" s="56"/>
      <c r="GZG27" s="56"/>
      <c r="GZH27" s="56"/>
      <c r="GZI27" s="56"/>
      <c r="GZJ27" s="56"/>
      <c r="GZK27" s="56"/>
      <c r="GZL27" s="56"/>
      <c r="GZM27" s="56"/>
      <c r="GZN27" s="56"/>
      <c r="GZO27" s="56"/>
      <c r="GZP27" s="56"/>
      <c r="GZQ27" s="56"/>
      <c r="GZR27" s="56"/>
      <c r="GZS27" s="56"/>
      <c r="GZT27" s="56"/>
      <c r="GZU27" s="56"/>
      <c r="GZV27" s="56"/>
      <c r="GZW27" s="56"/>
      <c r="GZX27" s="56"/>
      <c r="GZY27" s="56"/>
      <c r="GZZ27" s="56"/>
    </row>
    <row r="28" spans="1:5434" s="57" customFormat="1" ht="32.25" customHeight="1" x14ac:dyDescent="0.25">
      <c r="A28" s="53" t="s">
        <v>84</v>
      </c>
      <c r="B28" s="83" t="s">
        <v>109</v>
      </c>
      <c r="C28" s="35"/>
      <c r="D28" s="94">
        <f>D29+D31</f>
        <v>6195</v>
      </c>
      <c r="E28" s="39">
        <f t="shared" ref="E28:AH28" si="23">E29+E31</f>
        <v>3559</v>
      </c>
      <c r="F28" s="39">
        <f t="shared" si="23"/>
        <v>2636</v>
      </c>
      <c r="G28" s="109">
        <f t="shared" si="23"/>
        <v>3855.5</v>
      </c>
      <c r="H28" s="138">
        <f t="shared" si="23"/>
        <v>0</v>
      </c>
      <c r="I28" s="39">
        <f t="shared" si="23"/>
        <v>6491.5</v>
      </c>
      <c r="J28" s="94">
        <f t="shared" si="23"/>
        <v>5631</v>
      </c>
      <c r="K28" s="39">
        <f t="shared" si="23"/>
        <v>3254</v>
      </c>
      <c r="L28" s="39">
        <f t="shared" si="23"/>
        <v>2377</v>
      </c>
      <c r="M28" s="187">
        <f t="shared" si="23"/>
        <v>3659.5</v>
      </c>
      <c r="N28" s="115">
        <f t="shared" si="23"/>
        <v>0</v>
      </c>
      <c r="O28" s="39">
        <f t="shared" si="23"/>
        <v>6036.5</v>
      </c>
      <c r="P28" s="94">
        <f t="shared" si="23"/>
        <v>564</v>
      </c>
      <c r="Q28" s="39">
        <f t="shared" si="23"/>
        <v>305</v>
      </c>
      <c r="R28" s="39">
        <f t="shared" si="23"/>
        <v>259</v>
      </c>
      <c r="S28" s="109">
        <f t="shared" si="23"/>
        <v>196</v>
      </c>
      <c r="T28" s="116">
        <f t="shared" si="23"/>
        <v>0</v>
      </c>
      <c r="U28" s="39">
        <f t="shared" si="23"/>
        <v>455</v>
      </c>
      <c r="V28" s="94">
        <f t="shared" si="23"/>
        <v>239</v>
      </c>
      <c r="W28" s="39">
        <f t="shared" si="23"/>
        <v>123</v>
      </c>
      <c r="X28" s="39">
        <f t="shared" si="23"/>
        <v>116</v>
      </c>
      <c r="Y28" s="109">
        <f t="shared" si="23"/>
        <v>0</v>
      </c>
      <c r="Z28" s="116">
        <f t="shared" si="23"/>
        <v>0</v>
      </c>
      <c r="AA28" s="39">
        <f t="shared" si="23"/>
        <v>116</v>
      </c>
      <c r="AB28" s="94">
        <f>AB29+AB31</f>
        <v>325</v>
      </c>
      <c r="AC28" s="94">
        <f t="shared" si="23"/>
        <v>0</v>
      </c>
      <c r="AD28" s="94">
        <f t="shared" si="23"/>
        <v>0</v>
      </c>
      <c r="AE28" s="94">
        <f t="shared" si="23"/>
        <v>0</v>
      </c>
      <c r="AF28" s="94">
        <f t="shared" si="23"/>
        <v>0</v>
      </c>
      <c r="AG28" s="94">
        <f t="shared" si="23"/>
        <v>0</v>
      </c>
      <c r="AH28" s="94">
        <f t="shared" si="23"/>
        <v>0</v>
      </c>
      <c r="AI28" s="94"/>
      <c r="AJ28" s="56"/>
      <c r="AK28" s="56"/>
      <c r="AL28" s="56"/>
      <c r="AM28" s="56"/>
      <c r="AN28" s="56"/>
      <c r="AO28" s="56"/>
      <c r="AP28" s="56"/>
      <c r="AQ28" s="56"/>
      <c r="AR28" s="56"/>
      <c r="AS28" s="56"/>
      <c r="AT28" s="56"/>
      <c r="AU28" s="57" t="s">
        <v>141</v>
      </c>
      <c r="AV28" s="57">
        <f>AW28+AX28</f>
        <v>207</v>
      </c>
      <c r="AW28" s="57">
        <v>188</v>
      </c>
      <c r="AX28" s="57">
        <v>19</v>
      </c>
      <c r="AY28" s="57" t="s">
        <v>145</v>
      </c>
      <c r="AZ28" s="57" t="s">
        <v>182</v>
      </c>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c r="QO28" s="56"/>
      <c r="QP28" s="56"/>
      <c r="QQ28" s="56"/>
      <c r="QR28" s="56"/>
      <c r="QS28" s="56"/>
      <c r="QT28" s="56"/>
      <c r="QU28" s="56"/>
      <c r="QV28" s="56"/>
      <c r="QW28" s="56"/>
      <c r="QX28" s="56"/>
      <c r="QY28" s="56"/>
      <c r="QZ28" s="56"/>
      <c r="RA28" s="56"/>
      <c r="RB28" s="56"/>
      <c r="RC28" s="56"/>
      <c r="RD28" s="56"/>
      <c r="RE28" s="56"/>
      <c r="RF28" s="56"/>
      <c r="RG28" s="56"/>
      <c r="RH28" s="56"/>
      <c r="RI28" s="56"/>
      <c r="RJ28" s="56"/>
      <c r="RK28" s="56"/>
      <c r="RL28" s="56"/>
      <c r="RM28" s="56"/>
      <c r="RN28" s="56"/>
      <c r="RO28" s="56"/>
      <c r="RP28" s="56"/>
      <c r="RQ28" s="56"/>
      <c r="RR28" s="56"/>
      <c r="RS28" s="56"/>
      <c r="RT28" s="56"/>
      <c r="RU28" s="56"/>
      <c r="RV28" s="56"/>
      <c r="RW28" s="56"/>
      <c r="RX28" s="56"/>
      <c r="RY28" s="56"/>
      <c r="RZ28" s="56"/>
      <c r="SA28" s="56"/>
      <c r="SB28" s="56"/>
      <c r="SC28" s="56"/>
      <c r="SD28" s="56"/>
      <c r="SE28" s="56"/>
      <c r="SF28" s="56"/>
      <c r="SG28" s="56"/>
      <c r="SH28" s="56"/>
      <c r="SI28" s="56"/>
      <c r="SJ28" s="56"/>
      <c r="SK28" s="56"/>
      <c r="SL28" s="56"/>
      <c r="SM28" s="56"/>
      <c r="SN28" s="56"/>
      <c r="SO28" s="56"/>
      <c r="SP28" s="56"/>
      <c r="SQ28" s="56"/>
      <c r="SR28" s="56"/>
      <c r="SS28" s="56"/>
      <c r="ST28" s="56"/>
      <c r="SU28" s="56"/>
      <c r="SV28" s="56"/>
      <c r="SW28" s="56"/>
      <c r="SX28" s="56"/>
      <c r="SY28" s="56"/>
      <c r="SZ28" s="56"/>
      <c r="TA28" s="56"/>
      <c r="TB28" s="56"/>
      <c r="TC28" s="56"/>
      <c r="TD28" s="56"/>
      <c r="TE28" s="56"/>
      <c r="TF28" s="56"/>
      <c r="TG28" s="56"/>
      <c r="TH28" s="56"/>
      <c r="TI28" s="56"/>
      <c r="TJ28" s="56"/>
      <c r="TK28" s="56"/>
      <c r="TL28" s="56"/>
      <c r="TM28" s="56"/>
      <c r="TN28" s="56"/>
      <c r="TO28" s="56"/>
      <c r="TP28" s="56"/>
      <c r="TQ28" s="56"/>
      <c r="TR28" s="56"/>
      <c r="TS28" s="56"/>
      <c r="TT28" s="56"/>
      <c r="TU28" s="56"/>
      <c r="TV28" s="56"/>
      <c r="TW28" s="56"/>
      <c r="TX28" s="56"/>
      <c r="TY28" s="56"/>
      <c r="TZ28" s="56"/>
      <c r="UA28" s="56"/>
      <c r="UB28" s="56"/>
      <c r="UC28" s="56"/>
      <c r="UD28" s="56"/>
      <c r="UE28" s="56"/>
      <c r="UF28" s="56"/>
      <c r="UG28" s="56"/>
      <c r="UH28" s="56"/>
      <c r="UI28" s="56"/>
      <c r="UJ28" s="56"/>
      <c r="UK28" s="56"/>
      <c r="UL28" s="56"/>
      <c r="UM28" s="56"/>
      <c r="UN28" s="56"/>
      <c r="UO28" s="56"/>
      <c r="UP28" s="56"/>
      <c r="UQ28" s="56"/>
      <c r="UR28" s="56"/>
      <c r="US28" s="56"/>
      <c r="UT28" s="56"/>
      <c r="UU28" s="56"/>
      <c r="UV28" s="56"/>
      <c r="UW28" s="56"/>
      <c r="UX28" s="56"/>
      <c r="UY28" s="56"/>
      <c r="UZ28" s="56"/>
      <c r="VA28" s="56"/>
      <c r="VB28" s="56"/>
      <c r="VC28" s="56"/>
      <c r="VD28" s="56"/>
      <c r="VE28" s="56"/>
      <c r="VF28" s="56"/>
      <c r="VG28" s="56"/>
      <c r="VH28" s="56"/>
      <c r="VI28" s="56"/>
      <c r="VJ28" s="56"/>
      <c r="VK28" s="56"/>
      <c r="VL28" s="56"/>
      <c r="VM28" s="56"/>
      <c r="VN28" s="56"/>
      <c r="VO28" s="56"/>
      <c r="VP28" s="56"/>
      <c r="VQ28" s="56"/>
      <c r="VR28" s="56"/>
      <c r="VS28" s="56"/>
      <c r="VT28" s="56"/>
      <c r="VU28" s="56"/>
      <c r="VV28" s="56"/>
      <c r="VW28" s="56"/>
      <c r="VX28" s="56"/>
      <c r="VY28" s="56"/>
      <c r="VZ28" s="56"/>
      <c r="WA28" s="56"/>
      <c r="WB28" s="56"/>
      <c r="WC28" s="56"/>
      <c r="WD28" s="56"/>
      <c r="WE28" s="56"/>
      <c r="WF28" s="56"/>
      <c r="WG28" s="56"/>
      <c r="WH28" s="56"/>
      <c r="WI28" s="56"/>
      <c r="WJ28" s="56"/>
      <c r="WK28" s="56"/>
      <c r="WL28" s="56"/>
      <c r="WM28" s="56"/>
      <c r="WN28" s="56"/>
      <c r="WO28" s="56"/>
      <c r="WP28" s="56"/>
      <c r="WQ28" s="56"/>
      <c r="WR28" s="56"/>
      <c r="WS28" s="56"/>
      <c r="WT28" s="56"/>
      <c r="WU28" s="56"/>
      <c r="WV28" s="56"/>
      <c r="WW28" s="56"/>
      <c r="WX28" s="56"/>
      <c r="WY28" s="56"/>
      <c r="WZ28" s="56"/>
      <c r="XA28" s="56"/>
      <c r="XB28" s="56"/>
      <c r="XC28" s="56"/>
      <c r="XD28" s="56"/>
      <c r="XE28" s="56"/>
      <c r="XF28" s="56"/>
      <c r="XG28" s="56"/>
      <c r="XH28" s="56"/>
      <c r="XI28" s="56"/>
      <c r="XJ28" s="56"/>
      <c r="XK28" s="56"/>
      <c r="XL28" s="56"/>
      <c r="XM28" s="56"/>
      <c r="XN28" s="56"/>
      <c r="XO28" s="56"/>
      <c r="XP28" s="56"/>
      <c r="XQ28" s="56"/>
      <c r="XR28" s="56"/>
      <c r="XS28" s="56"/>
      <c r="XT28" s="56"/>
      <c r="XU28" s="56"/>
      <c r="XV28" s="56"/>
      <c r="XW28" s="56"/>
      <c r="XX28" s="56"/>
      <c r="XY28" s="56"/>
      <c r="XZ28" s="56"/>
      <c r="YA28" s="56"/>
      <c r="YB28" s="56"/>
      <c r="YC28" s="56"/>
      <c r="YD28" s="56"/>
      <c r="YE28" s="56"/>
      <c r="YF28" s="56"/>
      <c r="YG28" s="56"/>
      <c r="YH28" s="56"/>
      <c r="YI28" s="56"/>
      <c r="YJ28" s="56"/>
      <c r="YK28" s="56"/>
      <c r="YL28" s="56"/>
      <c r="YM28" s="56"/>
      <c r="YN28" s="56"/>
      <c r="YO28" s="56"/>
      <c r="YP28" s="56"/>
      <c r="YQ28" s="56"/>
      <c r="YR28" s="56"/>
      <c r="YS28" s="56"/>
      <c r="YT28" s="56"/>
      <c r="YU28" s="56"/>
      <c r="YV28" s="56"/>
      <c r="YW28" s="56"/>
      <c r="YX28" s="56"/>
      <c r="YY28" s="56"/>
      <c r="YZ28" s="56"/>
      <c r="ZA28" s="56"/>
      <c r="ZB28" s="56"/>
      <c r="ZC28" s="56"/>
      <c r="ZD28" s="56"/>
      <c r="ZE28" s="56"/>
      <c r="ZF28" s="56"/>
      <c r="ZG28" s="56"/>
      <c r="ZH28" s="56"/>
      <c r="ZI28" s="56"/>
      <c r="ZJ28" s="56"/>
      <c r="ZK28" s="56"/>
      <c r="ZL28" s="56"/>
      <c r="ZM28" s="56"/>
      <c r="ZN28" s="56"/>
      <c r="ZO28" s="56"/>
      <c r="ZP28" s="56"/>
      <c r="ZQ28" s="56"/>
      <c r="ZR28" s="56"/>
      <c r="ZS28" s="56"/>
      <c r="ZT28" s="56"/>
      <c r="ZU28" s="56"/>
      <c r="ZV28" s="56"/>
      <c r="ZW28" s="56"/>
      <c r="ZX28" s="56"/>
      <c r="ZY28" s="56"/>
      <c r="ZZ28" s="56"/>
      <c r="AAA28" s="56"/>
      <c r="AAB28" s="56"/>
      <c r="AAC28" s="56"/>
      <c r="AAD28" s="56"/>
      <c r="AAE28" s="56"/>
      <c r="AAF28" s="56"/>
      <c r="AAG28" s="56"/>
      <c r="AAH28" s="56"/>
      <c r="AAI28" s="56"/>
      <c r="AAJ28" s="56"/>
      <c r="AAK28" s="56"/>
      <c r="AAL28" s="56"/>
      <c r="AAM28" s="56"/>
      <c r="AAN28" s="56"/>
      <c r="AAO28" s="56"/>
      <c r="AAP28" s="56"/>
      <c r="AAQ28" s="56"/>
      <c r="AAR28" s="56"/>
      <c r="AAS28" s="56"/>
      <c r="AAT28" s="56"/>
      <c r="AAU28" s="56"/>
      <c r="AAV28" s="56"/>
      <c r="AAW28" s="56"/>
      <c r="AAX28" s="56"/>
      <c r="AAY28" s="56"/>
      <c r="AAZ28" s="56"/>
      <c r="ABA28" s="56"/>
      <c r="ABB28" s="56"/>
      <c r="ABC28" s="56"/>
      <c r="ABD28" s="56"/>
      <c r="ABE28" s="56"/>
      <c r="ABF28" s="56"/>
      <c r="ABG28" s="56"/>
      <c r="ABH28" s="56"/>
      <c r="ABI28" s="56"/>
      <c r="ABJ28" s="56"/>
      <c r="ABK28" s="56"/>
      <c r="ABL28" s="56"/>
      <c r="ABM28" s="56"/>
      <c r="ABN28" s="56"/>
      <c r="ABO28" s="56"/>
      <c r="ABP28" s="56"/>
      <c r="ABQ28" s="56"/>
      <c r="ABR28" s="56"/>
      <c r="ABS28" s="56"/>
      <c r="ABT28" s="56"/>
      <c r="ABU28" s="56"/>
      <c r="ABV28" s="56"/>
      <c r="ABW28" s="56"/>
      <c r="ABX28" s="56"/>
      <c r="ABY28" s="56"/>
      <c r="ABZ28" s="56"/>
      <c r="ACA28" s="56"/>
      <c r="ACB28" s="56"/>
      <c r="ACC28" s="56"/>
      <c r="ACD28" s="56"/>
      <c r="ACE28" s="56"/>
      <c r="ACF28" s="56"/>
      <c r="ACG28" s="56"/>
      <c r="ACH28" s="56"/>
      <c r="ACI28" s="56"/>
      <c r="ACJ28" s="56"/>
      <c r="ACK28" s="56"/>
      <c r="ACL28" s="56"/>
      <c r="ACM28" s="56"/>
      <c r="ACN28" s="56"/>
      <c r="ACO28" s="56"/>
      <c r="ACP28" s="56"/>
      <c r="ACQ28" s="56"/>
      <c r="ACR28" s="56"/>
      <c r="ACS28" s="56"/>
      <c r="ACT28" s="56"/>
      <c r="ACU28" s="56"/>
      <c r="ACV28" s="56"/>
      <c r="ACW28" s="56"/>
      <c r="ACX28" s="56"/>
      <c r="ACY28" s="56"/>
      <c r="ACZ28" s="56"/>
      <c r="ADA28" s="56"/>
      <c r="ADB28" s="56"/>
      <c r="ADC28" s="56"/>
      <c r="ADD28" s="56"/>
      <c r="ADE28" s="56"/>
      <c r="ADF28" s="56"/>
      <c r="ADG28" s="56"/>
      <c r="ADH28" s="56"/>
      <c r="ADI28" s="56"/>
      <c r="ADJ28" s="56"/>
      <c r="ADK28" s="56"/>
      <c r="ADL28" s="56"/>
      <c r="ADM28" s="56"/>
      <c r="ADN28" s="56"/>
      <c r="ADO28" s="56"/>
      <c r="ADP28" s="56"/>
      <c r="ADQ28" s="56"/>
      <c r="ADR28" s="56"/>
      <c r="ADS28" s="56"/>
      <c r="ADT28" s="56"/>
      <c r="ADU28" s="56"/>
      <c r="ADV28" s="56"/>
      <c r="ADW28" s="56"/>
      <c r="ADX28" s="56"/>
      <c r="ADY28" s="56"/>
      <c r="ADZ28" s="56"/>
      <c r="AEA28" s="56"/>
      <c r="AEB28" s="56"/>
      <c r="AEC28" s="56"/>
      <c r="AED28" s="56"/>
      <c r="AEE28" s="56"/>
      <c r="AEF28" s="56"/>
      <c r="AEG28" s="56"/>
      <c r="AEH28" s="56"/>
      <c r="AEI28" s="56"/>
      <c r="AEJ28" s="56"/>
      <c r="AEK28" s="56"/>
      <c r="AEL28" s="56"/>
      <c r="AEM28" s="56"/>
      <c r="AEN28" s="56"/>
      <c r="AEO28" s="56"/>
      <c r="AEP28" s="56"/>
      <c r="AEQ28" s="56"/>
      <c r="AER28" s="56"/>
      <c r="AES28" s="56"/>
      <c r="AET28" s="56"/>
      <c r="AEU28" s="56"/>
      <c r="AEV28" s="56"/>
      <c r="AEW28" s="56"/>
      <c r="AEX28" s="56"/>
      <c r="AEY28" s="56"/>
      <c r="AEZ28" s="56"/>
      <c r="AFA28" s="56"/>
      <c r="AFB28" s="56"/>
      <c r="AFC28" s="56"/>
      <c r="AFD28" s="56"/>
      <c r="AFE28" s="56"/>
      <c r="AFF28" s="56"/>
      <c r="AFG28" s="56"/>
      <c r="AFH28" s="56"/>
      <c r="AFI28" s="56"/>
      <c r="AFJ28" s="56"/>
      <c r="AFK28" s="56"/>
      <c r="AFL28" s="56"/>
      <c r="AFM28" s="56"/>
      <c r="AFN28" s="56"/>
      <c r="AFO28" s="56"/>
      <c r="AFP28" s="56"/>
      <c r="AFQ28" s="56"/>
      <c r="AFR28" s="56"/>
      <c r="AFS28" s="56"/>
      <c r="AFT28" s="56"/>
      <c r="AFU28" s="56"/>
      <c r="AFV28" s="56"/>
      <c r="AFW28" s="56"/>
      <c r="AFX28" s="56"/>
      <c r="AFY28" s="56"/>
      <c r="AFZ28" s="56"/>
      <c r="AGA28" s="56"/>
      <c r="AGB28" s="56"/>
      <c r="AGC28" s="56"/>
      <c r="AGD28" s="56"/>
      <c r="AGE28" s="56"/>
      <c r="AGF28" s="56"/>
      <c r="AGG28" s="56"/>
      <c r="AGH28" s="56"/>
      <c r="AGI28" s="56"/>
      <c r="AGJ28" s="56"/>
      <c r="AGK28" s="56"/>
      <c r="AGL28" s="56"/>
      <c r="AGM28" s="56"/>
      <c r="AGN28" s="56"/>
      <c r="AGO28" s="56"/>
      <c r="AGP28" s="56"/>
      <c r="AGQ28" s="56"/>
      <c r="AGR28" s="56"/>
      <c r="AGS28" s="56"/>
      <c r="AGT28" s="56"/>
      <c r="AGU28" s="56"/>
      <c r="AGV28" s="56"/>
      <c r="AGW28" s="56"/>
      <c r="AGX28" s="56"/>
      <c r="AGY28" s="56"/>
      <c r="AGZ28" s="56"/>
      <c r="AHA28" s="56"/>
      <c r="AHB28" s="56"/>
      <c r="AHC28" s="56"/>
      <c r="AHD28" s="56"/>
      <c r="AHE28" s="56"/>
      <c r="AHF28" s="56"/>
      <c r="AHG28" s="56"/>
      <c r="AHH28" s="56"/>
      <c r="AHI28" s="56"/>
      <c r="AHJ28" s="56"/>
      <c r="AHK28" s="56"/>
      <c r="AHL28" s="56"/>
      <c r="AHM28" s="56"/>
      <c r="AHN28" s="56"/>
      <c r="AHO28" s="56"/>
      <c r="AHP28" s="56"/>
      <c r="AHQ28" s="56"/>
      <c r="AHR28" s="56"/>
      <c r="AHS28" s="56"/>
      <c r="AHT28" s="56"/>
      <c r="AHU28" s="56"/>
      <c r="AHV28" s="56"/>
      <c r="AHW28" s="56"/>
      <c r="AHX28" s="56"/>
      <c r="AHY28" s="56"/>
      <c r="AHZ28" s="56"/>
      <c r="AIA28" s="56"/>
      <c r="AIB28" s="56"/>
      <c r="AIC28" s="56"/>
      <c r="AID28" s="56"/>
      <c r="AIE28" s="56"/>
      <c r="AIF28" s="56"/>
      <c r="AIG28" s="56"/>
      <c r="AIH28" s="56"/>
      <c r="AII28" s="56"/>
      <c r="AIJ28" s="56"/>
      <c r="AIK28" s="56"/>
      <c r="AIL28" s="56"/>
      <c r="AIM28" s="56"/>
      <c r="AIN28" s="56"/>
      <c r="AIO28" s="56"/>
      <c r="AIP28" s="56"/>
      <c r="AIQ28" s="56"/>
      <c r="AIR28" s="56"/>
      <c r="AIS28" s="56"/>
      <c r="AIT28" s="56"/>
      <c r="AIU28" s="56"/>
      <c r="AIV28" s="56"/>
      <c r="AIW28" s="56"/>
      <c r="AIX28" s="56"/>
      <c r="AIY28" s="56"/>
      <c r="AIZ28" s="56"/>
      <c r="AJA28" s="56"/>
      <c r="AJB28" s="56"/>
      <c r="AJC28" s="56"/>
      <c r="AJD28" s="56"/>
      <c r="AJE28" s="56"/>
      <c r="AJF28" s="56"/>
      <c r="AJG28" s="56"/>
      <c r="AJH28" s="56"/>
      <c r="AJI28" s="56"/>
      <c r="AJJ28" s="56"/>
      <c r="AJK28" s="56"/>
      <c r="AJL28" s="56"/>
      <c r="AJM28" s="56"/>
      <c r="AJN28" s="56"/>
      <c r="AJO28" s="56"/>
      <c r="AJP28" s="56"/>
      <c r="AJQ28" s="56"/>
      <c r="AJR28" s="56"/>
      <c r="AJS28" s="56"/>
      <c r="AJT28" s="56"/>
      <c r="AJU28" s="56"/>
      <c r="AJV28" s="56"/>
      <c r="AJW28" s="56"/>
      <c r="AJX28" s="56"/>
      <c r="AJY28" s="56"/>
      <c r="AJZ28" s="56"/>
      <c r="AKA28" s="56"/>
      <c r="AKB28" s="56"/>
      <c r="AKC28" s="56"/>
      <c r="AKD28" s="56"/>
      <c r="AKE28" s="56"/>
      <c r="AKF28" s="56"/>
      <c r="AKG28" s="56"/>
      <c r="AKH28" s="56"/>
      <c r="AKI28" s="56"/>
      <c r="AKJ28" s="56"/>
      <c r="AKK28" s="56"/>
      <c r="AKL28" s="56"/>
      <c r="AKM28" s="56"/>
      <c r="AKN28" s="56"/>
      <c r="AKO28" s="56"/>
      <c r="AKP28" s="56"/>
      <c r="AKQ28" s="56"/>
      <c r="AKR28" s="56"/>
      <c r="AKS28" s="56"/>
      <c r="AKT28" s="56"/>
      <c r="AKU28" s="56"/>
      <c r="AKV28" s="56"/>
      <c r="AKW28" s="56"/>
      <c r="AKX28" s="56"/>
      <c r="AKY28" s="56"/>
      <c r="AKZ28" s="56"/>
      <c r="ALA28" s="56"/>
      <c r="ALB28" s="56"/>
      <c r="ALC28" s="56"/>
      <c r="ALD28" s="56"/>
      <c r="ALE28" s="56"/>
      <c r="ALF28" s="56"/>
      <c r="ALG28" s="56"/>
      <c r="ALH28" s="56"/>
      <c r="ALI28" s="56"/>
      <c r="ALJ28" s="56"/>
      <c r="ALK28" s="56"/>
      <c r="ALL28" s="56"/>
      <c r="ALM28" s="56"/>
      <c r="ALN28" s="56"/>
      <c r="ALO28" s="56"/>
      <c r="ALP28" s="56"/>
      <c r="ALQ28" s="56"/>
      <c r="ALR28" s="56"/>
      <c r="ALS28" s="56"/>
      <c r="ALT28" s="56"/>
      <c r="ALU28" s="56"/>
      <c r="ALV28" s="56"/>
      <c r="ALW28" s="56"/>
      <c r="ALX28" s="56"/>
      <c r="ALY28" s="56"/>
      <c r="ALZ28" s="56"/>
      <c r="AMA28" s="56"/>
      <c r="AMB28" s="56"/>
      <c r="AMC28" s="56"/>
      <c r="AMD28" s="56"/>
      <c r="AME28" s="56"/>
      <c r="AMF28" s="56"/>
      <c r="AMG28" s="56"/>
      <c r="AMH28" s="56"/>
      <c r="AMI28" s="56"/>
      <c r="AMJ28" s="56"/>
      <c r="AMK28" s="56"/>
      <c r="AML28" s="56"/>
      <c r="AMM28" s="56"/>
      <c r="AMN28" s="56"/>
      <c r="AMO28" s="56"/>
      <c r="AMP28" s="56"/>
      <c r="AMQ28" s="56"/>
      <c r="AMR28" s="56"/>
      <c r="AMS28" s="56"/>
      <c r="AMT28" s="56"/>
      <c r="AMU28" s="56"/>
      <c r="AMV28" s="56"/>
      <c r="AMW28" s="56"/>
      <c r="AMX28" s="56"/>
      <c r="AMY28" s="56"/>
      <c r="AMZ28" s="56"/>
      <c r="ANA28" s="56"/>
      <c r="ANB28" s="56"/>
      <c r="ANC28" s="56"/>
      <c r="AND28" s="56"/>
      <c r="ANE28" s="56"/>
      <c r="ANF28" s="56"/>
      <c r="ANG28" s="56"/>
      <c r="ANH28" s="56"/>
      <c r="ANI28" s="56"/>
      <c r="ANJ28" s="56"/>
      <c r="ANK28" s="56"/>
      <c r="ANL28" s="56"/>
      <c r="ANM28" s="56"/>
      <c r="ANN28" s="56"/>
      <c r="ANO28" s="56"/>
      <c r="ANP28" s="56"/>
      <c r="ANQ28" s="56"/>
      <c r="ANR28" s="56"/>
      <c r="ANS28" s="56"/>
      <c r="ANT28" s="56"/>
      <c r="ANU28" s="56"/>
      <c r="ANV28" s="56"/>
      <c r="ANW28" s="56"/>
      <c r="ANX28" s="56"/>
      <c r="ANY28" s="56"/>
      <c r="ANZ28" s="56"/>
      <c r="AOA28" s="56"/>
      <c r="AOB28" s="56"/>
      <c r="AOC28" s="56"/>
      <c r="AOD28" s="56"/>
      <c r="AOE28" s="56"/>
      <c r="AOF28" s="56"/>
      <c r="AOG28" s="56"/>
      <c r="AOH28" s="56"/>
      <c r="AOI28" s="56"/>
      <c r="AOJ28" s="56"/>
      <c r="AOK28" s="56"/>
      <c r="AOL28" s="56"/>
      <c r="AOM28" s="56"/>
      <c r="AON28" s="56"/>
      <c r="AOO28" s="56"/>
      <c r="AOP28" s="56"/>
      <c r="AOQ28" s="56"/>
      <c r="AOR28" s="56"/>
      <c r="AOS28" s="56"/>
      <c r="AOT28" s="56"/>
      <c r="AOU28" s="56"/>
      <c r="AOV28" s="56"/>
      <c r="AOW28" s="56"/>
      <c r="AOX28" s="56"/>
      <c r="AOY28" s="56"/>
      <c r="AOZ28" s="56"/>
      <c r="APA28" s="56"/>
      <c r="APB28" s="56"/>
      <c r="APC28" s="56"/>
      <c r="APD28" s="56"/>
      <c r="APE28" s="56"/>
      <c r="APF28" s="56"/>
      <c r="APG28" s="56"/>
      <c r="APH28" s="56"/>
      <c r="API28" s="56"/>
      <c r="APJ28" s="56"/>
      <c r="APK28" s="56"/>
      <c r="APL28" s="56"/>
      <c r="APM28" s="56"/>
      <c r="APN28" s="56"/>
      <c r="APO28" s="56"/>
      <c r="APP28" s="56"/>
      <c r="APQ28" s="56"/>
      <c r="APR28" s="56"/>
      <c r="APS28" s="56"/>
      <c r="APT28" s="56"/>
      <c r="APU28" s="56"/>
      <c r="APV28" s="56"/>
      <c r="APW28" s="56"/>
      <c r="APX28" s="56"/>
      <c r="APY28" s="56"/>
      <c r="APZ28" s="56"/>
      <c r="AQA28" s="56"/>
      <c r="AQB28" s="56"/>
      <c r="AQC28" s="56"/>
      <c r="AQD28" s="56"/>
      <c r="AQE28" s="56"/>
      <c r="AQF28" s="56"/>
      <c r="AQG28" s="56"/>
      <c r="AQH28" s="56"/>
      <c r="AQI28" s="56"/>
      <c r="AQJ28" s="56"/>
      <c r="AQK28" s="56"/>
      <c r="AQL28" s="56"/>
      <c r="AQM28" s="56"/>
      <c r="AQN28" s="56"/>
      <c r="AQO28" s="56"/>
      <c r="AQP28" s="56"/>
      <c r="AQQ28" s="56"/>
      <c r="AQR28" s="56"/>
      <c r="AQS28" s="56"/>
      <c r="AQT28" s="56"/>
      <c r="AQU28" s="56"/>
      <c r="AQV28" s="56"/>
      <c r="AQW28" s="56"/>
      <c r="AQX28" s="56"/>
      <c r="AQY28" s="56"/>
      <c r="AQZ28" s="56"/>
      <c r="ARA28" s="56"/>
      <c r="ARB28" s="56"/>
      <c r="ARC28" s="56"/>
      <c r="ARD28" s="56"/>
      <c r="ARE28" s="56"/>
      <c r="ARF28" s="56"/>
      <c r="ARG28" s="56"/>
      <c r="ARH28" s="56"/>
      <c r="ARI28" s="56"/>
      <c r="ARJ28" s="56"/>
      <c r="ARK28" s="56"/>
      <c r="ARL28" s="56"/>
      <c r="ARM28" s="56"/>
      <c r="ARN28" s="56"/>
      <c r="ARO28" s="56"/>
      <c r="ARP28" s="56"/>
      <c r="ARQ28" s="56"/>
      <c r="ARR28" s="56"/>
      <c r="ARS28" s="56"/>
      <c r="ART28" s="56"/>
      <c r="ARU28" s="56"/>
      <c r="ARV28" s="56"/>
      <c r="ARW28" s="56"/>
      <c r="ARX28" s="56"/>
      <c r="ARY28" s="56"/>
      <c r="ARZ28" s="56"/>
      <c r="ASA28" s="56"/>
      <c r="ASB28" s="56"/>
      <c r="ASC28" s="56"/>
      <c r="ASD28" s="56"/>
      <c r="ASE28" s="56"/>
      <c r="ASF28" s="56"/>
      <c r="ASG28" s="56"/>
      <c r="ASH28" s="56"/>
      <c r="ASI28" s="56"/>
      <c r="ASJ28" s="56"/>
      <c r="ASK28" s="56"/>
      <c r="ASL28" s="56"/>
      <c r="ASM28" s="56"/>
      <c r="ASN28" s="56"/>
      <c r="ASO28" s="56"/>
      <c r="ASP28" s="56"/>
      <c r="ASQ28" s="56"/>
      <c r="ASR28" s="56"/>
      <c r="ASS28" s="56"/>
      <c r="AST28" s="56"/>
      <c r="ASU28" s="56"/>
      <c r="ASV28" s="56"/>
      <c r="ASW28" s="56"/>
      <c r="ASX28" s="56"/>
      <c r="ASY28" s="56"/>
      <c r="ASZ28" s="56"/>
      <c r="ATA28" s="56"/>
      <c r="ATB28" s="56"/>
      <c r="ATC28" s="56"/>
      <c r="ATD28" s="56"/>
      <c r="ATE28" s="56"/>
      <c r="ATF28" s="56"/>
      <c r="ATG28" s="56"/>
      <c r="ATH28" s="56"/>
      <c r="ATI28" s="56"/>
      <c r="ATJ28" s="56"/>
      <c r="ATK28" s="56"/>
      <c r="ATL28" s="56"/>
      <c r="ATM28" s="56"/>
      <c r="ATN28" s="56"/>
      <c r="ATO28" s="56"/>
      <c r="ATP28" s="56"/>
      <c r="ATQ28" s="56"/>
      <c r="ATR28" s="56"/>
      <c r="ATS28" s="56"/>
      <c r="ATT28" s="56"/>
      <c r="ATU28" s="56"/>
      <c r="ATV28" s="56"/>
      <c r="ATW28" s="56"/>
      <c r="ATX28" s="56"/>
      <c r="ATY28" s="56"/>
      <c r="ATZ28" s="56"/>
      <c r="AUA28" s="56"/>
      <c r="AUB28" s="56"/>
      <c r="AUC28" s="56"/>
      <c r="AUD28" s="56"/>
      <c r="AUE28" s="56"/>
      <c r="AUF28" s="56"/>
      <c r="AUG28" s="56"/>
      <c r="AUH28" s="56"/>
      <c r="AUI28" s="56"/>
      <c r="AUJ28" s="56"/>
      <c r="AUK28" s="56"/>
      <c r="AUL28" s="56"/>
      <c r="AUM28" s="56"/>
      <c r="AUN28" s="56"/>
      <c r="AUO28" s="56"/>
      <c r="AUP28" s="56"/>
      <c r="AUQ28" s="56"/>
      <c r="AUR28" s="56"/>
      <c r="AUS28" s="56"/>
      <c r="AUT28" s="56"/>
      <c r="AUU28" s="56"/>
      <c r="AUV28" s="56"/>
      <c r="AUW28" s="56"/>
      <c r="AUX28" s="56"/>
      <c r="AUY28" s="56"/>
      <c r="AUZ28" s="56"/>
      <c r="AVA28" s="56"/>
      <c r="AVB28" s="56"/>
      <c r="AVC28" s="56"/>
      <c r="AVD28" s="56"/>
      <c r="AVE28" s="56"/>
      <c r="AVF28" s="56"/>
      <c r="AVG28" s="56"/>
      <c r="AVH28" s="56"/>
      <c r="AVI28" s="56"/>
      <c r="AVJ28" s="56"/>
      <c r="AVK28" s="56"/>
      <c r="AVL28" s="56"/>
      <c r="AVM28" s="56"/>
      <c r="AVN28" s="56"/>
      <c r="AVO28" s="56"/>
      <c r="AVP28" s="56"/>
      <c r="AVQ28" s="56"/>
      <c r="AVR28" s="56"/>
      <c r="AVS28" s="56"/>
      <c r="AVT28" s="56"/>
      <c r="AVU28" s="56"/>
      <c r="AVV28" s="56"/>
      <c r="AVW28" s="56"/>
      <c r="AVX28" s="56"/>
      <c r="AVY28" s="56"/>
      <c r="AVZ28" s="56"/>
      <c r="AWA28" s="56"/>
      <c r="AWB28" s="56"/>
      <c r="AWC28" s="56"/>
      <c r="AWD28" s="56"/>
      <c r="AWE28" s="56"/>
      <c r="AWF28" s="56"/>
      <c r="AWG28" s="56"/>
      <c r="AWH28" s="56"/>
      <c r="AWI28" s="56"/>
      <c r="AWJ28" s="56"/>
      <c r="AWK28" s="56"/>
      <c r="AWL28" s="56"/>
      <c r="AWM28" s="56"/>
      <c r="AWN28" s="56"/>
      <c r="AWO28" s="56"/>
      <c r="AWP28" s="56"/>
      <c r="AWQ28" s="56"/>
      <c r="AWR28" s="56"/>
      <c r="AWS28" s="56"/>
      <c r="AWT28" s="56"/>
      <c r="AWU28" s="56"/>
      <c r="AWV28" s="56"/>
      <c r="AWW28" s="56"/>
      <c r="AWX28" s="56"/>
      <c r="AWY28" s="56"/>
      <c r="AWZ28" s="56"/>
      <c r="AXA28" s="56"/>
      <c r="AXB28" s="56"/>
      <c r="AXC28" s="56"/>
      <c r="AXD28" s="56"/>
      <c r="AXE28" s="56"/>
      <c r="AXF28" s="56"/>
      <c r="AXG28" s="56"/>
      <c r="AXH28" s="56"/>
      <c r="AXI28" s="56"/>
      <c r="AXJ28" s="56"/>
      <c r="AXK28" s="56"/>
      <c r="AXL28" s="56"/>
      <c r="AXM28" s="56"/>
      <c r="AXN28" s="56"/>
      <c r="AXO28" s="56"/>
      <c r="AXP28" s="56"/>
      <c r="AXQ28" s="56"/>
      <c r="AXR28" s="56"/>
      <c r="AXS28" s="56"/>
      <c r="AXT28" s="56"/>
      <c r="AXU28" s="56"/>
      <c r="AXV28" s="56"/>
      <c r="AXW28" s="56"/>
      <c r="AXX28" s="56"/>
      <c r="AXY28" s="56"/>
      <c r="AXZ28" s="56"/>
      <c r="AYA28" s="56"/>
      <c r="AYB28" s="56"/>
      <c r="AYC28" s="56"/>
      <c r="AYD28" s="56"/>
      <c r="AYE28" s="56"/>
      <c r="AYF28" s="56"/>
      <c r="AYG28" s="56"/>
      <c r="AYH28" s="56"/>
      <c r="AYI28" s="56"/>
      <c r="AYJ28" s="56"/>
      <c r="AYK28" s="56"/>
      <c r="AYL28" s="56"/>
      <c r="AYM28" s="56"/>
      <c r="AYN28" s="56"/>
      <c r="AYO28" s="56"/>
      <c r="AYP28" s="56"/>
      <c r="AYQ28" s="56"/>
      <c r="AYR28" s="56"/>
      <c r="AYS28" s="56"/>
      <c r="AYT28" s="56"/>
      <c r="AYU28" s="56"/>
      <c r="AYV28" s="56"/>
      <c r="AYW28" s="56"/>
      <c r="AYX28" s="56"/>
      <c r="AYY28" s="56"/>
      <c r="AYZ28" s="56"/>
      <c r="AZA28" s="56"/>
      <c r="AZB28" s="56"/>
      <c r="AZC28" s="56"/>
      <c r="AZD28" s="56"/>
      <c r="AZE28" s="56"/>
      <c r="AZF28" s="56"/>
      <c r="AZG28" s="56"/>
      <c r="AZH28" s="56"/>
      <c r="AZI28" s="56"/>
      <c r="AZJ28" s="56"/>
      <c r="AZK28" s="56"/>
      <c r="AZL28" s="56"/>
      <c r="AZM28" s="56"/>
      <c r="AZN28" s="56"/>
      <c r="AZO28" s="56"/>
      <c r="AZP28" s="56"/>
      <c r="AZQ28" s="56"/>
      <c r="AZR28" s="56"/>
      <c r="AZS28" s="56"/>
      <c r="AZT28" s="56"/>
      <c r="AZU28" s="56"/>
      <c r="AZV28" s="56"/>
      <c r="AZW28" s="56"/>
      <c r="AZX28" s="56"/>
      <c r="AZY28" s="56"/>
      <c r="AZZ28" s="56"/>
      <c r="BAA28" s="56"/>
      <c r="BAB28" s="56"/>
      <c r="BAC28" s="56"/>
      <c r="BAD28" s="56"/>
      <c r="BAE28" s="56"/>
      <c r="BAF28" s="56"/>
      <c r="BAG28" s="56"/>
      <c r="BAH28" s="56"/>
      <c r="BAI28" s="56"/>
      <c r="BAJ28" s="56"/>
      <c r="BAK28" s="56"/>
      <c r="BAL28" s="56"/>
      <c r="BAM28" s="56"/>
      <c r="BAN28" s="56"/>
      <c r="BAO28" s="56"/>
      <c r="BAP28" s="56"/>
      <c r="BAQ28" s="56"/>
      <c r="BAR28" s="56"/>
      <c r="BAS28" s="56"/>
      <c r="BAT28" s="56"/>
      <c r="BAU28" s="56"/>
      <c r="BAV28" s="56"/>
      <c r="BAW28" s="56"/>
      <c r="BAX28" s="56"/>
      <c r="BAY28" s="56"/>
      <c r="BAZ28" s="56"/>
      <c r="BBA28" s="56"/>
      <c r="BBB28" s="56"/>
      <c r="BBC28" s="56"/>
      <c r="BBD28" s="56"/>
      <c r="BBE28" s="56"/>
      <c r="BBF28" s="56"/>
      <c r="BBG28" s="56"/>
      <c r="BBH28" s="56"/>
      <c r="BBI28" s="56"/>
      <c r="BBJ28" s="56"/>
      <c r="BBK28" s="56"/>
      <c r="BBL28" s="56"/>
      <c r="BBM28" s="56"/>
      <c r="BBN28" s="56"/>
      <c r="BBO28" s="56"/>
      <c r="BBP28" s="56"/>
      <c r="BBQ28" s="56"/>
      <c r="BBR28" s="56"/>
      <c r="BBS28" s="56"/>
      <c r="BBT28" s="56"/>
      <c r="BBU28" s="56"/>
      <c r="BBV28" s="56"/>
      <c r="BBW28" s="56"/>
      <c r="BBX28" s="56"/>
      <c r="BBY28" s="56"/>
      <c r="BBZ28" s="56"/>
      <c r="BCA28" s="56"/>
      <c r="BCB28" s="56"/>
      <c r="BCC28" s="56"/>
      <c r="BCD28" s="56"/>
      <c r="BCE28" s="56"/>
      <c r="BCF28" s="56"/>
      <c r="BCG28" s="56"/>
      <c r="BCH28" s="56"/>
      <c r="BCI28" s="56"/>
      <c r="BCJ28" s="56"/>
      <c r="BCK28" s="56"/>
      <c r="BCL28" s="56"/>
      <c r="BCM28" s="56"/>
      <c r="BCN28" s="56"/>
      <c r="BCO28" s="56"/>
      <c r="BCP28" s="56"/>
      <c r="BCQ28" s="56"/>
      <c r="BCR28" s="56"/>
      <c r="BCS28" s="56"/>
      <c r="BCT28" s="56"/>
      <c r="BCU28" s="56"/>
      <c r="BCV28" s="56"/>
      <c r="BCW28" s="56"/>
      <c r="BCX28" s="56"/>
      <c r="BCY28" s="56"/>
      <c r="BCZ28" s="56"/>
      <c r="BDA28" s="56"/>
      <c r="BDB28" s="56"/>
      <c r="BDC28" s="56"/>
      <c r="BDD28" s="56"/>
      <c r="BDE28" s="56"/>
      <c r="BDF28" s="56"/>
      <c r="BDG28" s="56"/>
      <c r="BDH28" s="56"/>
      <c r="BDI28" s="56"/>
      <c r="BDJ28" s="56"/>
      <c r="BDK28" s="56"/>
      <c r="BDL28" s="56"/>
      <c r="BDM28" s="56"/>
      <c r="BDN28" s="56"/>
      <c r="BDO28" s="56"/>
      <c r="BDP28" s="56"/>
      <c r="BDQ28" s="56"/>
      <c r="BDR28" s="56"/>
      <c r="BDS28" s="56"/>
      <c r="BDT28" s="56"/>
      <c r="BDU28" s="56"/>
      <c r="BDV28" s="56"/>
      <c r="BDW28" s="56"/>
      <c r="BDX28" s="56"/>
      <c r="BDY28" s="56"/>
      <c r="BDZ28" s="56"/>
      <c r="BEA28" s="56"/>
      <c r="BEB28" s="56"/>
      <c r="BEC28" s="56"/>
      <c r="BED28" s="56"/>
      <c r="BEE28" s="56"/>
      <c r="BEF28" s="56"/>
      <c r="BEG28" s="56"/>
      <c r="BEH28" s="56"/>
      <c r="BEI28" s="56"/>
      <c r="BEJ28" s="56"/>
      <c r="BEK28" s="56"/>
      <c r="BEL28" s="56"/>
      <c r="BEM28" s="56"/>
      <c r="BEN28" s="56"/>
      <c r="BEO28" s="56"/>
      <c r="BEP28" s="56"/>
      <c r="BEQ28" s="56"/>
      <c r="BER28" s="56"/>
      <c r="BES28" s="56"/>
      <c r="BET28" s="56"/>
      <c r="BEU28" s="56"/>
      <c r="BEV28" s="56"/>
      <c r="BEW28" s="56"/>
      <c r="BEX28" s="56"/>
      <c r="BEY28" s="56"/>
      <c r="BEZ28" s="56"/>
      <c r="BFA28" s="56"/>
      <c r="BFB28" s="56"/>
      <c r="BFC28" s="56"/>
      <c r="BFD28" s="56"/>
      <c r="BFE28" s="56"/>
      <c r="BFF28" s="56"/>
      <c r="BFG28" s="56"/>
      <c r="BFH28" s="56"/>
      <c r="BFI28" s="56"/>
      <c r="BFJ28" s="56"/>
      <c r="BFK28" s="56"/>
      <c r="BFL28" s="56"/>
      <c r="BFM28" s="56"/>
      <c r="BFN28" s="56"/>
      <c r="BFO28" s="56"/>
      <c r="BFP28" s="56"/>
      <c r="BFQ28" s="56"/>
      <c r="BFR28" s="56"/>
      <c r="BFS28" s="56"/>
      <c r="BFT28" s="56"/>
      <c r="BFU28" s="56"/>
      <c r="BFV28" s="56"/>
      <c r="BFW28" s="56"/>
      <c r="BFX28" s="56"/>
      <c r="BFY28" s="56"/>
      <c r="BFZ28" s="56"/>
      <c r="BGA28" s="56"/>
      <c r="BGB28" s="56"/>
      <c r="BGC28" s="56"/>
      <c r="BGD28" s="56"/>
      <c r="BGE28" s="56"/>
      <c r="BGF28" s="56"/>
      <c r="BGG28" s="56"/>
      <c r="BGH28" s="56"/>
      <c r="BGI28" s="56"/>
      <c r="BGJ28" s="56"/>
      <c r="BGK28" s="56"/>
      <c r="BGL28" s="56"/>
      <c r="BGM28" s="56"/>
      <c r="BGN28" s="56"/>
      <c r="BGO28" s="56"/>
      <c r="BGP28" s="56"/>
      <c r="BGQ28" s="56"/>
      <c r="BGR28" s="56"/>
      <c r="BGS28" s="56"/>
      <c r="BGT28" s="56"/>
      <c r="BGU28" s="56"/>
      <c r="BGV28" s="56"/>
      <c r="BGW28" s="56"/>
      <c r="BGX28" s="56"/>
      <c r="BGY28" s="56"/>
      <c r="BGZ28" s="56"/>
      <c r="BHA28" s="56"/>
      <c r="BHB28" s="56"/>
      <c r="BHC28" s="56"/>
      <c r="BHD28" s="56"/>
      <c r="BHE28" s="56"/>
      <c r="BHF28" s="56"/>
      <c r="BHG28" s="56"/>
      <c r="BHH28" s="56"/>
      <c r="BHI28" s="56"/>
      <c r="BHJ28" s="56"/>
      <c r="BHK28" s="56"/>
      <c r="BHL28" s="56"/>
      <c r="BHM28" s="56"/>
      <c r="BHN28" s="56"/>
      <c r="BHO28" s="56"/>
      <c r="BHP28" s="56"/>
      <c r="BHQ28" s="56"/>
      <c r="BHR28" s="56"/>
      <c r="BHS28" s="56"/>
      <c r="BHT28" s="56"/>
      <c r="BHU28" s="56"/>
      <c r="BHV28" s="56"/>
      <c r="BHW28" s="56"/>
      <c r="BHX28" s="56"/>
      <c r="BHY28" s="56"/>
      <c r="BHZ28" s="56"/>
      <c r="BIA28" s="56"/>
      <c r="BIB28" s="56"/>
      <c r="BIC28" s="56"/>
      <c r="BID28" s="56"/>
      <c r="BIE28" s="56"/>
      <c r="BIF28" s="56"/>
      <c r="BIG28" s="56"/>
      <c r="BIH28" s="56"/>
      <c r="BII28" s="56"/>
      <c r="BIJ28" s="56"/>
      <c r="BIK28" s="56"/>
      <c r="BIL28" s="56"/>
      <c r="BIM28" s="56"/>
      <c r="BIN28" s="56"/>
      <c r="BIO28" s="56"/>
      <c r="BIP28" s="56"/>
      <c r="BIQ28" s="56"/>
      <c r="BIR28" s="56"/>
      <c r="BIS28" s="56"/>
      <c r="BIT28" s="56"/>
      <c r="BIU28" s="56"/>
      <c r="BIV28" s="56"/>
      <c r="BIW28" s="56"/>
      <c r="BIX28" s="56"/>
      <c r="BIY28" s="56"/>
      <c r="BIZ28" s="56"/>
      <c r="BJA28" s="56"/>
      <c r="BJB28" s="56"/>
      <c r="BJC28" s="56"/>
      <c r="BJD28" s="56"/>
      <c r="BJE28" s="56"/>
      <c r="BJF28" s="56"/>
      <c r="BJG28" s="56"/>
      <c r="BJH28" s="56"/>
      <c r="BJI28" s="56"/>
      <c r="BJJ28" s="56"/>
      <c r="BJK28" s="56"/>
      <c r="BJL28" s="56"/>
      <c r="BJM28" s="56"/>
      <c r="BJN28" s="56"/>
      <c r="BJO28" s="56"/>
      <c r="BJP28" s="56"/>
      <c r="BJQ28" s="56"/>
      <c r="BJR28" s="56"/>
      <c r="BJS28" s="56"/>
      <c r="BJT28" s="56"/>
      <c r="BJU28" s="56"/>
      <c r="BJV28" s="56"/>
      <c r="BJW28" s="56"/>
      <c r="BJX28" s="56"/>
      <c r="BJY28" s="56"/>
      <c r="BJZ28" s="56"/>
      <c r="BKA28" s="56"/>
      <c r="BKB28" s="56"/>
      <c r="BKC28" s="56"/>
      <c r="BKD28" s="56"/>
      <c r="BKE28" s="56"/>
      <c r="BKF28" s="56"/>
      <c r="BKG28" s="56"/>
      <c r="BKH28" s="56"/>
      <c r="BKI28" s="56"/>
      <c r="BKJ28" s="56"/>
      <c r="BKK28" s="56"/>
      <c r="BKL28" s="56"/>
      <c r="BKM28" s="56"/>
      <c r="BKN28" s="56"/>
      <c r="BKO28" s="56"/>
      <c r="BKP28" s="56"/>
      <c r="BKQ28" s="56"/>
      <c r="BKR28" s="56"/>
      <c r="BKS28" s="56"/>
      <c r="BKT28" s="56"/>
      <c r="BKU28" s="56"/>
      <c r="BKV28" s="56"/>
      <c r="BKW28" s="56"/>
      <c r="BKX28" s="56"/>
      <c r="BKY28" s="56"/>
      <c r="BKZ28" s="56"/>
      <c r="BLA28" s="56"/>
      <c r="BLB28" s="56"/>
      <c r="BLC28" s="56"/>
      <c r="BLD28" s="56"/>
      <c r="BLE28" s="56"/>
      <c r="BLF28" s="56"/>
      <c r="BLG28" s="56"/>
      <c r="BLH28" s="56"/>
      <c r="BLI28" s="56"/>
      <c r="BLJ28" s="56"/>
      <c r="BLK28" s="56"/>
      <c r="BLL28" s="56"/>
      <c r="BLM28" s="56"/>
      <c r="BLN28" s="56"/>
      <c r="BLO28" s="56"/>
      <c r="BLP28" s="56"/>
      <c r="BLQ28" s="56"/>
      <c r="BLR28" s="56"/>
      <c r="BLS28" s="56"/>
      <c r="BLT28" s="56"/>
      <c r="BLU28" s="56"/>
      <c r="BLV28" s="56"/>
      <c r="BLW28" s="56"/>
      <c r="BLX28" s="56"/>
      <c r="BLY28" s="56"/>
      <c r="BLZ28" s="56"/>
      <c r="BMA28" s="56"/>
      <c r="BMB28" s="56"/>
      <c r="BMC28" s="56"/>
      <c r="BMD28" s="56"/>
      <c r="BME28" s="56"/>
      <c r="BMF28" s="56"/>
      <c r="BMG28" s="56"/>
      <c r="BMH28" s="56"/>
      <c r="BMI28" s="56"/>
      <c r="BMJ28" s="56"/>
      <c r="BMK28" s="56"/>
      <c r="BML28" s="56"/>
      <c r="BMM28" s="56"/>
      <c r="BMN28" s="56"/>
      <c r="BMO28" s="56"/>
      <c r="BMP28" s="56"/>
      <c r="BMQ28" s="56"/>
      <c r="BMR28" s="56"/>
      <c r="BMS28" s="56"/>
      <c r="BMT28" s="56"/>
      <c r="BMU28" s="56"/>
      <c r="BMV28" s="56"/>
      <c r="BMW28" s="56"/>
      <c r="BMX28" s="56"/>
      <c r="BMY28" s="56"/>
      <c r="BMZ28" s="56"/>
      <c r="BNA28" s="56"/>
      <c r="BNB28" s="56"/>
      <c r="BNC28" s="56"/>
      <c r="BND28" s="56"/>
      <c r="BNE28" s="56"/>
      <c r="BNF28" s="56"/>
      <c r="BNG28" s="56"/>
      <c r="BNH28" s="56"/>
      <c r="BNI28" s="56"/>
      <c r="BNJ28" s="56"/>
      <c r="BNK28" s="56"/>
      <c r="BNL28" s="56"/>
      <c r="BNM28" s="56"/>
      <c r="BNN28" s="56"/>
      <c r="BNO28" s="56"/>
      <c r="BNP28" s="56"/>
      <c r="BNQ28" s="56"/>
      <c r="BNR28" s="56"/>
      <c r="BNS28" s="56"/>
      <c r="BNT28" s="56"/>
      <c r="BNU28" s="56"/>
      <c r="BNV28" s="56"/>
      <c r="BNW28" s="56"/>
      <c r="BNX28" s="56"/>
      <c r="BNY28" s="56"/>
      <c r="BNZ28" s="56"/>
      <c r="BOA28" s="56"/>
      <c r="BOB28" s="56"/>
      <c r="BOC28" s="56"/>
      <c r="BOD28" s="56"/>
      <c r="BOE28" s="56"/>
      <c r="BOF28" s="56"/>
      <c r="BOG28" s="56"/>
      <c r="BOH28" s="56"/>
      <c r="BOI28" s="56"/>
      <c r="BOJ28" s="56"/>
      <c r="BOK28" s="56"/>
      <c r="BOL28" s="56"/>
      <c r="BOM28" s="56"/>
      <c r="BON28" s="56"/>
      <c r="BOO28" s="56"/>
      <c r="BOP28" s="56"/>
      <c r="BOQ28" s="56"/>
      <c r="BOR28" s="56"/>
      <c r="BOS28" s="56"/>
      <c r="BOT28" s="56"/>
      <c r="BOU28" s="56"/>
      <c r="BOV28" s="56"/>
      <c r="BOW28" s="56"/>
      <c r="BOX28" s="56"/>
      <c r="BOY28" s="56"/>
      <c r="BOZ28" s="56"/>
      <c r="BPA28" s="56"/>
      <c r="BPB28" s="56"/>
      <c r="BPC28" s="56"/>
      <c r="BPD28" s="56"/>
      <c r="BPE28" s="56"/>
      <c r="BPF28" s="56"/>
      <c r="BPG28" s="56"/>
      <c r="BPH28" s="56"/>
      <c r="BPI28" s="56"/>
      <c r="BPJ28" s="56"/>
      <c r="BPK28" s="56"/>
      <c r="BPL28" s="56"/>
      <c r="BPM28" s="56"/>
      <c r="BPN28" s="56"/>
      <c r="BPO28" s="56"/>
      <c r="BPP28" s="56"/>
      <c r="BPQ28" s="56"/>
      <c r="BPR28" s="56"/>
      <c r="BPS28" s="56"/>
      <c r="BPT28" s="56"/>
      <c r="BPU28" s="56"/>
      <c r="BPV28" s="56"/>
      <c r="BPW28" s="56"/>
      <c r="BPX28" s="56"/>
      <c r="BPY28" s="56"/>
      <c r="BPZ28" s="56"/>
      <c r="BQA28" s="56"/>
      <c r="BQB28" s="56"/>
      <c r="BQC28" s="56"/>
      <c r="BQD28" s="56"/>
      <c r="BQE28" s="56"/>
      <c r="BQF28" s="56"/>
      <c r="BQG28" s="56"/>
      <c r="BQH28" s="56"/>
      <c r="BQI28" s="56"/>
      <c r="BQJ28" s="56"/>
      <c r="BQK28" s="56"/>
      <c r="BQL28" s="56"/>
      <c r="BQM28" s="56"/>
      <c r="BQN28" s="56"/>
      <c r="BQO28" s="56"/>
      <c r="BQP28" s="56"/>
      <c r="BQQ28" s="56"/>
      <c r="BQR28" s="56"/>
      <c r="BQS28" s="56"/>
      <c r="BQT28" s="56"/>
      <c r="BQU28" s="56"/>
      <c r="BQV28" s="56"/>
      <c r="BQW28" s="56"/>
      <c r="BQX28" s="56"/>
      <c r="BQY28" s="56"/>
      <c r="BQZ28" s="56"/>
      <c r="BRA28" s="56"/>
      <c r="BRB28" s="56"/>
      <c r="BRC28" s="56"/>
      <c r="BRD28" s="56"/>
      <c r="BRE28" s="56"/>
      <c r="BRF28" s="56"/>
      <c r="BRG28" s="56"/>
      <c r="BRH28" s="56"/>
      <c r="BRI28" s="56"/>
      <c r="BRJ28" s="56"/>
      <c r="BRK28" s="56"/>
      <c r="BRL28" s="56"/>
      <c r="BRM28" s="56"/>
      <c r="BRN28" s="56"/>
      <c r="BRO28" s="56"/>
      <c r="BRP28" s="56"/>
      <c r="BRQ28" s="56"/>
      <c r="BRR28" s="56"/>
      <c r="BRS28" s="56"/>
      <c r="BRT28" s="56"/>
      <c r="BRU28" s="56"/>
      <c r="BRV28" s="56"/>
      <c r="BRW28" s="56"/>
      <c r="BRX28" s="56"/>
      <c r="BRY28" s="56"/>
      <c r="BRZ28" s="56"/>
      <c r="BSA28" s="56"/>
      <c r="BSB28" s="56"/>
      <c r="BSC28" s="56"/>
      <c r="BSD28" s="56"/>
      <c r="BSE28" s="56"/>
      <c r="BSF28" s="56"/>
      <c r="BSG28" s="56"/>
      <c r="BSH28" s="56"/>
      <c r="BSI28" s="56"/>
      <c r="BSJ28" s="56"/>
      <c r="BSK28" s="56"/>
      <c r="BSL28" s="56"/>
      <c r="BSM28" s="56"/>
      <c r="BSN28" s="56"/>
      <c r="BSO28" s="56"/>
      <c r="BSP28" s="56"/>
      <c r="BSQ28" s="56"/>
      <c r="BSR28" s="56"/>
      <c r="BSS28" s="56"/>
      <c r="BST28" s="56"/>
      <c r="BSU28" s="56"/>
      <c r="BSV28" s="56"/>
      <c r="BSW28" s="56"/>
      <c r="BSX28" s="56"/>
      <c r="BSY28" s="56"/>
      <c r="BSZ28" s="56"/>
      <c r="BTA28" s="56"/>
      <c r="BTB28" s="56"/>
      <c r="BTC28" s="56"/>
      <c r="BTD28" s="56"/>
      <c r="BTE28" s="56"/>
      <c r="BTF28" s="56"/>
      <c r="BTG28" s="56"/>
      <c r="BTH28" s="56"/>
      <c r="BTI28" s="56"/>
      <c r="BTJ28" s="56"/>
      <c r="BTK28" s="56"/>
      <c r="BTL28" s="56"/>
      <c r="BTM28" s="56"/>
      <c r="BTN28" s="56"/>
      <c r="BTO28" s="56"/>
      <c r="BTP28" s="56"/>
      <c r="BTQ28" s="56"/>
      <c r="BTR28" s="56"/>
      <c r="BTS28" s="56"/>
      <c r="BTT28" s="56"/>
      <c r="BTU28" s="56"/>
      <c r="BTV28" s="56"/>
      <c r="BTW28" s="56"/>
      <c r="BTX28" s="56"/>
      <c r="BTY28" s="56"/>
      <c r="BTZ28" s="56"/>
      <c r="BUA28" s="56"/>
      <c r="BUB28" s="56"/>
      <c r="BUC28" s="56"/>
      <c r="BUD28" s="56"/>
      <c r="BUE28" s="56"/>
      <c r="BUF28" s="56"/>
      <c r="BUG28" s="56"/>
      <c r="BUH28" s="56"/>
      <c r="BUI28" s="56"/>
      <c r="BUJ28" s="56"/>
      <c r="BUK28" s="56"/>
      <c r="BUL28" s="56"/>
      <c r="BUM28" s="56"/>
      <c r="BUN28" s="56"/>
      <c r="BUO28" s="56"/>
      <c r="BUP28" s="56"/>
      <c r="BUQ28" s="56"/>
      <c r="BUR28" s="56"/>
      <c r="BUS28" s="56"/>
      <c r="BUT28" s="56"/>
      <c r="BUU28" s="56"/>
      <c r="BUV28" s="56"/>
      <c r="BUW28" s="56"/>
      <c r="BUX28" s="56"/>
      <c r="BUY28" s="56"/>
      <c r="BUZ28" s="56"/>
      <c r="BVA28" s="56"/>
      <c r="BVB28" s="56"/>
      <c r="BVC28" s="56"/>
      <c r="BVD28" s="56"/>
      <c r="BVE28" s="56"/>
      <c r="BVF28" s="56"/>
      <c r="BVG28" s="56"/>
      <c r="BVH28" s="56"/>
      <c r="BVI28" s="56"/>
      <c r="BVJ28" s="56"/>
      <c r="BVK28" s="56"/>
      <c r="BVL28" s="56"/>
      <c r="BVM28" s="56"/>
      <c r="BVN28" s="56"/>
      <c r="BVO28" s="56"/>
      <c r="BVP28" s="56"/>
      <c r="BVQ28" s="56"/>
      <c r="BVR28" s="56"/>
      <c r="BVS28" s="56"/>
      <c r="BVT28" s="56"/>
      <c r="BVU28" s="56"/>
      <c r="BVV28" s="56"/>
      <c r="BVW28" s="56"/>
      <c r="BVX28" s="56"/>
      <c r="BVY28" s="56"/>
      <c r="BVZ28" s="56"/>
      <c r="BWA28" s="56"/>
      <c r="BWB28" s="56"/>
      <c r="BWC28" s="56"/>
      <c r="BWD28" s="56"/>
      <c r="BWE28" s="56"/>
      <c r="BWF28" s="56"/>
      <c r="BWG28" s="56"/>
      <c r="BWH28" s="56"/>
      <c r="BWI28" s="56"/>
      <c r="BWJ28" s="56"/>
      <c r="BWK28" s="56"/>
      <c r="BWL28" s="56"/>
      <c r="BWM28" s="56"/>
      <c r="BWN28" s="56"/>
      <c r="BWO28" s="56"/>
      <c r="BWP28" s="56"/>
      <c r="BWQ28" s="56"/>
      <c r="BWR28" s="56"/>
      <c r="BWS28" s="56"/>
      <c r="BWT28" s="56"/>
      <c r="BWU28" s="56"/>
      <c r="BWV28" s="56"/>
      <c r="BWW28" s="56"/>
      <c r="BWX28" s="56"/>
      <c r="BWY28" s="56"/>
      <c r="BWZ28" s="56"/>
      <c r="BXA28" s="56"/>
      <c r="BXB28" s="56"/>
      <c r="BXC28" s="56"/>
      <c r="BXD28" s="56"/>
      <c r="BXE28" s="56"/>
      <c r="BXF28" s="56"/>
      <c r="BXG28" s="56"/>
      <c r="BXH28" s="56"/>
      <c r="BXI28" s="56"/>
      <c r="BXJ28" s="56"/>
      <c r="BXK28" s="56"/>
      <c r="BXL28" s="56"/>
      <c r="BXM28" s="56"/>
      <c r="BXN28" s="56"/>
      <c r="BXO28" s="56"/>
      <c r="BXP28" s="56"/>
      <c r="BXQ28" s="56"/>
      <c r="BXR28" s="56"/>
      <c r="BXS28" s="56"/>
      <c r="BXT28" s="56"/>
      <c r="BXU28" s="56"/>
      <c r="BXV28" s="56"/>
      <c r="BXW28" s="56"/>
      <c r="BXX28" s="56"/>
      <c r="BXY28" s="56"/>
      <c r="BXZ28" s="56"/>
      <c r="BYA28" s="56"/>
      <c r="BYB28" s="56"/>
      <c r="BYC28" s="56"/>
      <c r="BYD28" s="56"/>
      <c r="BYE28" s="56"/>
      <c r="BYF28" s="56"/>
      <c r="BYG28" s="56"/>
      <c r="BYH28" s="56"/>
      <c r="BYI28" s="56"/>
      <c r="BYJ28" s="56"/>
      <c r="BYK28" s="56"/>
      <c r="BYL28" s="56"/>
      <c r="BYM28" s="56"/>
      <c r="BYN28" s="56"/>
      <c r="BYO28" s="56"/>
      <c r="BYP28" s="56"/>
      <c r="BYQ28" s="56"/>
      <c r="BYR28" s="56"/>
      <c r="BYS28" s="56"/>
      <c r="BYT28" s="56"/>
      <c r="BYU28" s="56"/>
      <c r="BYV28" s="56"/>
      <c r="BYW28" s="56"/>
      <c r="BYX28" s="56"/>
      <c r="BYY28" s="56"/>
      <c r="BYZ28" s="56"/>
      <c r="BZA28" s="56"/>
      <c r="BZB28" s="56"/>
      <c r="BZC28" s="56"/>
      <c r="BZD28" s="56"/>
      <c r="BZE28" s="56"/>
      <c r="BZF28" s="56"/>
      <c r="BZG28" s="56"/>
      <c r="BZH28" s="56"/>
      <c r="BZI28" s="56"/>
      <c r="BZJ28" s="56"/>
      <c r="BZK28" s="56"/>
      <c r="BZL28" s="56"/>
      <c r="BZM28" s="56"/>
      <c r="BZN28" s="56"/>
      <c r="BZO28" s="56"/>
      <c r="BZP28" s="56"/>
      <c r="BZQ28" s="56"/>
      <c r="BZR28" s="56"/>
      <c r="BZS28" s="56"/>
      <c r="BZT28" s="56"/>
      <c r="BZU28" s="56"/>
      <c r="BZV28" s="56"/>
      <c r="BZW28" s="56"/>
      <c r="BZX28" s="56"/>
      <c r="BZY28" s="56"/>
      <c r="BZZ28" s="56"/>
      <c r="CAA28" s="56"/>
      <c r="CAB28" s="56"/>
      <c r="CAC28" s="56"/>
      <c r="CAD28" s="56"/>
      <c r="CAE28" s="56"/>
      <c r="CAF28" s="56"/>
      <c r="CAG28" s="56"/>
      <c r="CAH28" s="56"/>
      <c r="CAI28" s="56"/>
      <c r="CAJ28" s="56"/>
      <c r="CAK28" s="56"/>
      <c r="CAL28" s="56"/>
      <c r="CAM28" s="56"/>
      <c r="CAN28" s="56"/>
      <c r="CAO28" s="56"/>
      <c r="CAP28" s="56"/>
      <c r="CAQ28" s="56"/>
      <c r="CAR28" s="56"/>
      <c r="CAS28" s="56"/>
      <c r="CAT28" s="56"/>
      <c r="CAU28" s="56"/>
      <c r="CAV28" s="56"/>
      <c r="CAW28" s="56"/>
      <c r="CAX28" s="56"/>
      <c r="CAY28" s="56"/>
      <c r="CAZ28" s="56"/>
      <c r="CBA28" s="56"/>
      <c r="CBB28" s="56"/>
      <c r="CBC28" s="56"/>
      <c r="CBD28" s="56"/>
      <c r="CBE28" s="56"/>
      <c r="CBF28" s="56"/>
      <c r="CBG28" s="56"/>
      <c r="CBH28" s="56"/>
      <c r="CBI28" s="56"/>
      <c r="CBJ28" s="56"/>
      <c r="CBK28" s="56"/>
      <c r="CBL28" s="56"/>
      <c r="CBM28" s="56"/>
      <c r="CBN28" s="56"/>
      <c r="CBO28" s="56"/>
      <c r="CBP28" s="56"/>
      <c r="CBQ28" s="56"/>
      <c r="CBR28" s="56"/>
      <c r="CBS28" s="56"/>
      <c r="CBT28" s="56"/>
      <c r="CBU28" s="56"/>
      <c r="CBV28" s="56"/>
      <c r="CBW28" s="56"/>
      <c r="CBX28" s="56"/>
      <c r="CBY28" s="56"/>
      <c r="CBZ28" s="56"/>
      <c r="CCA28" s="56"/>
      <c r="CCB28" s="56"/>
      <c r="CCC28" s="56"/>
      <c r="CCD28" s="56"/>
      <c r="CCE28" s="56"/>
      <c r="CCF28" s="56"/>
      <c r="CCG28" s="56"/>
      <c r="CCH28" s="56"/>
      <c r="CCI28" s="56"/>
      <c r="CCJ28" s="56"/>
      <c r="CCK28" s="56"/>
      <c r="CCL28" s="56"/>
      <c r="CCM28" s="56"/>
      <c r="CCN28" s="56"/>
      <c r="CCO28" s="56"/>
      <c r="CCP28" s="56"/>
      <c r="CCQ28" s="56"/>
      <c r="CCR28" s="56"/>
      <c r="CCS28" s="56"/>
      <c r="CCT28" s="56"/>
      <c r="CCU28" s="56"/>
      <c r="CCV28" s="56"/>
      <c r="CCW28" s="56"/>
      <c r="CCX28" s="56"/>
      <c r="CCY28" s="56"/>
      <c r="CCZ28" s="56"/>
      <c r="CDA28" s="56"/>
      <c r="CDB28" s="56"/>
      <c r="CDC28" s="56"/>
      <c r="CDD28" s="56"/>
      <c r="CDE28" s="56"/>
      <c r="CDF28" s="56"/>
      <c r="CDG28" s="56"/>
      <c r="CDH28" s="56"/>
      <c r="CDI28" s="56"/>
      <c r="CDJ28" s="56"/>
      <c r="CDK28" s="56"/>
      <c r="CDL28" s="56"/>
      <c r="CDM28" s="56"/>
      <c r="CDN28" s="56"/>
      <c r="CDO28" s="56"/>
      <c r="CDP28" s="56"/>
      <c r="CDQ28" s="56"/>
      <c r="CDR28" s="56"/>
      <c r="CDS28" s="56"/>
      <c r="CDT28" s="56"/>
      <c r="CDU28" s="56"/>
      <c r="CDV28" s="56"/>
      <c r="CDW28" s="56"/>
      <c r="CDX28" s="56"/>
      <c r="CDY28" s="56"/>
      <c r="CDZ28" s="56"/>
      <c r="CEA28" s="56"/>
      <c r="CEB28" s="56"/>
      <c r="CEC28" s="56"/>
      <c r="CED28" s="56"/>
      <c r="CEE28" s="56"/>
      <c r="CEF28" s="56"/>
      <c r="CEG28" s="56"/>
      <c r="CEH28" s="56"/>
      <c r="CEI28" s="56"/>
      <c r="CEJ28" s="56"/>
      <c r="CEK28" s="56"/>
      <c r="CEL28" s="56"/>
      <c r="CEM28" s="56"/>
      <c r="CEN28" s="56"/>
      <c r="CEO28" s="56"/>
      <c r="CEP28" s="56"/>
      <c r="CEQ28" s="56"/>
      <c r="CER28" s="56"/>
      <c r="CES28" s="56"/>
      <c r="CET28" s="56"/>
      <c r="CEU28" s="56"/>
      <c r="CEV28" s="56"/>
      <c r="CEW28" s="56"/>
      <c r="CEX28" s="56"/>
      <c r="CEY28" s="56"/>
      <c r="CEZ28" s="56"/>
      <c r="CFA28" s="56"/>
      <c r="CFB28" s="56"/>
      <c r="CFC28" s="56"/>
      <c r="CFD28" s="56"/>
      <c r="CFE28" s="56"/>
      <c r="CFF28" s="56"/>
      <c r="CFG28" s="56"/>
      <c r="CFH28" s="56"/>
      <c r="CFI28" s="56"/>
      <c r="CFJ28" s="56"/>
      <c r="CFK28" s="56"/>
      <c r="CFL28" s="56"/>
      <c r="CFM28" s="56"/>
      <c r="CFN28" s="56"/>
      <c r="CFO28" s="56"/>
      <c r="CFP28" s="56"/>
      <c r="CFQ28" s="56"/>
      <c r="CFR28" s="56"/>
      <c r="CFS28" s="56"/>
      <c r="CFT28" s="56"/>
      <c r="CFU28" s="56"/>
      <c r="CFV28" s="56"/>
      <c r="CFW28" s="56"/>
      <c r="CFX28" s="56"/>
      <c r="CFY28" s="56"/>
      <c r="CFZ28" s="56"/>
      <c r="CGA28" s="56"/>
      <c r="CGB28" s="56"/>
      <c r="CGC28" s="56"/>
      <c r="CGD28" s="56"/>
      <c r="CGE28" s="56"/>
      <c r="CGF28" s="56"/>
      <c r="CGG28" s="56"/>
      <c r="CGH28" s="56"/>
      <c r="CGI28" s="56"/>
      <c r="CGJ28" s="56"/>
      <c r="CGK28" s="56"/>
      <c r="CGL28" s="56"/>
      <c r="CGM28" s="56"/>
      <c r="CGN28" s="56"/>
      <c r="CGO28" s="56"/>
      <c r="CGP28" s="56"/>
      <c r="CGQ28" s="56"/>
      <c r="CGR28" s="56"/>
      <c r="CGS28" s="56"/>
      <c r="CGT28" s="56"/>
      <c r="CGU28" s="56"/>
      <c r="CGV28" s="56"/>
      <c r="CGW28" s="56"/>
      <c r="CGX28" s="56"/>
      <c r="CGY28" s="56"/>
      <c r="CGZ28" s="56"/>
      <c r="CHA28" s="56"/>
      <c r="CHB28" s="56"/>
      <c r="CHC28" s="56"/>
      <c r="CHD28" s="56"/>
      <c r="CHE28" s="56"/>
      <c r="CHF28" s="56"/>
      <c r="CHG28" s="56"/>
      <c r="CHH28" s="56"/>
      <c r="CHI28" s="56"/>
      <c r="CHJ28" s="56"/>
      <c r="CHK28" s="56"/>
      <c r="CHL28" s="56"/>
      <c r="CHM28" s="56"/>
      <c r="CHN28" s="56"/>
      <c r="CHO28" s="56"/>
      <c r="CHP28" s="56"/>
      <c r="CHQ28" s="56"/>
      <c r="CHR28" s="56"/>
      <c r="CHS28" s="56"/>
      <c r="CHT28" s="56"/>
      <c r="CHU28" s="56"/>
      <c r="CHV28" s="56"/>
      <c r="CHW28" s="56"/>
      <c r="CHX28" s="56"/>
      <c r="CHY28" s="56"/>
      <c r="CHZ28" s="56"/>
      <c r="CIA28" s="56"/>
      <c r="CIB28" s="56"/>
      <c r="CIC28" s="56"/>
      <c r="CID28" s="56"/>
      <c r="CIE28" s="56"/>
      <c r="CIF28" s="56"/>
      <c r="CIG28" s="56"/>
      <c r="CIH28" s="56"/>
      <c r="CII28" s="56"/>
      <c r="CIJ28" s="56"/>
      <c r="CIK28" s="56"/>
      <c r="CIL28" s="56"/>
      <c r="CIM28" s="56"/>
      <c r="CIN28" s="56"/>
      <c r="CIO28" s="56"/>
      <c r="CIP28" s="56"/>
      <c r="CIQ28" s="56"/>
      <c r="CIR28" s="56"/>
      <c r="CIS28" s="56"/>
      <c r="CIT28" s="56"/>
      <c r="CIU28" s="56"/>
      <c r="CIV28" s="56"/>
      <c r="CIW28" s="56"/>
      <c r="CIX28" s="56"/>
      <c r="CIY28" s="56"/>
      <c r="CIZ28" s="56"/>
      <c r="CJA28" s="56"/>
      <c r="CJB28" s="56"/>
      <c r="CJC28" s="56"/>
      <c r="CJD28" s="56"/>
      <c r="CJE28" s="56"/>
      <c r="CJF28" s="56"/>
      <c r="CJG28" s="56"/>
      <c r="CJH28" s="56"/>
      <c r="CJI28" s="56"/>
      <c r="CJJ28" s="56"/>
      <c r="CJK28" s="56"/>
      <c r="CJL28" s="56"/>
      <c r="CJM28" s="56"/>
      <c r="CJN28" s="56"/>
      <c r="CJO28" s="56"/>
      <c r="CJP28" s="56"/>
      <c r="CJQ28" s="56"/>
      <c r="CJR28" s="56"/>
      <c r="CJS28" s="56"/>
      <c r="CJT28" s="56"/>
      <c r="CJU28" s="56"/>
      <c r="CJV28" s="56"/>
      <c r="CJW28" s="56"/>
      <c r="CJX28" s="56"/>
      <c r="CJY28" s="56"/>
      <c r="CJZ28" s="56"/>
      <c r="CKA28" s="56"/>
      <c r="CKB28" s="56"/>
      <c r="CKC28" s="56"/>
      <c r="CKD28" s="56"/>
      <c r="CKE28" s="56"/>
      <c r="CKF28" s="56"/>
      <c r="CKG28" s="56"/>
      <c r="CKH28" s="56"/>
      <c r="CKI28" s="56"/>
      <c r="CKJ28" s="56"/>
      <c r="CKK28" s="56"/>
      <c r="CKL28" s="56"/>
      <c r="CKM28" s="56"/>
      <c r="CKN28" s="56"/>
      <c r="CKO28" s="56"/>
      <c r="CKP28" s="56"/>
      <c r="CKQ28" s="56"/>
      <c r="CKR28" s="56"/>
      <c r="CKS28" s="56"/>
      <c r="CKT28" s="56"/>
      <c r="CKU28" s="56"/>
      <c r="CKV28" s="56"/>
      <c r="CKW28" s="56"/>
      <c r="CKX28" s="56"/>
      <c r="CKY28" s="56"/>
      <c r="CKZ28" s="56"/>
      <c r="CLA28" s="56"/>
      <c r="CLB28" s="56"/>
      <c r="CLC28" s="56"/>
      <c r="CLD28" s="56"/>
      <c r="CLE28" s="56"/>
      <c r="CLF28" s="56"/>
      <c r="CLG28" s="56"/>
      <c r="CLH28" s="56"/>
      <c r="CLI28" s="56"/>
      <c r="CLJ28" s="56"/>
      <c r="CLK28" s="56"/>
      <c r="CLL28" s="56"/>
      <c r="CLM28" s="56"/>
      <c r="CLN28" s="56"/>
      <c r="CLO28" s="56"/>
      <c r="CLP28" s="56"/>
      <c r="CLQ28" s="56"/>
      <c r="CLR28" s="56"/>
      <c r="CLS28" s="56"/>
      <c r="CLT28" s="56"/>
      <c r="CLU28" s="56"/>
      <c r="CLV28" s="56"/>
      <c r="CLW28" s="56"/>
      <c r="CLX28" s="56"/>
      <c r="CLY28" s="56"/>
      <c r="CLZ28" s="56"/>
      <c r="CMA28" s="56"/>
      <c r="CMB28" s="56"/>
      <c r="CMC28" s="56"/>
      <c r="CMD28" s="56"/>
      <c r="CME28" s="56"/>
      <c r="CMF28" s="56"/>
      <c r="CMG28" s="56"/>
      <c r="CMH28" s="56"/>
      <c r="CMI28" s="56"/>
      <c r="CMJ28" s="56"/>
      <c r="CMK28" s="56"/>
      <c r="CML28" s="56"/>
      <c r="CMM28" s="56"/>
      <c r="CMN28" s="56"/>
      <c r="CMO28" s="56"/>
      <c r="CMP28" s="56"/>
      <c r="CMQ28" s="56"/>
      <c r="CMR28" s="56"/>
      <c r="CMS28" s="56"/>
      <c r="CMT28" s="56"/>
      <c r="CMU28" s="56"/>
      <c r="CMV28" s="56"/>
      <c r="CMW28" s="56"/>
      <c r="CMX28" s="56"/>
      <c r="CMY28" s="56"/>
      <c r="CMZ28" s="56"/>
      <c r="CNA28" s="56"/>
      <c r="CNB28" s="56"/>
      <c r="CNC28" s="56"/>
      <c r="CND28" s="56"/>
      <c r="CNE28" s="56"/>
      <c r="CNF28" s="56"/>
      <c r="CNG28" s="56"/>
      <c r="CNH28" s="56"/>
      <c r="CNI28" s="56"/>
      <c r="CNJ28" s="56"/>
      <c r="CNK28" s="56"/>
      <c r="CNL28" s="56"/>
      <c r="CNM28" s="56"/>
      <c r="CNN28" s="56"/>
      <c r="CNO28" s="56"/>
      <c r="CNP28" s="56"/>
      <c r="CNQ28" s="56"/>
      <c r="CNR28" s="56"/>
      <c r="CNS28" s="56"/>
      <c r="CNT28" s="56"/>
      <c r="CNU28" s="56"/>
      <c r="CNV28" s="56"/>
      <c r="CNW28" s="56"/>
      <c r="CNX28" s="56"/>
      <c r="CNY28" s="56"/>
      <c r="CNZ28" s="56"/>
      <c r="COA28" s="56"/>
      <c r="COB28" s="56"/>
      <c r="COC28" s="56"/>
      <c r="COD28" s="56"/>
      <c r="COE28" s="56"/>
      <c r="COF28" s="56"/>
      <c r="COG28" s="56"/>
      <c r="COH28" s="56"/>
      <c r="COI28" s="56"/>
      <c r="COJ28" s="56"/>
      <c r="COK28" s="56"/>
      <c r="COL28" s="56"/>
      <c r="COM28" s="56"/>
      <c r="CON28" s="56"/>
      <c r="COO28" s="56"/>
      <c r="COP28" s="56"/>
      <c r="COQ28" s="56"/>
      <c r="COR28" s="56"/>
      <c r="COS28" s="56"/>
      <c r="COT28" s="56"/>
      <c r="COU28" s="56"/>
      <c r="COV28" s="56"/>
      <c r="COW28" s="56"/>
      <c r="COX28" s="56"/>
      <c r="COY28" s="56"/>
      <c r="COZ28" s="56"/>
      <c r="CPA28" s="56"/>
      <c r="CPB28" s="56"/>
      <c r="CPC28" s="56"/>
      <c r="CPD28" s="56"/>
      <c r="CPE28" s="56"/>
      <c r="CPF28" s="56"/>
      <c r="CPG28" s="56"/>
      <c r="CPH28" s="56"/>
      <c r="CPI28" s="56"/>
      <c r="CPJ28" s="56"/>
      <c r="CPK28" s="56"/>
      <c r="CPL28" s="56"/>
      <c r="CPM28" s="56"/>
      <c r="CPN28" s="56"/>
      <c r="CPO28" s="56"/>
      <c r="CPP28" s="56"/>
      <c r="CPQ28" s="56"/>
      <c r="CPR28" s="56"/>
      <c r="CPS28" s="56"/>
      <c r="CPT28" s="56"/>
      <c r="CPU28" s="56"/>
      <c r="CPV28" s="56"/>
      <c r="CPW28" s="56"/>
      <c r="CPX28" s="56"/>
      <c r="CPY28" s="56"/>
      <c r="CPZ28" s="56"/>
      <c r="CQA28" s="56"/>
      <c r="CQB28" s="56"/>
      <c r="CQC28" s="56"/>
      <c r="CQD28" s="56"/>
      <c r="CQE28" s="56"/>
      <c r="CQF28" s="56"/>
      <c r="CQG28" s="56"/>
      <c r="CQH28" s="56"/>
      <c r="CQI28" s="56"/>
      <c r="CQJ28" s="56"/>
      <c r="CQK28" s="56"/>
      <c r="CQL28" s="56"/>
      <c r="CQM28" s="56"/>
      <c r="CQN28" s="56"/>
      <c r="CQO28" s="56"/>
      <c r="CQP28" s="56"/>
      <c r="CQQ28" s="56"/>
      <c r="CQR28" s="56"/>
      <c r="CQS28" s="56"/>
      <c r="CQT28" s="56"/>
      <c r="CQU28" s="56"/>
      <c r="CQV28" s="56"/>
      <c r="CQW28" s="56"/>
      <c r="CQX28" s="56"/>
      <c r="CQY28" s="56"/>
      <c r="CQZ28" s="56"/>
      <c r="CRA28" s="56"/>
      <c r="CRB28" s="56"/>
      <c r="CRC28" s="56"/>
      <c r="CRD28" s="56"/>
      <c r="CRE28" s="56"/>
      <c r="CRF28" s="56"/>
      <c r="CRG28" s="56"/>
      <c r="CRH28" s="56"/>
      <c r="CRI28" s="56"/>
      <c r="CRJ28" s="56"/>
      <c r="CRK28" s="56"/>
      <c r="CRL28" s="56"/>
      <c r="CRM28" s="56"/>
      <c r="CRN28" s="56"/>
      <c r="CRO28" s="56"/>
      <c r="CRP28" s="56"/>
      <c r="CRQ28" s="56"/>
      <c r="CRR28" s="56"/>
      <c r="CRS28" s="56"/>
      <c r="CRT28" s="56"/>
      <c r="CRU28" s="56"/>
      <c r="CRV28" s="56"/>
      <c r="CRW28" s="56"/>
      <c r="CRX28" s="56"/>
      <c r="CRY28" s="56"/>
      <c r="CRZ28" s="56"/>
      <c r="CSA28" s="56"/>
      <c r="CSB28" s="56"/>
      <c r="CSC28" s="56"/>
      <c r="CSD28" s="56"/>
      <c r="CSE28" s="56"/>
      <c r="CSF28" s="56"/>
      <c r="CSG28" s="56"/>
      <c r="CSH28" s="56"/>
      <c r="CSI28" s="56"/>
      <c r="CSJ28" s="56"/>
      <c r="CSK28" s="56"/>
      <c r="CSL28" s="56"/>
      <c r="CSM28" s="56"/>
      <c r="CSN28" s="56"/>
      <c r="CSO28" s="56"/>
      <c r="CSP28" s="56"/>
      <c r="CSQ28" s="56"/>
      <c r="CSR28" s="56"/>
      <c r="CSS28" s="56"/>
      <c r="CST28" s="56"/>
      <c r="CSU28" s="56"/>
      <c r="CSV28" s="56"/>
      <c r="CSW28" s="56"/>
      <c r="CSX28" s="56"/>
      <c r="CSY28" s="56"/>
      <c r="CSZ28" s="56"/>
      <c r="CTA28" s="56"/>
      <c r="CTB28" s="56"/>
      <c r="CTC28" s="56"/>
      <c r="CTD28" s="56"/>
      <c r="CTE28" s="56"/>
      <c r="CTF28" s="56"/>
      <c r="CTG28" s="56"/>
      <c r="CTH28" s="56"/>
      <c r="CTI28" s="56"/>
      <c r="CTJ28" s="56"/>
      <c r="CTK28" s="56"/>
      <c r="CTL28" s="56"/>
      <c r="CTM28" s="56"/>
      <c r="CTN28" s="56"/>
      <c r="CTO28" s="56"/>
      <c r="CTP28" s="56"/>
      <c r="CTQ28" s="56"/>
      <c r="CTR28" s="56"/>
      <c r="CTS28" s="56"/>
      <c r="CTT28" s="56"/>
      <c r="CTU28" s="56"/>
      <c r="CTV28" s="56"/>
      <c r="CTW28" s="56"/>
      <c r="CTX28" s="56"/>
      <c r="CTY28" s="56"/>
      <c r="CTZ28" s="56"/>
      <c r="CUA28" s="56"/>
      <c r="CUB28" s="56"/>
      <c r="CUC28" s="56"/>
      <c r="CUD28" s="56"/>
      <c r="CUE28" s="56"/>
      <c r="CUF28" s="56"/>
      <c r="CUG28" s="56"/>
      <c r="CUH28" s="56"/>
      <c r="CUI28" s="56"/>
      <c r="CUJ28" s="56"/>
      <c r="CUK28" s="56"/>
      <c r="CUL28" s="56"/>
      <c r="CUM28" s="56"/>
      <c r="CUN28" s="56"/>
      <c r="CUO28" s="56"/>
      <c r="CUP28" s="56"/>
      <c r="CUQ28" s="56"/>
      <c r="CUR28" s="56"/>
      <c r="CUS28" s="56"/>
      <c r="CUT28" s="56"/>
      <c r="CUU28" s="56"/>
      <c r="CUV28" s="56"/>
      <c r="CUW28" s="56"/>
      <c r="CUX28" s="56"/>
      <c r="CUY28" s="56"/>
      <c r="CUZ28" s="56"/>
      <c r="CVA28" s="56"/>
      <c r="CVB28" s="56"/>
      <c r="CVC28" s="56"/>
      <c r="CVD28" s="56"/>
      <c r="CVE28" s="56"/>
      <c r="CVF28" s="56"/>
      <c r="CVG28" s="56"/>
      <c r="CVH28" s="56"/>
      <c r="CVI28" s="56"/>
      <c r="CVJ28" s="56"/>
      <c r="CVK28" s="56"/>
      <c r="CVL28" s="56"/>
      <c r="CVM28" s="56"/>
      <c r="CVN28" s="56"/>
      <c r="CVO28" s="56"/>
      <c r="CVP28" s="56"/>
      <c r="CVQ28" s="56"/>
      <c r="CVR28" s="56"/>
      <c r="CVS28" s="56"/>
      <c r="CVT28" s="56"/>
      <c r="CVU28" s="56"/>
      <c r="CVV28" s="56"/>
      <c r="CVW28" s="56"/>
      <c r="CVX28" s="56"/>
      <c r="CVY28" s="56"/>
      <c r="CVZ28" s="56"/>
      <c r="CWA28" s="56"/>
      <c r="CWB28" s="56"/>
      <c r="CWC28" s="56"/>
      <c r="CWD28" s="56"/>
      <c r="CWE28" s="56"/>
      <c r="CWF28" s="56"/>
      <c r="CWG28" s="56"/>
      <c r="CWH28" s="56"/>
      <c r="CWI28" s="56"/>
      <c r="CWJ28" s="56"/>
      <c r="CWK28" s="56"/>
      <c r="CWL28" s="56"/>
      <c r="CWM28" s="56"/>
      <c r="CWN28" s="56"/>
      <c r="CWO28" s="56"/>
      <c r="CWP28" s="56"/>
      <c r="CWQ28" s="56"/>
      <c r="CWR28" s="56"/>
      <c r="CWS28" s="56"/>
      <c r="CWT28" s="56"/>
      <c r="CWU28" s="56"/>
      <c r="CWV28" s="56"/>
      <c r="CWW28" s="56"/>
      <c r="CWX28" s="56"/>
      <c r="CWY28" s="56"/>
      <c r="CWZ28" s="56"/>
      <c r="CXA28" s="56"/>
      <c r="CXB28" s="56"/>
      <c r="CXC28" s="56"/>
      <c r="CXD28" s="56"/>
      <c r="CXE28" s="56"/>
      <c r="CXF28" s="56"/>
      <c r="CXG28" s="56"/>
      <c r="CXH28" s="56"/>
      <c r="CXI28" s="56"/>
      <c r="CXJ28" s="56"/>
      <c r="CXK28" s="56"/>
      <c r="CXL28" s="56"/>
      <c r="CXM28" s="56"/>
      <c r="CXN28" s="56"/>
      <c r="CXO28" s="56"/>
      <c r="CXP28" s="56"/>
      <c r="CXQ28" s="56"/>
      <c r="CXR28" s="56"/>
      <c r="CXS28" s="56"/>
      <c r="CXT28" s="56"/>
      <c r="CXU28" s="56"/>
      <c r="CXV28" s="56"/>
      <c r="CXW28" s="56"/>
      <c r="CXX28" s="56"/>
      <c r="CXY28" s="56"/>
      <c r="CXZ28" s="56"/>
      <c r="CYA28" s="56"/>
      <c r="CYB28" s="56"/>
      <c r="CYC28" s="56"/>
      <c r="CYD28" s="56"/>
      <c r="CYE28" s="56"/>
      <c r="CYF28" s="56"/>
      <c r="CYG28" s="56"/>
      <c r="CYH28" s="56"/>
      <c r="CYI28" s="56"/>
      <c r="CYJ28" s="56"/>
      <c r="CYK28" s="56"/>
      <c r="CYL28" s="56"/>
      <c r="CYM28" s="56"/>
      <c r="CYN28" s="56"/>
      <c r="CYO28" s="56"/>
      <c r="CYP28" s="56"/>
      <c r="CYQ28" s="56"/>
      <c r="CYR28" s="56"/>
      <c r="CYS28" s="56"/>
      <c r="CYT28" s="56"/>
      <c r="CYU28" s="56"/>
      <c r="CYV28" s="56"/>
      <c r="CYW28" s="56"/>
      <c r="CYX28" s="56"/>
      <c r="CYY28" s="56"/>
      <c r="CYZ28" s="56"/>
      <c r="CZA28" s="56"/>
      <c r="CZB28" s="56"/>
      <c r="CZC28" s="56"/>
      <c r="CZD28" s="56"/>
      <c r="CZE28" s="56"/>
      <c r="CZF28" s="56"/>
      <c r="CZG28" s="56"/>
      <c r="CZH28" s="56"/>
      <c r="CZI28" s="56"/>
      <c r="CZJ28" s="56"/>
      <c r="CZK28" s="56"/>
      <c r="CZL28" s="56"/>
      <c r="CZM28" s="56"/>
      <c r="CZN28" s="56"/>
      <c r="CZO28" s="56"/>
      <c r="CZP28" s="56"/>
      <c r="CZQ28" s="56"/>
      <c r="CZR28" s="56"/>
      <c r="CZS28" s="56"/>
      <c r="CZT28" s="56"/>
      <c r="CZU28" s="56"/>
      <c r="CZV28" s="56"/>
      <c r="CZW28" s="56"/>
      <c r="CZX28" s="56"/>
      <c r="CZY28" s="56"/>
      <c r="CZZ28" s="56"/>
      <c r="DAA28" s="56"/>
      <c r="DAB28" s="56"/>
      <c r="DAC28" s="56"/>
      <c r="DAD28" s="56"/>
      <c r="DAE28" s="56"/>
      <c r="DAF28" s="56"/>
      <c r="DAG28" s="56"/>
      <c r="DAH28" s="56"/>
      <c r="DAI28" s="56"/>
      <c r="DAJ28" s="56"/>
      <c r="DAK28" s="56"/>
      <c r="DAL28" s="56"/>
      <c r="DAM28" s="56"/>
      <c r="DAN28" s="56"/>
      <c r="DAO28" s="56"/>
      <c r="DAP28" s="56"/>
      <c r="DAQ28" s="56"/>
      <c r="DAR28" s="56"/>
      <c r="DAS28" s="56"/>
      <c r="DAT28" s="56"/>
      <c r="DAU28" s="56"/>
      <c r="DAV28" s="56"/>
      <c r="DAW28" s="56"/>
      <c r="DAX28" s="56"/>
      <c r="DAY28" s="56"/>
      <c r="DAZ28" s="56"/>
      <c r="DBA28" s="56"/>
      <c r="DBB28" s="56"/>
      <c r="DBC28" s="56"/>
      <c r="DBD28" s="56"/>
      <c r="DBE28" s="56"/>
      <c r="DBF28" s="56"/>
      <c r="DBG28" s="56"/>
      <c r="DBH28" s="56"/>
      <c r="DBI28" s="56"/>
      <c r="DBJ28" s="56"/>
      <c r="DBK28" s="56"/>
      <c r="DBL28" s="56"/>
      <c r="DBM28" s="56"/>
      <c r="DBN28" s="56"/>
      <c r="DBO28" s="56"/>
      <c r="DBP28" s="56"/>
      <c r="DBQ28" s="56"/>
      <c r="DBR28" s="56"/>
      <c r="DBS28" s="56"/>
      <c r="DBT28" s="56"/>
      <c r="DBU28" s="56"/>
      <c r="DBV28" s="56"/>
      <c r="DBW28" s="56"/>
      <c r="DBX28" s="56"/>
      <c r="DBY28" s="56"/>
      <c r="DBZ28" s="56"/>
      <c r="DCA28" s="56"/>
      <c r="DCB28" s="56"/>
      <c r="DCC28" s="56"/>
      <c r="DCD28" s="56"/>
      <c r="DCE28" s="56"/>
      <c r="DCF28" s="56"/>
      <c r="DCG28" s="56"/>
      <c r="DCH28" s="56"/>
      <c r="DCI28" s="56"/>
      <c r="DCJ28" s="56"/>
      <c r="DCK28" s="56"/>
      <c r="DCL28" s="56"/>
      <c r="DCM28" s="56"/>
      <c r="DCN28" s="56"/>
      <c r="DCO28" s="56"/>
      <c r="DCP28" s="56"/>
      <c r="DCQ28" s="56"/>
      <c r="DCR28" s="56"/>
      <c r="DCS28" s="56"/>
      <c r="DCT28" s="56"/>
      <c r="DCU28" s="56"/>
      <c r="DCV28" s="56"/>
      <c r="DCW28" s="56"/>
      <c r="DCX28" s="56"/>
      <c r="DCY28" s="56"/>
      <c r="DCZ28" s="56"/>
      <c r="DDA28" s="56"/>
      <c r="DDB28" s="56"/>
      <c r="DDC28" s="56"/>
      <c r="DDD28" s="56"/>
      <c r="DDE28" s="56"/>
      <c r="DDF28" s="56"/>
      <c r="DDG28" s="56"/>
      <c r="DDH28" s="56"/>
      <c r="DDI28" s="56"/>
      <c r="DDJ28" s="56"/>
      <c r="DDK28" s="56"/>
      <c r="DDL28" s="56"/>
      <c r="DDM28" s="56"/>
      <c r="DDN28" s="56"/>
      <c r="DDO28" s="56"/>
      <c r="DDP28" s="56"/>
      <c r="DDQ28" s="56"/>
      <c r="DDR28" s="56"/>
      <c r="DDS28" s="56"/>
      <c r="DDT28" s="56"/>
      <c r="DDU28" s="56"/>
      <c r="DDV28" s="56"/>
      <c r="DDW28" s="56"/>
      <c r="DDX28" s="56"/>
      <c r="DDY28" s="56"/>
      <c r="DDZ28" s="56"/>
      <c r="DEA28" s="56"/>
      <c r="DEB28" s="56"/>
      <c r="DEC28" s="56"/>
      <c r="DED28" s="56"/>
      <c r="DEE28" s="56"/>
      <c r="DEF28" s="56"/>
      <c r="DEG28" s="56"/>
      <c r="DEH28" s="56"/>
      <c r="DEI28" s="56"/>
      <c r="DEJ28" s="56"/>
      <c r="DEK28" s="56"/>
      <c r="DEL28" s="56"/>
      <c r="DEM28" s="56"/>
      <c r="DEN28" s="56"/>
      <c r="DEO28" s="56"/>
      <c r="DEP28" s="56"/>
      <c r="DEQ28" s="56"/>
      <c r="DER28" s="56"/>
      <c r="DES28" s="56"/>
      <c r="DET28" s="56"/>
      <c r="DEU28" s="56"/>
      <c r="DEV28" s="56"/>
      <c r="DEW28" s="56"/>
      <c r="DEX28" s="56"/>
      <c r="DEY28" s="56"/>
      <c r="DEZ28" s="56"/>
      <c r="DFA28" s="56"/>
      <c r="DFB28" s="56"/>
      <c r="DFC28" s="56"/>
      <c r="DFD28" s="56"/>
      <c r="DFE28" s="56"/>
      <c r="DFF28" s="56"/>
      <c r="DFG28" s="56"/>
      <c r="DFH28" s="56"/>
      <c r="DFI28" s="56"/>
      <c r="DFJ28" s="56"/>
      <c r="DFK28" s="56"/>
      <c r="DFL28" s="56"/>
      <c r="DFM28" s="56"/>
      <c r="DFN28" s="56"/>
      <c r="DFO28" s="56"/>
      <c r="DFP28" s="56"/>
      <c r="DFQ28" s="56"/>
      <c r="DFR28" s="56"/>
      <c r="DFS28" s="56"/>
      <c r="DFT28" s="56"/>
      <c r="DFU28" s="56"/>
      <c r="DFV28" s="56"/>
      <c r="DFW28" s="56"/>
      <c r="DFX28" s="56"/>
      <c r="DFY28" s="56"/>
      <c r="DFZ28" s="56"/>
      <c r="DGA28" s="56"/>
      <c r="DGB28" s="56"/>
      <c r="DGC28" s="56"/>
      <c r="DGD28" s="56"/>
      <c r="DGE28" s="56"/>
      <c r="DGF28" s="56"/>
      <c r="DGG28" s="56"/>
      <c r="DGH28" s="56"/>
      <c r="DGI28" s="56"/>
      <c r="DGJ28" s="56"/>
      <c r="DGK28" s="56"/>
      <c r="DGL28" s="56"/>
      <c r="DGM28" s="56"/>
      <c r="DGN28" s="56"/>
      <c r="DGO28" s="56"/>
      <c r="DGP28" s="56"/>
      <c r="DGQ28" s="56"/>
      <c r="DGR28" s="56"/>
      <c r="DGS28" s="56"/>
      <c r="DGT28" s="56"/>
      <c r="DGU28" s="56"/>
      <c r="DGV28" s="56"/>
      <c r="DGW28" s="56"/>
      <c r="DGX28" s="56"/>
      <c r="DGY28" s="56"/>
      <c r="DGZ28" s="56"/>
      <c r="DHA28" s="56"/>
      <c r="DHB28" s="56"/>
      <c r="DHC28" s="56"/>
      <c r="DHD28" s="56"/>
      <c r="DHE28" s="56"/>
      <c r="DHF28" s="56"/>
      <c r="DHG28" s="56"/>
      <c r="DHH28" s="56"/>
      <c r="DHI28" s="56"/>
      <c r="DHJ28" s="56"/>
      <c r="DHK28" s="56"/>
      <c r="DHL28" s="56"/>
      <c r="DHM28" s="56"/>
      <c r="DHN28" s="56"/>
      <c r="DHO28" s="56"/>
      <c r="DHP28" s="56"/>
      <c r="DHQ28" s="56"/>
      <c r="DHR28" s="56"/>
      <c r="DHS28" s="56"/>
      <c r="DHT28" s="56"/>
      <c r="DHU28" s="56"/>
      <c r="DHV28" s="56"/>
      <c r="DHW28" s="56"/>
      <c r="DHX28" s="56"/>
      <c r="DHY28" s="56"/>
      <c r="DHZ28" s="56"/>
      <c r="DIA28" s="56"/>
      <c r="DIB28" s="56"/>
      <c r="DIC28" s="56"/>
      <c r="DID28" s="56"/>
      <c r="DIE28" s="56"/>
      <c r="DIF28" s="56"/>
      <c r="DIG28" s="56"/>
      <c r="DIH28" s="56"/>
      <c r="DII28" s="56"/>
      <c r="DIJ28" s="56"/>
      <c r="DIK28" s="56"/>
      <c r="DIL28" s="56"/>
      <c r="DIM28" s="56"/>
      <c r="DIN28" s="56"/>
      <c r="DIO28" s="56"/>
      <c r="DIP28" s="56"/>
      <c r="DIQ28" s="56"/>
      <c r="DIR28" s="56"/>
      <c r="DIS28" s="56"/>
      <c r="DIT28" s="56"/>
      <c r="DIU28" s="56"/>
      <c r="DIV28" s="56"/>
      <c r="DIW28" s="56"/>
      <c r="DIX28" s="56"/>
      <c r="DIY28" s="56"/>
      <c r="DIZ28" s="56"/>
      <c r="DJA28" s="56"/>
      <c r="DJB28" s="56"/>
      <c r="DJC28" s="56"/>
      <c r="DJD28" s="56"/>
      <c r="DJE28" s="56"/>
      <c r="DJF28" s="56"/>
      <c r="DJG28" s="56"/>
      <c r="DJH28" s="56"/>
      <c r="DJI28" s="56"/>
      <c r="DJJ28" s="56"/>
      <c r="DJK28" s="56"/>
      <c r="DJL28" s="56"/>
      <c r="DJM28" s="56"/>
      <c r="DJN28" s="56"/>
      <c r="DJO28" s="56"/>
      <c r="DJP28" s="56"/>
      <c r="DJQ28" s="56"/>
      <c r="DJR28" s="56"/>
      <c r="DJS28" s="56"/>
      <c r="DJT28" s="56"/>
      <c r="DJU28" s="56"/>
      <c r="DJV28" s="56"/>
      <c r="DJW28" s="56"/>
      <c r="DJX28" s="56"/>
      <c r="DJY28" s="56"/>
      <c r="DJZ28" s="56"/>
      <c r="DKA28" s="56"/>
      <c r="DKB28" s="56"/>
      <c r="DKC28" s="56"/>
      <c r="DKD28" s="56"/>
      <c r="DKE28" s="56"/>
      <c r="DKF28" s="56"/>
      <c r="DKG28" s="56"/>
      <c r="DKH28" s="56"/>
      <c r="DKI28" s="56"/>
      <c r="DKJ28" s="56"/>
      <c r="DKK28" s="56"/>
      <c r="DKL28" s="56"/>
      <c r="DKM28" s="56"/>
      <c r="DKN28" s="56"/>
      <c r="DKO28" s="56"/>
      <c r="DKP28" s="56"/>
      <c r="DKQ28" s="56"/>
      <c r="DKR28" s="56"/>
      <c r="DKS28" s="56"/>
      <c r="DKT28" s="56"/>
      <c r="DKU28" s="56"/>
      <c r="DKV28" s="56"/>
      <c r="DKW28" s="56"/>
      <c r="DKX28" s="56"/>
      <c r="DKY28" s="56"/>
      <c r="DKZ28" s="56"/>
      <c r="DLA28" s="56"/>
      <c r="DLB28" s="56"/>
      <c r="DLC28" s="56"/>
      <c r="DLD28" s="56"/>
      <c r="DLE28" s="56"/>
      <c r="DLF28" s="56"/>
      <c r="DLG28" s="56"/>
      <c r="DLH28" s="56"/>
      <c r="DLI28" s="56"/>
      <c r="DLJ28" s="56"/>
      <c r="DLK28" s="56"/>
      <c r="DLL28" s="56"/>
      <c r="DLM28" s="56"/>
      <c r="DLN28" s="56"/>
      <c r="DLO28" s="56"/>
      <c r="DLP28" s="56"/>
      <c r="DLQ28" s="56"/>
      <c r="DLR28" s="56"/>
      <c r="DLS28" s="56"/>
      <c r="DLT28" s="56"/>
      <c r="DLU28" s="56"/>
      <c r="DLV28" s="56"/>
      <c r="DLW28" s="56"/>
      <c r="DLX28" s="56"/>
      <c r="DLY28" s="56"/>
      <c r="DLZ28" s="56"/>
      <c r="DMA28" s="56"/>
      <c r="DMB28" s="56"/>
      <c r="DMC28" s="56"/>
      <c r="DMD28" s="56"/>
      <c r="DME28" s="56"/>
      <c r="DMF28" s="56"/>
      <c r="DMG28" s="56"/>
      <c r="DMH28" s="56"/>
      <c r="DMI28" s="56"/>
      <c r="DMJ28" s="56"/>
      <c r="DMK28" s="56"/>
      <c r="DML28" s="56"/>
      <c r="DMM28" s="56"/>
      <c r="DMN28" s="56"/>
      <c r="DMO28" s="56"/>
      <c r="DMP28" s="56"/>
      <c r="DMQ28" s="56"/>
      <c r="DMR28" s="56"/>
      <c r="DMS28" s="56"/>
      <c r="DMT28" s="56"/>
      <c r="DMU28" s="56"/>
      <c r="DMV28" s="56"/>
      <c r="DMW28" s="56"/>
      <c r="DMX28" s="56"/>
      <c r="DMY28" s="56"/>
      <c r="DMZ28" s="56"/>
      <c r="DNA28" s="56"/>
      <c r="DNB28" s="56"/>
      <c r="DNC28" s="56"/>
      <c r="DND28" s="56"/>
      <c r="DNE28" s="56"/>
      <c r="DNF28" s="56"/>
      <c r="DNG28" s="56"/>
      <c r="DNH28" s="56"/>
      <c r="DNI28" s="56"/>
      <c r="DNJ28" s="56"/>
      <c r="DNK28" s="56"/>
      <c r="DNL28" s="56"/>
      <c r="DNM28" s="56"/>
      <c r="DNN28" s="56"/>
      <c r="DNO28" s="56"/>
      <c r="DNP28" s="56"/>
      <c r="DNQ28" s="56"/>
      <c r="DNR28" s="56"/>
      <c r="DNS28" s="56"/>
      <c r="DNT28" s="56"/>
      <c r="DNU28" s="56"/>
      <c r="DNV28" s="56"/>
      <c r="DNW28" s="56"/>
      <c r="DNX28" s="56"/>
      <c r="DNY28" s="56"/>
      <c r="DNZ28" s="56"/>
      <c r="DOA28" s="56"/>
      <c r="DOB28" s="56"/>
      <c r="DOC28" s="56"/>
      <c r="DOD28" s="56"/>
      <c r="DOE28" s="56"/>
      <c r="DOF28" s="56"/>
      <c r="DOG28" s="56"/>
      <c r="DOH28" s="56"/>
      <c r="DOI28" s="56"/>
      <c r="DOJ28" s="56"/>
      <c r="DOK28" s="56"/>
      <c r="DOL28" s="56"/>
      <c r="DOM28" s="56"/>
      <c r="DON28" s="56"/>
      <c r="DOO28" s="56"/>
      <c r="DOP28" s="56"/>
      <c r="DOQ28" s="56"/>
      <c r="DOR28" s="56"/>
      <c r="DOS28" s="56"/>
      <c r="DOT28" s="56"/>
      <c r="DOU28" s="56"/>
      <c r="DOV28" s="56"/>
      <c r="DOW28" s="56"/>
      <c r="DOX28" s="56"/>
      <c r="DOY28" s="56"/>
      <c r="DOZ28" s="56"/>
      <c r="DPA28" s="56"/>
      <c r="DPB28" s="56"/>
      <c r="DPC28" s="56"/>
      <c r="DPD28" s="56"/>
      <c r="DPE28" s="56"/>
      <c r="DPF28" s="56"/>
      <c r="DPG28" s="56"/>
      <c r="DPH28" s="56"/>
      <c r="DPI28" s="56"/>
      <c r="DPJ28" s="56"/>
      <c r="DPK28" s="56"/>
      <c r="DPL28" s="56"/>
      <c r="DPM28" s="56"/>
      <c r="DPN28" s="56"/>
      <c r="DPO28" s="56"/>
      <c r="DPP28" s="56"/>
      <c r="DPQ28" s="56"/>
      <c r="DPR28" s="56"/>
      <c r="DPS28" s="56"/>
      <c r="DPT28" s="56"/>
      <c r="DPU28" s="56"/>
      <c r="DPV28" s="56"/>
      <c r="DPW28" s="56"/>
      <c r="DPX28" s="56"/>
      <c r="DPY28" s="56"/>
      <c r="DPZ28" s="56"/>
      <c r="DQA28" s="56"/>
      <c r="DQB28" s="56"/>
      <c r="DQC28" s="56"/>
      <c r="DQD28" s="56"/>
      <c r="DQE28" s="56"/>
      <c r="DQF28" s="56"/>
      <c r="DQG28" s="56"/>
      <c r="DQH28" s="56"/>
      <c r="DQI28" s="56"/>
      <c r="DQJ28" s="56"/>
      <c r="DQK28" s="56"/>
      <c r="DQL28" s="56"/>
      <c r="DQM28" s="56"/>
      <c r="DQN28" s="56"/>
      <c r="DQO28" s="56"/>
      <c r="DQP28" s="56"/>
      <c r="DQQ28" s="56"/>
      <c r="DQR28" s="56"/>
      <c r="DQS28" s="56"/>
      <c r="DQT28" s="56"/>
      <c r="DQU28" s="56"/>
      <c r="DQV28" s="56"/>
      <c r="DQW28" s="56"/>
      <c r="DQX28" s="56"/>
      <c r="DQY28" s="56"/>
      <c r="DQZ28" s="56"/>
      <c r="DRA28" s="56"/>
      <c r="DRB28" s="56"/>
      <c r="DRC28" s="56"/>
      <c r="DRD28" s="56"/>
      <c r="DRE28" s="56"/>
      <c r="DRF28" s="56"/>
      <c r="DRG28" s="56"/>
      <c r="DRH28" s="56"/>
      <c r="DRI28" s="56"/>
      <c r="DRJ28" s="56"/>
      <c r="DRK28" s="56"/>
      <c r="DRL28" s="56"/>
      <c r="DRM28" s="56"/>
      <c r="DRN28" s="56"/>
      <c r="DRO28" s="56"/>
      <c r="DRP28" s="56"/>
      <c r="DRQ28" s="56"/>
      <c r="DRR28" s="56"/>
      <c r="DRS28" s="56"/>
      <c r="DRT28" s="56"/>
      <c r="DRU28" s="56"/>
      <c r="DRV28" s="56"/>
      <c r="DRW28" s="56"/>
      <c r="DRX28" s="56"/>
      <c r="DRY28" s="56"/>
      <c r="DRZ28" s="56"/>
      <c r="DSA28" s="56"/>
      <c r="DSB28" s="56"/>
      <c r="DSC28" s="56"/>
      <c r="DSD28" s="56"/>
      <c r="DSE28" s="56"/>
      <c r="DSF28" s="56"/>
      <c r="DSG28" s="56"/>
      <c r="DSH28" s="56"/>
      <c r="DSI28" s="56"/>
      <c r="DSJ28" s="56"/>
      <c r="DSK28" s="56"/>
      <c r="DSL28" s="56"/>
      <c r="DSM28" s="56"/>
      <c r="DSN28" s="56"/>
      <c r="DSO28" s="56"/>
      <c r="DSP28" s="56"/>
      <c r="DSQ28" s="56"/>
      <c r="DSR28" s="56"/>
      <c r="DSS28" s="56"/>
      <c r="DST28" s="56"/>
      <c r="DSU28" s="56"/>
      <c r="DSV28" s="56"/>
      <c r="DSW28" s="56"/>
      <c r="DSX28" s="56"/>
      <c r="DSY28" s="56"/>
      <c r="DSZ28" s="56"/>
      <c r="DTA28" s="56"/>
      <c r="DTB28" s="56"/>
      <c r="DTC28" s="56"/>
      <c r="DTD28" s="56"/>
      <c r="DTE28" s="56"/>
      <c r="DTF28" s="56"/>
      <c r="DTG28" s="56"/>
      <c r="DTH28" s="56"/>
      <c r="DTI28" s="56"/>
      <c r="DTJ28" s="56"/>
      <c r="DTK28" s="56"/>
      <c r="DTL28" s="56"/>
      <c r="DTM28" s="56"/>
      <c r="DTN28" s="56"/>
      <c r="DTO28" s="56"/>
      <c r="DTP28" s="56"/>
      <c r="DTQ28" s="56"/>
      <c r="DTR28" s="56"/>
      <c r="DTS28" s="56"/>
      <c r="DTT28" s="56"/>
      <c r="DTU28" s="56"/>
      <c r="DTV28" s="56"/>
      <c r="DTW28" s="56"/>
      <c r="DTX28" s="56"/>
      <c r="DTY28" s="56"/>
      <c r="DTZ28" s="56"/>
      <c r="DUA28" s="56"/>
      <c r="DUB28" s="56"/>
      <c r="DUC28" s="56"/>
      <c r="DUD28" s="56"/>
      <c r="DUE28" s="56"/>
      <c r="DUF28" s="56"/>
      <c r="DUG28" s="56"/>
      <c r="DUH28" s="56"/>
      <c r="DUI28" s="56"/>
      <c r="DUJ28" s="56"/>
      <c r="DUK28" s="56"/>
      <c r="DUL28" s="56"/>
      <c r="DUM28" s="56"/>
      <c r="DUN28" s="56"/>
      <c r="DUO28" s="56"/>
      <c r="DUP28" s="56"/>
      <c r="DUQ28" s="56"/>
      <c r="DUR28" s="56"/>
      <c r="DUS28" s="56"/>
      <c r="DUT28" s="56"/>
      <c r="DUU28" s="56"/>
      <c r="DUV28" s="56"/>
      <c r="DUW28" s="56"/>
      <c r="DUX28" s="56"/>
      <c r="DUY28" s="56"/>
      <c r="DUZ28" s="56"/>
      <c r="DVA28" s="56"/>
      <c r="DVB28" s="56"/>
      <c r="DVC28" s="56"/>
      <c r="DVD28" s="56"/>
      <c r="DVE28" s="56"/>
      <c r="DVF28" s="56"/>
      <c r="DVG28" s="56"/>
      <c r="DVH28" s="56"/>
      <c r="DVI28" s="56"/>
      <c r="DVJ28" s="56"/>
      <c r="DVK28" s="56"/>
      <c r="DVL28" s="56"/>
      <c r="DVM28" s="56"/>
      <c r="DVN28" s="56"/>
      <c r="DVO28" s="56"/>
      <c r="DVP28" s="56"/>
      <c r="DVQ28" s="56"/>
      <c r="DVR28" s="56"/>
      <c r="DVS28" s="56"/>
      <c r="DVT28" s="56"/>
      <c r="DVU28" s="56"/>
      <c r="DVV28" s="56"/>
      <c r="DVW28" s="56"/>
      <c r="DVX28" s="56"/>
      <c r="DVY28" s="56"/>
      <c r="DVZ28" s="56"/>
      <c r="DWA28" s="56"/>
      <c r="DWB28" s="56"/>
      <c r="DWC28" s="56"/>
      <c r="DWD28" s="56"/>
      <c r="DWE28" s="56"/>
      <c r="DWF28" s="56"/>
      <c r="DWG28" s="56"/>
      <c r="DWH28" s="56"/>
      <c r="DWI28" s="56"/>
      <c r="DWJ28" s="56"/>
      <c r="DWK28" s="56"/>
      <c r="DWL28" s="56"/>
      <c r="DWM28" s="56"/>
      <c r="DWN28" s="56"/>
      <c r="DWO28" s="56"/>
      <c r="DWP28" s="56"/>
      <c r="DWQ28" s="56"/>
      <c r="DWR28" s="56"/>
      <c r="DWS28" s="56"/>
      <c r="DWT28" s="56"/>
      <c r="DWU28" s="56"/>
      <c r="DWV28" s="56"/>
      <c r="DWW28" s="56"/>
      <c r="DWX28" s="56"/>
      <c r="DWY28" s="56"/>
      <c r="DWZ28" s="56"/>
      <c r="DXA28" s="56"/>
      <c r="DXB28" s="56"/>
      <c r="DXC28" s="56"/>
      <c r="DXD28" s="56"/>
      <c r="DXE28" s="56"/>
      <c r="DXF28" s="56"/>
      <c r="DXG28" s="56"/>
      <c r="DXH28" s="56"/>
      <c r="DXI28" s="56"/>
      <c r="DXJ28" s="56"/>
      <c r="DXK28" s="56"/>
      <c r="DXL28" s="56"/>
      <c r="DXM28" s="56"/>
      <c r="DXN28" s="56"/>
      <c r="DXO28" s="56"/>
      <c r="DXP28" s="56"/>
      <c r="DXQ28" s="56"/>
      <c r="DXR28" s="56"/>
      <c r="DXS28" s="56"/>
      <c r="DXT28" s="56"/>
      <c r="DXU28" s="56"/>
      <c r="DXV28" s="56"/>
      <c r="DXW28" s="56"/>
      <c r="DXX28" s="56"/>
      <c r="DXY28" s="56"/>
      <c r="DXZ28" s="56"/>
      <c r="DYA28" s="56"/>
      <c r="DYB28" s="56"/>
      <c r="DYC28" s="56"/>
      <c r="DYD28" s="56"/>
      <c r="DYE28" s="56"/>
      <c r="DYF28" s="56"/>
      <c r="DYG28" s="56"/>
      <c r="DYH28" s="56"/>
      <c r="DYI28" s="56"/>
      <c r="DYJ28" s="56"/>
      <c r="DYK28" s="56"/>
      <c r="DYL28" s="56"/>
      <c r="DYM28" s="56"/>
      <c r="DYN28" s="56"/>
      <c r="DYO28" s="56"/>
      <c r="DYP28" s="56"/>
      <c r="DYQ28" s="56"/>
      <c r="DYR28" s="56"/>
      <c r="DYS28" s="56"/>
      <c r="DYT28" s="56"/>
      <c r="DYU28" s="56"/>
      <c r="DYV28" s="56"/>
      <c r="DYW28" s="56"/>
      <c r="DYX28" s="56"/>
      <c r="DYY28" s="56"/>
      <c r="DYZ28" s="56"/>
      <c r="DZA28" s="56"/>
      <c r="DZB28" s="56"/>
      <c r="DZC28" s="56"/>
      <c r="DZD28" s="56"/>
      <c r="DZE28" s="56"/>
      <c r="DZF28" s="56"/>
      <c r="DZG28" s="56"/>
      <c r="DZH28" s="56"/>
      <c r="DZI28" s="56"/>
      <c r="DZJ28" s="56"/>
      <c r="DZK28" s="56"/>
      <c r="DZL28" s="56"/>
      <c r="DZM28" s="56"/>
      <c r="DZN28" s="56"/>
      <c r="DZO28" s="56"/>
      <c r="DZP28" s="56"/>
      <c r="DZQ28" s="56"/>
      <c r="DZR28" s="56"/>
      <c r="DZS28" s="56"/>
      <c r="DZT28" s="56"/>
      <c r="DZU28" s="56"/>
      <c r="DZV28" s="56"/>
      <c r="DZW28" s="56"/>
      <c r="DZX28" s="56"/>
      <c r="DZY28" s="56"/>
      <c r="DZZ28" s="56"/>
      <c r="EAA28" s="56"/>
      <c r="EAB28" s="56"/>
      <c r="EAC28" s="56"/>
      <c r="EAD28" s="56"/>
      <c r="EAE28" s="56"/>
      <c r="EAF28" s="56"/>
      <c r="EAG28" s="56"/>
      <c r="EAH28" s="56"/>
      <c r="EAI28" s="56"/>
      <c r="EAJ28" s="56"/>
      <c r="EAK28" s="56"/>
      <c r="EAL28" s="56"/>
      <c r="EAM28" s="56"/>
      <c r="EAN28" s="56"/>
      <c r="EAO28" s="56"/>
      <c r="EAP28" s="56"/>
      <c r="EAQ28" s="56"/>
      <c r="EAR28" s="56"/>
      <c r="EAS28" s="56"/>
      <c r="EAT28" s="56"/>
      <c r="EAU28" s="56"/>
      <c r="EAV28" s="56"/>
      <c r="EAW28" s="56"/>
      <c r="EAX28" s="56"/>
      <c r="EAY28" s="56"/>
      <c r="EAZ28" s="56"/>
      <c r="EBA28" s="56"/>
      <c r="EBB28" s="56"/>
      <c r="EBC28" s="56"/>
      <c r="EBD28" s="56"/>
      <c r="EBE28" s="56"/>
      <c r="EBF28" s="56"/>
      <c r="EBG28" s="56"/>
      <c r="EBH28" s="56"/>
      <c r="EBI28" s="56"/>
      <c r="EBJ28" s="56"/>
      <c r="EBK28" s="56"/>
      <c r="EBL28" s="56"/>
      <c r="EBM28" s="56"/>
      <c r="EBN28" s="56"/>
      <c r="EBO28" s="56"/>
      <c r="EBP28" s="56"/>
      <c r="EBQ28" s="56"/>
      <c r="EBR28" s="56"/>
      <c r="EBS28" s="56"/>
      <c r="EBT28" s="56"/>
      <c r="EBU28" s="56"/>
      <c r="EBV28" s="56"/>
      <c r="EBW28" s="56"/>
      <c r="EBX28" s="56"/>
      <c r="EBY28" s="56"/>
      <c r="EBZ28" s="56"/>
      <c r="ECA28" s="56"/>
      <c r="ECB28" s="56"/>
      <c r="ECC28" s="56"/>
      <c r="ECD28" s="56"/>
      <c r="ECE28" s="56"/>
      <c r="ECF28" s="56"/>
      <c r="ECG28" s="56"/>
      <c r="ECH28" s="56"/>
      <c r="ECI28" s="56"/>
      <c r="ECJ28" s="56"/>
      <c r="ECK28" s="56"/>
      <c r="ECL28" s="56"/>
      <c r="ECM28" s="56"/>
      <c r="ECN28" s="56"/>
      <c r="ECO28" s="56"/>
      <c r="ECP28" s="56"/>
      <c r="ECQ28" s="56"/>
      <c r="ECR28" s="56"/>
      <c r="ECS28" s="56"/>
      <c r="ECT28" s="56"/>
      <c r="ECU28" s="56"/>
      <c r="ECV28" s="56"/>
      <c r="ECW28" s="56"/>
      <c r="ECX28" s="56"/>
      <c r="ECY28" s="56"/>
      <c r="ECZ28" s="56"/>
      <c r="EDA28" s="56"/>
      <c r="EDB28" s="56"/>
      <c r="EDC28" s="56"/>
      <c r="EDD28" s="56"/>
      <c r="EDE28" s="56"/>
      <c r="EDF28" s="56"/>
      <c r="EDG28" s="56"/>
      <c r="EDH28" s="56"/>
      <c r="EDI28" s="56"/>
      <c r="EDJ28" s="56"/>
      <c r="EDK28" s="56"/>
      <c r="EDL28" s="56"/>
      <c r="EDM28" s="56"/>
      <c r="EDN28" s="56"/>
      <c r="EDO28" s="56"/>
      <c r="EDP28" s="56"/>
      <c r="EDQ28" s="56"/>
      <c r="EDR28" s="56"/>
      <c r="EDS28" s="56"/>
      <c r="EDT28" s="56"/>
      <c r="EDU28" s="56"/>
      <c r="EDV28" s="56"/>
      <c r="EDW28" s="56"/>
      <c r="EDX28" s="56"/>
      <c r="EDY28" s="56"/>
      <c r="EDZ28" s="56"/>
      <c r="EEA28" s="56"/>
      <c r="EEB28" s="56"/>
      <c r="EEC28" s="56"/>
      <c r="EED28" s="56"/>
      <c r="EEE28" s="56"/>
      <c r="EEF28" s="56"/>
      <c r="EEG28" s="56"/>
      <c r="EEH28" s="56"/>
      <c r="EEI28" s="56"/>
      <c r="EEJ28" s="56"/>
      <c r="EEK28" s="56"/>
      <c r="EEL28" s="56"/>
      <c r="EEM28" s="56"/>
      <c r="EEN28" s="56"/>
      <c r="EEO28" s="56"/>
      <c r="EEP28" s="56"/>
      <c r="EEQ28" s="56"/>
      <c r="EER28" s="56"/>
      <c r="EES28" s="56"/>
      <c r="EET28" s="56"/>
      <c r="EEU28" s="56"/>
      <c r="EEV28" s="56"/>
      <c r="EEW28" s="56"/>
      <c r="EEX28" s="56"/>
      <c r="EEY28" s="56"/>
      <c r="EEZ28" s="56"/>
      <c r="EFA28" s="56"/>
      <c r="EFB28" s="56"/>
      <c r="EFC28" s="56"/>
      <c r="EFD28" s="56"/>
      <c r="EFE28" s="56"/>
      <c r="EFF28" s="56"/>
      <c r="EFG28" s="56"/>
      <c r="EFH28" s="56"/>
      <c r="EFI28" s="56"/>
      <c r="EFJ28" s="56"/>
      <c r="EFK28" s="56"/>
      <c r="EFL28" s="56"/>
      <c r="EFM28" s="56"/>
      <c r="EFN28" s="56"/>
      <c r="EFO28" s="56"/>
      <c r="EFP28" s="56"/>
      <c r="EFQ28" s="56"/>
      <c r="EFR28" s="56"/>
      <c r="EFS28" s="56"/>
      <c r="EFT28" s="56"/>
      <c r="EFU28" s="56"/>
      <c r="EFV28" s="56"/>
      <c r="EFW28" s="56"/>
      <c r="EFX28" s="56"/>
      <c r="EFY28" s="56"/>
      <c r="EFZ28" s="56"/>
      <c r="EGA28" s="56"/>
      <c r="EGB28" s="56"/>
      <c r="EGC28" s="56"/>
      <c r="EGD28" s="56"/>
      <c r="EGE28" s="56"/>
      <c r="EGF28" s="56"/>
      <c r="EGG28" s="56"/>
      <c r="EGH28" s="56"/>
      <c r="EGI28" s="56"/>
      <c r="EGJ28" s="56"/>
      <c r="EGK28" s="56"/>
      <c r="EGL28" s="56"/>
      <c r="EGM28" s="56"/>
      <c r="EGN28" s="56"/>
      <c r="EGO28" s="56"/>
      <c r="EGP28" s="56"/>
      <c r="EGQ28" s="56"/>
      <c r="EGR28" s="56"/>
      <c r="EGS28" s="56"/>
      <c r="EGT28" s="56"/>
      <c r="EGU28" s="56"/>
      <c r="EGV28" s="56"/>
      <c r="EGW28" s="56"/>
      <c r="EGX28" s="56"/>
      <c r="EGY28" s="56"/>
      <c r="EGZ28" s="56"/>
      <c r="EHA28" s="56"/>
      <c r="EHB28" s="56"/>
      <c r="EHC28" s="56"/>
      <c r="EHD28" s="56"/>
      <c r="EHE28" s="56"/>
      <c r="EHF28" s="56"/>
      <c r="EHG28" s="56"/>
      <c r="EHH28" s="56"/>
      <c r="EHI28" s="56"/>
      <c r="EHJ28" s="56"/>
      <c r="EHK28" s="56"/>
      <c r="EHL28" s="56"/>
      <c r="EHM28" s="56"/>
      <c r="EHN28" s="56"/>
      <c r="EHO28" s="56"/>
      <c r="EHP28" s="56"/>
      <c r="EHQ28" s="56"/>
      <c r="EHR28" s="56"/>
      <c r="EHS28" s="56"/>
      <c r="EHT28" s="56"/>
      <c r="EHU28" s="56"/>
      <c r="EHV28" s="56"/>
      <c r="EHW28" s="56"/>
      <c r="EHX28" s="56"/>
      <c r="EHY28" s="56"/>
      <c r="EHZ28" s="56"/>
      <c r="EIA28" s="56"/>
      <c r="EIB28" s="56"/>
      <c r="EIC28" s="56"/>
      <c r="EID28" s="56"/>
      <c r="EIE28" s="56"/>
      <c r="EIF28" s="56"/>
      <c r="EIG28" s="56"/>
      <c r="EIH28" s="56"/>
      <c r="EII28" s="56"/>
      <c r="EIJ28" s="56"/>
      <c r="EIK28" s="56"/>
      <c r="EIL28" s="56"/>
      <c r="EIM28" s="56"/>
      <c r="EIN28" s="56"/>
      <c r="EIO28" s="56"/>
      <c r="EIP28" s="56"/>
      <c r="EIQ28" s="56"/>
      <c r="EIR28" s="56"/>
      <c r="EIS28" s="56"/>
      <c r="EIT28" s="56"/>
      <c r="EIU28" s="56"/>
      <c r="EIV28" s="56"/>
      <c r="EIW28" s="56"/>
      <c r="EIX28" s="56"/>
      <c r="EIY28" s="56"/>
      <c r="EIZ28" s="56"/>
      <c r="EJA28" s="56"/>
      <c r="EJB28" s="56"/>
      <c r="EJC28" s="56"/>
      <c r="EJD28" s="56"/>
      <c r="EJE28" s="56"/>
      <c r="EJF28" s="56"/>
      <c r="EJG28" s="56"/>
      <c r="EJH28" s="56"/>
      <c r="EJI28" s="56"/>
      <c r="EJJ28" s="56"/>
      <c r="EJK28" s="56"/>
      <c r="EJL28" s="56"/>
      <c r="EJM28" s="56"/>
      <c r="EJN28" s="56"/>
      <c r="EJO28" s="56"/>
      <c r="EJP28" s="56"/>
      <c r="EJQ28" s="56"/>
      <c r="EJR28" s="56"/>
      <c r="EJS28" s="56"/>
      <c r="EJT28" s="56"/>
      <c r="EJU28" s="56"/>
      <c r="EJV28" s="56"/>
      <c r="EJW28" s="56"/>
      <c r="EJX28" s="56"/>
      <c r="EJY28" s="56"/>
      <c r="EJZ28" s="56"/>
      <c r="EKA28" s="56"/>
      <c r="EKB28" s="56"/>
      <c r="EKC28" s="56"/>
      <c r="EKD28" s="56"/>
      <c r="EKE28" s="56"/>
      <c r="EKF28" s="56"/>
      <c r="EKG28" s="56"/>
      <c r="EKH28" s="56"/>
      <c r="EKI28" s="56"/>
      <c r="EKJ28" s="56"/>
      <c r="EKK28" s="56"/>
      <c r="EKL28" s="56"/>
      <c r="EKM28" s="56"/>
      <c r="EKN28" s="56"/>
      <c r="EKO28" s="56"/>
      <c r="EKP28" s="56"/>
      <c r="EKQ28" s="56"/>
      <c r="EKR28" s="56"/>
      <c r="EKS28" s="56"/>
      <c r="EKT28" s="56"/>
      <c r="EKU28" s="56"/>
      <c r="EKV28" s="56"/>
      <c r="EKW28" s="56"/>
      <c r="EKX28" s="56"/>
      <c r="EKY28" s="56"/>
      <c r="EKZ28" s="56"/>
      <c r="ELA28" s="56"/>
      <c r="ELB28" s="56"/>
      <c r="ELC28" s="56"/>
      <c r="ELD28" s="56"/>
      <c r="ELE28" s="56"/>
      <c r="ELF28" s="56"/>
      <c r="ELG28" s="56"/>
      <c r="ELH28" s="56"/>
      <c r="ELI28" s="56"/>
      <c r="ELJ28" s="56"/>
      <c r="ELK28" s="56"/>
      <c r="ELL28" s="56"/>
      <c r="ELM28" s="56"/>
      <c r="ELN28" s="56"/>
      <c r="ELO28" s="56"/>
      <c r="ELP28" s="56"/>
      <c r="ELQ28" s="56"/>
      <c r="ELR28" s="56"/>
      <c r="ELS28" s="56"/>
      <c r="ELT28" s="56"/>
      <c r="ELU28" s="56"/>
      <c r="ELV28" s="56"/>
      <c r="ELW28" s="56"/>
      <c r="ELX28" s="56"/>
      <c r="ELY28" s="56"/>
      <c r="ELZ28" s="56"/>
      <c r="EMA28" s="56"/>
      <c r="EMB28" s="56"/>
      <c r="EMC28" s="56"/>
      <c r="EMD28" s="56"/>
      <c r="EME28" s="56"/>
      <c r="EMF28" s="56"/>
      <c r="EMG28" s="56"/>
      <c r="EMH28" s="56"/>
      <c r="EMI28" s="56"/>
      <c r="EMJ28" s="56"/>
      <c r="EMK28" s="56"/>
      <c r="EML28" s="56"/>
      <c r="EMM28" s="56"/>
      <c r="EMN28" s="56"/>
      <c r="EMO28" s="56"/>
      <c r="EMP28" s="56"/>
      <c r="EMQ28" s="56"/>
      <c r="EMR28" s="56"/>
      <c r="EMS28" s="56"/>
      <c r="EMT28" s="56"/>
      <c r="EMU28" s="56"/>
      <c r="EMV28" s="56"/>
      <c r="EMW28" s="56"/>
      <c r="EMX28" s="56"/>
      <c r="EMY28" s="56"/>
      <c r="EMZ28" s="56"/>
      <c r="ENA28" s="56"/>
      <c r="ENB28" s="56"/>
      <c r="ENC28" s="56"/>
      <c r="END28" s="56"/>
      <c r="ENE28" s="56"/>
      <c r="ENF28" s="56"/>
      <c r="ENG28" s="56"/>
      <c r="ENH28" s="56"/>
      <c r="ENI28" s="56"/>
      <c r="ENJ28" s="56"/>
      <c r="ENK28" s="56"/>
      <c r="ENL28" s="56"/>
      <c r="ENM28" s="56"/>
      <c r="ENN28" s="56"/>
      <c r="ENO28" s="56"/>
      <c r="ENP28" s="56"/>
      <c r="ENQ28" s="56"/>
      <c r="ENR28" s="56"/>
      <c r="ENS28" s="56"/>
      <c r="ENT28" s="56"/>
      <c r="ENU28" s="56"/>
      <c r="ENV28" s="56"/>
      <c r="ENW28" s="56"/>
      <c r="ENX28" s="56"/>
      <c r="ENY28" s="56"/>
      <c r="ENZ28" s="56"/>
      <c r="EOA28" s="56"/>
      <c r="EOB28" s="56"/>
      <c r="EOC28" s="56"/>
      <c r="EOD28" s="56"/>
      <c r="EOE28" s="56"/>
      <c r="EOF28" s="56"/>
      <c r="EOG28" s="56"/>
      <c r="EOH28" s="56"/>
      <c r="EOI28" s="56"/>
      <c r="EOJ28" s="56"/>
      <c r="EOK28" s="56"/>
      <c r="EOL28" s="56"/>
      <c r="EOM28" s="56"/>
      <c r="EON28" s="56"/>
      <c r="EOO28" s="56"/>
      <c r="EOP28" s="56"/>
      <c r="EOQ28" s="56"/>
      <c r="EOR28" s="56"/>
      <c r="EOS28" s="56"/>
      <c r="EOT28" s="56"/>
      <c r="EOU28" s="56"/>
      <c r="EOV28" s="56"/>
      <c r="EOW28" s="56"/>
      <c r="EOX28" s="56"/>
      <c r="EOY28" s="56"/>
      <c r="EOZ28" s="56"/>
      <c r="EPA28" s="56"/>
      <c r="EPB28" s="56"/>
      <c r="EPC28" s="56"/>
      <c r="EPD28" s="56"/>
      <c r="EPE28" s="56"/>
      <c r="EPF28" s="56"/>
      <c r="EPG28" s="56"/>
      <c r="EPH28" s="56"/>
      <c r="EPI28" s="56"/>
      <c r="EPJ28" s="56"/>
      <c r="EPK28" s="56"/>
      <c r="EPL28" s="56"/>
      <c r="EPM28" s="56"/>
      <c r="EPN28" s="56"/>
      <c r="EPO28" s="56"/>
      <c r="EPP28" s="56"/>
      <c r="EPQ28" s="56"/>
      <c r="EPR28" s="56"/>
      <c r="EPS28" s="56"/>
      <c r="EPT28" s="56"/>
      <c r="EPU28" s="56"/>
      <c r="EPV28" s="56"/>
      <c r="EPW28" s="56"/>
      <c r="EPX28" s="56"/>
      <c r="EPY28" s="56"/>
      <c r="EPZ28" s="56"/>
      <c r="EQA28" s="56"/>
      <c r="EQB28" s="56"/>
      <c r="EQC28" s="56"/>
      <c r="EQD28" s="56"/>
      <c r="EQE28" s="56"/>
      <c r="EQF28" s="56"/>
      <c r="EQG28" s="56"/>
      <c r="EQH28" s="56"/>
      <c r="EQI28" s="56"/>
      <c r="EQJ28" s="56"/>
      <c r="EQK28" s="56"/>
      <c r="EQL28" s="56"/>
      <c r="EQM28" s="56"/>
      <c r="EQN28" s="56"/>
      <c r="EQO28" s="56"/>
      <c r="EQP28" s="56"/>
      <c r="EQQ28" s="56"/>
      <c r="EQR28" s="56"/>
      <c r="EQS28" s="56"/>
      <c r="EQT28" s="56"/>
      <c r="EQU28" s="56"/>
      <c r="EQV28" s="56"/>
      <c r="EQW28" s="56"/>
      <c r="EQX28" s="56"/>
      <c r="EQY28" s="56"/>
      <c r="EQZ28" s="56"/>
      <c r="ERA28" s="56"/>
      <c r="ERB28" s="56"/>
      <c r="ERC28" s="56"/>
      <c r="ERD28" s="56"/>
      <c r="ERE28" s="56"/>
      <c r="ERF28" s="56"/>
      <c r="ERG28" s="56"/>
      <c r="ERH28" s="56"/>
      <c r="ERI28" s="56"/>
      <c r="ERJ28" s="56"/>
      <c r="ERK28" s="56"/>
      <c r="ERL28" s="56"/>
      <c r="ERM28" s="56"/>
      <c r="ERN28" s="56"/>
      <c r="ERO28" s="56"/>
      <c r="ERP28" s="56"/>
      <c r="ERQ28" s="56"/>
      <c r="ERR28" s="56"/>
      <c r="ERS28" s="56"/>
      <c r="ERT28" s="56"/>
      <c r="ERU28" s="56"/>
      <c r="ERV28" s="56"/>
      <c r="ERW28" s="56"/>
      <c r="ERX28" s="56"/>
      <c r="ERY28" s="56"/>
      <c r="ERZ28" s="56"/>
      <c r="ESA28" s="56"/>
      <c r="ESB28" s="56"/>
      <c r="ESC28" s="56"/>
      <c r="ESD28" s="56"/>
      <c r="ESE28" s="56"/>
      <c r="ESF28" s="56"/>
      <c r="ESG28" s="56"/>
      <c r="ESH28" s="56"/>
      <c r="ESI28" s="56"/>
      <c r="ESJ28" s="56"/>
      <c r="ESK28" s="56"/>
      <c r="ESL28" s="56"/>
      <c r="ESM28" s="56"/>
      <c r="ESN28" s="56"/>
      <c r="ESO28" s="56"/>
      <c r="ESP28" s="56"/>
      <c r="ESQ28" s="56"/>
      <c r="ESR28" s="56"/>
      <c r="ESS28" s="56"/>
      <c r="EST28" s="56"/>
      <c r="ESU28" s="56"/>
      <c r="ESV28" s="56"/>
      <c r="ESW28" s="56"/>
      <c r="ESX28" s="56"/>
      <c r="ESY28" s="56"/>
      <c r="ESZ28" s="56"/>
      <c r="ETA28" s="56"/>
      <c r="ETB28" s="56"/>
      <c r="ETC28" s="56"/>
      <c r="ETD28" s="56"/>
      <c r="ETE28" s="56"/>
      <c r="ETF28" s="56"/>
      <c r="ETG28" s="56"/>
      <c r="ETH28" s="56"/>
      <c r="ETI28" s="56"/>
      <c r="ETJ28" s="56"/>
      <c r="ETK28" s="56"/>
      <c r="ETL28" s="56"/>
      <c r="ETM28" s="56"/>
      <c r="ETN28" s="56"/>
      <c r="ETO28" s="56"/>
      <c r="ETP28" s="56"/>
      <c r="ETQ28" s="56"/>
      <c r="ETR28" s="56"/>
      <c r="ETS28" s="56"/>
      <c r="ETT28" s="56"/>
      <c r="ETU28" s="56"/>
      <c r="ETV28" s="56"/>
      <c r="ETW28" s="56"/>
      <c r="ETX28" s="56"/>
      <c r="ETY28" s="56"/>
      <c r="ETZ28" s="56"/>
      <c r="EUA28" s="56"/>
      <c r="EUB28" s="56"/>
      <c r="EUC28" s="56"/>
      <c r="EUD28" s="56"/>
      <c r="EUE28" s="56"/>
      <c r="EUF28" s="56"/>
      <c r="EUG28" s="56"/>
      <c r="EUH28" s="56"/>
      <c r="EUI28" s="56"/>
      <c r="EUJ28" s="56"/>
      <c r="EUK28" s="56"/>
      <c r="EUL28" s="56"/>
      <c r="EUM28" s="56"/>
      <c r="EUN28" s="56"/>
      <c r="EUO28" s="56"/>
      <c r="EUP28" s="56"/>
      <c r="EUQ28" s="56"/>
      <c r="EUR28" s="56"/>
      <c r="EUS28" s="56"/>
      <c r="EUT28" s="56"/>
      <c r="EUU28" s="56"/>
      <c r="EUV28" s="56"/>
      <c r="EUW28" s="56"/>
      <c r="EUX28" s="56"/>
      <c r="EUY28" s="56"/>
      <c r="EUZ28" s="56"/>
      <c r="EVA28" s="56"/>
      <c r="EVB28" s="56"/>
      <c r="EVC28" s="56"/>
      <c r="EVD28" s="56"/>
      <c r="EVE28" s="56"/>
      <c r="EVF28" s="56"/>
      <c r="EVG28" s="56"/>
      <c r="EVH28" s="56"/>
      <c r="EVI28" s="56"/>
      <c r="EVJ28" s="56"/>
      <c r="EVK28" s="56"/>
      <c r="EVL28" s="56"/>
      <c r="EVM28" s="56"/>
      <c r="EVN28" s="56"/>
      <c r="EVO28" s="56"/>
      <c r="EVP28" s="56"/>
      <c r="EVQ28" s="56"/>
      <c r="EVR28" s="56"/>
      <c r="EVS28" s="56"/>
      <c r="EVT28" s="56"/>
      <c r="EVU28" s="56"/>
      <c r="EVV28" s="56"/>
      <c r="EVW28" s="56"/>
      <c r="EVX28" s="56"/>
      <c r="EVY28" s="56"/>
      <c r="EVZ28" s="56"/>
      <c r="EWA28" s="56"/>
      <c r="EWB28" s="56"/>
      <c r="EWC28" s="56"/>
      <c r="EWD28" s="56"/>
      <c r="EWE28" s="56"/>
      <c r="EWF28" s="56"/>
      <c r="EWG28" s="56"/>
      <c r="EWH28" s="56"/>
      <c r="EWI28" s="56"/>
      <c r="EWJ28" s="56"/>
      <c r="EWK28" s="56"/>
      <c r="EWL28" s="56"/>
      <c r="EWM28" s="56"/>
      <c r="EWN28" s="56"/>
      <c r="EWO28" s="56"/>
      <c r="EWP28" s="56"/>
      <c r="EWQ28" s="56"/>
      <c r="EWR28" s="56"/>
      <c r="EWS28" s="56"/>
      <c r="EWT28" s="56"/>
      <c r="EWU28" s="56"/>
      <c r="EWV28" s="56"/>
      <c r="EWW28" s="56"/>
      <c r="EWX28" s="56"/>
      <c r="EWY28" s="56"/>
      <c r="EWZ28" s="56"/>
      <c r="EXA28" s="56"/>
      <c r="EXB28" s="56"/>
      <c r="EXC28" s="56"/>
      <c r="EXD28" s="56"/>
      <c r="EXE28" s="56"/>
      <c r="EXF28" s="56"/>
      <c r="EXG28" s="56"/>
      <c r="EXH28" s="56"/>
      <c r="EXI28" s="56"/>
      <c r="EXJ28" s="56"/>
      <c r="EXK28" s="56"/>
      <c r="EXL28" s="56"/>
      <c r="EXM28" s="56"/>
      <c r="EXN28" s="56"/>
      <c r="EXO28" s="56"/>
      <c r="EXP28" s="56"/>
      <c r="EXQ28" s="56"/>
      <c r="EXR28" s="56"/>
      <c r="EXS28" s="56"/>
      <c r="EXT28" s="56"/>
      <c r="EXU28" s="56"/>
      <c r="EXV28" s="56"/>
      <c r="EXW28" s="56"/>
      <c r="EXX28" s="56"/>
      <c r="EXY28" s="56"/>
      <c r="EXZ28" s="56"/>
      <c r="EYA28" s="56"/>
      <c r="EYB28" s="56"/>
      <c r="EYC28" s="56"/>
      <c r="EYD28" s="56"/>
      <c r="EYE28" s="56"/>
      <c r="EYF28" s="56"/>
      <c r="EYG28" s="56"/>
      <c r="EYH28" s="56"/>
      <c r="EYI28" s="56"/>
      <c r="EYJ28" s="56"/>
      <c r="EYK28" s="56"/>
      <c r="EYL28" s="56"/>
      <c r="EYM28" s="56"/>
      <c r="EYN28" s="56"/>
      <c r="EYO28" s="56"/>
      <c r="EYP28" s="56"/>
      <c r="EYQ28" s="56"/>
      <c r="EYR28" s="56"/>
      <c r="EYS28" s="56"/>
      <c r="EYT28" s="56"/>
      <c r="EYU28" s="56"/>
      <c r="EYV28" s="56"/>
      <c r="EYW28" s="56"/>
      <c r="EYX28" s="56"/>
      <c r="EYY28" s="56"/>
      <c r="EYZ28" s="56"/>
      <c r="EZA28" s="56"/>
      <c r="EZB28" s="56"/>
      <c r="EZC28" s="56"/>
      <c r="EZD28" s="56"/>
      <c r="EZE28" s="56"/>
      <c r="EZF28" s="56"/>
      <c r="EZG28" s="56"/>
      <c r="EZH28" s="56"/>
      <c r="EZI28" s="56"/>
      <c r="EZJ28" s="56"/>
      <c r="EZK28" s="56"/>
      <c r="EZL28" s="56"/>
      <c r="EZM28" s="56"/>
      <c r="EZN28" s="56"/>
      <c r="EZO28" s="56"/>
      <c r="EZP28" s="56"/>
      <c r="EZQ28" s="56"/>
      <c r="EZR28" s="56"/>
      <c r="EZS28" s="56"/>
      <c r="EZT28" s="56"/>
      <c r="EZU28" s="56"/>
      <c r="EZV28" s="56"/>
      <c r="EZW28" s="56"/>
      <c r="EZX28" s="56"/>
      <c r="EZY28" s="56"/>
      <c r="EZZ28" s="56"/>
      <c r="FAA28" s="56"/>
      <c r="FAB28" s="56"/>
      <c r="FAC28" s="56"/>
      <c r="FAD28" s="56"/>
      <c r="FAE28" s="56"/>
      <c r="FAF28" s="56"/>
      <c r="FAG28" s="56"/>
      <c r="FAH28" s="56"/>
      <c r="FAI28" s="56"/>
      <c r="FAJ28" s="56"/>
      <c r="FAK28" s="56"/>
      <c r="FAL28" s="56"/>
      <c r="FAM28" s="56"/>
      <c r="FAN28" s="56"/>
      <c r="FAO28" s="56"/>
      <c r="FAP28" s="56"/>
      <c r="FAQ28" s="56"/>
      <c r="FAR28" s="56"/>
      <c r="FAS28" s="56"/>
      <c r="FAT28" s="56"/>
      <c r="FAU28" s="56"/>
      <c r="FAV28" s="56"/>
      <c r="FAW28" s="56"/>
      <c r="FAX28" s="56"/>
      <c r="FAY28" s="56"/>
      <c r="FAZ28" s="56"/>
      <c r="FBA28" s="56"/>
      <c r="FBB28" s="56"/>
      <c r="FBC28" s="56"/>
      <c r="FBD28" s="56"/>
      <c r="FBE28" s="56"/>
      <c r="FBF28" s="56"/>
      <c r="FBG28" s="56"/>
      <c r="FBH28" s="56"/>
      <c r="FBI28" s="56"/>
      <c r="FBJ28" s="56"/>
      <c r="FBK28" s="56"/>
      <c r="FBL28" s="56"/>
      <c r="FBM28" s="56"/>
      <c r="FBN28" s="56"/>
      <c r="FBO28" s="56"/>
      <c r="FBP28" s="56"/>
      <c r="FBQ28" s="56"/>
      <c r="FBR28" s="56"/>
      <c r="FBS28" s="56"/>
      <c r="FBT28" s="56"/>
      <c r="FBU28" s="56"/>
      <c r="FBV28" s="56"/>
      <c r="FBW28" s="56"/>
      <c r="FBX28" s="56"/>
      <c r="FBY28" s="56"/>
      <c r="FBZ28" s="56"/>
      <c r="FCA28" s="56"/>
      <c r="FCB28" s="56"/>
      <c r="FCC28" s="56"/>
      <c r="FCD28" s="56"/>
      <c r="FCE28" s="56"/>
      <c r="FCF28" s="56"/>
      <c r="FCG28" s="56"/>
      <c r="FCH28" s="56"/>
      <c r="FCI28" s="56"/>
      <c r="FCJ28" s="56"/>
      <c r="FCK28" s="56"/>
      <c r="FCL28" s="56"/>
      <c r="FCM28" s="56"/>
      <c r="FCN28" s="56"/>
      <c r="FCO28" s="56"/>
      <c r="FCP28" s="56"/>
      <c r="FCQ28" s="56"/>
      <c r="FCR28" s="56"/>
      <c r="FCS28" s="56"/>
      <c r="FCT28" s="56"/>
      <c r="FCU28" s="56"/>
      <c r="FCV28" s="56"/>
      <c r="FCW28" s="56"/>
      <c r="FCX28" s="56"/>
      <c r="FCY28" s="56"/>
      <c r="FCZ28" s="56"/>
      <c r="FDA28" s="56"/>
      <c r="FDB28" s="56"/>
      <c r="FDC28" s="56"/>
      <c r="FDD28" s="56"/>
      <c r="FDE28" s="56"/>
      <c r="FDF28" s="56"/>
      <c r="FDG28" s="56"/>
      <c r="FDH28" s="56"/>
      <c r="FDI28" s="56"/>
      <c r="FDJ28" s="56"/>
      <c r="FDK28" s="56"/>
      <c r="FDL28" s="56"/>
      <c r="FDM28" s="56"/>
      <c r="FDN28" s="56"/>
      <c r="FDO28" s="56"/>
      <c r="FDP28" s="56"/>
      <c r="FDQ28" s="56"/>
      <c r="FDR28" s="56"/>
      <c r="FDS28" s="56"/>
      <c r="FDT28" s="56"/>
      <c r="FDU28" s="56"/>
      <c r="FDV28" s="56"/>
      <c r="FDW28" s="56"/>
      <c r="FDX28" s="56"/>
      <c r="FDY28" s="56"/>
      <c r="FDZ28" s="56"/>
      <c r="FEA28" s="56"/>
      <c r="FEB28" s="56"/>
      <c r="FEC28" s="56"/>
      <c r="FED28" s="56"/>
      <c r="FEE28" s="56"/>
      <c r="FEF28" s="56"/>
      <c r="FEG28" s="56"/>
      <c r="FEH28" s="56"/>
      <c r="FEI28" s="56"/>
      <c r="FEJ28" s="56"/>
      <c r="FEK28" s="56"/>
      <c r="FEL28" s="56"/>
      <c r="FEM28" s="56"/>
      <c r="FEN28" s="56"/>
      <c r="FEO28" s="56"/>
      <c r="FEP28" s="56"/>
      <c r="FEQ28" s="56"/>
      <c r="FER28" s="56"/>
      <c r="FES28" s="56"/>
      <c r="FET28" s="56"/>
      <c r="FEU28" s="56"/>
      <c r="FEV28" s="56"/>
      <c r="FEW28" s="56"/>
      <c r="FEX28" s="56"/>
      <c r="FEY28" s="56"/>
      <c r="FEZ28" s="56"/>
      <c r="FFA28" s="56"/>
      <c r="FFB28" s="56"/>
      <c r="FFC28" s="56"/>
      <c r="FFD28" s="56"/>
      <c r="FFE28" s="56"/>
      <c r="FFF28" s="56"/>
      <c r="FFG28" s="56"/>
      <c r="FFH28" s="56"/>
      <c r="FFI28" s="56"/>
      <c r="FFJ28" s="56"/>
      <c r="FFK28" s="56"/>
      <c r="FFL28" s="56"/>
      <c r="FFM28" s="56"/>
      <c r="FFN28" s="56"/>
      <c r="FFO28" s="56"/>
      <c r="FFP28" s="56"/>
      <c r="FFQ28" s="56"/>
      <c r="FFR28" s="56"/>
      <c r="FFS28" s="56"/>
      <c r="FFT28" s="56"/>
      <c r="FFU28" s="56"/>
      <c r="FFV28" s="56"/>
      <c r="FFW28" s="56"/>
      <c r="FFX28" s="56"/>
      <c r="FFY28" s="56"/>
      <c r="FFZ28" s="56"/>
      <c r="FGA28" s="56"/>
      <c r="FGB28" s="56"/>
      <c r="FGC28" s="56"/>
      <c r="FGD28" s="56"/>
      <c r="FGE28" s="56"/>
      <c r="FGF28" s="56"/>
      <c r="FGG28" s="56"/>
      <c r="FGH28" s="56"/>
      <c r="FGI28" s="56"/>
      <c r="FGJ28" s="56"/>
      <c r="FGK28" s="56"/>
      <c r="FGL28" s="56"/>
      <c r="FGM28" s="56"/>
      <c r="FGN28" s="56"/>
      <c r="FGO28" s="56"/>
      <c r="FGP28" s="56"/>
      <c r="FGQ28" s="56"/>
      <c r="FGR28" s="56"/>
      <c r="FGS28" s="56"/>
      <c r="FGT28" s="56"/>
      <c r="FGU28" s="56"/>
      <c r="FGV28" s="56"/>
      <c r="FGW28" s="56"/>
      <c r="FGX28" s="56"/>
      <c r="FGY28" s="56"/>
      <c r="FGZ28" s="56"/>
      <c r="FHA28" s="56"/>
      <c r="FHB28" s="56"/>
      <c r="FHC28" s="56"/>
      <c r="FHD28" s="56"/>
      <c r="FHE28" s="56"/>
      <c r="FHF28" s="56"/>
      <c r="FHG28" s="56"/>
      <c r="FHH28" s="56"/>
      <c r="FHI28" s="56"/>
      <c r="FHJ28" s="56"/>
      <c r="FHK28" s="56"/>
      <c r="FHL28" s="56"/>
      <c r="FHM28" s="56"/>
      <c r="FHN28" s="56"/>
      <c r="FHO28" s="56"/>
      <c r="FHP28" s="56"/>
      <c r="FHQ28" s="56"/>
      <c r="FHR28" s="56"/>
      <c r="FHS28" s="56"/>
      <c r="FHT28" s="56"/>
      <c r="FHU28" s="56"/>
      <c r="FHV28" s="56"/>
      <c r="FHW28" s="56"/>
      <c r="FHX28" s="56"/>
      <c r="FHY28" s="56"/>
      <c r="FHZ28" s="56"/>
      <c r="FIA28" s="56"/>
      <c r="FIB28" s="56"/>
      <c r="FIC28" s="56"/>
      <c r="FID28" s="56"/>
      <c r="FIE28" s="56"/>
      <c r="FIF28" s="56"/>
      <c r="FIG28" s="56"/>
      <c r="FIH28" s="56"/>
      <c r="FII28" s="56"/>
      <c r="FIJ28" s="56"/>
      <c r="FIK28" s="56"/>
      <c r="FIL28" s="56"/>
      <c r="FIM28" s="56"/>
      <c r="FIN28" s="56"/>
      <c r="FIO28" s="56"/>
      <c r="FIP28" s="56"/>
      <c r="FIQ28" s="56"/>
      <c r="FIR28" s="56"/>
      <c r="FIS28" s="56"/>
      <c r="FIT28" s="56"/>
      <c r="FIU28" s="56"/>
      <c r="FIV28" s="56"/>
      <c r="FIW28" s="56"/>
      <c r="FIX28" s="56"/>
      <c r="FIY28" s="56"/>
      <c r="FIZ28" s="56"/>
      <c r="FJA28" s="56"/>
      <c r="FJB28" s="56"/>
      <c r="FJC28" s="56"/>
      <c r="FJD28" s="56"/>
      <c r="FJE28" s="56"/>
      <c r="FJF28" s="56"/>
      <c r="FJG28" s="56"/>
      <c r="FJH28" s="56"/>
      <c r="FJI28" s="56"/>
      <c r="FJJ28" s="56"/>
      <c r="FJK28" s="56"/>
      <c r="FJL28" s="56"/>
      <c r="FJM28" s="56"/>
      <c r="FJN28" s="56"/>
      <c r="FJO28" s="56"/>
      <c r="FJP28" s="56"/>
      <c r="FJQ28" s="56"/>
      <c r="FJR28" s="56"/>
      <c r="FJS28" s="56"/>
      <c r="FJT28" s="56"/>
      <c r="FJU28" s="56"/>
      <c r="FJV28" s="56"/>
      <c r="FJW28" s="56"/>
      <c r="FJX28" s="56"/>
      <c r="FJY28" s="56"/>
      <c r="FJZ28" s="56"/>
      <c r="FKA28" s="56"/>
      <c r="FKB28" s="56"/>
      <c r="FKC28" s="56"/>
      <c r="FKD28" s="56"/>
      <c r="FKE28" s="56"/>
      <c r="FKF28" s="56"/>
      <c r="FKG28" s="56"/>
      <c r="FKH28" s="56"/>
      <c r="FKI28" s="56"/>
      <c r="FKJ28" s="56"/>
      <c r="FKK28" s="56"/>
      <c r="FKL28" s="56"/>
      <c r="FKM28" s="56"/>
      <c r="FKN28" s="56"/>
      <c r="FKO28" s="56"/>
      <c r="FKP28" s="56"/>
      <c r="FKQ28" s="56"/>
      <c r="FKR28" s="56"/>
      <c r="FKS28" s="56"/>
      <c r="FKT28" s="56"/>
      <c r="FKU28" s="56"/>
      <c r="FKV28" s="56"/>
      <c r="FKW28" s="56"/>
      <c r="FKX28" s="56"/>
      <c r="FKY28" s="56"/>
      <c r="FKZ28" s="56"/>
      <c r="FLA28" s="56"/>
      <c r="FLB28" s="56"/>
      <c r="FLC28" s="56"/>
      <c r="FLD28" s="56"/>
      <c r="FLE28" s="56"/>
      <c r="FLF28" s="56"/>
      <c r="FLG28" s="56"/>
      <c r="FLH28" s="56"/>
      <c r="FLI28" s="56"/>
      <c r="FLJ28" s="56"/>
      <c r="FLK28" s="56"/>
      <c r="FLL28" s="56"/>
      <c r="FLM28" s="56"/>
      <c r="FLN28" s="56"/>
      <c r="FLO28" s="56"/>
      <c r="FLP28" s="56"/>
      <c r="FLQ28" s="56"/>
      <c r="FLR28" s="56"/>
      <c r="FLS28" s="56"/>
      <c r="FLT28" s="56"/>
      <c r="FLU28" s="56"/>
      <c r="FLV28" s="56"/>
      <c r="FLW28" s="56"/>
      <c r="FLX28" s="56"/>
      <c r="FLY28" s="56"/>
      <c r="FLZ28" s="56"/>
      <c r="FMA28" s="56"/>
      <c r="FMB28" s="56"/>
      <c r="FMC28" s="56"/>
      <c r="FMD28" s="56"/>
      <c r="FME28" s="56"/>
      <c r="FMF28" s="56"/>
      <c r="FMG28" s="56"/>
      <c r="FMH28" s="56"/>
      <c r="FMI28" s="56"/>
      <c r="FMJ28" s="56"/>
      <c r="FMK28" s="56"/>
      <c r="FML28" s="56"/>
      <c r="FMM28" s="56"/>
      <c r="FMN28" s="56"/>
      <c r="FMO28" s="56"/>
      <c r="FMP28" s="56"/>
      <c r="FMQ28" s="56"/>
      <c r="FMR28" s="56"/>
      <c r="FMS28" s="56"/>
      <c r="FMT28" s="56"/>
      <c r="FMU28" s="56"/>
      <c r="FMV28" s="56"/>
      <c r="FMW28" s="56"/>
      <c r="FMX28" s="56"/>
      <c r="FMY28" s="56"/>
      <c r="FMZ28" s="56"/>
      <c r="FNA28" s="56"/>
      <c r="FNB28" s="56"/>
      <c r="FNC28" s="56"/>
      <c r="FND28" s="56"/>
      <c r="FNE28" s="56"/>
      <c r="FNF28" s="56"/>
      <c r="FNG28" s="56"/>
      <c r="FNH28" s="56"/>
      <c r="FNI28" s="56"/>
      <c r="FNJ28" s="56"/>
      <c r="FNK28" s="56"/>
      <c r="FNL28" s="56"/>
      <c r="FNM28" s="56"/>
      <c r="FNN28" s="56"/>
      <c r="FNO28" s="56"/>
      <c r="FNP28" s="56"/>
      <c r="FNQ28" s="56"/>
      <c r="FNR28" s="56"/>
      <c r="FNS28" s="56"/>
      <c r="FNT28" s="56"/>
      <c r="FNU28" s="56"/>
      <c r="FNV28" s="56"/>
      <c r="FNW28" s="56"/>
      <c r="FNX28" s="56"/>
      <c r="FNY28" s="56"/>
      <c r="FNZ28" s="56"/>
      <c r="FOA28" s="56"/>
      <c r="FOB28" s="56"/>
      <c r="FOC28" s="56"/>
      <c r="FOD28" s="56"/>
      <c r="FOE28" s="56"/>
      <c r="FOF28" s="56"/>
      <c r="FOG28" s="56"/>
      <c r="FOH28" s="56"/>
      <c r="FOI28" s="56"/>
      <c r="FOJ28" s="56"/>
      <c r="FOK28" s="56"/>
      <c r="FOL28" s="56"/>
      <c r="FOM28" s="56"/>
      <c r="FON28" s="56"/>
      <c r="FOO28" s="56"/>
      <c r="FOP28" s="56"/>
      <c r="FOQ28" s="56"/>
      <c r="FOR28" s="56"/>
      <c r="FOS28" s="56"/>
      <c r="FOT28" s="56"/>
      <c r="FOU28" s="56"/>
      <c r="FOV28" s="56"/>
      <c r="FOW28" s="56"/>
      <c r="FOX28" s="56"/>
      <c r="FOY28" s="56"/>
      <c r="FOZ28" s="56"/>
      <c r="FPA28" s="56"/>
      <c r="FPB28" s="56"/>
      <c r="FPC28" s="56"/>
      <c r="FPD28" s="56"/>
      <c r="FPE28" s="56"/>
      <c r="FPF28" s="56"/>
      <c r="FPG28" s="56"/>
      <c r="FPH28" s="56"/>
      <c r="FPI28" s="56"/>
      <c r="FPJ28" s="56"/>
      <c r="FPK28" s="56"/>
      <c r="FPL28" s="56"/>
      <c r="FPM28" s="56"/>
      <c r="FPN28" s="56"/>
      <c r="FPO28" s="56"/>
      <c r="FPP28" s="56"/>
      <c r="FPQ28" s="56"/>
      <c r="FPR28" s="56"/>
      <c r="FPS28" s="56"/>
      <c r="FPT28" s="56"/>
      <c r="FPU28" s="56"/>
      <c r="FPV28" s="56"/>
      <c r="FPW28" s="56"/>
      <c r="FPX28" s="56"/>
      <c r="FPY28" s="56"/>
      <c r="FPZ28" s="56"/>
      <c r="FQA28" s="56"/>
      <c r="FQB28" s="56"/>
      <c r="FQC28" s="56"/>
      <c r="FQD28" s="56"/>
      <c r="FQE28" s="56"/>
      <c r="FQF28" s="56"/>
      <c r="FQG28" s="56"/>
      <c r="FQH28" s="56"/>
      <c r="FQI28" s="56"/>
      <c r="FQJ28" s="56"/>
      <c r="FQK28" s="56"/>
      <c r="FQL28" s="56"/>
      <c r="FQM28" s="56"/>
      <c r="FQN28" s="56"/>
      <c r="FQO28" s="56"/>
      <c r="FQP28" s="56"/>
      <c r="FQQ28" s="56"/>
      <c r="FQR28" s="56"/>
      <c r="FQS28" s="56"/>
      <c r="FQT28" s="56"/>
      <c r="FQU28" s="56"/>
      <c r="FQV28" s="56"/>
      <c r="FQW28" s="56"/>
      <c r="FQX28" s="56"/>
      <c r="FQY28" s="56"/>
      <c r="FQZ28" s="56"/>
      <c r="FRA28" s="56"/>
      <c r="FRB28" s="56"/>
      <c r="FRC28" s="56"/>
      <c r="FRD28" s="56"/>
      <c r="FRE28" s="56"/>
      <c r="FRF28" s="56"/>
      <c r="FRG28" s="56"/>
      <c r="FRH28" s="56"/>
      <c r="FRI28" s="56"/>
      <c r="FRJ28" s="56"/>
      <c r="FRK28" s="56"/>
      <c r="FRL28" s="56"/>
      <c r="FRM28" s="56"/>
      <c r="FRN28" s="56"/>
      <c r="FRO28" s="56"/>
      <c r="FRP28" s="56"/>
      <c r="FRQ28" s="56"/>
      <c r="FRR28" s="56"/>
      <c r="FRS28" s="56"/>
      <c r="FRT28" s="56"/>
      <c r="FRU28" s="56"/>
      <c r="FRV28" s="56"/>
      <c r="FRW28" s="56"/>
      <c r="FRX28" s="56"/>
      <c r="FRY28" s="56"/>
      <c r="FRZ28" s="56"/>
      <c r="FSA28" s="56"/>
      <c r="FSB28" s="56"/>
      <c r="FSC28" s="56"/>
      <c r="FSD28" s="56"/>
      <c r="FSE28" s="56"/>
      <c r="FSF28" s="56"/>
      <c r="FSG28" s="56"/>
      <c r="FSH28" s="56"/>
      <c r="FSI28" s="56"/>
      <c r="FSJ28" s="56"/>
      <c r="FSK28" s="56"/>
      <c r="FSL28" s="56"/>
      <c r="FSM28" s="56"/>
      <c r="FSN28" s="56"/>
      <c r="FSO28" s="56"/>
      <c r="FSP28" s="56"/>
      <c r="FSQ28" s="56"/>
      <c r="FSR28" s="56"/>
      <c r="FSS28" s="56"/>
      <c r="FST28" s="56"/>
      <c r="FSU28" s="56"/>
      <c r="FSV28" s="56"/>
      <c r="FSW28" s="56"/>
      <c r="FSX28" s="56"/>
      <c r="FSY28" s="56"/>
      <c r="FSZ28" s="56"/>
      <c r="FTA28" s="56"/>
      <c r="FTB28" s="56"/>
      <c r="FTC28" s="56"/>
      <c r="FTD28" s="56"/>
      <c r="FTE28" s="56"/>
      <c r="FTF28" s="56"/>
      <c r="FTG28" s="56"/>
      <c r="FTH28" s="56"/>
      <c r="FTI28" s="56"/>
      <c r="FTJ28" s="56"/>
      <c r="FTK28" s="56"/>
      <c r="FTL28" s="56"/>
      <c r="FTM28" s="56"/>
      <c r="FTN28" s="56"/>
      <c r="FTO28" s="56"/>
      <c r="FTP28" s="56"/>
      <c r="FTQ28" s="56"/>
      <c r="FTR28" s="56"/>
      <c r="FTS28" s="56"/>
      <c r="FTT28" s="56"/>
      <c r="FTU28" s="56"/>
      <c r="FTV28" s="56"/>
      <c r="FTW28" s="56"/>
      <c r="FTX28" s="56"/>
      <c r="FTY28" s="56"/>
      <c r="FTZ28" s="56"/>
      <c r="FUA28" s="56"/>
      <c r="FUB28" s="56"/>
      <c r="FUC28" s="56"/>
      <c r="FUD28" s="56"/>
      <c r="FUE28" s="56"/>
      <c r="FUF28" s="56"/>
      <c r="FUG28" s="56"/>
      <c r="FUH28" s="56"/>
      <c r="FUI28" s="56"/>
      <c r="FUJ28" s="56"/>
      <c r="FUK28" s="56"/>
      <c r="FUL28" s="56"/>
      <c r="FUM28" s="56"/>
      <c r="FUN28" s="56"/>
      <c r="FUO28" s="56"/>
      <c r="FUP28" s="56"/>
      <c r="FUQ28" s="56"/>
      <c r="FUR28" s="56"/>
      <c r="FUS28" s="56"/>
      <c r="FUT28" s="56"/>
      <c r="FUU28" s="56"/>
      <c r="FUV28" s="56"/>
      <c r="FUW28" s="56"/>
      <c r="FUX28" s="56"/>
      <c r="FUY28" s="56"/>
      <c r="FUZ28" s="56"/>
      <c r="FVA28" s="56"/>
      <c r="FVB28" s="56"/>
      <c r="FVC28" s="56"/>
      <c r="FVD28" s="56"/>
      <c r="FVE28" s="56"/>
      <c r="FVF28" s="56"/>
      <c r="FVG28" s="56"/>
      <c r="FVH28" s="56"/>
      <c r="FVI28" s="56"/>
      <c r="FVJ28" s="56"/>
      <c r="FVK28" s="56"/>
      <c r="FVL28" s="56"/>
      <c r="FVM28" s="56"/>
      <c r="FVN28" s="56"/>
      <c r="FVO28" s="56"/>
      <c r="FVP28" s="56"/>
      <c r="FVQ28" s="56"/>
      <c r="FVR28" s="56"/>
      <c r="FVS28" s="56"/>
      <c r="FVT28" s="56"/>
      <c r="FVU28" s="56"/>
      <c r="FVV28" s="56"/>
      <c r="FVW28" s="56"/>
      <c r="FVX28" s="56"/>
      <c r="FVY28" s="56"/>
      <c r="FVZ28" s="56"/>
      <c r="FWA28" s="56"/>
      <c r="FWB28" s="56"/>
      <c r="FWC28" s="56"/>
      <c r="FWD28" s="56"/>
      <c r="FWE28" s="56"/>
      <c r="FWF28" s="56"/>
      <c r="FWG28" s="56"/>
      <c r="FWH28" s="56"/>
      <c r="FWI28" s="56"/>
      <c r="FWJ28" s="56"/>
      <c r="FWK28" s="56"/>
      <c r="FWL28" s="56"/>
      <c r="FWM28" s="56"/>
      <c r="FWN28" s="56"/>
      <c r="FWO28" s="56"/>
      <c r="FWP28" s="56"/>
      <c r="FWQ28" s="56"/>
      <c r="FWR28" s="56"/>
      <c r="FWS28" s="56"/>
      <c r="FWT28" s="56"/>
      <c r="FWU28" s="56"/>
      <c r="FWV28" s="56"/>
      <c r="FWW28" s="56"/>
      <c r="FWX28" s="56"/>
      <c r="FWY28" s="56"/>
      <c r="FWZ28" s="56"/>
      <c r="FXA28" s="56"/>
      <c r="FXB28" s="56"/>
      <c r="FXC28" s="56"/>
      <c r="FXD28" s="56"/>
      <c r="FXE28" s="56"/>
      <c r="FXF28" s="56"/>
      <c r="FXG28" s="56"/>
      <c r="FXH28" s="56"/>
      <c r="FXI28" s="56"/>
      <c r="FXJ28" s="56"/>
      <c r="FXK28" s="56"/>
      <c r="FXL28" s="56"/>
      <c r="FXM28" s="56"/>
      <c r="FXN28" s="56"/>
      <c r="FXO28" s="56"/>
      <c r="FXP28" s="56"/>
      <c r="FXQ28" s="56"/>
      <c r="FXR28" s="56"/>
      <c r="FXS28" s="56"/>
      <c r="FXT28" s="56"/>
      <c r="FXU28" s="56"/>
      <c r="FXV28" s="56"/>
      <c r="FXW28" s="56"/>
      <c r="FXX28" s="56"/>
      <c r="FXY28" s="56"/>
      <c r="FXZ28" s="56"/>
      <c r="FYA28" s="56"/>
      <c r="FYB28" s="56"/>
      <c r="FYC28" s="56"/>
      <c r="FYD28" s="56"/>
      <c r="FYE28" s="56"/>
      <c r="FYF28" s="56"/>
      <c r="FYG28" s="56"/>
      <c r="FYH28" s="56"/>
      <c r="FYI28" s="56"/>
      <c r="FYJ28" s="56"/>
      <c r="FYK28" s="56"/>
      <c r="FYL28" s="56"/>
      <c r="FYM28" s="56"/>
      <c r="FYN28" s="56"/>
      <c r="FYO28" s="56"/>
      <c r="FYP28" s="56"/>
      <c r="FYQ28" s="56"/>
      <c r="FYR28" s="56"/>
      <c r="FYS28" s="56"/>
      <c r="FYT28" s="56"/>
      <c r="FYU28" s="56"/>
      <c r="FYV28" s="56"/>
      <c r="FYW28" s="56"/>
      <c r="FYX28" s="56"/>
      <c r="FYY28" s="56"/>
      <c r="FYZ28" s="56"/>
      <c r="FZA28" s="56"/>
      <c r="FZB28" s="56"/>
      <c r="FZC28" s="56"/>
      <c r="FZD28" s="56"/>
      <c r="FZE28" s="56"/>
      <c r="FZF28" s="56"/>
      <c r="FZG28" s="56"/>
      <c r="FZH28" s="56"/>
      <c r="FZI28" s="56"/>
      <c r="FZJ28" s="56"/>
      <c r="FZK28" s="56"/>
      <c r="FZL28" s="56"/>
      <c r="FZM28" s="56"/>
      <c r="FZN28" s="56"/>
      <c r="FZO28" s="56"/>
      <c r="FZP28" s="56"/>
      <c r="FZQ28" s="56"/>
      <c r="FZR28" s="56"/>
      <c r="FZS28" s="56"/>
      <c r="FZT28" s="56"/>
      <c r="FZU28" s="56"/>
      <c r="FZV28" s="56"/>
      <c r="FZW28" s="56"/>
      <c r="FZX28" s="56"/>
      <c r="FZY28" s="56"/>
      <c r="FZZ28" s="56"/>
      <c r="GAA28" s="56"/>
      <c r="GAB28" s="56"/>
      <c r="GAC28" s="56"/>
      <c r="GAD28" s="56"/>
      <c r="GAE28" s="56"/>
      <c r="GAF28" s="56"/>
      <c r="GAG28" s="56"/>
      <c r="GAH28" s="56"/>
      <c r="GAI28" s="56"/>
      <c r="GAJ28" s="56"/>
      <c r="GAK28" s="56"/>
      <c r="GAL28" s="56"/>
      <c r="GAM28" s="56"/>
      <c r="GAN28" s="56"/>
      <c r="GAO28" s="56"/>
      <c r="GAP28" s="56"/>
      <c r="GAQ28" s="56"/>
      <c r="GAR28" s="56"/>
      <c r="GAS28" s="56"/>
      <c r="GAT28" s="56"/>
      <c r="GAU28" s="56"/>
      <c r="GAV28" s="56"/>
      <c r="GAW28" s="56"/>
      <c r="GAX28" s="56"/>
      <c r="GAY28" s="56"/>
      <c r="GAZ28" s="56"/>
      <c r="GBA28" s="56"/>
      <c r="GBB28" s="56"/>
      <c r="GBC28" s="56"/>
      <c r="GBD28" s="56"/>
      <c r="GBE28" s="56"/>
      <c r="GBF28" s="56"/>
      <c r="GBG28" s="56"/>
      <c r="GBH28" s="56"/>
      <c r="GBI28" s="56"/>
      <c r="GBJ28" s="56"/>
      <c r="GBK28" s="56"/>
      <c r="GBL28" s="56"/>
      <c r="GBM28" s="56"/>
      <c r="GBN28" s="56"/>
      <c r="GBO28" s="56"/>
      <c r="GBP28" s="56"/>
      <c r="GBQ28" s="56"/>
      <c r="GBR28" s="56"/>
      <c r="GBS28" s="56"/>
      <c r="GBT28" s="56"/>
      <c r="GBU28" s="56"/>
      <c r="GBV28" s="56"/>
      <c r="GBW28" s="56"/>
      <c r="GBX28" s="56"/>
      <c r="GBY28" s="56"/>
      <c r="GBZ28" s="56"/>
      <c r="GCA28" s="56"/>
      <c r="GCB28" s="56"/>
      <c r="GCC28" s="56"/>
      <c r="GCD28" s="56"/>
      <c r="GCE28" s="56"/>
      <c r="GCF28" s="56"/>
      <c r="GCG28" s="56"/>
      <c r="GCH28" s="56"/>
      <c r="GCI28" s="56"/>
      <c r="GCJ28" s="56"/>
      <c r="GCK28" s="56"/>
      <c r="GCL28" s="56"/>
      <c r="GCM28" s="56"/>
      <c r="GCN28" s="56"/>
      <c r="GCO28" s="56"/>
      <c r="GCP28" s="56"/>
      <c r="GCQ28" s="56"/>
      <c r="GCR28" s="56"/>
      <c r="GCS28" s="56"/>
      <c r="GCT28" s="56"/>
      <c r="GCU28" s="56"/>
      <c r="GCV28" s="56"/>
      <c r="GCW28" s="56"/>
      <c r="GCX28" s="56"/>
      <c r="GCY28" s="56"/>
      <c r="GCZ28" s="56"/>
      <c r="GDA28" s="56"/>
      <c r="GDB28" s="56"/>
      <c r="GDC28" s="56"/>
      <c r="GDD28" s="56"/>
      <c r="GDE28" s="56"/>
      <c r="GDF28" s="56"/>
      <c r="GDG28" s="56"/>
      <c r="GDH28" s="56"/>
      <c r="GDI28" s="56"/>
      <c r="GDJ28" s="56"/>
      <c r="GDK28" s="56"/>
      <c r="GDL28" s="56"/>
      <c r="GDM28" s="56"/>
      <c r="GDN28" s="56"/>
      <c r="GDO28" s="56"/>
      <c r="GDP28" s="56"/>
      <c r="GDQ28" s="56"/>
      <c r="GDR28" s="56"/>
      <c r="GDS28" s="56"/>
      <c r="GDT28" s="56"/>
      <c r="GDU28" s="56"/>
      <c r="GDV28" s="56"/>
      <c r="GDW28" s="56"/>
      <c r="GDX28" s="56"/>
      <c r="GDY28" s="56"/>
      <c r="GDZ28" s="56"/>
      <c r="GEA28" s="56"/>
      <c r="GEB28" s="56"/>
      <c r="GEC28" s="56"/>
      <c r="GED28" s="56"/>
      <c r="GEE28" s="56"/>
      <c r="GEF28" s="56"/>
      <c r="GEG28" s="56"/>
      <c r="GEH28" s="56"/>
      <c r="GEI28" s="56"/>
      <c r="GEJ28" s="56"/>
      <c r="GEK28" s="56"/>
      <c r="GEL28" s="56"/>
      <c r="GEM28" s="56"/>
      <c r="GEN28" s="56"/>
      <c r="GEO28" s="56"/>
      <c r="GEP28" s="56"/>
      <c r="GEQ28" s="56"/>
      <c r="GER28" s="56"/>
      <c r="GES28" s="56"/>
      <c r="GET28" s="56"/>
      <c r="GEU28" s="56"/>
      <c r="GEV28" s="56"/>
      <c r="GEW28" s="56"/>
      <c r="GEX28" s="56"/>
      <c r="GEY28" s="56"/>
      <c r="GEZ28" s="56"/>
      <c r="GFA28" s="56"/>
      <c r="GFB28" s="56"/>
      <c r="GFC28" s="56"/>
      <c r="GFD28" s="56"/>
      <c r="GFE28" s="56"/>
      <c r="GFF28" s="56"/>
      <c r="GFG28" s="56"/>
      <c r="GFH28" s="56"/>
      <c r="GFI28" s="56"/>
      <c r="GFJ28" s="56"/>
      <c r="GFK28" s="56"/>
      <c r="GFL28" s="56"/>
      <c r="GFM28" s="56"/>
      <c r="GFN28" s="56"/>
      <c r="GFO28" s="56"/>
      <c r="GFP28" s="56"/>
      <c r="GFQ28" s="56"/>
      <c r="GFR28" s="56"/>
      <c r="GFS28" s="56"/>
      <c r="GFT28" s="56"/>
      <c r="GFU28" s="56"/>
      <c r="GFV28" s="56"/>
      <c r="GFW28" s="56"/>
      <c r="GFX28" s="56"/>
      <c r="GFY28" s="56"/>
      <c r="GFZ28" s="56"/>
      <c r="GGA28" s="56"/>
      <c r="GGB28" s="56"/>
      <c r="GGC28" s="56"/>
      <c r="GGD28" s="56"/>
      <c r="GGE28" s="56"/>
      <c r="GGF28" s="56"/>
      <c r="GGG28" s="56"/>
      <c r="GGH28" s="56"/>
      <c r="GGI28" s="56"/>
      <c r="GGJ28" s="56"/>
      <c r="GGK28" s="56"/>
      <c r="GGL28" s="56"/>
      <c r="GGM28" s="56"/>
      <c r="GGN28" s="56"/>
      <c r="GGO28" s="56"/>
      <c r="GGP28" s="56"/>
      <c r="GGQ28" s="56"/>
      <c r="GGR28" s="56"/>
      <c r="GGS28" s="56"/>
      <c r="GGT28" s="56"/>
      <c r="GGU28" s="56"/>
      <c r="GGV28" s="56"/>
      <c r="GGW28" s="56"/>
      <c r="GGX28" s="56"/>
      <c r="GGY28" s="56"/>
      <c r="GGZ28" s="56"/>
      <c r="GHA28" s="56"/>
      <c r="GHB28" s="56"/>
      <c r="GHC28" s="56"/>
      <c r="GHD28" s="56"/>
      <c r="GHE28" s="56"/>
      <c r="GHF28" s="56"/>
      <c r="GHG28" s="56"/>
      <c r="GHH28" s="56"/>
      <c r="GHI28" s="56"/>
      <c r="GHJ28" s="56"/>
      <c r="GHK28" s="56"/>
      <c r="GHL28" s="56"/>
      <c r="GHM28" s="56"/>
      <c r="GHN28" s="56"/>
      <c r="GHO28" s="56"/>
      <c r="GHP28" s="56"/>
      <c r="GHQ28" s="56"/>
      <c r="GHR28" s="56"/>
      <c r="GHS28" s="56"/>
      <c r="GHT28" s="56"/>
      <c r="GHU28" s="56"/>
      <c r="GHV28" s="56"/>
      <c r="GHW28" s="56"/>
      <c r="GHX28" s="56"/>
      <c r="GHY28" s="56"/>
      <c r="GHZ28" s="56"/>
      <c r="GIA28" s="56"/>
      <c r="GIB28" s="56"/>
      <c r="GIC28" s="56"/>
      <c r="GID28" s="56"/>
      <c r="GIE28" s="56"/>
      <c r="GIF28" s="56"/>
      <c r="GIG28" s="56"/>
      <c r="GIH28" s="56"/>
      <c r="GII28" s="56"/>
      <c r="GIJ28" s="56"/>
      <c r="GIK28" s="56"/>
      <c r="GIL28" s="56"/>
      <c r="GIM28" s="56"/>
      <c r="GIN28" s="56"/>
      <c r="GIO28" s="56"/>
      <c r="GIP28" s="56"/>
      <c r="GIQ28" s="56"/>
      <c r="GIR28" s="56"/>
      <c r="GIS28" s="56"/>
      <c r="GIT28" s="56"/>
      <c r="GIU28" s="56"/>
      <c r="GIV28" s="56"/>
      <c r="GIW28" s="56"/>
      <c r="GIX28" s="56"/>
      <c r="GIY28" s="56"/>
      <c r="GIZ28" s="56"/>
      <c r="GJA28" s="56"/>
      <c r="GJB28" s="56"/>
      <c r="GJC28" s="56"/>
      <c r="GJD28" s="56"/>
      <c r="GJE28" s="56"/>
      <c r="GJF28" s="56"/>
      <c r="GJG28" s="56"/>
      <c r="GJH28" s="56"/>
      <c r="GJI28" s="56"/>
      <c r="GJJ28" s="56"/>
      <c r="GJK28" s="56"/>
      <c r="GJL28" s="56"/>
      <c r="GJM28" s="56"/>
      <c r="GJN28" s="56"/>
      <c r="GJO28" s="56"/>
      <c r="GJP28" s="56"/>
      <c r="GJQ28" s="56"/>
      <c r="GJR28" s="56"/>
      <c r="GJS28" s="56"/>
      <c r="GJT28" s="56"/>
      <c r="GJU28" s="56"/>
      <c r="GJV28" s="56"/>
      <c r="GJW28" s="56"/>
      <c r="GJX28" s="56"/>
      <c r="GJY28" s="56"/>
      <c r="GJZ28" s="56"/>
      <c r="GKA28" s="56"/>
      <c r="GKB28" s="56"/>
      <c r="GKC28" s="56"/>
      <c r="GKD28" s="56"/>
      <c r="GKE28" s="56"/>
      <c r="GKF28" s="56"/>
      <c r="GKG28" s="56"/>
      <c r="GKH28" s="56"/>
      <c r="GKI28" s="56"/>
      <c r="GKJ28" s="56"/>
      <c r="GKK28" s="56"/>
      <c r="GKL28" s="56"/>
      <c r="GKM28" s="56"/>
      <c r="GKN28" s="56"/>
      <c r="GKO28" s="56"/>
      <c r="GKP28" s="56"/>
      <c r="GKQ28" s="56"/>
      <c r="GKR28" s="56"/>
      <c r="GKS28" s="56"/>
      <c r="GKT28" s="56"/>
      <c r="GKU28" s="56"/>
      <c r="GKV28" s="56"/>
      <c r="GKW28" s="56"/>
      <c r="GKX28" s="56"/>
      <c r="GKY28" s="56"/>
      <c r="GKZ28" s="56"/>
      <c r="GLA28" s="56"/>
      <c r="GLB28" s="56"/>
      <c r="GLC28" s="56"/>
      <c r="GLD28" s="56"/>
      <c r="GLE28" s="56"/>
      <c r="GLF28" s="56"/>
      <c r="GLG28" s="56"/>
      <c r="GLH28" s="56"/>
      <c r="GLI28" s="56"/>
      <c r="GLJ28" s="56"/>
      <c r="GLK28" s="56"/>
      <c r="GLL28" s="56"/>
      <c r="GLM28" s="56"/>
      <c r="GLN28" s="56"/>
      <c r="GLO28" s="56"/>
      <c r="GLP28" s="56"/>
      <c r="GLQ28" s="56"/>
      <c r="GLR28" s="56"/>
      <c r="GLS28" s="56"/>
      <c r="GLT28" s="56"/>
      <c r="GLU28" s="56"/>
      <c r="GLV28" s="56"/>
      <c r="GLW28" s="56"/>
      <c r="GLX28" s="56"/>
      <c r="GLY28" s="56"/>
      <c r="GLZ28" s="56"/>
      <c r="GMA28" s="56"/>
      <c r="GMB28" s="56"/>
      <c r="GMC28" s="56"/>
      <c r="GMD28" s="56"/>
      <c r="GME28" s="56"/>
      <c r="GMF28" s="56"/>
      <c r="GMG28" s="56"/>
      <c r="GMH28" s="56"/>
      <c r="GMI28" s="56"/>
      <c r="GMJ28" s="56"/>
      <c r="GMK28" s="56"/>
      <c r="GML28" s="56"/>
      <c r="GMM28" s="56"/>
      <c r="GMN28" s="56"/>
      <c r="GMO28" s="56"/>
      <c r="GMP28" s="56"/>
      <c r="GMQ28" s="56"/>
      <c r="GMR28" s="56"/>
      <c r="GMS28" s="56"/>
      <c r="GMT28" s="56"/>
      <c r="GMU28" s="56"/>
      <c r="GMV28" s="56"/>
      <c r="GMW28" s="56"/>
      <c r="GMX28" s="56"/>
      <c r="GMY28" s="56"/>
      <c r="GMZ28" s="56"/>
      <c r="GNA28" s="56"/>
      <c r="GNB28" s="56"/>
      <c r="GNC28" s="56"/>
      <c r="GND28" s="56"/>
      <c r="GNE28" s="56"/>
      <c r="GNF28" s="56"/>
      <c r="GNG28" s="56"/>
      <c r="GNH28" s="56"/>
      <c r="GNI28" s="56"/>
      <c r="GNJ28" s="56"/>
      <c r="GNK28" s="56"/>
      <c r="GNL28" s="56"/>
      <c r="GNM28" s="56"/>
      <c r="GNN28" s="56"/>
      <c r="GNO28" s="56"/>
      <c r="GNP28" s="56"/>
      <c r="GNQ28" s="56"/>
      <c r="GNR28" s="56"/>
      <c r="GNS28" s="56"/>
      <c r="GNT28" s="56"/>
      <c r="GNU28" s="56"/>
      <c r="GNV28" s="56"/>
      <c r="GNW28" s="56"/>
      <c r="GNX28" s="56"/>
      <c r="GNY28" s="56"/>
      <c r="GNZ28" s="56"/>
      <c r="GOA28" s="56"/>
      <c r="GOB28" s="56"/>
      <c r="GOC28" s="56"/>
      <c r="GOD28" s="56"/>
      <c r="GOE28" s="56"/>
      <c r="GOF28" s="56"/>
      <c r="GOG28" s="56"/>
      <c r="GOH28" s="56"/>
      <c r="GOI28" s="56"/>
      <c r="GOJ28" s="56"/>
      <c r="GOK28" s="56"/>
      <c r="GOL28" s="56"/>
      <c r="GOM28" s="56"/>
      <c r="GON28" s="56"/>
      <c r="GOO28" s="56"/>
      <c r="GOP28" s="56"/>
      <c r="GOQ28" s="56"/>
      <c r="GOR28" s="56"/>
      <c r="GOS28" s="56"/>
      <c r="GOT28" s="56"/>
      <c r="GOU28" s="56"/>
      <c r="GOV28" s="56"/>
      <c r="GOW28" s="56"/>
      <c r="GOX28" s="56"/>
      <c r="GOY28" s="56"/>
      <c r="GOZ28" s="56"/>
      <c r="GPA28" s="56"/>
      <c r="GPB28" s="56"/>
      <c r="GPC28" s="56"/>
      <c r="GPD28" s="56"/>
      <c r="GPE28" s="56"/>
      <c r="GPF28" s="56"/>
      <c r="GPG28" s="56"/>
      <c r="GPH28" s="56"/>
      <c r="GPI28" s="56"/>
      <c r="GPJ28" s="56"/>
      <c r="GPK28" s="56"/>
      <c r="GPL28" s="56"/>
      <c r="GPM28" s="56"/>
      <c r="GPN28" s="56"/>
      <c r="GPO28" s="56"/>
      <c r="GPP28" s="56"/>
      <c r="GPQ28" s="56"/>
      <c r="GPR28" s="56"/>
      <c r="GPS28" s="56"/>
      <c r="GPT28" s="56"/>
      <c r="GPU28" s="56"/>
      <c r="GPV28" s="56"/>
      <c r="GPW28" s="56"/>
      <c r="GPX28" s="56"/>
      <c r="GPY28" s="56"/>
      <c r="GPZ28" s="56"/>
      <c r="GQA28" s="56"/>
      <c r="GQB28" s="56"/>
      <c r="GQC28" s="56"/>
      <c r="GQD28" s="56"/>
      <c r="GQE28" s="56"/>
      <c r="GQF28" s="56"/>
      <c r="GQG28" s="56"/>
      <c r="GQH28" s="56"/>
      <c r="GQI28" s="56"/>
      <c r="GQJ28" s="56"/>
      <c r="GQK28" s="56"/>
      <c r="GQL28" s="56"/>
      <c r="GQM28" s="56"/>
      <c r="GQN28" s="56"/>
      <c r="GQO28" s="56"/>
      <c r="GQP28" s="56"/>
      <c r="GQQ28" s="56"/>
      <c r="GQR28" s="56"/>
      <c r="GQS28" s="56"/>
      <c r="GQT28" s="56"/>
      <c r="GQU28" s="56"/>
      <c r="GQV28" s="56"/>
      <c r="GQW28" s="56"/>
      <c r="GQX28" s="56"/>
      <c r="GQY28" s="56"/>
      <c r="GQZ28" s="56"/>
      <c r="GRA28" s="56"/>
      <c r="GRB28" s="56"/>
      <c r="GRC28" s="56"/>
      <c r="GRD28" s="56"/>
      <c r="GRE28" s="56"/>
      <c r="GRF28" s="56"/>
      <c r="GRG28" s="56"/>
      <c r="GRH28" s="56"/>
      <c r="GRI28" s="56"/>
      <c r="GRJ28" s="56"/>
      <c r="GRK28" s="56"/>
      <c r="GRL28" s="56"/>
      <c r="GRM28" s="56"/>
      <c r="GRN28" s="56"/>
      <c r="GRO28" s="56"/>
      <c r="GRP28" s="56"/>
      <c r="GRQ28" s="56"/>
      <c r="GRR28" s="56"/>
      <c r="GRS28" s="56"/>
      <c r="GRT28" s="56"/>
      <c r="GRU28" s="56"/>
      <c r="GRV28" s="56"/>
      <c r="GRW28" s="56"/>
      <c r="GRX28" s="56"/>
      <c r="GRY28" s="56"/>
      <c r="GRZ28" s="56"/>
      <c r="GSA28" s="56"/>
      <c r="GSB28" s="56"/>
      <c r="GSC28" s="56"/>
      <c r="GSD28" s="56"/>
      <c r="GSE28" s="56"/>
      <c r="GSF28" s="56"/>
      <c r="GSG28" s="56"/>
      <c r="GSH28" s="56"/>
      <c r="GSI28" s="56"/>
      <c r="GSJ28" s="56"/>
      <c r="GSK28" s="56"/>
      <c r="GSL28" s="56"/>
      <c r="GSM28" s="56"/>
      <c r="GSN28" s="56"/>
      <c r="GSO28" s="56"/>
      <c r="GSP28" s="56"/>
      <c r="GSQ28" s="56"/>
      <c r="GSR28" s="56"/>
      <c r="GSS28" s="56"/>
      <c r="GST28" s="56"/>
      <c r="GSU28" s="56"/>
      <c r="GSV28" s="56"/>
      <c r="GSW28" s="56"/>
      <c r="GSX28" s="56"/>
      <c r="GSY28" s="56"/>
      <c r="GSZ28" s="56"/>
      <c r="GTA28" s="56"/>
      <c r="GTB28" s="56"/>
      <c r="GTC28" s="56"/>
      <c r="GTD28" s="56"/>
      <c r="GTE28" s="56"/>
      <c r="GTF28" s="56"/>
      <c r="GTG28" s="56"/>
      <c r="GTH28" s="56"/>
      <c r="GTI28" s="56"/>
      <c r="GTJ28" s="56"/>
      <c r="GTK28" s="56"/>
      <c r="GTL28" s="56"/>
      <c r="GTM28" s="56"/>
      <c r="GTN28" s="56"/>
      <c r="GTO28" s="56"/>
      <c r="GTP28" s="56"/>
      <c r="GTQ28" s="56"/>
      <c r="GTR28" s="56"/>
      <c r="GTS28" s="56"/>
      <c r="GTT28" s="56"/>
      <c r="GTU28" s="56"/>
      <c r="GTV28" s="56"/>
      <c r="GTW28" s="56"/>
      <c r="GTX28" s="56"/>
      <c r="GTY28" s="56"/>
      <c r="GTZ28" s="56"/>
      <c r="GUA28" s="56"/>
      <c r="GUB28" s="56"/>
      <c r="GUC28" s="56"/>
      <c r="GUD28" s="56"/>
      <c r="GUE28" s="56"/>
      <c r="GUF28" s="56"/>
      <c r="GUG28" s="56"/>
      <c r="GUH28" s="56"/>
      <c r="GUI28" s="56"/>
      <c r="GUJ28" s="56"/>
      <c r="GUK28" s="56"/>
      <c r="GUL28" s="56"/>
      <c r="GUM28" s="56"/>
      <c r="GUN28" s="56"/>
      <c r="GUO28" s="56"/>
      <c r="GUP28" s="56"/>
      <c r="GUQ28" s="56"/>
      <c r="GUR28" s="56"/>
      <c r="GUS28" s="56"/>
      <c r="GUT28" s="56"/>
      <c r="GUU28" s="56"/>
      <c r="GUV28" s="56"/>
      <c r="GUW28" s="56"/>
      <c r="GUX28" s="56"/>
      <c r="GUY28" s="56"/>
      <c r="GUZ28" s="56"/>
      <c r="GVA28" s="56"/>
      <c r="GVB28" s="56"/>
      <c r="GVC28" s="56"/>
      <c r="GVD28" s="56"/>
      <c r="GVE28" s="56"/>
      <c r="GVF28" s="56"/>
      <c r="GVG28" s="56"/>
      <c r="GVH28" s="56"/>
      <c r="GVI28" s="56"/>
      <c r="GVJ28" s="56"/>
      <c r="GVK28" s="56"/>
      <c r="GVL28" s="56"/>
      <c r="GVM28" s="56"/>
      <c r="GVN28" s="56"/>
      <c r="GVO28" s="56"/>
      <c r="GVP28" s="56"/>
      <c r="GVQ28" s="56"/>
      <c r="GVR28" s="56"/>
      <c r="GVS28" s="56"/>
      <c r="GVT28" s="56"/>
      <c r="GVU28" s="56"/>
      <c r="GVV28" s="56"/>
      <c r="GVW28" s="56"/>
      <c r="GVX28" s="56"/>
      <c r="GVY28" s="56"/>
      <c r="GVZ28" s="56"/>
      <c r="GWA28" s="56"/>
      <c r="GWB28" s="56"/>
      <c r="GWC28" s="56"/>
      <c r="GWD28" s="56"/>
      <c r="GWE28" s="56"/>
      <c r="GWF28" s="56"/>
      <c r="GWG28" s="56"/>
      <c r="GWH28" s="56"/>
      <c r="GWI28" s="56"/>
      <c r="GWJ28" s="56"/>
      <c r="GWK28" s="56"/>
      <c r="GWL28" s="56"/>
      <c r="GWM28" s="56"/>
      <c r="GWN28" s="56"/>
      <c r="GWO28" s="56"/>
      <c r="GWP28" s="56"/>
      <c r="GWQ28" s="56"/>
      <c r="GWR28" s="56"/>
      <c r="GWS28" s="56"/>
      <c r="GWT28" s="56"/>
      <c r="GWU28" s="56"/>
      <c r="GWV28" s="56"/>
      <c r="GWW28" s="56"/>
      <c r="GWX28" s="56"/>
      <c r="GWY28" s="56"/>
      <c r="GWZ28" s="56"/>
      <c r="GXA28" s="56"/>
      <c r="GXB28" s="56"/>
      <c r="GXC28" s="56"/>
      <c r="GXD28" s="56"/>
      <c r="GXE28" s="56"/>
      <c r="GXF28" s="56"/>
      <c r="GXG28" s="56"/>
      <c r="GXH28" s="56"/>
      <c r="GXI28" s="56"/>
      <c r="GXJ28" s="56"/>
      <c r="GXK28" s="56"/>
      <c r="GXL28" s="56"/>
      <c r="GXM28" s="56"/>
      <c r="GXN28" s="56"/>
      <c r="GXO28" s="56"/>
      <c r="GXP28" s="56"/>
      <c r="GXQ28" s="56"/>
      <c r="GXR28" s="56"/>
      <c r="GXS28" s="56"/>
      <c r="GXT28" s="56"/>
      <c r="GXU28" s="56"/>
      <c r="GXV28" s="56"/>
      <c r="GXW28" s="56"/>
      <c r="GXX28" s="56"/>
      <c r="GXY28" s="56"/>
      <c r="GXZ28" s="56"/>
      <c r="GYA28" s="56"/>
      <c r="GYB28" s="56"/>
      <c r="GYC28" s="56"/>
      <c r="GYD28" s="56"/>
      <c r="GYE28" s="56"/>
      <c r="GYF28" s="56"/>
      <c r="GYG28" s="56"/>
      <c r="GYH28" s="56"/>
      <c r="GYI28" s="56"/>
      <c r="GYJ28" s="56"/>
      <c r="GYK28" s="56"/>
      <c r="GYL28" s="56"/>
      <c r="GYM28" s="56"/>
      <c r="GYN28" s="56"/>
      <c r="GYO28" s="56"/>
      <c r="GYP28" s="56"/>
      <c r="GYQ28" s="56"/>
      <c r="GYR28" s="56"/>
      <c r="GYS28" s="56"/>
      <c r="GYT28" s="56"/>
      <c r="GYU28" s="56"/>
      <c r="GYV28" s="56"/>
      <c r="GYW28" s="56"/>
      <c r="GYX28" s="56"/>
      <c r="GYY28" s="56"/>
      <c r="GYZ28" s="56"/>
      <c r="GZA28" s="56"/>
      <c r="GZB28" s="56"/>
      <c r="GZC28" s="56"/>
      <c r="GZD28" s="56"/>
      <c r="GZE28" s="56"/>
      <c r="GZF28" s="56"/>
      <c r="GZG28" s="56"/>
      <c r="GZH28" s="56"/>
      <c r="GZI28" s="56"/>
      <c r="GZJ28" s="56"/>
      <c r="GZK28" s="56"/>
      <c r="GZL28" s="56"/>
      <c r="GZM28" s="56"/>
      <c r="GZN28" s="56"/>
      <c r="GZO28" s="56"/>
      <c r="GZP28" s="56"/>
      <c r="GZQ28" s="56"/>
      <c r="GZR28" s="56"/>
      <c r="GZS28" s="56"/>
      <c r="GZT28" s="56"/>
      <c r="GZU28" s="56"/>
      <c r="GZV28" s="56"/>
      <c r="GZW28" s="56"/>
      <c r="GZX28" s="56"/>
      <c r="GZY28" s="56"/>
      <c r="GZZ28" s="56"/>
    </row>
    <row r="29" spans="1:5434" s="57" customFormat="1" ht="18.75" customHeight="1" x14ac:dyDescent="0.25">
      <c r="A29" s="53" t="s">
        <v>57</v>
      </c>
      <c r="B29" s="54" t="str">
        <f>B16</f>
        <v>Các Sở, ban, ngành</v>
      </c>
      <c r="C29" s="35"/>
      <c r="D29" s="94">
        <f>D30</f>
        <v>1239</v>
      </c>
      <c r="E29" s="39">
        <f t="shared" ref="E29:AI29" si="24">E30</f>
        <v>1232</v>
      </c>
      <c r="F29" s="39">
        <f t="shared" si="24"/>
        <v>7</v>
      </c>
      <c r="G29" s="109">
        <f t="shared" si="24"/>
        <v>1816.5</v>
      </c>
      <c r="H29" s="138">
        <f t="shared" si="24"/>
        <v>0</v>
      </c>
      <c r="I29" s="39">
        <f t="shared" si="24"/>
        <v>1823.5</v>
      </c>
      <c r="J29" s="94">
        <f t="shared" si="24"/>
        <v>1126</v>
      </c>
      <c r="K29" s="39">
        <f t="shared" si="24"/>
        <v>1126</v>
      </c>
      <c r="L29" s="39">
        <f t="shared" si="24"/>
        <v>0</v>
      </c>
      <c r="M29" s="187">
        <f t="shared" si="24"/>
        <v>1643.5</v>
      </c>
      <c r="N29" s="115">
        <f t="shared" si="24"/>
        <v>0</v>
      </c>
      <c r="O29" s="39">
        <f t="shared" si="24"/>
        <v>1643.5</v>
      </c>
      <c r="P29" s="94">
        <f t="shared" si="24"/>
        <v>113</v>
      </c>
      <c r="Q29" s="39">
        <f t="shared" si="24"/>
        <v>106</v>
      </c>
      <c r="R29" s="39">
        <f t="shared" si="24"/>
        <v>7</v>
      </c>
      <c r="S29" s="109">
        <f t="shared" si="24"/>
        <v>173</v>
      </c>
      <c r="T29" s="116">
        <f t="shared" si="24"/>
        <v>0</v>
      </c>
      <c r="U29" s="39">
        <f t="shared" si="24"/>
        <v>180</v>
      </c>
      <c r="V29" s="94">
        <f t="shared" si="24"/>
        <v>113</v>
      </c>
      <c r="W29" s="39">
        <f t="shared" si="24"/>
        <v>106</v>
      </c>
      <c r="X29" s="39">
        <f t="shared" si="24"/>
        <v>7</v>
      </c>
      <c r="Y29" s="109">
        <f t="shared" si="24"/>
        <v>0</v>
      </c>
      <c r="Z29" s="116">
        <f t="shared" si="24"/>
        <v>0</v>
      </c>
      <c r="AA29" s="39">
        <f t="shared" si="24"/>
        <v>7</v>
      </c>
      <c r="AB29" s="94">
        <f t="shared" si="24"/>
        <v>0</v>
      </c>
      <c r="AC29" s="94">
        <f t="shared" si="24"/>
        <v>0</v>
      </c>
      <c r="AD29" s="94">
        <f t="shared" si="24"/>
        <v>0</v>
      </c>
      <c r="AE29" s="94">
        <f t="shared" si="24"/>
        <v>0</v>
      </c>
      <c r="AF29" s="94">
        <f t="shared" si="24"/>
        <v>0</v>
      </c>
      <c r="AG29" s="94">
        <f t="shared" si="24"/>
        <v>0</v>
      </c>
      <c r="AH29" s="94">
        <f t="shared" si="24"/>
        <v>0</v>
      </c>
      <c r="AI29" s="94">
        <f t="shared" si="24"/>
        <v>0</v>
      </c>
      <c r="AJ29" s="56"/>
      <c r="AK29" s="56"/>
      <c r="AL29" s="56"/>
      <c r="AM29" s="56"/>
      <c r="AN29" s="56"/>
      <c r="AO29" s="56"/>
      <c r="AP29" s="56"/>
      <c r="AQ29" s="56"/>
      <c r="AR29" s="56"/>
      <c r="AS29" s="56"/>
      <c r="AT29" s="56"/>
      <c r="AU29" s="57" t="s">
        <v>148</v>
      </c>
      <c r="AV29" s="57">
        <f>AW29+AX29</f>
        <v>1642</v>
      </c>
      <c r="AW29" s="57">
        <v>1479</v>
      </c>
      <c r="AX29" s="57">
        <v>163</v>
      </c>
      <c r="AY29" s="57" t="s">
        <v>145</v>
      </c>
      <c r="AZ29" s="57" t="s">
        <v>183</v>
      </c>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c r="QZ29" s="56"/>
      <c r="RA29" s="56"/>
      <c r="RB29" s="56"/>
      <c r="RC29" s="56"/>
      <c r="RD29" s="56"/>
      <c r="RE29" s="56"/>
      <c r="RF29" s="56"/>
      <c r="RG29" s="56"/>
      <c r="RH29" s="56"/>
      <c r="RI29" s="56"/>
      <c r="RJ29" s="56"/>
      <c r="RK29" s="56"/>
      <c r="RL29" s="56"/>
      <c r="RM29" s="56"/>
      <c r="RN29" s="56"/>
      <c r="RO29" s="56"/>
      <c r="RP29" s="56"/>
      <c r="RQ29" s="56"/>
      <c r="RR29" s="56"/>
      <c r="RS29" s="56"/>
      <c r="RT29" s="56"/>
      <c r="RU29" s="56"/>
      <c r="RV29" s="56"/>
      <c r="RW29" s="56"/>
      <c r="RX29" s="56"/>
      <c r="RY29" s="56"/>
      <c r="RZ29" s="56"/>
      <c r="SA29" s="56"/>
      <c r="SB29" s="56"/>
      <c r="SC29" s="56"/>
      <c r="SD29" s="56"/>
      <c r="SE29" s="56"/>
      <c r="SF29" s="56"/>
      <c r="SG29" s="56"/>
      <c r="SH29" s="56"/>
      <c r="SI29" s="56"/>
      <c r="SJ29" s="56"/>
      <c r="SK29" s="56"/>
      <c r="SL29" s="56"/>
      <c r="SM29" s="56"/>
      <c r="SN29" s="56"/>
      <c r="SO29" s="56"/>
      <c r="SP29" s="56"/>
      <c r="SQ29" s="56"/>
      <c r="SR29" s="56"/>
      <c r="SS29" s="56"/>
      <c r="ST29" s="56"/>
      <c r="SU29" s="56"/>
      <c r="SV29" s="56"/>
      <c r="SW29" s="56"/>
      <c r="SX29" s="56"/>
      <c r="SY29" s="56"/>
      <c r="SZ29" s="56"/>
      <c r="TA29" s="56"/>
      <c r="TB29" s="56"/>
      <c r="TC29" s="56"/>
      <c r="TD29" s="56"/>
      <c r="TE29" s="56"/>
      <c r="TF29" s="56"/>
      <c r="TG29" s="56"/>
      <c r="TH29" s="56"/>
      <c r="TI29" s="56"/>
      <c r="TJ29" s="56"/>
      <c r="TK29" s="56"/>
      <c r="TL29" s="56"/>
      <c r="TM29" s="56"/>
      <c r="TN29" s="56"/>
      <c r="TO29" s="56"/>
      <c r="TP29" s="56"/>
      <c r="TQ29" s="56"/>
      <c r="TR29" s="56"/>
      <c r="TS29" s="56"/>
      <c r="TT29" s="56"/>
      <c r="TU29" s="56"/>
      <c r="TV29" s="56"/>
      <c r="TW29" s="56"/>
      <c r="TX29" s="56"/>
      <c r="TY29" s="56"/>
      <c r="TZ29" s="56"/>
      <c r="UA29" s="56"/>
      <c r="UB29" s="56"/>
      <c r="UC29" s="56"/>
      <c r="UD29" s="56"/>
      <c r="UE29" s="56"/>
      <c r="UF29" s="56"/>
      <c r="UG29" s="56"/>
      <c r="UH29" s="56"/>
      <c r="UI29" s="56"/>
      <c r="UJ29" s="56"/>
      <c r="UK29" s="56"/>
      <c r="UL29" s="56"/>
      <c r="UM29" s="56"/>
      <c r="UN29" s="56"/>
      <c r="UO29" s="56"/>
      <c r="UP29" s="56"/>
      <c r="UQ29" s="56"/>
      <c r="UR29" s="56"/>
      <c r="US29" s="56"/>
      <c r="UT29" s="56"/>
      <c r="UU29" s="56"/>
      <c r="UV29" s="56"/>
      <c r="UW29" s="56"/>
      <c r="UX29" s="56"/>
      <c r="UY29" s="56"/>
      <c r="UZ29" s="56"/>
      <c r="VA29" s="56"/>
      <c r="VB29" s="56"/>
      <c r="VC29" s="56"/>
      <c r="VD29" s="56"/>
      <c r="VE29" s="56"/>
      <c r="VF29" s="56"/>
      <c r="VG29" s="56"/>
      <c r="VH29" s="56"/>
      <c r="VI29" s="56"/>
      <c r="VJ29" s="56"/>
      <c r="VK29" s="56"/>
      <c r="VL29" s="56"/>
      <c r="VM29" s="56"/>
      <c r="VN29" s="56"/>
      <c r="VO29" s="56"/>
      <c r="VP29" s="56"/>
      <c r="VQ29" s="56"/>
      <c r="VR29" s="56"/>
      <c r="VS29" s="56"/>
      <c r="VT29" s="56"/>
      <c r="VU29" s="56"/>
      <c r="VV29" s="56"/>
      <c r="VW29" s="56"/>
      <c r="VX29" s="56"/>
      <c r="VY29" s="56"/>
      <c r="VZ29" s="56"/>
      <c r="WA29" s="56"/>
      <c r="WB29" s="56"/>
      <c r="WC29" s="56"/>
      <c r="WD29" s="56"/>
      <c r="WE29" s="56"/>
      <c r="WF29" s="56"/>
      <c r="WG29" s="56"/>
      <c r="WH29" s="56"/>
      <c r="WI29" s="56"/>
      <c r="WJ29" s="56"/>
      <c r="WK29" s="56"/>
      <c r="WL29" s="56"/>
      <c r="WM29" s="56"/>
      <c r="WN29" s="56"/>
      <c r="WO29" s="56"/>
      <c r="WP29" s="56"/>
      <c r="WQ29" s="56"/>
      <c r="WR29" s="56"/>
      <c r="WS29" s="56"/>
      <c r="WT29" s="56"/>
      <c r="WU29" s="56"/>
      <c r="WV29" s="56"/>
      <c r="WW29" s="56"/>
      <c r="WX29" s="56"/>
      <c r="WY29" s="56"/>
      <c r="WZ29" s="56"/>
      <c r="XA29" s="56"/>
      <c r="XB29" s="56"/>
      <c r="XC29" s="56"/>
      <c r="XD29" s="56"/>
      <c r="XE29" s="56"/>
      <c r="XF29" s="56"/>
      <c r="XG29" s="56"/>
      <c r="XH29" s="56"/>
      <c r="XI29" s="56"/>
      <c r="XJ29" s="56"/>
      <c r="XK29" s="56"/>
      <c r="XL29" s="56"/>
      <c r="XM29" s="56"/>
      <c r="XN29" s="56"/>
      <c r="XO29" s="56"/>
      <c r="XP29" s="56"/>
      <c r="XQ29" s="56"/>
      <c r="XR29" s="56"/>
      <c r="XS29" s="56"/>
      <c r="XT29" s="56"/>
      <c r="XU29" s="56"/>
      <c r="XV29" s="56"/>
      <c r="XW29" s="56"/>
      <c r="XX29" s="56"/>
      <c r="XY29" s="56"/>
      <c r="XZ29" s="56"/>
      <c r="YA29" s="56"/>
      <c r="YB29" s="56"/>
      <c r="YC29" s="56"/>
      <c r="YD29" s="56"/>
      <c r="YE29" s="56"/>
      <c r="YF29" s="56"/>
      <c r="YG29" s="56"/>
      <c r="YH29" s="56"/>
      <c r="YI29" s="56"/>
      <c r="YJ29" s="56"/>
      <c r="YK29" s="56"/>
      <c r="YL29" s="56"/>
      <c r="YM29" s="56"/>
      <c r="YN29" s="56"/>
      <c r="YO29" s="56"/>
      <c r="YP29" s="56"/>
      <c r="YQ29" s="56"/>
      <c r="YR29" s="56"/>
      <c r="YS29" s="56"/>
      <c r="YT29" s="56"/>
      <c r="YU29" s="56"/>
      <c r="YV29" s="56"/>
      <c r="YW29" s="56"/>
      <c r="YX29" s="56"/>
      <c r="YY29" s="56"/>
      <c r="YZ29" s="56"/>
      <c r="ZA29" s="56"/>
      <c r="ZB29" s="56"/>
      <c r="ZC29" s="56"/>
      <c r="ZD29" s="56"/>
      <c r="ZE29" s="56"/>
      <c r="ZF29" s="56"/>
      <c r="ZG29" s="56"/>
      <c r="ZH29" s="56"/>
      <c r="ZI29" s="56"/>
      <c r="ZJ29" s="56"/>
      <c r="ZK29" s="56"/>
      <c r="ZL29" s="56"/>
      <c r="ZM29" s="56"/>
      <c r="ZN29" s="56"/>
      <c r="ZO29" s="56"/>
      <c r="ZP29" s="56"/>
      <c r="ZQ29" s="56"/>
      <c r="ZR29" s="56"/>
      <c r="ZS29" s="56"/>
      <c r="ZT29" s="56"/>
      <c r="ZU29" s="56"/>
      <c r="ZV29" s="56"/>
      <c r="ZW29" s="56"/>
      <c r="ZX29" s="56"/>
      <c r="ZY29" s="56"/>
      <c r="ZZ29" s="56"/>
      <c r="AAA29" s="56"/>
      <c r="AAB29" s="56"/>
      <c r="AAC29" s="56"/>
      <c r="AAD29" s="56"/>
      <c r="AAE29" s="56"/>
      <c r="AAF29" s="56"/>
      <c r="AAG29" s="56"/>
      <c r="AAH29" s="56"/>
      <c r="AAI29" s="56"/>
      <c r="AAJ29" s="56"/>
      <c r="AAK29" s="56"/>
      <c r="AAL29" s="56"/>
      <c r="AAM29" s="56"/>
      <c r="AAN29" s="56"/>
      <c r="AAO29" s="56"/>
      <c r="AAP29" s="56"/>
      <c r="AAQ29" s="56"/>
      <c r="AAR29" s="56"/>
      <c r="AAS29" s="56"/>
      <c r="AAT29" s="56"/>
      <c r="AAU29" s="56"/>
      <c r="AAV29" s="56"/>
      <c r="AAW29" s="56"/>
      <c r="AAX29" s="56"/>
      <c r="AAY29" s="56"/>
      <c r="AAZ29" s="56"/>
      <c r="ABA29" s="56"/>
      <c r="ABB29" s="56"/>
      <c r="ABC29" s="56"/>
      <c r="ABD29" s="56"/>
      <c r="ABE29" s="56"/>
      <c r="ABF29" s="56"/>
      <c r="ABG29" s="56"/>
      <c r="ABH29" s="56"/>
      <c r="ABI29" s="56"/>
      <c r="ABJ29" s="56"/>
      <c r="ABK29" s="56"/>
      <c r="ABL29" s="56"/>
      <c r="ABM29" s="56"/>
      <c r="ABN29" s="56"/>
      <c r="ABO29" s="56"/>
      <c r="ABP29" s="56"/>
      <c r="ABQ29" s="56"/>
      <c r="ABR29" s="56"/>
      <c r="ABS29" s="56"/>
      <c r="ABT29" s="56"/>
      <c r="ABU29" s="56"/>
      <c r="ABV29" s="56"/>
      <c r="ABW29" s="56"/>
      <c r="ABX29" s="56"/>
      <c r="ABY29" s="56"/>
      <c r="ABZ29" s="56"/>
      <c r="ACA29" s="56"/>
      <c r="ACB29" s="56"/>
      <c r="ACC29" s="56"/>
      <c r="ACD29" s="56"/>
      <c r="ACE29" s="56"/>
      <c r="ACF29" s="56"/>
      <c r="ACG29" s="56"/>
      <c r="ACH29" s="56"/>
      <c r="ACI29" s="56"/>
      <c r="ACJ29" s="56"/>
      <c r="ACK29" s="56"/>
      <c r="ACL29" s="56"/>
      <c r="ACM29" s="56"/>
      <c r="ACN29" s="56"/>
      <c r="ACO29" s="56"/>
      <c r="ACP29" s="56"/>
      <c r="ACQ29" s="56"/>
      <c r="ACR29" s="56"/>
      <c r="ACS29" s="56"/>
      <c r="ACT29" s="56"/>
      <c r="ACU29" s="56"/>
      <c r="ACV29" s="56"/>
      <c r="ACW29" s="56"/>
      <c r="ACX29" s="56"/>
      <c r="ACY29" s="56"/>
      <c r="ACZ29" s="56"/>
      <c r="ADA29" s="56"/>
      <c r="ADB29" s="56"/>
      <c r="ADC29" s="56"/>
      <c r="ADD29" s="56"/>
      <c r="ADE29" s="56"/>
      <c r="ADF29" s="56"/>
      <c r="ADG29" s="56"/>
      <c r="ADH29" s="56"/>
      <c r="ADI29" s="56"/>
      <c r="ADJ29" s="56"/>
      <c r="ADK29" s="56"/>
      <c r="ADL29" s="56"/>
      <c r="ADM29" s="56"/>
      <c r="ADN29" s="56"/>
      <c r="ADO29" s="56"/>
      <c r="ADP29" s="56"/>
      <c r="ADQ29" s="56"/>
      <c r="ADR29" s="56"/>
      <c r="ADS29" s="56"/>
      <c r="ADT29" s="56"/>
      <c r="ADU29" s="56"/>
      <c r="ADV29" s="56"/>
      <c r="ADW29" s="56"/>
      <c r="ADX29" s="56"/>
      <c r="ADY29" s="56"/>
      <c r="ADZ29" s="56"/>
      <c r="AEA29" s="56"/>
      <c r="AEB29" s="56"/>
      <c r="AEC29" s="56"/>
      <c r="AED29" s="56"/>
      <c r="AEE29" s="56"/>
      <c r="AEF29" s="56"/>
      <c r="AEG29" s="56"/>
      <c r="AEH29" s="56"/>
      <c r="AEI29" s="56"/>
      <c r="AEJ29" s="56"/>
      <c r="AEK29" s="56"/>
      <c r="AEL29" s="56"/>
      <c r="AEM29" s="56"/>
      <c r="AEN29" s="56"/>
      <c r="AEO29" s="56"/>
      <c r="AEP29" s="56"/>
      <c r="AEQ29" s="56"/>
      <c r="AER29" s="56"/>
      <c r="AES29" s="56"/>
      <c r="AET29" s="56"/>
      <c r="AEU29" s="56"/>
      <c r="AEV29" s="56"/>
      <c r="AEW29" s="56"/>
      <c r="AEX29" s="56"/>
      <c r="AEY29" s="56"/>
      <c r="AEZ29" s="56"/>
      <c r="AFA29" s="56"/>
      <c r="AFB29" s="56"/>
      <c r="AFC29" s="56"/>
      <c r="AFD29" s="56"/>
      <c r="AFE29" s="56"/>
      <c r="AFF29" s="56"/>
      <c r="AFG29" s="56"/>
      <c r="AFH29" s="56"/>
      <c r="AFI29" s="56"/>
      <c r="AFJ29" s="56"/>
      <c r="AFK29" s="56"/>
      <c r="AFL29" s="56"/>
      <c r="AFM29" s="56"/>
      <c r="AFN29" s="56"/>
      <c r="AFO29" s="56"/>
      <c r="AFP29" s="56"/>
      <c r="AFQ29" s="56"/>
      <c r="AFR29" s="56"/>
      <c r="AFS29" s="56"/>
      <c r="AFT29" s="56"/>
      <c r="AFU29" s="56"/>
      <c r="AFV29" s="56"/>
      <c r="AFW29" s="56"/>
      <c r="AFX29" s="56"/>
      <c r="AFY29" s="56"/>
      <c r="AFZ29" s="56"/>
      <c r="AGA29" s="56"/>
      <c r="AGB29" s="56"/>
      <c r="AGC29" s="56"/>
      <c r="AGD29" s="56"/>
      <c r="AGE29" s="56"/>
      <c r="AGF29" s="56"/>
      <c r="AGG29" s="56"/>
      <c r="AGH29" s="56"/>
      <c r="AGI29" s="56"/>
      <c r="AGJ29" s="56"/>
      <c r="AGK29" s="56"/>
      <c r="AGL29" s="56"/>
      <c r="AGM29" s="56"/>
      <c r="AGN29" s="56"/>
      <c r="AGO29" s="56"/>
      <c r="AGP29" s="56"/>
      <c r="AGQ29" s="56"/>
      <c r="AGR29" s="56"/>
      <c r="AGS29" s="56"/>
      <c r="AGT29" s="56"/>
      <c r="AGU29" s="56"/>
      <c r="AGV29" s="56"/>
      <c r="AGW29" s="56"/>
      <c r="AGX29" s="56"/>
      <c r="AGY29" s="56"/>
      <c r="AGZ29" s="56"/>
      <c r="AHA29" s="56"/>
      <c r="AHB29" s="56"/>
      <c r="AHC29" s="56"/>
      <c r="AHD29" s="56"/>
      <c r="AHE29" s="56"/>
      <c r="AHF29" s="56"/>
      <c r="AHG29" s="56"/>
      <c r="AHH29" s="56"/>
      <c r="AHI29" s="56"/>
      <c r="AHJ29" s="56"/>
      <c r="AHK29" s="56"/>
      <c r="AHL29" s="56"/>
      <c r="AHM29" s="56"/>
      <c r="AHN29" s="56"/>
      <c r="AHO29" s="56"/>
      <c r="AHP29" s="56"/>
      <c r="AHQ29" s="56"/>
      <c r="AHR29" s="56"/>
      <c r="AHS29" s="56"/>
      <c r="AHT29" s="56"/>
      <c r="AHU29" s="56"/>
      <c r="AHV29" s="56"/>
      <c r="AHW29" s="56"/>
      <c r="AHX29" s="56"/>
      <c r="AHY29" s="56"/>
      <c r="AHZ29" s="56"/>
      <c r="AIA29" s="56"/>
      <c r="AIB29" s="56"/>
      <c r="AIC29" s="56"/>
      <c r="AID29" s="56"/>
      <c r="AIE29" s="56"/>
      <c r="AIF29" s="56"/>
      <c r="AIG29" s="56"/>
      <c r="AIH29" s="56"/>
      <c r="AII29" s="56"/>
      <c r="AIJ29" s="56"/>
      <c r="AIK29" s="56"/>
      <c r="AIL29" s="56"/>
      <c r="AIM29" s="56"/>
      <c r="AIN29" s="56"/>
      <c r="AIO29" s="56"/>
      <c r="AIP29" s="56"/>
      <c r="AIQ29" s="56"/>
      <c r="AIR29" s="56"/>
      <c r="AIS29" s="56"/>
      <c r="AIT29" s="56"/>
      <c r="AIU29" s="56"/>
      <c r="AIV29" s="56"/>
      <c r="AIW29" s="56"/>
      <c r="AIX29" s="56"/>
      <c r="AIY29" s="56"/>
      <c r="AIZ29" s="56"/>
      <c r="AJA29" s="56"/>
      <c r="AJB29" s="56"/>
      <c r="AJC29" s="56"/>
      <c r="AJD29" s="56"/>
      <c r="AJE29" s="56"/>
      <c r="AJF29" s="56"/>
      <c r="AJG29" s="56"/>
      <c r="AJH29" s="56"/>
      <c r="AJI29" s="56"/>
      <c r="AJJ29" s="56"/>
      <c r="AJK29" s="56"/>
      <c r="AJL29" s="56"/>
      <c r="AJM29" s="56"/>
      <c r="AJN29" s="56"/>
      <c r="AJO29" s="56"/>
      <c r="AJP29" s="56"/>
      <c r="AJQ29" s="56"/>
      <c r="AJR29" s="56"/>
      <c r="AJS29" s="56"/>
      <c r="AJT29" s="56"/>
      <c r="AJU29" s="56"/>
      <c r="AJV29" s="56"/>
      <c r="AJW29" s="56"/>
      <c r="AJX29" s="56"/>
      <c r="AJY29" s="56"/>
      <c r="AJZ29" s="56"/>
      <c r="AKA29" s="56"/>
      <c r="AKB29" s="56"/>
      <c r="AKC29" s="56"/>
      <c r="AKD29" s="56"/>
      <c r="AKE29" s="56"/>
      <c r="AKF29" s="56"/>
      <c r="AKG29" s="56"/>
      <c r="AKH29" s="56"/>
      <c r="AKI29" s="56"/>
      <c r="AKJ29" s="56"/>
      <c r="AKK29" s="56"/>
      <c r="AKL29" s="56"/>
      <c r="AKM29" s="56"/>
      <c r="AKN29" s="56"/>
      <c r="AKO29" s="56"/>
      <c r="AKP29" s="56"/>
      <c r="AKQ29" s="56"/>
      <c r="AKR29" s="56"/>
      <c r="AKS29" s="56"/>
      <c r="AKT29" s="56"/>
      <c r="AKU29" s="56"/>
      <c r="AKV29" s="56"/>
      <c r="AKW29" s="56"/>
      <c r="AKX29" s="56"/>
      <c r="AKY29" s="56"/>
      <c r="AKZ29" s="56"/>
      <c r="ALA29" s="56"/>
      <c r="ALB29" s="56"/>
      <c r="ALC29" s="56"/>
      <c r="ALD29" s="56"/>
      <c r="ALE29" s="56"/>
      <c r="ALF29" s="56"/>
      <c r="ALG29" s="56"/>
      <c r="ALH29" s="56"/>
      <c r="ALI29" s="56"/>
      <c r="ALJ29" s="56"/>
      <c r="ALK29" s="56"/>
      <c r="ALL29" s="56"/>
      <c r="ALM29" s="56"/>
      <c r="ALN29" s="56"/>
      <c r="ALO29" s="56"/>
      <c r="ALP29" s="56"/>
      <c r="ALQ29" s="56"/>
      <c r="ALR29" s="56"/>
      <c r="ALS29" s="56"/>
      <c r="ALT29" s="56"/>
      <c r="ALU29" s="56"/>
      <c r="ALV29" s="56"/>
      <c r="ALW29" s="56"/>
      <c r="ALX29" s="56"/>
      <c r="ALY29" s="56"/>
      <c r="ALZ29" s="56"/>
      <c r="AMA29" s="56"/>
      <c r="AMB29" s="56"/>
      <c r="AMC29" s="56"/>
      <c r="AMD29" s="56"/>
      <c r="AME29" s="56"/>
      <c r="AMF29" s="56"/>
      <c r="AMG29" s="56"/>
      <c r="AMH29" s="56"/>
      <c r="AMI29" s="56"/>
      <c r="AMJ29" s="56"/>
      <c r="AMK29" s="56"/>
      <c r="AML29" s="56"/>
      <c r="AMM29" s="56"/>
      <c r="AMN29" s="56"/>
      <c r="AMO29" s="56"/>
      <c r="AMP29" s="56"/>
      <c r="AMQ29" s="56"/>
      <c r="AMR29" s="56"/>
      <c r="AMS29" s="56"/>
      <c r="AMT29" s="56"/>
      <c r="AMU29" s="56"/>
      <c r="AMV29" s="56"/>
      <c r="AMW29" s="56"/>
      <c r="AMX29" s="56"/>
      <c r="AMY29" s="56"/>
      <c r="AMZ29" s="56"/>
      <c r="ANA29" s="56"/>
      <c r="ANB29" s="56"/>
      <c r="ANC29" s="56"/>
      <c r="AND29" s="56"/>
      <c r="ANE29" s="56"/>
      <c r="ANF29" s="56"/>
      <c r="ANG29" s="56"/>
      <c r="ANH29" s="56"/>
      <c r="ANI29" s="56"/>
      <c r="ANJ29" s="56"/>
      <c r="ANK29" s="56"/>
      <c r="ANL29" s="56"/>
      <c r="ANM29" s="56"/>
      <c r="ANN29" s="56"/>
      <c r="ANO29" s="56"/>
      <c r="ANP29" s="56"/>
      <c r="ANQ29" s="56"/>
      <c r="ANR29" s="56"/>
      <c r="ANS29" s="56"/>
      <c r="ANT29" s="56"/>
      <c r="ANU29" s="56"/>
      <c r="ANV29" s="56"/>
      <c r="ANW29" s="56"/>
      <c r="ANX29" s="56"/>
      <c r="ANY29" s="56"/>
      <c r="ANZ29" s="56"/>
      <c r="AOA29" s="56"/>
      <c r="AOB29" s="56"/>
      <c r="AOC29" s="56"/>
      <c r="AOD29" s="56"/>
      <c r="AOE29" s="56"/>
      <c r="AOF29" s="56"/>
      <c r="AOG29" s="56"/>
      <c r="AOH29" s="56"/>
      <c r="AOI29" s="56"/>
      <c r="AOJ29" s="56"/>
      <c r="AOK29" s="56"/>
      <c r="AOL29" s="56"/>
      <c r="AOM29" s="56"/>
      <c r="AON29" s="56"/>
      <c r="AOO29" s="56"/>
      <c r="AOP29" s="56"/>
      <c r="AOQ29" s="56"/>
      <c r="AOR29" s="56"/>
      <c r="AOS29" s="56"/>
      <c r="AOT29" s="56"/>
      <c r="AOU29" s="56"/>
      <c r="AOV29" s="56"/>
      <c r="AOW29" s="56"/>
      <c r="AOX29" s="56"/>
      <c r="AOY29" s="56"/>
      <c r="AOZ29" s="56"/>
      <c r="APA29" s="56"/>
      <c r="APB29" s="56"/>
      <c r="APC29" s="56"/>
      <c r="APD29" s="56"/>
      <c r="APE29" s="56"/>
      <c r="APF29" s="56"/>
      <c r="APG29" s="56"/>
      <c r="APH29" s="56"/>
      <c r="API29" s="56"/>
      <c r="APJ29" s="56"/>
      <c r="APK29" s="56"/>
      <c r="APL29" s="56"/>
      <c r="APM29" s="56"/>
      <c r="APN29" s="56"/>
      <c r="APO29" s="56"/>
      <c r="APP29" s="56"/>
      <c r="APQ29" s="56"/>
      <c r="APR29" s="56"/>
      <c r="APS29" s="56"/>
      <c r="APT29" s="56"/>
      <c r="APU29" s="56"/>
      <c r="APV29" s="56"/>
      <c r="APW29" s="56"/>
      <c r="APX29" s="56"/>
      <c r="APY29" s="56"/>
      <c r="APZ29" s="56"/>
      <c r="AQA29" s="56"/>
      <c r="AQB29" s="56"/>
      <c r="AQC29" s="56"/>
      <c r="AQD29" s="56"/>
      <c r="AQE29" s="56"/>
      <c r="AQF29" s="56"/>
      <c r="AQG29" s="56"/>
      <c r="AQH29" s="56"/>
      <c r="AQI29" s="56"/>
      <c r="AQJ29" s="56"/>
      <c r="AQK29" s="56"/>
      <c r="AQL29" s="56"/>
      <c r="AQM29" s="56"/>
      <c r="AQN29" s="56"/>
      <c r="AQO29" s="56"/>
      <c r="AQP29" s="56"/>
      <c r="AQQ29" s="56"/>
      <c r="AQR29" s="56"/>
      <c r="AQS29" s="56"/>
      <c r="AQT29" s="56"/>
      <c r="AQU29" s="56"/>
      <c r="AQV29" s="56"/>
      <c r="AQW29" s="56"/>
      <c r="AQX29" s="56"/>
      <c r="AQY29" s="56"/>
      <c r="AQZ29" s="56"/>
      <c r="ARA29" s="56"/>
      <c r="ARB29" s="56"/>
      <c r="ARC29" s="56"/>
      <c r="ARD29" s="56"/>
      <c r="ARE29" s="56"/>
      <c r="ARF29" s="56"/>
      <c r="ARG29" s="56"/>
      <c r="ARH29" s="56"/>
      <c r="ARI29" s="56"/>
      <c r="ARJ29" s="56"/>
      <c r="ARK29" s="56"/>
      <c r="ARL29" s="56"/>
      <c r="ARM29" s="56"/>
      <c r="ARN29" s="56"/>
      <c r="ARO29" s="56"/>
      <c r="ARP29" s="56"/>
      <c r="ARQ29" s="56"/>
      <c r="ARR29" s="56"/>
      <c r="ARS29" s="56"/>
      <c r="ART29" s="56"/>
      <c r="ARU29" s="56"/>
      <c r="ARV29" s="56"/>
      <c r="ARW29" s="56"/>
      <c r="ARX29" s="56"/>
      <c r="ARY29" s="56"/>
      <c r="ARZ29" s="56"/>
      <c r="ASA29" s="56"/>
      <c r="ASB29" s="56"/>
      <c r="ASC29" s="56"/>
      <c r="ASD29" s="56"/>
      <c r="ASE29" s="56"/>
      <c r="ASF29" s="56"/>
      <c r="ASG29" s="56"/>
      <c r="ASH29" s="56"/>
      <c r="ASI29" s="56"/>
      <c r="ASJ29" s="56"/>
      <c r="ASK29" s="56"/>
      <c r="ASL29" s="56"/>
      <c r="ASM29" s="56"/>
      <c r="ASN29" s="56"/>
      <c r="ASO29" s="56"/>
      <c r="ASP29" s="56"/>
      <c r="ASQ29" s="56"/>
      <c r="ASR29" s="56"/>
      <c r="ASS29" s="56"/>
      <c r="AST29" s="56"/>
      <c r="ASU29" s="56"/>
      <c r="ASV29" s="56"/>
      <c r="ASW29" s="56"/>
      <c r="ASX29" s="56"/>
      <c r="ASY29" s="56"/>
      <c r="ASZ29" s="56"/>
      <c r="ATA29" s="56"/>
      <c r="ATB29" s="56"/>
      <c r="ATC29" s="56"/>
      <c r="ATD29" s="56"/>
      <c r="ATE29" s="56"/>
      <c r="ATF29" s="56"/>
      <c r="ATG29" s="56"/>
      <c r="ATH29" s="56"/>
      <c r="ATI29" s="56"/>
      <c r="ATJ29" s="56"/>
      <c r="ATK29" s="56"/>
      <c r="ATL29" s="56"/>
      <c r="ATM29" s="56"/>
      <c r="ATN29" s="56"/>
      <c r="ATO29" s="56"/>
      <c r="ATP29" s="56"/>
      <c r="ATQ29" s="56"/>
      <c r="ATR29" s="56"/>
      <c r="ATS29" s="56"/>
      <c r="ATT29" s="56"/>
      <c r="ATU29" s="56"/>
      <c r="ATV29" s="56"/>
      <c r="ATW29" s="56"/>
      <c r="ATX29" s="56"/>
      <c r="ATY29" s="56"/>
      <c r="ATZ29" s="56"/>
      <c r="AUA29" s="56"/>
      <c r="AUB29" s="56"/>
      <c r="AUC29" s="56"/>
      <c r="AUD29" s="56"/>
      <c r="AUE29" s="56"/>
      <c r="AUF29" s="56"/>
      <c r="AUG29" s="56"/>
      <c r="AUH29" s="56"/>
      <c r="AUI29" s="56"/>
      <c r="AUJ29" s="56"/>
      <c r="AUK29" s="56"/>
      <c r="AUL29" s="56"/>
      <c r="AUM29" s="56"/>
      <c r="AUN29" s="56"/>
      <c r="AUO29" s="56"/>
      <c r="AUP29" s="56"/>
      <c r="AUQ29" s="56"/>
      <c r="AUR29" s="56"/>
      <c r="AUS29" s="56"/>
      <c r="AUT29" s="56"/>
      <c r="AUU29" s="56"/>
      <c r="AUV29" s="56"/>
      <c r="AUW29" s="56"/>
      <c r="AUX29" s="56"/>
      <c r="AUY29" s="56"/>
      <c r="AUZ29" s="56"/>
      <c r="AVA29" s="56"/>
      <c r="AVB29" s="56"/>
      <c r="AVC29" s="56"/>
      <c r="AVD29" s="56"/>
      <c r="AVE29" s="56"/>
      <c r="AVF29" s="56"/>
      <c r="AVG29" s="56"/>
      <c r="AVH29" s="56"/>
      <c r="AVI29" s="56"/>
      <c r="AVJ29" s="56"/>
      <c r="AVK29" s="56"/>
      <c r="AVL29" s="56"/>
      <c r="AVM29" s="56"/>
      <c r="AVN29" s="56"/>
      <c r="AVO29" s="56"/>
      <c r="AVP29" s="56"/>
      <c r="AVQ29" s="56"/>
      <c r="AVR29" s="56"/>
      <c r="AVS29" s="56"/>
      <c r="AVT29" s="56"/>
      <c r="AVU29" s="56"/>
      <c r="AVV29" s="56"/>
      <c r="AVW29" s="56"/>
      <c r="AVX29" s="56"/>
      <c r="AVY29" s="56"/>
      <c r="AVZ29" s="56"/>
      <c r="AWA29" s="56"/>
      <c r="AWB29" s="56"/>
      <c r="AWC29" s="56"/>
      <c r="AWD29" s="56"/>
      <c r="AWE29" s="56"/>
      <c r="AWF29" s="56"/>
      <c r="AWG29" s="56"/>
      <c r="AWH29" s="56"/>
      <c r="AWI29" s="56"/>
      <c r="AWJ29" s="56"/>
      <c r="AWK29" s="56"/>
      <c r="AWL29" s="56"/>
      <c r="AWM29" s="56"/>
      <c r="AWN29" s="56"/>
      <c r="AWO29" s="56"/>
      <c r="AWP29" s="56"/>
      <c r="AWQ29" s="56"/>
      <c r="AWR29" s="56"/>
      <c r="AWS29" s="56"/>
      <c r="AWT29" s="56"/>
      <c r="AWU29" s="56"/>
      <c r="AWV29" s="56"/>
      <c r="AWW29" s="56"/>
      <c r="AWX29" s="56"/>
      <c r="AWY29" s="56"/>
      <c r="AWZ29" s="56"/>
      <c r="AXA29" s="56"/>
      <c r="AXB29" s="56"/>
      <c r="AXC29" s="56"/>
      <c r="AXD29" s="56"/>
      <c r="AXE29" s="56"/>
      <c r="AXF29" s="56"/>
      <c r="AXG29" s="56"/>
      <c r="AXH29" s="56"/>
      <c r="AXI29" s="56"/>
      <c r="AXJ29" s="56"/>
      <c r="AXK29" s="56"/>
      <c r="AXL29" s="56"/>
      <c r="AXM29" s="56"/>
      <c r="AXN29" s="56"/>
      <c r="AXO29" s="56"/>
      <c r="AXP29" s="56"/>
      <c r="AXQ29" s="56"/>
      <c r="AXR29" s="56"/>
      <c r="AXS29" s="56"/>
      <c r="AXT29" s="56"/>
      <c r="AXU29" s="56"/>
      <c r="AXV29" s="56"/>
      <c r="AXW29" s="56"/>
      <c r="AXX29" s="56"/>
      <c r="AXY29" s="56"/>
      <c r="AXZ29" s="56"/>
      <c r="AYA29" s="56"/>
      <c r="AYB29" s="56"/>
      <c r="AYC29" s="56"/>
      <c r="AYD29" s="56"/>
      <c r="AYE29" s="56"/>
      <c r="AYF29" s="56"/>
      <c r="AYG29" s="56"/>
      <c r="AYH29" s="56"/>
      <c r="AYI29" s="56"/>
      <c r="AYJ29" s="56"/>
      <c r="AYK29" s="56"/>
      <c r="AYL29" s="56"/>
      <c r="AYM29" s="56"/>
      <c r="AYN29" s="56"/>
      <c r="AYO29" s="56"/>
      <c r="AYP29" s="56"/>
      <c r="AYQ29" s="56"/>
      <c r="AYR29" s="56"/>
      <c r="AYS29" s="56"/>
      <c r="AYT29" s="56"/>
      <c r="AYU29" s="56"/>
      <c r="AYV29" s="56"/>
      <c r="AYW29" s="56"/>
      <c r="AYX29" s="56"/>
      <c r="AYY29" s="56"/>
      <c r="AYZ29" s="56"/>
      <c r="AZA29" s="56"/>
      <c r="AZB29" s="56"/>
      <c r="AZC29" s="56"/>
      <c r="AZD29" s="56"/>
      <c r="AZE29" s="56"/>
      <c r="AZF29" s="56"/>
      <c r="AZG29" s="56"/>
      <c r="AZH29" s="56"/>
      <c r="AZI29" s="56"/>
      <c r="AZJ29" s="56"/>
      <c r="AZK29" s="56"/>
      <c r="AZL29" s="56"/>
      <c r="AZM29" s="56"/>
      <c r="AZN29" s="56"/>
      <c r="AZO29" s="56"/>
      <c r="AZP29" s="56"/>
      <c r="AZQ29" s="56"/>
      <c r="AZR29" s="56"/>
      <c r="AZS29" s="56"/>
      <c r="AZT29" s="56"/>
      <c r="AZU29" s="56"/>
      <c r="AZV29" s="56"/>
      <c r="AZW29" s="56"/>
      <c r="AZX29" s="56"/>
      <c r="AZY29" s="56"/>
      <c r="AZZ29" s="56"/>
      <c r="BAA29" s="56"/>
      <c r="BAB29" s="56"/>
      <c r="BAC29" s="56"/>
      <c r="BAD29" s="56"/>
      <c r="BAE29" s="56"/>
      <c r="BAF29" s="56"/>
      <c r="BAG29" s="56"/>
      <c r="BAH29" s="56"/>
      <c r="BAI29" s="56"/>
      <c r="BAJ29" s="56"/>
      <c r="BAK29" s="56"/>
      <c r="BAL29" s="56"/>
      <c r="BAM29" s="56"/>
      <c r="BAN29" s="56"/>
      <c r="BAO29" s="56"/>
      <c r="BAP29" s="56"/>
      <c r="BAQ29" s="56"/>
      <c r="BAR29" s="56"/>
      <c r="BAS29" s="56"/>
      <c r="BAT29" s="56"/>
      <c r="BAU29" s="56"/>
      <c r="BAV29" s="56"/>
      <c r="BAW29" s="56"/>
      <c r="BAX29" s="56"/>
      <c r="BAY29" s="56"/>
      <c r="BAZ29" s="56"/>
      <c r="BBA29" s="56"/>
      <c r="BBB29" s="56"/>
      <c r="BBC29" s="56"/>
      <c r="BBD29" s="56"/>
      <c r="BBE29" s="56"/>
      <c r="BBF29" s="56"/>
      <c r="BBG29" s="56"/>
      <c r="BBH29" s="56"/>
      <c r="BBI29" s="56"/>
      <c r="BBJ29" s="56"/>
      <c r="BBK29" s="56"/>
      <c r="BBL29" s="56"/>
      <c r="BBM29" s="56"/>
      <c r="BBN29" s="56"/>
      <c r="BBO29" s="56"/>
      <c r="BBP29" s="56"/>
      <c r="BBQ29" s="56"/>
      <c r="BBR29" s="56"/>
      <c r="BBS29" s="56"/>
      <c r="BBT29" s="56"/>
      <c r="BBU29" s="56"/>
      <c r="BBV29" s="56"/>
      <c r="BBW29" s="56"/>
      <c r="BBX29" s="56"/>
      <c r="BBY29" s="56"/>
      <c r="BBZ29" s="56"/>
      <c r="BCA29" s="56"/>
      <c r="BCB29" s="56"/>
      <c r="BCC29" s="56"/>
      <c r="BCD29" s="56"/>
      <c r="BCE29" s="56"/>
      <c r="BCF29" s="56"/>
      <c r="BCG29" s="56"/>
      <c r="BCH29" s="56"/>
      <c r="BCI29" s="56"/>
      <c r="BCJ29" s="56"/>
      <c r="BCK29" s="56"/>
      <c r="BCL29" s="56"/>
      <c r="BCM29" s="56"/>
      <c r="BCN29" s="56"/>
      <c r="BCO29" s="56"/>
      <c r="BCP29" s="56"/>
      <c r="BCQ29" s="56"/>
      <c r="BCR29" s="56"/>
      <c r="BCS29" s="56"/>
      <c r="BCT29" s="56"/>
      <c r="BCU29" s="56"/>
      <c r="BCV29" s="56"/>
      <c r="BCW29" s="56"/>
      <c r="BCX29" s="56"/>
      <c r="BCY29" s="56"/>
      <c r="BCZ29" s="56"/>
      <c r="BDA29" s="56"/>
      <c r="BDB29" s="56"/>
      <c r="BDC29" s="56"/>
      <c r="BDD29" s="56"/>
      <c r="BDE29" s="56"/>
      <c r="BDF29" s="56"/>
      <c r="BDG29" s="56"/>
      <c r="BDH29" s="56"/>
      <c r="BDI29" s="56"/>
      <c r="BDJ29" s="56"/>
      <c r="BDK29" s="56"/>
      <c r="BDL29" s="56"/>
      <c r="BDM29" s="56"/>
      <c r="BDN29" s="56"/>
      <c r="BDO29" s="56"/>
      <c r="BDP29" s="56"/>
      <c r="BDQ29" s="56"/>
      <c r="BDR29" s="56"/>
      <c r="BDS29" s="56"/>
      <c r="BDT29" s="56"/>
      <c r="BDU29" s="56"/>
      <c r="BDV29" s="56"/>
      <c r="BDW29" s="56"/>
      <c r="BDX29" s="56"/>
      <c r="BDY29" s="56"/>
      <c r="BDZ29" s="56"/>
      <c r="BEA29" s="56"/>
      <c r="BEB29" s="56"/>
      <c r="BEC29" s="56"/>
      <c r="BED29" s="56"/>
      <c r="BEE29" s="56"/>
      <c r="BEF29" s="56"/>
      <c r="BEG29" s="56"/>
      <c r="BEH29" s="56"/>
      <c r="BEI29" s="56"/>
      <c r="BEJ29" s="56"/>
      <c r="BEK29" s="56"/>
      <c r="BEL29" s="56"/>
      <c r="BEM29" s="56"/>
      <c r="BEN29" s="56"/>
      <c r="BEO29" s="56"/>
      <c r="BEP29" s="56"/>
      <c r="BEQ29" s="56"/>
      <c r="BER29" s="56"/>
      <c r="BES29" s="56"/>
      <c r="BET29" s="56"/>
      <c r="BEU29" s="56"/>
      <c r="BEV29" s="56"/>
      <c r="BEW29" s="56"/>
      <c r="BEX29" s="56"/>
      <c r="BEY29" s="56"/>
      <c r="BEZ29" s="56"/>
      <c r="BFA29" s="56"/>
      <c r="BFB29" s="56"/>
      <c r="BFC29" s="56"/>
      <c r="BFD29" s="56"/>
      <c r="BFE29" s="56"/>
      <c r="BFF29" s="56"/>
      <c r="BFG29" s="56"/>
      <c r="BFH29" s="56"/>
      <c r="BFI29" s="56"/>
      <c r="BFJ29" s="56"/>
      <c r="BFK29" s="56"/>
      <c r="BFL29" s="56"/>
      <c r="BFM29" s="56"/>
      <c r="BFN29" s="56"/>
      <c r="BFO29" s="56"/>
      <c r="BFP29" s="56"/>
      <c r="BFQ29" s="56"/>
      <c r="BFR29" s="56"/>
      <c r="BFS29" s="56"/>
      <c r="BFT29" s="56"/>
      <c r="BFU29" s="56"/>
      <c r="BFV29" s="56"/>
      <c r="BFW29" s="56"/>
      <c r="BFX29" s="56"/>
      <c r="BFY29" s="56"/>
      <c r="BFZ29" s="56"/>
      <c r="BGA29" s="56"/>
      <c r="BGB29" s="56"/>
      <c r="BGC29" s="56"/>
      <c r="BGD29" s="56"/>
      <c r="BGE29" s="56"/>
      <c r="BGF29" s="56"/>
      <c r="BGG29" s="56"/>
      <c r="BGH29" s="56"/>
      <c r="BGI29" s="56"/>
      <c r="BGJ29" s="56"/>
      <c r="BGK29" s="56"/>
      <c r="BGL29" s="56"/>
      <c r="BGM29" s="56"/>
      <c r="BGN29" s="56"/>
      <c r="BGO29" s="56"/>
      <c r="BGP29" s="56"/>
      <c r="BGQ29" s="56"/>
      <c r="BGR29" s="56"/>
      <c r="BGS29" s="56"/>
      <c r="BGT29" s="56"/>
      <c r="BGU29" s="56"/>
      <c r="BGV29" s="56"/>
      <c r="BGW29" s="56"/>
      <c r="BGX29" s="56"/>
      <c r="BGY29" s="56"/>
      <c r="BGZ29" s="56"/>
      <c r="BHA29" s="56"/>
      <c r="BHB29" s="56"/>
      <c r="BHC29" s="56"/>
      <c r="BHD29" s="56"/>
      <c r="BHE29" s="56"/>
      <c r="BHF29" s="56"/>
      <c r="BHG29" s="56"/>
      <c r="BHH29" s="56"/>
      <c r="BHI29" s="56"/>
      <c r="BHJ29" s="56"/>
      <c r="BHK29" s="56"/>
      <c r="BHL29" s="56"/>
      <c r="BHM29" s="56"/>
      <c r="BHN29" s="56"/>
      <c r="BHO29" s="56"/>
      <c r="BHP29" s="56"/>
      <c r="BHQ29" s="56"/>
      <c r="BHR29" s="56"/>
      <c r="BHS29" s="56"/>
      <c r="BHT29" s="56"/>
      <c r="BHU29" s="56"/>
      <c r="BHV29" s="56"/>
      <c r="BHW29" s="56"/>
      <c r="BHX29" s="56"/>
      <c r="BHY29" s="56"/>
      <c r="BHZ29" s="56"/>
      <c r="BIA29" s="56"/>
      <c r="BIB29" s="56"/>
      <c r="BIC29" s="56"/>
      <c r="BID29" s="56"/>
      <c r="BIE29" s="56"/>
      <c r="BIF29" s="56"/>
      <c r="BIG29" s="56"/>
      <c r="BIH29" s="56"/>
      <c r="BII29" s="56"/>
      <c r="BIJ29" s="56"/>
      <c r="BIK29" s="56"/>
      <c r="BIL29" s="56"/>
      <c r="BIM29" s="56"/>
      <c r="BIN29" s="56"/>
      <c r="BIO29" s="56"/>
      <c r="BIP29" s="56"/>
      <c r="BIQ29" s="56"/>
      <c r="BIR29" s="56"/>
      <c r="BIS29" s="56"/>
      <c r="BIT29" s="56"/>
      <c r="BIU29" s="56"/>
      <c r="BIV29" s="56"/>
      <c r="BIW29" s="56"/>
      <c r="BIX29" s="56"/>
      <c r="BIY29" s="56"/>
      <c r="BIZ29" s="56"/>
      <c r="BJA29" s="56"/>
      <c r="BJB29" s="56"/>
      <c r="BJC29" s="56"/>
      <c r="BJD29" s="56"/>
      <c r="BJE29" s="56"/>
      <c r="BJF29" s="56"/>
      <c r="BJG29" s="56"/>
      <c r="BJH29" s="56"/>
      <c r="BJI29" s="56"/>
      <c r="BJJ29" s="56"/>
      <c r="BJK29" s="56"/>
      <c r="BJL29" s="56"/>
      <c r="BJM29" s="56"/>
      <c r="BJN29" s="56"/>
      <c r="BJO29" s="56"/>
      <c r="BJP29" s="56"/>
      <c r="BJQ29" s="56"/>
      <c r="BJR29" s="56"/>
      <c r="BJS29" s="56"/>
      <c r="BJT29" s="56"/>
      <c r="BJU29" s="56"/>
      <c r="BJV29" s="56"/>
      <c r="BJW29" s="56"/>
      <c r="BJX29" s="56"/>
      <c r="BJY29" s="56"/>
      <c r="BJZ29" s="56"/>
      <c r="BKA29" s="56"/>
      <c r="BKB29" s="56"/>
      <c r="BKC29" s="56"/>
      <c r="BKD29" s="56"/>
      <c r="BKE29" s="56"/>
      <c r="BKF29" s="56"/>
      <c r="BKG29" s="56"/>
      <c r="BKH29" s="56"/>
      <c r="BKI29" s="56"/>
      <c r="BKJ29" s="56"/>
      <c r="BKK29" s="56"/>
      <c r="BKL29" s="56"/>
      <c r="BKM29" s="56"/>
      <c r="BKN29" s="56"/>
      <c r="BKO29" s="56"/>
      <c r="BKP29" s="56"/>
      <c r="BKQ29" s="56"/>
      <c r="BKR29" s="56"/>
      <c r="BKS29" s="56"/>
      <c r="BKT29" s="56"/>
      <c r="BKU29" s="56"/>
      <c r="BKV29" s="56"/>
      <c r="BKW29" s="56"/>
      <c r="BKX29" s="56"/>
      <c r="BKY29" s="56"/>
      <c r="BKZ29" s="56"/>
      <c r="BLA29" s="56"/>
      <c r="BLB29" s="56"/>
      <c r="BLC29" s="56"/>
      <c r="BLD29" s="56"/>
      <c r="BLE29" s="56"/>
      <c r="BLF29" s="56"/>
      <c r="BLG29" s="56"/>
      <c r="BLH29" s="56"/>
      <c r="BLI29" s="56"/>
      <c r="BLJ29" s="56"/>
      <c r="BLK29" s="56"/>
      <c r="BLL29" s="56"/>
      <c r="BLM29" s="56"/>
      <c r="BLN29" s="56"/>
      <c r="BLO29" s="56"/>
      <c r="BLP29" s="56"/>
      <c r="BLQ29" s="56"/>
      <c r="BLR29" s="56"/>
      <c r="BLS29" s="56"/>
      <c r="BLT29" s="56"/>
      <c r="BLU29" s="56"/>
      <c r="BLV29" s="56"/>
      <c r="BLW29" s="56"/>
      <c r="BLX29" s="56"/>
      <c r="BLY29" s="56"/>
      <c r="BLZ29" s="56"/>
      <c r="BMA29" s="56"/>
      <c r="BMB29" s="56"/>
      <c r="BMC29" s="56"/>
      <c r="BMD29" s="56"/>
      <c r="BME29" s="56"/>
      <c r="BMF29" s="56"/>
      <c r="BMG29" s="56"/>
      <c r="BMH29" s="56"/>
      <c r="BMI29" s="56"/>
      <c r="BMJ29" s="56"/>
      <c r="BMK29" s="56"/>
      <c r="BML29" s="56"/>
      <c r="BMM29" s="56"/>
      <c r="BMN29" s="56"/>
      <c r="BMO29" s="56"/>
      <c r="BMP29" s="56"/>
      <c r="BMQ29" s="56"/>
      <c r="BMR29" s="56"/>
      <c r="BMS29" s="56"/>
      <c r="BMT29" s="56"/>
      <c r="BMU29" s="56"/>
      <c r="BMV29" s="56"/>
      <c r="BMW29" s="56"/>
      <c r="BMX29" s="56"/>
      <c r="BMY29" s="56"/>
      <c r="BMZ29" s="56"/>
      <c r="BNA29" s="56"/>
      <c r="BNB29" s="56"/>
      <c r="BNC29" s="56"/>
      <c r="BND29" s="56"/>
      <c r="BNE29" s="56"/>
      <c r="BNF29" s="56"/>
      <c r="BNG29" s="56"/>
      <c r="BNH29" s="56"/>
      <c r="BNI29" s="56"/>
      <c r="BNJ29" s="56"/>
      <c r="BNK29" s="56"/>
      <c r="BNL29" s="56"/>
      <c r="BNM29" s="56"/>
      <c r="BNN29" s="56"/>
      <c r="BNO29" s="56"/>
      <c r="BNP29" s="56"/>
      <c r="BNQ29" s="56"/>
      <c r="BNR29" s="56"/>
      <c r="BNS29" s="56"/>
      <c r="BNT29" s="56"/>
      <c r="BNU29" s="56"/>
      <c r="BNV29" s="56"/>
      <c r="BNW29" s="56"/>
      <c r="BNX29" s="56"/>
      <c r="BNY29" s="56"/>
      <c r="BNZ29" s="56"/>
      <c r="BOA29" s="56"/>
      <c r="BOB29" s="56"/>
      <c r="BOC29" s="56"/>
      <c r="BOD29" s="56"/>
      <c r="BOE29" s="56"/>
      <c r="BOF29" s="56"/>
      <c r="BOG29" s="56"/>
      <c r="BOH29" s="56"/>
      <c r="BOI29" s="56"/>
      <c r="BOJ29" s="56"/>
      <c r="BOK29" s="56"/>
      <c r="BOL29" s="56"/>
      <c r="BOM29" s="56"/>
      <c r="BON29" s="56"/>
      <c r="BOO29" s="56"/>
      <c r="BOP29" s="56"/>
      <c r="BOQ29" s="56"/>
      <c r="BOR29" s="56"/>
      <c r="BOS29" s="56"/>
      <c r="BOT29" s="56"/>
      <c r="BOU29" s="56"/>
      <c r="BOV29" s="56"/>
      <c r="BOW29" s="56"/>
      <c r="BOX29" s="56"/>
      <c r="BOY29" s="56"/>
      <c r="BOZ29" s="56"/>
      <c r="BPA29" s="56"/>
      <c r="BPB29" s="56"/>
      <c r="BPC29" s="56"/>
      <c r="BPD29" s="56"/>
      <c r="BPE29" s="56"/>
      <c r="BPF29" s="56"/>
      <c r="BPG29" s="56"/>
      <c r="BPH29" s="56"/>
      <c r="BPI29" s="56"/>
      <c r="BPJ29" s="56"/>
      <c r="BPK29" s="56"/>
      <c r="BPL29" s="56"/>
      <c r="BPM29" s="56"/>
      <c r="BPN29" s="56"/>
      <c r="BPO29" s="56"/>
      <c r="BPP29" s="56"/>
      <c r="BPQ29" s="56"/>
      <c r="BPR29" s="56"/>
      <c r="BPS29" s="56"/>
      <c r="BPT29" s="56"/>
      <c r="BPU29" s="56"/>
      <c r="BPV29" s="56"/>
      <c r="BPW29" s="56"/>
      <c r="BPX29" s="56"/>
      <c r="BPY29" s="56"/>
      <c r="BPZ29" s="56"/>
      <c r="BQA29" s="56"/>
      <c r="BQB29" s="56"/>
      <c r="BQC29" s="56"/>
      <c r="BQD29" s="56"/>
      <c r="BQE29" s="56"/>
      <c r="BQF29" s="56"/>
      <c r="BQG29" s="56"/>
      <c r="BQH29" s="56"/>
      <c r="BQI29" s="56"/>
      <c r="BQJ29" s="56"/>
      <c r="BQK29" s="56"/>
      <c r="BQL29" s="56"/>
      <c r="BQM29" s="56"/>
      <c r="BQN29" s="56"/>
      <c r="BQO29" s="56"/>
      <c r="BQP29" s="56"/>
      <c r="BQQ29" s="56"/>
      <c r="BQR29" s="56"/>
      <c r="BQS29" s="56"/>
      <c r="BQT29" s="56"/>
      <c r="BQU29" s="56"/>
      <c r="BQV29" s="56"/>
      <c r="BQW29" s="56"/>
      <c r="BQX29" s="56"/>
      <c r="BQY29" s="56"/>
      <c r="BQZ29" s="56"/>
      <c r="BRA29" s="56"/>
      <c r="BRB29" s="56"/>
      <c r="BRC29" s="56"/>
      <c r="BRD29" s="56"/>
      <c r="BRE29" s="56"/>
      <c r="BRF29" s="56"/>
      <c r="BRG29" s="56"/>
      <c r="BRH29" s="56"/>
      <c r="BRI29" s="56"/>
      <c r="BRJ29" s="56"/>
      <c r="BRK29" s="56"/>
      <c r="BRL29" s="56"/>
      <c r="BRM29" s="56"/>
      <c r="BRN29" s="56"/>
      <c r="BRO29" s="56"/>
      <c r="BRP29" s="56"/>
      <c r="BRQ29" s="56"/>
      <c r="BRR29" s="56"/>
      <c r="BRS29" s="56"/>
      <c r="BRT29" s="56"/>
      <c r="BRU29" s="56"/>
      <c r="BRV29" s="56"/>
      <c r="BRW29" s="56"/>
      <c r="BRX29" s="56"/>
      <c r="BRY29" s="56"/>
      <c r="BRZ29" s="56"/>
      <c r="BSA29" s="56"/>
      <c r="BSB29" s="56"/>
      <c r="BSC29" s="56"/>
      <c r="BSD29" s="56"/>
      <c r="BSE29" s="56"/>
      <c r="BSF29" s="56"/>
      <c r="BSG29" s="56"/>
      <c r="BSH29" s="56"/>
      <c r="BSI29" s="56"/>
      <c r="BSJ29" s="56"/>
      <c r="BSK29" s="56"/>
      <c r="BSL29" s="56"/>
      <c r="BSM29" s="56"/>
      <c r="BSN29" s="56"/>
      <c r="BSO29" s="56"/>
      <c r="BSP29" s="56"/>
      <c r="BSQ29" s="56"/>
      <c r="BSR29" s="56"/>
      <c r="BSS29" s="56"/>
      <c r="BST29" s="56"/>
      <c r="BSU29" s="56"/>
      <c r="BSV29" s="56"/>
      <c r="BSW29" s="56"/>
      <c r="BSX29" s="56"/>
      <c r="BSY29" s="56"/>
      <c r="BSZ29" s="56"/>
      <c r="BTA29" s="56"/>
      <c r="BTB29" s="56"/>
      <c r="BTC29" s="56"/>
      <c r="BTD29" s="56"/>
      <c r="BTE29" s="56"/>
      <c r="BTF29" s="56"/>
      <c r="BTG29" s="56"/>
      <c r="BTH29" s="56"/>
      <c r="BTI29" s="56"/>
      <c r="BTJ29" s="56"/>
      <c r="BTK29" s="56"/>
      <c r="BTL29" s="56"/>
      <c r="BTM29" s="56"/>
      <c r="BTN29" s="56"/>
      <c r="BTO29" s="56"/>
      <c r="BTP29" s="56"/>
      <c r="BTQ29" s="56"/>
      <c r="BTR29" s="56"/>
      <c r="BTS29" s="56"/>
      <c r="BTT29" s="56"/>
      <c r="BTU29" s="56"/>
      <c r="BTV29" s="56"/>
      <c r="BTW29" s="56"/>
      <c r="BTX29" s="56"/>
      <c r="BTY29" s="56"/>
      <c r="BTZ29" s="56"/>
      <c r="BUA29" s="56"/>
      <c r="BUB29" s="56"/>
      <c r="BUC29" s="56"/>
      <c r="BUD29" s="56"/>
      <c r="BUE29" s="56"/>
      <c r="BUF29" s="56"/>
      <c r="BUG29" s="56"/>
      <c r="BUH29" s="56"/>
      <c r="BUI29" s="56"/>
      <c r="BUJ29" s="56"/>
      <c r="BUK29" s="56"/>
      <c r="BUL29" s="56"/>
      <c r="BUM29" s="56"/>
      <c r="BUN29" s="56"/>
      <c r="BUO29" s="56"/>
      <c r="BUP29" s="56"/>
      <c r="BUQ29" s="56"/>
      <c r="BUR29" s="56"/>
      <c r="BUS29" s="56"/>
      <c r="BUT29" s="56"/>
      <c r="BUU29" s="56"/>
      <c r="BUV29" s="56"/>
      <c r="BUW29" s="56"/>
      <c r="BUX29" s="56"/>
      <c r="BUY29" s="56"/>
      <c r="BUZ29" s="56"/>
      <c r="BVA29" s="56"/>
      <c r="BVB29" s="56"/>
      <c r="BVC29" s="56"/>
      <c r="BVD29" s="56"/>
      <c r="BVE29" s="56"/>
      <c r="BVF29" s="56"/>
      <c r="BVG29" s="56"/>
      <c r="BVH29" s="56"/>
      <c r="BVI29" s="56"/>
      <c r="BVJ29" s="56"/>
      <c r="BVK29" s="56"/>
      <c r="BVL29" s="56"/>
      <c r="BVM29" s="56"/>
      <c r="BVN29" s="56"/>
      <c r="BVO29" s="56"/>
      <c r="BVP29" s="56"/>
      <c r="BVQ29" s="56"/>
      <c r="BVR29" s="56"/>
      <c r="BVS29" s="56"/>
      <c r="BVT29" s="56"/>
      <c r="BVU29" s="56"/>
      <c r="BVV29" s="56"/>
      <c r="BVW29" s="56"/>
      <c r="BVX29" s="56"/>
      <c r="BVY29" s="56"/>
      <c r="BVZ29" s="56"/>
      <c r="BWA29" s="56"/>
      <c r="BWB29" s="56"/>
      <c r="BWC29" s="56"/>
      <c r="BWD29" s="56"/>
      <c r="BWE29" s="56"/>
      <c r="BWF29" s="56"/>
      <c r="BWG29" s="56"/>
      <c r="BWH29" s="56"/>
      <c r="BWI29" s="56"/>
      <c r="BWJ29" s="56"/>
      <c r="BWK29" s="56"/>
      <c r="BWL29" s="56"/>
      <c r="BWM29" s="56"/>
      <c r="BWN29" s="56"/>
      <c r="BWO29" s="56"/>
      <c r="BWP29" s="56"/>
      <c r="BWQ29" s="56"/>
      <c r="BWR29" s="56"/>
      <c r="BWS29" s="56"/>
      <c r="BWT29" s="56"/>
      <c r="BWU29" s="56"/>
      <c r="BWV29" s="56"/>
      <c r="BWW29" s="56"/>
      <c r="BWX29" s="56"/>
      <c r="BWY29" s="56"/>
      <c r="BWZ29" s="56"/>
      <c r="BXA29" s="56"/>
      <c r="BXB29" s="56"/>
      <c r="BXC29" s="56"/>
      <c r="BXD29" s="56"/>
      <c r="BXE29" s="56"/>
      <c r="BXF29" s="56"/>
      <c r="BXG29" s="56"/>
      <c r="BXH29" s="56"/>
      <c r="BXI29" s="56"/>
      <c r="BXJ29" s="56"/>
      <c r="BXK29" s="56"/>
      <c r="BXL29" s="56"/>
      <c r="BXM29" s="56"/>
      <c r="BXN29" s="56"/>
      <c r="BXO29" s="56"/>
      <c r="BXP29" s="56"/>
      <c r="BXQ29" s="56"/>
      <c r="BXR29" s="56"/>
      <c r="BXS29" s="56"/>
      <c r="BXT29" s="56"/>
      <c r="BXU29" s="56"/>
      <c r="BXV29" s="56"/>
      <c r="BXW29" s="56"/>
      <c r="BXX29" s="56"/>
      <c r="BXY29" s="56"/>
      <c r="BXZ29" s="56"/>
      <c r="BYA29" s="56"/>
      <c r="BYB29" s="56"/>
      <c r="BYC29" s="56"/>
      <c r="BYD29" s="56"/>
      <c r="BYE29" s="56"/>
      <c r="BYF29" s="56"/>
      <c r="BYG29" s="56"/>
      <c r="BYH29" s="56"/>
      <c r="BYI29" s="56"/>
      <c r="BYJ29" s="56"/>
      <c r="BYK29" s="56"/>
      <c r="BYL29" s="56"/>
      <c r="BYM29" s="56"/>
      <c r="BYN29" s="56"/>
      <c r="BYO29" s="56"/>
      <c r="BYP29" s="56"/>
      <c r="BYQ29" s="56"/>
      <c r="BYR29" s="56"/>
      <c r="BYS29" s="56"/>
      <c r="BYT29" s="56"/>
      <c r="BYU29" s="56"/>
      <c r="BYV29" s="56"/>
      <c r="BYW29" s="56"/>
      <c r="BYX29" s="56"/>
      <c r="BYY29" s="56"/>
      <c r="BYZ29" s="56"/>
      <c r="BZA29" s="56"/>
      <c r="BZB29" s="56"/>
      <c r="BZC29" s="56"/>
      <c r="BZD29" s="56"/>
      <c r="BZE29" s="56"/>
      <c r="BZF29" s="56"/>
      <c r="BZG29" s="56"/>
      <c r="BZH29" s="56"/>
      <c r="BZI29" s="56"/>
      <c r="BZJ29" s="56"/>
      <c r="BZK29" s="56"/>
      <c r="BZL29" s="56"/>
      <c r="BZM29" s="56"/>
      <c r="BZN29" s="56"/>
      <c r="BZO29" s="56"/>
      <c r="BZP29" s="56"/>
      <c r="BZQ29" s="56"/>
      <c r="BZR29" s="56"/>
      <c r="BZS29" s="56"/>
      <c r="BZT29" s="56"/>
      <c r="BZU29" s="56"/>
      <c r="BZV29" s="56"/>
      <c r="BZW29" s="56"/>
      <c r="BZX29" s="56"/>
      <c r="BZY29" s="56"/>
      <c r="BZZ29" s="56"/>
      <c r="CAA29" s="56"/>
      <c r="CAB29" s="56"/>
      <c r="CAC29" s="56"/>
      <c r="CAD29" s="56"/>
      <c r="CAE29" s="56"/>
      <c r="CAF29" s="56"/>
      <c r="CAG29" s="56"/>
      <c r="CAH29" s="56"/>
      <c r="CAI29" s="56"/>
      <c r="CAJ29" s="56"/>
      <c r="CAK29" s="56"/>
      <c r="CAL29" s="56"/>
      <c r="CAM29" s="56"/>
      <c r="CAN29" s="56"/>
      <c r="CAO29" s="56"/>
      <c r="CAP29" s="56"/>
      <c r="CAQ29" s="56"/>
      <c r="CAR29" s="56"/>
      <c r="CAS29" s="56"/>
      <c r="CAT29" s="56"/>
      <c r="CAU29" s="56"/>
      <c r="CAV29" s="56"/>
      <c r="CAW29" s="56"/>
      <c r="CAX29" s="56"/>
      <c r="CAY29" s="56"/>
      <c r="CAZ29" s="56"/>
      <c r="CBA29" s="56"/>
      <c r="CBB29" s="56"/>
      <c r="CBC29" s="56"/>
      <c r="CBD29" s="56"/>
      <c r="CBE29" s="56"/>
      <c r="CBF29" s="56"/>
      <c r="CBG29" s="56"/>
      <c r="CBH29" s="56"/>
      <c r="CBI29" s="56"/>
      <c r="CBJ29" s="56"/>
      <c r="CBK29" s="56"/>
      <c r="CBL29" s="56"/>
      <c r="CBM29" s="56"/>
      <c r="CBN29" s="56"/>
      <c r="CBO29" s="56"/>
      <c r="CBP29" s="56"/>
      <c r="CBQ29" s="56"/>
      <c r="CBR29" s="56"/>
      <c r="CBS29" s="56"/>
      <c r="CBT29" s="56"/>
      <c r="CBU29" s="56"/>
      <c r="CBV29" s="56"/>
      <c r="CBW29" s="56"/>
      <c r="CBX29" s="56"/>
      <c r="CBY29" s="56"/>
      <c r="CBZ29" s="56"/>
      <c r="CCA29" s="56"/>
      <c r="CCB29" s="56"/>
      <c r="CCC29" s="56"/>
      <c r="CCD29" s="56"/>
      <c r="CCE29" s="56"/>
      <c r="CCF29" s="56"/>
      <c r="CCG29" s="56"/>
      <c r="CCH29" s="56"/>
      <c r="CCI29" s="56"/>
      <c r="CCJ29" s="56"/>
      <c r="CCK29" s="56"/>
      <c r="CCL29" s="56"/>
      <c r="CCM29" s="56"/>
      <c r="CCN29" s="56"/>
      <c r="CCO29" s="56"/>
      <c r="CCP29" s="56"/>
      <c r="CCQ29" s="56"/>
      <c r="CCR29" s="56"/>
      <c r="CCS29" s="56"/>
      <c r="CCT29" s="56"/>
      <c r="CCU29" s="56"/>
      <c r="CCV29" s="56"/>
      <c r="CCW29" s="56"/>
      <c r="CCX29" s="56"/>
      <c r="CCY29" s="56"/>
      <c r="CCZ29" s="56"/>
      <c r="CDA29" s="56"/>
      <c r="CDB29" s="56"/>
      <c r="CDC29" s="56"/>
      <c r="CDD29" s="56"/>
      <c r="CDE29" s="56"/>
      <c r="CDF29" s="56"/>
      <c r="CDG29" s="56"/>
      <c r="CDH29" s="56"/>
      <c r="CDI29" s="56"/>
      <c r="CDJ29" s="56"/>
      <c r="CDK29" s="56"/>
      <c r="CDL29" s="56"/>
      <c r="CDM29" s="56"/>
      <c r="CDN29" s="56"/>
      <c r="CDO29" s="56"/>
      <c r="CDP29" s="56"/>
      <c r="CDQ29" s="56"/>
      <c r="CDR29" s="56"/>
      <c r="CDS29" s="56"/>
      <c r="CDT29" s="56"/>
      <c r="CDU29" s="56"/>
      <c r="CDV29" s="56"/>
      <c r="CDW29" s="56"/>
      <c r="CDX29" s="56"/>
      <c r="CDY29" s="56"/>
      <c r="CDZ29" s="56"/>
      <c r="CEA29" s="56"/>
      <c r="CEB29" s="56"/>
      <c r="CEC29" s="56"/>
      <c r="CED29" s="56"/>
      <c r="CEE29" s="56"/>
      <c r="CEF29" s="56"/>
      <c r="CEG29" s="56"/>
      <c r="CEH29" s="56"/>
      <c r="CEI29" s="56"/>
      <c r="CEJ29" s="56"/>
      <c r="CEK29" s="56"/>
      <c r="CEL29" s="56"/>
      <c r="CEM29" s="56"/>
      <c r="CEN29" s="56"/>
      <c r="CEO29" s="56"/>
      <c r="CEP29" s="56"/>
      <c r="CEQ29" s="56"/>
      <c r="CER29" s="56"/>
      <c r="CES29" s="56"/>
      <c r="CET29" s="56"/>
      <c r="CEU29" s="56"/>
      <c r="CEV29" s="56"/>
      <c r="CEW29" s="56"/>
      <c r="CEX29" s="56"/>
      <c r="CEY29" s="56"/>
      <c r="CEZ29" s="56"/>
      <c r="CFA29" s="56"/>
      <c r="CFB29" s="56"/>
      <c r="CFC29" s="56"/>
      <c r="CFD29" s="56"/>
      <c r="CFE29" s="56"/>
      <c r="CFF29" s="56"/>
      <c r="CFG29" s="56"/>
      <c r="CFH29" s="56"/>
      <c r="CFI29" s="56"/>
      <c r="CFJ29" s="56"/>
      <c r="CFK29" s="56"/>
      <c r="CFL29" s="56"/>
      <c r="CFM29" s="56"/>
      <c r="CFN29" s="56"/>
      <c r="CFO29" s="56"/>
      <c r="CFP29" s="56"/>
      <c r="CFQ29" s="56"/>
      <c r="CFR29" s="56"/>
      <c r="CFS29" s="56"/>
      <c r="CFT29" s="56"/>
      <c r="CFU29" s="56"/>
      <c r="CFV29" s="56"/>
      <c r="CFW29" s="56"/>
      <c r="CFX29" s="56"/>
      <c r="CFY29" s="56"/>
      <c r="CFZ29" s="56"/>
      <c r="CGA29" s="56"/>
      <c r="CGB29" s="56"/>
      <c r="CGC29" s="56"/>
      <c r="CGD29" s="56"/>
      <c r="CGE29" s="56"/>
      <c r="CGF29" s="56"/>
      <c r="CGG29" s="56"/>
      <c r="CGH29" s="56"/>
      <c r="CGI29" s="56"/>
      <c r="CGJ29" s="56"/>
      <c r="CGK29" s="56"/>
      <c r="CGL29" s="56"/>
      <c r="CGM29" s="56"/>
      <c r="CGN29" s="56"/>
      <c r="CGO29" s="56"/>
      <c r="CGP29" s="56"/>
      <c r="CGQ29" s="56"/>
      <c r="CGR29" s="56"/>
      <c r="CGS29" s="56"/>
      <c r="CGT29" s="56"/>
      <c r="CGU29" s="56"/>
      <c r="CGV29" s="56"/>
      <c r="CGW29" s="56"/>
      <c r="CGX29" s="56"/>
      <c r="CGY29" s="56"/>
      <c r="CGZ29" s="56"/>
      <c r="CHA29" s="56"/>
      <c r="CHB29" s="56"/>
      <c r="CHC29" s="56"/>
      <c r="CHD29" s="56"/>
      <c r="CHE29" s="56"/>
      <c r="CHF29" s="56"/>
      <c r="CHG29" s="56"/>
      <c r="CHH29" s="56"/>
      <c r="CHI29" s="56"/>
      <c r="CHJ29" s="56"/>
      <c r="CHK29" s="56"/>
      <c r="CHL29" s="56"/>
      <c r="CHM29" s="56"/>
      <c r="CHN29" s="56"/>
      <c r="CHO29" s="56"/>
      <c r="CHP29" s="56"/>
      <c r="CHQ29" s="56"/>
      <c r="CHR29" s="56"/>
      <c r="CHS29" s="56"/>
      <c r="CHT29" s="56"/>
      <c r="CHU29" s="56"/>
      <c r="CHV29" s="56"/>
      <c r="CHW29" s="56"/>
      <c r="CHX29" s="56"/>
      <c r="CHY29" s="56"/>
      <c r="CHZ29" s="56"/>
      <c r="CIA29" s="56"/>
      <c r="CIB29" s="56"/>
      <c r="CIC29" s="56"/>
      <c r="CID29" s="56"/>
      <c r="CIE29" s="56"/>
      <c r="CIF29" s="56"/>
      <c r="CIG29" s="56"/>
      <c r="CIH29" s="56"/>
      <c r="CII29" s="56"/>
      <c r="CIJ29" s="56"/>
      <c r="CIK29" s="56"/>
      <c r="CIL29" s="56"/>
      <c r="CIM29" s="56"/>
      <c r="CIN29" s="56"/>
      <c r="CIO29" s="56"/>
      <c r="CIP29" s="56"/>
      <c r="CIQ29" s="56"/>
      <c r="CIR29" s="56"/>
      <c r="CIS29" s="56"/>
      <c r="CIT29" s="56"/>
      <c r="CIU29" s="56"/>
      <c r="CIV29" s="56"/>
      <c r="CIW29" s="56"/>
      <c r="CIX29" s="56"/>
      <c r="CIY29" s="56"/>
      <c r="CIZ29" s="56"/>
      <c r="CJA29" s="56"/>
      <c r="CJB29" s="56"/>
      <c r="CJC29" s="56"/>
      <c r="CJD29" s="56"/>
      <c r="CJE29" s="56"/>
      <c r="CJF29" s="56"/>
      <c r="CJG29" s="56"/>
      <c r="CJH29" s="56"/>
      <c r="CJI29" s="56"/>
      <c r="CJJ29" s="56"/>
      <c r="CJK29" s="56"/>
      <c r="CJL29" s="56"/>
      <c r="CJM29" s="56"/>
      <c r="CJN29" s="56"/>
      <c r="CJO29" s="56"/>
      <c r="CJP29" s="56"/>
      <c r="CJQ29" s="56"/>
      <c r="CJR29" s="56"/>
      <c r="CJS29" s="56"/>
      <c r="CJT29" s="56"/>
      <c r="CJU29" s="56"/>
      <c r="CJV29" s="56"/>
      <c r="CJW29" s="56"/>
      <c r="CJX29" s="56"/>
      <c r="CJY29" s="56"/>
      <c r="CJZ29" s="56"/>
      <c r="CKA29" s="56"/>
      <c r="CKB29" s="56"/>
      <c r="CKC29" s="56"/>
      <c r="CKD29" s="56"/>
      <c r="CKE29" s="56"/>
      <c r="CKF29" s="56"/>
      <c r="CKG29" s="56"/>
      <c r="CKH29" s="56"/>
      <c r="CKI29" s="56"/>
      <c r="CKJ29" s="56"/>
      <c r="CKK29" s="56"/>
      <c r="CKL29" s="56"/>
      <c r="CKM29" s="56"/>
      <c r="CKN29" s="56"/>
      <c r="CKO29" s="56"/>
      <c r="CKP29" s="56"/>
      <c r="CKQ29" s="56"/>
      <c r="CKR29" s="56"/>
      <c r="CKS29" s="56"/>
      <c r="CKT29" s="56"/>
      <c r="CKU29" s="56"/>
      <c r="CKV29" s="56"/>
      <c r="CKW29" s="56"/>
      <c r="CKX29" s="56"/>
      <c r="CKY29" s="56"/>
      <c r="CKZ29" s="56"/>
      <c r="CLA29" s="56"/>
      <c r="CLB29" s="56"/>
      <c r="CLC29" s="56"/>
      <c r="CLD29" s="56"/>
      <c r="CLE29" s="56"/>
      <c r="CLF29" s="56"/>
      <c r="CLG29" s="56"/>
      <c r="CLH29" s="56"/>
      <c r="CLI29" s="56"/>
      <c r="CLJ29" s="56"/>
      <c r="CLK29" s="56"/>
      <c r="CLL29" s="56"/>
      <c r="CLM29" s="56"/>
      <c r="CLN29" s="56"/>
      <c r="CLO29" s="56"/>
      <c r="CLP29" s="56"/>
      <c r="CLQ29" s="56"/>
      <c r="CLR29" s="56"/>
      <c r="CLS29" s="56"/>
      <c r="CLT29" s="56"/>
      <c r="CLU29" s="56"/>
      <c r="CLV29" s="56"/>
      <c r="CLW29" s="56"/>
      <c r="CLX29" s="56"/>
      <c r="CLY29" s="56"/>
      <c r="CLZ29" s="56"/>
      <c r="CMA29" s="56"/>
      <c r="CMB29" s="56"/>
      <c r="CMC29" s="56"/>
      <c r="CMD29" s="56"/>
      <c r="CME29" s="56"/>
      <c r="CMF29" s="56"/>
      <c r="CMG29" s="56"/>
      <c r="CMH29" s="56"/>
      <c r="CMI29" s="56"/>
      <c r="CMJ29" s="56"/>
      <c r="CMK29" s="56"/>
      <c r="CML29" s="56"/>
      <c r="CMM29" s="56"/>
      <c r="CMN29" s="56"/>
      <c r="CMO29" s="56"/>
      <c r="CMP29" s="56"/>
      <c r="CMQ29" s="56"/>
      <c r="CMR29" s="56"/>
      <c r="CMS29" s="56"/>
      <c r="CMT29" s="56"/>
      <c r="CMU29" s="56"/>
      <c r="CMV29" s="56"/>
      <c r="CMW29" s="56"/>
      <c r="CMX29" s="56"/>
      <c r="CMY29" s="56"/>
      <c r="CMZ29" s="56"/>
      <c r="CNA29" s="56"/>
      <c r="CNB29" s="56"/>
      <c r="CNC29" s="56"/>
      <c r="CND29" s="56"/>
      <c r="CNE29" s="56"/>
      <c r="CNF29" s="56"/>
      <c r="CNG29" s="56"/>
      <c r="CNH29" s="56"/>
      <c r="CNI29" s="56"/>
      <c r="CNJ29" s="56"/>
      <c r="CNK29" s="56"/>
      <c r="CNL29" s="56"/>
      <c r="CNM29" s="56"/>
      <c r="CNN29" s="56"/>
      <c r="CNO29" s="56"/>
      <c r="CNP29" s="56"/>
      <c r="CNQ29" s="56"/>
      <c r="CNR29" s="56"/>
      <c r="CNS29" s="56"/>
      <c r="CNT29" s="56"/>
      <c r="CNU29" s="56"/>
      <c r="CNV29" s="56"/>
      <c r="CNW29" s="56"/>
      <c r="CNX29" s="56"/>
      <c r="CNY29" s="56"/>
      <c r="CNZ29" s="56"/>
      <c r="COA29" s="56"/>
      <c r="COB29" s="56"/>
      <c r="COC29" s="56"/>
      <c r="COD29" s="56"/>
      <c r="COE29" s="56"/>
      <c r="COF29" s="56"/>
      <c r="COG29" s="56"/>
      <c r="COH29" s="56"/>
      <c r="COI29" s="56"/>
      <c r="COJ29" s="56"/>
      <c r="COK29" s="56"/>
      <c r="COL29" s="56"/>
      <c r="COM29" s="56"/>
      <c r="CON29" s="56"/>
      <c r="COO29" s="56"/>
      <c r="COP29" s="56"/>
      <c r="COQ29" s="56"/>
      <c r="COR29" s="56"/>
      <c r="COS29" s="56"/>
      <c r="COT29" s="56"/>
      <c r="COU29" s="56"/>
      <c r="COV29" s="56"/>
      <c r="COW29" s="56"/>
      <c r="COX29" s="56"/>
      <c r="COY29" s="56"/>
      <c r="COZ29" s="56"/>
      <c r="CPA29" s="56"/>
      <c r="CPB29" s="56"/>
      <c r="CPC29" s="56"/>
      <c r="CPD29" s="56"/>
      <c r="CPE29" s="56"/>
      <c r="CPF29" s="56"/>
      <c r="CPG29" s="56"/>
      <c r="CPH29" s="56"/>
      <c r="CPI29" s="56"/>
      <c r="CPJ29" s="56"/>
      <c r="CPK29" s="56"/>
      <c r="CPL29" s="56"/>
      <c r="CPM29" s="56"/>
      <c r="CPN29" s="56"/>
      <c r="CPO29" s="56"/>
      <c r="CPP29" s="56"/>
      <c r="CPQ29" s="56"/>
      <c r="CPR29" s="56"/>
      <c r="CPS29" s="56"/>
      <c r="CPT29" s="56"/>
      <c r="CPU29" s="56"/>
      <c r="CPV29" s="56"/>
      <c r="CPW29" s="56"/>
      <c r="CPX29" s="56"/>
      <c r="CPY29" s="56"/>
      <c r="CPZ29" s="56"/>
      <c r="CQA29" s="56"/>
      <c r="CQB29" s="56"/>
      <c r="CQC29" s="56"/>
      <c r="CQD29" s="56"/>
      <c r="CQE29" s="56"/>
      <c r="CQF29" s="56"/>
      <c r="CQG29" s="56"/>
      <c r="CQH29" s="56"/>
      <c r="CQI29" s="56"/>
      <c r="CQJ29" s="56"/>
      <c r="CQK29" s="56"/>
      <c r="CQL29" s="56"/>
      <c r="CQM29" s="56"/>
      <c r="CQN29" s="56"/>
      <c r="CQO29" s="56"/>
      <c r="CQP29" s="56"/>
      <c r="CQQ29" s="56"/>
      <c r="CQR29" s="56"/>
      <c r="CQS29" s="56"/>
      <c r="CQT29" s="56"/>
      <c r="CQU29" s="56"/>
      <c r="CQV29" s="56"/>
      <c r="CQW29" s="56"/>
      <c r="CQX29" s="56"/>
      <c r="CQY29" s="56"/>
      <c r="CQZ29" s="56"/>
      <c r="CRA29" s="56"/>
      <c r="CRB29" s="56"/>
      <c r="CRC29" s="56"/>
      <c r="CRD29" s="56"/>
      <c r="CRE29" s="56"/>
      <c r="CRF29" s="56"/>
      <c r="CRG29" s="56"/>
      <c r="CRH29" s="56"/>
      <c r="CRI29" s="56"/>
      <c r="CRJ29" s="56"/>
      <c r="CRK29" s="56"/>
      <c r="CRL29" s="56"/>
      <c r="CRM29" s="56"/>
      <c r="CRN29" s="56"/>
      <c r="CRO29" s="56"/>
      <c r="CRP29" s="56"/>
      <c r="CRQ29" s="56"/>
      <c r="CRR29" s="56"/>
      <c r="CRS29" s="56"/>
      <c r="CRT29" s="56"/>
      <c r="CRU29" s="56"/>
      <c r="CRV29" s="56"/>
      <c r="CRW29" s="56"/>
      <c r="CRX29" s="56"/>
      <c r="CRY29" s="56"/>
      <c r="CRZ29" s="56"/>
      <c r="CSA29" s="56"/>
      <c r="CSB29" s="56"/>
      <c r="CSC29" s="56"/>
      <c r="CSD29" s="56"/>
      <c r="CSE29" s="56"/>
      <c r="CSF29" s="56"/>
      <c r="CSG29" s="56"/>
      <c r="CSH29" s="56"/>
      <c r="CSI29" s="56"/>
      <c r="CSJ29" s="56"/>
      <c r="CSK29" s="56"/>
      <c r="CSL29" s="56"/>
      <c r="CSM29" s="56"/>
      <c r="CSN29" s="56"/>
      <c r="CSO29" s="56"/>
      <c r="CSP29" s="56"/>
      <c r="CSQ29" s="56"/>
      <c r="CSR29" s="56"/>
      <c r="CSS29" s="56"/>
      <c r="CST29" s="56"/>
      <c r="CSU29" s="56"/>
      <c r="CSV29" s="56"/>
      <c r="CSW29" s="56"/>
      <c r="CSX29" s="56"/>
      <c r="CSY29" s="56"/>
      <c r="CSZ29" s="56"/>
      <c r="CTA29" s="56"/>
      <c r="CTB29" s="56"/>
      <c r="CTC29" s="56"/>
      <c r="CTD29" s="56"/>
      <c r="CTE29" s="56"/>
      <c r="CTF29" s="56"/>
      <c r="CTG29" s="56"/>
      <c r="CTH29" s="56"/>
      <c r="CTI29" s="56"/>
      <c r="CTJ29" s="56"/>
      <c r="CTK29" s="56"/>
      <c r="CTL29" s="56"/>
      <c r="CTM29" s="56"/>
      <c r="CTN29" s="56"/>
      <c r="CTO29" s="56"/>
      <c r="CTP29" s="56"/>
      <c r="CTQ29" s="56"/>
      <c r="CTR29" s="56"/>
      <c r="CTS29" s="56"/>
      <c r="CTT29" s="56"/>
      <c r="CTU29" s="56"/>
      <c r="CTV29" s="56"/>
      <c r="CTW29" s="56"/>
      <c r="CTX29" s="56"/>
      <c r="CTY29" s="56"/>
      <c r="CTZ29" s="56"/>
      <c r="CUA29" s="56"/>
      <c r="CUB29" s="56"/>
      <c r="CUC29" s="56"/>
      <c r="CUD29" s="56"/>
      <c r="CUE29" s="56"/>
      <c r="CUF29" s="56"/>
      <c r="CUG29" s="56"/>
      <c r="CUH29" s="56"/>
      <c r="CUI29" s="56"/>
      <c r="CUJ29" s="56"/>
      <c r="CUK29" s="56"/>
      <c r="CUL29" s="56"/>
      <c r="CUM29" s="56"/>
      <c r="CUN29" s="56"/>
      <c r="CUO29" s="56"/>
      <c r="CUP29" s="56"/>
      <c r="CUQ29" s="56"/>
      <c r="CUR29" s="56"/>
      <c r="CUS29" s="56"/>
      <c r="CUT29" s="56"/>
      <c r="CUU29" s="56"/>
      <c r="CUV29" s="56"/>
      <c r="CUW29" s="56"/>
      <c r="CUX29" s="56"/>
      <c r="CUY29" s="56"/>
      <c r="CUZ29" s="56"/>
      <c r="CVA29" s="56"/>
      <c r="CVB29" s="56"/>
      <c r="CVC29" s="56"/>
      <c r="CVD29" s="56"/>
      <c r="CVE29" s="56"/>
      <c r="CVF29" s="56"/>
      <c r="CVG29" s="56"/>
      <c r="CVH29" s="56"/>
      <c r="CVI29" s="56"/>
      <c r="CVJ29" s="56"/>
      <c r="CVK29" s="56"/>
      <c r="CVL29" s="56"/>
      <c r="CVM29" s="56"/>
      <c r="CVN29" s="56"/>
      <c r="CVO29" s="56"/>
      <c r="CVP29" s="56"/>
      <c r="CVQ29" s="56"/>
      <c r="CVR29" s="56"/>
      <c r="CVS29" s="56"/>
      <c r="CVT29" s="56"/>
      <c r="CVU29" s="56"/>
      <c r="CVV29" s="56"/>
      <c r="CVW29" s="56"/>
      <c r="CVX29" s="56"/>
      <c r="CVY29" s="56"/>
      <c r="CVZ29" s="56"/>
      <c r="CWA29" s="56"/>
      <c r="CWB29" s="56"/>
      <c r="CWC29" s="56"/>
      <c r="CWD29" s="56"/>
      <c r="CWE29" s="56"/>
      <c r="CWF29" s="56"/>
      <c r="CWG29" s="56"/>
      <c r="CWH29" s="56"/>
      <c r="CWI29" s="56"/>
      <c r="CWJ29" s="56"/>
      <c r="CWK29" s="56"/>
      <c r="CWL29" s="56"/>
      <c r="CWM29" s="56"/>
      <c r="CWN29" s="56"/>
      <c r="CWO29" s="56"/>
      <c r="CWP29" s="56"/>
      <c r="CWQ29" s="56"/>
      <c r="CWR29" s="56"/>
      <c r="CWS29" s="56"/>
      <c r="CWT29" s="56"/>
      <c r="CWU29" s="56"/>
      <c r="CWV29" s="56"/>
      <c r="CWW29" s="56"/>
      <c r="CWX29" s="56"/>
      <c r="CWY29" s="56"/>
      <c r="CWZ29" s="56"/>
      <c r="CXA29" s="56"/>
      <c r="CXB29" s="56"/>
      <c r="CXC29" s="56"/>
      <c r="CXD29" s="56"/>
      <c r="CXE29" s="56"/>
      <c r="CXF29" s="56"/>
      <c r="CXG29" s="56"/>
      <c r="CXH29" s="56"/>
      <c r="CXI29" s="56"/>
      <c r="CXJ29" s="56"/>
      <c r="CXK29" s="56"/>
      <c r="CXL29" s="56"/>
      <c r="CXM29" s="56"/>
      <c r="CXN29" s="56"/>
      <c r="CXO29" s="56"/>
      <c r="CXP29" s="56"/>
      <c r="CXQ29" s="56"/>
      <c r="CXR29" s="56"/>
      <c r="CXS29" s="56"/>
      <c r="CXT29" s="56"/>
      <c r="CXU29" s="56"/>
      <c r="CXV29" s="56"/>
      <c r="CXW29" s="56"/>
      <c r="CXX29" s="56"/>
      <c r="CXY29" s="56"/>
      <c r="CXZ29" s="56"/>
      <c r="CYA29" s="56"/>
      <c r="CYB29" s="56"/>
      <c r="CYC29" s="56"/>
      <c r="CYD29" s="56"/>
      <c r="CYE29" s="56"/>
      <c r="CYF29" s="56"/>
      <c r="CYG29" s="56"/>
      <c r="CYH29" s="56"/>
      <c r="CYI29" s="56"/>
      <c r="CYJ29" s="56"/>
      <c r="CYK29" s="56"/>
      <c r="CYL29" s="56"/>
      <c r="CYM29" s="56"/>
      <c r="CYN29" s="56"/>
      <c r="CYO29" s="56"/>
      <c r="CYP29" s="56"/>
      <c r="CYQ29" s="56"/>
      <c r="CYR29" s="56"/>
      <c r="CYS29" s="56"/>
      <c r="CYT29" s="56"/>
      <c r="CYU29" s="56"/>
      <c r="CYV29" s="56"/>
      <c r="CYW29" s="56"/>
      <c r="CYX29" s="56"/>
      <c r="CYY29" s="56"/>
      <c r="CYZ29" s="56"/>
      <c r="CZA29" s="56"/>
      <c r="CZB29" s="56"/>
      <c r="CZC29" s="56"/>
      <c r="CZD29" s="56"/>
      <c r="CZE29" s="56"/>
      <c r="CZF29" s="56"/>
      <c r="CZG29" s="56"/>
      <c r="CZH29" s="56"/>
      <c r="CZI29" s="56"/>
      <c r="CZJ29" s="56"/>
      <c r="CZK29" s="56"/>
      <c r="CZL29" s="56"/>
      <c r="CZM29" s="56"/>
      <c r="CZN29" s="56"/>
      <c r="CZO29" s="56"/>
      <c r="CZP29" s="56"/>
      <c r="CZQ29" s="56"/>
      <c r="CZR29" s="56"/>
      <c r="CZS29" s="56"/>
      <c r="CZT29" s="56"/>
      <c r="CZU29" s="56"/>
      <c r="CZV29" s="56"/>
      <c r="CZW29" s="56"/>
      <c r="CZX29" s="56"/>
      <c r="CZY29" s="56"/>
      <c r="CZZ29" s="56"/>
      <c r="DAA29" s="56"/>
      <c r="DAB29" s="56"/>
      <c r="DAC29" s="56"/>
      <c r="DAD29" s="56"/>
      <c r="DAE29" s="56"/>
      <c r="DAF29" s="56"/>
      <c r="DAG29" s="56"/>
      <c r="DAH29" s="56"/>
      <c r="DAI29" s="56"/>
      <c r="DAJ29" s="56"/>
      <c r="DAK29" s="56"/>
      <c r="DAL29" s="56"/>
      <c r="DAM29" s="56"/>
      <c r="DAN29" s="56"/>
      <c r="DAO29" s="56"/>
      <c r="DAP29" s="56"/>
      <c r="DAQ29" s="56"/>
      <c r="DAR29" s="56"/>
      <c r="DAS29" s="56"/>
      <c r="DAT29" s="56"/>
      <c r="DAU29" s="56"/>
      <c r="DAV29" s="56"/>
      <c r="DAW29" s="56"/>
      <c r="DAX29" s="56"/>
      <c r="DAY29" s="56"/>
      <c r="DAZ29" s="56"/>
      <c r="DBA29" s="56"/>
      <c r="DBB29" s="56"/>
      <c r="DBC29" s="56"/>
      <c r="DBD29" s="56"/>
      <c r="DBE29" s="56"/>
      <c r="DBF29" s="56"/>
      <c r="DBG29" s="56"/>
      <c r="DBH29" s="56"/>
      <c r="DBI29" s="56"/>
      <c r="DBJ29" s="56"/>
      <c r="DBK29" s="56"/>
      <c r="DBL29" s="56"/>
      <c r="DBM29" s="56"/>
      <c r="DBN29" s="56"/>
      <c r="DBO29" s="56"/>
      <c r="DBP29" s="56"/>
      <c r="DBQ29" s="56"/>
      <c r="DBR29" s="56"/>
      <c r="DBS29" s="56"/>
      <c r="DBT29" s="56"/>
      <c r="DBU29" s="56"/>
      <c r="DBV29" s="56"/>
      <c r="DBW29" s="56"/>
      <c r="DBX29" s="56"/>
      <c r="DBY29" s="56"/>
      <c r="DBZ29" s="56"/>
      <c r="DCA29" s="56"/>
      <c r="DCB29" s="56"/>
      <c r="DCC29" s="56"/>
      <c r="DCD29" s="56"/>
      <c r="DCE29" s="56"/>
      <c r="DCF29" s="56"/>
      <c r="DCG29" s="56"/>
      <c r="DCH29" s="56"/>
      <c r="DCI29" s="56"/>
      <c r="DCJ29" s="56"/>
      <c r="DCK29" s="56"/>
      <c r="DCL29" s="56"/>
      <c r="DCM29" s="56"/>
      <c r="DCN29" s="56"/>
      <c r="DCO29" s="56"/>
      <c r="DCP29" s="56"/>
      <c r="DCQ29" s="56"/>
      <c r="DCR29" s="56"/>
      <c r="DCS29" s="56"/>
      <c r="DCT29" s="56"/>
      <c r="DCU29" s="56"/>
      <c r="DCV29" s="56"/>
      <c r="DCW29" s="56"/>
      <c r="DCX29" s="56"/>
      <c r="DCY29" s="56"/>
      <c r="DCZ29" s="56"/>
      <c r="DDA29" s="56"/>
      <c r="DDB29" s="56"/>
      <c r="DDC29" s="56"/>
      <c r="DDD29" s="56"/>
      <c r="DDE29" s="56"/>
      <c r="DDF29" s="56"/>
      <c r="DDG29" s="56"/>
      <c r="DDH29" s="56"/>
      <c r="DDI29" s="56"/>
      <c r="DDJ29" s="56"/>
      <c r="DDK29" s="56"/>
      <c r="DDL29" s="56"/>
      <c r="DDM29" s="56"/>
      <c r="DDN29" s="56"/>
      <c r="DDO29" s="56"/>
      <c r="DDP29" s="56"/>
      <c r="DDQ29" s="56"/>
      <c r="DDR29" s="56"/>
      <c r="DDS29" s="56"/>
      <c r="DDT29" s="56"/>
      <c r="DDU29" s="56"/>
      <c r="DDV29" s="56"/>
      <c r="DDW29" s="56"/>
      <c r="DDX29" s="56"/>
      <c r="DDY29" s="56"/>
      <c r="DDZ29" s="56"/>
      <c r="DEA29" s="56"/>
      <c r="DEB29" s="56"/>
      <c r="DEC29" s="56"/>
      <c r="DED29" s="56"/>
      <c r="DEE29" s="56"/>
      <c r="DEF29" s="56"/>
      <c r="DEG29" s="56"/>
      <c r="DEH29" s="56"/>
      <c r="DEI29" s="56"/>
      <c r="DEJ29" s="56"/>
      <c r="DEK29" s="56"/>
      <c r="DEL29" s="56"/>
      <c r="DEM29" s="56"/>
      <c r="DEN29" s="56"/>
      <c r="DEO29" s="56"/>
      <c r="DEP29" s="56"/>
      <c r="DEQ29" s="56"/>
      <c r="DER29" s="56"/>
      <c r="DES29" s="56"/>
      <c r="DET29" s="56"/>
      <c r="DEU29" s="56"/>
      <c r="DEV29" s="56"/>
      <c r="DEW29" s="56"/>
      <c r="DEX29" s="56"/>
      <c r="DEY29" s="56"/>
      <c r="DEZ29" s="56"/>
      <c r="DFA29" s="56"/>
      <c r="DFB29" s="56"/>
      <c r="DFC29" s="56"/>
      <c r="DFD29" s="56"/>
      <c r="DFE29" s="56"/>
      <c r="DFF29" s="56"/>
      <c r="DFG29" s="56"/>
      <c r="DFH29" s="56"/>
      <c r="DFI29" s="56"/>
      <c r="DFJ29" s="56"/>
      <c r="DFK29" s="56"/>
      <c r="DFL29" s="56"/>
      <c r="DFM29" s="56"/>
      <c r="DFN29" s="56"/>
      <c r="DFO29" s="56"/>
      <c r="DFP29" s="56"/>
      <c r="DFQ29" s="56"/>
      <c r="DFR29" s="56"/>
      <c r="DFS29" s="56"/>
      <c r="DFT29" s="56"/>
      <c r="DFU29" s="56"/>
      <c r="DFV29" s="56"/>
      <c r="DFW29" s="56"/>
      <c r="DFX29" s="56"/>
      <c r="DFY29" s="56"/>
      <c r="DFZ29" s="56"/>
      <c r="DGA29" s="56"/>
      <c r="DGB29" s="56"/>
      <c r="DGC29" s="56"/>
      <c r="DGD29" s="56"/>
      <c r="DGE29" s="56"/>
      <c r="DGF29" s="56"/>
      <c r="DGG29" s="56"/>
      <c r="DGH29" s="56"/>
      <c r="DGI29" s="56"/>
      <c r="DGJ29" s="56"/>
      <c r="DGK29" s="56"/>
      <c r="DGL29" s="56"/>
      <c r="DGM29" s="56"/>
      <c r="DGN29" s="56"/>
      <c r="DGO29" s="56"/>
      <c r="DGP29" s="56"/>
      <c r="DGQ29" s="56"/>
      <c r="DGR29" s="56"/>
      <c r="DGS29" s="56"/>
      <c r="DGT29" s="56"/>
      <c r="DGU29" s="56"/>
      <c r="DGV29" s="56"/>
      <c r="DGW29" s="56"/>
      <c r="DGX29" s="56"/>
      <c r="DGY29" s="56"/>
      <c r="DGZ29" s="56"/>
      <c r="DHA29" s="56"/>
      <c r="DHB29" s="56"/>
      <c r="DHC29" s="56"/>
      <c r="DHD29" s="56"/>
      <c r="DHE29" s="56"/>
      <c r="DHF29" s="56"/>
      <c r="DHG29" s="56"/>
      <c r="DHH29" s="56"/>
      <c r="DHI29" s="56"/>
      <c r="DHJ29" s="56"/>
      <c r="DHK29" s="56"/>
      <c r="DHL29" s="56"/>
      <c r="DHM29" s="56"/>
      <c r="DHN29" s="56"/>
      <c r="DHO29" s="56"/>
      <c r="DHP29" s="56"/>
      <c r="DHQ29" s="56"/>
      <c r="DHR29" s="56"/>
      <c r="DHS29" s="56"/>
      <c r="DHT29" s="56"/>
      <c r="DHU29" s="56"/>
      <c r="DHV29" s="56"/>
      <c r="DHW29" s="56"/>
      <c r="DHX29" s="56"/>
      <c r="DHY29" s="56"/>
      <c r="DHZ29" s="56"/>
      <c r="DIA29" s="56"/>
      <c r="DIB29" s="56"/>
      <c r="DIC29" s="56"/>
      <c r="DID29" s="56"/>
      <c r="DIE29" s="56"/>
      <c r="DIF29" s="56"/>
      <c r="DIG29" s="56"/>
      <c r="DIH29" s="56"/>
      <c r="DII29" s="56"/>
      <c r="DIJ29" s="56"/>
      <c r="DIK29" s="56"/>
      <c r="DIL29" s="56"/>
      <c r="DIM29" s="56"/>
      <c r="DIN29" s="56"/>
      <c r="DIO29" s="56"/>
      <c r="DIP29" s="56"/>
      <c r="DIQ29" s="56"/>
      <c r="DIR29" s="56"/>
      <c r="DIS29" s="56"/>
      <c r="DIT29" s="56"/>
      <c r="DIU29" s="56"/>
      <c r="DIV29" s="56"/>
      <c r="DIW29" s="56"/>
      <c r="DIX29" s="56"/>
      <c r="DIY29" s="56"/>
      <c r="DIZ29" s="56"/>
      <c r="DJA29" s="56"/>
      <c r="DJB29" s="56"/>
      <c r="DJC29" s="56"/>
      <c r="DJD29" s="56"/>
      <c r="DJE29" s="56"/>
      <c r="DJF29" s="56"/>
      <c r="DJG29" s="56"/>
      <c r="DJH29" s="56"/>
      <c r="DJI29" s="56"/>
      <c r="DJJ29" s="56"/>
      <c r="DJK29" s="56"/>
      <c r="DJL29" s="56"/>
      <c r="DJM29" s="56"/>
      <c r="DJN29" s="56"/>
      <c r="DJO29" s="56"/>
      <c r="DJP29" s="56"/>
      <c r="DJQ29" s="56"/>
      <c r="DJR29" s="56"/>
      <c r="DJS29" s="56"/>
      <c r="DJT29" s="56"/>
      <c r="DJU29" s="56"/>
      <c r="DJV29" s="56"/>
      <c r="DJW29" s="56"/>
      <c r="DJX29" s="56"/>
      <c r="DJY29" s="56"/>
      <c r="DJZ29" s="56"/>
      <c r="DKA29" s="56"/>
      <c r="DKB29" s="56"/>
      <c r="DKC29" s="56"/>
      <c r="DKD29" s="56"/>
      <c r="DKE29" s="56"/>
      <c r="DKF29" s="56"/>
      <c r="DKG29" s="56"/>
      <c r="DKH29" s="56"/>
      <c r="DKI29" s="56"/>
      <c r="DKJ29" s="56"/>
      <c r="DKK29" s="56"/>
      <c r="DKL29" s="56"/>
      <c r="DKM29" s="56"/>
      <c r="DKN29" s="56"/>
      <c r="DKO29" s="56"/>
      <c r="DKP29" s="56"/>
      <c r="DKQ29" s="56"/>
      <c r="DKR29" s="56"/>
      <c r="DKS29" s="56"/>
      <c r="DKT29" s="56"/>
      <c r="DKU29" s="56"/>
      <c r="DKV29" s="56"/>
      <c r="DKW29" s="56"/>
      <c r="DKX29" s="56"/>
      <c r="DKY29" s="56"/>
      <c r="DKZ29" s="56"/>
      <c r="DLA29" s="56"/>
      <c r="DLB29" s="56"/>
      <c r="DLC29" s="56"/>
      <c r="DLD29" s="56"/>
      <c r="DLE29" s="56"/>
      <c r="DLF29" s="56"/>
      <c r="DLG29" s="56"/>
      <c r="DLH29" s="56"/>
      <c r="DLI29" s="56"/>
      <c r="DLJ29" s="56"/>
      <c r="DLK29" s="56"/>
      <c r="DLL29" s="56"/>
      <c r="DLM29" s="56"/>
      <c r="DLN29" s="56"/>
      <c r="DLO29" s="56"/>
      <c r="DLP29" s="56"/>
      <c r="DLQ29" s="56"/>
      <c r="DLR29" s="56"/>
      <c r="DLS29" s="56"/>
      <c r="DLT29" s="56"/>
      <c r="DLU29" s="56"/>
      <c r="DLV29" s="56"/>
      <c r="DLW29" s="56"/>
      <c r="DLX29" s="56"/>
      <c r="DLY29" s="56"/>
      <c r="DLZ29" s="56"/>
      <c r="DMA29" s="56"/>
      <c r="DMB29" s="56"/>
      <c r="DMC29" s="56"/>
      <c r="DMD29" s="56"/>
      <c r="DME29" s="56"/>
      <c r="DMF29" s="56"/>
      <c r="DMG29" s="56"/>
      <c r="DMH29" s="56"/>
      <c r="DMI29" s="56"/>
      <c r="DMJ29" s="56"/>
      <c r="DMK29" s="56"/>
      <c r="DML29" s="56"/>
      <c r="DMM29" s="56"/>
      <c r="DMN29" s="56"/>
      <c r="DMO29" s="56"/>
      <c r="DMP29" s="56"/>
      <c r="DMQ29" s="56"/>
      <c r="DMR29" s="56"/>
      <c r="DMS29" s="56"/>
      <c r="DMT29" s="56"/>
      <c r="DMU29" s="56"/>
      <c r="DMV29" s="56"/>
      <c r="DMW29" s="56"/>
      <c r="DMX29" s="56"/>
      <c r="DMY29" s="56"/>
      <c r="DMZ29" s="56"/>
      <c r="DNA29" s="56"/>
      <c r="DNB29" s="56"/>
      <c r="DNC29" s="56"/>
      <c r="DND29" s="56"/>
      <c r="DNE29" s="56"/>
      <c r="DNF29" s="56"/>
      <c r="DNG29" s="56"/>
      <c r="DNH29" s="56"/>
      <c r="DNI29" s="56"/>
      <c r="DNJ29" s="56"/>
      <c r="DNK29" s="56"/>
      <c r="DNL29" s="56"/>
      <c r="DNM29" s="56"/>
      <c r="DNN29" s="56"/>
      <c r="DNO29" s="56"/>
      <c r="DNP29" s="56"/>
      <c r="DNQ29" s="56"/>
      <c r="DNR29" s="56"/>
      <c r="DNS29" s="56"/>
      <c r="DNT29" s="56"/>
      <c r="DNU29" s="56"/>
      <c r="DNV29" s="56"/>
      <c r="DNW29" s="56"/>
      <c r="DNX29" s="56"/>
      <c r="DNY29" s="56"/>
      <c r="DNZ29" s="56"/>
      <c r="DOA29" s="56"/>
      <c r="DOB29" s="56"/>
      <c r="DOC29" s="56"/>
      <c r="DOD29" s="56"/>
      <c r="DOE29" s="56"/>
      <c r="DOF29" s="56"/>
      <c r="DOG29" s="56"/>
      <c r="DOH29" s="56"/>
      <c r="DOI29" s="56"/>
      <c r="DOJ29" s="56"/>
      <c r="DOK29" s="56"/>
      <c r="DOL29" s="56"/>
      <c r="DOM29" s="56"/>
      <c r="DON29" s="56"/>
      <c r="DOO29" s="56"/>
      <c r="DOP29" s="56"/>
      <c r="DOQ29" s="56"/>
      <c r="DOR29" s="56"/>
      <c r="DOS29" s="56"/>
      <c r="DOT29" s="56"/>
      <c r="DOU29" s="56"/>
      <c r="DOV29" s="56"/>
      <c r="DOW29" s="56"/>
      <c r="DOX29" s="56"/>
      <c r="DOY29" s="56"/>
      <c r="DOZ29" s="56"/>
      <c r="DPA29" s="56"/>
      <c r="DPB29" s="56"/>
      <c r="DPC29" s="56"/>
      <c r="DPD29" s="56"/>
      <c r="DPE29" s="56"/>
      <c r="DPF29" s="56"/>
      <c r="DPG29" s="56"/>
      <c r="DPH29" s="56"/>
      <c r="DPI29" s="56"/>
      <c r="DPJ29" s="56"/>
      <c r="DPK29" s="56"/>
      <c r="DPL29" s="56"/>
      <c r="DPM29" s="56"/>
      <c r="DPN29" s="56"/>
      <c r="DPO29" s="56"/>
      <c r="DPP29" s="56"/>
      <c r="DPQ29" s="56"/>
      <c r="DPR29" s="56"/>
      <c r="DPS29" s="56"/>
      <c r="DPT29" s="56"/>
      <c r="DPU29" s="56"/>
      <c r="DPV29" s="56"/>
      <c r="DPW29" s="56"/>
      <c r="DPX29" s="56"/>
      <c r="DPY29" s="56"/>
      <c r="DPZ29" s="56"/>
      <c r="DQA29" s="56"/>
      <c r="DQB29" s="56"/>
      <c r="DQC29" s="56"/>
      <c r="DQD29" s="56"/>
      <c r="DQE29" s="56"/>
      <c r="DQF29" s="56"/>
      <c r="DQG29" s="56"/>
      <c r="DQH29" s="56"/>
      <c r="DQI29" s="56"/>
      <c r="DQJ29" s="56"/>
      <c r="DQK29" s="56"/>
      <c r="DQL29" s="56"/>
      <c r="DQM29" s="56"/>
      <c r="DQN29" s="56"/>
      <c r="DQO29" s="56"/>
      <c r="DQP29" s="56"/>
      <c r="DQQ29" s="56"/>
      <c r="DQR29" s="56"/>
      <c r="DQS29" s="56"/>
      <c r="DQT29" s="56"/>
      <c r="DQU29" s="56"/>
      <c r="DQV29" s="56"/>
      <c r="DQW29" s="56"/>
      <c r="DQX29" s="56"/>
      <c r="DQY29" s="56"/>
      <c r="DQZ29" s="56"/>
      <c r="DRA29" s="56"/>
      <c r="DRB29" s="56"/>
      <c r="DRC29" s="56"/>
      <c r="DRD29" s="56"/>
      <c r="DRE29" s="56"/>
      <c r="DRF29" s="56"/>
      <c r="DRG29" s="56"/>
      <c r="DRH29" s="56"/>
      <c r="DRI29" s="56"/>
      <c r="DRJ29" s="56"/>
      <c r="DRK29" s="56"/>
      <c r="DRL29" s="56"/>
      <c r="DRM29" s="56"/>
      <c r="DRN29" s="56"/>
      <c r="DRO29" s="56"/>
      <c r="DRP29" s="56"/>
      <c r="DRQ29" s="56"/>
      <c r="DRR29" s="56"/>
      <c r="DRS29" s="56"/>
      <c r="DRT29" s="56"/>
      <c r="DRU29" s="56"/>
      <c r="DRV29" s="56"/>
      <c r="DRW29" s="56"/>
      <c r="DRX29" s="56"/>
      <c r="DRY29" s="56"/>
      <c r="DRZ29" s="56"/>
      <c r="DSA29" s="56"/>
      <c r="DSB29" s="56"/>
      <c r="DSC29" s="56"/>
      <c r="DSD29" s="56"/>
      <c r="DSE29" s="56"/>
      <c r="DSF29" s="56"/>
      <c r="DSG29" s="56"/>
      <c r="DSH29" s="56"/>
      <c r="DSI29" s="56"/>
      <c r="DSJ29" s="56"/>
      <c r="DSK29" s="56"/>
      <c r="DSL29" s="56"/>
      <c r="DSM29" s="56"/>
      <c r="DSN29" s="56"/>
      <c r="DSO29" s="56"/>
      <c r="DSP29" s="56"/>
      <c r="DSQ29" s="56"/>
      <c r="DSR29" s="56"/>
      <c r="DSS29" s="56"/>
      <c r="DST29" s="56"/>
      <c r="DSU29" s="56"/>
      <c r="DSV29" s="56"/>
      <c r="DSW29" s="56"/>
      <c r="DSX29" s="56"/>
      <c r="DSY29" s="56"/>
      <c r="DSZ29" s="56"/>
      <c r="DTA29" s="56"/>
      <c r="DTB29" s="56"/>
      <c r="DTC29" s="56"/>
      <c r="DTD29" s="56"/>
      <c r="DTE29" s="56"/>
      <c r="DTF29" s="56"/>
      <c r="DTG29" s="56"/>
      <c r="DTH29" s="56"/>
      <c r="DTI29" s="56"/>
      <c r="DTJ29" s="56"/>
      <c r="DTK29" s="56"/>
      <c r="DTL29" s="56"/>
      <c r="DTM29" s="56"/>
      <c r="DTN29" s="56"/>
      <c r="DTO29" s="56"/>
      <c r="DTP29" s="56"/>
      <c r="DTQ29" s="56"/>
      <c r="DTR29" s="56"/>
      <c r="DTS29" s="56"/>
      <c r="DTT29" s="56"/>
      <c r="DTU29" s="56"/>
      <c r="DTV29" s="56"/>
      <c r="DTW29" s="56"/>
      <c r="DTX29" s="56"/>
      <c r="DTY29" s="56"/>
      <c r="DTZ29" s="56"/>
      <c r="DUA29" s="56"/>
      <c r="DUB29" s="56"/>
      <c r="DUC29" s="56"/>
      <c r="DUD29" s="56"/>
      <c r="DUE29" s="56"/>
      <c r="DUF29" s="56"/>
      <c r="DUG29" s="56"/>
      <c r="DUH29" s="56"/>
      <c r="DUI29" s="56"/>
      <c r="DUJ29" s="56"/>
      <c r="DUK29" s="56"/>
      <c r="DUL29" s="56"/>
      <c r="DUM29" s="56"/>
      <c r="DUN29" s="56"/>
      <c r="DUO29" s="56"/>
      <c r="DUP29" s="56"/>
      <c r="DUQ29" s="56"/>
      <c r="DUR29" s="56"/>
      <c r="DUS29" s="56"/>
      <c r="DUT29" s="56"/>
      <c r="DUU29" s="56"/>
      <c r="DUV29" s="56"/>
      <c r="DUW29" s="56"/>
      <c r="DUX29" s="56"/>
      <c r="DUY29" s="56"/>
      <c r="DUZ29" s="56"/>
      <c r="DVA29" s="56"/>
      <c r="DVB29" s="56"/>
      <c r="DVC29" s="56"/>
      <c r="DVD29" s="56"/>
      <c r="DVE29" s="56"/>
      <c r="DVF29" s="56"/>
      <c r="DVG29" s="56"/>
      <c r="DVH29" s="56"/>
      <c r="DVI29" s="56"/>
      <c r="DVJ29" s="56"/>
      <c r="DVK29" s="56"/>
      <c r="DVL29" s="56"/>
      <c r="DVM29" s="56"/>
      <c r="DVN29" s="56"/>
      <c r="DVO29" s="56"/>
      <c r="DVP29" s="56"/>
      <c r="DVQ29" s="56"/>
      <c r="DVR29" s="56"/>
      <c r="DVS29" s="56"/>
      <c r="DVT29" s="56"/>
      <c r="DVU29" s="56"/>
      <c r="DVV29" s="56"/>
      <c r="DVW29" s="56"/>
      <c r="DVX29" s="56"/>
      <c r="DVY29" s="56"/>
      <c r="DVZ29" s="56"/>
      <c r="DWA29" s="56"/>
      <c r="DWB29" s="56"/>
      <c r="DWC29" s="56"/>
      <c r="DWD29" s="56"/>
      <c r="DWE29" s="56"/>
      <c r="DWF29" s="56"/>
      <c r="DWG29" s="56"/>
      <c r="DWH29" s="56"/>
      <c r="DWI29" s="56"/>
      <c r="DWJ29" s="56"/>
      <c r="DWK29" s="56"/>
      <c r="DWL29" s="56"/>
      <c r="DWM29" s="56"/>
      <c r="DWN29" s="56"/>
      <c r="DWO29" s="56"/>
      <c r="DWP29" s="56"/>
      <c r="DWQ29" s="56"/>
      <c r="DWR29" s="56"/>
      <c r="DWS29" s="56"/>
      <c r="DWT29" s="56"/>
      <c r="DWU29" s="56"/>
      <c r="DWV29" s="56"/>
      <c r="DWW29" s="56"/>
      <c r="DWX29" s="56"/>
      <c r="DWY29" s="56"/>
      <c r="DWZ29" s="56"/>
      <c r="DXA29" s="56"/>
      <c r="DXB29" s="56"/>
      <c r="DXC29" s="56"/>
      <c r="DXD29" s="56"/>
      <c r="DXE29" s="56"/>
      <c r="DXF29" s="56"/>
      <c r="DXG29" s="56"/>
      <c r="DXH29" s="56"/>
      <c r="DXI29" s="56"/>
      <c r="DXJ29" s="56"/>
      <c r="DXK29" s="56"/>
      <c r="DXL29" s="56"/>
      <c r="DXM29" s="56"/>
      <c r="DXN29" s="56"/>
      <c r="DXO29" s="56"/>
      <c r="DXP29" s="56"/>
      <c r="DXQ29" s="56"/>
      <c r="DXR29" s="56"/>
      <c r="DXS29" s="56"/>
      <c r="DXT29" s="56"/>
      <c r="DXU29" s="56"/>
      <c r="DXV29" s="56"/>
      <c r="DXW29" s="56"/>
      <c r="DXX29" s="56"/>
      <c r="DXY29" s="56"/>
      <c r="DXZ29" s="56"/>
      <c r="DYA29" s="56"/>
      <c r="DYB29" s="56"/>
      <c r="DYC29" s="56"/>
      <c r="DYD29" s="56"/>
      <c r="DYE29" s="56"/>
      <c r="DYF29" s="56"/>
      <c r="DYG29" s="56"/>
      <c r="DYH29" s="56"/>
      <c r="DYI29" s="56"/>
      <c r="DYJ29" s="56"/>
      <c r="DYK29" s="56"/>
      <c r="DYL29" s="56"/>
      <c r="DYM29" s="56"/>
      <c r="DYN29" s="56"/>
      <c r="DYO29" s="56"/>
      <c r="DYP29" s="56"/>
      <c r="DYQ29" s="56"/>
      <c r="DYR29" s="56"/>
      <c r="DYS29" s="56"/>
      <c r="DYT29" s="56"/>
      <c r="DYU29" s="56"/>
      <c r="DYV29" s="56"/>
      <c r="DYW29" s="56"/>
      <c r="DYX29" s="56"/>
      <c r="DYY29" s="56"/>
      <c r="DYZ29" s="56"/>
      <c r="DZA29" s="56"/>
      <c r="DZB29" s="56"/>
      <c r="DZC29" s="56"/>
      <c r="DZD29" s="56"/>
      <c r="DZE29" s="56"/>
      <c r="DZF29" s="56"/>
      <c r="DZG29" s="56"/>
      <c r="DZH29" s="56"/>
      <c r="DZI29" s="56"/>
      <c r="DZJ29" s="56"/>
      <c r="DZK29" s="56"/>
      <c r="DZL29" s="56"/>
      <c r="DZM29" s="56"/>
      <c r="DZN29" s="56"/>
      <c r="DZO29" s="56"/>
      <c r="DZP29" s="56"/>
      <c r="DZQ29" s="56"/>
      <c r="DZR29" s="56"/>
      <c r="DZS29" s="56"/>
      <c r="DZT29" s="56"/>
      <c r="DZU29" s="56"/>
      <c r="DZV29" s="56"/>
      <c r="DZW29" s="56"/>
      <c r="DZX29" s="56"/>
      <c r="DZY29" s="56"/>
      <c r="DZZ29" s="56"/>
      <c r="EAA29" s="56"/>
      <c r="EAB29" s="56"/>
      <c r="EAC29" s="56"/>
      <c r="EAD29" s="56"/>
      <c r="EAE29" s="56"/>
      <c r="EAF29" s="56"/>
      <c r="EAG29" s="56"/>
      <c r="EAH29" s="56"/>
      <c r="EAI29" s="56"/>
      <c r="EAJ29" s="56"/>
      <c r="EAK29" s="56"/>
      <c r="EAL29" s="56"/>
      <c r="EAM29" s="56"/>
      <c r="EAN29" s="56"/>
      <c r="EAO29" s="56"/>
      <c r="EAP29" s="56"/>
      <c r="EAQ29" s="56"/>
      <c r="EAR29" s="56"/>
      <c r="EAS29" s="56"/>
      <c r="EAT29" s="56"/>
      <c r="EAU29" s="56"/>
      <c r="EAV29" s="56"/>
      <c r="EAW29" s="56"/>
      <c r="EAX29" s="56"/>
      <c r="EAY29" s="56"/>
      <c r="EAZ29" s="56"/>
      <c r="EBA29" s="56"/>
      <c r="EBB29" s="56"/>
      <c r="EBC29" s="56"/>
      <c r="EBD29" s="56"/>
      <c r="EBE29" s="56"/>
      <c r="EBF29" s="56"/>
      <c r="EBG29" s="56"/>
      <c r="EBH29" s="56"/>
      <c r="EBI29" s="56"/>
      <c r="EBJ29" s="56"/>
      <c r="EBK29" s="56"/>
      <c r="EBL29" s="56"/>
      <c r="EBM29" s="56"/>
      <c r="EBN29" s="56"/>
      <c r="EBO29" s="56"/>
      <c r="EBP29" s="56"/>
      <c r="EBQ29" s="56"/>
      <c r="EBR29" s="56"/>
      <c r="EBS29" s="56"/>
      <c r="EBT29" s="56"/>
      <c r="EBU29" s="56"/>
      <c r="EBV29" s="56"/>
      <c r="EBW29" s="56"/>
      <c r="EBX29" s="56"/>
      <c r="EBY29" s="56"/>
      <c r="EBZ29" s="56"/>
      <c r="ECA29" s="56"/>
      <c r="ECB29" s="56"/>
      <c r="ECC29" s="56"/>
      <c r="ECD29" s="56"/>
      <c r="ECE29" s="56"/>
      <c r="ECF29" s="56"/>
      <c r="ECG29" s="56"/>
      <c r="ECH29" s="56"/>
      <c r="ECI29" s="56"/>
      <c r="ECJ29" s="56"/>
      <c r="ECK29" s="56"/>
      <c r="ECL29" s="56"/>
      <c r="ECM29" s="56"/>
      <c r="ECN29" s="56"/>
      <c r="ECO29" s="56"/>
      <c r="ECP29" s="56"/>
      <c r="ECQ29" s="56"/>
      <c r="ECR29" s="56"/>
      <c r="ECS29" s="56"/>
      <c r="ECT29" s="56"/>
      <c r="ECU29" s="56"/>
      <c r="ECV29" s="56"/>
      <c r="ECW29" s="56"/>
      <c r="ECX29" s="56"/>
      <c r="ECY29" s="56"/>
      <c r="ECZ29" s="56"/>
      <c r="EDA29" s="56"/>
      <c r="EDB29" s="56"/>
      <c r="EDC29" s="56"/>
      <c r="EDD29" s="56"/>
      <c r="EDE29" s="56"/>
      <c r="EDF29" s="56"/>
      <c r="EDG29" s="56"/>
      <c r="EDH29" s="56"/>
      <c r="EDI29" s="56"/>
      <c r="EDJ29" s="56"/>
      <c r="EDK29" s="56"/>
      <c r="EDL29" s="56"/>
      <c r="EDM29" s="56"/>
      <c r="EDN29" s="56"/>
      <c r="EDO29" s="56"/>
      <c r="EDP29" s="56"/>
      <c r="EDQ29" s="56"/>
      <c r="EDR29" s="56"/>
      <c r="EDS29" s="56"/>
      <c r="EDT29" s="56"/>
      <c r="EDU29" s="56"/>
      <c r="EDV29" s="56"/>
      <c r="EDW29" s="56"/>
      <c r="EDX29" s="56"/>
      <c r="EDY29" s="56"/>
      <c r="EDZ29" s="56"/>
      <c r="EEA29" s="56"/>
      <c r="EEB29" s="56"/>
      <c r="EEC29" s="56"/>
      <c r="EED29" s="56"/>
      <c r="EEE29" s="56"/>
      <c r="EEF29" s="56"/>
      <c r="EEG29" s="56"/>
      <c r="EEH29" s="56"/>
      <c r="EEI29" s="56"/>
      <c r="EEJ29" s="56"/>
      <c r="EEK29" s="56"/>
      <c r="EEL29" s="56"/>
      <c r="EEM29" s="56"/>
      <c r="EEN29" s="56"/>
      <c r="EEO29" s="56"/>
      <c r="EEP29" s="56"/>
      <c r="EEQ29" s="56"/>
      <c r="EER29" s="56"/>
      <c r="EES29" s="56"/>
      <c r="EET29" s="56"/>
      <c r="EEU29" s="56"/>
      <c r="EEV29" s="56"/>
      <c r="EEW29" s="56"/>
      <c r="EEX29" s="56"/>
      <c r="EEY29" s="56"/>
      <c r="EEZ29" s="56"/>
      <c r="EFA29" s="56"/>
      <c r="EFB29" s="56"/>
      <c r="EFC29" s="56"/>
      <c r="EFD29" s="56"/>
      <c r="EFE29" s="56"/>
      <c r="EFF29" s="56"/>
      <c r="EFG29" s="56"/>
      <c r="EFH29" s="56"/>
      <c r="EFI29" s="56"/>
      <c r="EFJ29" s="56"/>
      <c r="EFK29" s="56"/>
      <c r="EFL29" s="56"/>
      <c r="EFM29" s="56"/>
      <c r="EFN29" s="56"/>
      <c r="EFO29" s="56"/>
      <c r="EFP29" s="56"/>
      <c r="EFQ29" s="56"/>
      <c r="EFR29" s="56"/>
      <c r="EFS29" s="56"/>
      <c r="EFT29" s="56"/>
      <c r="EFU29" s="56"/>
      <c r="EFV29" s="56"/>
      <c r="EFW29" s="56"/>
      <c r="EFX29" s="56"/>
      <c r="EFY29" s="56"/>
      <c r="EFZ29" s="56"/>
      <c r="EGA29" s="56"/>
      <c r="EGB29" s="56"/>
      <c r="EGC29" s="56"/>
      <c r="EGD29" s="56"/>
      <c r="EGE29" s="56"/>
      <c r="EGF29" s="56"/>
      <c r="EGG29" s="56"/>
      <c r="EGH29" s="56"/>
      <c r="EGI29" s="56"/>
      <c r="EGJ29" s="56"/>
      <c r="EGK29" s="56"/>
      <c r="EGL29" s="56"/>
      <c r="EGM29" s="56"/>
      <c r="EGN29" s="56"/>
      <c r="EGO29" s="56"/>
      <c r="EGP29" s="56"/>
      <c r="EGQ29" s="56"/>
      <c r="EGR29" s="56"/>
      <c r="EGS29" s="56"/>
      <c r="EGT29" s="56"/>
      <c r="EGU29" s="56"/>
      <c r="EGV29" s="56"/>
      <c r="EGW29" s="56"/>
      <c r="EGX29" s="56"/>
      <c r="EGY29" s="56"/>
      <c r="EGZ29" s="56"/>
      <c r="EHA29" s="56"/>
      <c r="EHB29" s="56"/>
      <c r="EHC29" s="56"/>
      <c r="EHD29" s="56"/>
      <c r="EHE29" s="56"/>
      <c r="EHF29" s="56"/>
      <c r="EHG29" s="56"/>
      <c r="EHH29" s="56"/>
      <c r="EHI29" s="56"/>
      <c r="EHJ29" s="56"/>
      <c r="EHK29" s="56"/>
      <c r="EHL29" s="56"/>
      <c r="EHM29" s="56"/>
      <c r="EHN29" s="56"/>
      <c r="EHO29" s="56"/>
      <c r="EHP29" s="56"/>
      <c r="EHQ29" s="56"/>
      <c r="EHR29" s="56"/>
      <c r="EHS29" s="56"/>
      <c r="EHT29" s="56"/>
      <c r="EHU29" s="56"/>
      <c r="EHV29" s="56"/>
      <c r="EHW29" s="56"/>
      <c r="EHX29" s="56"/>
      <c r="EHY29" s="56"/>
      <c r="EHZ29" s="56"/>
      <c r="EIA29" s="56"/>
      <c r="EIB29" s="56"/>
      <c r="EIC29" s="56"/>
      <c r="EID29" s="56"/>
      <c r="EIE29" s="56"/>
      <c r="EIF29" s="56"/>
      <c r="EIG29" s="56"/>
      <c r="EIH29" s="56"/>
      <c r="EII29" s="56"/>
      <c r="EIJ29" s="56"/>
      <c r="EIK29" s="56"/>
      <c r="EIL29" s="56"/>
      <c r="EIM29" s="56"/>
      <c r="EIN29" s="56"/>
      <c r="EIO29" s="56"/>
      <c r="EIP29" s="56"/>
      <c r="EIQ29" s="56"/>
      <c r="EIR29" s="56"/>
      <c r="EIS29" s="56"/>
      <c r="EIT29" s="56"/>
      <c r="EIU29" s="56"/>
      <c r="EIV29" s="56"/>
      <c r="EIW29" s="56"/>
      <c r="EIX29" s="56"/>
      <c r="EIY29" s="56"/>
      <c r="EIZ29" s="56"/>
      <c r="EJA29" s="56"/>
      <c r="EJB29" s="56"/>
      <c r="EJC29" s="56"/>
      <c r="EJD29" s="56"/>
      <c r="EJE29" s="56"/>
      <c r="EJF29" s="56"/>
      <c r="EJG29" s="56"/>
      <c r="EJH29" s="56"/>
      <c r="EJI29" s="56"/>
      <c r="EJJ29" s="56"/>
      <c r="EJK29" s="56"/>
      <c r="EJL29" s="56"/>
      <c r="EJM29" s="56"/>
      <c r="EJN29" s="56"/>
      <c r="EJO29" s="56"/>
      <c r="EJP29" s="56"/>
      <c r="EJQ29" s="56"/>
      <c r="EJR29" s="56"/>
      <c r="EJS29" s="56"/>
      <c r="EJT29" s="56"/>
      <c r="EJU29" s="56"/>
      <c r="EJV29" s="56"/>
      <c r="EJW29" s="56"/>
      <c r="EJX29" s="56"/>
      <c r="EJY29" s="56"/>
      <c r="EJZ29" s="56"/>
      <c r="EKA29" s="56"/>
      <c r="EKB29" s="56"/>
      <c r="EKC29" s="56"/>
      <c r="EKD29" s="56"/>
      <c r="EKE29" s="56"/>
      <c r="EKF29" s="56"/>
      <c r="EKG29" s="56"/>
      <c r="EKH29" s="56"/>
      <c r="EKI29" s="56"/>
      <c r="EKJ29" s="56"/>
      <c r="EKK29" s="56"/>
      <c r="EKL29" s="56"/>
      <c r="EKM29" s="56"/>
      <c r="EKN29" s="56"/>
      <c r="EKO29" s="56"/>
      <c r="EKP29" s="56"/>
      <c r="EKQ29" s="56"/>
      <c r="EKR29" s="56"/>
      <c r="EKS29" s="56"/>
      <c r="EKT29" s="56"/>
      <c r="EKU29" s="56"/>
      <c r="EKV29" s="56"/>
      <c r="EKW29" s="56"/>
      <c r="EKX29" s="56"/>
      <c r="EKY29" s="56"/>
      <c r="EKZ29" s="56"/>
      <c r="ELA29" s="56"/>
      <c r="ELB29" s="56"/>
      <c r="ELC29" s="56"/>
      <c r="ELD29" s="56"/>
      <c r="ELE29" s="56"/>
      <c r="ELF29" s="56"/>
      <c r="ELG29" s="56"/>
      <c r="ELH29" s="56"/>
      <c r="ELI29" s="56"/>
      <c r="ELJ29" s="56"/>
      <c r="ELK29" s="56"/>
      <c r="ELL29" s="56"/>
      <c r="ELM29" s="56"/>
      <c r="ELN29" s="56"/>
      <c r="ELO29" s="56"/>
      <c r="ELP29" s="56"/>
      <c r="ELQ29" s="56"/>
      <c r="ELR29" s="56"/>
      <c r="ELS29" s="56"/>
      <c r="ELT29" s="56"/>
      <c r="ELU29" s="56"/>
      <c r="ELV29" s="56"/>
      <c r="ELW29" s="56"/>
      <c r="ELX29" s="56"/>
      <c r="ELY29" s="56"/>
      <c r="ELZ29" s="56"/>
      <c r="EMA29" s="56"/>
      <c r="EMB29" s="56"/>
      <c r="EMC29" s="56"/>
      <c r="EMD29" s="56"/>
      <c r="EME29" s="56"/>
      <c r="EMF29" s="56"/>
      <c r="EMG29" s="56"/>
      <c r="EMH29" s="56"/>
      <c r="EMI29" s="56"/>
      <c r="EMJ29" s="56"/>
      <c r="EMK29" s="56"/>
      <c r="EML29" s="56"/>
      <c r="EMM29" s="56"/>
      <c r="EMN29" s="56"/>
      <c r="EMO29" s="56"/>
      <c r="EMP29" s="56"/>
      <c r="EMQ29" s="56"/>
      <c r="EMR29" s="56"/>
      <c r="EMS29" s="56"/>
      <c r="EMT29" s="56"/>
      <c r="EMU29" s="56"/>
      <c r="EMV29" s="56"/>
      <c r="EMW29" s="56"/>
      <c r="EMX29" s="56"/>
      <c r="EMY29" s="56"/>
      <c r="EMZ29" s="56"/>
      <c r="ENA29" s="56"/>
      <c r="ENB29" s="56"/>
      <c r="ENC29" s="56"/>
      <c r="END29" s="56"/>
      <c r="ENE29" s="56"/>
      <c r="ENF29" s="56"/>
      <c r="ENG29" s="56"/>
      <c r="ENH29" s="56"/>
      <c r="ENI29" s="56"/>
      <c r="ENJ29" s="56"/>
      <c r="ENK29" s="56"/>
      <c r="ENL29" s="56"/>
      <c r="ENM29" s="56"/>
      <c r="ENN29" s="56"/>
      <c r="ENO29" s="56"/>
      <c r="ENP29" s="56"/>
      <c r="ENQ29" s="56"/>
      <c r="ENR29" s="56"/>
      <c r="ENS29" s="56"/>
      <c r="ENT29" s="56"/>
      <c r="ENU29" s="56"/>
      <c r="ENV29" s="56"/>
      <c r="ENW29" s="56"/>
      <c r="ENX29" s="56"/>
      <c r="ENY29" s="56"/>
      <c r="ENZ29" s="56"/>
      <c r="EOA29" s="56"/>
      <c r="EOB29" s="56"/>
      <c r="EOC29" s="56"/>
      <c r="EOD29" s="56"/>
      <c r="EOE29" s="56"/>
      <c r="EOF29" s="56"/>
      <c r="EOG29" s="56"/>
      <c r="EOH29" s="56"/>
      <c r="EOI29" s="56"/>
      <c r="EOJ29" s="56"/>
      <c r="EOK29" s="56"/>
      <c r="EOL29" s="56"/>
      <c r="EOM29" s="56"/>
      <c r="EON29" s="56"/>
      <c r="EOO29" s="56"/>
      <c r="EOP29" s="56"/>
      <c r="EOQ29" s="56"/>
      <c r="EOR29" s="56"/>
      <c r="EOS29" s="56"/>
      <c r="EOT29" s="56"/>
      <c r="EOU29" s="56"/>
      <c r="EOV29" s="56"/>
      <c r="EOW29" s="56"/>
      <c r="EOX29" s="56"/>
      <c r="EOY29" s="56"/>
      <c r="EOZ29" s="56"/>
      <c r="EPA29" s="56"/>
      <c r="EPB29" s="56"/>
      <c r="EPC29" s="56"/>
      <c r="EPD29" s="56"/>
      <c r="EPE29" s="56"/>
      <c r="EPF29" s="56"/>
      <c r="EPG29" s="56"/>
      <c r="EPH29" s="56"/>
      <c r="EPI29" s="56"/>
      <c r="EPJ29" s="56"/>
      <c r="EPK29" s="56"/>
      <c r="EPL29" s="56"/>
      <c r="EPM29" s="56"/>
      <c r="EPN29" s="56"/>
      <c r="EPO29" s="56"/>
      <c r="EPP29" s="56"/>
      <c r="EPQ29" s="56"/>
      <c r="EPR29" s="56"/>
      <c r="EPS29" s="56"/>
      <c r="EPT29" s="56"/>
      <c r="EPU29" s="56"/>
      <c r="EPV29" s="56"/>
      <c r="EPW29" s="56"/>
      <c r="EPX29" s="56"/>
      <c r="EPY29" s="56"/>
      <c r="EPZ29" s="56"/>
      <c r="EQA29" s="56"/>
      <c r="EQB29" s="56"/>
      <c r="EQC29" s="56"/>
      <c r="EQD29" s="56"/>
      <c r="EQE29" s="56"/>
      <c r="EQF29" s="56"/>
      <c r="EQG29" s="56"/>
      <c r="EQH29" s="56"/>
      <c r="EQI29" s="56"/>
      <c r="EQJ29" s="56"/>
      <c r="EQK29" s="56"/>
      <c r="EQL29" s="56"/>
      <c r="EQM29" s="56"/>
      <c r="EQN29" s="56"/>
      <c r="EQO29" s="56"/>
      <c r="EQP29" s="56"/>
      <c r="EQQ29" s="56"/>
      <c r="EQR29" s="56"/>
      <c r="EQS29" s="56"/>
      <c r="EQT29" s="56"/>
      <c r="EQU29" s="56"/>
      <c r="EQV29" s="56"/>
      <c r="EQW29" s="56"/>
      <c r="EQX29" s="56"/>
      <c r="EQY29" s="56"/>
      <c r="EQZ29" s="56"/>
      <c r="ERA29" s="56"/>
      <c r="ERB29" s="56"/>
      <c r="ERC29" s="56"/>
      <c r="ERD29" s="56"/>
      <c r="ERE29" s="56"/>
      <c r="ERF29" s="56"/>
      <c r="ERG29" s="56"/>
      <c r="ERH29" s="56"/>
      <c r="ERI29" s="56"/>
      <c r="ERJ29" s="56"/>
      <c r="ERK29" s="56"/>
      <c r="ERL29" s="56"/>
      <c r="ERM29" s="56"/>
      <c r="ERN29" s="56"/>
      <c r="ERO29" s="56"/>
      <c r="ERP29" s="56"/>
      <c r="ERQ29" s="56"/>
      <c r="ERR29" s="56"/>
      <c r="ERS29" s="56"/>
      <c r="ERT29" s="56"/>
      <c r="ERU29" s="56"/>
      <c r="ERV29" s="56"/>
      <c r="ERW29" s="56"/>
      <c r="ERX29" s="56"/>
      <c r="ERY29" s="56"/>
      <c r="ERZ29" s="56"/>
      <c r="ESA29" s="56"/>
      <c r="ESB29" s="56"/>
      <c r="ESC29" s="56"/>
      <c r="ESD29" s="56"/>
      <c r="ESE29" s="56"/>
      <c r="ESF29" s="56"/>
      <c r="ESG29" s="56"/>
      <c r="ESH29" s="56"/>
      <c r="ESI29" s="56"/>
      <c r="ESJ29" s="56"/>
      <c r="ESK29" s="56"/>
      <c r="ESL29" s="56"/>
      <c r="ESM29" s="56"/>
      <c r="ESN29" s="56"/>
      <c r="ESO29" s="56"/>
      <c r="ESP29" s="56"/>
      <c r="ESQ29" s="56"/>
      <c r="ESR29" s="56"/>
      <c r="ESS29" s="56"/>
      <c r="EST29" s="56"/>
      <c r="ESU29" s="56"/>
      <c r="ESV29" s="56"/>
      <c r="ESW29" s="56"/>
      <c r="ESX29" s="56"/>
      <c r="ESY29" s="56"/>
      <c r="ESZ29" s="56"/>
      <c r="ETA29" s="56"/>
      <c r="ETB29" s="56"/>
      <c r="ETC29" s="56"/>
      <c r="ETD29" s="56"/>
      <c r="ETE29" s="56"/>
      <c r="ETF29" s="56"/>
      <c r="ETG29" s="56"/>
      <c r="ETH29" s="56"/>
      <c r="ETI29" s="56"/>
      <c r="ETJ29" s="56"/>
      <c r="ETK29" s="56"/>
      <c r="ETL29" s="56"/>
      <c r="ETM29" s="56"/>
      <c r="ETN29" s="56"/>
      <c r="ETO29" s="56"/>
      <c r="ETP29" s="56"/>
      <c r="ETQ29" s="56"/>
      <c r="ETR29" s="56"/>
      <c r="ETS29" s="56"/>
      <c r="ETT29" s="56"/>
      <c r="ETU29" s="56"/>
      <c r="ETV29" s="56"/>
      <c r="ETW29" s="56"/>
      <c r="ETX29" s="56"/>
      <c r="ETY29" s="56"/>
      <c r="ETZ29" s="56"/>
      <c r="EUA29" s="56"/>
      <c r="EUB29" s="56"/>
      <c r="EUC29" s="56"/>
      <c r="EUD29" s="56"/>
      <c r="EUE29" s="56"/>
      <c r="EUF29" s="56"/>
      <c r="EUG29" s="56"/>
      <c r="EUH29" s="56"/>
      <c r="EUI29" s="56"/>
      <c r="EUJ29" s="56"/>
      <c r="EUK29" s="56"/>
      <c r="EUL29" s="56"/>
      <c r="EUM29" s="56"/>
      <c r="EUN29" s="56"/>
      <c r="EUO29" s="56"/>
      <c r="EUP29" s="56"/>
      <c r="EUQ29" s="56"/>
      <c r="EUR29" s="56"/>
      <c r="EUS29" s="56"/>
      <c r="EUT29" s="56"/>
      <c r="EUU29" s="56"/>
      <c r="EUV29" s="56"/>
      <c r="EUW29" s="56"/>
      <c r="EUX29" s="56"/>
      <c r="EUY29" s="56"/>
      <c r="EUZ29" s="56"/>
      <c r="EVA29" s="56"/>
      <c r="EVB29" s="56"/>
      <c r="EVC29" s="56"/>
      <c r="EVD29" s="56"/>
      <c r="EVE29" s="56"/>
      <c r="EVF29" s="56"/>
      <c r="EVG29" s="56"/>
      <c r="EVH29" s="56"/>
      <c r="EVI29" s="56"/>
      <c r="EVJ29" s="56"/>
      <c r="EVK29" s="56"/>
      <c r="EVL29" s="56"/>
      <c r="EVM29" s="56"/>
      <c r="EVN29" s="56"/>
      <c r="EVO29" s="56"/>
      <c r="EVP29" s="56"/>
      <c r="EVQ29" s="56"/>
      <c r="EVR29" s="56"/>
      <c r="EVS29" s="56"/>
      <c r="EVT29" s="56"/>
      <c r="EVU29" s="56"/>
      <c r="EVV29" s="56"/>
      <c r="EVW29" s="56"/>
      <c r="EVX29" s="56"/>
      <c r="EVY29" s="56"/>
      <c r="EVZ29" s="56"/>
      <c r="EWA29" s="56"/>
      <c r="EWB29" s="56"/>
      <c r="EWC29" s="56"/>
      <c r="EWD29" s="56"/>
      <c r="EWE29" s="56"/>
      <c r="EWF29" s="56"/>
      <c r="EWG29" s="56"/>
      <c r="EWH29" s="56"/>
      <c r="EWI29" s="56"/>
      <c r="EWJ29" s="56"/>
      <c r="EWK29" s="56"/>
      <c r="EWL29" s="56"/>
      <c r="EWM29" s="56"/>
      <c r="EWN29" s="56"/>
      <c r="EWO29" s="56"/>
      <c r="EWP29" s="56"/>
      <c r="EWQ29" s="56"/>
      <c r="EWR29" s="56"/>
      <c r="EWS29" s="56"/>
      <c r="EWT29" s="56"/>
      <c r="EWU29" s="56"/>
      <c r="EWV29" s="56"/>
      <c r="EWW29" s="56"/>
      <c r="EWX29" s="56"/>
      <c r="EWY29" s="56"/>
      <c r="EWZ29" s="56"/>
      <c r="EXA29" s="56"/>
      <c r="EXB29" s="56"/>
      <c r="EXC29" s="56"/>
      <c r="EXD29" s="56"/>
      <c r="EXE29" s="56"/>
      <c r="EXF29" s="56"/>
      <c r="EXG29" s="56"/>
      <c r="EXH29" s="56"/>
      <c r="EXI29" s="56"/>
      <c r="EXJ29" s="56"/>
      <c r="EXK29" s="56"/>
      <c r="EXL29" s="56"/>
      <c r="EXM29" s="56"/>
      <c r="EXN29" s="56"/>
      <c r="EXO29" s="56"/>
      <c r="EXP29" s="56"/>
      <c r="EXQ29" s="56"/>
      <c r="EXR29" s="56"/>
      <c r="EXS29" s="56"/>
      <c r="EXT29" s="56"/>
      <c r="EXU29" s="56"/>
      <c r="EXV29" s="56"/>
      <c r="EXW29" s="56"/>
      <c r="EXX29" s="56"/>
      <c r="EXY29" s="56"/>
      <c r="EXZ29" s="56"/>
      <c r="EYA29" s="56"/>
      <c r="EYB29" s="56"/>
      <c r="EYC29" s="56"/>
      <c r="EYD29" s="56"/>
      <c r="EYE29" s="56"/>
      <c r="EYF29" s="56"/>
      <c r="EYG29" s="56"/>
      <c r="EYH29" s="56"/>
      <c r="EYI29" s="56"/>
      <c r="EYJ29" s="56"/>
      <c r="EYK29" s="56"/>
      <c r="EYL29" s="56"/>
      <c r="EYM29" s="56"/>
      <c r="EYN29" s="56"/>
      <c r="EYO29" s="56"/>
      <c r="EYP29" s="56"/>
      <c r="EYQ29" s="56"/>
      <c r="EYR29" s="56"/>
      <c r="EYS29" s="56"/>
      <c r="EYT29" s="56"/>
      <c r="EYU29" s="56"/>
      <c r="EYV29" s="56"/>
      <c r="EYW29" s="56"/>
      <c r="EYX29" s="56"/>
      <c r="EYY29" s="56"/>
      <c r="EYZ29" s="56"/>
      <c r="EZA29" s="56"/>
      <c r="EZB29" s="56"/>
      <c r="EZC29" s="56"/>
      <c r="EZD29" s="56"/>
      <c r="EZE29" s="56"/>
      <c r="EZF29" s="56"/>
      <c r="EZG29" s="56"/>
      <c r="EZH29" s="56"/>
      <c r="EZI29" s="56"/>
      <c r="EZJ29" s="56"/>
      <c r="EZK29" s="56"/>
      <c r="EZL29" s="56"/>
      <c r="EZM29" s="56"/>
      <c r="EZN29" s="56"/>
      <c r="EZO29" s="56"/>
      <c r="EZP29" s="56"/>
      <c r="EZQ29" s="56"/>
      <c r="EZR29" s="56"/>
      <c r="EZS29" s="56"/>
      <c r="EZT29" s="56"/>
      <c r="EZU29" s="56"/>
      <c r="EZV29" s="56"/>
      <c r="EZW29" s="56"/>
      <c r="EZX29" s="56"/>
      <c r="EZY29" s="56"/>
      <c r="EZZ29" s="56"/>
      <c r="FAA29" s="56"/>
      <c r="FAB29" s="56"/>
      <c r="FAC29" s="56"/>
      <c r="FAD29" s="56"/>
      <c r="FAE29" s="56"/>
      <c r="FAF29" s="56"/>
      <c r="FAG29" s="56"/>
      <c r="FAH29" s="56"/>
      <c r="FAI29" s="56"/>
      <c r="FAJ29" s="56"/>
      <c r="FAK29" s="56"/>
      <c r="FAL29" s="56"/>
      <c r="FAM29" s="56"/>
      <c r="FAN29" s="56"/>
      <c r="FAO29" s="56"/>
      <c r="FAP29" s="56"/>
      <c r="FAQ29" s="56"/>
      <c r="FAR29" s="56"/>
      <c r="FAS29" s="56"/>
      <c r="FAT29" s="56"/>
      <c r="FAU29" s="56"/>
      <c r="FAV29" s="56"/>
      <c r="FAW29" s="56"/>
      <c r="FAX29" s="56"/>
      <c r="FAY29" s="56"/>
      <c r="FAZ29" s="56"/>
      <c r="FBA29" s="56"/>
      <c r="FBB29" s="56"/>
      <c r="FBC29" s="56"/>
      <c r="FBD29" s="56"/>
      <c r="FBE29" s="56"/>
      <c r="FBF29" s="56"/>
      <c r="FBG29" s="56"/>
      <c r="FBH29" s="56"/>
      <c r="FBI29" s="56"/>
      <c r="FBJ29" s="56"/>
      <c r="FBK29" s="56"/>
      <c r="FBL29" s="56"/>
      <c r="FBM29" s="56"/>
      <c r="FBN29" s="56"/>
      <c r="FBO29" s="56"/>
      <c r="FBP29" s="56"/>
      <c r="FBQ29" s="56"/>
      <c r="FBR29" s="56"/>
      <c r="FBS29" s="56"/>
      <c r="FBT29" s="56"/>
      <c r="FBU29" s="56"/>
      <c r="FBV29" s="56"/>
      <c r="FBW29" s="56"/>
      <c r="FBX29" s="56"/>
      <c r="FBY29" s="56"/>
      <c r="FBZ29" s="56"/>
      <c r="FCA29" s="56"/>
      <c r="FCB29" s="56"/>
      <c r="FCC29" s="56"/>
      <c r="FCD29" s="56"/>
      <c r="FCE29" s="56"/>
      <c r="FCF29" s="56"/>
      <c r="FCG29" s="56"/>
      <c r="FCH29" s="56"/>
      <c r="FCI29" s="56"/>
      <c r="FCJ29" s="56"/>
      <c r="FCK29" s="56"/>
      <c r="FCL29" s="56"/>
      <c r="FCM29" s="56"/>
      <c r="FCN29" s="56"/>
      <c r="FCO29" s="56"/>
      <c r="FCP29" s="56"/>
      <c r="FCQ29" s="56"/>
      <c r="FCR29" s="56"/>
      <c r="FCS29" s="56"/>
      <c r="FCT29" s="56"/>
      <c r="FCU29" s="56"/>
      <c r="FCV29" s="56"/>
      <c r="FCW29" s="56"/>
      <c r="FCX29" s="56"/>
      <c r="FCY29" s="56"/>
      <c r="FCZ29" s="56"/>
      <c r="FDA29" s="56"/>
      <c r="FDB29" s="56"/>
      <c r="FDC29" s="56"/>
      <c r="FDD29" s="56"/>
      <c r="FDE29" s="56"/>
      <c r="FDF29" s="56"/>
      <c r="FDG29" s="56"/>
      <c r="FDH29" s="56"/>
      <c r="FDI29" s="56"/>
      <c r="FDJ29" s="56"/>
      <c r="FDK29" s="56"/>
      <c r="FDL29" s="56"/>
      <c r="FDM29" s="56"/>
      <c r="FDN29" s="56"/>
      <c r="FDO29" s="56"/>
      <c r="FDP29" s="56"/>
      <c r="FDQ29" s="56"/>
      <c r="FDR29" s="56"/>
      <c r="FDS29" s="56"/>
      <c r="FDT29" s="56"/>
      <c r="FDU29" s="56"/>
      <c r="FDV29" s="56"/>
      <c r="FDW29" s="56"/>
      <c r="FDX29" s="56"/>
      <c r="FDY29" s="56"/>
      <c r="FDZ29" s="56"/>
      <c r="FEA29" s="56"/>
      <c r="FEB29" s="56"/>
      <c r="FEC29" s="56"/>
      <c r="FED29" s="56"/>
      <c r="FEE29" s="56"/>
      <c r="FEF29" s="56"/>
      <c r="FEG29" s="56"/>
      <c r="FEH29" s="56"/>
      <c r="FEI29" s="56"/>
      <c r="FEJ29" s="56"/>
      <c r="FEK29" s="56"/>
      <c r="FEL29" s="56"/>
      <c r="FEM29" s="56"/>
      <c r="FEN29" s="56"/>
      <c r="FEO29" s="56"/>
      <c r="FEP29" s="56"/>
      <c r="FEQ29" s="56"/>
      <c r="FER29" s="56"/>
      <c r="FES29" s="56"/>
      <c r="FET29" s="56"/>
      <c r="FEU29" s="56"/>
      <c r="FEV29" s="56"/>
      <c r="FEW29" s="56"/>
      <c r="FEX29" s="56"/>
      <c r="FEY29" s="56"/>
      <c r="FEZ29" s="56"/>
      <c r="FFA29" s="56"/>
      <c r="FFB29" s="56"/>
      <c r="FFC29" s="56"/>
      <c r="FFD29" s="56"/>
      <c r="FFE29" s="56"/>
      <c r="FFF29" s="56"/>
      <c r="FFG29" s="56"/>
      <c r="FFH29" s="56"/>
      <c r="FFI29" s="56"/>
      <c r="FFJ29" s="56"/>
      <c r="FFK29" s="56"/>
      <c r="FFL29" s="56"/>
      <c r="FFM29" s="56"/>
      <c r="FFN29" s="56"/>
      <c r="FFO29" s="56"/>
      <c r="FFP29" s="56"/>
      <c r="FFQ29" s="56"/>
      <c r="FFR29" s="56"/>
      <c r="FFS29" s="56"/>
      <c r="FFT29" s="56"/>
      <c r="FFU29" s="56"/>
      <c r="FFV29" s="56"/>
      <c r="FFW29" s="56"/>
      <c r="FFX29" s="56"/>
      <c r="FFY29" s="56"/>
      <c r="FFZ29" s="56"/>
      <c r="FGA29" s="56"/>
      <c r="FGB29" s="56"/>
      <c r="FGC29" s="56"/>
      <c r="FGD29" s="56"/>
      <c r="FGE29" s="56"/>
      <c r="FGF29" s="56"/>
      <c r="FGG29" s="56"/>
      <c r="FGH29" s="56"/>
      <c r="FGI29" s="56"/>
      <c r="FGJ29" s="56"/>
      <c r="FGK29" s="56"/>
      <c r="FGL29" s="56"/>
      <c r="FGM29" s="56"/>
      <c r="FGN29" s="56"/>
      <c r="FGO29" s="56"/>
      <c r="FGP29" s="56"/>
      <c r="FGQ29" s="56"/>
      <c r="FGR29" s="56"/>
      <c r="FGS29" s="56"/>
      <c r="FGT29" s="56"/>
      <c r="FGU29" s="56"/>
      <c r="FGV29" s="56"/>
      <c r="FGW29" s="56"/>
      <c r="FGX29" s="56"/>
      <c r="FGY29" s="56"/>
      <c r="FGZ29" s="56"/>
      <c r="FHA29" s="56"/>
      <c r="FHB29" s="56"/>
      <c r="FHC29" s="56"/>
      <c r="FHD29" s="56"/>
      <c r="FHE29" s="56"/>
      <c r="FHF29" s="56"/>
      <c r="FHG29" s="56"/>
      <c r="FHH29" s="56"/>
      <c r="FHI29" s="56"/>
      <c r="FHJ29" s="56"/>
      <c r="FHK29" s="56"/>
      <c r="FHL29" s="56"/>
      <c r="FHM29" s="56"/>
      <c r="FHN29" s="56"/>
      <c r="FHO29" s="56"/>
      <c r="FHP29" s="56"/>
      <c r="FHQ29" s="56"/>
      <c r="FHR29" s="56"/>
      <c r="FHS29" s="56"/>
      <c r="FHT29" s="56"/>
      <c r="FHU29" s="56"/>
      <c r="FHV29" s="56"/>
      <c r="FHW29" s="56"/>
      <c r="FHX29" s="56"/>
      <c r="FHY29" s="56"/>
      <c r="FHZ29" s="56"/>
      <c r="FIA29" s="56"/>
      <c r="FIB29" s="56"/>
      <c r="FIC29" s="56"/>
      <c r="FID29" s="56"/>
      <c r="FIE29" s="56"/>
      <c r="FIF29" s="56"/>
      <c r="FIG29" s="56"/>
      <c r="FIH29" s="56"/>
      <c r="FII29" s="56"/>
      <c r="FIJ29" s="56"/>
      <c r="FIK29" s="56"/>
      <c r="FIL29" s="56"/>
      <c r="FIM29" s="56"/>
      <c r="FIN29" s="56"/>
      <c r="FIO29" s="56"/>
      <c r="FIP29" s="56"/>
      <c r="FIQ29" s="56"/>
      <c r="FIR29" s="56"/>
      <c r="FIS29" s="56"/>
      <c r="FIT29" s="56"/>
      <c r="FIU29" s="56"/>
      <c r="FIV29" s="56"/>
      <c r="FIW29" s="56"/>
      <c r="FIX29" s="56"/>
      <c r="FIY29" s="56"/>
      <c r="FIZ29" s="56"/>
      <c r="FJA29" s="56"/>
      <c r="FJB29" s="56"/>
      <c r="FJC29" s="56"/>
      <c r="FJD29" s="56"/>
      <c r="FJE29" s="56"/>
      <c r="FJF29" s="56"/>
      <c r="FJG29" s="56"/>
      <c r="FJH29" s="56"/>
      <c r="FJI29" s="56"/>
      <c r="FJJ29" s="56"/>
      <c r="FJK29" s="56"/>
      <c r="FJL29" s="56"/>
      <c r="FJM29" s="56"/>
      <c r="FJN29" s="56"/>
      <c r="FJO29" s="56"/>
      <c r="FJP29" s="56"/>
      <c r="FJQ29" s="56"/>
      <c r="FJR29" s="56"/>
      <c r="FJS29" s="56"/>
      <c r="FJT29" s="56"/>
      <c r="FJU29" s="56"/>
      <c r="FJV29" s="56"/>
      <c r="FJW29" s="56"/>
      <c r="FJX29" s="56"/>
      <c r="FJY29" s="56"/>
      <c r="FJZ29" s="56"/>
      <c r="FKA29" s="56"/>
      <c r="FKB29" s="56"/>
      <c r="FKC29" s="56"/>
      <c r="FKD29" s="56"/>
      <c r="FKE29" s="56"/>
      <c r="FKF29" s="56"/>
      <c r="FKG29" s="56"/>
      <c r="FKH29" s="56"/>
      <c r="FKI29" s="56"/>
      <c r="FKJ29" s="56"/>
      <c r="FKK29" s="56"/>
      <c r="FKL29" s="56"/>
      <c r="FKM29" s="56"/>
      <c r="FKN29" s="56"/>
      <c r="FKO29" s="56"/>
      <c r="FKP29" s="56"/>
      <c r="FKQ29" s="56"/>
      <c r="FKR29" s="56"/>
      <c r="FKS29" s="56"/>
      <c r="FKT29" s="56"/>
      <c r="FKU29" s="56"/>
      <c r="FKV29" s="56"/>
      <c r="FKW29" s="56"/>
      <c r="FKX29" s="56"/>
      <c r="FKY29" s="56"/>
      <c r="FKZ29" s="56"/>
      <c r="FLA29" s="56"/>
      <c r="FLB29" s="56"/>
      <c r="FLC29" s="56"/>
      <c r="FLD29" s="56"/>
      <c r="FLE29" s="56"/>
      <c r="FLF29" s="56"/>
      <c r="FLG29" s="56"/>
      <c r="FLH29" s="56"/>
      <c r="FLI29" s="56"/>
      <c r="FLJ29" s="56"/>
      <c r="FLK29" s="56"/>
      <c r="FLL29" s="56"/>
      <c r="FLM29" s="56"/>
      <c r="FLN29" s="56"/>
      <c r="FLO29" s="56"/>
      <c r="FLP29" s="56"/>
      <c r="FLQ29" s="56"/>
      <c r="FLR29" s="56"/>
      <c r="FLS29" s="56"/>
      <c r="FLT29" s="56"/>
      <c r="FLU29" s="56"/>
      <c r="FLV29" s="56"/>
      <c r="FLW29" s="56"/>
      <c r="FLX29" s="56"/>
      <c r="FLY29" s="56"/>
      <c r="FLZ29" s="56"/>
      <c r="FMA29" s="56"/>
      <c r="FMB29" s="56"/>
      <c r="FMC29" s="56"/>
      <c r="FMD29" s="56"/>
      <c r="FME29" s="56"/>
      <c r="FMF29" s="56"/>
      <c r="FMG29" s="56"/>
      <c r="FMH29" s="56"/>
      <c r="FMI29" s="56"/>
      <c r="FMJ29" s="56"/>
      <c r="FMK29" s="56"/>
      <c r="FML29" s="56"/>
      <c r="FMM29" s="56"/>
      <c r="FMN29" s="56"/>
      <c r="FMO29" s="56"/>
      <c r="FMP29" s="56"/>
      <c r="FMQ29" s="56"/>
      <c r="FMR29" s="56"/>
      <c r="FMS29" s="56"/>
      <c r="FMT29" s="56"/>
      <c r="FMU29" s="56"/>
      <c r="FMV29" s="56"/>
      <c r="FMW29" s="56"/>
      <c r="FMX29" s="56"/>
      <c r="FMY29" s="56"/>
      <c r="FMZ29" s="56"/>
      <c r="FNA29" s="56"/>
      <c r="FNB29" s="56"/>
      <c r="FNC29" s="56"/>
      <c r="FND29" s="56"/>
      <c r="FNE29" s="56"/>
      <c r="FNF29" s="56"/>
      <c r="FNG29" s="56"/>
      <c r="FNH29" s="56"/>
      <c r="FNI29" s="56"/>
      <c r="FNJ29" s="56"/>
      <c r="FNK29" s="56"/>
      <c r="FNL29" s="56"/>
      <c r="FNM29" s="56"/>
      <c r="FNN29" s="56"/>
      <c r="FNO29" s="56"/>
      <c r="FNP29" s="56"/>
      <c r="FNQ29" s="56"/>
      <c r="FNR29" s="56"/>
      <c r="FNS29" s="56"/>
      <c r="FNT29" s="56"/>
      <c r="FNU29" s="56"/>
      <c r="FNV29" s="56"/>
      <c r="FNW29" s="56"/>
      <c r="FNX29" s="56"/>
      <c r="FNY29" s="56"/>
      <c r="FNZ29" s="56"/>
      <c r="FOA29" s="56"/>
      <c r="FOB29" s="56"/>
      <c r="FOC29" s="56"/>
      <c r="FOD29" s="56"/>
      <c r="FOE29" s="56"/>
      <c r="FOF29" s="56"/>
      <c r="FOG29" s="56"/>
      <c r="FOH29" s="56"/>
      <c r="FOI29" s="56"/>
      <c r="FOJ29" s="56"/>
      <c r="FOK29" s="56"/>
      <c r="FOL29" s="56"/>
      <c r="FOM29" s="56"/>
      <c r="FON29" s="56"/>
      <c r="FOO29" s="56"/>
      <c r="FOP29" s="56"/>
      <c r="FOQ29" s="56"/>
      <c r="FOR29" s="56"/>
      <c r="FOS29" s="56"/>
      <c r="FOT29" s="56"/>
      <c r="FOU29" s="56"/>
      <c r="FOV29" s="56"/>
      <c r="FOW29" s="56"/>
      <c r="FOX29" s="56"/>
      <c r="FOY29" s="56"/>
      <c r="FOZ29" s="56"/>
      <c r="FPA29" s="56"/>
      <c r="FPB29" s="56"/>
      <c r="FPC29" s="56"/>
      <c r="FPD29" s="56"/>
      <c r="FPE29" s="56"/>
      <c r="FPF29" s="56"/>
      <c r="FPG29" s="56"/>
      <c r="FPH29" s="56"/>
      <c r="FPI29" s="56"/>
      <c r="FPJ29" s="56"/>
      <c r="FPK29" s="56"/>
      <c r="FPL29" s="56"/>
      <c r="FPM29" s="56"/>
      <c r="FPN29" s="56"/>
      <c r="FPO29" s="56"/>
      <c r="FPP29" s="56"/>
      <c r="FPQ29" s="56"/>
      <c r="FPR29" s="56"/>
      <c r="FPS29" s="56"/>
      <c r="FPT29" s="56"/>
      <c r="FPU29" s="56"/>
      <c r="FPV29" s="56"/>
      <c r="FPW29" s="56"/>
      <c r="FPX29" s="56"/>
      <c r="FPY29" s="56"/>
      <c r="FPZ29" s="56"/>
      <c r="FQA29" s="56"/>
      <c r="FQB29" s="56"/>
      <c r="FQC29" s="56"/>
      <c r="FQD29" s="56"/>
      <c r="FQE29" s="56"/>
      <c r="FQF29" s="56"/>
      <c r="FQG29" s="56"/>
      <c r="FQH29" s="56"/>
      <c r="FQI29" s="56"/>
      <c r="FQJ29" s="56"/>
      <c r="FQK29" s="56"/>
      <c r="FQL29" s="56"/>
      <c r="FQM29" s="56"/>
      <c r="FQN29" s="56"/>
      <c r="FQO29" s="56"/>
      <c r="FQP29" s="56"/>
      <c r="FQQ29" s="56"/>
      <c r="FQR29" s="56"/>
      <c r="FQS29" s="56"/>
      <c r="FQT29" s="56"/>
      <c r="FQU29" s="56"/>
      <c r="FQV29" s="56"/>
      <c r="FQW29" s="56"/>
      <c r="FQX29" s="56"/>
      <c r="FQY29" s="56"/>
      <c r="FQZ29" s="56"/>
      <c r="FRA29" s="56"/>
      <c r="FRB29" s="56"/>
      <c r="FRC29" s="56"/>
      <c r="FRD29" s="56"/>
      <c r="FRE29" s="56"/>
      <c r="FRF29" s="56"/>
      <c r="FRG29" s="56"/>
      <c r="FRH29" s="56"/>
      <c r="FRI29" s="56"/>
      <c r="FRJ29" s="56"/>
      <c r="FRK29" s="56"/>
      <c r="FRL29" s="56"/>
      <c r="FRM29" s="56"/>
      <c r="FRN29" s="56"/>
      <c r="FRO29" s="56"/>
      <c r="FRP29" s="56"/>
      <c r="FRQ29" s="56"/>
      <c r="FRR29" s="56"/>
      <c r="FRS29" s="56"/>
      <c r="FRT29" s="56"/>
      <c r="FRU29" s="56"/>
      <c r="FRV29" s="56"/>
      <c r="FRW29" s="56"/>
      <c r="FRX29" s="56"/>
      <c r="FRY29" s="56"/>
      <c r="FRZ29" s="56"/>
      <c r="FSA29" s="56"/>
      <c r="FSB29" s="56"/>
      <c r="FSC29" s="56"/>
      <c r="FSD29" s="56"/>
      <c r="FSE29" s="56"/>
      <c r="FSF29" s="56"/>
      <c r="FSG29" s="56"/>
      <c r="FSH29" s="56"/>
      <c r="FSI29" s="56"/>
      <c r="FSJ29" s="56"/>
      <c r="FSK29" s="56"/>
      <c r="FSL29" s="56"/>
      <c r="FSM29" s="56"/>
      <c r="FSN29" s="56"/>
      <c r="FSO29" s="56"/>
      <c r="FSP29" s="56"/>
      <c r="FSQ29" s="56"/>
      <c r="FSR29" s="56"/>
      <c r="FSS29" s="56"/>
      <c r="FST29" s="56"/>
      <c r="FSU29" s="56"/>
      <c r="FSV29" s="56"/>
      <c r="FSW29" s="56"/>
      <c r="FSX29" s="56"/>
      <c r="FSY29" s="56"/>
      <c r="FSZ29" s="56"/>
      <c r="FTA29" s="56"/>
      <c r="FTB29" s="56"/>
      <c r="FTC29" s="56"/>
      <c r="FTD29" s="56"/>
      <c r="FTE29" s="56"/>
      <c r="FTF29" s="56"/>
      <c r="FTG29" s="56"/>
      <c r="FTH29" s="56"/>
      <c r="FTI29" s="56"/>
      <c r="FTJ29" s="56"/>
      <c r="FTK29" s="56"/>
      <c r="FTL29" s="56"/>
      <c r="FTM29" s="56"/>
      <c r="FTN29" s="56"/>
      <c r="FTO29" s="56"/>
      <c r="FTP29" s="56"/>
      <c r="FTQ29" s="56"/>
      <c r="FTR29" s="56"/>
      <c r="FTS29" s="56"/>
      <c r="FTT29" s="56"/>
      <c r="FTU29" s="56"/>
      <c r="FTV29" s="56"/>
      <c r="FTW29" s="56"/>
      <c r="FTX29" s="56"/>
      <c r="FTY29" s="56"/>
      <c r="FTZ29" s="56"/>
      <c r="FUA29" s="56"/>
      <c r="FUB29" s="56"/>
      <c r="FUC29" s="56"/>
      <c r="FUD29" s="56"/>
      <c r="FUE29" s="56"/>
      <c r="FUF29" s="56"/>
      <c r="FUG29" s="56"/>
      <c r="FUH29" s="56"/>
      <c r="FUI29" s="56"/>
      <c r="FUJ29" s="56"/>
      <c r="FUK29" s="56"/>
      <c r="FUL29" s="56"/>
      <c r="FUM29" s="56"/>
      <c r="FUN29" s="56"/>
      <c r="FUO29" s="56"/>
      <c r="FUP29" s="56"/>
      <c r="FUQ29" s="56"/>
      <c r="FUR29" s="56"/>
      <c r="FUS29" s="56"/>
      <c r="FUT29" s="56"/>
      <c r="FUU29" s="56"/>
      <c r="FUV29" s="56"/>
      <c r="FUW29" s="56"/>
      <c r="FUX29" s="56"/>
      <c r="FUY29" s="56"/>
      <c r="FUZ29" s="56"/>
      <c r="FVA29" s="56"/>
      <c r="FVB29" s="56"/>
      <c r="FVC29" s="56"/>
      <c r="FVD29" s="56"/>
      <c r="FVE29" s="56"/>
      <c r="FVF29" s="56"/>
      <c r="FVG29" s="56"/>
      <c r="FVH29" s="56"/>
      <c r="FVI29" s="56"/>
      <c r="FVJ29" s="56"/>
      <c r="FVK29" s="56"/>
      <c r="FVL29" s="56"/>
      <c r="FVM29" s="56"/>
      <c r="FVN29" s="56"/>
      <c r="FVO29" s="56"/>
      <c r="FVP29" s="56"/>
      <c r="FVQ29" s="56"/>
      <c r="FVR29" s="56"/>
      <c r="FVS29" s="56"/>
      <c r="FVT29" s="56"/>
      <c r="FVU29" s="56"/>
      <c r="FVV29" s="56"/>
      <c r="FVW29" s="56"/>
      <c r="FVX29" s="56"/>
      <c r="FVY29" s="56"/>
      <c r="FVZ29" s="56"/>
      <c r="FWA29" s="56"/>
      <c r="FWB29" s="56"/>
      <c r="FWC29" s="56"/>
      <c r="FWD29" s="56"/>
      <c r="FWE29" s="56"/>
      <c r="FWF29" s="56"/>
      <c r="FWG29" s="56"/>
      <c r="FWH29" s="56"/>
      <c r="FWI29" s="56"/>
      <c r="FWJ29" s="56"/>
      <c r="FWK29" s="56"/>
      <c r="FWL29" s="56"/>
      <c r="FWM29" s="56"/>
      <c r="FWN29" s="56"/>
      <c r="FWO29" s="56"/>
      <c r="FWP29" s="56"/>
      <c r="FWQ29" s="56"/>
      <c r="FWR29" s="56"/>
      <c r="FWS29" s="56"/>
      <c r="FWT29" s="56"/>
      <c r="FWU29" s="56"/>
      <c r="FWV29" s="56"/>
      <c r="FWW29" s="56"/>
      <c r="FWX29" s="56"/>
      <c r="FWY29" s="56"/>
      <c r="FWZ29" s="56"/>
      <c r="FXA29" s="56"/>
      <c r="FXB29" s="56"/>
      <c r="FXC29" s="56"/>
      <c r="FXD29" s="56"/>
      <c r="FXE29" s="56"/>
      <c r="FXF29" s="56"/>
      <c r="FXG29" s="56"/>
      <c r="FXH29" s="56"/>
      <c r="FXI29" s="56"/>
      <c r="FXJ29" s="56"/>
      <c r="FXK29" s="56"/>
      <c r="FXL29" s="56"/>
      <c r="FXM29" s="56"/>
      <c r="FXN29" s="56"/>
      <c r="FXO29" s="56"/>
      <c r="FXP29" s="56"/>
      <c r="FXQ29" s="56"/>
      <c r="FXR29" s="56"/>
      <c r="FXS29" s="56"/>
      <c r="FXT29" s="56"/>
      <c r="FXU29" s="56"/>
      <c r="FXV29" s="56"/>
      <c r="FXW29" s="56"/>
      <c r="FXX29" s="56"/>
      <c r="FXY29" s="56"/>
      <c r="FXZ29" s="56"/>
      <c r="FYA29" s="56"/>
      <c r="FYB29" s="56"/>
      <c r="FYC29" s="56"/>
      <c r="FYD29" s="56"/>
      <c r="FYE29" s="56"/>
      <c r="FYF29" s="56"/>
      <c r="FYG29" s="56"/>
      <c r="FYH29" s="56"/>
      <c r="FYI29" s="56"/>
      <c r="FYJ29" s="56"/>
      <c r="FYK29" s="56"/>
      <c r="FYL29" s="56"/>
      <c r="FYM29" s="56"/>
      <c r="FYN29" s="56"/>
      <c r="FYO29" s="56"/>
      <c r="FYP29" s="56"/>
      <c r="FYQ29" s="56"/>
      <c r="FYR29" s="56"/>
      <c r="FYS29" s="56"/>
      <c r="FYT29" s="56"/>
      <c r="FYU29" s="56"/>
      <c r="FYV29" s="56"/>
      <c r="FYW29" s="56"/>
      <c r="FYX29" s="56"/>
      <c r="FYY29" s="56"/>
      <c r="FYZ29" s="56"/>
      <c r="FZA29" s="56"/>
      <c r="FZB29" s="56"/>
      <c r="FZC29" s="56"/>
      <c r="FZD29" s="56"/>
      <c r="FZE29" s="56"/>
      <c r="FZF29" s="56"/>
      <c r="FZG29" s="56"/>
      <c r="FZH29" s="56"/>
      <c r="FZI29" s="56"/>
      <c r="FZJ29" s="56"/>
      <c r="FZK29" s="56"/>
      <c r="FZL29" s="56"/>
      <c r="FZM29" s="56"/>
      <c r="FZN29" s="56"/>
      <c r="FZO29" s="56"/>
      <c r="FZP29" s="56"/>
      <c r="FZQ29" s="56"/>
      <c r="FZR29" s="56"/>
      <c r="FZS29" s="56"/>
      <c r="FZT29" s="56"/>
      <c r="FZU29" s="56"/>
      <c r="FZV29" s="56"/>
      <c r="FZW29" s="56"/>
      <c r="FZX29" s="56"/>
      <c r="FZY29" s="56"/>
      <c r="FZZ29" s="56"/>
      <c r="GAA29" s="56"/>
      <c r="GAB29" s="56"/>
      <c r="GAC29" s="56"/>
      <c r="GAD29" s="56"/>
      <c r="GAE29" s="56"/>
      <c r="GAF29" s="56"/>
      <c r="GAG29" s="56"/>
      <c r="GAH29" s="56"/>
      <c r="GAI29" s="56"/>
      <c r="GAJ29" s="56"/>
      <c r="GAK29" s="56"/>
      <c r="GAL29" s="56"/>
      <c r="GAM29" s="56"/>
      <c r="GAN29" s="56"/>
      <c r="GAO29" s="56"/>
      <c r="GAP29" s="56"/>
      <c r="GAQ29" s="56"/>
      <c r="GAR29" s="56"/>
      <c r="GAS29" s="56"/>
      <c r="GAT29" s="56"/>
      <c r="GAU29" s="56"/>
      <c r="GAV29" s="56"/>
      <c r="GAW29" s="56"/>
      <c r="GAX29" s="56"/>
      <c r="GAY29" s="56"/>
      <c r="GAZ29" s="56"/>
      <c r="GBA29" s="56"/>
      <c r="GBB29" s="56"/>
      <c r="GBC29" s="56"/>
      <c r="GBD29" s="56"/>
      <c r="GBE29" s="56"/>
      <c r="GBF29" s="56"/>
      <c r="GBG29" s="56"/>
      <c r="GBH29" s="56"/>
      <c r="GBI29" s="56"/>
      <c r="GBJ29" s="56"/>
      <c r="GBK29" s="56"/>
      <c r="GBL29" s="56"/>
      <c r="GBM29" s="56"/>
      <c r="GBN29" s="56"/>
      <c r="GBO29" s="56"/>
      <c r="GBP29" s="56"/>
      <c r="GBQ29" s="56"/>
      <c r="GBR29" s="56"/>
      <c r="GBS29" s="56"/>
      <c r="GBT29" s="56"/>
      <c r="GBU29" s="56"/>
      <c r="GBV29" s="56"/>
      <c r="GBW29" s="56"/>
      <c r="GBX29" s="56"/>
      <c r="GBY29" s="56"/>
      <c r="GBZ29" s="56"/>
      <c r="GCA29" s="56"/>
      <c r="GCB29" s="56"/>
      <c r="GCC29" s="56"/>
      <c r="GCD29" s="56"/>
      <c r="GCE29" s="56"/>
      <c r="GCF29" s="56"/>
      <c r="GCG29" s="56"/>
      <c r="GCH29" s="56"/>
      <c r="GCI29" s="56"/>
      <c r="GCJ29" s="56"/>
      <c r="GCK29" s="56"/>
      <c r="GCL29" s="56"/>
      <c r="GCM29" s="56"/>
      <c r="GCN29" s="56"/>
      <c r="GCO29" s="56"/>
      <c r="GCP29" s="56"/>
      <c r="GCQ29" s="56"/>
      <c r="GCR29" s="56"/>
      <c r="GCS29" s="56"/>
      <c r="GCT29" s="56"/>
      <c r="GCU29" s="56"/>
      <c r="GCV29" s="56"/>
      <c r="GCW29" s="56"/>
      <c r="GCX29" s="56"/>
      <c r="GCY29" s="56"/>
      <c r="GCZ29" s="56"/>
      <c r="GDA29" s="56"/>
      <c r="GDB29" s="56"/>
      <c r="GDC29" s="56"/>
      <c r="GDD29" s="56"/>
      <c r="GDE29" s="56"/>
      <c r="GDF29" s="56"/>
      <c r="GDG29" s="56"/>
      <c r="GDH29" s="56"/>
      <c r="GDI29" s="56"/>
      <c r="GDJ29" s="56"/>
      <c r="GDK29" s="56"/>
      <c r="GDL29" s="56"/>
      <c r="GDM29" s="56"/>
      <c r="GDN29" s="56"/>
      <c r="GDO29" s="56"/>
      <c r="GDP29" s="56"/>
      <c r="GDQ29" s="56"/>
      <c r="GDR29" s="56"/>
      <c r="GDS29" s="56"/>
      <c r="GDT29" s="56"/>
      <c r="GDU29" s="56"/>
      <c r="GDV29" s="56"/>
      <c r="GDW29" s="56"/>
      <c r="GDX29" s="56"/>
      <c r="GDY29" s="56"/>
      <c r="GDZ29" s="56"/>
      <c r="GEA29" s="56"/>
      <c r="GEB29" s="56"/>
      <c r="GEC29" s="56"/>
      <c r="GED29" s="56"/>
      <c r="GEE29" s="56"/>
      <c r="GEF29" s="56"/>
      <c r="GEG29" s="56"/>
      <c r="GEH29" s="56"/>
      <c r="GEI29" s="56"/>
      <c r="GEJ29" s="56"/>
      <c r="GEK29" s="56"/>
      <c r="GEL29" s="56"/>
      <c r="GEM29" s="56"/>
      <c r="GEN29" s="56"/>
      <c r="GEO29" s="56"/>
      <c r="GEP29" s="56"/>
      <c r="GEQ29" s="56"/>
      <c r="GER29" s="56"/>
      <c r="GES29" s="56"/>
      <c r="GET29" s="56"/>
      <c r="GEU29" s="56"/>
      <c r="GEV29" s="56"/>
      <c r="GEW29" s="56"/>
      <c r="GEX29" s="56"/>
      <c r="GEY29" s="56"/>
      <c r="GEZ29" s="56"/>
      <c r="GFA29" s="56"/>
      <c r="GFB29" s="56"/>
      <c r="GFC29" s="56"/>
      <c r="GFD29" s="56"/>
      <c r="GFE29" s="56"/>
      <c r="GFF29" s="56"/>
      <c r="GFG29" s="56"/>
      <c r="GFH29" s="56"/>
      <c r="GFI29" s="56"/>
      <c r="GFJ29" s="56"/>
      <c r="GFK29" s="56"/>
      <c r="GFL29" s="56"/>
      <c r="GFM29" s="56"/>
      <c r="GFN29" s="56"/>
      <c r="GFO29" s="56"/>
      <c r="GFP29" s="56"/>
      <c r="GFQ29" s="56"/>
      <c r="GFR29" s="56"/>
      <c r="GFS29" s="56"/>
      <c r="GFT29" s="56"/>
      <c r="GFU29" s="56"/>
      <c r="GFV29" s="56"/>
      <c r="GFW29" s="56"/>
      <c r="GFX29" s="56"/>
      <c r="GFY29" s="56"/>
      <c r="GFZ29" s="56"/>
      <c r="GGA29" s="56"/>
      <c r="GGB29" s="56"/>
      <c r="GGC29" s="56"/>
      <c r="GGD29" s="56"/>
      <c r="GGE29" s="56"/>
      <c r="GGF29" s="56"/>
      <c r="GGG29" s="56"/>
      <c r="GGH29" s="56"/>
      <c r="GGI29" s="56"/>
      <c r="GGJ29" s="56"/>
      <c r="GGK29" s="56"/>
      <c r="GGL29" s="56"/>
      <c r="GGM29" s="56"/>
      <c r="GGN29" s="56"/>
      <c r="GGO29" s="56"/>
      <c r="GGP29" s="56"/>
      <c r="GGQ29" s="56"/>
      <c r="GGR29" s="56"/>
      <c r="GGS29" s="56"/>
      <c r="GGT29" s="56"/>
      <c r="GGU29" s="56"/>
      <c r="GGV29" s="56"/>
      <c r="GGW29" s="56"/>
      <c r="GGX29" s="56"/>
      <c r="GGY29" s="56"/>
      <c r="GGZ29" s="56"/>
      <c r="GHA29" s="56"/>
      <c r="GHB29" s="56"/>
      <c r="GHC29" s="56"/>
      <c r="GHD29" s="56"/>
      <c r="GHE29" s="56"/>
      <c r="GHF29" s="56"/>
      <c r="GHG29" s="56"/>
      <c r="GHH29" s="56"/>
      <c r="GHI29" s="56"/>
      <c r="GHJ29" s="56"/>
      <c r="GHK29" s="56"/>
      <c r="GHL29" s="56"/>
      <c r="GHM29" s="56"/>
      <c r="GHN29" s="56"/>
      <c r="GHO29" s="56"/>
      <c r="GHP29" s="56"/>
      <c r="GHQ29" s="56"/>
      <c r="GHR29" s="56"/>
      <c r="GHS29" s="56"/>
      <c r="GHT29" s="56"/>
      <c r="GHU29" s="56"/>
      <c r="GHV29" s="56"/>
      <c r="GHW29" s="56"/>
      <c r="GHX29" s="56"/>
      <c r="GHY29" s="56"/>
      <c r="GHZ29" s="56"/>
      <c r="GIA29" s="56"/>
      <c r="GIB29" s="56"/>
      <c r="GIC29" s="56"/>
      <c r="GID29" s="56"/>
      <c r="GIE29" s="56"/>
      <c r="GIF29" s="56"/>
      <c r="GIG29" s="56"/>
      <c r="GIH29" s="56"/>
      <c r="GII29" s="56"/>
      <c r="GIJ29" s="56"/>
      <c r="GIK29" s="56"/>
      <c r="GIL29" s="56"/>
      <c r="GIM29" s="56"/>
      <c r="GIN29" s="56"/>
      <c r="GIO29" s="56"/>
      <c r="GIP29" s="56"/>
      <c r="GIQ29" s="56"/>
      <c r="GIR29" s="56"/>
      <c r="GIS29" s="56"/>
      <c r="GIT29" s="56"/>
      <c r="GIU29" s="56"/>
      <c r="GIV29" s="56"/>
      <c r="GIW29" s="56"/>
      <c r="GIX29" s="56"/>
      <c r="GIY29" s="56"/>
      <c r="GIZ29" s="56"/>
      <c r="GJA29" s="56"/>
      <c r="GJB29" s="56"/>
      <c r="GJC29" s="56"/>
      <c r="GJD29" s="56"/>
      <c r="GJE29" s="56"/>
      <c r="GJF29" s="56"/>
      <c r="GJG29" s="56"/>
      <c r="GJH29" s="56"/>
      <c r="GJI29" s="56"/>
      <c r="GJJ29" s="56"/>
      <c r="GJK29" s="56"/>
      <c r="GJL29" s="56"/>
      <c r="GJM29" s="56"/>
      <c r="GJN29" s="56"/>
      <c r="GJO29" s="56"/>
      <c r="GJP29" s="56"/>
      <c r="GJQ29" s="56"/>
      <c r="GJR29" s="56"/>
      <c r="GJS29" s="56"/>
      <c r="GJT29" s="56"/>
      <c r="GJU29" s="56"/>
      <c r="GJV29" s="56"/>
      <c r="GJW29" s="56"/>
      <c r="GJX29" s="56"/>
      <c r="GJY29" s="56"/>
      <c r="GJZ29" s="56"/>
      <c r="GKA29" s="56"/>
      <c r="GKB29" s="56"/>
      <c r="GKC29" s="56"/>
      <c r="GKD29" s="56"/>
      <c r="GKE29" s="56"/>
      <c r="GKF29" s="56"/>
      <c r="GKG29" s="56"/>
      <c r="GKH29" s="56"/>
      <c r="GKI29" s="56"/>
      <c r="GKJ29" s="56"/>
      <c r="GKK29" s="56"/>
      <c r="GKL29" s="56"/>
      <c r="GKM29" s="56"/>
      <c r="GKN29" s="56"/>
      <c r="GKO29" s="56"/>
      <c r="GKP29" s="56"/>
      <c r="GKQ29" s="56"/>
      <c r="GKR29" s="56"/>
      <c r="GKS29" s="56"/>
      <c r="GKT29" s="56"/>
      <c r="GKU29" s="56"/>
      <c r="GKV29" s="56"/>
      <c r="GKW29" s="56"/>
      <c r="GKX29" s="56"/>
      <c r="GKY29" s="56"/>
      <c r="GKZ29" s="56"/>
      <c r="GLA29" s="56"/>
      <c r="GLB29" s="56"/>
      <c r="GLC29" s="56"/>
      <c r="GLD29" s="56"/>
      <c r="GLE29" s="56"/>
      <c r="GLF29" s="56"/>
      <c r="GLG29" s="56"/>
      <c r="GLH29" s="56"/>
      <c r="GLI29" s="56"/>
      <c r="GLJ29" s="56"/>
      <c r="GLK29" s="56"/>
      <c r="GLL29" s="56"/>
      <c r="GLM29" s="56"/>
      <c r="GLN29" s="56"/>
      <c r="GLO29" s="56"/>
      <c r="GLP29" s="56"/>
      <c r="GLQ29" s="56"/>
      <c r="GLR29" s="56"/>
      <c r="GLS29" s="56"/>
      <c r="GLT29" s="56"/>
      <c r="GLU29" s="56"/>
      <c r="GLV29" s="56"/>
      <c r="GLW29" s="56"/>
      <c r="GLX29" s="56"/>
      <c r="GLY29" s="56"/>
      <c r="GLZ29" s="56"/>
      <c r="GMA29" s="56"/>
      <c r="GMB29" s="56"/>
      <c r="GMC29" s="56"/>
      <c r="GMD29" s="56"/>
      <c r="GME29" s="56"/>
      <c r="GMF29" s="56"/>
      <c r="GMG29" s="56"/>
      <c r="GMH29" s="56"/>
      <c r="GMI29" s="56"/>
      <c r="GMJ29" s="56"/>
      <c r="GMK29" s="56"/>
      <c r="GML29" s="56"/>
      <c r="GMM29" s="56"/>
      <c r="GMN29" s="56"/>
      <c r="GMO29" s="56"/>
      <c r="GMP29" s="56"/>
      <c r="GMQ29" s="56"/>
      <c r="GMR29" s="56"/>
      <c r="GMS29" s="56"/>
      <c r="GMT29" s="56"/>
      <c r="GMU29" s="56"/>
      <c r="GMV29" s="56"/>
      <c r="GMW29" s="56"/>
      <c r="GMX29" s="56"/>
      <c r="GMY29" s="56"/>
      <c r="GMZ29" s="56"/>
      <c r="GNA29" s="56"/>
      <c r="GNB29" s="56"/>
      <c r="GNC29" s="56"/>
      <c r="GND29" s="56"/>
      <c r="GNE29" s="56"/>
      <c r="GNF29" s="56"/>
      <c r="GNG29" s="56"/>
      <c r="GNH29" s="56"/>
      <c r="GNI29" s="56"/>
      <c r="GNJ29" s="56"/>
      <c r="GNK29" s="56"/>
      <c r="GNL29" s="56"/>
      <c r="GNM29" s="56"/>
      <c r="GNN29" s="56"/>
      <c r="GNO29" s="56"/>
      <c r="GNP29" s="56"/>
      <c r="GNQ29" s="56"/>
      <c r="GNR29" s="56"/>
      <c r="GNS29" s="56"/>
      <c r="GNT29" s="56"/>
      <c r="GNU29" s="56"/>
      <c r="GNV29" s="56"/>
      <c r="GNW29" s="56"/>
      <c r="GNX29" s="56"/>
      <c r="GNY29" s="56"/>
      <c r="GNZ29" s="56"/>
      <c r="GOA29" s="56"/>
      <c r="GOB29" s="56"/>
      <c r="GOC29" s="56"/>
      <c r="GOD29" s="56"/>
      <c r="GOE29" s="56"/>
      <c r="GOF29" s="56"/>
      <c r="GOG29" s="56"/>
      <c r="GOH29" s="56"/>
      <c r="GOI29" s="56"/>
      <c r="GOJ29" s="56"/>
      <c r="GOK29" s="56"/>
      <c r="GOL29" s="56"/>
      <c r="GOM29" s="56"/>
      <c r="GON29" s="56"/>
      <c r="GOO29" s="56"/>
      <c r="GOP29" s="56"/>
      <c r="GOQ29" s="56"/>
      <c r="GOR29" s="56"/>
      <c r="GOS29" s="56"/>
      <c r="GOT29" s="56"/>
      <c r="GOU29" s="56"/>
      <c r="GOV29" s="56"/>
      <c r="GOW29" s="56"/>
      <c r="GOX29" s="56"/>
      <c r="GOY29" s="56"/>
      <c r="GOZ29" s="56"/>
      <c r="GPA29" s="56"/>
      <c r="GPB29" s="56"/>
      <c r="GPC29" s="56"/>
      <c r="GPD29" s="56"/>
      <c r="GPE29" s="56"/>
      <c r="GPF29" s="56"/>
      <c r="GPG29" s="56"/>
      <c r="GPH29" s="56"/>
      <c r="GPI29" s="56"/>
      <c r="GPJ29" s="56"/>
      <c r="GPK29" s="56"/>
      <c r="GPL29" s="56"/>
      <c r="GPM29" s="56"/>
      <c r="GPN29" s="56"/>
      <c r="GPO29" s="56"/>
      <c r="GPP29" s="56"/>
      <c r="GPQ29" s="56"/>
      <c r="GPR29" s="56"/>
      <c r="GPS29" s="56"/>
      <c r="GPT29" s="56"/>
      <c r="GPU29" s="56"/>
      <c r="GPV29" s="56"/>
      <c r="GPW29" s="56"/>
      <c r="GPX29" s="56"/>
      <c r="GPY29" s="56"/>
      <c r="GPZ29" s="56"/>
      <c r="GQA29" s="56"/>
      <c r="GQB29" s="56"/>
      <c r="GQC29" s="56"/>
      <c r="GQD29" s="56"/>
      <c r="GQE29" s="56"/>
      <c r="GQF29" s="56"/>
      <c r="GQG29" s="56"/>
      <c r="GQH29" s="56"/>
      <c r="GQI29" s="56"/>
      <c r="GQJ29" s="56"/>
      <c r="GQK29" s="56"/>
      <c r="GQL29" s="56"/>
      <c r="GQM29" s="56"/>
      <c r="GQN29" s="56"/>
      <c r="GQO29" s="56"/>
      <c r="GQP29" s="56"/>
      <c r="GQQ29" s="56"/>
      <c r="GQR29" s="56"/>
      <c r="GQS29" s="56"/>
      <c r="GQT29" s="56"/>
      <c r="GQU29" s="56"/>
      <c r="GQV29" s="56"/>
      <c r="GQW29" s="56"/>
      <c r="GQX29" s="56"/>
      <c r="GQY29" s="56"/>
      <c r="GQZ29" s="56"/>
      <c r="GRA29" s="56"/>
      <c r="GRB29" s="56"/>
      <c r="GRC29" s="56"/>
      <c r="GRD29" s="56"/>
      <c r="GRE29" s="56"/>
      <c r="GRF29" s="56"/>
      <c r="GRG29" s="56"/>
      <c r="GRH29" s="56"/>
      <c r="GRI29" s="56"/>
      <c r="GRJ29" s="56"/>
      <c r="GRK29" s="56"/>
      <c r="GRL29" s="56"/>
      <c r="GRM29" s="56"/>
      <c r="GRN29" s="56"/>
      <c r="GRO29" s="56"/>
      <c r="GRP29" s="56"/>
      <c r="GRQ29" s="56"/>
      <c r="GRR29" s="56"/>
      <c r="GRS29" s="56"/>
      <c r="GRT29" s="56"/>
      <c r="GRU29" s="56"/>
      <c r="GRV29" s="56"/>
      <c r="GRW29" s="56"/>
      <c r="GRX29" s="56"/>
      <c r="GRY29" s="56"/>
      <c r="GRZ29" s="56"/>
      <c r="GSA29" s="56"/>
      <c r="GSB29" s="56"/>
      <c r="GSC29" s="56"/>
      <c r="GSD29" s="56"/>
      <c r="GSE29" s="56"/>
      <c r="GSF29" s="56"/>
      <c r="GSG29" s="56"/>
      <c r="GSH29" s="56"/>
      <c r="GSI29" s="56"/>
      <c r="GSJ29" s="56"/>
      <c r="GSK29" s="56"/>
      <c r="GSL29" s="56"/>
      <c r="GSM29" s="56"/>
      <c r="GSN29" s="56"/>
      <c r="GSO29" s="56"/>
      <c r="GSP29" s="56"/>
      <c r="GSQ29" s="56"/>
      <c r="GSR29" s="56"/>
      <c r="GSS29" s="56"/>
      <c r="GST29" s="56"/>
      <c r="GSU29" s="56"/>
      <c r="GSV29" s="56"/>
      <c r="GSW29" s="56"/>
      <c r="GSX29" s="56"/>
      <c r="GSY29" s="56"/>
      <c r="GSZ29" s="56"/>
      <c r="GTA29" s="56"/>
      <c r="GTB29" s="56"/>
      <c r="GTC29" s="56"/>
      <c r="GTD29" s="56"/>
      <c r="GTE29" s="56"/>
      <c r="GTF29" s="56"/>
      <c r="GTG29" s="56"/>
      <c r="GTH29" s="56"/>
      <c r="GTI29" s="56"/>
      <c r="GTJ29" s="56"/>
      <c r="GTK29" s="56"/>
      <c r="GTL29" s="56"/>
      <c r="GTM29" s="56"/>
      <c r="GTN29" s="56"/>
      <c r="GTO29" s="56"/>
      <c r="GTP29" s="56"/>
      <c r="GTQ29" s="56"/>
      <c r="GTR29" s="56"/>
      <c r="GTS29" s="56"/>
      <c r="GTT29" s="56"/>
      <c r="GTU29" s="56"/>
      <c r="GTV29" s="56"/>
      <c r="GTW29" s="56"/>
      <c r="GTX29" s="56"/>
      <c r="GTY29" s="56"/>
      <c r="GTZ29" s="56"/>
      <c r="GUA29" s="56"/>
      <c r="GUB29" s="56"/>
      <c r="GUC29" s="56"/>
      <c r="GUD29" s="56"/>
      <c r="GUE29" s="56"/>
      <c r="GUF29" s="56"/>
      <c r="GUG29" s="56"/>
      <c r="GUH29" s="56"/>
      <c r="GUI29" s="56"/>
      <c r="GUJ29" s="56"/>
      <c r="GUK29" s="56"/>
      <c r="GUL29" s="56"/>
      <c r="GUM29" s="56"/>
      <c r="GUN29" s="56"/>
      <c r="GUO29" s="56"/>
      <c r="GUP29" s="56"/>
      <c r="GUQ29" s="56"/>
      <c r="GUR29" s="56"/>
      <c r="GUS29" s="56"/>
      <c r="GUT29" s="56"/>
      <c r="GUU29" s="56"/>
      <c r="GUV29" s="56"/>
      <c r="GUW29" s="56"/>
      <c r="GUX29" s="56"/>
      <c r="GUY29" s="56"/>
      <c r="GUZ29" s="56"/>
      <c r="GVA29" s="56"/>
      <c r="GVB29" s="56"/>
      <c r="GVC29" s="56"/>
      <c r="GVD29" s="56"/>
      <c r="GVE29" s="56"/>
      <c r="GVF29" s="56"/>
      <c r="GVG29" s="56"/>
      <c r="GVH29" s="56"/>
      <c r="GVI29" s="56"/>
      <c r="GVJ29" s="56"/>
      <c r="GVK29" s="56"/>
      <c r="GVL29" s="56"/>
      <c r="GVM29" s="56"/>
      <c r="GVN29" s="56"/>
      <c r="GVO29" s="56"/>
      <c r="GVP29" s="56"/>
      <c r="GVQ29" s="56"/>
      <c r="GVR29" s="56"/>
      <c r="GVS29" s="56"/>
      <c r="GVT29" s="56"/>
      <c r="GVU29" s="56"/>
      <c r="GVV29" s="56"/>
      <c r="GVW29" s="56"/>
      <c r="GVX29" s="56"/>
      <c r="GVY29" s="56"/>
      <c r="GVZ29" s="56"/>
      <c r="GWA29" s="56"/>
      <c r="GWB29" s="56"/>
      <c r="GWC29" s="56"/>
      <c r="GWD29" s="56"/>
      <c r="GWE29" s="56"/>
      <c r="GWF29" s="56"/>
      <c r="GWG29" s="56"/>
      <c r="GWH29" s="56"/>
      <c r="GWI29" s="56"/>
      <c r="GWJ29" s="56"/>
      <c r="GWK29" s="56"/>
      <c r="GWL29" s="56"/>
      <c r="GWM29" s="56"/>
      <c r="GWN29" s="56"/>
      <c r="GWO29" s="56"/>
      <c r="GWP29" s="56"/>
      <c r="GWQ29" s="56"/>
      <c r="GWR29" s="56"/>
      <c r="GWS29" s="56"/>
      <c r="GWT29" s="56"/>
      <c r="GWU29" s="56"/>
      <c r="GWV29" s="56"/>
      <c r="GWW29" s="56"/>
      <c r="GWX29" s="56"/>
      <c r="GWY29" s="56"/>
      <c r="GWZ29" s="56"/>
      <c r="GXA29" s="56"/>
      <c r="GXB29" s="56"/>
      <c r="GXC29" s="56"/>
      <c r="GXD29" s="56"/>
      <c r="GXE29" s="56"/>
      <c r="GXF29" s="56"/>
      <c r="GXG29" s="56"/>
      <c r="GXH29" s="56"/>
      <c r="GXI29" s="56"/>
      <c r="GXJ29" s="56"/>
      <c r="GXK29" s="56"/>
      <c r="GXL29" s="56"/>
      <c r="GXM29" s="56"/>
      <c r="GXN29" s="56"/>
      <c r="GXO29" s="56"/>
      <c r="GXP29" s="56"/>
      <c r="GXQ29" s="56"/>
      <c r="GXR29" s="56"/>
      <c r="GXS29" s="56"/>
      <c r="GXT29" s="56"/>
      <c r="GXU29" s="56"/>
      <c r="GXV29" s="56"/>
      <c r="GXW29" s="56"/>
      <c r="GXX29" s="56"/>
      <c r="GXY29" s="56"/>
      <c r="GXZ29" s="56"/>
      <c r="GYA29" s="56"/>
      <c r="GYB29" s="56"/>
      <c r="GYC29" s="56"/>
      <c r="GYD29" s="56"/>
      <c r="GYE29" s="56"/>
      <c r="GYF29" s="56"/>
      <c r="GYG29" s="56"/>
      <c r="GYH29" s="56"/>
      <c r="GYI29" s="56"/>
      <c r="GYJ29" s="56"/>
      <c r="GYK29" s="56"/>
      <c r="GYL29" s="56"/>
      <c r="GYM29" s="56"/>
      <c r="GYN29" s="56"/>
      <c r="GYO29" s="56"/>
      <c r="GYP29" s="56"/>
      <c r="GYQ29" s="56"/>
      <c r="GYR29" s="56"/>
      <c r="GYS29" s="56"/>
      <c r="GYT29" s="56"/>
      <c r="GYU29" s="56"/>
      <c r="GYV29" s="56"/>
      <c r="GYW29" s="56"/>
      <c r="GYX29" s="56"/>
      <c r="GYY29" s="56"/>
      <c r="GYZ29" s="56"/>
      <c r="GZA29" s="56"/>
      <c r="GZB29" s="56"/>
      <c r="GZC29" s="56"/>
      <c r="GZD29" s="56"/>
      <c r="GZE29" s="56"/>
      <c r="GZF29" s="56"/>
      <c r="GZG29" s="56"/>
      <c r="GZH29" s="56"/>
      <c r="GZI29" s="56"/>
      <c r="GZJ29" s="56"/>
      <c r="GZK29" s="56"/>
      <c r="GZL29" s="56"/>
      <c r="GZM29" s="56"/>
      <c r="GZN29" s="56"/>
      <c r="GZO29" s="56"/>
      <c r="GZP29" s="56"/>
      <c r="GZQ29" s="56"/>
      <c r="GZR29" s="56"/>
      <c r="GZS29" s="56"/>
      <c r="GZT29" s="56"/>
      <c r="GZU29" s="56"/>
      <c r="GZV29" s="56"/>
      <c r="GZW29" s="56"/>
      <c r="GZX29" s="56"/>
      <c r="GZY29" s="56"/>
      <c r="GZZ29" s="56"/>
    </row>
    <row r="30" spans="1:5434" s="52" customFormat="1" ht="18.75" customHeight="1" x14ac:dyDescent="0.25">
      <c r="A30" s="58" t="s">
        <v>84</v>
      </c>
      <c r="B30" s="59" t="s">
        <v>102</v>
      </c>
      <c r="C30" s="37"/>
      <c r="D30" s="94">
        <f t="shared" si="6"/>
        <v>1239</v>
      </c>
      <c r="E30" s="39">
        <f>K30+Q30</f>
        <v>1232</v>
      </c>
      <c r="F30" s="39">
        <f t="shared" ref="F30" si="25">L30+R30</f>
        <v>7</v>
      </c>
      <c r="G30" s="109">
        <f t="shared" ref="G30" si="26">M30+S30</f>
        <v>1816.5</v>
      </c>
      <c r="H30" s="138">
        <f t="shared" ref="H30" si="27">N30+T30</f>
        <v>0</v>
      </c>
      <c r="I30" s="39">
        <f t="shared" ref="I30" si="28">O30+U30</f>
        <v>1823.5</v>
      </c>
      <c r="J30" s="40">
        <v>1126</v>
      </c>
      <c r="K30" s="39">
        <v>1126</v>
      </c>
      <c r="L30" s="39">
        <f t="shared" ref="L30" si="29">J30-K30</f>
        <v>0</v>
      </c>
      <c r="M30" s="187">
        <f>N43/2+188</f>
        <v>1643.5</v>
      </c>
      <c r="N30" s="115">
        <v>0</v>
      </c>
      <c r="O30" s="39">
        <f t="shared" ref="O30" si="30">L30+M30-N30</f>
        <v>1643.5</v>
      </c>
      <c r="P30" s="94">
        <f t="shared" si="5"/>
        <v>113</v>
      </c>
      <c r="Q30" s="39">
        <v>106</v>
      </c>
      <c r="R30" s="39">
        <f>P30-Q30</f>
        <v>7</v>
      </c>
      <c r="S30" s="109">
        <f>T43/2+19</f>
        <v>173</v>
      </c>
      <c r="T30" s="116">
        <v>0</v>
      </c>
      <c r="U30" s="39">
        <f t="shared" ref="U30" si="31">R30+S30</f>
        <v>180</v>
      </c>
      <c r="V30" s="40">
        <v>113</v>
      </c>
      <c r="W30" s="39">
        <v>106</v>
      </c>
      <c r="X30" s="39">
        <f t="shared" ref="X30" si="32">V30-W30</f>
        <v>7</v>
      </c>
      <c r="Y30" s="109">
        <v>0</v>
      </c>
      <c r="Z30" s="116">
        <v>0</v>
      </c>
      <c r="AA30" s="39">
        <f t="shared" ref="AA30" si="33">X30+Y30-Z30</f>
        <v>7</v>
      </c>
      <c r="AB30" s="40">
        <v>0</v>
      </c>
      <c r="AC30" s="39"/>
      <c r="AD30" s="39"/>
      <c r="AE30" s="39"/>
      <c r="AF30" s="39"/>
      <c r="AG30" s="39"/>
      <c r="AH30" s="39"/>
      <c r="AI30" s="39"/>
      <c r="AJ30" s="60"/>
      <c r="AK30" s="60"/>
      <c r="AL30" s="60"/>
      <c r="AM30" s="60"/>
      <c r="AN30" s="60"/>
      <c r="AO30" s="60"/>
      <c r="AP30" s="60"/>
      <c r="AQ30" s="60"/>
      <c r="AR30" s="60"/>
      <c r="AS30" s="60"/>
      <c r="AT30" s="60"/>
      <c r="AU30" s="57" t="s">
        <v>140</v>
      </c>
      <c r="AV30" s="57">
        <f t="shared" ref="AV30:AV33" si="34">AW30+AX30</f>
        <v>1001</v>
      </c>
      <c r="AW30" s="52">
        <v>910</v>
      </c>
      <c r="AX30" s="52">
        <v>91</v>
      </c>
      <c r="AY30" s="323" t="s">
        <v>152</v>
      </c>
      <c r="AZ30" s="324"/>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c r="QM30" s="60"/>
      <c r="QN30" s="60"/>
      <c r="QO30" s="60"/>
      <c r="QP30" s="60"/>
      <c r="QQ30" s="60"/>
      <c r="QR30" s="60"/>
      <c r="QS30" s="60"/>
      <c r="QT30" s="60"/>
      <c r="QU30" s="60"/>
      <c r="QV30" s="60"/>
      <c r="QW30" s="60"/>
      <c r="QX30" s="60"/>
      <c r="QY30" s="60"/>
      <c r="QZ30" s="60"/>
      <c r="RA30" s="60"/>
      <c r="RB30" s="60"/>
      <c r="RC30" s="60"/>
      <c r="RD30" s="60"/>
      <c r="RE30" s="60"/>
      <c r="RF30" s="60"/>
      <c r="RG30" s="60"/>
      <c r="RH30" s="60"/>
      <c r="RI30" s="60"/>
      <c r="RJ30" s="60"/>
      <c r="RK30" s="60"/>
      <c r="RL30" s="60"/>
      <c r="RM30" s="60"/>
      <c r="RN30" s="60"/>
      <c r="RO30" s="60"/>
      <c r="RP30" s="60"/>
      <c r="RQ30" s="60"/>
      <c r="RR30" s="60"/>
      <c r="RS30" s="60"/>
      <c r="RT30" s="60"/>
      <c r="RU30" s="60"/>
      <c r="RV30" s="60"/>
      <c r="RW30" s="60"/>
      <c r="RX30" s="60"/>
      <c r="RY30" s="60"/>
      <c r="RZ30" s="60"/>
      <c r="SA30" s="60"/>
      <c r="SB30" s="60"/>
      <c r="SC30" s="60"/>
      <c r="SD30" s="60"/>
      <c r="SE30" s="60"/>
      <c r="SF30" s="60"/>
      <c r="SG30" s="60"/>
      <c r="SH30" s="60"/>
      <c r="SI30" s="60"/>
      <c r="SJ30" s="60"/>
      <c r="SK30" s="60"/>
      <c r="SL30" s="60"/>
      <c r="SM30" s="60"/>
      <c r="SN30" s="60"/>
      <c r="SO30" s="60"/>
      <c r="SP30" s="60"/>
      <c r="SQ30" s="60"/>
      <c r="SR30" s="60"/>
      <c r="SS30" s="60"/>
      <c r="ST30" s="60"/>
      <c r="SU30" s="60"/>
      <c r="SV30" s="60"/>
      <c r="SW30" s="60"/>
      <c r="SX30" s="60"/>
      <c r="SY30" s="60"/>
      <c r="SZ30" s="60"/>
      <c r="TA30" s="60"/>
      <c r="TB30" s="60"/>
      <c r="TC30" s="60"/>
      <c r="TD30" s="60"/>
      <c r="TE30" s="60"/>
      <c r="TF30" s="60"/>
      <c r="TG30" s="60"/>
      <c r="TH30" s="60"/>
      <c r="TI30" s="60"/>
      <c r="TJ30" s="60"/>
      <c r="TK30" s="60"/>
      <c r="TL30" s="60"/>
      <c r="TM30" s="60"/>
      <c r="TN30" s="60"/>
      <c r="TO30" s="60"/>
      <c r="TP30" s="60"/>
      <c r="TQ30" s="60"/>
      <c r="TR30" s="60"/>
      <c r="TS30" s="60"/>
      <c r="TT30" s="60"/>
      <c r="TU30" s="60"/>
      <c r="TV30" s="60"/>
      <c r="TW30" s="60"/>
      <c r="TX30" s="60"/>
      <c r="TY30" s="60"/>
      <c r="TZ30" s="60"/>
      <c r="UA30" s="60"/>
      <c r="UB30" s="60"/>
      <c r="UC30" s="60"/>
      <c r="UD30" s="60"/>
      <c r="UE30" s="60"/>
      <c r="UF30" s="60"/>
      <c r="UG30" s="60"/>
      <c r="UH30" s="60"/>
      <c r="UI30" s="60"/>
      <c r="UJ30" s="60"/>
      <c r="UK30" s="60"/>
      <c r="UL30" s="60"/>
      <c r="UM30" s="60"/>
      <c r="UN30" s="60"/>
      <c r="UO30" s="60"/>
      <c r="UP30" s="60"/>
      <c r="UQ30" s="60"/>
      <c r="UR30" s="60"/>
      <c r="US30" s="60"/>
      <c r="UT30" s="60"/>
      <c r="UU30" s="60"/>
      <c r="UV30" s="60"/>
      <c r="UW30" s="60"/>
      <c r="UX30" s="60"/>
      <c r="UY30" s="60"/>
      <c r="UZ30" s="60"/>
      <c r="VA30" s="60"/>
      <c r="VB30" s="60"/>
      <c r="VC30" s="60"/>
      <c r="VD30" s="60"/>
      <c r="VE30" s="60"/>
      <c r="VF30" s="60"/>
      <c r="VG30" s="60"/>
      <c r="VH30" s="60"/>
      <c r="VI30" s="60"/>
      <c r="VJ30" s="60"/>
      <c r="VK30" s="60"/>
      <c r="VL30" s="60"/>
      <c r="VM30" s="60"/>
      <c r="VN30" s="60"/>
      <c r="VO30" s="60"/>
      <c r="VP30" s="60"/>
      <c r="VQ30" s="60"/>
      <c r="VR30" s="60"/>
      <c r="VS30" s="60"/>
      <c r="VT30" s="60"/>
      <c r="VU30" s="60"/>
      <c r="VV30" s="60"/>
      <c r="VW30" s="60"/>
      <c r="VX30" s="60"/>
      <c r="VY30" s="60"/>
      <c r="VZ30" s="60"/>
      <c r="WA30" s="60"/>
      <c r="WB30" s="60"/>
      <c r="WC30" s="60"/>
      <c r="WD30" s="60"/>
      <c r="WE30" s="60"/>
      <c r="WF30" s="60"/>
      <c r="WG30" s="60"/>
      <c r="WH30" s="60"/>
      <c r="WI30" s="60"/>
      <c r="WJ30" s="60"/>
      <c r="WK30" s="60"/>
      <c r="WL30" s="60"/>
      <c r="WM30" s="60"/>
      <c r="WN30" s="60"/>
      <c r="WO30" s="60"/>
      <c r="WP30" s="60"/>
      <c r="WQ30" s="60"/>
      <c r="WR30" s="60"/>
      <c r="WS30" s="60"/>
      <c r="WT30" s="60"/>
      <c r="WU30" s="60"/>
      <c r="WV30" s="60"/>
      <c r="WW30" s="60"/>
      <c r="WX30" s="60"/>
      <c r="WY30" s="60"/>
      <c r="WZ30" s="60"/>
      <c r="XA30" s="60"/>
      <c r="XB30" s="60"/>
      <c r="XC30" s="60"/>
      <c r="XD30" s="60"/>
      <c r="XE30" s="60"/>
      <c r="XF30" s="60"/>
      <c r="XG30" s="60"/>
      <c r="XH30" s="60"/>
      <c r="XI30" s="60"/>
      <c r="XJ30" s="60"/>
      <c r="XK30" s="60"/>
      <c r="XL30" s="60"/>
      <c r="XM30" s="60"/>
      <c r="XN30" s="60"/>
      <c r="XO30" s="60"/>
      <c r="XP30" s="60"/>
      <c r="XQ30" s="60"/>
      <c r="XR30" s="60"/>
      <c r="XS30" s="60"/>
      <c r="XT30" s="60"/>
      <c r="XU30" s="60"/>
      <c r="XV30" s="60"/>
      <c r="XW30" s="60"/>
      <c r="XX30" s="60"/>
      <c r="XY30" s="60"/>
      <c r="XZ30" s="60"/>
      <c r="YA30" s="60"/>
      <c r="YB30" s="60"/>
      <c r="YC30" s="60"/>
      <c r="YD30" s="60"/>
      <c r="YE30" s="60"/>
      <c r="YF30" s="60"/>
      <c r="YG30" s="60"/>
      <c r="YH30" s="60"/>
      <c r="YI30" s="60"/>
      <c r="YJ30" s="60"/>
      <c r="YK30" s="60"/>
      <c r="YL30" s="60"/>
      <c r="YM30" s="60"/>
      <c r="YN30" s="60"/>
      <c r="YO30" s="60"/>
      <c r="YP30" s="60"/>
      <c r="YQ30" s="60"/>
      <c r="YR30" s="60"/>
      <c r="YS30" s="60"/>
      <c r="YT30" s="60"/>
      <c r="YU30" s="60"/>
      <c r="YV30" s="60"/>
      <c r="YW30" s="60"/>
      <c r="YX30" s="60"/>
      <c r="YY30" s="60"/>
      <c r="YZ30" s="60"/>
      <c r="ZA30" s="60"/>
      <c r="ZB30" s="60"/>
      <c r="ZC30" s="60"/>
      <c r="ZD30" s="60"/>
      <c r="ZE30" s="60"/>
      <c r="ZF30" s="60"/>
      <c r="ZG30" s="60"/>
      <c r="ZH30" s="60"/>
      <c r="ZI30" s="60"/>
      <c r="ZJ30" s="60"/>
      <c r="ZK30" s="60"/>
      <c r="ZL30" s="60"/>
      <c r="ZM30" s="60"/>
      <c r="ZN30" s="60"/>
      <c r="ZO30" s="60"/>
      <c r="ZP30" s="60"/>
      <c r="ZQ30" s="60"/>
      <c r="ZR30" s="60"/>
      <c r="ZS30" s="60"/>
      <c r="ZT30" s="60"/>
      <c r="ZU30" s="60"/>
      <c r="ZV30" s="60"/>
      <c r="ZW30" s="60"/>
      <c r="ZX30" s="60"/>
      <c r="ZY30" s="60"/>
      <c r="ZZ30" s="60"/>
      <c r="AAA30" s="60"/>
      <c r="AAB30" s="60"/>
      <c r="AAC30" s="60"/>
      <c r="AAD30" s="60"/>
      <c r="AAE30" s="60"/>
      <c r="AAF30" s="60"/>
      <c r="AAG30" s="60"/>
      <c r="AAH30" s="60"/>
      <c r="AAI30" s="60"/>
      <c r="AAJ30" s="60"/>
      <c r="AAK30" s="60"/>
      <c r="AAL30" s="60"/>
      <c r="AAM30" s="60"/>
      <c r="AAN30" s="60"/>
      <c r="AAO30" s="60"/>
      <c r="AAP30" s="60"/>
      <c r="AAQ30" s="60"/>
      <c r="AAR30" s="60"/>
      <c r="AAS30" s="60"/>
      <c r="AAT30" s="60"/>
      <c r="AAU30" s="60"/>
      <c r="AAV30" s="60"/>
      <c r="AAW30" s="60"/>
      <c r="AAX30" s="60"/>
      <c r="AAY30" s="60"/>
      <c r="AAZ30" s="60"/>
      <c r="ABA30" s="60"/>
      <c r="ABB30" s="60"/>
      <c r="ABC30" s="60"/>
      <c r="ABD30" s="60"/>
      <c r="ABE30" s="60"/>
      <c r="ABF30" s="60"/>
      <c r="ABG30" s="60"/>
      <c r="ABH30" s="60"/>
      <c r="ABI30" s="60"/>
      <c r="ABJ30" s="60"/>
      <c r="ABK30" s="60"/>
      <c r="ABL30" s="60"/>
      <c r="ABM30" s="60"/>
      <c r="ABN30" s="60"/>
      <c r="ABO30" s="60"/>
      <c r="ABP30" s="60"/>
      <c r="ABQ30" s="60"/>
      <c r="ABR30" s="60"/>
      <c r="ABS30" s="60"/>
      <c r="ABT30" s="60"/>
      <c r="ABU30" s="60"/>
      <c r="ABV30" s="60"/>
      <c r="ABW30" s="60"/>
      <c r="ABX30" s="60"/>
      <c r="ABY30" s="60"/>
      <c r="ABZ30" s="60"/>
      <c r="ACA30" s="60"/>
      <c r="ACB30" s="60"/>
      <c r="ACC30" s="60"/>
      <c r="ACD30" s="60"/>
      <c r="ACE30" s="60"/>
      <c r="ACF30" s="60"/>
      <c r="ACG30" s="60"/>
      <c r="ACH30" s="60"/>
      <c r="ACI30" s="60"/>
      <c r="ACJ30" s="60"/>
      <c r="ACK30" s="60"/>
      <c r="ACL30" s="60"/>
      <c r="ACM30" s="60"/>
      <c r="ACN30" s="60"/>
      <c r="ACO30" s="60"/>
      <c r="ACP30" s="60"/>
      <c r="ACQ30" s="60"/>
      <c r="ACR30" s="60"/>
      <c r="ACS30" s="60"/>
      <c r="ACT30" s="60"/>
      <c r="ACU30" s="60"/>
      <c r="ACV30" s="60"/>
      <c r="ACW30" s="60"/>
      <c r="ACX30" s="60"/>
      <c r="ACY30" s="60"/>
      <c r="ACZ30" s="60"/>
      <c r="ADA30" s="60"/>
      <c r="ADB30" s="60"/>
      <c r="ADC30" s="60"/>
      <c r="ADD30" s="60"/>
      <c r="ADE30" s="60"/>
      <c r="ADF30" s="60"/>
      <c r="ADG30" s="60"/>
      <c r="ADH30" s="60"/>
      <c r="ADI30" s="60"/>
      <c r="ADJ30" s="60"/>
      <c r="ADK30" s="60"/>
      <c r="ADL30" s="60"/>
      <c r="ADM30" s="60"/>
      <c r="ADN30" s="60"/>
      <c r="ADO30" s="60"/>
      <c r="ADP30" s="60"/>
      <c r="ADQ30" s="60"/>
      <c r="ADR30" s="60"/>
      <c r="ADS30" s="60"/>
      <c r="ADT30" s="60"/>
      <c r="ADU30" s="60"/>
      <c r="ADV30" s="60"/>
      <c r="ADW30" s="60"/>
      <c r="ADX30" s="60"/>
      <c r="ADY30" s="60"/>
      <c r="ADZ30" s="60"/>
      <c r="AEA30" s="60"/>
      <c r="AEB30" s="60"/>
      <c r="AEC30" s="60"/>
      <c r="AED30" s="60"/>
      <c r="AEE30" s="60"/>
      <c r="AEF30" s="60"/>
      <c r="AEG30" s="60"/>
      <c r="AEH30" s="60"/>
      <c r="AEI30" s="60"/>
      <c r="AEJ30" s="60"/>
      <c r="AEK30" s="60"/>
      <c r="AEL30" s="60"/>
      <c r="AEM30" s="60"/>
      <c r="AEN30" s="60"/>
      <c r="AEO30" s="60"/>
      <c r="AEP30" s="60"/>
      <c r="AEQ30" s="60"/>
      <c r="AER30" s="60"/>
      <c r="AES30" s="60"/>
      <c r="AET30" s="60"/>
      <c r="AEU30" s="60"/>
      <c r="AEV30" s="60"/>
      <c r="AEW30" s="60"/>
      <c r="AEX30" s="60"/>
      <c r="AEY30" s="60"/>
      <c r="AEZ30" s="60"/>
      <c r="AFA30" s="60"/>
      <c r="AFB30" s="60"/>
      <c r="AFC30" s="60"/>
      <c r="AFD30" s="60"/>
      <c r="AFE30" s="60"/>
      <c r="AFF30" s="60"/>
      <c r="AFG30" s="60"/>
      <c r="AFH30" s="60"/>
      <c r="AFI30" s="60"/>
      <c r="AFJ30" s="60"/>
      <c r="AFK30" s="60"/>
      <c r="AFL30" s="60"/>
      <c r="AFM30" s="60"/>
      <c r="AFN30" s="60"/>
      <c r="AFO30" s="60"/>
      <c r="AFP30" s="60"/>
      <c r="AFQ30" s="60"/>
      <c r="AFR30" s="60"/>
      <c r="AFS30" s="60"/>
      <c r="AFT30" s="60"/>
      <c r="AFU30" s="60"/>
      <c r="AFV30" s="60"/>
      <c r="AFW30" s="60"/>
      <c r="AFX30" s="60"/>
      <c r="AFY30" s="60"/>
      <c r="AFZ30" s="60"/>
      <c r="AGA30" s="60"/>
      <c r="AGB30" s="60"/>
      <c r="AGC30" s="60"/>
      <c r="AGD30" s="60"/>
      <c r="AGE30" s="60"/>
      <c r="AGF30" s="60"/>
      <c r="AGG30" s="60"/>
      <c r="AGH30" s="60"/>
      <c r="AGI30" s="60"/>
      <c r="AGJ30" s="60"/>
      <c r="AGK30" s="60"/>
      <c r="AGL30" s="60"/>
      <c r="AGM30" s="60"/>
      <c r="AGN30" s="60"/>
      <c r="AGO30" s="60"/>
      <c r="AGP30" s="60"/>
      <c r="AGQ30" s="60"/>
      <c r="AGR30" s="60"/>
      <c r="AGS30" s="60"/>
      <c r="AGT30" s="60"/>
      <c r="AGU30" s="60"/>
      <c r="AGV30" s="60"/>
      <c r="AGW30" s="60"/>
      <c r="AGX30" s="60"/>
      <c r="AGY30" s="60"/>
      <c r="AGZ30" s="60"/>
      <c r="AHA30" s="60"/>
      <c r="AHB30" s="60"/>
      <c r="AHC30" s="60"/>
      <c r="AHD30" s="60"/>
      <c r="AHE30" s="60"/>
      <c r="AHF30" s="60"/>
      <c r="AHG30" s="60"/>
      <c r="AHH30" s="60"/>
      <c r="AHI30" s="60"/>
      <c r="AHJ30" s="60"/>
      <c r="AHK30" s="60"/>
      <c r="AHL30" s="60"/>
      <c r="AHM30" s="60"/>
      <c r="AHN30" s="60"/>
      <c r="AHO30" s="60"/>
      <c r="AHP30" s="60"/>
      <c r="AHQ30" s="60"/>
      <c r="AHR30" s="60"/>
      <c r="AHS30" s="60"/>
      <c r="AHT30" s="60"/>
      <c r="AHU30" s="60"/>
      <c r="AHV30" s="60"/>
      <c r="AHW30" s="60"/>
      <c r="AHX30" s="60"/>
      <c r="AHY30" s="60"/>
      <c r="AHZ30" s="60"/>
      <c r="AIA30" s="60"/>
      <c r="AIB30" s="60"/>
      <c r="AIC30" s="60"/>
      <c r="AID30" s="60"/>
      <c r="AIE30" s="60"/>
      <c r="AIF30" s="60"/>
      <c r="AIG30" s="60"/>
      <c r="AIH30" s="60"/>
      <c r="AII30" s="60"/>
      <c r="AIJ30" s="60"/>
      <c r="AIK30" s="60"/>
      <c r="AIL30" s="60"/>
      <c r="AIM30" s="60"/>
      <c r="AIN30" s="60"/>
      <c r="AIO30" s="60"/>
      <c r="AIP30" s="60"/>
      <c r="AIQ30" s="60"/>
      <c r="AIR30" s="60"/>
      <c r="AIS30" s="60"/>
      <c r="AIT30" s="60"/>
      <c r="AIU30" s="60"/>
      <c r="AIV30" s="60"/>
      <c r="AIW30" s="60"/>
      <c r="AIX30" s="60"/>
      <c r="AIY30" s="60"/>
      <c r="AIZ30" s="60"/>
      <c r="AJA30" s="60"/>
      <c r="AJB30" s="60"/>
      <c r="AJC30" s="60"/>
      <c r="AJD30" s="60"/>
      <c r="AJE30" s="60"/>
      <c r="AJF30" s="60"/>
      <c r="AJG30" s="60"/>
      <c r="AJH30" s="60"/>
      <c r="AJI30" s="60"/>
      <c r="AJJ30" s="60"/>
      <c r="AJK30" s="60"/>
      <c r="AJL30" s="60"/>
      <c r="AJM30" s="60"/>
      <c r="AJN30" s="60"/>
      <c r="AJO30" s="60"/>
      <c r="AJP30" s="60"/>
      <c r="AJQ30" s="60"/>
      <c r="AJR30" s="60"/>
      <c r="AJS30" s="60"/>
      <c r="AJT30" s="60"/>
      <c r="AJU30" s="60"/>
      <c r="AJV30" s="60"/>
      <c r="AJW30" s="60"/>
      <c r="AJX30" s="60"/>
      <c r="AJY30" s="60"/>
      <c r="AJZ30" s="60"/>
      <c r="AKA30" s="60"/>
      <c r="AKB30" s="60"/>
      <c r="AKC30" s="60"/>
      <c r="AKD30" s="60"/>
      <c r="AKE30" s="60"/>
      <c r="AKF30" s="60"/>
      <c r="AKG30" s="60"/>
      <c r="AKH30" s="60"/>
      <c r="AKI30" s="60"/>
      <c r="AKJ30" s="60"/>
      <c r="AKK30" s="60"/>
      <c r="AKL30" s="60"/>
      <c r="AKM30" s="60"/>
      <c r="AKN30" s="60"/>
      <c r="AKO30" s="60"/>
      <c r="AKP30" s="60"/>
      <c r="AKQ30" s="60"/>
      <c r="AKR30" s="60"/>
      <c r="AKS30" s="60"/>
      <c r="AKT30" s="60"/>
      <c r="AKU30" s="60"/>
      <c r="AKV30" s="60"/>
      <c r="AKW30" s="60"/>
      <c r="AKX30" s="60"/>
      <c r="AKY30" s="60"/>
      <c r="AKZ30" s="60"/>
      <c r="ALA30" s="60"/>
      <c r="ALB30" s="60"/>
      <c r="ALC30" s="60"/>
      <c r="ALD30" s="60"/>
      <c r="ALE30" s="60"/>
      <c r="ALF30" s="60"/>
      <c r="ALG30" s="60"/>
      <c r="ALH30" s="60"/>
      <c r="ALI30" s="60"/>
      <c r="ALJ30" s="60"/>
      <c r="ALK30" s="60"/>
      <c r="ALL30" s="60"/>
      <c r="ALM30" s="60"/>
      <c r="ALN30" s="60"/>
      <c r="ALO30" s="60"/>
      <c r="ALP30" s="60"/>
      <c r="ALQ30" s="60"/>
      <c r="ALR30" s="60"/>
      <c r="ALS30" s="60"/>
      <c r="ALT30" s="60"/>
      <c r="ALU30" s="60"/>
      <c r="ALV30" s="60"/>
      <c r="ALW30" s="60"/>
      <c r="ALX30" s="60"/>
      <c r="ALY30" s="60"/>
      <c r="ALZ30" s="60"/>
      <c r="AMA30" s="60"/>
      <c r="AMB30" s="60"/>
      <c r="AMC30" s="60"/>
      <c r="AMD30" s="60"/>
      <c r="AME30" s="60"/>
      <c r="AMF30" s="60"/>
      <c r="AMG30" s="60"/>
      <c r="AMH30" s="60"/>
      <c r="AMI30" s="60"/>
      <c r="AMJ30" s="60"/>
      <c r="AMK30" s="60"/>
      <c r="AML30" s="60"/>
      <c r="AMM30" s="60"/>
      <c r="AMN30" s="60"/>
      <c r="AMO30" s="60"/>
      <c r="AMP30" s="60"/>
      <c r="AMQ30" s="60"/>
      <c r="AMR30" s="60"/>
      <c r="AMS30" s="60"/>
      <c r="AMT30" s="60"/>
      <c r="AMU30" s="60"/>
      <c r="AMV30" s="60"/>
      <c r="AMW30" s="60"/>
      <c r="AMX30" s="60"/>
      <c r="AMY30" s="60"/>
      <c r="AMZ30" s="60"/>
      <c r="ANA30" s="60"/>
      <c r="ANB30" s="60"/>
      <c r="ANC30" s="60"/>
      <c r="AND30" s="60"/>
      <c r="ANE30" s="60"/>
      <c r="ANF30" s="60"/>
      <c r="ANG30" s="60"/>
      <c r="ANH30" s="60"/>
      <c r="ANI30" s="60"/>
      <c r="ANJ30" s="60"/>
      <c r="ANK30" s="60"/>
      <c r="ANL30" s="60"/>
      <c r="ANM30" s="60"/>
      <c r="ANN30" s="60"/>
      <c r="ANO30" s="60"/>
      <c r="ANP30" s="60"/>
      <c r="ANQ30" s="60"/>
      <c r="ANR30" s="60"/>
      <c r="ANS30" s="60"/>
      <c r="ANT30" s="60"/>
      <c r="ANU30" s="60"/>
      <c r="ANV30" s="60"/>
      <c r="ANW30" s="60"/>
      <c r="ANX30" s="60"/>
      <c r="ANY30" s="60"/>
      <c r="ANZ30" s="60"/>
      <c r="AOA30" s="60"/>
      <c r="AOB30" s="60"/>
      <c r="AOC30" s="60"/>
      <c r="AOD30" s="60"/>
      <c r="AOE30" s="60"/>
      <c r="AOF30" s="60"/>
      <c r="AOG30" s="60"/>
      <c r="AOH30" s="60"/>
      <c r="AOI30" s="60"/>
      <c r="AOJ30" s="60"/>
      <c r="AOK30" s="60"/>
      <c r="AOL30" s="60"/>
      <c r="AOM30" s="60"/>
      <c r="AON30" s="60"/>
      <c r="AOO30" s="60"/>
      <c r="AOP30" s="60"/>
      <c r="AOQ30" s="60"/>
      <c r="AOR30" s="60"/>
      <c r="AOS30" s="60"/>
      <c r="AOT30" s="60"/>
      <c r="AOU30" s="60"/>
      <c r="AOV30" s="60"/>
      <c r="AOW30" s="60"/>
      <c r="AOX30" s="60"/>
      <c r="AOY30" s="60"/>
      <c r="AOZ30" s="60"/>
      <c r="APA30" s="60"/>
      <c r="APB30" s="60"/>
      <c r="APC30" s="60"/>
      <c r="APD30" s="60"/>
      <c r="APE30" s="60"/>
      <c r="APF30" s="60"/>
      <c r="APG30" s="60"/>
      <c r="APH30" s="60"/>
      <c r="API30" s="60"/>
      <c r="APJ30" s="60"/>
      <c r="APK30" s="60"/>
      <c r="APL30" s="60"/>
      <c r="APM30" s="60"/>
      <c r="APN30" s="60"/>
      <c r="APO30" s="60"/>
      <c r="APP30" s="60"/>
      <c r="APQ30" s="60"/>
      <c r="APR30" s="60"/>
      <c r="APS30" s="60"/>
      <c r="APT30" s="60"/>
      <c r="APU30" s="60"/>
      <c r="APV30" s="60"/>
      <c r="APW30" s="60"/>
      <c r="APX30" s="60"/>
      <c r="APY30" s="60"/>
      <c r="APZ30" s="60"/>
      <c r="AQA30" s="60"/>
      <c r="AQB30" s="60"/>
      <c r="AQC30" s="60"/>
      <c r="AQD30" s="60"/>
      <c r="AQE30" s="60"/>
      <c r="AQF30" s="60"/>
      <c r="AQG30" s="60"/>
      <c r="AQH30" s="60"/>
      <c r="AQI30" s="60"/>
      <c r="AQJ30" s="60"/>
      <c r="AQK30" s="60"/>
      <c r="AQL30" s="60"/>
      <c r="AQM30" s="60"/>
      <c r="AQN30" s="60"/>
      <c r="AQO30" s="60"/>
      <c r="AQP30" s="60"/>
      <c r="AQQ30" s="60"/>
      <c r="AQR30" s="60"/>
      <c r="AQS30" s="60"/>
      <c r="AQT30" s="60"/>
      <c r="AQU30" s="60"/>
      <c r="AQV30" s="60"/>
      <c r="AQW30" s="60"/>
      <c r="AQX30" s="60"/>
      <c r="AQY30" s="60"/>
      <c r="AQZ30" s="60"/>
      <c r="ARA30" s="60"/>
      <c r="ARB30" s="60"/>
      <c r="ARC30" s="60"/>
      <c r="ARD30" s="60"/>
      <c r="ARE30" s="60"/>
      <c r="ARF30" s="60"/>
      <c r="ARG30" s="60"/>
      <c r="ARH30" s="60"/>
      <c r="ARI30" s="60"/>
      <c r="ARJ30" s="60"/>
      <c r="ARK30" s="60"/>
      <c r="ARL30" s="60"/>
      <c r="ARM30" s="60"/>
      <c r="ARN30" s="60"/>
      <c r="ARO30" s="60"/>
      <c r="ARP30" s="60"/>
      <c r="ARQ30" s="60"/>
      <c r="ARR30" s="60"/>
      <c r="ARS30" s="60"/>
      <c r="ART30" s="60"/>
      <c r="ARU30" s="60"/>
      <c r="ARV30" s="60"/>
      <c r="ARW30" s="60"/>
      <c r="ARX30" s="60"/>
      <c r="ARY30" s="60"/>
      <c r="ARZ30" s="60"/>
      <c r="ASA30" s="60"/>
      <c r="ASB30" s="60"/>
      <c r="ASC30" s="60"/>
      <c r="ASD30" s="60"/>
      <c r="ASE30" s="60"/>
      <c r="ASF30" s="60"/>
      <c r="ASG30" s="60"/>
      <c r="ASH30" s="60"/>
      <c r="ASI30" s="60"/>
      <c r="ASJ30" s="60"/>
      <c r="ASK30" s="60"/>
      <c r="ASL30" s="60"/>
      <c r="ASM30" s="60"/>
      <c r="ASN30" s="60"/>
      <c r="ASO30" s="60"/>
      <c r="ASP30" s="60"/>
      <c r="ASQ30" s="60"/>
      <c r="ASR30" s="60"/>
      <c r="ASS30" s="60"/>
      <c r="AST30" s="60"/>
      <c r="ASU30" s="60"/>
      <c r="ASV30" s="60"/>
      <c r="ASW30" s="60"/>
      <c r="ASX30" s="60"/>
      <c r="ASY30" s="60"/>
      <c r="ASZ30" s="60"/>
      <c r="ATA30" s="60"/>
      <c r="ATB30" s="60"/>
      <c r="ATC30" s="60"/>
      <c r="ATD30" s="60"/>
      <c r="ATE30" s="60"/>
      <c r="ATF30" s="60"/>
      <c r="ATG30" s="60"/>
      <c r="ATH30" s="60"/>
      <c r="ATI30" s="60"/>
      <c r="ATJ30" s="60"/>
      <c r="ATK30" s="60"/>
      <c r="ATL30" s="60"/>
      <c r="ATM30" s="60"/>
      <c r="ATN30" s="60"/>
      <c r="ATO30" s="60"/>
      <c r="ATP30" s="60"/>
      <c r="ATQ30" s="60"/>
      <c r="ATR30" s="60"/>
      <c r="ATS30" s="60"/>
      <c r="ATT30" s="60"/>
      <c r="ATU30" s="60"/>
      <c r="ATV30" s="60"/>
      <c r="ATW30" s="60"/>
      <c r="ATX30" s="60"/>
      <c r="ATY30" s="60"/>
      <c r="ATZ30" s="60"/>
      <c r="AUA30" s="60"/>
      <c r="AUB30" s="60"/>
      <c r="AUC30" s="60"/>
      <c r="AUD30" s="60"/>
      <c r="AUE30" s="60"/>
      <c r="AUF30" s="60"/>
      <c r="AUG30" s="60"/>
      <c r="AUH30" s="60"/>
      <c r="AUI30" s="60"/>
      <c r="AUJ30" s="60"/>
      <c r="AUK30" s="60"/>
      <c r="AUL30" s="60"/>
      <c r="AUM30" s="60"/>
      <c r="AUN30" s="60"/>
      <c r="AUO30" s="60"/>
      <c r="AUP30" s="60"/>
      <c r="AUQ30" s="60"/>
      <c r="AUR30" s="60"/>
      <c r="AUS30" s="60"/>
      <c r="AUT30" s="60"/>
      <c r="AUU30" s="60"/>
      <c r="AUV30" s="60"/>
      <c r="AUW30" s="60"/>
      <c r="AUX30" s="60"/>
      <c r="AUY30" s="60"/>
      <c r="AUZ30" s="60"/>
      <c r="AVA30" s="60"/>
      <c r="AVB30" s="60"/>
      <c r="AVC30" s="60"/>
      <c r="AVD30" s="60"/>
      <c r="AVE30" s="60"/>
      <c r="AVF30" s="60"/>
      <c r="AVG30" s="60"/>
      <c r="AVH30" s="60"/>
      <c r="AVI30" s="60"/>
      <c r="AVJ30" s="60"/>
      <c r="AVK30" s="60"/>
      <c r="AVL30" s="60"/>
      <c r="AVM30" s="60"/>
      <c r="AVN30" s="60"/>
      <c r="AVO30" s="60"/>
      <c r="AVP30" s="60"/>
      <c r="AVQ30" s="60"/>
      <c r="AVR30" s="60"/>
      <c r="AVS30" s="60"/>
      <c r="AVT30" s="60"/>
      <c r="AVU30" s="60"/>
      <c r="AVV30" s="60"/>
      <c r="AVW30" s="60"/>
      <c r="AVX30" s="60"/>
      <c r="AVY30" s="60"/>
      <c r="AVZ30" s="60"/>
      <c r="AWA30" s="60"/>
      <c r="AWB30" s="60"/>
      <c r="AWC30" s="60"/>
      <c r="AWD30" s="60"/>
      <c r="AWE30" s="60"/>
      <c r="AWF30" s="60"/>
      <c r="AWG30" s="60"/>
      <c r="AWH30" s="60"/>
      <c r="AWI30" s="60"/>
      <c r="AWJ30" s="60"/>
      <c r="AWK30" s="60"/>
      <c r="AWL30" s="60"/>
      <c r="AWM30" s="60"/>
      <c r="AWN30" s="60"/>
      <c r="AWO30" s="60"/>
      <c r="AWP30" s="60"/>
      <c r="AWQ30" s="60"/>
      <c r="AWR30" s="60"/>
      <c r="AWS30" s="60"/>
      <c r="AWT30" s="60"/>
      <c r="AWU30" s="60"/>
      <c r="AWV30" s="60"/>
      <c r="AWW30" s="60"/>
      <c r="AWX30" s="60"/>
      <c r="AWY30" s="60"/>
      <c r="AWZ30" s="60"/>
      <c r="AXA30" s="60"/>
      <c r="AXB30" s="60"/>
      <c r="AXC30" s="60"/>
      <c r="AXD30" s="60"/>
      <c r="AXE30" s="60"/>
      <c r="AXF30" s="60"/>
      <c r="AXG30" s="60"/>
      <c r="AXH30" s="60"/>
      <c r="AXI30" s="60"/>
      <c r="AXJ30" s="60"/>
      <c r="AXK30" s="60"/>
      <c r="AXL30" s="60"/>
      <c r="AXM30" s="60"/>
      <c r="AXN30" s="60"/>
      <c r="AXO30" s="60"/>
      <c r="AXP30" s="60"/>
      <c r="AXQ30" s="60"/>
      <c r="AXR30" s="60"/>
      <c r="AXS30" s="60"/>
      <c r="AXT30" s="60"/>
      <c r="AXU30" s="60"/>
      <c r="AXV30" s="60"/>
      <c r="AXW30" s="60"/>
      <c r="AXX30" s="60"/>
      <c r="AXY30" s="60"/>
      <c r="AXZ30" s="60"/>
      <c r="AYA30" s="60"/>
      <c r="AYB30" s="60"/>
      <c r="AYC30" s="60"/>
      <c r="AYD30" s="60"/>
      <c r="AYE30" s="60"/>
      <c r="AYF30" s="60"/>
      <c r="AYG30" s="60"/>
      <c r="AYH30" s="60"/>
      <c r="AYI30" s="60"/>
      <c r="AYJ30" s="60"/>
      <c r="AYK30" s="60"/>
      <c r="AYL30" s="60"/>
      <c r="AYM30" s="60"/>
      <c r="AYN30" s="60"/>
      <c r="AYO30" s="60"/>
      <c r="AYP30" s="60"/>
      <c r="AYQ30" s="60"/>
      <c r="AYR30" s="60"/>
      <c r="AYS30" s="60"/>
      <c r="AYT30" s="60"/>
      <c r="AYU30" s="60"/>
      <c r="AYV30" s="60"/>
      <c r="AYW30" s="60"/>
      <c r="AYX30" s="60"/>
      <c r="AYY30" s="60"/>
      <c r="AYZ30" s="60"/>
      <c r="AZA30" s="60"/>
      <c r="AZB30" s="60"/>
      <c r="AZC30" s="60"/>
      <c r="AZD30" s="60"/>
      <c r="AZE30" s="60"/>
      <c r="AZF30" s="60"/>
      <c r="AZG30" s="60"/>
      <c r="AZH30" s="60"/>
      <c r="AZI30" s="60"/>
      <c r="AZJ30" s="60"/>
      <c r="AZK30" s="60"/>
      <c r="AZL30" s="60"/>
      <c r="AZM30" s="60"/>
      <c r="AZN30" s="60"/>
      <c r="AZO30" s="60"/>
      <c r="AZP30" s="60"/>
      <c r="AZQ30" s="60"/>
      <c r="AZR30" s="60"/>
      <c r="AZS30" s="60"/>
      <c r="AZT30" s="60"/>
      <c r="AZU30" s="60"/>
      <c r="AZV30" s="60"/>
      <c r="AZW30" s="60"/>
      <c r="AZX30" s="60"/>
      <c r="AZY30" s="60"/>
      <c r="AZZ30" s="60"/>
      <c r="BAA30" s="60"/>
      <c r="BAB30" s="60"/>
      <c r="BAC30" s="60"/>
      <c r="BAD30" s="60"/>
      <c r="BAE30" s="60"/>
      <c r="BAF30" s="60"/>
      <c r="BAG30" s="60"/>
      <c r="BAH30" s="60"/>
      <c r="BAI30" s="60"/>
      <c r="BAJ30" s="60"/>
      <c r="BAK30" s="60"/>
      <c r="BAL30" s="60"/>
      <c r="BAM30" s="60"/>
      <c r="BAN30" s="60"/>
      <c r="BAO30" s="60"/>
      <c r="BAP30" s="60"/>
      <c r="BAQ30" s="60"/>
      <c r="BAR30" s="60"/>
      <c r="BAS30" s="60"/>
      <c r="BAT30" s="60"/>
      <c r="BAU30" s="60"/>
      <c r="BAV30" s="60"/>
      <c r="BAW30" s="60"/>
      <c r="BAX30" s="60"/>
      <c r="BAY30" s="60"/>
      <c r="BAZ30" s="60"/>
      <c r="BBA30" s="60"/>
      <c r="BBB30" s="60"/>
      <c r="BBC30" s="60"/>
      <c r="BBD30" s="60"/>
      <c r="BBE30" s="60"/>
      <c r="BBF30" s="60"/>
      <c r="BBG30" s="60"/>
      <c r="BBH30" s="60"/>
      <c r="BBI30" s="60"/>
      <c r="BBJ30" s="60"/>
      <c r="BBK30" s="60"/>
      <c r="BBL30" s="60"/>
      <c r="BBM30" s="60"/>
      <c r="BBN30" s="60"/>
      <c r="BBO30" s="60"/>
      <c r="BBP30" s="60"/>
      <c r="BBQ30" s="60"/>
      <c r="BBR30" s="60"/>
      <c r="BBS30" s="60"/>
      <c r="BBT30" s="60"/>
      <c r="BBU30" s="60"/>
      <c r="BBV30" s="60"/>
      <c r="BBW30" s="60"/>
      <c r="BBX30" s="60"/>
      <c r="BBY30" s="60"/>
      <c r="BBZ30" s="60"/>
      <c r="BCA30" s="60"/>
      <c r="BCB30" s="60"/>
      <c r="BCC30" s="60"/>
      <c r="BCD30" s="60"/>
      <c r="BCE30" s="60"/>
      <c r="BCF30" s="60"/>
      <c r="BCG30" s="60"/>
      <c r="BCH30" s="60"/>
      <c r="BCI30" s="60"/>
      <c r="BCJ30" s="60"/>
      <c r="BCK30" s="60"/>
      <c r="BCL30" s="60"/>
      <c r="BCM30" s="60"/>
      <c r="BCN30" s="60"/>
      <c r="BCO30" s="60"/>
      <c r="BCP30" s="60"/>
      <c r="BCQ30" s="60"/>
      <c r="BCR30" s="60"/>
      <c r="BCS30" s="60"/>
      <c r="BCT30" s="60"/>
      <c r="BCU30" s="60"/>
      <c r="BCV30" s="60"/>
      <c r="BCW30" s="60"/>
      <c r="BCX30" s="60"/>
      <c r="BCY30" s="60"/>
      <c r="BCZ30" s="60"/>
      <c r="BDA30" s="60"/>
      <c r="BDB30" s="60"/>
      <c r="BDC30" s="60"/>
      <c r="BDD30" s="60"/>
      <c r="BDE30" s="60"/>
      <c r="BDF30" s="60"/>
      <c r="BDG30" s="60"/>
      <c r="BDH30" s="60"/>
      <c r="BDI30" s="60"/>
      <c r="BDJ30" s="60"/>
      <c r="BDK30" s="60"/>
      <c r="BDL30" s="60"/>
      <c r="BDM30" s="60"/>
      <c r="BDN30" s="60"/>
      <c r="BDO30" s="60"/>
      <c r="BDP30" s="60"/>
      <c r="BDQ30" s="60"/>
      <c r="BDR30" s="60"/>
      <c r="BDS30" s="60"/>
      <c r="BDT30" s="60"/>
      <c r="BDU30" s="60"/>
      <c r="BDV30" s="60"/>
      <c r="BDW30" s="60"/>
      <c r="BDX30" s="60"/>
      <c r="BDY30" s="60"/>
      <c r="BDZ30" s="60"/>
      <c r="BEA30" s="60"/>
      <c r="BEB30" s="60"/>
      <c r="BEC30" s="60"/>
      <c r="BED30" s="60"/>
      <c r="BEE30" s="60"/>
      <c r="BEF30" s="60"/>
      <c r="BEG30" s="60"/>
      <c r="BEH30" s="60"/>
      <c r="BEI30" s="60"/>
      <c r="BEJ30" s="60"/>
      <c r="BEK30" s="60"/>
      <c r="BEL30" s="60"/>
      <c r="BEM30" s="60"/>
      <c r="BEN30" s="60"/>
      <c r="BEO30" s="60"/>
      <c r="BEP30" s="60"/>
      <c r="BEQ30" s="60"/>
      <c r="BER30" s="60"/>
      <c r="BES30" s="60"/>
      <c r="BET30" s="60"/>
      <c r="BEU30" s="60"/>
      <c r="BEV30" s="60"/>
      <c r="BEW30" s="60"/>
      <c r="BEX30" s="60"/>
      <c r="BEY30" s="60"/>
      <c r="BEZ30" s="60"/>
      <c r="BFA30" s="60"/>
      <c r="BFB30" s="60"/>
      <c r="BFC30" s="60"/>
      <c r="BFD30" s="60"/>
      <c r="BFE30" s="60"/>
      <c r="BFF30" s="60"/>
      <c r="BFG30" s="60"/>
      <c r="BFH30" s="60"/>
      <c r="BFI30" s="60"/>
      <c r="BFJ30" s="60"/>
      <c r="BFK30" s="60"/>
      <c r="BFL30" s="60"/>
      <c r="BFM30" s="60"/>
      <c r="BFN30" s="60"/>
      <c r="BFO30" s="60"/>
      <c r="BFP30" s="60"/>
      <c r="BFQ30" s="60"/>
      <c r="BFR30" s="60"/>
      <c r="BFS30" s="60"/>
      <c r="BFT30" s="60"/>
      <c r="BFU30" s="60"/>
      <c r="BFV30" s="60"/>
      <c r="BFW30" s="60"/>
      <c r="BFX30" s="60"/>
      <c r="BFY30" s="60"/>
      <c r="BFZ30" s="60"/>
      <c r="BGA30" s="60"/>
      <c r="BGB30" s="60"/>
      <c r="BGC30" s="60"/>
      <c r="BGD30" s="60"/>
      <c r="BGE30" s="60"/>
      <c r="BGF30" s="60"/>
      <c r="BGG30" s="60"/>
      <c r="BGH30" s="60"/>
      <c r="BGI30" s="60"/>
      <c r="BGJ30" s="60"/>
      <c r="BGK30" s="60"/>
      <c r="BGL30" s="60"/>
      <c r="BGM30" s="60"/>
      <c r="BGN30" s="60"/>
      <c r="BGO30" s="60"/>
      <c r="BGP30" s="60"/>
      <c r="BGQ30" s="60"/>
      <c r="BGR30" s="60"/>
      <c r="BGS30" s="60"/>
      <c r="BGT30" s="60"/>
      <c r="BGU30" s="60"/>
      <c r="BGV30" s="60"/>
      <c r="BGW30" s="60"/>
      <c r="BGX30" s="60"/>
      <c r="BGY30" s="60"/>
      <c r="BGZ30" s="60"/>
      <c r="BHA30" s="60"/>
      <c r="BHB30" s="60"/>
      <c r="BHC30" s="60"/>
      <c r="BHD30" s="60"/>
      <c r="BHE30" s="60"/>
      <c r="BHF30" s="60"/>
      <c r="BHG30" s="60"/>
      <c r="BHH30" s="60"/>
      <c r="BHI30" s="60"/>
      <c r="BHJ30" s="60"/>
      <c r="BHK30" s="60"/>
      <c r="BHL30" s="60"/>
      <c r="BHM30" s="60"/>
      <c r="BHN30" s="60"/>
      <c r="BHO30" s="60"/>
      <c r="BHP30" s="60"/>
      <c r="BHQ30" s="60"/>
      <c r="BHR30" s="60"/>
      <c r="BHS30" s="60"/>
      <c r="BHT30" s="60"/>
      <c r="BHU30" s="60"/>
      <c r="BHV30" s="60"/>
      <c r="BHW30" s="60"/>
      <c r="BHX30" s="60"/>
      <c r="BHY30" s="60"/>
      <c r="BHZ30" s="60"/>
      <c r="BIA30" s="60"/>
      <c r="BIB30" s="60"/>
      <c r="BIC30" s="60"/>
      <c r="BID30" s="60"/>
      <c r="BIE30" s="60"/>
      <c r="BIF30" s="60"/>
      <c r="BIG30" s="60"/>
      <c r="BIH30" s="60"/>
      <c r="BII30" s="60"/>
      <c r="BIJ30" s="60"/>
      <c r="BIK30" s="60"/>
      <c r="BIL30" s="60"/>
      <c r="BIM30" s="60"/>
      <c r="BIN30" s="60"/>
      <c r="BIO30" s="60"/>
      <c r="BIP30" s="60"/>
      <c r="BIQ30" s="60"/>
      <c r="BIR30" s="60"/>
      <c r="BIS30" s="60"/>
      <c r="BIT30" s="60"/>
      <c r="BIU30" s="60"/>
      <c r="BIV30" s="60"/>
      <c r="BIW30" s="60"/>
      <c r="BIX30" s="60"/>
      <c r="BIY30" s="60"/>
      <c r="BIZ30" s="60"/>
      <c r="BJA30" s="60"/>
      <c r="BJB30" s="60"/>
      <c r="BJC30" s="60"/>
      <c r="BJD30" s="60"/>
      <c r="BJE30" s="60"/>
      <c r="BJF30" s="60"/>
      <c r="BJG30" s="60"/>
      <c r="BJH30" s="60"/>
      <c r="BJI30" s="60"/>
      <c r="BJJ30" s="60"/>
      <c r="BJK30" s="60"/>
      <c r="BJL30" s="60"/>
      <c r="BJM30" s="60"/>
      <c r="BJN30" s="60"/>
      <c r="BJO30" s="60"/>
      <c r="BJP30" s="60"/>
      <c r="BJQ30" s="60"/>
      <c r="BJR30" s="60"/>
      <c r="BJS30" s="60"/>
      <c r="BJT30" s="60"/>
      <c r="BJU30" s="60"/>
      <c r="BJV30" s="60"/>
      <c r="BJW30" s="60"/>
      <c r="BJX30" s="60"/>
      <c r="BJY30" s="60"/>
      <c r="BJZ30" s="60"/>
      <c r="BKA30" s="60"/>
      <c r="BKB30" s="60"/>
      <c r="BKC30" s="60"/>
      <c r="BKD30" s="60"/>
      <c r="BKE30" s="60"/>
      <c r="BKF30" s="60"/>
      <c r="BKG30" s="60"/>
      <c r="BKH30" s="60"/>
      <c r="BKI30" s="60"/>
      <c r="BKJ30" s="60"/>
      <c r="BKK30" s="60"/>
      <c r="BKL30" s="60"/>
      <c r="BKM30" s="60"/>
      <c r="BKN30" s="60"/>
      <c r="BKO30" s="60"/>
      <c r="BKP30" s="60"/>
      <c r="BKQ30" s="60"/>
      <c r="BKR30" s="60"/>
      <c r="BKS30" s="60"/>
      <c r="BKT30" s="60"/>
      <c r="BKU30" s="60"/>
      <c r="BKV30" s="60"/>
      <c r="BKW30" s="60"/>
      <c r="BKX30" s="60"/>
      <c r="BKY30" s="60"/>
      <c r="BKZ30" s="60"/>
      <c r="BLA30" s="60"/>
      <c r="BLB30" s="60"/>
      <c r="BLC30" s="60"/>
      <c r="BLD30" s="60"/>
      <c r="BLE30" s="60"/>
      <c r="BLF30" s="60"/>
      <c r="BLG30" s="60"/>
      <c r="BLH30" s="60"/>
      <c r="BLI30" s="60"/>
      <c r="BLJ30" s="60"/>
      <c r="BLK30" s="60"/>
      <c r="BLL30" s="60"/>
      <c r="BLM30" s="60"/>
      <c r="BLN30" s="60"/>
      <c r="BLO30" s="60"/>
      <c r="BLP30" s="60"/>
      <c r="BLQ30" s="60"/>
      <c r="BLR30" s="60"/>
      <c r="BLS30" s="60"/>
      <c r="BLT30" s="60"/>
      <c r="BLU30" s="60"/>
      <c r="BLV30" s="60"/>
      <c r="BLW30" s="60"/>
      <c r="BLX30" s="60"/>
      <c r="BLY30" s="60"/>
      <c r="BLZ30" s="60"/>
      <c r="BMA30" s="60"/>
      <c r="BMB30" s="60"/>
      <c r="BMC30" s="60"/>
      <c r="BMD30" s="60"/>
      <c r="BME30" s="60"/>
      <c r="BMF30" s="60"/>
      <c r="BMG30" s="60"/>
      <c r="BMH30" s="60"/>
      <c r="BMI30" s="60"/>
      <c r="BMJ30" s="60"/>
      <c r="BMK30" s="60"/>
      <c r="BML30" s="60"/>
      <c r="BMM30" s="60"/>
      <c r="BMN30" s="60"/>
      <c r="BMO30" s="60"/>
      <c r="BMP30" s="60"/>
      <c r="BMQ30" s="60"/>
      <c r="BMR30" s="60"/>
      <c r="BMS30" s="60"/>
      <c r="BMT30" s="60"/>
      <c r="BMU30" s="60"/>
      <c r="BMV30" s="60"/>
      <c r="BMW30" s="60"/>
      <c r="BMX30" s="60"/>
      <c r="BMY30" s="60"/>
      <c r="BMZ30" s="60"/>
      <c r="BNA30" s="60"/>
      <c r="BNB30" s="60"/>
      <c r="BNC30" s="60"/>
      <c r="BND30" s="60"/>
      <c r="BNE30" s="60"/>
      <c r="BNF30" s="60"/>
      <c r="BNG30" s="60"/>
      <c r="BNH30" s="60"/>
      <c r="BNI30" s="60"/>
      <c r="BNJ30" s="60"/>
      <c r="BNK30" s="60"/>
      <c r="BNL30" s="60"/>
      <c r="BNM30" s="60"/>
      <c r="BNN30" s="60"/>
      <c r="BNO30" s="60"/>
      <c r="BNP30" s="60"/>
      <c r="BNQ30" s="60"/>
      <c r="BNR30" s="60"/>
      <c r="BNS30" s="60"/>
      <c r="BNT30" s="60"/>
      <c r="BNU30" s="60"/>
      <c r="BNV30" s="60"/>
      <c r="BNW30" s="60"/>
      <c r="BNX30" s="60"/>
      <c r="BNY30" s="60"/>
      <c r="BNZ30" s="60"/>
      <c r="BOA30" s="60"/>
      <c r="BOB30" s="60"/>
      <c r="BOC30" s="60"/>
      <c r="BOD30" s="60"/>
      <c r="BOE30" s="60"/>
      <c r="BOF30" s="60"/>
      <c r="BOG30" s="60"/>
      <c r="BOH30" s="60"/>
      <c r="BOI30" s="60"/>
      <c r="BOJ30" s="60"/>
      <c r="BOK30" s="60"/>
      <c r="BOL30" s="60"/>
      <c r="BOM30" s="60"/>
      <c r="BON30" s="60"/>
      <c r="BOO30" s="60"/>
      <c r="BOP30" s="60"/>
      <c r="BOQ30" s="60"/>
      <c r="BOR30" s="60"/>
      <c r="BOS30" s="60"/>
      <c r="BOT30" s="60"/>
      <c r="BOU30" s="60"/>
      <c r="BOV30" s="60"/>
      <c r="BOW30" s="60"/>
      <c r="BOX30" s="60"/>
      <c r="BOY30" s="60"/>
      <c r="BOZ30" s="60"/>
      <c r="BPA30" s="60"/>
      <c r="BPB30" s="60"/>
      <c r="BPC30" s="60"/>
      <c r="BPD30" s="60"/>
      <c r="BPE30" s="60"/>
      <c r="BPF30" s="60"/>
      <c r="BPG30" s="60"/>
      <c r="BPH30" s="60"/>
      <c r="BPI30" s="60"/>
      <c r="BPJ30" s="60"/>
      <c r="BPK30" s="60"/>
      <c r="BPL30" s="60"/>
      <c r="BPM30" s="60"/>
      <c r="BPN30" s="60"/>
      <c r="BPO30" s="60"/>
      <c r="BPP30" s="60"/>
      <c r="BPQ30" s="60"/>
      <c r="BPR30" s="60"/>
      <c r="BPS30" s="60"/>
      <c r="BPT30" s="60"/>
      <c r="BPU30" s="60"/>
      <c r="BPV30" s="60"/>
      <c r="BPW30" s="60"/>
      <c r="BPX30" s="60"/>
      <c r="BPY30" s="60"/>
      <c r="BPZ30" s="60"/>
      <c r="BQA30" s="60"/>
      <c r="BQB30" s="60"/>
      <c r="BQC30" s="60"/>
      <c r="BQD30" s="60"/>
      <c r="BQE30" s="60"/>
      <c r="BQF30" s="60"/>
      <c r="BQG30" s="60"/>
      <c r="BQH30" s="60"/>
      <c r="BQI30" s="60"/>
      <c r="BQJ30" s="60"/>
      <c r="BQK30" s="60"/>
      <c r="BQL30" s="60"/>
      <c r="BQM30" s="60"/>
      <c r="BQN30" s="60"/>
      <c r="BQO30" s="60"/>
      <c r="BQP30" s="60"/>
      <c r="BQQ30" s="60"/>
      <c r="BQR30" s="60"/>
      <c r="BQS30" s="60"/>
      <c r="BQT30" s="60"/>
      <c r="BQU30" s="60"/>
      <c r="BQV30" s="60"/>
      <c r="BQW30" s="60"/>
      <c r="BQX30" s="60"/>
      <c r="BQY30" s="60"/>
      <c r="BQZ30" s="60"/>
      <c r="BRA30" s="60"/>
      <c r="BRB30" s="60"/>
      <c r="BRC30" s="60"/>
      <c r="BRD30" s="60"/>
      <c r="BRE30" s="60"/>
      <c r="BRF30" s="60"/>
      <c r="BRG30" s="60"/>
      <c r="BRH30" s="60"/>
      <c r="BRI30" s="60"/>
      <c r="BRJ30" s="60"/>
      <c r="BRK30" s="60"/>
      <c r="BRL30" s="60"/>
      <c r="BRM30" s="60"/>
      <c r="BRN30" s="60"/>
      <c r="BRO30" s="60"/>
      <c r="BRP30" s="60"/>
      <c r="BRQ30" s="60"/>
      <c r="BRR30" s="60"/>
      <c r="BRS30" s="60"/>
      <c r="BRT30" s="60"/>
      <c r="BRU30" s="60"/>
      <c r="BRV30" s="60"/>
      <c r="BRW30" s="60"/>
      <c r="BRX30" s="60"/>
      <c r="BRY30" s="60"/>
      <c r="BRZ30" s="60"/>
      <c r="BSA30" s="60"/>
      <c r="BSB30" s="60"/>
      <c r="BSC30" s="60"/>
      <c r="BSD30" s="60"/>
      <c r="BSE30" s="60"/>
      <c r="BSF30" s="60"/>
      <c r="BSG30" s="60"/>
      <c r="BSH30" s="60"/>
      <c r="BSI30" s="60"/>
      <c r="BSJ30" s="60"/>
      <c r="BSK30" s="60"/>
      <c r="BSL30" s="60"/>
      <c r="BSM30" s="60"/>
      <c r="BSN30" s="60"/>
      <c r="BSO30" s="60"/>
      <c r="BSP30" s="60"/>
      <c r="BSQ30" s="60"/>
      <c r="BSR30" s="60"/>
      <c r="BSS30" s="60"/>
      <c r="BST30" s="60"/>
      <c r="BSU30" s="60"/>
      <c r="BSV30" s="60"/>
      <c r="BSW30" s="60"/>
      <c r="BSX30" s="60"/>
      <c r="BSY30" s="60"/>
      <c r="BSZ30" s="60"/>
      <c r="BTA30" s="60"/>
      <c r="BTB30" s="60"/>
      <c r="BTC30" s="60"/>
      <c r="BTD30" s="60"/>
      <c r="BTE30" s="60"/>
      <c r="BTF30" s="60"/>
      <c r="BTG30" s="60"/>
      <c r="BTH30" s="60"/>
      <c r="BTI30" s="60"/>
      <c r="BTJ30" s="60"/>
      <c r="BTK30" s="60"/>
      <c r="BTL30" s="60"/>
      <c r="BTM30" s="60"/>
      <c r="BTN30" s="60"/>
      <c r="BTO30" s="60"/>
      <c r="BTP30" s="60"/>
      <c r="BTQ30" s="60"/>
      <c r="BTR30" s="60"/>
      <c r="BTS30" s="60"/>
      <c r="BTT30" s="60"/>
      <c r="BTU30" s="60"/>
      <c r="BTV30" s="60"/>
      <c r="BTW30" s="60"/>
      <c r="BTX30" s="60"/>
      <c r="BTY30" s="60"/>
      <c r="BTZ30" s="60"/>
      <c r="BUA30" s="60"/>
      <c r="BUB30" s="60"/>
      <c r="BUC30" s="60"/>
      <c r="BUD30" s="60"/>
      <c r="BUE30" s="60"/>
      <c r="BUF30" s="60"/>
      <c r="BUG30" s="60"/>
      <c r="BUH30" s="60"/>
      <c r="BUI30" s="60"/>
      <c r="BUJ30" s="60"/>
      <c r="BUK30" s="60"/>
      <c r="BUL30" s="60"/>
      <c r="BUM30" s="60"/>
      <c r="BUN30" s="60"/>
      <c r="BUO30" s="60"/>
      <c r="BUP30" s="60"/>
      <c r="BUQ30" s="60"/>
      <c r="BUR30" s="60"/>
      <c r="BUS30" s="60"/>
      <c r="BUT30" s="60"/>
      <c r="BUU30" s="60"/>
      <c r="BUV30" s="60"/>
      <c r="BUW30" s="60"/>
      <c r="BUX30" s="60"/>
      <c r="BUY30" s="60"/>
      <c r="BUZ30" s="60"/>
      <c r="BVA30" s="60"/>
      <c r="BVB30" s="60"/>
      <c r="BVC30" s="60"/>
      <c r="BVD30" s="60"/>
      <c r="BVE30" s="60"/>
      <c r="BVF30" s="60"/>
      <c r="BVG30" s="60"/>
      <c r="BVH30" s="60"/>
      <c r="BVI30" s="60"/>
      <c r="BVJ30" s="60"/>
      <c r="BVK30" s="60"/>
      <c r="BVL30" s="60"/>
      <c r="BVM30" s="60"/>
      <c r="BVN30" s="60"/>
      <c r="BVO30" s="60"/>
      <c r="BVP30" s="60"/>
      <c r="BVQ30" s="60"/>
      <c r="BVR30" s="60"/>
      <c r="BVS30" s="60"/>
      <c r="BVT30" s="60"/>
      <c r="BVU30" s="60"/>
      <c r="BVV30" s="60"/>
      <c r="BVW30" s="60"/>
      <c r="BVX30" s="60"/>
      <c r="BVY30" s="60"/>
      <c r="BVZ30" s="60"/>
      <c r="BWA30" s="60"/>
      <c r="BWB30" s="60"/>
      <c r="BWC30" s="60"/>
      <c r="BWD30" s="60"/>
      <c r="BWE30" s="60"/>
      <c r="BWF30" s="60"/>
      <c r="BWG30" s="60"/>
      <c r="BWH30" s="60"/>
      <c r="BWI30" s="60"/>
      <c r="BWJ30" s="60"/>
      <c r="BWK30" s="60"/>
      <c r="BWL30" s="60"/>
      <c r="BWM30" s="60"/>
      <c r="BWN30" s="60"/>
      <c r="BWO30" s="60"/>
      <c r="BWP30" s="60"/>
      <c r="BWQ30" s="60"/>
      <c r="BWR30" s="60"/>
      <c r="BWS30" s="60"/>
      <c r="BWT30" s="60"/>
      <c r="BWU30" s="60"/>
      <c r="BWV30" s="60"/>
      <c r="BWW30" s="60"/>
      <c r="BWX30" s="60"/>
      <c r="BWY30" s="60"/>
      <c r="BWZ30" s="60"/>
      <c r="BXA30" s="60"/>
      <c r="BXB30" s="60"/>
      <c r="BXC30" s="60"/>
      <c r="BXD30" s="60"/>
      <c r="BXE30" s="60"/>
      <c r="BXF30" s="60"/>
      <c r="BXG30" s="60"/>
      <c r="BXH30" s="60"/>
      <c r="BXI30" s="60"/>
      <c r="BXJ30" s="60"/>
      <c r="BXK30" s="60"/>
      <c r="BXL30" s="60"/>
      <c r="BXM30" s="60"/>
      <c r="BXN30" s="60"/>
      <c r="BXO30" s="60"/>
      <c r="BXP30" s="60"/>
      <c r="BXQ30" s="60"/>
      <c r="BXR30" s="60"/>
      <c r="BXS30" s="60"/>
      <c r="BXT30" s="60"/>
      <c r="BXU30" s="60"/>
      <c r="BXV30" s="60"/>
      <c r="BXW30" s="60"/>
      <c r="BXX30" s="60"/>
      <c r="BXY30" s="60"/>
      <c r="BXZ30" s="60"/>
      <c r="BYA30" s="60"/>
      <c r="BYB30" s="60"/>
      <c r="BYC30" s="60"/>
      <c r="BYD30" s="60"/>
      <c r="BYE30" s="60"/>
      <c r="BYF30" s="60"/>
      <c r="BYG30" s="60"/>
      <c r="BYH30" s="60"/>
      <c r="BYI30" s="60"/>
      <c r="BYJ30" s="60"/>
      <c r="BYK30" s="60"/>
      <c r="BYL30" s="60"/>
      <c r="BYM30" s="60"/>
      <c r="BYN30" s="60"/>
      <c r="BYO30" s="60"/>
      <c r="BYP30" s="60"/>
      <c r="BYQ30" s="60"/>
      <c r="BYR30" s="60"/>
      <c r="BYS30" s="60"/>
      <c r="BYT30" s="60"/>
      <c r="BYU30" s="60"/>
      <c r="BYV30" s="60"/>
      <c r="BYW30" s="60"/>
      <c r="BYX30" s="60"/>
      <c r="BYY30" s="60"/>
      <c r="BYZ30" s="60"/>
      <c r="BZA30" s="60"/>
      <c r="BZB30" s="60"/>
      <c r="BZC30" s="60"/>
      <c r="BZD30" s="60"/>
      <c r="BZE30" s="60"/>
      <c r="BZF30" s="60"/>
      <c r="BZG30" s="60"/>
      <c r="BZH30" s="60"/>
      <c r="BZI30" s="60"/>
      <c r="BZJ30" s="60"/>
      <c r="BZK30" s="60"/>
      <c r="BZL30" s="60"/>
      <c r="BZM30" s="60"/>
      <c r="BZN30" s="60"/>
      <c r="BZO30" s="60"/>
      <c r="BZP30" s="60"/>
      <c r="BZQ30" s="60"/>
      <c r="BZR30" s="60"/>
      <c r="BZS30" s="60"/>
      <c r="BZT30" s="60"/>
      <c r="BZU30" s="60"/>
      <c r="BZV30" s="60"/>
      <c r="BZW30" s="60"/>
      <c r="BZX30" s="60"/>
      <c r="BZY30" s="60"/>
      <c r="BZZ30" s="60"/>
      <c r="CAA30" s="60"/>
      <c r="CAB30" s="60"/>
      <c r="CAC30" s="60"/>
      <c r="CAD30" s="60"/>
      <c r="CAE30" s="60"/>
      <c r="CAF30" s="60"/>
      <c r="CAG30" s="60"/>
      <c r="CAH30" s="60"/>
      <c r="CAI30" s="60"/>
      <c r="CAJ30" s="60"/>
      <c r="CAK30" s="60"/>
      <c r="CAL30" s="60"/>
      <c r="CAM30" s="60"/>
      <c r="CAN30" s="60"/>
      <c r="CAO30" s="60"/>
      <c r="CAP30" s="60"/>
      <c r="CAQ30" s="60"/>
      <c r="CAR30" s="60"/>
      <c r="CAS30" s="60"/>
      <c r="CAT30" s="60"/>
      <c r="CAU30" s="60"/>
      <c r="CAV30" s="60"/>
      <c r="CAW30" s="60"/>
      <c r="CAX30" s="60"/>
      <c r="CAY30" s="60"/>
      <c r="CAZ30" s="60"/>
      <c r="CBA30" s="60"/>
      <c r="CBB30" s="60"/>
      <c r="CBC30" s="60"/>
      <c r="CBD30" s="60"/>
      <c r="CBE30" s="60"/>
      <c r="CBF30" s="60"/>
      <c r="CBG30" s="60"/>
      <c r="CBH30" s="60"/>
      <c r="CBI30" s="60"/>
      <c r="CBJ30" s="60"/>
      <c r="CBK30" s="60"/>
      <c r="CBL30" s="60"/>
      <c r="CBM30" s="60"/>
      <c r="CBN30" s="60"/>
      <c r="CBO30" s="60"/>
      <c r="CBP30" s="60"/>
      <c r="CBQ30" s="60"/>
      <c r="CBR30" s="60"/>
      <c r="CBS30" s="60"/>
      <c r="CBT30" s="60"/>
      <c r="CBU30" s="60"/>
      <c r="CBV30" s="60"/>
      <c r="CBW30" s="60"/>
      <c r="CBX30" s="60"/>
      <c r="CBY30" s="60"/>
      <c r="CBZ30" s="60"/>
      <c r="CCA30" s="60"/>
      <c r="CCB30" s="60"/>
      <c r="CCC30" s="60"/>
      <c r="CCD30" s="60"/>
      <c r="CCE30" s="60"/>
      <c r="CCF30" s="60"/>
      <c r="CCG30" s="60"/>
      <c r="CCH30" s="60"/>
      <c r="CCI30" s="60"/>
      <c r="CCJ30" s="60"/>
      <c r="CCK30" s="60"/>
      <c r="CCL30" s="60"/>
      <c r="CCM30" s="60"/>
      <c r="CCN30" s="60"/>
      <c r="CCO30" s="60"/>
      <c r="CCP30" s="60"/>
      <c r="CCQ30" s="60"/>
      <c r="CCR30" s="60"/>
      <c r="CCS30" s="60"/>
      <c r="CCT30" s="60"/>
      <c r="CCU30" s="60"/>
      <c r="CCV30" s="60"/>
      <c r="CCW30" s="60"/>
      <c r="CCX30" s="60"/>
      <c r="CCY30" s="60"/>
      <c r="CCZ30" s="60"/>
      <c r="CDA30" s="60"/>
      <c r="CDB30" s="60"/>
      <c r="CDC30" s="60"/>
      <c r="CDD30" s="60"/>
      <c r="CDE30" s="60"/>
      <c r="CDF30" s="60"/>
      <c r="CDG30" s="60"/>
      <c r="CDH30" s="60"/>
      <c r="CDI30" s="60"/>
      <c r="CDJ30" s="60"/>
      <c r="CDK30" s="60"/>
      <c r="CDL30" s="60"/>
      <c r="CDM30" s="60"/>
      <c r="CDN30" s="60"/>
      <c r="CDO30" s="60"/>
      <c r="CDP30" s="60"/>
      <c r="CDQ30" s="60"/>
      <c r="CDR30" s="60"/>
      <c r="CDS30" s="60"/>
      <c r="CDT30" s="60"/>
      <c r="CDU30" s="60"/>
      <c r="CDV30" s="60"/>
      <c r="CDW30" s="60"/>
      <c r="CDX30" s="60"/>
      <c r="CDY30" s="60"/>
      <c r="CDZ30" s="60"/>
      <c r="CEA30" s="60"/>
      <c r="CEB30" s="60"/>
      <c r="CEC30" s="60"/>
      <c r="CED30" s="60"/>
      <c r="CEE30" s="60"/>
      <c r="CEF30" s="60"/>
      <c r="CEG30" s="60"/>
      <c r="CEH30" s="60"/>
      <c r="CEI30" s="60"/>
      <c r="CEJ30" s="60"/>
      <c r="CEK30" s="60"/>
      <c r="CEL30" s="60"/>
      <c r="CEM30" s="60"/>
      <c r="CEN30" s="60"/>
      <c r="CEO30" s="60"/>
      <c r="CEP30" s="60"/>
      <c r="CEQ30" s="60"/>
      <c r="CER30" s="60"/>
      <c r="CES30" s="60"/>
      <c r="CET30" s="60"/>
      <c r="CEU30" s="60"/>
      <c r="CEV30" s="60"/>
      <c r="CEW30" s="60"/>
      <c r="CEX30" s="60"/>
      <c r="CEY30" s="60"/>
      <c r="CEZ30" s="60"/>
      <c r="CFA30" s="60"/>
      <c r="CFB30" s="60"/>
      <c r="CFC30" s="60"/>
      <c r="CFD30" s="60"/>
      <c r="CFE30" s="60"/>
      <c r="CFF30" s="60"/>
      <c r="CFG30" s="60"/>
      <c r="CFH30" s="60"/>
      <c r="CFI30" s="60"/>
      <c r="CFJ30" s="60"/>
      <c r="CFK30" s="60"/>
      <c r="CFL30" s="60"/>
      <c r="CFM30" s="60"/>
      <c r="CFN30" s="60"/>
      <c r="CFO30" s="60"/>
      <c r="CFP30" s="60"/>
      <c r="CFQ30" s="60"/>
      <c r="CFR30" s="60"/>
      <c r="CFS30" s="60"/>
      <c r="CFT30" s="60"/>
      <c r="CFU30" s="60"/>
      <c r="CFV30" s="60"/>
      <c r="CFW30" s="60"/>
      <c r="CFX30" s="60"/>
      <c r="CFY30" s="60"/>
      <c r="CFZ30" s="60"/>
      <c r="CGA30" s="60"/>
      <c r="CGB30" s="60"/>
      <c r="CGC30" s="60"/>
      <c r="CGD30" s="60"/>
      <c r="CGE30" s="60"/>
      <c r="CGF30" s="60"/>
      <c r="CGG30" s="60"/>
      <c r="CGH30" s="60"/>
      <c r="CGI30" s="60"/>
      <c r="CGJ30" s="60"/>
      <c r="CGK30" s="60"/>
      <c r="CGL30" s="60"/>
      <c r="CGM30" s="60"/>
      <c r="CGN30" s="60"/>
      <c r="CGO30" s="60"/>
      <c r="CGP30" s="60"/>
      <c r="CGQ30" s="60"/>
      <c r="CGR30" s="60"/>
      <c r="CGS30" s="60"/>
      <c r="CGT30" s="60"/>
      <c r="CGU30" s="60"/>
      <c r="CGV30" s="60"/>
      <c r="CGW30" s="60"/>
      <c r="CGX30" s="60"/>
      <c r="CGY30" s="60"/>
      <c r="CGZ30" s="60"/>
      <c r="CHA30" s="60"/>
      <c r="CHB30" s="60"/>
      <c r="CHC30" s="60"/>
      <c r="CHD30" s="60"/>
      <c r="CHE30" s="60"/>
      <c r="CHF30" s="60"/>
      <c r="CHG30" s="60"/>
      <c r="CHH30" s="60"/>
      <c r="CHI30" s="60"/>
      <c r="CHJ30" s="60"/>
      <c r="CHK30" s="60"/>
      <c r="CHL30" s="60"/>
      <c r="CHM30" s="60"/>
      <c r="CHN30" s="60"/>
      <c r="CHO30" s="60"/>
      <c r="CHP30" s="60"/>
      <c r="CHQ30" s="60"/>
      <c r="CHR30" s="60"/>
      <c r="CHS30" s="60"/>
      <c r="CHT30" s="60"/>
      <c r="CHU30" s="60"/>
      <c r="CHV30" s="60"/>
      <c r="CHW30" s="60"/>
      <c r="CHX30" s="60"/>
      <c r="CHY30" s="60"/>
      <c r="CHZ30" s="60"/>
      <c r="CIA30" s="60"/>
      <c r="CIB30" s="60"/>
      <c r="CIC30" s="60"/>
      <c r="CID30" s="60"/>
      <c r="CIE30" s="60"/>
      <c r="CIF30" s="60"/>
      <c r="CIG30" s="60"/>
      <c r="CIH30" s="60"/>
      <c r="CII30" s="60"/>
      <c r="CIJ30" s="60"/>
      <c r="CIK30" s="60"/>
      <c r="CIL30" s="60"/>
      <c r="CIM30" s="60"/>
      <c r="CIN30" s="60"/>
      <c r="CIO30" s="60"/>
      <c r="CIP30" s="60"/>
      <c r="CIQ30" s="60"/>
      <c r="CIR30" s="60"/>
      <c r="CIS30" s="60"/>
      <c r="CIT30" s="60"/>
      <c r="CIU30" s="60"/>
      <c r="CIV30" s="60"/>
      <c r="CIW30" s="60"/>
      <c r="CIX30" s="60"/>
      <c r="CIY30" s="60"/>
      <c r="CIZ30" s="60"/>
      <c r="CJA30" s="60"/>
      <c r="CJB30" s="60"/>
      <c r="CJC30" s="60"/>
      <c r="CJD30" s="60"/>
      <c r="CJE30" s="60"/>
      <c r="CJF30" s="60"/>
      <c r="CJG30" s="60"/>
      <c r="CJH30" s="60"/>
      <c r="CJI30" s="60"/>
      <c r="CJJ30" s="60"/>
      <c r="CJK30" s="60"/>
      <c r="CJL30" s="60"/>
      <c r="CJM30" s="60"/>
      <c r="CJN30" s="60"/>
      <c r="CJO30" s="60"/>
      <c r="CJP30" s="60"/>
      <c r="CJQ30" s="60"/>
      <c r="CJR30" s="60"/>
      <c r="CJS30" s="60"/>
      <c r="CJT30" s="60"/>
      <c r="CJU30" s="60"/>
      <c r="CJV30" s="60"/>
      <c r="CJW30" s="60"/>
      <c r="CJX30" s="60"/>
      <c r="CJY30" s="60"/>
      <c r="CJZ30" s="60"/>
      <c r="CKA30" s="60"/>
      <c r="CKB30" s="60"/>
      <c r="CKC30" s="60"/>
      <c r="CKD30" s="60"/>
      <c r="CKE30" s="60"/>
      <c r="CKF30" s="60"/>
      <c r="CKG30" s="60"/>
      <c r="CKH30" s="60"/>
      <c r="CKI30" s="60"/>
      <c r="CKJ30" s="60"/>
      <c r="CKK30" s="60"/>
      <c r="CKL30" s="60"/>
      <c r="CKM30" s="60"/>
      <c r="CKN30" s="60"/>
      <c r="CKO30" s="60"/>
      <c r="CKP30" s="60"/>
      <c r="CKQ30" s="60"/>
      <c r="CKR30" s="60"/>
      <c r="CKS30" s="60"/>
      <c r="CKT30" s="60"/>
      <c r="CKU30" s="60"/>
      <c r="CKV30" s="60"/>
      <c r="CKW30" s="60"/>
      <c r="CKX30" s="60"/>
      <c r="CKY30" s="60"/>
      <c r="CKZ30" s="60"/>
      <c r="CLA30" s="60"/>
      <c r="CLB30" s="60"/>
      <c r="CLC30" s="60"/>
      <c r="CLD30" s="60"/>
      <c r="CLE30" s="60"/>
      <c r="CLF30" s="60"/>
      <c r="CLG30" s="60"/>
      <c r="CLH30" s="60"/>
      <c r="CLI30" s="60"/>
      <c r="CLJ30" s="60"/>
      <c r="CLK30" s="60"/>
      <c r="CLL30" s="60"/>
      <c r="CLM30" s="60"/>
      <c r="CLN30" s="60"/>
      <c r="CLO30" s="60"/>
      <c r="CLP30" s="60"/>
      <c r="CLQ30" s="60"/>
      <c r="CLR30" s="60"/>
      <c r="CLS30" s="60"/>
      <c r="CLT30" s="60"/>
      <c r="CLU30" s="60"/>
      <c r="CLV30" s="60"/>
      <c r="CLW30" s="60"/>
      <c r="CLX30" s="60"/>
      <c r="CLY30" s="60"/>
      <c r="CLZ30" s="60"/>
      <c r="CMA30" s="60"/>
      <c r="CMB30" s="60"/>
      <c r="CMC30" s="60"/>
      <c r="CMD30" s="60"/>
      <c r="CME30" s="60"/>
      <c r="CMF30" s="60"/>
      <c r="CMG30" s="60"/>
      <c r="CMH30" s="60"/>
      <c r="CMI30" s="60"/>
      <c r="CMJ30" s="60"/>
      <c r="CMK30" s="60"/>
      <c r="CML30" s="60"/>
      <c r="CMM30" s="60"/>
      <c r="CMN30" s="60"/>
      <c r="CMO30" s="60"/>
      <c r="CMP30" s="60"/>
      <c r="CMQ30" s="60"/>
      <c r="CMR30" s="60"/>
      <c r="CMS30" s="60"/>
      <c r="CMT30" s="60"/>
      <c r="CMU30" s="60"/>
      <c r="CMV30" s="60"/>
      <c r="CMW30" s="60"/>
      <c r="CMX30" s="60"/>
      <c r="CMY30" s="60"/>
      <c r="CMZ30" s="60"/>
      <c r="CNA30" s="60"/>
      <c r="CNB30" s="60"/>
      <c r="CNC30" s="60"/>
      <c r="CND30" s="60"/>
      <c r="CNE30" s="60"/>
      <c r="CNF30" s="60"/>
      <c r="CNG30" s="60"/>
      <c r="CNH30" s="60"/>
      <c r="CNI30" s="60"/>
      <c r="CNJ30" s="60"/>
      <c r="CNK30" s="60"/>
      <c r="CNL30" s="60"/>
      <c r="CNM30" s="60"/>
      <c r="CNN30" s="60"/>
      <c r="CNO30" s="60"/>
      <c r="CNP30" s="60"/>
      <c r="CNQ30" s="60"/>
      <c r="CNR30" s="60"/>
      <c r="CNS30" s="60"/>
      <c r="CNT30" s="60"/>
      <c r="CNU30" s="60"/>
      <c r="CNV30" s="60"/>
      <c r="CNW30" s="60"/>
      <c r="CNX30" s="60"/>
      <c r="CNY30" s="60"/>
      <c r="CNZ30" s="60"/>
      <c r="COA30" s="60"/>
      <c r="COB30" s="60"/>
      <c r="COC30" s="60"/>
      <c r="COD30" s="60"/>
      <c r="COE30" s="60"/>
      <c r="COF30" s="60"/>
      <c r="COG30" s="60"/>
      <c r="COH30" s="60"/>
      <c r="COI30" s="60"/>
      <c r="COJ30" s="60"/>
      <c r="COK30" s="60"/>
      <c r="COL30" s="60"/>
      <c r="COM30" s="60"/>
      <c r="CON30" s="60"/>
      <c r="COO30" s="60"/>
      <c r="COP30" s="60"/>
      <c r="COQ30" s="60"/>
      <c r="COR30" s="60"/>
      <c r="COS30" s="60"/>
      <c r="COT30" s="60"/>
      <c r="COU30" s="60"/>
      <c r="COV30" s="60"/>
      <c r="COW30" s="60"/>
      <c r="COX30" s="60"/>
      <c r="COY30" s="60"/>
      <c r="COZ30" s="60"/>
      <c r="CPA30" s="60"/>
      <c r="CPB30" s="60"/>
      <c r="CPC30" s="60"/>
      <c r="CPD30" s="60"/>
      <c r="CPE30" s="60"/>
      <c r="CPF30" s="60"/>
      <c r="CPG30" s="60"/>
      <c r="CPH30" s="60"/>
      <c r="CPI30" s="60"/>
      <c r="CPJ30" s="60"/>
      <c r="CPK30" s="60"/>
      <c r="CPL30" s="60"/>
      <c r="CPM30" s="60"/>
      <c r="CPN30" s="60"/>
      <c r="CPO30" s="60"/>
      <c r="CPP30" s="60"/>
      <c r="CPQ30" s="60"/>
      <c r="CPR30" s="60"/>
      <c r="CPS30" s="60"/>
      <c r="CPT30" s="60"/>
      <c r="CPU30" s="60"/>
      <c r="CPV30" s="60"/>
      <c r="CPW30" s="60"/>
      <c r="CPX30" s="60"/>
      <c r="CPY30" s="60"/>
      <c r="CPZ30" s="60"/>
      <c r="CQA30" s="60"/>
      <c r="CQB30" s="60"/>
      <c r="CQC30" s="60"/>
      <c r="CQD30" s="60"/>
      <c r="CQE30" s="60"/>
      <c r="CQF30" s="60"/>
      <c r="CQG30" s="60"/>
      <c r="CQH30" s="60"/>
      <c r="CQI30" s="60"/>
      <c r="CQJ30" s="60"/>
      <c r="CQK30" s="60"/>
      <c r="CQL30" s="60"/>
      <c r="CQM30" s="60"/>
      <c r="CQN30" s="60"/>
      <c r="CQO30" s="60"/>
      <c r="CQP30" s="60"/>
      <c r="CQQ30" s="60"/>
      <c r="CQR30" s="60"/>
      <c r="CQS30" s="60"/>
      <c r="CQT30" s="60"/>
      <c r="CQU30" s="60"/>
      <c r="CQV30" s="60"/>
      <c r="CQW30" s="60"/>
      <c r="CQX30" s="60"/>
      <c r="CQY30" s="60"/>
      <c r="CQZ30" s="60"/>
      <c r="CRA30" s="60"/>
      <c r="CRB30" s="60"/>
      <c r="CRC30" s="60"/>
      <c r="CRD30" s="60"/>
      <c r="CRE30" s="60"/>
      <c r="CRF30" s="60"/>
      <c r="CRG30" s="60"/>
      <c r="CRH30" s="60"/>
      <c r="CRI30" s="60"/>
      <c r="CRJ30" s="60"/>
      <c r="CRK30" s="60"/>
      <c r="CRL30" s="60"/>
      <c r="CRM30" s="60"/>
      <c r="CRN30" s="60"/>
      <c r="CRO30" s="60"/>
      <c r="CRP30" s="60"/>
      <c r="CRQ30" s="60"/>
      <c r="CRR30" s="60"/>
      <c r="CRS30" s="60"/>
      <c r="CRT30" s="60"/>
      <c r="CRU30" s="60"/>
      <c r="CRV30" s="60"/>
      <c r="CRW30" s="60"/>
      <c r="CRX30" s="60"/>
      <c r="CRY30" s="60"/>
      <c r="CRZ30" s="60"/>
      <c r="CSA30" s="60"/>
      <c r="CSB30" s="60"/>
      <c r="CSC30" s="60"/>
      <c r="CSD30" s="60"/>
      <c r="CSE30" s="60"/>
      <c r="CSF30" s="60"/>
      <c r="CSG30" s="60"/>
      <c r="CSH30" s="60"/>
      <c r="CSI30" s="60"/>
      <c r="CSJ30" s="60"/>
      <c r="CSK30" s="60"/>
      <c r="CSL30" s="60"/>
      <c r="CSM30" s="60"/>
      <c r="CSN30" s="60"/>
      <c r="CSO30" s="60"/>
      <c r="CSP30" s="60"/>
      <c r="CSQ30" s="60"/>
      <c r="CSR30" s="60"/>
      <c r="CSS30" s="60"/>
      <c r="CST30" s="60"/>
      <c r="CSU30" s="60"/>
      <c r="CSV30" s="60"/>
      <c r="CSW30" s="60"/>
      <c r="CSX30" s="60"/>
      <c r="CSY30" s="60"/>
      <c r="CSZ30" s="60"/>
      <c r="CTA30" s="60"/>
      <c r="CTB30" s="60"/>
      <c r="CTC30" s="60"/>
      <c r="CTD30" s="60"/>
      <c r="CTE30" s="60"/>
      <c r="CTF30" s="60"/>
      <c r="CTG30" s="60"/>
      <c r="CTH30" s="60"/>
      <c r="CTI30" s="60"/>
      <c r="CTJ30" s="60"/>
      <c r="CTK30" s="60"/>
      <c r="CTL30" s="60"/>
      <c r="CTM30" s="60"/>
      <c r="CTN30" s="60"/>
      <c r="CTO30" s="60"/>
      <c r="CTP30" s="60"/>
      <c r="CTQ30" s="60"/>
      <c r="CTR30" s="60"/>
      <c r="CTS30" s="60"/>
      <c r="CTT30" s="60"/>
      <c r="CTU30" s="60"/>
      <c r="CTV30" s="60"/>
      <c r="CTW30" s="60"/>
      <c r="CTX30" s="60"/>
      <c r="CTY30" s="60"/>
      <c r="CTZ30" s="60"/>
      <c r="CUA30" s="60"/>
      <c r="CUB30" s="60"/>
      <c r="CUC30" s="60"/>
      <c r="CUD30" s="60"/>
      <c r="CUE30" s="60"/>
      <c r="CUF30" s="60"/>
      <c r="CUG30" s="60"/>
      <c r="CUH30" s="60"/>
      <c r="CUI30" s="60"/>
      <c r="CUJ30" s="60"/>
      <c r="CUK30" s="60"/>
      <c r="CUL30" s="60"/>
      <c r="CUM30" s="60"/>
      <c r="CUN30" s="60"/>
      <c r="CUO30" s="60"/>
      <c r="CUP30" s="60"/>
      <c r="CUQ30" s="60"/>
      <c r="CUR30" s="60"/>
      <c r="CUS30" s="60"/>
      <c r="CUT30" s="60"/>
      <c r="CUU30" s="60"/>
      <c r="CUV30" s="60"/>
      <c r="CUW30" s="60"/>
      <c r="CUX30" s="60"/>
      <c r="CUY30" s="60"/>
      <c r="CUZ30" s="60"/>
      <c r="CVA30" s="60"/>
      <c r="CVB30" s="60"/>
      <c r="CVC30" s="60"/>
      <c r="CVD30" s="60"/>
      <c r="CVE30" s="60"/>
      <c r="CVF30" s="60"/>
      <c r="CVG30" s="60"/>
      <c r="CVH30" s="60"/>
      <c r="CVI30" s="60"/>
      <c r="CVJ30" s="60"/>
      <c r="CVK30" s="60"/>
      <c r="CVL30" s="60"/>
      <c r="CVM30" s="60"/>
      <c r="CVN30" s="60"/>
      <c r="CVO30" s="60"/>
      <c r="CVP30" s="60"/>
      <c r="CVQ30" s="60"/>
      <c r="CVR30" s="60"/>
      <c r="CVS30" s="60"/>
      <c r="CVT30" s="60"/>
      <c r="CVU30" s="60"/>
      <c r="CVV30" s="60"/>
      <c r="CVW30" s="60"/>
      <c r="CVX30" s="60"/>
      <c r="CVY30" s="60"/>
      <c r="CVZ30" s="60"/>
      <c r="CWA30" s="60"/>
      <c r="CWB30" s="60"/>
      <c r="CWC30" s="60"/>
      <c r="CWD30" s="60"/>
      <c r="CWE30" s="60"/>
      <c r="CWF30" s="60"/>
      <c r="CWG30" s="60"/>
      <c r="CWH30" s="60"/>
      <c r="CWI30" s="60"/>
      <c r="CWJ30" s="60"/>
      <c r="CWK30" s="60"/>
      <c r="CWL30" s="60"/>
      <c r="CWM30" s="60"/>
      <c r="CWN30" s="60"/>
      <c r="CWO30" s="60"/>
      <c r="CWP30" s="60"/>
      <c r="CWQ30" s="60"/>
      <c r="CWR30" s="60"/>
      <c r="CWS30" s="60"/>
      <c r="CWT30" s="60"/>
      <c r="CWU30" s="60"/>
      <c r="CWV30" s="60"/>
      <c r="CWW30" s="60"/>
      <c r="CWX30" s="60"/>
      <c r="CWY30" s="60"/>
      <c r="CWZ30" s="60"/>
      <c r="CXA30" s="60"/>
      <c r="CXB30" s="60"/>
      <c r="CXC30" s="60"/>
      <c r="CXD30" s="60"/>
      <c r="CXE30" s="60"/>
      <c r="CXF30" s="60"/>
      <c r="CXG30" s="60"/>
      <c r="CXH30" s="60"/>
      <c r="CXI30" s="60"/>
      <c r="CXJ30" s="60"/>
      <c r="CXK30" s="60"/>
      <c r="CXL30" s="60"/>
      <c r="CXM30" s="60"/>
      <c r="CXN30" s="60"/>
      <c r="CXO30" s="60"/>
      <c r="CXP30" s="60"/>
      <c r="CXQ30" s="60"/>
      <c r="CXR30" s="60"/>
      <c r="CXS30" s="60"/>
      <c r="CXT30" s="60"/>
      <c r="CXU30" s="60"/>
      <c r="CXV30" s="60"/>
      <c r="CXW30" s="60"/>
      <c r="CXX30" s="60"/>
      <c r="CXY30" s="60"/>
      <c r="CXZ30" s="60"/>
      <c r="CYA30" s="60"/>
      <c r="CYB30" s="60"/>
      <c r="CYC30" s="60"/>
      <c r="CYD30" s="60"/>
      <c r="CYE30" s="60"/>
      <c r="CYF30" s="60"/>
      <c r="CYG30" s="60"/>
      <c r="CYH30" s="60"/>
      <c r="CYI30" s="60"/>
      <c r="CYJ30" s="60"/>
      <c r="CYK30" s="60"/>
      <c r="CYL30" s="60"/>
      <c r="CYM30" s="60"/>
      <c r="CYN30" s="60"/>
      <c r="CYO30" s="60"/>
      <c r="CYP30" s="60"/>
      <c r="CYQ30" s="60"/>
      <c r="CYR30" s="60"/>
      <c r="CYS30" s="60"/>
      <c r="CYT30" s="60"/>
      <c r="CYU30" s="60"/>
      <c r="CYV30" s="60"/>
      <c r="CYW30" s="60"/>
      <c r="CYX30" s="60"/>
      <c r="CYY30" s="60"/>
      <c r="CYZ30" s="60"/>
      <c r="CZA30" s="60"/>
      <c r="CZB30" s="60"/>
      <c r="CZC30" s="60"/>
      <c r="CZD30" s="60"/>
      <c r="CZE30" s="60"/>
      <c r="CZF30" s="60"/>
      <c r="CZG30" s="60"/>
      <c r="CZH30" s="60"/>
      <c r="CZI30" s="60"/>
      <c r="CZJ30" s="60"/>
      <c r="CZK30" s="60"/>
      <c r="CZL30" s="60"/>
      <c r="CZM30" s="60"/>
      <c r="CZN30" s="60"/>
      <c r="CZO30" s="60"/>
      <c r="CZP30" s="60"/>
      <c r="CZQ30" s="60"/>
      <c r="CZR30" s="60"/>
      <c r="CZS30" s="60"/>
      <c r="CZT30" s="60"/>
      <c r="CZU30" s="60"/>
      <c r="CZV30" s="60"/>
      <c r="CZW30" s="60"/>
      <c r="CZX30" s="60"/>
      <c r="CZY30" s="60"/>
      <c r="CZZ30" s="60"/>
      <c r="DAA30" s="60"/>
      <c r="DAB30" s="60"/>
      <c r="DAC30" s="60"/>
      <c r="DAD30" s="60"/>
      <c r="DAE30" s="60"/>
      <c r="DAF30" s="60"/>
      <c r="DAG30" s="60"/>
      <c r="DAH30" s="60"/>
      <c r="DAI30" s="60"/>
      <c r="DAJ30" s="60"/>
      <c r="DAK30" s="60"/>
      <c r="DAL30" s="60"/>
      <c r="DAM30" s="60"/>
      <c r="DAN30" s="60"/>
      <c r="DAO30" s="60"/>
      <c r="DAP30" s="60"/>
      <c r="DAQ30" s="60"/>
      <c r="DAR30" s="60"/>
      <c r="DAS30" s="60"/>
      <c r="DAT30" s="60"/>
      <c r="DAU30" s="60"/>
      <c r="DAV30" s="60"/>
      <c r="DAW30" s="60"/>
      <c r="DAX30" s="60"/>
      <c r="DAY30" s="60"/>
      <c r="DAZ30" s="60"/>
      <c r="DBA30" s="60"/>
      <c r="DBB30" s="60"/>
      <c r="DBC30" s="60"/>
      <c r="DBD30" s="60"/>
      <c r="DBE30" s="60"/>
      <c r="DBF30" s="60"/>
      <c r="DBG30" s="60"/>
      <c r="DBH30" s="60"/>
      <c r="DBI30" s="60"/>
      <c r="DBJ30" s="60"/>
      <c r="DBK30" s="60"/>
      <c r="DBL30" s="60"/>
      <c r="DBM30" s="60"/>
      <c r="DBN30" s="60"/>
      <c r="DBO30" s="60"/>
      <c r="DBP30" s="60"/>
      <c r="DBQ30" s="60"/>
      <c r="DBR30" s="60"/>
      <c r="DBS30" s="60"/>
      <c r="DBT30" s="60"/>
      <c r="DBU30" s="60"/>
      <c r="DBV30" s="60"/>
      <c r="DBW30" s="60"/>
      <c r="DBX30" s="60"/>
      <c r="DBY30" s="60"/>
      <c r="DBZ30" s="60"/>
      <c r="DCA30" s="60"/>
      <c r="DCB30" s="60"/>
      <c r="DCC30" s="60"/>
      <c r="DCD30" s="60"/>
      <c r="DCE30" s="60"/>
      <c r="DCF30" s="60"/>
      <c r="DCG30" s="60"/>
      <c r="DCH30" s="60"/>
      <c r="DCI30" s="60"/>
      <c r="DCJ30" s="60"/>
      <c r="DCK30" s="60"/>
      <c r="DCL30" s="60"/>
      <c r="DCM30" s="60"/>
      <c r="DCN30" s="60"/>
      <c r="DCO30" s="60"/>
      <c r="DCP30" s="60"/>
      <c r="DCQ30" s="60"/>
      <c r="DCR30" s="60"/>
      <c r="DCS30" s="60"/>
      <c r="DCT30" s="60"/>
      <c r="DCU30" s="60"/>
      <c r="DCV30" s="60"/>
      <c r="DCW30" s="60"/>
      <c r="DCX30" s="60"/>
      <c r="DCY30" s="60"/>
      <c r="DCZ30" s="60"/>
      <c r="DDA30" s="60"/>
      <c r="DDB30" s="60"/>
      <c r="DDC30" s="60"/>
      <c r="DDD30" s="60"/>
      <c r="DDE30" s="60"/>
      <c r="DDF30" s="60"/>
      <c r="DDG30" s="60"/>
      <c r="DDH30" s="60"/>
      <c r="DDI30" s="60"/>
      <c r="DDJ30" s="60"/>
      <c r="DDK30" s="60"/>
      <c r="DDL30" s="60"/>
      <c r="DDM30" s="60"/>
      <c r="DDN30" s="60"/>
      <c r="DDO30" s="60"/>
      <c r="DDP30" s="60"/>
      <c r="DDQ30" s="60"/>
      <c r="DDR30" s="60"/>
      <c r="DDS30" s="60"/>
      <c r="DDT30" s="60"/>
      <c r="DDU30" s="60"/>
      <c r="DDV30" s="60"/>
      <c r="DDW30" s="60"/>
      <c r="DDX30" s="60"/>
      <c r="DDY30" s="60"/>
      <c r="DDZ30" s="60"/>
      <c r="DEA30" s="60"/>
      <c r="DEB30" s="60"/>
      <c r="DEC30" s="60"/>
      <c r="DED30" s="60"/>
      <c r="DEE30" s="60"/>
      <c r="DEF30" s="60"/>
      <c r="DEG30" s="60"/>
      <c r="DEH30" s="60"/>
      <c r="DEI30" s="60"/>
      <c r="DEJ30" s="60"/>
      <c r="DEK30" s="60"/>
      <c r="DEL30" s="60"/>
      <c r="DEM30" s="60"/>
      <c r="DEN30" s="60"/>
      <c r="DEO30" s="60"/>
      <c r="DEP30" s="60"/>
      <c r="DEQ30" s="60"/>
      <c r="DER30" s="60"/>
      <c r="DES30" s="60"/>
      <c r="DET30" s="60"/>
      <c r="DEU30" s="60"/>
      <c r="DEV30" s="60"/>
      <c r="DEW30" s="60"/>
      <c r="DEX30" s="60"/>
      <c r="DEY30" s="60"/>
      <c r="DEZ30" s="60"/>
      <c r="DFA30" s="60"/>
      <c r="DFB30" s="60"/>
      <c r="DFC30" s="60"/>
      <c r="DFD30" s="60"/>
      <c r="DFE30" s="60"/>
      <c r="DFF30" s="60"/>
      <c r="DFG30" s="60"/>
      <c r="DFH30" s="60"/>
      <c r="DFI30" s="60"/>
      <c r="DFJ30" s="60"/>
      <c r="DFK30" s="60"/>
      <c r="DFL30" s="60"/>
      <c r="DFM30" s="60"/>
      <c r="DFN30" s="60"/>
      <c r="DFO30" s="60"/>
      <c r="DFP30" s="60"/>
      <c r="DFQ30" s="60"/>
      <c r="DFR30" s="60"/>
      <c r="DFS30" s="60"/>
      <c r="DFT30" s="60"/>
      <c r="DFU30" s="60"/>
      <c r="DFV30" s="60"/>
      <c r="DFW30" s="60"/>
      <c r="DFX30" s="60"/>
      <c r="DFY30" s="60"/>
      <c r="DFZ30" s="60"/>
      <c r="DGA30" s="60"/>
      <c r="DGB30" s="60"/>
      <c r="DGC30" s="60"/>
      <c r="DGD30" s="60"/>
      <c r="DGE30" s="60"/>
      <c r="DGF30" s="60"/>
      <c r="DGG30" s="60"/>
      <c r="DGH30" s="60"/>
      <c r="DGI30" s="60"/>
      <c r="DGJ30" s="60"/>
      <c r="DGK30" s="60"/>
      <c r="DGL30" s="60"/>
      <c r="DGM30" s="60"/>
      <c r="DGN30" s="60"/>
      <c r="DGO30" s="60"/>
      <c r="DGP30" s="60"/>
      <c r="DGQ30" s="60"/>
      <c r="DGR30" s="60"/>
      <c r="DGS30" s="60"/>
      <c r="DGT30" s="60"/>
      <c r="DGU30" s="60"/>
      <c r="DGV30" s="60"/>
      <c r="DGW30" s="60"/>
      <c r="DGX30" s="60"/>
      <c r="DGY30" s="60"/>
      <c r="DGZ30" s="60"/>
      <c r="DHA30" s="60"/>
      <c r="DHB30" s="60"/>
      <c r="DHC30" s="60"/>
      <c r="DHD30" s="60"/>
      <c r="DHE30" s="60"/>
      <c r="DHF30" s="60"/>
      <c r="DHG30" s="60"/>
      <c r="DHH30" s="60"/>
      <c r="DHI30" s="60"/>
      <c r="DHJ30" s="60"/>
      <c r="DHK30" s="60"/>
      <c r="DHL30" s="60"/>
      <c r="DHM30" s="60"/>
      <c r="DHN30" s="60"/>
      <c r="DHO30" s="60"/>
      <c r="DHP30" s="60"/>
      <c r="DHQ30" s="60"/>
      <c r="DHR30" s="60"/>
      <c r="DHS30" s="60"/>
      <c r="DHT30" s="60"/>
      <c r="DHU30" s="60"/>
      <c r="DHV30" s="60"/>
      <c r="DHW30" s="60"/>
      <c r="DHX30" s="60"/>
      <c r="DHY30" s="60"/>
      <c r="DHZ30" s="60"/>
      <c r="DIA30" s="60"/>
      <c r="DIB30" s="60"/>
      <c r="DIC30" s="60"/>
      <c r="DID30" s="60"/>
      <c r="DIE30" s="60"/>
      <c r="DIF30" s="60"/>
      <c r="DIG30" s="60"/>
      <c r="DIH30" s="60"/>
      <c r="DII30" s="60"/>
      <c r="DIJ30" s="60"/>
      <c r="DIK30" s="60"/>
      <c r="DIL30" s="60"/>
      <c r="DIM30" s="60"/>
      <c r="DIN30" s="60"/>
      <c r="DIO30" s="60"/>
      <c r="DIP30" s="60"/>
      <c r="DIQ30" s="60"/>
      <c r="DIR30" s="60"/>
      <c r="DIS30" s="60"/>
      <c r="DIT30" s="60"/>
      <c r="DIU30" s="60"/>
      <c r="DIV30" s="60"/>
      <c r="DIW30" s="60"/>
      <c r="DIX30" s="60"/>
      <c r="DIY30" s="60"/>
      <c r="DIZ30" s="60"/>
      <c r="DJA30" s="60"/>
      <c r="DJB30" s="60"/>
      <c r="DJC30" s="60"/>
      <c r="DJD30" s="60"/>
      <c r="DJE30" s="60"/>
      <c r="DJF30" s="60"/>
      <c r="DJG30" s="60"/>
      <c r="DJH30" s="60"/>
      <c r="DJI30" s="60"/>
      <c r="DJJ30" s="60"/>
      <c r="DJK30" s="60"/>
      <c r="DJL30" s="60"/>
      <c r="DJM30" s="60"/>
      <c r="DJN30" s="60"/>
      <c r="DJO30" s="60"/>
      <c r="DJP30" s="60"/>
      <c r="DJQ30" s="60"/>
      <c r="DJR30" s="60"/>
      <c r="DJS30" s="60"/>
      <c r="DJT30" s="60"/>
      <c r="DJU30" s="60"/>
      <c r="DJV30" s="60"/>
      <c r="DJW30" s="60"/>
      <c r="DJX30" s="60"/>
      <c r="DJY30" s="60"/>
      <c r="DJZ30" s="60"/>
      <c r="DKA30" s="60"/>
      <c r="DKB30" s="60"/>
      <c r="DKC30" s="60"/>
      <c r="DKD30" s="60"/>
      <c r="DKE30" s="60"/>
      <c r="DKF30" s="60"/>
      <c r="DKG30" s="60"/>
      <c r="DKH30" s="60"/>
      <c r="DKI30" s="60"/>
      <c r="DKJ30" s="60"/>
      <c r="DKK30" s="60"/>
      <c r="DKL30" s="60"/>
      <c r="DKM30" s="60"/>
      <c r="DKN30" s="60"/>
      <c r="DKO30" s="60"/>
      <c r="DKP30" s="60"/>
      <c r="DKQ30" s="60"/>
      <c r="DKR30" s="60"/>
      <c r="DKS30" s="60"/>
      <c r="DKT30" s="60"/>
      <c r="DKU30" s="60"/>
      <c r="DKV30" s="60"/>
      <c r="DKW30" s="60"/>
      <c r="DKX30" s="60"/>
      <c r="DKY30" s="60"/>
      <c r="DKZ30" s="60"/>
      <c r="DLA30" s="60"/>
      <c r="DLB30" s="60"/>
      <c r="DLC30" s="60"/>
      <c r="DLD30" s="60"/>
      <c r="DLE30" s="60"/>
      <c r="DLF30" s="60"/>
      <c r="DLG30" s="60"/>
      <c r="DLH30" s="60"/>
      <c r="DLI30" s="60"/>
      <c r="DLJ30" s="60"/>
      <c r="DLK30" s="60"/>
      <c r="DLL30" s="60"/>
      <c r="DLM30" s="60"/>
      <c r="DLN30" s="60"/>
      <c r="DLO30" s="60"/>
      <c r="DLP30" s="60"/>
      <c r="DLQ30" s="60"/>
      <c r="DLR30" s="60"/>
      <c r="DLS30" s="60"/>
      <c r="DLT30" s="60"/>
      <c r="DLU30" s="60"/>
      <c r="DLV30" s="60"/>
      <c r="DLW30" s="60"/>
      <c r="DLX30" s="60"/>
      <c r="DLY30" s="60"/>
      <c r="DLZ30" s="60"/>
      <c r="DMA30" s="60"/>
      <c r="DMB30" s="60"/>
      <c r="DMC30" s="60"/>
      <c r="DMD30" s="60"/>
      <c r="DME30" s="60"/>
      <c r="DMF30" s="60"/>
      <c r="DMG30" s="60"/>
      <c r="DMH30" s="60"/>
      <c r="DMI30" s="60"/>
      <c r="DMJ30" s="60"/>
      <c r="DMK30" s="60"/>
      <c r="DML30" s="60"/>
      <c r="DMM30" s="60"/>
      <c r="DMN30" s="60"/>
      <c r="DMO30" s="60"/>
      <c r="DMP30" s="60"/>
      <c r="DMQ30" s="60"/>
      <c r="DMR30" s="60"/>
      <c r="DMS30" s="60"/>
      <c r="DMT30" s="60"/>
      <c r="DMU30" s="60"/>
      <c r="DMV30" s="60"/>
      <c r="DMW30" s="60"/>
      <c r="DMX30" s="60"/>
      <c r="DMY30" s="60"/>
      <c r="DMZ30" s="60"/>
      <c r="DNA30" s="60"/>
      <c r="DNB30" s="60"/>
      <c r="DNC30" s="60"/>
      <c r="DND30" s="60"/>
      <c r="DNE30" s="60"/>
      <c r="DNF30" s="60"/>
      <c r="DNG30" s="60"/>
      <c r="DNH30" s="60"/>
      <c r="DNI30" s="60"/>
      <c r="DNJ30" s="60"/>
      <c r="DNK30" s="60"/>
      <c r="DNL30" s="60"/>
      <c r="DNM30" s="60"/>
      <c r="DNN30" s="60"/>
      <c r="DNO30" s="60"/>
      <c r="DNP30" s="60"/>
      <c r="DNQ30" s="60"/>
      <c r="DNR30" s="60"/>
      <c r="DNS30" s="60"/>
      <c r="DNT30" s="60"/>
      <c r="DNU30" s="60"/>
      <c r="DNV30" s="60"/>
      <c r="DNW30" s="60"/>
      <c r="DNX30" s="60"/>
      <c r="DNY30" s="60"/>
      <c r="DNZ30" s="60"/>
      <c r="DOA30" s="60"/>
      <c r="DOB30" s="60"/>
      <c r="DOC30" s="60"/>
      <c r="DOD30" s="60"/>
      <c r="DOE30" s="60"/>
      <c r="DOF30" s="60"/>
      <c r="DOG30" s="60"/>
      <c r="DOH30" s="60"/>
      <c r="DOI30" s="60"/>
      <c r="DOJ30" s="60"/>
      <c r="DOK30" s="60"/>
      <c r="DOL30" s="60"/>
      <c r="DOM30" s="60"/>
      <c r="DON30" s="60"/>
      <c r="DOO30" s="60"/>
      <c r="DOP30" s="60"/>
      <c r="DOQ30" s="60"/>
      <c r="DOR30" s="60"/>
      <c r="DOS30" s="60"/>
      <c r="DOT30" s="60"/>
      <c r="DOU30" s="60"/>
      <c r="DOV30" s="60"/>
      <c r="DOW30" s="60"/>
      <c r="DOX30" s="60"/>
      <c r="DOY30" s="60"/>
      <c r="DOZ30" s="60"/>
      <c r="DPA30" s="60"/>
      <c r="DPB30" s="60"/>
      <c r="DPC30" s="60"/>
      <c r="DPD30" s="60"/>
      <c r="DPE30" s="60"/>
      <c r="DPF30" s="60"/>
      <c r="DPG30" s="60"/>
      <c r="DPH30" s="60"/>
      <c r="DPI30" s="60"/>
      <c r="DPJ30" s="60"/>
      <c r="DPK30" s="60"/>
      <c r="DPL30" s="60"/>
      <c r="DPM30" s="60"/>
      <c r="DPN30" s="60"/>
      <c r="DPO30" s="60"/>
      <c r="DPP30" s="60"/>
      <c r="DPQ30" s="60"/>
      <c r="DPR30" s="60"/>
      <c r="DPS30" s="60"/>
      <c r="DPT30" s="60"/>
      <c r="DPU30" s="60"/>
      <c r="DPV30" s="60"/>
      <c r="DPW30" s="60"/>
      <c r="DPX30" s="60"/>
      <c r="DPY30" s="60"/>
      <c r="DPZ30" s="60"/>
      <c r="DQA30" s="60"/>
      <c r="DQB30" s="60"/>
      <c r="DQC30" s="60"/>
      <c r="DQD30" s="60"/>
      <c r="DQE30" s="60"/>
      <c r="DQF30" s="60"/>
      <c r="DQG30" s="60"/>
      <c r="DQH30" s="60"/>
      <c r="DQI30" s="60"/>
      <c r="DQJ30" s="60"/>
      <c r="DQK30" s="60"/>
      <c r="DQL30" s="60"/>
      <c r="DQM30" s="60"/>
      <c r="DQN30" s="60"/>
      <c r="DQO30" s="60"/>
      <c r="DQP30" s="60"/>
      <c r="DQQ30" s="60"/>
      <c r="DQR30" s="60"/>
      <c r="DQS30" s="60"/>
      <c r="DQT30" s="60"/>
      <c r="DQU30" s="60"/>
      <c r="DQV30" s="60"/>
      <c r="DQW30" s="60"/>
      <c r="DQX30" s="60"/>
      <c r="DQY30" s="60"/>
      <c r="DQZ30" s="60"/>
      <c r="DRA30" s="60"/>
      <c r="DRB30" s="60"/>
      <c r="DRC30" s="60"/>
      <c r="DRD30" s="60"/>
      <c r="DRE30" s="60"/>
      <c r="DRF30" s="60"/>
      <c r="DRG30" s="60"/>
      <c r="DRH30" s="60"/>
      <c r="DRI30" s="60"/>
      <c r="DRJ30" s="60"/>
      <c r="DRK30" s="60"/>
      <c r="DRL30" s="60"/>
      <c r="DRM30" s="60"/>
      <c r="DRN30" s="60"/>
      <c r="DRO30" s="60"/>
      <c r="DRP30" s="60"/>
      <c r="DRQ30" s="60"/>
      <c r="DRR30" s="60"/>
      <c r="DRS30" s="60"/>
      <c r="DRT30" s="60"/>
      <c r="DRU30" s="60"/>
      <c r="DRV30" s="60"/>
      <c r="DRW30" s="60"/>
      <c r="DRX30" s="60"/>
      <c r="DRY30" s="60"/>
      <c r="DRZ30" s="60"/>
      <c r="DSA30" s="60"/>
      <c r="DSB30" s="60"/>
      <c r="DSC30" s="60"/>
      <c r="DSD30" s="60"/>
      <c r="DSE30" s="60"/>
      <c r="DSF30" s="60"/>
      <c r="DSG30" s="60"/>
      <c r="DSH30" s="60"/>
      <c r="DSI30" s="60"/>
      <c r="DSJ30" s="60"/>
      <c r="DSK30" s="60"/>
      <c r="DSL30" s="60"/>
      <c r="DSM30" s="60"/>
      <c r="DSN30" s="60"/>
      <c r="DSO30" s="60"/>
      <c r="DSP30" s="60"/>
      <c r="DSQ30" s="60"/>
      <c r="DSR30" s="60"/>
      <c r="DSS30" s="60"/>
      <c r="DST30" s="60"/>
      <c r="DSU30" s="60"/>
      <c r="DSV30" s="60"/>
      <c r="DSW30" s="60"/>
      <c r="DSX30" s="60"/>
      <c r="DSY30" s="60"/>
      <c r="DSZ30" s="60"/>
      <c r="DTA30" s="60"/>
      <c r="DTB30" s="60"/>
      <c r="DTC30" s="60"/>
      <c r="DTD30" s="60"/>
      <c r="DTE30" s="60"/>
      <c r="DTF30" s="60"/>
      <c r="DTG30" s="60"/>
      <c r="DTH30" s="60"/>
      <c r="DTI30" s="60"/>
      <c r="DTJ30" s="60"/>
      <c r="DTK30" s="60"/>
      <c r="DTL30" s="60"/>
      <c r="DTM30" s="60"/>
      <c r="DTN30" s="60"/>
      <c r="DTO30" s="60"/>
      <c r="DTP30" s="60"/>
      <c r="DTQ30" s="60"/>
      <c r="DTR30" s="60"/>
      <c r="DTS30" s="60"/>
      <c r="DTT30" s="60"/>
      <c r="DTU30" s="60"/>
      <c r="DTV30" s="60"/>
      <c r="DTW30" s="60"/>
      <c r="DTX30" s="60"/>
      <c r="DTY30" s="60"/>
      <c r="DTZ30" s="60"/>
      <c r="DUA30" s="60"/>
      <c r="DUB30" s="60"/>
      <c r="DUC30" s="60"/>
      <c r="DUD30" s="60"/>
      <c r="DUE30" s="60"/>
      <c r="DUF30" s="60"/>
      <c r="DUG30" s="60"/>
      <c r="DUH30" s="60"/>
      <c r="DUI30" s="60"/>
      <c r="DUJ30" s="60"/>
      <c r="DUK30" s="60"/>
      <c r="DUL30" s="60"/>
      <c r="DUM30" s="60"/>
      <c r="DUN30" s="60"/>
      <c r="DUO30" s="60"/>
      <c r="DUP30" s="60"/>
      <c r="DUQ30" s="60"/>
      <c r="DUR30" s="60"/>
      <c r="DUS30" s="60"/>
      <c r="DUT30" s="60"/>
      <c r="DUU30" s="60"/>
      <c r="DUV30" s="60"/>
      <c r="DUW30" s="60"/>
      <c r="DUX30" s="60"/>
      <c r="DUY30" s="60"/>
      <c r="DUZ30" s="60"/>
      <c r="DVA30" s="60"/>
      <c r="DVB30" s="60"/>
      <c r="DVC30" s="60"/>
      <c r="DVD30" s="60"/>
      <c r="DVE30" s="60"/>
      <c r="DVF30" s="60"/>
      <c r="DVG30" s="60"/>
      <c r="DVH30" s="60"/>
      <c r="DVI30" s="60"/>
      <c r="DVJ30" s="60"/>
      <c r="DVK30" s="60"/>
      <c r="DVL30" s="60"/>
      <c r="DVM30" s="60"/>
      <c r="DVN30" s="60"/>
      <c r="DVO30" s="60"/>
      <c r="DVP30" s="60"/>
      <c r="DVQ30" s="60"/>
      <c r="DVR30" s="60"/>
      <c r="DVS30" s="60"/>
      <c r="DVT30" s="60"/>
      <c r="DVU30" s="60"/>
      <c r="DVV30" s="60"/>
      <c r="DVW30" s="60"/>
      <c r="DVX30" s="60"/>
      <c r="DVY30" s="60"/>
      <c r="DVZ30" s="60"/>
      <c r="DWA30" s="60"/>
      <c r="DWB30" s="60"/>
      <c r="DWC30" s="60"/>
      <c r="DWD30" s="60"/>
      <c r="DWE30" s="60"/>
      <c r="DWF30" s="60"/>
      <c r="DWG30" s="60"/>
      <c r="DWH30" s="60"/>
      <c r="DWI30" s="60"/>
      <c r="DWJ30" s="60"/>
      <c r="DWK30" s="60"/>
      <c r="DWL30" s="60"/>
      <c r="DWM30" s="60"/>
      <c r="DWN30" s="60"/>
      <c r="DWO30" s="60"/>
      <c r="DWP30" s="60"/>
      <c r="DWQ30" s="60"/>
      <c r="DWR30" s="60"/>
      <c r="DWS30" s="60"/>
      <c r="DWT30" s="60"/>
      <c r="DWU30" s="60"/>
      <c r="DWV30" s="60"/>
      <c r="DWW30" s="60"/>
      <c r="DWX30" s="60"/>
      <c r="DWY30" s="60"/>
      <c r="DWZ30" s="60"/>
      <c r="DXA30" s="60"/>
      <c r="DXB30" s="60"/>
      <c r="DXC30" s="60"/>
      <c r="DXD30" s="60"/>
      <c r="DXE30" s="60"/>
      <c r="DXF30" s="60"/>
      <c r="DXG30" s="60"/>
      <c r="DXH30" s="60"/>
      <c r="DXI30" s="60"/>
      <c r="DXJ30" s="60"/>
      <c r="DXK30" s="60"/>
      <c r="DXL30" s="60"/>
      <c r="DXM30" s="60"/>
      <c r="DXN30" s="60"/>
      <c r="DXO30" s="60"/>
      <c r="DXP30" s="60"/>
      <c r="DXQ30" s="60"/>
      <c r="DXR30" s="60"/>
      <c r="DXS30" s="60"/>
      <c r="DXT30" s="60"/>
      <c r="DXU30" s="60"/>
      <c r="DXV30" s="60"/>
      <c r="DXW30" s="60"/>
      <c r="DXX30" s="60"/>
      <c r="DXY30" s="60"/>
      <c r="DXZ30" s="60"/>
      <c r="DYA30" s="60"/>
      <c r="DYB30" s="60"/>
      <c r="DYC30" s="60"/>
      <c r="DYD30" s="60"/>
      <c r="DYE30" s="60"/>
      <c r="DYF30" s="60"/>
      <c r="DYG30" s="60"/>
      <c r="DYH30" s="60"/>
      <c r="DYI30" s="60"/>
      <c r="DYJ30" s="60"/>
      <c r="DYK30" s="60"/>
      <c r="DYL30" s="60"/>
      <c r="DYM30" s="60"/>
      <c r="DYN30" s="60"/>
      <c r="DYO30" s="60"/>
      <c r="DYP30" s="60"/>
      <c r="DYQ30" s="60"/>
      <c r="DYR30" s="60"/>
      <c r="DYS30" s="60"/>
      <c r="DYT30" s="60"/>
      <c r="DYU30" s="60"/>
      <c r="DYV30" s="60"/>
      <c r="DYW30" s="60"/>
      <c r="DYX30" s="60"/>
      <c r="DYY30" s="60"/>
      <c r="DYZ30" s="60"/>
      <c r="DZA30" s="60"/>
      <c r="DZB30" s="60"/>
      <c r="DZC30" s="60"/>
      <c r="DZD30" s="60"/>
      <c r="DZE30" s="60"/>
      <c r="DZF30" s="60"/>
      <c r="DZG30" s="60"/>
      <c r="DZH30" s="60"/>
      <c r="DZI30" s="60"/>
      <c r="DZJ30" s="60"/>
      <c r="DZK30" s="60"/>
      <c r="DZL30" s="60"/>
      <c r="DZM30" s="60"/>
      <c r="DZN30" s="60"/>
      <c r="DZO30" s="60"/>
      <c r="DZP30" s="60"/>
      <c r="DZQ30" s="60"/>
      <c r="DZR30" s="60"/>
      <c r="DZS30" s="60"/>
      <c r="DZT30" s="60"/>
      <c r="DZU30" s="60"/>
      <c r="DZV30" s="60"/>
      <c r="DZW30" s="60"/>
      <c r="DZX30" s="60"/>
      <c r="DZY30" s="60"/>
      <c r="DZZ30" s="60"/>
      <c r="EAA30" s="60"/>
      <c r="EAB30" s="60"/>
      <c r="EAC30" s="60"/>
      <c r="EAD30" s="60"/>
      <c r="EAE30" s="60"/>
      <c r="EAF30" s="60"/>
      <c r="EAG30" s="60"/>
      <c r="EAH30" s="60"/>
      <c r="EAI30" s="60"/>
      <c r="EAJ30" s="60"/>
      <c r="EAK30" s="60"/>
      <c r="EAL30" s="60"/>
      <c r="EAM30" s="60"/>
      <c r="EAN30" s="60"/>
      <c r="EAO30" s="60"/>
      <c r="EAP30" s="60"/>
      <c r="EAQ30" s="60"/>
      <c r="EAR30" s="60"/>
      <c r="EAS30" s="60"/>
      <c r="EAT30" s="60"/>
      <c r="EAU30" s="60"/>
      <c r="EAV30" s="60"/>
      <c r="EAW30" s="60"/>
      <c r="EAX30" s="60"/>
      <c r="EAY30" s="60"/>
      <c r="EAZ30" s="60"/>
      <c r="EBA30" s="60"/>
      <c r="EBB30" s="60"/>
      <c r="EBC30" s="60"/>
      <c r="EBD30" s="60"/>
      <c r="EBE30" s="60"/>
      <c r="EBF30" s="60"/>
      <c r="EBG30" s="60"/>
      <c r="EBH30" s="60"/>
      <c r="EBI30" s="60"/>
      <c r="EBJ30" s="60"/>
      <c r="EBK30" s="60"/>
      <c r="EBL30" s="60"/>
      <c r="EBM30" s="60"/>
      <c r="EBN30" s="60"/>
      <c r="EBO30" s="60"/>
      <c r="EBP30" s="60"/>
      <c r="EBQ30" s="60"/>
      <c r="EBR30" s="60"/>
      <c r="EBS30" s="60"/>
      <c r="EBT30" s="60"/>
      <c r="EBU30" s="60"/>
      <c r="EBV30" s="60"/>
      <c r="EBW30" s="60"/>
      <c r="EBX30" s="60"/>
      <c r="EBY30" s="60"/>
      <c r="EBZ30" s="60"/>
      <c r="ECA30" s="60"/>
      <c r="ECB30" s="60"/>
      <c r="ECC30" s="60"/>
      <c r="ECD30" s="60"/>
      <c r="ECE30" s="60"/>
      <c r="ECF30" s="60"/>
      <c r="ECG30" s="60"/>
      <c r="ECH30" s="60"/>
      <c r="ECI30" s="60"/>
      <c r="ECJ30" s="60"/>
      <c r="ECK30" s="60"/>
      <c r="ECL30" s="60"/>
      <c r="ECM30" s="60"/>
      <c r="ECN30" s="60"/>
      <c r="ECO30" s="60"/>
      <c r="ECP30" s="60"/>
      <c r="ECQ30" s="60"/>
      <c r="ECR30" s="60"/>
      <c r="ECS30" s="60"/>
      <c r="ECT30" s="60"/>
      <c r="ECU30" s="60"/>
      <c r="ECV30" s="60"/>
      <c r="ECW30" s="60"/>
      <c r="ECX30" s="60"/>
      <c r="ECY30" s="60"/>
      <c r="ECZ30" s="60"/>
      <c r="EDA30" s="60"/>
      <c r="EDB30" s="60"/>
      <c r="EDC30" s="60"/>
      <c r="EDD30" s="60"/>
      <c r="EDE30" s="60"/>
      <c r="EDF30" s="60"/>
      <c r="EDG30" s="60"/>
      <c r="EDH30" s="60"/>
      <c r="EDI30" s="60"/>
      <c r="EDJ30" s="60"/>
      <c r="EDK30" s="60"/>
      <c r="EDL30" s="60"/>
      <c r="EDM30" s="60"/>
      <c r="EDN30" s="60"/>
      <c r="EDO30" s="60"/>
      <c r="EDP30" s="60"/>
      <c r="EDQ30" s="60"/>
      <c r="EDR30" s="60"/>
      <c r="EDS30" s="60"/>
      <c r="EDT30" s="60"/>
      <c r="EDU30" s="60"/>
      <c r="EDV30" s="60"/>
      <c r="EDW30" s="60"/>
      <c r="EDX30" s="60"/>
      <c r="EDY30" s="60"/>
      <c r="EDZ30" s="60"/>
      <c r="EEA30" s="60"/>
      <c r="EEB30" s="60"/>
      <c r="EEC30" s="60"/>
      <c r="EED30" s="60"/>
      <c r="EEE30" s="60"/>
      <c r="EEF30" s="60"/>
      <c r="EEG30" s="60"/>
      <c r="EEH30" s="60"/>
      <c r="EEI30" s="60"/>
      <c r="EEJ30" s="60"/>
      <c r="EEK30" s="60"/>
      <c r="EEL30" s="60"/>
      <c r="EEM30" s="60"/>
      <c r="EEN30" s="60"/>
      <c r="EEO30" s="60"/>
      <c r="EEP30" s="60"/>
      <c r="EEQ30" s="60"/>
      <c r="EER30" s="60"/>
      <c r="EES30" s="60"/>
      <c r="EET30" s="60"/>
      <c r="EEU30" s="60"/>
      <c r="EEV30" s="60"/>
      <c r="EEW30" s="60"/>
      <c r="EEX30" s="60"/>
      <c r="EEY30" s="60"/>
      <c r="EEZ30" s="60"/>
      <c r="EFA30" s="60"/>
      <c r="EFB30" s="60"/>
      <c r="EFC30" s="60"/>
      <c r="EFD30" s="60"/>
      <c r="EFE30" s="60"/>
      <c r="EFF30" s="60"/>
      <c r="EFG30" s="60"/>
      <c r="EFH30" s="60"/>
      <c r="EFI30" s="60"/>
      <c r="EFJ30" s="60"/>
      <c r="EFK30" s="60"/>
      <c r="EFL30" s="60"/>
      <c r="EFM30" s="60"/>
      <c r="EFN30" s="60"/>
      <c r="EFO30" s="60"/>
      <c r="EFP30" s="60"/>
      <c r="EFQ30" s="60"/>
      <c r="EFR30" s="60"/>
      <c r="EFS30" s="60"/>
      <c r="EFT30" s="60"/>
      <c r="EFU30" s="60"/>
      <c r="EFV30" s="60"/>
      <c r="EFW30" s="60"/>
      <c r="EFX30" s="60"/>
      <c r="EFY30" s="60"/>
      <c r="EFZ30" s="60"/>
      <c r="EGA30" s="60"/>
      <c r="EGB30" s="60"/>
      <c r="EGC30" s="60"/>
      <c r="EGD30" s="60"/>
      <c r="EGE30" s="60"/>
      <c r="EGF30" s="60"/>
      <c r="EGG30" s="60"/>
      <c r="EGH30" s="60"/>
      <c r="EGI30" s="60"/>
      <c r="EGJ30" s="60"/>
      <c r="EGK30" s="60"/>
      <c r="EGL30" s="60"/>
      <c r="EGM30" s="60"/>
      <c r="EGN30" s="60"/>
      <c r="EGO30" s="60"/>
      <c r="EGP30" s="60"/>
      <c r="EGQ30" s="60"/>
      <c r="EGR30" s="60"/>
      <c r="EGS30" s="60"/>
      <c r="EGT30" s="60"/>
      <c r="EGU30" s="60"/>
      <c r="EGV30" s="60"/>
      <c r="EGW30" s="60"/>
      <c r="EGX30" s="60"/>
      <c r="EGY30" s="60"/>
      <c r="EGZ30" s="60"/>
      <c r="EHA30" s="60"/>
      <c r="EHB30" s="60"/>
      <c r="EHC30" s="60"/>
      <c r="EHD30" s="60"/>
      <c r="EHE30" s="60"/>
      <c r="EHF30" s="60"/>
      <c r="EHG30" s="60"/>
      <c r="EHH30" s="60"/>
      <c r="EHI30" s="60"/>
      <c r="EHJ30" s="60"/>
      <c r="EHK30" s="60"/>
      <c r="EHL30" s="60"/>
      <c r="EHM30" s="60"/>
      <c r="EHN30" s="60"/>
      <c r="EHO30" s="60"/>
      <c r="EHP30" s="60"/>
      <c r="EHQ30" s="60"/>
      <c r="EHR30" s="60"/>
      <c r="EHS30" s="60"/>
      <c r="EHT30" s="60"/>
      <c r="EHU30" s="60"/>
      <c r="EHV30" s="60"/>
      <c r="EHW30" s="60"/>
      <c r="EHX30" s="60"/>
      <c r="EHY30" s="60"/>
      <c r="EHZ30" s="60"/>
      <c r="EIA30" s="60"/>
      <c r="EIB30" s="60"/>
      <c r="EIC30" s="60"/>
      <c r="EID30" s="60"/>
      <c r="EIE30" s="60"/>
      <c r="EIF30" s="60"/>
      <c r="EIG30" s="60"/>
      <c r="EIH30" s="60"/>
      <c r="EII30" s="60"/>
      <c r="EIJ30" s="60"/>
      <c r="EIK30" s="60"/>
      <c r="EIL30" s="60"/>
      <c r="EIM30" s="60"/>
      <c r="EIN30" s="60"/>
      <c r="EIO30" s="60"/>
      <c r="EIP30" s="60"/>
      <c r="EIQ30" s="60"/>
      <c r="EIR30" s="60"/>
      <c r="EIS30" s="60"/>
      <c r="EIT30" s="60"/>
      <c r="EIU30" s="60"/>
      <c r="EIV30" s="60"/>
      <c r="EIW30" s="60"/>
      <c r="EIX30" s="60"/>
      <c r="EIY30" s="60"/>
      <c r="EIZ30" s="60"/>
      <c r="EJA30" s="60"/>
      <c r="EJB30" s="60"/>
      <c r="EJC30" s="60"/>
      <c r="EJD30" s="60"/>
      <c r="EJE30" s="60"/>
      <c r="EJF30" s="60"/>
      <c r="EJG30" s="60"/>
      <c r="EJH30" s="60"/>
      <c r="EJI30" s="60"/>
      <c r="EJJ30" s="60"/>
      <c r="EJK30" s="60"/>
      <c r="EJL30" s="60"/>
      <c r="EJM30" s="60"/>
      <c r="EJN30" s="60"/>
      <c r="EJO30" s="60"/>
      <c r="EJP30" s="60"/>
      <c r="EJQ30" s="60"/>
      <c r="EJR30" s="60"/>
      <c r="EJS30" s="60"/>
      <c r="EJT30" s="60"/>
      <c r="EJU30" s="60"/>
      <c r="EJV30" s="60"/>
      <c r="EJW30" s="60"/>
      <c r="EJX30" s="60"/>
      <c r="EJY30" s="60"/>
      <c r="EJZ30" s="60"/>
      <c r="EKA30" s="60"/>
      <c r="EKB30" s="60"/>
      <c r="EKC30" s="60"/>
      <c r="EKD30" s="60"/>
      <c r="EKE30" s="60"/>
      <c r="EKF30" s="60"/>
      <c r="EKG30" s="60"/>
      <c r="EKH30" s="60"/>
      <c r="EKI30" s="60"/>
      <c r="EKJ30" s="60"/>
      <c r="EKK30" s="60"/>
      <c r="EKL30" s="60"/>
      <c r="EKM30" s="60"/>
      <c r="EKN30" s="60"/>
      <c r="EKO30" s="60"/>
      <c r="EKP30" s="60"/>
      <c r="EKQ30" s="60"/>
      <c r="EKR30" s="60"/>
      <c r="EKS30" s="60"/>
      <c r="EKT30" s="60"/>
      <c r="EKU30" s="60"/>
      <c r="EKV30" s="60"/>
      <c r="EKW30" s="60"/>
      <c r="EKX30" s="60"/>
      <c r="EKY30" s="60"/>
      <c r="EKZ30" s="60"/>
      <c r="ELA30" s="60"/>
      <c r="ELB30" s="60"/>
      <c r="ELC30" s="60"/>
      <c r="ELD30" s="60"/>
      <c r="ELE30" s="60"/>
      <c r="ELF30" s="60"/>
      <c r="ELG30" s="60"/>
      <c r="ELH30" s="60"/>
      <c r="ELI30" s="60"/>
      <c r="ELJ30" s="60"/>
      <c r="ELK30" s="60"/>
      <c r="ELL30" s="60"/>
      <c r="ELM30" s="60"/>
      <c r="ELN30" s="60"/>
      <c r="ELO30" s="60"/>
      <c r="ELP30" s="60"/>
      <c r="ELQ30" s="60"/>
      <c r="ELR30" s="60"/>
      <c r="ELS30" s="60"/>
      <c r="ELT30" s="60"/>
      <c r="ELU30" s="60"/>
      <c r="ELV30" s="60"/>
      <c r="ELW30" s="60"/>
      <c r="ELX30" s="60"/>
      <c r="ELY30" s="60"/>
      <c r="ELZ30" s="60"/>
      <c r="EMA30" s="60"/>
      <c r="EMB30" s="60"/>
      <c r="EMC30" s="60"/>
      <c r="EMD30" s="60"/>
      <c r="EME30" s="60"/>
      <c r="EMF30" s="60"/>
      <c r="EMG30" s="60"/>
      <c r="EMH30" s="60"/>
      <c r="EMI30" s="60"/>
      <c r="EMJ30" s="60"/>
      <c r="EMK30" s="60"/>
      <c r="EML30" s="60"/>
      <c r="EMM30" s="60"/>
      <c r="EMN30" s="60"/>
      <c r="EMO30" s="60"/>
      <c r="EMP30" s="60"/>
      <c r="EMQ30" s="60"/>
      <c r="EMR30" s="60"/>
      <c r="EMS30" s="60"/>
      <c r="EMT30" s="60"/>
      <c r="EMU30" s="60"/>
      <c r="EMV30" s="60"/>
      <c r="EMW30" s="60"/>
      <c r="EMX30" s="60"/>
      <c r="EMY30" s="60"/>
      <c r="EMZ30" s="60"/>
      <c r="ENA30" s="60"/>
      <c r="ENB30" s="60"/>
      <c r="ENC30" s="60"/>
      <c r="END30" s="60"/>
      <c r="ENE30" s="60"/>
      <c r="ENF30" s="60"/>
      <c r="ENG30" s="60"/>
      <c r="ENH30" s="60"/>
      <c r="ENI30" s="60"/>
      <c r="ENJ30" s="60"/>
      <c r="ENK30" s="60"/>
      <c r="ENL30" s="60"/>
      <c r="ENM30" s="60"/>
      <c r="ENN30" s="60"/>
      <c r="ENO30" s="60"/>
      <c r="ENP30" s="60"/>
      <c r="ENQ30" s="60"/>
      <c r="ENR30" s="60"/>
      <c r="ENS30" s="60"/>
      <c r="ENT30" s="60"/>
      <c r="ENU30" s="60"/>
      <c r="ENV30" s="60"/>
      <c r="ENW30" s="60"/>
      <c r="ENX30" s="60"/>
      <c r="ENY30" s="60"/>
      <c r="ENZ30" s="60"/>
      <c r="EOA30" s="60"/>
      <c r="EOB30" s="60"/>
      <c r="EOC30" s="60"/>
      <c r="EOD30" s="60"/>
      <c r="EOE30" s="60"/>
      <c r="EOF30" s="60"/>
      <c r="EOG30" s="60"/>
      <c r="EOH30" s="60"/>
      <c r="EOI30" s="60"/>
      <c r="EOJ30" s="60"/>
      <c r="EOK30" s="60"/>
      <c r="EOL30" s="60"/>
      <c r="EOM30" s="60"/>
      <c r="EON30" s="60"/>
      <c r="EOO30" s="60"/>
      <c r="EOP30" s="60"/>
      <c r="EOQ30" s="60"/>
      <c r="EOR30" s="60"/>
      <c r="EOS30" s="60"/>
      <c r="EOT30" s="60"/>
      <c r="EOU30" s="60"/>
      <c r="EOV30" s="60"/>
      <c r="EOW30" s="60"/>
      <c r="EOX30" s="60"/>
      <c r="EOY30" s="60"/>
      <c r="EOZ30" s="60"/>
      <c r="EPA30" s="60"/>
      <c r="EPB30" s="60"/>
      <c r="EPC30" s="60"/>
      <c r="EPD30" s="60"/>
      <c r="EPE30" s="60"/>
      <c r="EPF30" s="60"/>
      <c r="EPG30" s="60"/>
      <c r="EPH30" s="60"/>
      <c r="EPI30" s="60"/>
      <c r="EPJ30" s="60"/>
      <c r="EPK30" s="60"/>
      <c r="EPL30" s="60"/>
      <c r="EPM30" s="60"/>
      <c r="EPN30" s="60"/>
      <c r="EPO30" s="60"/>
      <c r="EPP30" s="60"/>
      <c r="EPQ30" s="60"/>
      <c r="EPR30" s="60"/>
      <c r="EPS30" s="60"/>
      <c r="EPT30" s="60"/>
      <c r="EPU30" s="60"/>
      <c r="EPV30" s="60"/>
      <c r="EPW30" s="60"/>
      <c r="EPX30" s="60"/>
      <c r="EPY30" s="60"/>
      <c r="EPZ30" s="60"/>
      <c r="EQA30" s="60"/>
      <c r="EQB30" s="60"/>
      <c r="EQC30" s="60"/>
      <c r="EQD30" s="60"/>
      <c r="EQE30" s="60"/>
      <c r="EQF30" s="60"/>
      <c r="EQG30" s="60"/>
      <c r="EQH30" s="60"/>
      <c r="EQI30" s="60"/>
      <c r="EQJ30" s="60"/>
      <c r="EQK30" s="60"/>
      <c r="EQL30" s="60"/>
      <c r="EQM30" s="60"/>
      <c r="EQN30" s="60"/>
      <c r="EQO30" s="60"/>
      <c r="EQP30" s="60"/>
      <c r="EQQ30" s="60"/>
      <c r="EQR30" s="60"/>
      <c r="EQS30" s="60"/>
      <c r="EQT30" s="60"/>
      <c r="EQU30" s="60"/>
      <c r="EQV30" s="60"/>
      <c r="EQW30" s="60"/>
      <c r="EQX30" s="60"/>
      <c r="EQY30" s="60"/>
      <c r="EQZ30" s="60"/>
      <c r="ERA30" s="60"/>
      <c r="ERB30" s="60"/>
      <c r="ERC30" s="60"/>
      <c r="ERD30" s="60"/>
      <c r="ERE30" s="60"/>
      <c r="ERF30" s="60"/>
      <c r="ERG30" s="60"/>
      <c r="ERH30" s="60"/>
      <c r="ERI30" s="60"/>
      <c r="ERJ30" s="60"/>
      <c r="ERK30" s="60"/>
      <c r="ERL30" s="60"/>
      <c r="ERM30" s="60"/>
      <c r="ERN30" s="60"/>
      <c r="ERO30" s="60"/>
      <c r="ERP30" s="60"/>
      <c r="ERQ30" s="60"/>
      <c r="ERR30" s="60"/>
      <c r="ERS30" s="60"/>
      <c r="ERT30" s="60"/>
      <c r="ERU30" s="60"/>
      <c r="ERV30" s="60"/>
      <c r="ERW30" s="60"/>
      <c r="ERX30" s="60"/>
      <c r="ERY30" s="60"/>
      <c r="ERZ30" s="60"/>
      <c r="ESA30" s="60"/>
      <c r="ESB30" s="60"/>
      <c r="ESC30" s="60"/>
      <c r="ESD30" s="60"/>
      <c r="ESE30" s="60"/>
      <c r="ESF30" s="60"/>
      <c r="ESG30" s="60"/>
      <c r="ESH30" s="60"/>
      <c r="ESI30" s="60"/>
      <c r="ESJ30" s="60"/>
      <c r="ESK30" s="60"/>
      <c r="ESL30" s="60"/>
      <c r="ESM30" s="60"/>
      <c r="ESN30" s="60"/>
      <c r="ESO30" s="60"/>
      <c r="ESP30" s="60"/>
      <c r="ESQ30" s="60"/>
      <c r="ESR30" s="60"/>
      <c r="ESS30" s="60"/>
      <c r="EST30" s="60"/>
      <c r="ESU30" s="60"/>
      <c r="ESV30" s="60"/>
      <c r="ESW30" s="60"/>
      <c r="ESX30" s="60"/>
      <c r="ESY30" s="60"/>
      <c r="ESZ30" s="60"/>
      <c r="ETA30" s="60"/>
      <c r="ETB30" s="60"/>
      <c r="ETC30" s="60"/>
      <c r="ETD30" s="60"/>
      <c r="ETE30" s="60"/>
      <c r="ETF30" s="60"/>
      <c r="ETG30" s="60"/>
      <c r="ETH30" s="60"/>
      <c r="ETI30" s="60"/>
      <c r="ETJ30" s="60"/>
      <c r="ETK30" s="60"/>
      <c r="ETL30" s="60"/>
      <c r="ETM30" s="60"/>
      <c r="ETN30" s="60"/>
      <c r="ETO30" s="60"/>
      <c r="ETP30" s="60"/>
      <c r="ETQ30" s="60"/>
      <c r="ETR30" s="60"/>
      <c r="ETS30" s="60"/>
      <c r="ETT30" s="60"/>
      <c r="ETU30" s="60"/>
      <c r="ETV30" s="60"/>
      <c r="ETW30" s="60"/>
      <c r="ETX30" s="60"/>
      <c r="ETY30" s="60"/>
      <c r="ETZ30" s="60"/>
      <c r="EUA30" s="60"/>
      <c r="EUB30" s="60"/>
      <c r="EUC30" s="60"/>
      <c r="EUD30" s="60"/>
      <c r="EUE30" s="60"/>
      <c r="EUF30" s="60"/>
      <c r="EUG30" s="60"/>
      <c r="EUH30" s="60"/>
      <c r="EUI30" s="60"/>
      <c r="EUJ30" s="60"/>
      <c r="EUK30" s="60"/>
      <c r="EUL30" s="60"/>
      <c r="EUM30" s="60"/>
      <c r="EUN30" s="60"/>
      <c r="EUO30" s="60"/>
      <c r="EUP30" s="60"/>
      <c r="EUQ30" s="60"/>
      <c r="EUR30" s="60"/>
      <c r="EUS30" s="60"/>
      <c r="EUT30" s="60"/>
      <c r="EUU30" s="60"/>
      <c r="EUV30" s="60"/>
      <c r="EUW30" s="60"/>
      <c r="EUX30" s="60"/>
      <c r="EUY30" s="60"/>
      <c r="EUZ30" s="60"/>
      <c r="EVA30" s="60"/>
      <c r="EVB30" s="60"/>
      <c r="EVC30" s="60"/>
      <c r="EVD30" s="60"/>
      <c r="EVE30" s="60"/>
      <c r="EVF30" s="60"/>
      <c r="EVG30" s="60"/>
      <c r="EVH30" s="60"/>
      <c r="EVI30" s="60"/>
      <c r="EVJ30" s="60"/>
      <c r="EVK30" s="60"/>
      <c r="EVL30" s="60"/>
      <c r="EVM30" s="60"/>
      <c r="EVN30" s="60"/>
      <c r="EVO30" s="60"/>
      <c r="EVP30" s="60"/>
      <c r="EVQ30" s="60"/>
      <c r="EVR30" s="60"/>
      <c r="EVS30" s="60"/>
      <c r="EVT30" s="60"/>
      <c r="EVU30" s="60"/>
      <c r="EVV30" s="60"/>
      <c r="EVW30" s="60"/>
      <c r="EVX30" s="60"/>
      <c r="EVY30" s="60"/>
      <c r="EVZ30" s="60"/>
      <c r="EWA30" s="60"/>
      <c r="EWB30" s="60"/>
      <c r="EWC30" s="60"/>
      <c r="EWD30" s="60"/>
      <c r="EWE30" s="60"/>
      <c r="EWF30" s="60"/>
      <c r="EWG30" s="60"/>
      <c r="EWH30" s="60"/>
      <c r="EWI30" s="60"/>
      <c r="EWJ30" s="60"/>
      <c r="EWK30" s="60"/>
      <c r="EWL30" s="60"/>
      <c r="EWM30" s="60"/>
      <c r="EWN30" s="60"/>
      <c r="EWO30" s="60"/>
      <c r="EWP30" s="60"/>
      <c r="EWQ30" s="60"/>
      <c r="EWR30" s="60"/>
      <c r="EWS30" s="60"/>
      <c r="EWT30" s="60"/>
      <c r="EWU30" s="60"/>
      <c r="EWV30" s="60"/>
      <c r="EWW30" s="60"/>
      <c r="EWX30" s="60"/>
      <c r="EWY30" s="60"/>
      <c r="EWZ30" s="60"/>
      <c r="EXA30" s="60"/>
      <c r="EXB30" s="60"/>
      <c r="EXC30" s="60"/>
      <c r="EXD30" s="60"/>
      <c r="EXE30" s="60"/>
      <c r="EXF30" s="60"/>
      <c r="EXG30" s="60"/>
      <c r="EXH30" s="60"/>
      <c r="EXI30" s="60"/>
      <c r="EXJ30" s="60"/>
      <c r="EXK30" s="60"/>
      <c r="EXL30" s="60"/>
      <c r="EXM30" s="60"/>
      <c r="EXN30" s="60"/>
      <c r="EXO30" s="60"/>
      <c r="EXP30" s="60"/>
      <c r="EXQ30" s="60"/>
      <c r="EXR30" s="60"/>
      <c r="EXS30" s="60"/>
      <c r="EXT30" s="60"/>
      <c r="EXU30" s="60"/>
      <c r="EXV30" s="60"/>
      <c r="EXW30" s="60"/>
      <c r="EXX30" s="60"/>
      <c r="EXY30" s="60"/>
      <c r="EXZ30" s="60"/>
      <c r="EYA30" s="60"/>
      <c r="EYB30" s="60"/>
      <c r="EYC30" s="60"/>
      <c r="EYD30" s="60"/>
      <c r="EYE30" s="60"/>
      <c r="EYF30" s="60"/>
      <c r="EYG30" s="60"/>
      <c r="EYH30" s="60"/>
      <c r="EYI30" s="60"/>
      <c r="EYJ30" s="60"/>
      <c r="EYK30" s="60"/>
      <c r="EYL30" s="60"/>
      <c r="EYM30" s="60"/>
      <c r="EYN30" s="60"/>
      <c r="EYO30" s="60"/>
      <c r="EYP30" s="60"/>
      <c r="EYQ30" s="60"/>
      <c r="EYR30" s="60"/>
      <c r="EYS30" s="60"/>
      <c r="EYT30" s="60"/>
      <c r="EYU30" s="60"/>
      <c r="EYV30" s="60"/>
      <c r="EYW30" s="60"/>
      <c r="EYX30" s="60"/>
      <c r="EYY30" s="60"/>
      <c r="EYZ30" s="60"/>
      <c r="EZA30" s="60"/>
      <c r="EZB30" s="60"/>
      <c r="EZC30" s="60"/>
      <c r="EZD30" s="60"/>
      <c r="EZE30" s="60"/>
      <c r="EZF30" s="60"/>
      <c r="EZG30" s="60"/>
      <c r="EZH30" s="60"/>
      <c r="EZI30" s="60"/>
      <c r="EZJ30" s="60"/>
      <c r="EZK30" s="60"/>
      <c r="EZL30" s="60"/>
      <c r="EZM30" s="60"/>
      <c r="EZN30" s="60"/>
      <c r="EZO30" s="60"/>
      <c r="EZP30" s="60"/>
      <c r="EZQ30" s="60"/>
      <c r="EZR30" s="60"/>
      <c r="EZS30" s="60"/>
      <c r="EZT30" s="60"/>
      <c r="EZU30" s="60"/>
      <c r="EZV30" s="60"/>
      <c r="EZW30" s="60"/>
      <c r="EZX30" s="60"/>
      <c r="EZY30" s="60"/>
      <c r="EZZ30" s="60"/>
      <c r="FAA30" s="60"/>
      <c r="FAB30" s="60"/>
      <c r="FAC30" s="60"/>
      <c r="FAD30" s="60"/>
      <c r="FAE30" s="60"/>
      <c r="FAF30" s="60"/>
      <c r="FAG30" s="60"/>
      <c r="FAH30" s="60"/>
      <c r="FAI30" s="60"/>
      <c r="FAJ30" s="60"/>
      <c r="FAK30" s="60"/>
      <c r="FAL30" s="60"/>
      <c r="FAM30" s="60"/>
      <c r="FAN30" s="60"/>
      <c r="FAO30" s="60"/>
      <c r="FAP30" s="60"/>
      <c r="FAQ30" s="60"/>
      <c r="FAR30" s="60"/>
      <c r="FAS30" s="60"/>
      <c r="FAT30" s="60"/>
      <c r="FAU30" s="60"/>
      <c r="FAV30" s="60"/>
      <c r="FAW30" s="60"/>
      <c r="FAX30" s="60"/>
      <c r="FAY30" s="60"/>
      <c r="FAZ30" s="60"/>
      <c r="FBA30" s="60"/>
      <c r="FBB30" s="60"/>
      <c r="FBC30" s="60"/>
      <c r="FBD30" s="60"/>
      <c r="FBE30" s="60"/>
      <c r="FBF30" s="60"/>
      <c r="FBG30" s="60"/>
      <c r="FBH30" s="60"/>
      <c r="FBI30" s="60"/>
      <c r="FBJ30" s="60"/>
      <c r="FBK30" s="60"/>
      <c r="FBL30" s="60"/>
      <c r="FBM30" s="60"/>
      <c r="FBN30" s="60"/>
      <c r="FBO30" s="60"/>
      <c r="FBP30" s="60"/>
      <c r="FBQ30" s="60"/>
      <c r="FBR30" s="60"/>
      <c r="FBS30" s="60"/>
      <c r="FBT30" s="60"/>
      <c r="FBU30" s="60"/>
      <c r="FBV30" s="60"/>
      <c r="FBW30" s="60"/>
      <c r="FBX30" s="60"/>
      <c r="FBY30" s="60"/>
      <c r="FBZ30" s="60"/>
      <c r="FCA30" s="60"/>
      <c r="FCB30" s="60"/>
      <c r="FCC30" s="60"/>
      <c r="FCD30" s="60"/>
      <c r="FCE30" s="60"/>
      <c r="FCF30" s="60"/>
      <c r="FCG30" s="60"/>
      <c r="FCH30" s="60"/>
      <c r="FCI30" s="60"/>
      <c r="FCJ30" s="60"/>
      <c r="FCK30" s="60"/>
      <c r="FCL30" s="60"/>
      <c r="FCM30" s="60"/>
      <c r="FCN30" s="60"/>
      <c r="FCO30" s="60"/>
      <c r="FCP30" s="60"/>
      <c r="FCQ30" s="60"/>
      <c r="FCR30" s="60"/>
      <c r="FCS30" s="60"/>
      <c r="FCT30" s="60"/>
      <c r="FCU30" s="60"/>
      <c r="FCV30" s="60"/>
      <c r="FCW30" s="60"/>
      <c r="FCX30" s="60"/>
      <c r="FCY30" s="60"/>
      <c r="FCZ30" s="60"/>
      <c r="FDA30" s="60"/>
      <c r="FDB30" s="60"/>
      <c r="FDC30" s="60"/>
      <c r="FDD30" s="60"/>
      <c r="FDE30" s="60"/>
      <c r="FDF30" s="60"/>
      <c r="FDG30" s="60"/>
      <c r="FDH30" s="60"/>
      <c r="FDI30" s="60"/>
      <c r="FDJ30" s="60"/>
      <c r="FDK30" s="60"/>
      <c r="FDL30" s="60"/>
      <c r="FDM30" s="60"/>
      <c r="FDN30" s="60"/>
      <c r="FDO30" s="60"/>
      <c r="FDP30" s="60"/>
      <c r="FDQ30" s="60"/>
      <c r="FDR30" s="60"/>
      <c r="FDS30" s="60"/>
      <c r="FDT30" s="60"/>
      <c r="FDU30" s="60"/>
      <c r="FDV30" s="60"/>
      <c r="FDW30" s="60"/>
      <c r="FDX30" s="60"/>
      <c r="FDY30" s="60"/>
      <c r="FDZ30" s="60"/>
      <c r="FEA30" s="60"/>
      <c r="FEB30" s="60"/>
      <c r="FEC30" s="60"/>
      <c r="FED30" s="60"/>
      <c r="FEE30" s="60"/>
      <c r="FEF30" s="60"/>
      <c r="FEG30" s="60"/>
      <c r="FEH30" s="60"/>
      <c r="FEI30" s="60"/>
      <c r="FEJ30" s="60"/>
      <c r="FEK30" s="60"/>
      <c r="FEL30" s="60"/>
      <c r="FEM30" s="60"/>
      <c r="FEN30" s="60"/>
      <c r="FEO30" s="60"/>
      <c r="FEP30" s="60"/>
      <c r="FEQ30" s="60"/>
      <c r="FER30" s="60"/>
      <c r="FES30" s="60"/>
      <c r="FET30" s="60"/>
      <c r="FEU30" s="60"/>
      <c r="FEV30" s="60"/>
      <c r="FEW30" s="60"/>
      <c r="FEX30" s="60"/>
      <c r="FEY30" s="60"/>
      <c r="FEZ30" s="60"/>
      <c r="FFA30" s="60"/>
      <c r="FFB30" s="60"/>
      <c r="FFC30" s="60"/>
      <c r="FFD30" s="60"/>
      <c r="FFE30" s="60"/>
      <c r="FFF30" s="60"/>
      <c r="FFG30" s="60"/>
      <c r="FFH30" s="60"/>
      <c r="FFI30" s="60"/>
      <c r="FFJ30" s="60"/>
      <c r="FFK30" s="60"/>
      <c r="FFL30" s="60"/>
      <c r="FFM30" s="60"/>
      <c r="FFN30" s="60"/>
      <c r="FFO30" s="60"/>
      <c r="FFP30" s="60"/>
      <c r="FFQ30" s="60"/>
      <c r="FFR30" s="60"/>
      <c r="FFS30" s="60"/>
      <c r="FFT30" s="60"/>
      <c r="FFU30" s="60"/>
      <c r="FFV30" s="60"/>
      <c r="FFW30" s="60"/>
      <c r="FFX30" s="60"/>
      <c r="FFY30" s="60"/>
      <c r="FFZ30" s="60"/>
      <c r="FGA30" s="60"/>
      <c r="FGB30" s="60"/>
      <c r="FGC30" s="60"/>
      <c r="FGD30" s="60"/>
      <c r="FGE30" s="60"/>
      <c r="FGF30" s="60"/>
      <c r="FGG30" s="60"/>
      <c r="FGH30" s="60"/>
      <c r="FGI30" s="60"/>
      <c r="FGJ30" s="60"/>
      <c r="FGK30" s="60"/>
      <c r="FGL30" s="60"/>
      <c r="FGM30" s="60"/>
      <c r="FGN30" s="60"/>
      <c r="FGO30" s="60"/>
      <c r="FGP30" s="60"/>
      <c r="FGQ30" s="60"/>
      <c r="FGR30" s="60"/>
      <c r="FGS30" s="60"/>
      <c r="FGT30" s="60"/>
      <c r="FGU30" s="60"/>
      <c r="FGV30" s="60"/>
      <c r="FGW30" s="60"/>
      <c r="FGX30" s="60"/>
      <c r="FGY30" s="60"/>
      <c r="FGZ30" s="60"/>
      <c r="FHA30" s="60"/>
      <c r="FHB30" s="60"/>
      <c r="FHC30" s="60"/>
      <c r="FHD30" s="60"/>
      <c r="FHE30" s="60"/>
      <c r="FHF30" s="60"/>
      <c r="FHG30" s="60"/>
      <c r="FHH30" s="60"/>
      <c r="FHI30" s="60"/>
      <c r="FHJ30" s="60"/>
      <c r="FHK30" s="60"/>
      <c r="FHL30" s="60"/>
      <c r="FHM30" s="60"/>
      <c r="FHN30" s="60"/>
      <c r="FHO30" s="60"/>
      <c r="FHP30" s="60"/>
      <c r="FHQ30" s="60"/>
      <c r="FHR30" s="60"/>
      <c r="FHS30" s="60"/>
      <c r="FHT30" s="60"/>
      <c r="FHU30" s="60"/>
      <c r="FHV30" s="60"/>
      <c r="FHW30" s="60"/>
      <c r="FHX30" s="60"/>
      <c r="FHY30" s="60"/>
      <c r="FHZ30" s="60"/>
      <c r="FIA30" s="60"/>
      <c r="FIB30" s="60"/>
      <c r="FIC30" s="60"/>
      <c r="FID30" s="60"/>
      <c r="FIE30" s="60"/>
      <c r="FIF30" s="60"/>
      <c r="FIG30" s="60"/>
      <c r="FIH30" s="60"/>
      <c r="FII30" s="60"/>
      <c r="FIJ30" s="60"/>
      <c r="FIK30" s="60"/>
      <c r="FIL30" s="60"/>
      <c r="FIM30" s="60"/>
      <c r="FIN30" s="60"/>
      <c r="FIO30" s="60"/>
      <c r="FIP30" s="60"/>
      <c r="FIQ30" s="60"/>
      <c r="FIR30" s="60"/>
      <c r="FIS30" s="60"/>
      <c r="FIT30" s="60"/>
      <c r="FIU30" s="60"/>
      <c r="FIV30" s="60"/>
      <c r="FIW30" s="60"/>
      <c r="FIX30" s="60"/>
      <c r="FIY30" s="60"/>
      <c r="FIZ30" s="60"/>
      <c r="FJA30" s="60"/>
      <c r="FJB30" s="60"/>
      <c r="FJC30" s="60"/>
      <c r="FJD30" s="60"/>
      <c r="FJE30" s="60"/>
      <c r="FJF30" s="60"/>
      <c r="FJG30" s="60"/>
      <c r="FJH30" s="60"/>
      <c r="FJI30" s="60"/>
      <c r="FJJ30" s="60"/>
      <c r="FJK30" s="60"/>
      <c r="FJL30" s="60"/>
      <c r="FJM30" s="60"/>
      <c r="FJN30" s="60"/>
      <c r="FJO30" s="60"/>
      <c r="FJP30" s="60"/>
      <c r="FJQ30" s="60"/>
      <c r="FJR30" s="60"/>
      <c r="FJS30" s="60"/>
      <c r="FJT30" s="60"/>
      <c r="FJU30" s="60"/>
      <c r="FJV30" s="60"/>
      <c r="FJW30" s="60"/>
      <c r="FJX30" s="60"/>
      <c r="FJY30" s="60"/>
      <c r="FJZ30" s="60"/>
      <c r="FKA30" s="60"/>
      <c r="FKB30" s="60"/>
      <c r="FKC30" s="60"/>
      <c r="FKD30" s="60"/>
      <c r="FKE30" s="60"/>
      <c r="FKF30" s="60"/>
      <c r="FKG30" s="60"/>
      <c r="FKH30" s="60"/>
      <c r="FKI30" s="60"/>
      <c r="FKJ30" s="60"/>
      <c r="FKK30" s="60"/>
      <c r="FKL30" s="60"/>
      <c r="FKM30" s="60"/>
      <c r="FKN30" s="60"/>
      <c r="FKO30" s="60"/>
      <c r="FKP30" s="60"/>
      <c r="FKQ30" s="60"/>
      <c r="FKR30" s="60"/>
      <c r="FKS30" s="60"/>
      <c r="FKT30" s="60"/>
      <c r="FKU30" s="60"/>
      <c r="FKV30" s="60"/>
      <c r="FKW30" s="60"/>
      <c r="FKX30" s="60"/>
      <c r="FKY30" s="60"/>
      <c r="FKZ30" s="60"/>
      <c r="FLA30" s="60"/>
      <c r="FLB30" s="60"/>
      <c r="FLC30" s="60"/>
      <c r="FLD30" s="60"/>
      <c r="FLE30" s="60"/>
      <c r="FLF30" s="60"/>
      <c r="FLG30" s="60"/>
      <c r="FLH30" s="60"/>
      <c r="FLI30" s="60"/>
      <c r="FLJ30" s="60"/>
      <c r="FLK30" s="60"/>
      <c r="FLL30" s="60"/>
      <c r="FLM30" s="60"/>
      <c r="FLN30" s="60"/>
      <c r="FLO30" s="60"/>
      <c r="FLP30" s="60"/>
      <c r="FLQ30" s="60"/>
      <c r="FLR30" s="60"/>
      <c r="FLS30" s="60"/>
      <c r="FLT30" s="60"/>
      <c r="FLU30" s="60"/>
      <c r="FLV30" s="60"/>
      <c r="FLW30" s="60"/>
      <c r="FLX30" s="60"/>
      <c r="FLY30" s="60"/>
      <c r="FLZ30" s="60"/>
      <c r="FMA30" s="60"/>
      <c r="FMB30" s="60"/>
      <c r="FMC30" s="60"/>
      <c r="FMD30" s="60"/>
      <c r="FME30" s="60"/>
      <c r="FMF30" s="60"/>
      <c r="FMG30" s="60"/>
      <c r="FMH30" s="60"/>
      <c r="FMI30" s="60"/>
      <c r="FMJ30" s="60"/>
      <c r="FMK30" s="60"/>
      <c r="FML30" s="60"/>
      <c r="FMM30" s="60"/>
      <c r="FMN30" s="60"/>
      <c r="FMO30" s="60"/>
      <c r="FMP30" s="60"/>
      <c r="FMQ30" s="60"/>
      <c r="FMR30" s="60"/>
      <c r="FMS30" s="60"/>
      <c r="FMT30" s="60"/>
      <c r="FMU30" s="60"/>
      <c r="FMV30" s="60"/>
      <c r="FMW30" s="60"/>
      <c r="FMX30" s="60"/>
      <c r="FMY30" s="60"/>
      <c r="FMZ30" s="60"/>
      <c r="FNA30" s="60"/>
      <c r="FNB30" s="60"/>
      <c r="FNC30" s="60"/>
      <c r="FND30" s="60"/>
      <c r="FNE30" s="60"/>
      <c r="FNF30" s="60"/>
      <c r="FNG30" s="60"/>
      <c r="FNH30" s="60"/>
      <c r="FNI30" s="60"/>
      <c r="FNJ30" s="60"/>
      <c r="FNK30" s="60"/>
      <c r="FNL30" s="60"/>
      <c r="FNM30" s="60"/>
      <c r="FNN30" s="60"/>
      <c r="FNO30" s="60"/>
      <c r="FNP30" s="60"/>
      <c r="FNQ30" s="60"/>
      <c r="FNR30" s="60"/>
      <c r="FNS30" s="60"/>
      <c r="FNT30" s="60"/>
      <c r="FNU30" s="60"/>
      <c r="FNV30" s="60"/>
      <c r="FNW30" s="60"/>
      <c r="FNX30" s="60"/>
      <c r="FNY30" s="60"/>
      <c r="FNZ30" s="60"/>
      <c r="FOA30" s="60"/>
      <c r="FOB30" s="60"/>
      <c r="FOC30" s="60"/>
      <c r="FOD30" s="60"/>
      <c r="FOE30" s="60"/>
      <c r="FOF30" s="60"/>
      <c r="FOG30" s="60"/>
      <c r="FOH30" s="60"/>
      <c r="FOI30" s="60"/>
      <c r="FOJ30" s="60"/>
      <c r="FOK30" s="60"/>
      <c r="FOL30" s="60"/>
      <c r="FOM30" s="60"/>
      <c r="FON30" s="60"/>
      <c r="FOO30" s="60"/>
      <c r="FOP30" s="60"/>
      <c r="FOQ30" s="60"/>
      <c r="FOR30" s="60"/>
      <c r="FOS30" s="60"/>
      <c r="FOT30" s="60"/>
      <c r="FOU30" s="60"/>
      <c r="FOV30" s="60"/>
      <c r="FOW30" s="60"/>
      <c r="FOX30" s="60"/>
      <c r="FOY30" s="60"/>
      <c r="FOZ30" s="60"/>
      <c r="FPA30" s="60"/>
      <c r="FPB30" s="60"/>
      <c r="FPC30" s="60"/>
      <c r="FPD30" s="60"/>
      <c r="FPE30" s="60"/>
      <c r="FPF30" s="60"/>
      <c r="FPG30" s="60"/>
      <c r="FPH30" s="60"/>
      <c r="FPI30" s="60"/>
      <c r="FPJ30" s="60"/>
      <c r="FPK30" s="60"/>
      <c r="FPL30" s="60"/>
      <c r="FPM30" s="60"/>
      <c r="FPN30" s="60"/>
      <c r="FPO30" s="60"/>
      <c r="FPP30" s="60"/>
      <c r="FPQ30" s="60"/>
      <c r="FPR30" s="60"/>
      <c r="FPS30" s="60"/>
      <c r="FPT30" s="60"/>
      <c r="FPU30" s="60"/>
      <c r="FPV30" s="60"/>
      <c r="FPW30" s="60"/>
      <c r="FPX30" s="60"/>
      <c r="FPY30" s="60"/>
      <c r="FPZ30" s="60"/>
      <c r="FQA30" s="60"/>
      <c r="FQB30" s="60"/>
      <c r="FQC30" s="60"/>
      <c r="FQD30" s="60"/>
      <c r="FQE30" s="60"/>
      <c r="FQF30" s="60"/>
      <c r="FQG30" s="60"/>
      <c r="FQH30" s="60"/>
      <c r="FQI30" s="60"/>
      <c r="FQJ30" s="60"/>
      <c r="FQK30" s="60"/>
      <c r="FQL30" s="60"/>
      <c r="FQM30" s="60"/>
      <c r="FQN30" s="60"/>
      <c r="FQO30" s="60"/>
      <c r="FQP30" s="60"/>
      <c r="FQQ30" s="60"/>
      <c r="FQR30" s="60"/>
      <c r="FQS30" s="60"/>
      <c r="FQT30" s="60"/>
      <c r="FQU30" s="60"/>
      <c r="FQV30" s="60"/>
      <c r="FQW30" s="60"/>
      <c r="FQX30" s="60"/>
      <c r="FQY30" s="60"/>
      <c r="FQZ30" s="60"/>
      <c r="FRA30" s="60"/>
      <c r="FRB30" s="60"/>
      <c r="FRC30" s="60"/>
      <c r="FRD30" s="60"/>
      <c r="FRE30" s="60"/>
      <c r="FRF30" s="60"/>
      <c r="FRG30" s="60"/>
      <c r="FRH30" s="60"/>
      <c r="FRI30" s="60"/>
      <c r="FRJ30" s="60"/>
      <c r="FRK30" s="60"/>
      <c r="FRL30" s="60"/>
      <c r="FRM30" s="60"/>
      <c r="FRN30" s="60"/>
      <c r="FRO30" s="60"/>
      <c r="FRP30" s="60"/>
      <c r="FRQ30" s="60"/>
      <c r="FRR30" s="60"/>
      <c r="FRS30" s="60"/>
      <c r="FRT30" s="60"/>
      <c r="FRU30" s="60"/>
      <c r="FRV30" s="60"/>
      <c r="FRW30" s="60"/>
      <c r="FRX30" s="60"/>
      <c r="FRY30" s="60"/>
      <c r="FRZ30" s="60"/>
      <c r="FSA30" s="60"/>
      <c r="FSB30" s="60"/>
      <c r="FSC30" s="60"/>
      <c r="FSD30" s="60"/>
      <c r="FSE30" s="60"/>
      <c r="FSF30" s="60"/>
      <c r="FSG30" s="60"/>
      <c r="FSH30" s="60"/>
      <c r="FSI30" s="60"/>
      <c r="FSJ30" s="60"/>
      <c r="FSK30" s="60"/>
      <c r="FSL30" s="60"/>
      <c r="FSM30" s="60"/>
      <c r="FSN30" s="60"/>
      <c r="FSO30" s="60"/>
      <c r="FSP30" s="60"/>
      <c r="FSQ30" s="60"/>
      <c r="FSR30" s="60"/>
      <c r="FSS30" s="60"/>
      <c r="FST30" s="60"/>
      <c r="FSU30" s="60"/>
      <c r="FSV30" s="60"/>
      <c r="FSW30" s="60"/>
      <c r="FSX30" s="60"/>
      <c r="FSY30" s="60"/>
      <c r="FSZ30" s="60"/>
      <c r="FTA30" s="60"/>
      <c r="FTB30" s="60"/>
      <c r="FTC30" s="60"/>
      <c r="FTD30" s="60"/>
      <c r="FTE30" s="60"/>
      <c r="FTF30" s="60"/>
      <c r="FTG30" s="60"/>
      <c r="FTH30" s="60"/>
      <c r="FTI30" s="60"/>
      <c r="FTJ30" s="60"/>
      <c r="FTK30" s="60"/>
      <c r="FTL30" s="60"/>
      <c r="FTM30" s="60"/>
      <c r="FTN30" s="60"/>
      <c r="FTO30" s="60"/>
      <c r="FTP30" s="60"/>
      <c r="FTQ30" s="60"/>
      <c r="FTR30" s="60"/>
      <c r="FTS30" s="60"/>
      <c r="FTT30" s="60"/>
      <c r="FTU30" s="60"/>
      <c r="FTV30" s="60"/>
      <c r="FTW30" s="60"/>
      <c r="FTX30" s="60"/>
      <c r="FTY30" s="60"/>
      <c r="FTZ30" s="60"/>
      <c r="FUA30" s="60"/>
      <c r="FUB30" s="60"/>
      <c r="FUC30" s="60"/>
      <c r="FUD30" s="60"/>
      <c r="FUE30" s="60"/>
      <c r="FUF30" s="60"/>
      <c r="FUG30" s="60"/>
      <c r="FUH30" s="60"/>
      <c r="FUI30" s="60"/>
      <c r="FUJ30" s="60"/>
      <c r="FUK30" s="60"/>
      <c r="FUL30" s="60"/>
      <c r="FUM30" s="60"/>
      <c r="FUN30" s="60"/>
      <c r="FUO30" s="60"/>
      <c r="FUP30" s="60"/>
      <c r="FUQ30" s="60"/>
      <c r="FUR30" s="60"/>
      <c r="FUS30" s="60"/>
      <c r="FUT30" s="60"/>
      <c r="FUU30" s="60"/>
      <c r="FUV30" s="60"/>
      <c r="FUW30" s="60"/>
      <c r="FUX30" s="60"/>
      <c r="FUY30" s="60"/>
      <c r="FUZ30" s="60"/>
      <c r="FVA30" s="60"/>
      <c r="FVB30" s="60"/>
      <c r="FVC30" s="60"/>
      <c r="FVD30" s="60"/>
      <c r="FVE30" s="60"/>
      <c r="FVF30" s="60"/>
      <c r="FVG30" s="60"/>
      <c r="FVH30" s="60"/>
      <c r="FVI30" s="60"/>
      <c r="FVJ30" s="60"/>
      <c r="FVK30" s="60"/>
      <c r="FVL30" s="60"/>
      <c r="FVM30" s="60"/>
      <c r="FVN30" s="60"/>
      <c r="FVO30" s="60"/>
      <c r="FVP30" s="60"/>
      <c r="FVQ30" s="60"/>
      <c r="FVR30" s="60"/>
      <c r="FVS30" s="60"/>
      <c r="FVT30" s="60"/>
      <c r="FVU30" s="60"/>
      <c r="FVV30" s="60"/>
      <c r="FVW30" s="60"/>
      <c r="FVX30" s="60"/>
      <c r="FVY30" s="60"/>
      <c r="FVZ30" s="60"/>
      <c r="FWA30" s="60"/>
      <c r="FWB30" s="60"/>
      <c r="FWC30" s="60"/>
      <c r="FWD30" s="60"/>
      <c r="FWE30" s="60"/>
      <c r="FWF30" s="60"/>
      <c r="FWG30" s="60"/>
      <c r="FWH30" s="60"/>
      <c r="FWI30" s="60"/>
      <c r="FWJ30" s="60"/>
      <c r="FWK30" s="60"/>
      <c r="FWL30" s="60"/>
      <c r="FWM30" s="60"/>
      <c r="FWN30" s="60"/>
      <c r="FWO30" s="60"/>
      <c r="FWP30" s="60"/>
      <c r="FWQ30" s="60"/>
      <c r="FWR30" s="60"/>
      <c r="FWS30" s="60"/>
      <c r="FWT30" s="60"/>
      <c r="FWU30" s="60"/>
      <c r="FWV30" s="60"/>
      <c r="FWW30" s="60"/>
      <c r="FWX30" s="60"/>
      <c r="FWY30" s="60"/>
      <c r="FWZ30" s="60"/>
      <c r="FXA30" s="60"/>
      <c r="FXB30" s="60"/>
      <c r="FXC30" s="60"/>
      <c r="FXD30" s="60"/>
      <c r="FXE30" s="60"/>
      <c r="FXF30" s="60"/>
      <c r="FXG30" s="60"/>
      <c r="FXH30" s="60"/>
      <c r="FXI30" s="60"/>
      <c r="FXJ30" s="60"/>
      <c r="FXK30" s="60"/>
      <c r="FXL30" s="60"/>
      <c r="FXM30" s="60"/>
      <c r="FXN30" s="60"/>
      <c r="FXO30" s="60"/>
      <c r="FXP30" s="60"/>
      <c r="FXQ30" s="60"/>
      <c r="FXR30" s="60"/>
      <c r="FXS30" s="60"/>
      <c r="FXT30" s="60"/>
      <c r="FXU30" s="60"/>
      <c r="FXV30" s="60"/>
      <c r="FXW30" s="60"/>
      <c r="FXX30" s="60"/>
      <c r="FXY30" s="60"/>
      <c r="FXZ30" s="60"/>
      <c r="FYA30" s="60"/>
      <c r="FYB30" s="60"/>
      <c r="FYC30" s="60"/>
      <c r="FYD30" s="60"/>
      <c r="FYE30" s="60"/>
      <c r="FYF30" s="60"/>
      <c r="FYG30" s="60"/>
      <c r="FYH30" s="60"/>
      <c r="FYI30" s="60"/>
      <c r="FYJ30" s="60"/>
      <c r="FYK30" s="60"/>
      <c r="FYL30" s="60"/>
      <c r="FYM30" s="60"/>
      <c r="FYN30" s="60"/>
      <c r="FYO30" s="60"/>
      <c r="FYP30" s="60"/>
      <c r="FYQ30" s="60"/>
      <c r="FYR30" s="60"/>
      <c r="FYS30" s="60"/>
      <c r="FYT30" s="60"/>
      <c r="FYU30" s="60"/>
      <c r="FYV30" s="60"/>
      <c r="FYW30" s="60"/>
      <c r="FYX30" s="60"/>
      <c r="FYY30" s="60"/>
      <c r="FYZ30" s="60"/>
      <c r="FZA30" s="60"/>
      <c r="FZB30" s="60"/>
      <c r="FZC30" s="60"/>
      <c r="FZD30" s="60"/>
      <c r="FZE30" s="60"/>
      <c r="FZF30" s="60"/>
      <c r="FZG30" s="60"/>
      <c r="FZH30" s="60"/>
      <c r="FZI30" s="60"/>
      <c r="FZJ30" s="60"/>
      <c r="FZK30" s="60"/>
      <c r="FZL30" s="60"/>
      <c r="FZM30" s="60"/>
      <c r="FZN30" s="60"/>
      <c r="FZO30" s="60"/>
      <c r="FZP30" s="60"/>
      <c r="FZQ30" s="60"/>
      <c r="FZR30" s="60"/>
      <c r="FZS30" s="60"/>
      <c r="FZT30" s="60"/>
      <c r="FZU30" s="60"/>
      <c r="FZV30" s="60"/>
      <c r="FZW30" s="60"/>
      <c r="FZX30" s="60"/>
      <c r="FZY30" s="60"/>
      <c r="FZZ30" s="60"/>
      <c r="GAA30" s="60"/>
      <c r="GAB30" s="60"/>
      <c r="GAC30" s="60"/>
      <c r="GAD30" s="60"/>
      <c r="GAE30" s="60"/>
      <c r="GAF30" s="60"/>
      <c r="GAG30" s="60"/>
      <c r="GAH30" s="60"/>
      <c r="GAI30" s="60"/>
      <c r="GAJ30" s="60"/>
      <c r="GAK30" s="60"/>
      <c r="GAL30" s="60"/>
      <c r="GAM30" s="60"/>
      <c r="GAN30" s="60"/>
      <c r="GAO30" s="60"/>
      <c r="GAP30" s="60"/>
      <c r="GAQ30" s="60"/>
      <c r="GAR30" s="60"/>
      <c r="GAS30" s="60"/>
      <c r="GAT30" s="60"/>
      <c r="GAU30" s="60"/>
      <c r="GAV30" s="60"/>
      <c r="GAW30" s="60"/>
      <c r="GAX30" s="60"/>
      <c r="GAY30" s="60"/>
      <c r="GAZ30" s="60"/>
      <c r="GBA30" s="60"/>
      <c r="GBB30" s="60"/>
      <c r="GBC30" s="60"/>
      <c r="GBD30" s="60"/>
      <c r="GBE30" s="60"/>
      <c r="GBF30" s="60"/>
      <c r="GBG30" s="60"/>
      <c r="GBH30" s="60"/>
      <c r="GBI30" s="60"/>
      <c r="GBJ30" s="60"/>
      <c r="GBK30" s="60"/>
      <c r="GBL30" s="60"/>
      <c r="GBM30" s="60"/>
      <c r="GBN30" s="60"/>
      <c r="GBO30" s="60"/>
      <c r="GBP30" s="60"/>
      <c r="GBQ30" s="60"/>
      <c r="GBR30" s="60"/>
      <c r="GBS30" s="60"/>
      <c r="GBT30" s="60"/>
      <c r="GBU30" s="60"/>
      <c r="GBV30" s="60"/>
      <c r="GBW30" s="60"/>
      <c r="GBX30" s="60"/>
      <c r="GBY30" s="60"/>
      <c r="GBZ30" s="60"/>
      <c r="GCA30" s="60"/>
      <c r="GCB30" s="60"/>
      <c r="GCC30" s="60"/>
      <c r="GCD30" s="60"/>
      <c r="GCE30" s="60"/>
      <c r="GCF30" s="60"/>
      <c r="GCG30" s="60"/>
      <c r="GCH30" s="60"/>
      <c r="GCI30" s="60"/>
      <c r="GCJ30" s="60"/>
      <c r="GCK30" s="60"/>
      <c r="GCL30" s="60"/>
      <c r="GCM30" s="60"/>
      <c r="GCN30" s="60"/>
      <c r="GCO30" s="60"/>
      <c r="GCP30" s="60"/>
      <c r="GCQ30" s="60"/>
      <c r="GCR30" s="60"/>
      <c r="GCS30" s="60"/>
      <c r="GCT30" s="60"/>
      <c r="GCU30" s="60"/>
      <c r="GCV30" s="60"/>
      <c r="GCW30" s="60"/>
      <c r="GCX30" s="60"/>
      <c r="GCY30" s="60"/>
      <c r="GCZ30" s="60"/>
      <c r="GDA30" s="60"/>
      <c r="GDB30" s="60"/>
      <c r="GDC30" s="60"/>
      <c r="GDD30" s="60"/>
      <c r="GDE30" s="60"/>
      <c r="GDF30" s="60"/>
      <c r="GDG30" s="60"/>
      <c r="GDH30" s="60"/>
      <c r="GDI30" s="60"/>
      <c r="GDJ30" s="60"/>
      <c r="GDK30" s="60"/>
      <c r="GDL30" s="60"/>
      <c r="GDM30" s="60"/>
      <c r="GDN30" s="60"/>
      <c r="GDO30" s="60"/>
      <c r="GDP30" s="60"/>
      <c r="GDQ30" s="60"/>
      <c r="GDR30" s="60"/>
      <c r="GDS30" s="60"/>
      <c r="GDT30" s="60"/>
      <c r="GDU30" s="60"/>
      <c r="GDV30" s="60"/>
      <c r="GDW30" s="60"/>
      <c r="GDX30" s="60"/>
      <c r="GDY30" s="60"/>
      <c r="GDZ30" s="60"/>
      <c r="GEA30" s="60"/>
      <c r="GEB30" s="60"/>
      <c r="GEC30" s="60"/>
      <c r="GED30" s="60"/>
      <c r="GEE30" s="60"/>
      <c r="GEF30" s="60"/>
      <c r="GEG30" s="60"/>
      <c r="GEH30" s="60"/>
      <c r="GEI30" s="60"/>
      <c r="GEJ30" s="60"/>
      <c r="GEK30" s="60"/>
      <c r="GEL30" s="60"/>
      <c r="GEM30" s="60"/>
      <c r="GEN30" s="60"/>
      <c r="GEO30" s="60"/>
      <c r="GEP30" s="60"/>
      <c r="GEQ30" s="60"/>
      <c r="GER30" s="60"/>
      <c r="GES30" s="60"/>
      <c r="GET30" s="60"/>
      <c r="GEU30" s="60"/>
      <c r="GEV30" s="60"/>
      <c r="GEW30" s="60"/>
      <c r="GEX30" s="60"/>
      <c r="GEY30" s="60"/>
      <c r="GEZ30" s="60"/>
      <c r="GFA30" s="60"/>
      <c r="GFB30" s="60"/>
      <c r="GFC30" s="60"/>
      <c r="GFD30" s="60"/>
      <c r="GFE30" s="60"/>
      <c r="GFF30" s="60"/>
      <c r="GFG30" s="60"/>
      <c r="GFH30" s="60"/>
      <c r="GFI30" s="60"/>
      <c r="GFJ30" s="60"/>
      <c r="GFK30" s="60"/>
      <c r="GFL30" s="60"/>
      <c r="GFM30" s="60"/>
      <c r="GFN30" s="60"/>
      <c r="GFO30" s="60"/>
      <c r="GFP30" s="60"/>
      <c r="GFQ30" s="60"/>
      <c r="GFR30" s="60"/>
      <c r="GFS30" s="60"/>
      <c r="GFT30" s="60"/>
      <c r="GFU30" s="60"/>
      <c r="GFV30" s="60"/>
      <c r="GFW30" s="60"/>
      <c r="GFX30" s="60"/>
      <c r="GFY30" s="60"/>
      <c r="GFZ30" s="60"/>
      <c r="GGA30" s="60"/>
      <c r="GGB30" s="60"/>
      <c r="GGC30" s="60"/>
      <c r="GGD30" s="60"/>
      <c r="GGE30" s="60"/>
      <c r="GGF30" s="60"/>
      <c r="GGG30" s="60"/>
      <c r="GGH30" s="60"/>
      <c r="GGI30" s="60"/>
      <c r="GGJ30" s="60"/>
      <c r="GGK30" s="60"/>
      <c r="GGL30" s="60"/>
      <c r="GGM30" s="60"/>
      <c r="GGN30" s="60"/>
      <c r="GGO30" s="60"/>
      <c r="GGP30" s="60"/>
      <c r="GGQ30" s="60"/>
      <c r="GGR30" s="60"/>
      <c r="GGS30" s="60"/>
      <c r="GGT30" s="60"/>
      <c r="GGU30" s="60"/>
      <c r="GGV30" s="60"/>
      <c r="GGW30" s="60"/>
      <c r="GGX30" s="60"/>
      <c r="GGY30" s="60"/>
      <c r="GGZ30" s="60"/>
      <c r="GHA30" s="60"/>
      <c r="GHB30" s="60"/>
      <c r="GHC30" s="60"/>
      <c r="GHD30" s="60"/>
      <c r="GHE30" s="60"/>
      <c r="GHF30" s="60"/>
      <c r="GHG30" s="60"/>
      <c r="GHH30" s="60"/>
      <c r="GHI30" s="60"/>
      <c r="GHJ30" s="60"/>
      <c r="GHK30" s="60"/>
      <c r="GHL30" s="60"/>
      <c r="GHM30" s="60"/>
      <c r="GHN30" s="60"/>
      <c r="GHO30" s="60"/>
      <c r="GHP30" s="60"/>
      <c r="GHQ30" s="60"/>
      <c r="GHR30" s="60"/>
      <c r="GHS30" s="60"/>
      <c r="GHT30" s="60"/>
      <c r="GHU30" s="60"/>
      <c r="GHV30" s="60"/>
      <c r="GHW30" s="60"/>
      <c r="GHX30" s="60"/>
      <c r="GHY30" s="60"/>
      <c r="GHZ30" s="60"/>
      <c r="GIA30" s="60"/>
      <c r="GIB30" s="60"/>
      <c r="GIC30" s="60"/>
      <c r="GID30" s="60"/>
      <c r="GIE30" s="60"/>
      <c r="GIF30" s="60"/>
      <c r="GIG30" s="60"/>
      <c r="GIH30" s="60"/>
      <c r="GII30" s="60"/>
      <c r="GIJ30" s="60"/>
      <c r="GIK30" s="60"/>
      <c r="GIL30" s="60"/>
      <c r="GIM30" s="60"/>
      <c r="GIN30" s="60"/>
      <c r="GIO30" s="60"/>
      <c r="GIP30" s="60"/>
      <c r="GIQ30" s="60"/>
      <c r="GIR30" s="60"/>
      <c r="GIS30" s="60"/>
      <c r="GIT30" s="60"/>
      <c r="GIU30" s="60"/>
      <c r="GIV30" s="60"/>
      <c r="GIW30" s="60"/>
      <c r="GIX30" s="60"/>
      <c r="GIY30" s="60"/>
      <c r="GIZ30" s="60"/>
      <c r="GJA30" s="60"/>
      <c r="GJB30" s="60"/>
      <c r="GJC30" s="60"/>
      <c r="GJD30" s="60"/>
      <c r="GJE30" s="60"/>
      <c r="GJF30" s="60"/>
      <c r="GJG30" s="60"/>
      <c r="GJH30" s="60"/>
      <c r="GJI30" s="60"/>
      <c r="GJJ30" s="60"/>
      <c r="GJK30" s="60"/>
      <c r="GJL30" s="60"/>
      <c r="GJM30" s="60"/>
      <c r="GJN30" s="60"/>
      <c r="GJO30" s="60"/>
      <c r="GJP30" s="60"/>
      <c r="GJQ30" s="60"/>
      <c r="GJR30" s="60"/>
      <c r="GJS30" s="60"/>
      <c r="GJT30" s="60"/>
      <c r="GJU30" s="60"/>
      <c r="GJV30" s="60"/>
      <c r="GJW30" s="60"/>
      <c r="GJX30" s="60"/>
      <c r="GJY30" s="60"/>
      <c r="GJZ30" s="60"/>
      <c r="GKA30" s="60"/>
      <c r="GKB30" s="60"/>
      <c r="GKC30" s="60"/>
      <c r="GKD30" s="60"/>
      <c r="GKE30" s="60"/>
      <c r="GKF30" s="60"/>
      <c r="GKG30" s="60"/>
      <c r="GKH30" s="60"/>
      <c r="GKI30" s="60"/>
      <c r="GKJ30" s="60"/>
      <c r="GKK30" s="60"/>
      <c r="GKL30" s="60"/>
      <c r="GKM30" s="60"/>
      <c r="GKN30" s="60"/>
      <c r="GKO30" s="60"/>
      <c r="GKP30" s="60"/>
      <c r="GKQ30" s="60"/>
      <c r="GKR30" s="60"/>
      <c r="GKS30" s="60"/>
      <c r="GKT30" s="60"/>
      <c r="GKU30" s="60"/>
      <c r="GKV30" s="60"/>
      <c r="GKW30" s="60"/>
      <c r="GKX30" s="60"/>
      <c r="GKY30" s="60"/>
      <c r="GKZ30" s="60"/>
      <c r="GLA30" s="60"/>
      <c r="GLB30" s="60"/>
      <c r="GLC30" s="60"/>
      <c r="GLD30" s="60"/>
      <c r="GLE30" s="60"/>
      <c r="GLF30" s="60"/>
      <c r="GLG30" s="60"/>
      <c r="GLH30" s="60"/>
      <c r="GLI30" s="60"/>
      <c r="GLJ30" s="60"/>
      <c r="GLK30" s="60"/>
      <c r="GLL30" s="60"/>
      <c r="GLM30" s="60"/>
      <c r="GLN30" s="60"/>
      <c r="GLO30" s="60"/>
      <c r="GLP30" s="60"/>
      <c r="GLQ30" s="60"/>
      <c r="GLR30" s="60"/>
      <c r="GLS30" s="60"/>
      <c r="GLT30" s="60"/>
      <c r="GLU30" s="60"/>
      <c r="GLV30" s="60"/>
      <c r="GLW30" s="60"/>
      <c r="GLX30" s="60"/>
      <c r="GLY30" s="60"/>
      <c r="GLZ30" s="60"/>
      <c r="GMA30" s="60"/>
      <c r="GMB30" s="60"/>
      <c r="GMC30" s="60"/>
      <c r="GMD30" s="60"/>
      <c r="GME30" s="60"/>
      <c r="GMF30" s="60"/>
      <c r="GMG30" s="60"/>
      <c r="GMH30" s="60"/>
      <c r="GMI30" s="60"/>
      <c r="GMJ30" s="60"/>
      <c r="GMK30" s="60"/>
      <c r="GML30" s="60"/>
      <c r="GMM30" s="60"/>
      <c r="GMN30" s="60"/>
      <c r="GMO30" s="60"/>
      <c r="GMP30" s="60"/>
      <c r="GMQ30" s="60"/>
      <c r="GMR30" s="60"/>
      <c r="GMS30" s="60"/>
      <c r="GMT30" s="60"/>
      <c r="GMU30" s="60"/>
      <c r="GMV30" s="60"/>
      <c r="GMW30" s="60"/>
      <c r="GMX30" s="60"/>
      <c r="GMY30" s="60"/>
      <c r="GMZ30" s="60"/>
      <c r="GNA30" s="60"/>
      <c r="GNB30" s="60"/>
      <c r="GNC30" s="60"/>
      <c r="GND30" s="60"/>
      <c r="GNE30" s="60"/>
      <c r="GNF30" s="60"/>
      <c r="GNG30" s="60"/>
      <c r="GNH30" s="60"/>
      <c r="GNI30" s="60"/>
      <c r="GNJ30" s="60"/>
      <c r="GNK30" s="60"/>
      <c r="GNL30" s="60"/>
      <c r="GNM30" s="60"/>
      <c r="GNN30" s="60"/>
      <c r="GNO30" s="60"/>
      <c r="GNP30" s="60"/>
      <c r="GNQ30" s="60"/>
      <c r="GNR30" s="60"/>
      <c r="GNS30" s="60"/>
      <c r="GNT30" s="60"/>
      <c r="GNU30" s="60"/>
      <c r="GNV30" s="60"/>
      <c r="GNW30" s="60"/>
      <c r="GNX30" s="60"/>
      <c r="GNY30" s="60"/>
      <c r="GNZ30" s="60"/>
      <c r="GOA30" s="60"/>
      <c r="GOB30" s="60"/>
      <c r="GOC30" s="60"/>
      <c r="GOD30" s="60"/>
      <c r="GOE30" s="60"/>
      <c r="GOF30" s="60"/>
      <c r="GOG30" s="60"/>
      <c r="GOH30" s="60"/>
      <c r="GOI30" s="60"/>
      <c r="GOJ30" s="60"/>
      <c r="GOK30" s="60"/>
      <c r="GOL30" s="60"/>
      <c r="GOM30" s="60"/>
      <c r="GON30" s="60"/>
      <c r="GOO30" s="60"/>
      <c r="GOP30" s="60"/>
      <c r="GOQ30" s="60"/>
      <c r="GOR30" s="60"/>
      <c r="GOS30" s="60"/>
      <c r="GOT30" s="60"/>
      <c r="GOU30" s="60"/>
      <c r="GOV30" s="60"/>
      <c r="GOW30" s="60"/>
      <c r="GOX30" s="60"/>
      <c r="GOY30" s="60"/>
      <c r="GOZ30" s="60"/>
      <c r="GPA30" s="60"/>
      <c r="GPB30" s="60"/>
      <c r="GPC30" s="60"/>
      <c r="GPD30" s="60"/>
      <c r="GPE30" s="60"/>
      <c r="GPF30" s="60"/>
      <c r="GPG30" s="60"/>
      <c r="GPH30" s="60"/>
      <c r="GPI30" s="60"/>
      <c r="GPJ30" s="60"/>
      <c r="GPK30" s="60"/>
      <c r="GPL30" s="60"/>
      <c r="GPM30" s="60"/>
      <c r="GPN30" s="60"/>
      <c r="GPO30" s="60"/>
      <c r="GPP30" s="60"/>
      <c r="GPQ30" s="60"/>
      <c r="GPR30" s="60"/>
      <c r="GPS30" s="60"/>
      <c r="GPT30" s="60"/>
      <c r="GPU30" s="60"/>
      <c r="GPV30" s="60"/>
      <c r="GPW30" s="60"/>
      <c r="GPX30" s="60"/>
      <c r="GPY30" s="60"/>
      <c r="GPZ30" s="60"/>
      <c r="GQA30" s="60"/>
      <c r="GQB30" s="60"/>
      <c r="GQC30" s="60"/>
      <c r="GQD30" s="60"/>
      <c r="GQE30" s="60"/>
      <c r="GQF30" s="60"/>
      <c r="GQG30" s="60"/>
      <c r="GQH30" s="60"/>
      <c r="GQI30" s="60"/>
      <c r="GQJ30" s="60"/>
      <c r="GQK30" s="60"/>
      <c r="GQL30" s="60"/>
      <c r="GQM30" s="60"/>
      <c r="GQN30" s="60"/>
      <c r="GQO30" s="60"/>
      <c r="GQP30" s="60"/>
      <c r="GQQ30" s="60"/>
      <c r="GQR30" s="60"/>
      <c r="GQS30" s="60"/>
      <c r="GQT30" s="60"/>
      <c r="GQU30" s="60"/>
      <c r="GQV30" s="60"/>
      <c r="GQW30" s="60"/>
      <c r="GQX30" s="60"/>
      <c r="GQY30" s="60"/>
      <c r="GQZ30" s="60"/>
      <c r="GRA30" s="60"/>
      <c r="GRB30" s="60"/>
      <c r="GRC30" s="60"/>
      <c r="GRD30" s="60"/>
      <c r="GRE30" s="60"/>
      <c r="GRF30" s="60"/>
      <c r="GRG30" s="60"/>
      <c r="GRH30" s="60"/>
      <c r="GRI30" s="60"/>
      <c r="GRJ30" s="60"/>
      <c r="GRK30" s="60"/>
      <c r="GRL30" s="60"/>
      <c r="GRM30" s="60"/>
      <c r="GRN30" s="60"/>
      <c r="GRO30" s="60"/>
      <c r="GRP30" s="60"/>
      <c r="GRQ30" s="60"/>
      <c r="GRR30" s="60"/>
      <c r="GRS30" s="60"/>
      <c r="GRT30" s="60"/>
      <c r="GRU30" s="60"/>
      <c r="GRV30" s="60"/>
      <c r="GRW30" s="60"/>
      <c r="GRX30" s="60"/>
      <c r="GRY30" s="60"/>
      <c r="GRZ30" s="60"/>
      <c r="GSA30" s="60"/>
      <c r="GSB30" s="60"/>
      <c r="GSC30" s="60"/>
      <c r="GSD30" s="60"/>
      <c r="GSE30" s="60"/>
      <c r="GSF30" s="60"/>
      <c r="GSG30" s="60"/>
      <c r="GSH30" s="60"/>
      <c r="GSI30" s="60"/>
      <c r="GSJ30" s="60"/>
      <c r="GSK30" s="60"/>
      <c r="GSL30" s="60"/>
      <c r="GSM30" s="60"/>
      <c r="GSN30" s="60"/>
      <c r="GSO30" s="60"/>
      <c r="GSP30" s="60"/>
      <c r="GSQ30" s="60"/>
      <c r="GSR30" s="60"/>
      <c r="GSS30" s="60"/>
      <c r="GST30" s="60"/>
      <c r="GSU30" s="60"/>
      <c r="GSV30" s="60"/>
      <c r="GSW30" s="60"/>
      <c r="GSX30" s="60"/>
      <c r="GSY30" s="60"/>
      <c r="GSZ30" s="60"/>
      <c r="GTA30" s="60"/>
      <c r="GTB30" s="60"/>
      <c r="GTC30" s="60"/>
      <c r="GTD30" s="60"/>
      <c r="GTE30" s="60"/>
      <c r="GTF30" s="60"/>
      <c r="GTG30" s="60"/>
      <c r="GTH30" s="60"/>
      <c r="GTI30" s="60"/>
      <c r="GTJ30" s="60"/>
      <c r="GTK30" s="60"/>
      <c r="GTL30" s="60"/>
      <c r="GTM30" s="60"/>
      <c r="GTN30" s="60"/>
      <c r="GTO30" s="60"/>
      <c r="GTP30" s="60"/>
      <c r="GTQ30" s="60"/>
      <c r="GTR30" s="60"/>
      <c r="GTS30" s="60"/>
      <c r="GTT30" s="60"/>
      <c r="GTU30" s="60"/>
      <c r="GTV30" s="60"/>
      <c r="GTW30" s="60"/>
      <c r="GTX30" s="60"/>
      <c r="GTY30" s="60"/>
      <c r="GTZ30" s="60"/>
      <c r="GUA30" s="60"/>
      <c r="GUB30" s="60"/>
      <c r="GUC30" s="60"/>
      <c r="GUD30" s="60"/>
      <c r="GUE30" s="60"/>
      <c r="GUF30" s="60"/>
      <c r="GUG30" s="60"/>
      <c r="GUH30" s="60"/>
      <c r="GUI30" s="60"/>
      <c r="GUJ30" s="60"/>
      <c r="GUK30" s="60"/>
      <c r="GUL30" s="60"/>
      <c r="GUM30" s="60"/>
      <c r="GUN30" s="60"/>
      <c r="GUO30" s="60"/>
      <c r="GUP30" s="60"/>
      <c r="GUQ30" s="60"/>
      <c r="GUR30" s="60"/>
      <c r="GUS30" s="60"/>
      <c r="GUT30" s="60"/>
      <c r="GUU30" s="60"/>
      <c r="GUV30" s="60"/>
      <c r="GUW30" s="60"/>
      <c r="GUX30" s="60"/>
      <c r="GUY30" s="60"/>
      <c r="GUZ30" s="60"/>
      <c r="GVA30" s="60"/>
      <c r="GVB30" s="60"/>
      <c r="GVC30" s="60"/>
      <c r="GVD30" s="60"/>
      <c r="GVE30" s="60"/>
      <c r="GVF30" s="60"/>
      <c r="GVG30" s="60"/>
      <c r="GVH30" s="60"/>
      <c r="GVI30" s="60"/>
      <c r="GVJ30" s="60"/>
      <c r="GVK30" s="60"/>
      <c r="GVL30" s="60"/>
      <c r="GVM30" s="60"/>
      <c r="GVN30" s="60"/>
      <c r="GVO30" s="60"/>
      <c r="GVP30" s="60"/>
      <c r="GVQ30" s="60"/>
      <c r="GVR30" s="60"/>
      <c r="GVS30" s="60"/>
      <c r="GVT30" s="60"/>
      <c r="GVU30" s="60"/>
      <c r="GVV30" s="60"/>
      <c r="GVW30" s="60"/>
      <c r="GVX30" s="60"/>
      <c r="GVY30" s="60"/>
      <c r="GVZ30" s="60"/>
      <c r="GWA30" s="60"/>
      <c r="GWB30" s="60"/>
      <c r="GWC30" s="60"/>
      <c r="GWD30" s="60"/>
      <c r="GWE30" s="60"/>
      <c r="GWF30" s="60"/>
      <c r="GWG30" s="60"/>
      <c r="GWH30" s="60"/>
      <c r="GWI30" s="60"/>
      <c r="GWJ30" s="60"/>
      <c r="GWK30" s="60"/>
      <c r="GWL30" s="60"/>
      <c r="GWM30" s="60"/>
      <c r="GWN30" s="60"/>
      <c r="GWO30" s="60"/>
      <c r="GWP30" s="60"/>
      <c r="GWQ30" s="60"/>
      <c r="GWR30" s="60"/>
      <c r="GWS30" s="60"/>
      <c r="GWT30" s="60"/>
      <c r="GWU30" s="60"/>
      <c r="GWV30" s="60"/>
      <c r="GWW30" s="60"/>
      <c r="GWX30" s="60"/>
      <c r="GWY30" s="60"/>
      <c r="GWZ30" s="60"/>
      <c r="GXA30" s="60"/>
      <c r="GXB30" s="60"/>
      <c r="GXC30" s="60"/>
      <c r="GXD30" s="60"/>
      <c r="GXE30" s="60"/>
      <c r="GXF30" s="60"/>
      <c r="GXG30" s="60"/>
      <c r="GXH30" s="60"/>
      <c r="GXI30" s="60"/>
      <c r="GXJ30" s="60"/>
      <c r="GXK30" s="60"/>
      <c r="GXL30" s="60"/>
      <c r="GXM30" s="60"/>
      <c r="GXN30" s="60"/>
      <c r="GXO30" s="60"/>
      <c r="GXP30" s="60"/>
      <c r="GXQ30" s="60"/>
      <c r="GXR30" s="60"/>
      <c r="GXS30" s="60"/>
      <c r="GXT30" s="60"/>
      <c r="GXU30" s="60"/>
      <c r="GXV30" s="60"/>
      <c r="GXW30" s="60"/>
      <c r="GXX30" s="60"/>
      <c r="GXY30" s="60"/>
      <c r="GXZ30" s="60"/>
      <c r="GYA30" s="60"/>
      <c r="GYB30" s="60"/>
      <c r="GYC30" s="60"/>
      <c r="GYD30" s="60"/>
      <c r="GYE30" s="60"/>
      <c r="GYF30" s="60"/>
      <c r="GYG30" s="60"/>
      <c r="GYH30" s="60"/>
      <c r="GYI30" s="60"/>
      <c r="GYJ30" s="60"/>
      <c r="GYK30" s="60"/>
      <c r="GYL30" s="60"/>
      <c r="GYM30" s="60"/>
      <c r="GYN30" s="60"/>
      <c r="GYO30" s="60"/>
      <c r="GYP30" s="60"/>
      <c r="GYQ30" s="60"/>
      <c r="GYR30" s="60"/>
      <c r="GYS30" s="60"/>
      <c r="GYT30" s="60"/>
      <c r="GYU30" s="60"/>
      <c r="GYV30" s="60"/>
      <c r="GYW30" s="60"/>
      <c r="GYX30" s="60"/>
      <c r="GYY30" s="60"/>
      <c r="GYZ30" s="60"/>
      <c r="GZA30" s="60"/>
      <c r="GZB30" s="60"/>
      <c r="GZC30" s="60"/>
      <c r="GZD30" s="60"/>
      <c r="GZE30" s="60"/>
      <c r="GZF30" s="60"/>
      <c r="GZG30" s="60"/>
      <c r="GZH30" s="60"/>
      <c r="GZI30" s="60"/>
      <c r="GZJ30" s="60"/>
      <c r="GZK30" s="60"/>
      <c r="GZL30" s="60"/>
      <c r="GZM30" s="60"/>
      <c r="GZN30" s="60"/>
      <c r="GZO30" s="60"/>
      <c r="GZP30" s="60"/>
      <c r="GZQ30" s="60"/>
      <c r="GZR30" s="60"/>
      <c r="GZS30" s="60"/>
      <c r="GZT30" s="60"/>
      <c r="GZU30" s="60"/>
      <c r="GZV30" s="60"/>
      <c r="GZW30" s="60"/>
      <c r="GZX30" s="60"/>
      <c r="GZY30" s="60"/>
      <c r="GZZ30" s="60"/>
    </row>
    <row r="31" spans="1:5434" s="57" customFormat="1" ht="18.75" customHeight="1" x14ac:dyDescent="0.25">
      <c r="A31" s="53" t="s">
        <v>57</v>
      </c>
      <c r="B31" s="54" t="str">
        <f>B18</f>
        <v>Phân cấp cho cấp huyện</v>
      </c>
      <c r="C31" s="35"/>
      <c r="D31" s="94">
        <f>SUM(D32:D39)</f>
        <v>4956</v>
      </c>
      <c r="E31" s="39">
        <f t="shared" ref="E31:AI31" si="35">SUM(E32:E39)</f>
        <v>2327</v>
      </c>
      <c r="F31" s="39">
        <f t="shared" si="35"/>
        <v>2629</v>
      </c>
      <c r="G31" s="109">
        <f t="shared" si="35"/>
        <v>2039</v>
      </c>
      <c r="H31" s="138">
        <f t="shared" si="35"/>
        <v>0</v>
      </c>
      <c r="I31" s="39">
        <f>SUM(I32:I39)</f>
        <v>4668</v>
      </c>
      <c r="J31" s="94">
        <f t="shared" si="35"/>
        <v>4505</v>
      </c>
      <c r="K31" s="39">
        <f t="shared" si="35"/>
        <v>2128</v>
      </c>
      <c r="L31" s="39">
        <f>SUM(L32:L39)</f>
        <v>2377</v>
      </c>
      <c r="M31" s="187">
        <f t="shared" si="35"/>
        <v>2016</v>
      </c>
      <c r="N31" s="115">
        <f t="shared" si="35"/>
        <v>0</v>
      </c>
      <c r="O31" s="39">
        <f t="shared" si="35"/>
        <v>4393</v>
      </c>
      <c r="P31" s="94">
        <f t="shared" si="35"/>
        <v>451</v>
      </c>
      <c r="Q31" s="39">
        <f t="shared" si="35"/>
        <v>199</v>
      </c>
      <c r="R31" s="39">
        <f t="shared" si="35"/>
        <v>252</v>
      </c>
      <c r="S31" s="109">
        <f t="shared" si="35"/>
        <v>23</v>
      </c>
      <c r="T31" s="116">
        <f t="shared" si="35"/>
        <v>0</v>
      </c>
      <c r="U31" s="39">
        <f t="shared" si="35"/>
        <v>275</v>
      </c>
      <c r="V31" s="94">
        <f t="shared" si="35"/>
        <v>126</v>
      </c>
      <c r="W31" s="39">
        <f t="shared" si="35"/>
        <v>17</v>
      </c>
      <c r="X31" s="39">
        <f t="shared" si="35"/>
        <v>109</v>
      </c>
      <c r="Y31" s="109">
        <f t="shared" si="35"/>
        <v>0</v>
      </c>
      <c r="Z31" s="116">
        <f t="shared" si="35"/>
        <v>0</v>
      </c>
      <c r="AA31" s="39">
        <f t="shared" si="35"/>
        <v>109</v>
      </c>
      <c r="AB31" s="94">
        <f t="shared" si="35"/>
        <v>325</v>
      </c>
      <c r="AC31" s="94">
        <f t="shared" si="35"/>
        <v>0</v>
      </c>
      <c r="AD31" s="94">
        <f t="shared" si="35"/>
        <v>0</v>
      </c>
      <c r="AE31" s="94">
        <f t="shared" si="35"/>
        <v>0</v>
      </c>
      <c r="AF31" s="94">
        <f t="shared" si="35"/>
        <v>0</v>
      </c>
      <c r="AG31" s="94">
        <f t="shared" si="35"/>
        <v>0</v>
      </c>
      <c r="AH31" s="94">
        <f t="shared" si="35"/>
        <v>0</v>
      </c>
      <c r="AI31" s="94">
        <f t="shared" si="35"/>
        <v>0</v>
      </c>
      <c r="AJ31" s="56"/>
      <c r="AK31" s="56"/>
      <c r="AL31" s="56"/>
      <c r="AM31" s="56"/>
      <c r="AN31" s="56"/>
      <c r="AO31" s="56"/>
      <c r="AP31" s="56"/>
      <c r="AQ31" s="56"/>
      <c r="AR31" s="56"/>
      <c r="AS31" s="56"/>
      <c r="AT31" s="56"/>
      <c r="AU31" s="57" t="s">
        <v>141</v>
      </c>
      <c r="AV31" s="57">
        <f t="shared" si="34"/>
        <v>155</v>
      </c>
      <c r="AW31" s="52">
        <v>141</v>
      </c>
      <c r="AX31" s="52">
        <v>14</v>
      </c>
      <c r="AY31" s="323" t="s">
        <v>153</v>
      </c>
      <c r="AZ31" s="324"/>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c r="QZ31" s="56"/>
      <c r="RA31" s="56"/>
      <c r="RB31" s="56"/>
      <c r="RC31" s="56"/>
      <c r="RD31" s="56"/>
      <c r="RE31" s="56"/>
      <c r="RF31" s="56"/>
      <c r="RG31" s="56"/>
      <c r="RH31" s="56"/>
      <c r="RI31" s="56"/>
      <c r="RJ31" s="56"/>
      <c r="RK31" s="56"/>
      <c r="RL31" s="56"/>
      <c r="RM31" s="56"/>
      <c r="RN31" s="56"/>
      <c r="RO31" s="56"/>
      <c r="RP31" s="56"/>
      <c r="RQ31" s="56"/>
      <c r="RR31" s="56"/>
      <c r="RS31" s="56"/>
      <c r="RT31" s="56"/>
      <c r="RU31" s="56"/>
      <c r="RV31" s="56"/>
      <c r="RW31" s="56"/>
      <c r="RX31" s="56"/>
      <c r="RY31" s="56"/>
      <c r="RZ31" s="56"/>
      <c r="SA31" s="56"/>
      <c r="SB31" s="56"/>
      <c r="SC31" s="56"/>
      <c r="SD31" s="56"/>
      <c r="SE31" s="56"/>
      <c r="SF31" s="56"/>
      <c r="SG31" s="56"/>
      <c r="SH31" s="56"/>
      <c r="SI31" s="56"/>
      <c r="SJ31" s="56"/>
      <c r="SK31" s="56"/>
      <c r="SL31" s="56"/>
      <c r="SM31" s="56"/>
      <c r="SN31" s="56"/>
      <c r="SO31" s="56"/>
      <c r="SP31" s="56"/>
      <c r="SQ31" s="56"/>
      <c r="SR31" s="56"/>
      <c r="SS31" s="56"/>
      <c r="ST31" s="56"/>
      <c r="SU31" s="56"/>
      <c r="SV31" s="56"/>
      <c r="SW31" s="56"/>
      <c r="SX31" s="56"/>
      <c r="SY31" s="56"/>
      <c r="SZ31" s="56"/>
      <c r="TA31" s="56"/>
      <c r="TB31" s="56"/>
      <c r="TC31" s="56"/>
      <c r="TD31" s="56"/>
      <c r="TE31" s="56"/>
      <c r="TF31" s="56"/>
      <c r="TG31" s="56"/>
      <c r="TH31" s="56"/>
      <c r="TI31" s="56"/>
      <c r="TJ31" s="56"/>
      <c r="TK31" s="56"/>
      <c r="TL31" s="56"/>
      <c r="TM31" s="56"/>
      <c r="TN31" s="56"/>
      <c r="TO31" s="56"/>
      <c r="TP31" s="56"/>
      <c r="TQ31" s="56"/>
      <c r="TR31" s="56"/>
      <c r="TS31" s="56"/>
      <c r="TT31" s="56"/>
      <c r="TU31" s="56"/>
      <c r="TV31" s="56"/>
      <c r="TW31" s="56"/>
      <c r="TX31" s="56"/>
      <c r="TY31" s="56"/>
      <c r="TZ31" s="56"/>
      <c r="UA31" s="56"/>
      <c r="UB31" s="56"/>
      <c r="UC31" s="56"/>
      <c r="UD31" s="56"/>
      <c r="UE31" s="56"/>
      <c r="UF31" s="56"/>
      <c r="UG31" s="56"/>
      <c r="UH31" s="56"/>
      <c r="UI31" s="56"/>
      <c r="UJ31" s="56"/>
      <c r="UK31" s="56"/>
      <c r="UL31" s="56"/>
      <c r="UM31" s="56"/>
      <c r="UN31" s="56"/>
      <c r="UO31" s="56"/>
      <c r="UP31" s="56"/>
      <c r="UQ31" s="56"/>
      <c r="UR31" s="56"/>
      <c r="US31" s="56"/>
      <c r="UT31" s="56"/>
      <c r="UU31" s="56"/>
      <c r="UV31" s="56"/>
      <c r="UW31" s="56"/>
      <c r="UX31" s="56"/>
      <c r="UY31" s="56"/>
      <c r="UZ31" s="56"/>
      <c r="VA31" s="56"/>
      <c r="VB31" s="56"/>
      <c r="VC31" s="56"/>
      <c r="VD31" s="56"/>
      <c r="VE31" s="56"/>
      <c r="VF31" s="56"/>
      <c r="VG31" s="56"/>
      <c r="VH31" s="56"/>
      <c r="VI31" s="56"/>
      <c r="VJ31" s="56"/>
      <c r="VK31" s="56"/>
      <c r="VL31" s="56"/>
      <c r="VM31" s="56"/>
      <c r="VN31" s="56"/>
      <c r="VO31" s="56"/>
      <c r="VP31" s="56"/>
      <c r="VQ31" s="56"/>
      <c r="VR31" s="56"/>
      <c r="VS31" s="56"/>
      <c r="VT31" s="56"/>
      <c r="VU31" s="56"/>
      <c r="VV31" s="56"/>
      <c r="VW31" s="56"/>
      <c r="VX31" s="56"/>
      <c r="VY31" s="56"/>
      <c r="VZ31" s="56"/>
      <c r="WA31" s="56"/>
      <c r="WB31" s="56"/>
      <c r="WC31" s="56"/>
      <c r="WD31" s="56"/>
      <c r="WE31" s="56"/>
      <c r="WF31" s="56"/>
      <c r="WG31" s="56"/>
      <c r="WH31" s="56"/>
      <c r="WI31" s="56"/>
      <c r="WJ31" s="56"/>
      <c r="WK31" s="56"/>
      <c r="WL31" s="56"/>
      <c r="WM31" s="56"/>
      <c r="WN31" s="56"/>
      <c r="WO31" s="56"/>
      <c r="WP31" s="56"/>
      <c r="WQ31" s="56"/>
      <c r="WR31" s="56"/>
      <c r="WS31" s="56"/>
      <c r="WT31" s="56"/>
      <c r="WU31" s="56"/>
      <c r="WV31" s="56"/>
      <c r="WW31" s="56"/>
      <c r="WX31" s="56"/>
      <c r="WY31" s="56"/>
      <c r="WZ31" s="56"/>
      <c r="XA31" s="56"/>
      <c r="XB31" s="56"/>
      <c r="XC31" s="56"/>
      <c r="XD31" s="56"/>
      <c r="XE31" s="56"/>
      <c r="XF31" s="56"/>
      <c r="XG31" s="56"/>
      <c r="XH31" s="56"/>
      <c r="XI31" s="56"/>
      <c r="XJ31" s="56"/>
      <c r="XK31" s="56"/>
      <c r="XL31" s="56"/>
      <c r="XM31" s="56"/>
      <c r="XN31" s="56"/>
      <c r="XO31" s="56"/>
      <c r="XP31" s="56"/>
      <c r="XQ31" s="56"/>
      <c r="XR31" s="56"/>
      <c r="XS31" s="56"/>
      <c r="XT31" s="56"/>
      <c r="XU31" s="56"/>
      <c r="XV31" s="56"/>
      <c r="XW31" s="56"/>
      <c r="XX31" s="56"/>
      <c r="XY31" s="56"/>
      <c r="XZ31" s="56"/>
      <c r="YA31" s="56"/>
      <c r="YB31" s="56"/>
      <c r="YC31" s="56"/>
      <c r="YD31" s="56"/>
      <c r="YE31" s="56"/>
      <c r="YF31" s="56"/>
      <c r="YG31" s="56"/>
      <c r="YH31" s="56"/>
      <c r="YI31" s="56"/>
      <c r="YJ31" s="56"/>
      <c r="YK31" s="56"/>
      <c r="YL31" s="56"/>
      <c r="YM31" s="56"/>
      <c r="YN31" s="56"/>
      <c r="YO31" s="56"/>
      <c r="YP31" s="56"/>
      <c r="YQ31" s="56"/>
      <c r="YR31" s="56"/>
      <c r="YS31" s="56"/>
      <c r="YT31" s="56"/>
      <c r="YU31" s="56"/>
      <c r="YV31" s="56"/>
      <c r="YW31" s="56"/>
      <c r="YX31" s="56"/>
      <c r="YY31" s="56"/>
      <c r="YZ31" s="56"/>
      <c r="ZA31" s="56"/>
      <c r="ZB31" s="56"/>
      <c r="ZC31" s="56"/>
      <c r="ZD31" s="56"/>
      <c r="ZE31" s="56"/>
      <c r="ZF31" s="56"/>
      <c r="ZG31" s="56"/>
      <c r="ZH31" s="56"/>
      <c r="ZI31" s="56"/>
      <c r="ZJ31" s="56"/>
      <c r="ZK31" s="56"/>
      <c r="ZL31" s="56"/>
      <c r="ZM31" s="56"/>
      <c r="ZN31" s="56"/>
      <c r="ZO31" s="56"/>
      <c r="ZP31" s="56"/>
      <c r="ZQ31" s="56"/>
      <c r="ZR31" s="56"/>
      <c r="ZS31" s="56"/>
      <c r="ZT31" s="56"/>
      <c r="ZU31" s="56"/>
      <c r="ZV31" s="56"/>
      <c r="ZW31" s="56"/>
      <c r="ZX31" s="56"/>
      <c r="ZY31" s="56"/>
      <c r="ZZ31" s="56"/>
      <c r="AAA31" s="56"/>
      <c r="AAB31" s="56"/>
      <c r="AAC31" s="56"/>
      <c r="AAD31" s="56"/>
      <c r="AAE31" s="56"/>
      <c r="AAF31" s="56"/>
      <c r="AAG31" s="56"/>
      <c r="AAH31" s="56"/>
      <c r="AAI31" s="56"/>
      <c r="AAJ31" s="56"/>
      <c r="AAK31" s="56"/>
      <c r="AAL31" s="56"/>
      <c r="AAM31" s="56"/>
      <c r="AAN31" s="56"/>
      <c r="AAO31" s="56"/>
      <c r="AAP31" s="56"/>
      <c r="AAQ31" s="56"/>
      <c r="AAR31" s="56"/>
      <c r="AAS31" s="56"/>
      <c r="AAT31" s="56"/>
      <c r="AAU31" s="56"/>
      <c r="AAV31" s="56"/>
      <c r="AAW31" s="56"/>
      <c r="AAX31" s="56"/>
      <c r="AAY31" s="56"/>
      <c r="AAZ31" s="56"/>
      <c r="ABA31" s="56"/>
      <c r="ABB31" s="56"/>
      <c r="ABC31" s="56"/>
      <c r="ABD31" s="56"/>
      <c r="ABE31" s="56"/>
      <c r="ABF31" s="56"/>
      <c r="ABG31" s="56"/>
      <c r="ABH31" s="56"/>
      <c r="ABI31" s="56"/>
      <c r="ABJ31" s="56"/>
      <c r="ABK31" s="56"/>
      <c r="ABL31" s="56"/>
      <c r="ABM31" s="56"/>
      <c r="ABN31" s="56"/>
      <c r="ABO31" s="56"/>
      <c r="ABP31" s="56"/>
      <c r="ABQ31" s="56"/>
      <c r="ABR31" s="56"/>
      <c r="ABS31" s="56"/>
      <c r="ABT31" s="56"/>
      <c r="ABU31" s="56"/>
      <c r="ABV31" s="56"/>
      <c r="ABW31" s="56"/>
      <c r="ABX31" s="56"/>
      <c r="ABY31" s="56"/>
      <c r="ABZ31" s="56"/>
      <c r="ACA31" s="56"/>
      <c r="ACB31" s="56"/>
      <c r="ACC31" s="56"/>
      <c r="ACD31" s="56"/>
      <c r="ACE31" s="56"/>
      <c r="ACF31" s="56"/>
      <c r="ACG31" s="56"/>
      <c r="ACH31" s="56"/>
      <c r="ACI31" s="56"/>
      <c r="ACJ31" s="56"/>
      <c r="ACK31" s="56"/>
      <c r="ACL31" s="56"/>
      <c r="ACM31" s="56"/>
      <c r="ACN31" s="56"/>
      <c r="ACO31" s="56"/>
      <c r="ACP31" s="56"/>
      <c r="ACQ31" s="56"/>
      <c r="ACR31" s="56"/>
      <c r="ACS31" s="56"/>
      <c r="ACT31" s="56"/>
      <c r="ACU31" s="56"/>
      <c r="ACV31" s="56"/>
      <c r="ACW31" s="56"/>
      <c r="ACX31" s="56"/>
      <c r="ACY31" s="56"/>
      <c r="ACZ31" s="56"/>
      <c r="ADA31" s="56"/>
      <c r="ADB31" s="56"/>
      <c r="ADC31" s="56"/>
      <c r="ADD31" s="56"/>
      <c r="ADE31" s="56"/>
      <c r="ADF31" s="56"/>
      <c r="ADG31" s="56"/>
      <c r="ADH31" s="56"/>
      <c r="ADI31" s="56"/>
      <c r="ADJ31" s="56"/>
      <c r="ADK31" s="56"/>
      <c r="ADL31" s="56"/>
      <c r="ADM31" s="56"/>
      <c r="ADN31" s="56"/>
      <c r="ADO31" s="56"/>
      <c r="ADP31" s="56"/>
      <c r="ADQ31" s="56"/>
      <c r="ADR31" s="56"/>
      <c r="ADS31" s="56"/>
      <c r="ADT31" s="56"/>
      <c r="ADU31" s="56"/>
      <c r="ADV31" s="56"/>
      <c r="ADW31" s="56"/>
      <c r="ADX31" s="56"/>
      <c r="ADY31" s="56"/>
      <c r="ADZ31" s="56"/>
      <c r="AEA31" s="56"/>
      <c r="AEB31" s="56"/>
      <c r="AEC31" s="56"/>
      <c r="AED31" s="56"/>
      <c r="AEE31" s="56"/>
      <c r="AEF31" s="56"/>
      <c r="AEG31" s="56"/>
      <c r="AEH31" s="56"/>
      <c r="AEI31" s="56"/>
      <c r="AEJ31" s="56"/>
      <c r="AEK31" s="56"/>
      <c r="AEL31" s="56"/>
      <c r="AEM31" s="56"/>
      <c r="AEN31" s="56"/>
      <c r="AEO31" s="56"/>
      <c r="AEP31" s="56"/>
      <c r="AEQ31" s="56"/>
      <c r="AER31" s="56"/>
      <c r="AES31" s="56"/>
      <c r="AET31" s="56"/>
      <c r="AEU31" s="56"/>
      <c r="AEV31" s="56"/>
      <c r="AEW31" s="56"/>
      <c r="AEX31" s="56"/>
      <c r="AEY31" s="56"/>
      <c r="AEZ31" s="56"/>
      <c r="AFA31" s="56"/>
      <c r="AFB31" s="56"/>
      <c r="AFC31" s="56"/>
      <c r="AFD31" s="56"/>
      <c r="AFE31" s="56"/>
      <c r="AFF31" s="56"/>
      <c r="AFG31" s="56"/>
      <c r="AFH31" s="56"/>
      <c r="AFI31" s="56"/>
      <c r="AFJ31" s="56"/>
      <c r="AFK31" s="56"/>
      <c r="AFL31" s="56"/>
      <c r="AFM31" s="56"/>
      <c r="AFN31" s="56"/>
      <c r="AFO31" s="56"/>
      <c r="AFP31" s="56"/>
      <c r="AFQ31" s="56"/>
      <c r="AFR31" s="56"/>
      <c r="AFS31" s="56"/>
      <c r="AFT31" s="56"/>
      <c r="AFU31" s="56"/>
      <c r="AFV31" s="56"/>
      <c r="AFW31" s="56"/>
      <c r="AFX31" s="56"/>
      <c r="AFY31" s="56"/>
      <c r="AFZ31" s="56"/>
      <c r="AGA31" s="56"/>
      <c r="AGB31" s="56"/>
      <c r="AGC31" s="56"/>
      <c r="AGD31" s="56"/>
      <c r="AGE31" s="56"/>
      <c r="AGF31" s="56"/>
      <c r="AGG31" s="56"/>
      <c r="AGH31" s="56"/>
      <c r="AGI31" s="56"/>
      <c r="AGJ31" s="56"/>
      <c r="AGK31" s="56"/>
      <c r="AGL31" s="56"/>
      <c r="AGM31" s="56"/>
      <c r="AGN31" s="56"/>
      <c r="AGO31" s="56"/>
      <c r="AGP31" s="56"/>
      <c r="AGQ31" s="56"/>
      <c r="AGR31" s="56"/>
      <c r="AGS31" s="56"/>
      <c r="AGT31" s="56"/>
      <c r="AGU31" s="56"/>
      <c r="AGV31" s="56"/>
      <c r="AGW31" s="56"/>
      <c r="AGX31" s="56"/>
      <c r="AGY31" s="56"/>
      <c r="AGZ31" s="56"/>
      <c r="AHA31" s="56"/>
      <c r="AHB31" s="56"/>
      <c r="AHC31" s="56"/>
      <c r="AHD31" s="56"/>
      <c r="AHE31" s="56"/>
      <c r="AHF31" s="56"/>
      <c r="AHG31" s="56"/>
      <c r="AHH31" s="56"/>
      <c r="AHI31" s="56"/>
      <c r="AHJ31" s="56"/>
      <c r="AHK31" s="56"/>
      <c r="AHL31" s="56"/>
      <c r="AHM31" s="56"/>
      <c r="AHN31" s="56"/>
      <c r="AHO31" s="56"/>
      <c r="AHP31" s="56"/>
      <c r="AHQ31" s="56"/>
      <c r="AHR31" s="56"/>
      <c r="AHS31" s="56"/>
      <c r="AHT31" s="56"/>
      <c r="AHU31" s="56"/>
      <c r="AHV31" s="56"/>
      <c r="AHW31" s="56"/>
      <c r="AHX31" s="56"/>
      <c r="AHY31" s="56"/>
      <c r="AHZ31" s="56"/>
      <c r="AIA31" s="56"/>
      <c r="AIB31" s="56"/>
      <c r="AIC31" s="56"/>
      <c r="AID31" s="56"/>
      <c r="AIE31" s="56"/>
      <c r="AIF31" s="56"/>
      <c r="AIG31" s="56"/>
      <c r="AIH31" s="56"/>
      <c r="AII31" s="56"/>
      <c r="AIJ31" s="56"/>
      <c r="AIK31" s="56"/>
      <c r="AIL31" s="56"/>
      <c r="AIM31" s="56"/>
      <c r="AIN31" s="56"/>
      <c r="AIO31" s="56"/>
      <c r="AIP31" s="56"/>
      <c r="AIQ31" s="56"/>
      <c r="AIR31" s="56"/>
      <c r="AIS31" s="56"/>
      <c r="AIT31" s="56"/>
      <c r="AIU31" s="56"/>
      <c r="AIV31" s="56"/>
      <c r="AIW31" s="56"/>
      <c r="AIX31" s="56"/>
      <c r="AIY31" s="56"/>
      <c r="AIZ31" s="56"/>
      <c r="AJA31" s="56"/>
      <c r="AJB31" s="56"/>
      <c r="AJC31" s="56"/>
      <c r="AJD31" s="56"/>
      <c r="AJE31" s="56"/>
      <c r="AJF31" s="56"/>
      <c r="AJG31" s="56"/>
      <c r="AJH31" s="56"/>
      <c r="AJI31" s="56"/>
      <c r="AJJ31" s="56"/>
      <c r="AJK31" s="56"/>
      <c r="AJL31" s="56"/>
      <c r="AJM31" s="56"/>
      <c r="AJN31" s="56"/>
      <c r="AJO31" s="56"/>
      <c r="AJP31" s="56"/>
      <c r="AJQ31" s="56"/>
      <c r="AJR31" s="56"/>
      <c r="AJS31" s="56"/>
      <c r="AJT31" s="56"/>
      <c r="AJU31" s="56"/>
      <c r="AJV31" s="56"/>
      <c r="AJW31" s="56"/>
      <c r="AJX31" s="56"/>
      <c r="AJY31" s="56"/>
      <c r="AJZ31" s="56"/>
      <c r="AKA31" s="56"/>
      <c r="AKB31" s="56"/>
      <c r="AKC31" s="56"/>
      <c r="AKD31" s="56"/>
      <c r="AKE31" s="56"/>
      <c r="AKF31" s="56"/>
      <c r="AKG31" s="56"/>
      <c r="AKH31" s="56"/>
      <c r="AKI31" s="56"/>
      <c r="AKJ31" s="56"/>
      <c r="AKK31" s="56"/>
      <c r="AKL31" s="56"/>
      <c r="AKM31" s="56"/>
      <c r="AKN31" s="56"/>
      <c r="AKO31" s="56"/>
      <c r="AKP31" s="56"/>
      <c r="AKQ31" s="56"/>
      <c r="AKR31" s="56"/>
      <c r="AKS31" s="56"/>
      <c r="AKT31" s="56"/>
      <c r="AKU31" s="56"/>
      <c r="AKV31" s="56"/>
      <c r="AKW31" s="56"/>
      <c r="AKX31" s="56"/>
      <c r="AKY31" s="56"/>
      <c r="AKZ31" s="56"/>
      <c r="ALA31" s="56"/>
      <c r="ALB31" s="56"/>
      <c r="ALC31" s="56"/>
      <c r="ALD31" s="56"/>
      <c r="ALE31" s="56"/>
      <c r="ALF31" s="56"/>
      <c r="ALG31" s="56"/>
      <c r="ALH31" s="56"/>
      <c r="ALI31" s="56"/>
      <c r="ALJ31" s="56"/>
      <c r="ALK31" s="56"/>
      <c r="ALL31" s="56"/>
      <c r="ALM31" s="56"/>
      <c r="ALN31" s="56"/>
      <c r="ALO31" s="56"/>
      <c r="ALP31" s="56"/>
      <c r="ALQ31" s="56"/>
      <c r="ALR31" s="56"/>
      <c r="ALS31" s="56"/>
      <c r="ALT31" s="56"/>
      <c r="ALU31" s="56"/>
      <c r="ALV31" s="56"/>
      <c r="ALW31" s="56"/>
      <c r="ALX31" s="56"/>
      <c r="ALY31" s="56"/>
      <c r="ALZ31" s="56"/>
      <c r="AMA31" s="56"/>
      <c r="AMB31" s="56"/>
      <c r="AMC31" s="56"/>
      <c r="AMD31" s="56"/>
      <c r="AME31" s="56"/>
      <c r="AMF31" s="56"/>
      <c r="AMG31" s="56"/>
      <c r="AMH31" s="56"/>
      <c r="AMI31" s="56"/>
      <c r="AMJ31" s="56"/>
      <c r="AMK31" s="56"/>
      <c r="AML31" s="56"/>
      <c r="AMM31" s="56"/>
      <c r="AMN31" s="56"/>
      <c r="AMO31" s="56"/>
      <c r="AMP31" s="56"/>
      <c r="AMQ31" s="56"/>
      <c r="AMR31" s="56"/>
      <c r="AMS31" s="56"/>
      <c r="AMT31" s="56"/>
      <c r="AMU31" s="56"/>
      <c r="AMV31" s="56"/>
      <c r="AMW31" s="56"/>
      <c r="AMX31" s="56"/>
      <c r="AMY31" s="56"/>
      <c r="AMZ31" s="56"/>
      <c r="ANA31" s="56"/>
      <c r="ANB31" s="56"/>
      <c r="ANC31" s="56"/>
      <c r="AND31" s="56"/>
      <c r="ANE31" s="56"/>
      <c r="ANF31" s="56"/>
      <c r="ANG31" s="56"/>
      <c r="ANH31" s="56"/>
      <c r="ANI31" s="56"/>
      <c r="ANJ31" s="56"/>
      <c r="ANK31" s="56"/>
      <c r="ANL31" s="56"/>
      <c r="ANM31" s="56"/>
      <c r="ANN31" s="56"/>
      <c r="ANO31" s="56"/>
      <c r="ANP31" s="56"/>
      <c r="ANQ31" s="56"/>
      <c r="ANR31" s="56"/>
      <c r="ANS31" s="56"/>
      <c r="ANT31" s="56"/>
      <c r="ANU31" s="56"/>
      <c r="ANV31" s="56"/>
      <c r="ANW31" s="56"/>
      <c r="ANX31" s="56"/>
      <c r="ANY31" s="56"/>
      <c r="ANZ31" s="56"/>
      <c r="AOA31" s="56"/>
      <c r="AOB31" s="56"/>
      <c r="AOC31" s="56"/>
      <c r="AOD31" s="56"/>
      <c r="AOE31" s="56"/>
      <c r="AOF31" s="56"/>
      <c r="AOG31" s="56"/>
      <c r="AOH31" s="56"/>
      <c r="AOI31" s="56"/>
      <c r="AOJ31" s="56"/>
      <c r="AOK31" s="56"/>
      <c r="AOL31" s="56"/>
      <c r="AOM31" s="56"/>
      <c r="AON31" s="56"/>
      <c r="AOO31" s="56"/>
      <c r="AOP31" s="56"/>
      <c r="AOQ31" s="56"/>
      <c r="AOR31" s="56"/>
      <c r="AOS31" s="56"/>
      <c r="AOT31" s="56"/>
      <c r="AOU31" s="56"/>
      <c r="AOV31" s="56"/>
      <c r="AOW31" s="56"/>
      <c r="AOX31" s="56"/>
      <c r="AOY31" s="56"/>
      <c r="AOZ31" s="56"/>
      <c r="APA31" s="56"/>
      <c r="APB31" s="56"/>
      <c r="APC31" s="56"/>
      <c r="APD31" s="56"/>
      <c r="APE31" s="56"/>
      <c r="APF31" s="56"/>
      <c r="APG31" s="56"/>
      <c r="APH31" s="56"/>
      <c r="API31" s="56"/>
      <c r="APJ31" s="56"/>
      <c r="APK31" s="56"/>
      <c r="APL31" s="56"/>
      <c r="APM31" s="56"/>
      <c r="APN31" s="56"/>
      <c r="APO31" s="56"/>
      <c r="APP31" s="56"/>
      <c r="APQ31" s="56"/>
      <c r="APR31" s="56"/>
      <c r="APS31" s="56"/>
      <c r="APT31" s="56"/>
      <c r="APU31" s="56"/>
      <c r="APV31" s="56"/>
      <c r="APW31" s="56"/>
      <c r="APX31" s="56"/>
      <c r="APY31" s="56"/>
      <c r="APZ31" s="56"/>
      <c r="AQA31" s="56"/>
      <c r="AQB31" s="56"/>
      <c r="AQC31" s="56"/>
      <c r="AQD31" s="56"/>
      <c r="AQE31" s="56"/>
      <c r="AQF31" s="56"/>
      <c r="AQG31" s="56"/>
      <c r="AQH31" s="56"/>
      <c r="AQI31" s="56"/>
      <c r="AQJ31" s="56"/>
      <c r="AQK31" s="56"/>
      <c r="AQL31" s="56"/>
      <c r="AQM31" s="56"/>
      <c r="AQN31" s="56"/>
      <c r="AQO31" s="56"/>
      <c r="AQP31" s="56"/>
      <c r="AQQ31" s="56"/>
      <c r="AQR31" s="56"/>
      <c r="AQS31" s="56"/>
      <c r="AQT31" s="56"/>
      <c r="AQU31" s="56"/>
      <c r="AQV31" s="56"/>
      <c r="AQW31" s="56"/>
      <c r="AQX31" s="56"/>
      <c r="AQY31" s="56"/>
      <c r="AQZ31" s="56"/>
      <c r="ARA31" s="56"/>
      <c r="ARB31" s="56"/>
      <c r="ARC31" s="56"/>
      <c r="ARD31" s="56"/>
      <c r="ARE31" s="56"/>
      <c r="ARF31" s="56"/>
      <c r="ARG31" s="56"/>
      <c r="ARH31" s="56"/>
      <c r="ARI31" s="56"/>
      <c r="ARJ31" s="56"/>
      <c r="ARK31" s="56"/>
      <c r="ARL31" s="56"/>
      <c r="ARM31" s="56"/>
      <c r="ARN31" s="56"/>
      <c r="ARO31" s="56"/>
      <c r="ARP31" s="56"/>
      <c r="ARQ31" s="56"/>
      <c r="ARR31" s="56"/>
      <c r="ARS31" s="56"/>
      <c r="ART31" s="56"/>
      <c r="ARU31" s="56"/>
      <c r="ARV31" s="56"/>
      <c r="ARW31" s="56"/>
      <c r="ARX31" s="56"/>
      <c r="ARY31" s="56"/>
      <c r="ARZ31" s="56"/>
      <c r="ASA31" s="56"/>
      <c r="ASB31" s="56"/>
      <c r="ASC31" s="56"/>
      <c r="ASD31" s="56"/>
      <c r="ASE31" s="56"/>
      <c r="ASF31" s="56"/>
      <c r="ASG31" s="56"/>
      <c r="ASH31" s="56"/>
      <c r="ASI31" s="56"/>
      <c r="ASJ31" s="56"/>
      <c r="ASK31" s="56"/>
      <c r="ASL31" s="56"/>
      <c r="ASM31" s="56"/>
      <c r="ASN31" s="56"/>
      <c r="ASO31" s="56"/>
      <c r="ASP31" s="56"/>
      <c r="ASQ31" s="56"/>
      <c r="ASR31" s="56"/>
      <c r="ASS31" s="56"/>
      <c r="AST31" s="56"/>
      <c r="ASU31" s="56"/>
      <c r="ASV31" s="56"/>
      <c r="ASW31" s="56"/>
      <c r="ASX31" s="56"/>
      <c r="ASY31" s="56"/>
      <c r="ASZ31" s="56"/>
      <c r="ATA31" s="56"/>
      <c r="ATB31" s="56"/>
      <c r="ATC31" s="56"/>
      <c r="ATD31" s="56"/>
      <c r="ATE31" s="56"/>
      <c r="ATF31" s="56"/>
      <c r="ATG31" s="56"/>
      <c r="ATH31" s="56"/>
      <c r="ATI31" s="56"/>
      <c r="ATJ31" s="56"/>
      <c r="ATK31" s="56"/>
      <c r="ATL31" s="56"/>
      <c r="ATM31" s="56"/>
      <c r="ATN31" s="56"/>
      <c r="ATO31" s="56"/>
      <c r="ATP31" s="56"/>
      <c r="ATQ31" s="56"/>
      <c r="ATR31" s="56"/>
      <c r="ATS31" s="56"/>
      <c r="ATT31" s="56"/>
      <c r="ATU31" s="56"/>
      <c r="ATV31" s="56"/>
      <c r="ATW31" s="56"/>
      <c r="ATX31" s="56"/>
      <c r="ATY31" s="56"/>
      <c r="ATZ31" s="56"/>
      <c r="AUA31" s="56"/>
      <c r="AUB31" s="56"/>
      <c r="AUC31" s="56"/>
      <c r="AUD31" s="56"/>
      <c r="AUE31" s="56"/>
      <c r="AUF31" s="56"/>
      <c r="AUG31" s="56"/>
      <c r="AUH31" s="56"/>
      <c r="AUI31" s="56"/>
      <c r="AUJ31" s="56"/>
      <c r="AUK31" s="56"/>
      <c r="AUL31" s="56"/>
      <c r="AUM31" s="56"/>
      <c r="AUN31" s="56"/>
      <c r="AUO31" s="56"/>
      <c r="AUP31" s="56"/>
      <c r="AUQ31" s="56"/>
      <c r="AUR31" s="56"/>
      <c r="AUS31" s="56"/>
      <c r="AUT31" s="56"/>
      <c r="AUU31" s="56"/>
      <c r="AUV31" s="56"/>
      <c r="AUW31" s="56"/>
      <c r="AUX31" s="56"/>
      <c r="AUY31" s="56"/>
      <c r="AUZ31" s="56"/>
      <c r="AVA31" s="56"/>
      <c r="AVB31" s="56"/>
      <c r="AVC31" s="56"/>
      <c r="AVD31" s="56"/>
      <c r="AVE31" s="56"/>
      <c r="AVF31" s="56"/>
      <c r="AVG31" s="56"/>
      <c r="AVH31" s="56"/>
      <c r="AVI31" s="56"/>
      <c r="AVJ31" s="56"/>
      <c r="AVK31" s="56"/>
      <c r="AVL31" s="56"/>
      <c r="AVM31" s="56"/>
      <c r="AVN31" s="56"/>
      <c r="AVO31" s="56"/>
      <c r="AVP31" s="56"/>
      <c r="AVQ31" s="56"/>
      <c r="AVR31" s="56"/>
      <c r="AVS31" s="56"/>
      <c r="AVT31" s="56"/>
      <c r="AVU31" s="56"/>
      <c r="AVV31" s="56"/>
      <c r="AVW31" s="56"/>
      <c r="AVX31" s="56"/>
      <c r="AVY31" s="56"/>
      <c r="AVZ31" s="56"/>
      <c r="AWA31" s="56"/>
      <c r="AWB31" s="56"/>
      <c r="AWC31" s="56"/>
      <c r="AWD31" s="56"/>
      <c r="AWE31" s="56"/>
      <c r="AWF31" s="56"/>
      <c r="AWG31" s="56"/>
      <c r="AWH31" s="56"/>
      <c r="AWI31" s="56"/>
      <c r="AWJ31" s="56"/>
      <c r="AWK31" s="56"/>
      <c r="AWL31" s="56"/>
      <c r="AWM31" s="56"/>
      <c r="AWN31" s="56"/>
      <c r="AWO31" s="56"/>
      <c r="AWP31" s="56"/>
      <c r="AWQ31" s="56"/>
      <c r="AWR31" s="56"/>
      <c r="AWS31" s="56"/>
      <c r="AWT31" s="56"/>
      <c r="AWU31" s="56"/>
      <c r="AWV31" s="56"/>
      <c r="AWW31" s="56"/>
      <c r="AWX31" s="56"/>
      <c r="AWY31" s="56"/>
      <c r="AWZ31" s="56"/>
      <c r="AXA31" s="56"/>
      <c r="AXB31" s="56"/>
      <c r="AXC31" s="56"/>
      <c r="AXD31" s="56"/>
      <c r="AXE31" s="56"/>
      <c r="AXF31" s="56"/>
      <c r="AXG31" s="56"/>
      <c r="AXH31" s="56"/>
      <c r="AXI31" s="56"/>
      <c r="AXJ31" s="56"/>
      <c r="AXK31" s="56"/>
      <c r="AXL31" s="56"/>
      <c r="AXM31" s="56"/>
      <c r="AXN31" s="56"/>
      <c r="AXO31" s="56"/>
      <c r="AXP31" s="56"/>
      <c r="AXQ31" s="56"/>
      <c r="AXR31" s="56"/>
      <c r="AXS31" s="56"/>
      <c r="AXT31" s="56"/>
      <c r="AXU31" s="56"/>
      <c r="AXV31" s="56"/>
      <c r="AXW31" s="56"/>
      <c r="AXX31" s="56"/>
      <c r="AXY31" s="56"/>
      <c r="AXZ31" s="56"/>
      <c r="AYA31" s="56"/>
      <c r="AYB31" s="56"/>
      <c r="AYC31" s="56"/>
      <c r="AYD31" s="56"/>
      <c r="AYE31" s="56"/>
      <c r="AYF31" s="56"/>
      <c r="AYG31" s="56"/>
      <c r="AYH31" s="56"/>
      <c r="AYI31" s="56"/>
      <c r="AYJ31" s="56"/>
      <c r="AYK31" s="56"/>
      <c r="AYL31" s="56"/>
      <c r="AYM31" s="56"/>
      <c r="AYN31" s="56"/>
      <c r="AYO31" s="56"/>
      <c r="AYP31" s="56"/>
      <c r="AYQ31" s="56"/>
      <c r="AYR31" s="56"/>
      <c r="AYS31" s="56"/>
      <c r="AYT31" s="56"/>
      <c r="AYU31" s="56"/>
      <c r="AYV31" s="56"/>
      <c r="AYW31" s="56"/>
      <c r="AYX31" s="56"/>
      <c r="AYY31" s="56"/>
      <c r="AYZ31" s="56"/>
      <c r="AZA31" s="56"/>
      <c r="AZB31" s="56"/>
      <c r="AZC31" s="56"/>
      <c r="AZD31" s="56"/>
      <c r="AZE31" s="56"/>
      <c r="AZF31" s="56"/>
      <c r="AZG31" s="56"/>
      <c r="AZH31" s="56"/>
      <c r="AZI31" s="56"/>
      <c r="AZJ31" s="56"/>
      <c r="AZK31" s="56"/>
      <c r="AZL31" s="56"/>
      <c r="AZM31" s="56"/>
      <c r="AZN31" s="56"/>
      <c r="AZO31" s="56"/>
      <c r="AZP31" s="56"/>
      <c r="AZQ31" s="56"/>
      <c r="AZR31" s="56"/>
      <c r="AZS31" s="56"/>
      <c r="AZT31" s="56"/>
      <c r="AZU31" s="56"/>
      <c r="AZV31" s="56"/>
      <c r="AZW31" s="56"/>
      <c r="AZX31" s="56"/>
      <c r="AZY31" s="56"/>
      <c r="AZZ31" s="56"/>
      <c r="BAA31" s="56"/>
      <c r="BAB31" s="56"/>
      <c r="BAC31" s="56"/>
      <c r="BAD31" s="56"/>
      <c r="BAE31" s="56"/>
      <c r="BAF31" s="56"/>
      <c r="BAG31" s="56"/>
      <c r="BAH31" s="56"/>
      <c r="BAI31" s="56"/>
      <c r="BAJ31" s="56"/>
      <c r="BAK31" s="56"/>
      <c r="BAL31" s="56"/>
      <c r="BAM31" s="56"/>
      <c r="BAN31" s="56"/>
      <c r="BAO31" s="56"/>
      <c r="BAP31" s="56"/>
      <c r="BAQ31" s="56"/>
      <c r="BAR31" s="56"/>
      <c r="BAS31" s="56"/>
      <c r="BAT31" s="56"/>
      <c r="BAU31" s="56"/>
      <c r="BAV31" s="56"/>
      <c r="BAW31" s="56"/>
      <c r="BAX31" s="56"/>
      <c r="BAY31" s="56"/>
      <c r="BAZ31" s="56"/>
      <c r="BBA31" s="56"/>
      <c r="BBB31" s="56"/>
      <c r="BBC31" s="56"/>
      <c r="BBD31" s="56"/>
      <c r="BBE31" s="56"/>
      <c r="BBF31" s="56"/>
      <c r="BBG31" s="56"/>
      <c r="BBH31" s="56"/>
      <c r="BBI31" s="56"/>
      <c r="BBJ31" s="56"/>
      <c r="BBK31" s="56"/>
      <c r="BBL31" s="56"/>
      <c r="BBM31" s="56"/>
      <c r="BBN31" s="56"/>
      <c r="BBO31" s="56"/>
      <c r="BBP31" s="56"/>
      <c r="BBQ31" s="56"/>
      <c r="BBR31" s="56"/>
      <c r="BBS31" s="56"/>
      <c r="BBT31" s="56"/>
      <c r="BBU31" s="56"/>
      <c r="BBV31" s="56"/>
      <c r="BBW31" s="56"/>
      <c r="BBX31" s="56"/>
      <c r="BBY31" s="56"/>
      <c r="BBZ31" s="56"/>
      <c r="BCA31" s="56"/>
      <c r="BCB31" s="56"/>
      <c r="BCC31" s="56"/>
      <c r="BCD31" s="56"/>
      <c r="BCE31" s="56"/>
      <c r="BCF31" s="56"/>
      <c r="BCG31" s="56"/>
      <c r="BCH31" s="56"/>
      <c r="BCI31" s="56"/>
      <c r="BCJ31" s="56"/>
      <c r="BCK31" s="56"/>
      <c r="BCL31" s="56"/>
      <c r="BCM31" s="56"/>
      <c r="BCN31" s="56"/>
      <c r="BCO31" s="56"/>
      <c r="BCP31" s="56"/>
      <c r="BCQ31" s="56"/>
      <c r="BCR31" s="56"/>
      <c r="BCS31" s="56"/>
      <c r="BCT31" s="56"/>
      <c r="BCU31" s="56"/>
      <c r="BCV31" s="56"/>
      <c r="BCW31" s="56"/>
      <c r="BCX31" s="56"/>
      <c r="BCY31" s="56"/>
      <c r="BCZ31" s="56"/>
      <c r="BDA31" s="56"/>
      <c r="BDB31" s="56"/>
      <c r="BDC31" s="56"/>
      <c r="BDD31" s="56"/>
      <c r="BDE31" s="56"/>
      <c r="BDF31" s="56"/>
      <c r="BDG31" s="56"/>
      <c r="BDH31" s="56"/>
      <c r="BDI31" s="56"/>
      <c r="BDJ31" s="56"/>
      <c r="BDK31" s="56"/>
      <c r="BDL31" s="56"/>
      <c r="BDM31" s="56"/>
      <c r="BDN31" s="56"/>
      <c r="BDO31" s="56"/>
      <c r="BDP31" s="56"/>
      <c r="BDQ31" s="56"/>
      <c r="BDR31" s="56"/>
      <c r="BDS31" s="56"/>
      <c r="BDT31" s="56"/>
      <c r="BDU31" s="56"/>
      <c r="BDV31" s="56"/>
      <c r="BDW31" s="56"/>
      <c r="BDX31" s="56"/>
      <c r="BDY31" s="56"/>
      <c r="BDZ31" s="56"/>
      <c r="BEA31" s="56"/>
      <c r="BEB31" s="56"/>
      <c r="BEC31" s="56"/>
      <c r="BED31" s="56"/>
      <c r="BEE31" s="56"/>
      <c r="BEF31" s="56"/>
      <c r="BEG31" s="56"/>
      <c r="BEH31" s="56"/>
      <c r="BEI31" s="56"/>
      <c r="BEJ31" s="56"/>
      <c r="BEK31" s="56"/>
      <c r="BEL31" s="56"/>
      <c r="BEM31" s="56"/>
      <c r="BEN31" s="56"/>
      <c r="BEO31" s="56"/>
      <c r="BEP31" s="56"/>
      <c r="BEQ31" s="56"/>
      <c r="BER31" s="56"/>
      <c r="BES31" s="56"/>
      <c r="BET31" s="56"/>
      <c r="BEU31" s="56"/>
      <c r="BEV31" s="56"/>
      <c r="BEW31" s="56"/>
      <c r="BEX31" s="56"/>
      <c r="BEY31" s="56"/>
      <c r="BEZ31" s="56"/>
      <c r="BFA31" s="56"/>
      <c r="BFB31" s="56"/>
      <c r="BFC31" s="56"/>
      <c r="BFD31" s="56"/>
      <c r="BFE31" s="56"/>
      <c r="BFF31" s="56"/>
      <c r="BFG31" s="56"/>
      <c r="BFH31" s="56"/>
      <c r="BFI31" s="56"/>
      <c r="BFJ31" s="56"/>
      <c r="BFK31" s="56"/>
      <c r="BFL31" s="56"/>
      <c r="BFM31" s="56"/>
      <c r="BFN31" s="56"/>
      <c r="BFO31" s="56"/>
      <c r="BFP31" s="56"/>
      <c r="BFQ31" s="56"/>
      <c r="BFR31" s="56"/>
      <c r="BFS31" s="56"/>
      <c r="BFT31" s="56"/>
      <c r="BFU31" s="56"/>
      <c r="BFV31" s="56"/>
      <c r="BFW31" s="56"/>
      <c r="BFX31" s="56"/>
      <c r="BFY31" s="56"/>
      <c r="BFZ31" s="56"/>
      <c r="BGA31" s="56"/>
      <c r="BGB31" s="56"/>
      <c r="BGC31" s="56"/>
      <c r="BGD31" s="56"/>
      <c r="BGE31" s="56"/>
      <c r="BGF31" s="56"/>
      <c r="BGG31" s="56"/>
      <c r="BGH31" s="56"/>
      <c r="BGI31" s="56"/>
      <c r="BGJ31" s="56"/>
      <c r="BGK31" s="56"/>
      <c r="BGL31" s="56"/>
      <c r="BGM31" s="56"/>
      <c r="BGN31" s="56"/>
      <c r="BGO31" s="56"/>
      <c r="BGP31" s="56"/>
      <c r="BGQ31" s="56"/>
      <c r="BGR31" s="56"/>
      <c r="BGS31" s="56"/>
      <c r="BGT31" s="56"/>
      <c r="BGU31" s="56"/>
      <c r="BGV31" s="56"/>
      <c r="BGW31" s="56"/>
      <c r="BGX31" s="56"/>
      <c r="BGY31" s="56"/>
      <c r="BGZ31" s="56"/>
      <c r="BHA31" s="56"/>
      <c r="BHB31" s="56"/>
      <c r="BHC31" s="56"/>
      <c r="BHD31" s="56"/>
      <c r="BHE31" s="56"/>
      <c r="BHF31" s="56"/>
      <c r="BHG31" s="56"/>
      <c r="BHH31" s="56"/>
      <c r="BHI31" s="56"/>
      <c r="BHJ31" s="56"/>
      <c r="BHK31" s="56"/>
      <c r="BHL31" s="56"/>
      <c r="BHM31" s="56"/>
      <c r="BHN31" s="56"/>
      <c r="BHO31" s="56"/>
      <c r="BHP31" s="56"/>
      <c r="BHQ31" s="56"/>
      <c r="BHR31" s="56"/>
      <c r="BHS31" s="56"/>
      <c r="BHT31" s="56"/>
      <c r="BHU31" s="56"/>
      <c r="BHV31" s="56"/>
      <c r="BHW31" s="56"/>
      <c r="BHX31" s="56"/>
      <c r="BHY31" s="56"/>
      <c r="BHZ31" s="56"/>
      <c r="BIA31" s="56"/>
      <c r="BIB31" s="56"/>
      <c r="BIC31" s="56"/>
      <c r="BID31" s="56"/>
      <c r="BIE31" s="56"/>
      <c r="BIF31" s="56"/>
      <c r="BIG31" s="56"/>
      <c r="BIH31" s="56"/>
      <c r="BII31" s="56"/>
      <c r="BIJ31" s="56"/>
      <c r="BIK31" s="56"/>
      <c r="BIL31" s="56"/>
      <c r="BIM31" s="56"/>
      <c r="BIN31" s="56"/>
      <c r="BIO31" s="56"/>
      <c r="BIP31" s="56"/>
      <c r="BIQ31" s="56"/>
      <c r="BIR31" s="56"/>
      <c r="BIS31" s="56"/>
      <c r="BIT31" s="56"/>
      <c r="BIU31" s="56"/>
      <c r="BIV31" s="56"/>
      <c r="BIW31" s="56"/>
      <c r="BIX31" s="56"/>
      <c r="BIY31" s="56"/>
      <c r="BIZ31" s="56"/>
      <c r="BJA31" s="56"/>
      <c r="BJB31" s="56"/>
      <c r="BJC31" s="56"/>
      <c r="BJD31" s="56"/>
      <c r="BJE31" s="56"/>
      <c r="BJF31" s="56"/>
      <c r="BJG31" s="56"/>
      <c r="BJH31" s="56"/>
      <c r="BJI31" s="56"/>
      <c r="BJJ31" s="56"/>
      <c r="BJK31" s="56"/>
      <c r="BJL31" s="56"/>
      <c r="BJM31" s="56"/>
      <c r="BJN31" s="56"/>
      <c r="BJO31" s="56"/>
      <c r="BJP31" s="56"/>
      <c r="BJQ31" s="56"/>
      <c r="BJR31" s="56"/>
      <c r="BJS31" s="56"/>
      <c r="BJT31" s="56"/>
      <c r="BJU31" s="56"/>
      <c r="BJV31" s="56"/>
      <c r="BJW31" s="56"/>
      <c r="BJX31" s="56"/>
      <c r="BJY31" s="56"/>
      <c r="BJZ31" s="56"/>
      <c r="BKA31" s="56"/>
      <c r="BKB31" s="56"/>
      <c r="BKC31" s="56"/>
      <c r="BKD31" s="56"/>
      <c r="BKE31" s="56"/>
      <c r="BKF31" s="56"/>
      <c r="BKG31" s="56"/>
      <c r="BKH31" s="56"/>
      <c r="BKI31" s="56"/>
      <c r="BKJ31" s="56"/>
      <c r="BKK31" s="56"/>
      <c r="BKL31" s="56"/>
      <c r="BKM31" s="56"/>
      <c r="BKN31" s="56"/>
      <c r="BKO31" s="56"/>
      <c r="BKP31" s="56"/>
      <c r="BKQ31" s="56"/>
      <c r="BKR31" s="56"/>
      <c r="BKS31" s="56"/>
      <c r="BKT31" s="56"/>
      <c r="BKU31" s="56"/>
      <c r="BKV31" s="56"/>
      <c r="BKW31" s="56"/>
      <c r="BKX31" s="56"/>
      <c r="BKY31" s="56"/>
      <c r="BKZ31" s="56"/>
      <c r="BLA31" s="56"/>
      <c r="BLB31" s="56"/>
      <c r="BLC31" s="56"/>
      <c r="BLD31" s="56"/>
      <c r="BLE31" s="56"/>
      <c r="BLF31" s="56"/>
      <c r="BLG31" s="56"/>
      <c r="BLH31" s="56"/>
      <c r="BLI31" s="56"/>
      <c r="BLJ31" s="56"/>
      <c r="BLK31" s="56"/>
      <c r="BLL31" s="56"/>
      <c r="BLM31" s="56"/>
      <c r="BLN31" s="56"/>
      <c r="BLO31" s="56"/>
      <c r="BLP31" s="56"/>
      <c r="BLQ31" s="56"/>
      <c r="BLR31" s="56"/>
      <c r="BLS31" s="56"/>
      <c r="BLT31" s="56"/>
      <c r="BLU31" s="56"/>
      <c r="BLV31" s="56"/>
      <c r="BLW31" s="56"/>
      <c r="BLX31" s="56"/>
      <c r="BLY31" s="56"/>
      <c r="BLZ31" s="56"/>
      <c r="BMA31" s="56"/>
      <c r="BMB31" s="56"/>
      <c r="BMC31" s="56"/>
      <c r="BMD31" s="56"/>
      <c r="BME31" s="56"/>
      <c r="BMF31" s="56"/>
      <c r="BMG31" s="56"/>
      <c r="BMH31" s="56"/>
      <c r="BMI31" s="56"/>
      <c r="BMJ31" s="56"/>
      <c r="BMK31" s="56"/>
      <c r="BML31" s="56"/>
      <c r="BMM31" s="56"/>
      <c r="BMN31" s="56"/>
      <c r="BMO31" s="56"/>
      <c r="BMP31" s="56"/>
      <c r="BMQ31" s="56"/>
      <c r="BMR31" s="56"/>
      <c r="BMS31" s="56"/>
      <c r="BMT31" s="56"/>
      <c r="BMU31" s="56"/>
      <c r="BMV31" s="56"/>
      <c r="BMW31" s="56"/>
      <c r="BMX31" s="56"/>
      <c r="BMY31" s="56"/>
      <c r="BMZ31" s="56"/>
      <c r="BNA31" s="56"/>
      <c r="BNB31" s="56"/>
      <c r="BNC31" s="56"/>
      <c r="BND31" s="56"/>
      <c r="BNE31" s="56"/>
      <c r="BNF31" s="56"/>
      <c r="BNG31" s="56"/>
      <c r="BNH31" s="56"/>
      <c r="BNI31" s="56"/>
      <c r="BNJ31" s="56"/>
      <c r="BNK31" s="56"/>
      <c r="BNL31" s="56"/>
      <c r="BNM31" s="56"/>
      <c r="BNN31" s="56"/>
      <c r="BNO31" s="56"/>
      <c r="BNP31" s="56"/>
      <c r="BNQ31" s="56"/>
      <c r="BNR31" s="56"/>
      <c r="BNS31" s="56"/>
      <c r="BNT31" s="56"/>
      <c r="BNU31" s="56"/>
      <c r="BNV31" s="56"/>
      <c r="BNW31" s="56"/>
      <c r="BNX31" s="56"/>
      <c r="BNY31" s="56"/>
      <c r="BNZ31" s="56"/>
      <c r="BOA31" s="56"/>
      <c r="BOB31" s="56"/>
      <c r="BOC31" s="56"/>
      <c r="BOD31" s="56"/>
      <c r="BOE31" s="56"/>
      <c r="BOF31" s="56"/>
      <c r="BOG31" s="56"/>
      <c r="BOH31" s="56"/>
      <c r="BOI31" s="56"/>
      <c r="BOJ31" s="56"/>
      <c r="BOK31" s="56"/>
      <c r="BOL31" s="56"/>
      <c r="BOM31" s="56"/>
      <c r="BON31" s="56"/>
      <c r="BOO31" s="56"/>
      <c r="BOP31" s="56"/>
      <c r="BOQ31" s="56"/>
      <c r="BOR31" s="56"/>
      <c r="BOS31" s="56"/>
      <c r="BOT31" s="56"/>
      <c r="BOU31" s="56"/>
      <c r="BOV31" s="56"/>
      <c r="BOW31" s="56"/>
      <c r="BOX31" s="56"/>
      <c r="BOY31" s="56"/>
      <c r="BOZ31" s="56"/>
      <c r="BPA31" s="56"/>
      <c r="BPB31" s="56"/>
      <c r="BPC31" s="56"/>
      <c r="BPD31" s="56"/>
      <c r="BPE31" s="56"/>
      <c r="BPF31" s="56"/>
      <c r="BPG31" s="56"/>
      <c r="BPH31" s="56"/>
      <c r="BPI31" s="56"/>
      <c r="BPJ31" s="56"/>
      <c r="BPK31" s="56"/>
      <c r="BPL31" s="56"/>
      <c r="BPM31" s="56"/>
      <c r="BPN31" s="56"/>
      <c r="BPO31" s="56"/>
      <c r="BPP31" s="56"/>
      <c r="BPQ31" s="56"/>
      <c r="BPR31" s="56"/>
      <c r="BPS31" s="56"/>
      <c r="BPT31" s="56"/>
      <c r="BPU31" s="56"/>
      <c r="BPV31" s="56"/>
      <c r="BPW31" s="56"/>
      <c r="BPX31" s="56"/>
      <c r="BPY31" s="56"/>
      <c r="BPZ31" s="56"/>
      <c r="BQA31" s="56"/>
      <c r="BQB31" s="56"/>
      <c r="BQC31" s="56"/>
      <c r="BQD31" s="56"/>
      <c r="BQE31" s="56"/>
      <c r="BQF31" s="56"/>
      <c r="BQG31" s="56"/>
      <c r="BQH31" s="56"/>
      <c r="BQI31" s="56"/>
      <c r="BQJ31" s="56"/>
      <c r="BQK31" s="56"/>
      <c r="BQL31" s="56"/>
      <c r="BQM31" s="56"/>
      <c r="BQN31" s="56"/>
      <c r="BQO31" s="56"/>
      <c r="BQP31" s="56"/>
      <c r="BQQ31" s="56"/>
      <c r="BQR31" s="56"/>
      <c r="BQS31" s="56"/>
      <c r="BQT31" s="56"/>
      <c r="BQU31" s="56"/>
      <c r="BQV31" s="56"/>
      <c r="BQW31" s="56"/>
      <c r="BQX31" s="56"/>
      <c r="BQY31" s="56"/>
      <c r="BQZ31" s="56"/>
      <c r="BRA31" s="56"/>
      <c r="BRB31" s="56"/>
      <c r="BRC31" s="56"/>
      <c r="BRD31" s="56"/>
      <c r="BRE31" s="56"/>
      <c r="BRF31" s="56"/>
      <c r="BRG31" s="56"/>
      <c r="BRH31" s="56"/>
      <c r="BRI31" s="56"/>
      <c r="BRJ31" s="56"/>
      <c r="BRK31" s="56"/>
      <c r="BRL31" s="56"/>
      <c r="BRM31" s="56"/>
      <c r="BRN31" s="56"/>
      <c r="BRO31" s="56"/>
      <c r="BRP31" s="56"/>
      <c r="BRQ31" s="56"/>
      <c r="BRR31" s="56"/>
      <c r="BRS31" s="56"/>
      <c r="BRT31" s="56"/>
      <c r="BRU31" s="56"/>
      <c r="BRV31" s="56"/>
      <c r="BRW31" s="56"/>
      <c r="BRX31" s="56"/>
      <c r="BRY31" s="56"/>
      <c r="BRZ31" s="56"/>
      <c r="BSA31" s="56"/>
      <c r="BSB31" s="56"/>
      <c r="BSC31" s="56"/>
      <c r="BSD31" s="56"/>
      <c r="BSE31" s="56"/>
      <c r="BSF31" s="56"/>
      <c r="BSG31" s="56"/>
      <c r="BSH31" s="56"/>
      <c r="BSI31" s="56"/>
      <c r="BSJ31" s="56"/>
      <c r="BSK31" s="56"/>
      <c r="BSL31" s="56"/>
      <c r="BSM31" s="56"/>
      <c r="BSN31" s="56"/>
      <c r="BSO31" s="56"/>
      <c r="BSP31" s="56"/>
      <c r="BSQ31" s="56"/>
      <c r="BSR31" s="56"/>
      <c r="BSS31" s="56"/>
      <c r="BST31" s="56"/>
      <c r="BSU31" s="56"/>
      <c r="BSV31" s="56"/>
      <c r="BSW31" s="56"/>
      <c r="BSX31" s="56"/>
      <c r="BSY31" s="56"/>
      <c r="BSZ31" s="56"/>
      <c r="BTA31" s="56"/>
      <c r="BTB31" s="56"/>
      <c r="BTC31" s="56"/>
      <c r="BTD31" s="56"/>
      <c r="BTE31" s="56"/>
      <c r="BTF31" s="56"/>
      <c r="BTG31" s="56"/>
      <c r="BTH31" s="56"/>
      <c r="BTI31" s="56"/>
      <c r="BTJ31" s="56"/>
      <c r="BTK31" s="56"/>
      <c r="BTL31" s="56"/>
      <c r="BTM31" s="56"/>
      <c r="BTN31" s="56"/>
      <c r="BTO31" s="56"/>
      <c r="BTP31" s="56"/>
      <c r="BTQ31" s="56"/>
      <c r="BTR31" s="56"/>
      <c r="BTS31" s="56"/>
      <c r="BTT31" s="56"/>
      <c r="BTU31" s="56"/>
      <c r="BTV31" s="56"/>
      <c r="BTW31" s="56"/>
      <c r="BTX31" s="56"/>
      <c r="BTY31" s="56"/>
      <c r="BTZ31" s="56"/>
      <c r="BUA31" s="56"/>
      <c r="BUB31" s="56"/>
      <c r="BUC31" s="56"/>
      <c r="BUD31" s="56"/>
      <c r="BUE31" s="56"/>
      <c r="BUF31" s="56"/>
      <c r="BUG31" s="56"/>
      <c r="BUH31" s="56"/>
      <c r="BUI31" s="56"/>
      <c r="BUJ31" s="56"/>
      <c r="BUK31" s="56"/>
      <c r="BUL31" s="56"/>
      <c r="BUM31" s="56"/>
      <c r="BUN31" s="56"/>
      <c r="BUO31" s="56"/>
      <c r="BUP31" s="56"/>
      <c r="BUQ31" s="56"/>
      <c r="BUR31" s="56"/>
      <c r="BUS31" s="56"/>
      <c r="BUT31" s="56"/>
      <c r="BUU31" s="56"/>
      <c r="BUV31" s="56"/>
      <c r="BUW31" s="56"/>
      <c r="BUX31" s="56"/>
      <c r="BUY31" s="56"/>
      <c r="BUZ31" s="56"/>
      <c r="BVA31" s="56"/>
      <c r="BVB31" s="56"/>
      <c r="BVC31" s="56"/>
      <c r="BVD31" s="56"/>
      <c r="BVE31" s="56"/>
      <c r="BVF31" s="56"/>
      <c r="BVG31" s="56"/>
      <c r="BVH31" s="56"/>
      <c r="BVI31" s="56"/>
      <c r="BVJ31" s="56"/>
      <c r="BVK31" s="56"/>
      <c r="BVL31" s="56"/>
      <c r="BVM31" s="56"/>
      <c r="BVN31" s="56"/>
      <c r="BVO31" s="56"/>
      <c r="BVP31" s="56"/>
      <c r="BVQ31" s="56"/>
      <c r="BVR31" s="56"/>
      <c r="BVS31" s="56"/>
      <c r="BVT31" s="56"/>
      <c r="BVU31" s="56"/>
      <c r="BVV31" s="56"/>
      <c r="BVW31" s="56"/>
      <c r="BVX31" s="56"/>
      <c r="BVY31" s="56"/>
      <c r="BVZ31" s="56"/>
      <c r="BWA31" s="56"/>
      <c r="BWB31" s="56"/>
      <c r="BWC31" s="56"/>
      <c r="BWD31" s="56"/>
      <c r="BWE31" s="56"/>
      <c r="BWF31" s="56"/>
      <c r="BWG31" s="56"/>
      <c r="BWH31" s="56"/>
      <c r="BWI31" s="56"/>
      <c r="BWJ31" s="56"/>
      <c r="BWK31" s="56"/>
      <c r="BWL31" s="56"/>
      <c r="BWM31" s="56"/>
      <c r="BWN31" s="56"/>
      <c r="BWO31" s="56"/>
      <c r="BWP31" s="56"/>
      <c r="BWQ31" s="56"/>
      <c r="BWR31" s="56"/>
      <c r="BWS31" s="56"/>
      <c r="BWT31" s="56"/>
      <c r="BWU31" s="56"/>
      <c r="BWV31" s="56"/>
      <c r="BWW31" s="56"/>
      <c r="BWX31" s="56"/>
      <c r="BWY31" s="56"/>
      <c r="BWZ31" s="56"/>
      <c r="BXA31" s="56"/>
      <c r="BXB31" s="56"/>
      <c r="BXC31" s="56"/>
      <c r="BXD31" s="56"/>
      <c r="BXE31" s="56"/>
      <c r="BXF31" s="56"/>
      <c r="BXG31" s="56"/>
      <c r="BXH31" s="56"/>
      <c r="BXI31" s="56"/>
      <c r="BXJ31" s="56"/>
      <c r="BXK31" s="56"/>
      <c r="BXL31" s="56"/>
      <c r="BXM31" s="56"/>
      <c r="BXN31" s="56"/>
      <c r="BXO31" s="56"/>
      <c r="BXP31" s="56"/>
      <c r="BXQ31" s="56"/>
      <c r="BXR31" s="56"/>
      <c r="BXS31" s="56"/>
      <c r="BXT31" s="56"/>
      <c r="BXU31" s="56"/>
      <c r="BXV31" s="56"/>
      <c r="BXW31" s="56"/>
      <c r="BXX31" s="56"/>
      <c r="BXY31" s="56"/>
      <c r="BXZ31" s="56"/>
      <c r="BYA31" s="56"/>
      <c r="BYB31" s="56"/>
      <c r="BYC31" s="56"/>
      <c r="BYD31" s="56"/>
      <c r="BYE31" s="56"/>
      <c r="BYF31" s="56"/>
      <c r="BYG31" s="56"/>
      <c r="BYH31" s="56"/>
      <c r="BYI31" s="56"/>
      <c r="BYJ31" s="56"/>
      <c r="BYK31" s="56"/>
      <c r="BYL31" s="56"/>
      <c r="BYM31" s="56"/>
      <c r="BYN31" s="56"/>
      <c r="BYO31" s="56"/>
      <c r="BYP31" s="56"/>
      <c r="BYQ31" s="56"/>
      <c r="BYR31" s="56"/>
      <c r="BYS31" s="56"/>
      <c r="BYT31" s="56"/>
      <c r="BYU31" s="56"/>
      <c r="BYV31" s="56"/>
      <c r="BYW31" s="56"/>
      <c r="BYX31" s="56"/>
      <c r="BYY31" s="56"/>
      <c r="BYZ31" s="56"/>
      <c r="BZA31" s="56"/>
      <c r="BZB31" s="56"/>
      <c r="BZC31" s="56"/>
      <c r="BZD31" s="56"/>
      <c r="BZE31" s="56"/>
      <c r="BZF31" s="56"/>
      <c r="BZG31" s="56"/>
      <c r="BZH31" s="56"/>
      <c r="BZI31" s="56"/>
      <c r="BZJ31" s="56"/>
      <c r="BZK31" s="56"/>
      <c r="BZL31" s="56"/>
      <c r="BZM31" s="56"/>
      <c r="BZN31" s="56"/>
      <c r="BZO31" s="56"/>
      <c r="BZP31" s="56"/>
      <c r="BZQ31" s="56"/>
      <c r="BZR31" s="56"/>
      <c r="BZS31" s="56"/>
      <c r="BZT31" s="56"/>
      <c r="BZU31" s="56"/>
      <c r="BZV31" s="56"/>
      <c r="BZW31" s="56"/>
      <c r="BZX31" s="56"/>
      <c r="BZY31" s="56"/>
      <c r="BZZ31" s="56"/>
      <c r="CAA31" s="56"/>
      <c r="CAB31" s="56"/>
      <c r="CAC31" s="56"/>
      <c r="CAD31" s="56"/>
      <c r="CAE31" s="56"/>
      <c r="CAF31" s="56"/>
      <c r="CAG31" s="56"/>
      <c r="CAH31" s="56"/>
      <c r="CAI31" s="56"/>
      <c r="CAJ31" s="56"/>
      <c r="CAK31" s="56"/>
      <c r="CAL31" s="56"/>
      <c r="CAM31" s="56"/>
      <c r="CAN31" s="56"/>
      <c r="CAO31" s="56"/>
      <c r="CAP31" s="56"/>
      <c r="CAQ31" s="56"/>
      <c r="CAR31" s="56"/>
      <c r="CAS31" s="56"/>
      <c r="CAT31" s="56"/>
      <c r="CAU31" s="56"/>
      <c r="CAV31" s="56"/>
      <c r="CAW31" s="56"/>
      <c r="CAX31" s="56"/>
      <c r="CAY31" s="56"/>
      <c r="CAZ31" s="56"/>
      <c r="CBA31" s="56"/>
      <c r="CBB31" s="56"/>
      <c r="CBC31" s="56"/>
      <c r="CBD31" s="56"/>
      <c r="CBE31" s="56"/>
      <c r="CBF31" s="56"/>
      <c r="CBG31" s="56"/>
      <c r="CBH31" s="56"/>
      <c r="CBI31" s="56"/>
      <c r="CBJ31" s="56"/>
      <c r="CBK31" s="56"/>
      <c r="CBL31" s="56"/>
      <c r="CBM31" s="56"/>
      <c r="CBN31" s="56"/>
      <c r="CBO31" s="56"/>
      <c r="CBP31" s="56"/>
      <c r="CBQ31" s="56"/>
      <c r="CBR31" s="56"/>
      <c r="CBS31" s="56"/>
      <c r="CBT31" s="56"/>
      <c r="CBU31" s="56"/>
      <c r="CBV31" s="56"/>
      <c r="CBW31" s="56"/>
      <c r="CBX31" s="56"/>
      <c r="CBY31" s="56"/>
      <c r="CBZ31" s="56"/>
      <c r="CCA31" s="56"/>
      <c r="CCB31" s="56"/>
      <c r="CCC31" s="56"/>
      <c r="CCD31" s="56"/>
      <c r="CCE31" s="56"/>
      <c r="CCF31" s="56"/>
      <c r="CCG31" s="56"/>
      <c r="CCH31" s="56"/>
      <c r="CCI31" s="56"/>
      <c r="CCJ31" s="56"/>
      <c r="CCK31" s="56"/>
      <c r="CCL31" s="56"/>
      <c r="CCM31" s="56"/>
      <c r="CCN31" s="56"/>
      <c r="CCO31" s="56"/>
      <c r="CCP31" s="56"/>
      <c r="CCQ31" s="56"/>
      <c r="CCR31" s="56"/>
      <c r="CCS31" s="56"/>
      <c r="CCT31" s="56"/>
      <c r="CCU31" s="56"/>
      <c r="CCV31" s="56"/>
      <c r="CCW31" s="56"/>
      <c r="CCX31" s="56"/>
      <c r="CCY31" s="56"/>
      <c r="CCZ31" s="56"/>
      <c r="CDA31" s="56"/>
      <c r="CDB31" s="56"/>
      <c r="CDC31" s="56"/>
      <c r="CDD31" s="56"/>
      <c r="CDE31" s="56"/>
      <c r="CDF31" s="56"/>
      <c r="CDG31" s="56"/>
      <c r="CDH31" s="56"/>
      <c r="CDI31" s="56"/>
      <c r="CDJ31" s="56"/>
      <c r="CDK31" s="56"/>
      <c r="CDL31" s="56"/>
      <c r="CDM31" s="56"/>
      <c r="CDN31" s="56"/>
      <c r="CDO31" s="56"/>
      <c r="CDP31" s="56"/>
      <c r="CDQ31" s="56"/>
      <c r="CDR31" s="56"/>
      <c r="CDS31" s="56"/>
      <c r="CDT31" s="56"/>
      <c r="CDU31" s="56"/>
      <c r="CDV31" s="56"/>
      <c r="CDW31" s="56"/>
      <c r="CDX31" s="56"/>
      <c r="CDY31" s="56"/>
      <c r="CDZ31" s="56"/>
      <c r="CEA31" s="56"/>
      <c r="CEB31" s="56"/>
      <c r="CEC31" s="56"/>
      <c r="CED31" s="56"/>
      <c r="CEE31" s="56"/>
      <c r="CEF31" s="56"/>
      <c r="CEG31" s="56"/>
      <c r="CEH31" s="56"/>
      <c r="CEI31" s="56"/>
      <c r="CEJ31" s="56"/>
      <c r="CEK31" s="56"/>
      <c r="CEL31" s="56"/>
      <c r="CEM31" s="56"/>
      <c r="CEN31" s="56"/>
      <c r="CEO31" s="56"/>
      <c r="CEP31" s="56"/>
      <c r="CEQ31" s="56"/>
      <c r="CER31" s="56"/>
      <c r="CES31" s="56"/>
      <c r="CET31" s="56"/>
      <c r="CEU31" s="56"/>
      <c r="CEV31" s="56"/>
      <c r="CEW31" s="56"/>
      <c r="CEX31" s="56"/>
      <c r="CEY31" s="56"/>
      <c r="CEZ31" s="56"/>
      <c r="CFA31" s="56"/>
      <c r="CFB31" s="56"/>
      <c r="CFC31" s="56"/>
      <c r="CFD31" s="56"/>
      <c r="CFE31" s="56"/>
      <c r="CFF31" s="56"/>
      <c r="CFG31" s="56"/>
      <c r="CFH31" s="56"/>
      <c r="CFI31" s="56"/>
      <c r="CFJ31" s="56"/>
      <c r="CFK31" s="56"/>
      <c r="CFL31" s="56"/>
      <c r="CFM31" s="56"/>
      <c r="CFN31" s="56"/>
      <c r="CFO31" s="56"/>
      <c r="CFP31" s="56"/>
      <c r="CFQ31" s="56"/>
      <c r="CFR31" s="56"/>
      <c r="CFS31" s="56"/>
      <c r="CFT31" s="56"/>
      <c r="CFU31" s="56"/>
      <c r="CFV31" s="56"/>
      <c r="CFW31" s="56"/>
      <c r="CFX31" s="56"/>
      <c r="CFY31" s="56"/>
      <c r="CFZ31" s="56"/>
      <c r="CGA31" s="56"/>
      <c r="CGB31" s="56"/>
      <c r="CGC31" s="56"/>
      <c r="CGD31" s="56"/>
      <c r="CGE31" s="56"/>
      <c r="CGF31" s="56"/>
      <c r="CGG31" s="56"/>
      <c r="CGH31" s="56"/>
      <c r="CGI31" s="56"/>
      <c r="CGJ31" s="56"/>
      <c r="CGK31" s="56"/>
      <c r="CGL31" s="56"/>
      <c r="CGM31" s="56"/>
      <c r="CGN31" s="56"/>
      <c r="CGO31" s="56"/>
      <c r="CGP31" s="56"/>
      <c r="CGQ31" s="56"/>
      <c r="CGR31" s="56"/>
      <c r="CGS31" s="56"/>
      <c r="CGT31" s="56"/>
      <c r="CGU31" s="56"/>
      <c r="CGV31" s="56"/>
      <c r="CGW31" s="56"/>
      <c r="CGX31" s="56"/>
      <c r="CGY31" s="56"/>
      <c r="CGZ31" s="56"/>
      <c r="CHA31" s="56"/>
      <c r="CHB31" s="56"/>
      <c r="CHC31" s="56"/>
      <c r="CHD31" s="56"/>
      <c r="CHE31" s="56"/>
      <c r="CHF31" s="56"/>
      <c r="CHG31" s="56"/>
      <c r="CHH31" s="56"/>
      <c r="CHI31" s="56"/>
      <c r="CHJ31" s="56"/>
      <c r="CHK31" s="56"/>
      <c r="CHL31" s="56"/>
      <c r="CHM31" s="56"/>
      <c r="CHN31" s="56"/>
      <c r="CHO31" s="56"/>
      <c r="CHP31" s="56"/>
      <c r="CHQ31" s="56"/>
      <c r="CHR31" s="56"/>
      <c r="CHS31" s="56"/>
      <c r="CHT31" s="56"/>
      <c r="CHU31" s="56"/>
      <c r="CHV31" s="56"/>
      <c r="CHW31" s="56"/>
      <c r="CHX31" s="56"/>
      <c r="CHY31" s="56"/>
      <c r="CHZ31" s="56"/>
      <c r="CIA31" s="56"/>
      <c r="CIB31" s="56"/>
      <c r="CIC31" s="56"/>
      <c r="CID31" s="56"/>
      <c r="CIE31" s="56"/>
      <c r="CIF31" s="56"/>
      <c r="CIG31" s="56"/>
      <c r="CIH31" s="56"/>
      <c r="CII31" s="56"/>
      <c r="CIJ31" s="56"/>
      <c r="CIK31" s="56"/>
      <c r="CIL31" s="56"/>
      <c r="CIM31" s="56"/>
      <c r="CIN31" s="56"/>
      <c r="CIO31" s="56"/>
      <c r="CIP31" s="56"/>
      <c r="CIQ31" s="56"/>
      <c r="CIR31" s="56"/>
      <c r="CIS31" s="56"/>
      <c r="CIT31" s="56"/>
      <c r="CIU31" s="56"/>
      <c r="CIV31" s="56"/>
      <c r="CIW31" s="56"/>
      <c r="CIX31" s="56"/>
      <c r="CIY31" s="56"/>
      <c r="CIZ31" s="56"/>
      <c r="CJA31" s="56"/>
      <c r="CJB31" s="56"/>
      <c r="CJC31" s="56"/>
      <c r="CJD31" s="56"/>
      <c r="CJE31" s="56"/>
      <c r="CJF31" s="56"/>
      <c r="CJG31" s="56"/>
      <c r="CJH31" s="56"/>
      <c r="CJI31" s="56"/>
      <c r="CJJ31" s="56"/>
      <c r="CJK31" s="56"/>
      <c r="CJL31" s="56"/>
      <c r="CJM31" s="56"/>
      <c r="CJN31" s="56"/>
      <c r="CJO31" s="56"/>
      <c r="CJP31" s="56"/>
      <c r="CJQ31" s="56"/>
      <c r="CJR31" s="56"/>
      <c r="CJS31" s="56"/>
      <c r="CJT31" s="56"/>
      <c r="CJU31" s="56"/>
      <c r="CJV31" s="56"/>
      <c r="CJW31" s="56"/>
      <c r="CJX31" s="56"/>
      <c r="CJY31" s="56"/>
      <c r="CJZ31" s="56"/>
      <c r="CKA31" s="56"/>
      <c r="CKB31" s="56"/>
      <c r="CKC31" s="56"/>
      <c r="CKD31" s="56"/>
      <c r="CKE31" s="56"/>
      <c r="CKF31" s="56"/>
      <c r="CKG31" s="56"/>
      <c r="CKH31" s="56"/>
      <c r="CKI31" s="56"/>
      <c r="CKJ31" s="56"/>
      <c r="CKK31" s="56"/>
      <c r="CKL31" s="56"/>
      <c r="CKM31" s="56"/>
      <c r="CKN31" s="56"/>
      <c r="CKO31" s="56"/>
      <c r="CKP31" s="56"/>
      <c r="CKQ31" s="56"/>
      <c r="CKR31" s="56"/>
      <c r="CKS31" s="56"/>
      <c r="CKT31" s="56"/>
      <c r="CKU31" s="56"/>
      <c r="CKV31" s="56"/>
      <c r="CKW31" s="56"/>
      <c r="CKX31" s="56"/>
      <c r="CKY31" s="56"/>
      <c r="CKZ31" s="56"/>
      <c r="CLA31" s="56"/>
      <c r="CLB31" s="56"/>
      <c r="CLC31" s="56"/>
      <c r="CLD31" s="56"/>
      <c r="CLE31" s="56"/>
      <c r="CLF31" s="56"/>
      <c r="CLG31" s="56"/>
      <c r="CLH31" s="56"/>
      <c r="CLI31" s="56"/>
      <c r="CLJ31" s="56"/>
      <c r="CLK31" s="56"/>
      <c r="CLL31" s="56"/>
      <c r="CLM31" s="56"/>
      <c r="CLN31" s="56"/>
      <c r="CLO31" s="56"/>
      <c r="CLP31" s="56"/>
      <c r="CLQ31" s="56"/>
      <c r="CLR31" s="56"/>
      <c r="CLS31" s="56"/>
      <c r="CLT31" s="56"/>
      <c r="CLU31" s="56"/>
      <c r="CLV31" s="56"/>
      <c r="CLW31" s="56"/>
      <c r="CLX31" s="56"/>
      <c r="CLY31" s="56"/>
      <c r="CLZ31" s="56"/>
      <c r="CMA31" s="56"/>
      <c r="CMB31" s="56"/>
      <c r="CMC31" s="56"/>
      <c r="CMD31" s="56"/>
      <c r="CME31" s="56"/>
      <c r="CMF31" s="56"/>
      <c r="CMG31" s="56"/>
      <c r="CMH31" s="56"/>
      <c r="CMI31" s="56"/>
      <c r="CMJ31" s="56"/>
      <c r="CMK31" s="56"/>
      <c r="CML31" s="56"/>
      <c r="CMM31" s="56"/>
      <c r="CMN31" s="56"/>
      <c r="CMO31" s="56"/>
      <c r="CMP31" s="56"/>
      <c r="CMQ31" s="56"/>
      <c r="CMR31" s="56"/>
      <c r="CMS31" s="56"/>
      <c r="CMT31" s="56"/>
      <c r="CMU31" s="56"/>
      <c r="CMV31" s="56"/>
      <c r="CMW31" s="56"/>
      <c r="CMX31" s="56"/>
      <c r="CMY31" s="56"/>
      <c r="CMZ31" s="56"/>
      <c r="CNA31" s="56"/>
      <c r="CNB31" s="56"/>
      <c r="CNC31" s="56"/>
      <c r="CND31" s="56"/>
      <c r="CNE31" s="56"/>
      <c r="CNF31" s="56"/>
      <c r="CNG31" s="56"/>
      <c r="CNH31" s="56"/>
      <c r="CNI31" s="56"/>
      <c r="CNJ31" s="56"/>
      <c r="CNK31" s="56"/>
      <c r="CNL31" s="56"/>
      <c r="CNM31" s="56"/>
      <c r="CNN31" s="56"/>
      <c r="CNO31" s="56"/>
      <c r="CNP31" s="56"/>
      <c r="CNQ31" s="56"/>
      <c r="CNR31" s="56"/>
      <c r="CNS31" s="56"/>
      <c r="CNT31" s="56"/>
      <c r="CNU31" s="56"/>
      <c r="CNV31" s="56"/>
      <c r="CNW31" s="56"/>
      <c r="CNX31" s="56"/>
      <c r="CNY31" s="56"/>
      <c r="CNZ31" s="56"/>
      <c r="COA31" s="56"/>
      <c r="COB31" s="56"/>
      <c r="COC31" s="56"/>
      <c r="COD31" s="56"/>
      <c r="COE31" s="56"/>
      <c r="COF31" s="56"/>
      <c r="COG31" s="56"/>
      <c r="COH31" s="56"/>
      <c r="COI31" s="56"/>
      <c r="COJ31" s="56"/>
      <c r="COK31" s="56"/>
      <c r="COL31" s="56"/>
      <c r="COM31" s="56"/>
      <c r="CON31" s="56"/>
      <c r="COO31" s="56"/>
      <c r="COP31" s="56"/>
      <c r="COQ31" s="56"/>
      <c r="COR31" s="56"/>
      <c r="COS31" s="56"/>
      <c r="COT31" s="56"/>
      <c r="COU31" s="56"/>
      <c r="COV31" s="56"/>
      <c r="COW31" s="56"/>
      <c r="COX31" s="56"/>
      <c r="COY31" s="56"/>
      <c r="COZ31" s="56"/>
      <c r="CPA31" s="56"/>
      <c r="CPB31" s="56"/>
      <c r="CPC31" s="56"/>
      <c r="CPD31" s="56"/>
      <c r="CPE31" s="56"/>
      <c r="CPF31" s="56"/>
      <c r="CPG31" s="56"/>
      <c r="CPH31" s="56"/>
      <c r="CPI31" s="56"/>
      <c r="CPJ31" s="56"/>
      <c r="CPK31" s="56"/>
      <c r="CPL31" s="56"/>
      <c r="CPM31" s="56"/>
      <c r="CPN31" s="56"/>
      <c r="CPO31" s="56"/>
      <c r="CPP31" s="56"/>
      <c r="CPQ31" s="56"/>
      <c r="CPR31" s="56"/>
      <c r="CPS31" s="56"/>
      <c r="CPT31" s="56"/>
      <c r="CPU31" s="56"/>
      <c r="CPV31" s="56"/>
      <c r="CPW31" s="56"/>
      <c r="CPX31" s="56"/>
      <c r="CPY31" s="56"/>
      <c r="CPZ31" s="56"/>
      <c r="CQA31" s="56"/>
      <c r="CQB31" s="56"/>
      <c r="CQC31" s="56"/>
      <c r="CQD31" s="56"/>
      <c r="CQE31" s="56"/>
      <c r="CQF31" s="56"/>
      <c r="CQG31" s="56"/>
      <c r="CQH31" s="56"/>
      <c r="CQI31" s="56"/>
      <c r="CQJ31" s="56"/>
      <c r="CQK31" s="56"/>
      <c r="CQL31" s="56"/>
      <c r="CQM31" s="56"/>
      <c r="CQN31" s="56"/>
      <c r="CQO31" s="56"/>
      <c r="CQP31" s="56"/>
      <c r="CQQ31" s="56"/>
      <c r="CQR31" s="56"/>
      <c r="CQS31" s="56"/>
      <c r="CQT31" s="56"/>
      <c r="CQU31" s="56"/>
      <c r="CQV31" s="56"/>
      <c r="CQW31" s="56"/>
      <c r="CQX31" s="56"/>
      <c r="CQY31" s="56"/>
      <c r="CQZ31" s="56"/>
      <c r="CRA31" s="56"/>
      <c r="CRB31" s="56"/>
      <c r="CRC31" s="56"/>
      <c r="CRD31" s="56"/>
      <c r="CRE31" s="56"/>
      <c r="CRF31" s="56"/>
      <c r="CRG31" s="56"/>
      <c r="CRH31" s="56"/>
      <c r="CRI31" s="56"/>
      <c r="CRJ31" s="56"/>
      <c r="CRK31" s="56"/>
      <c r="CRL31" s="56"/>
      <c r="CRM31" s="56"/>
      <c r="CRN31" s="56"/>
      <c r="CRO31" s="56"/>
      <c r="CRP31" s="56"/>
      <c r="CRQ31" s="56"/>
      <c r="CRR31" s="56"/>
      <c r="CRS31" s="56"/>
      <c r="CRT31" s="56"/>
      <c r="CRU31" s="56"/>
      <c r="CRV31" s="56"/>
      <c r="CRW31" s="56"/>
      <c r="CRX31" s="56"/>
      <c r="CRY31" s="56"/>
      <c r="CRZ31" s="56"/>
      <c r="CSA31" s="56"/>
      <c r="CSB31" s="56"/>
      <c r="CSC31" s="56"/>
      <c r="CSD31" s="56"/>
      <c r="CSE31" s="56"/>
      <c r="CSF31" s="56"/>
      <c r="CSG31" s="56"/>
      <c r="CSH31" s="56"/>
      <c r="CSI31" s="56"/>
      <c r="CSJ31" s="56"/>
      <c r="CSK31" s="56"/>
      <c r="CSL31" s="56"/>
      <c r="CSM31" s="56"/>
      <c r="CSN31" s="56"/>
      <c r="CSO31" s="56"/>
      <c r="CSP31" s="56"/>
      <c r="CSQ31" s="56"/>
      <c r="CSR31" s="56"/>
      <c r="CSS31" s="56"/>
      <c r="CST31" s="56"/>
      <c r="CSU31" s="56"/>
      <c r="CSV31" s="56"/>
      <c r="CSW31" s="56"/>
      <c r="CSX31" s="56"/>
      <c r="CSY31" s="56"/>
      <c r="CSZ31" s="56"/>
      <c r="CTA31" s="56"/>
      <c r="CTB31" s="56"/>
      <c r="CTC31" s="56"/>
      <c r="CTD31" s="56"/>
      <c r="CTE31" s="56"/>
      <c r="CTF31" s="56"/>
      <c r="CTG31" s="56"/>
      <c r="CTH31" s="56"/>
      <c r="CTI31" s="56"/>
      <c r="CTJ31" s="56"/>
      <c r="CTK31" s="56"/>
      <c r="CTL31" s="56"/>
      <c r="CTM31" s="56"/>
      <c r="CTN31" s="56"/>
      <c r="CTO31" s="56"/>
      <c r="CTP31" s="56"/>
      <c r="CTQ31" s="56"/>
      <c r="CTR31" s="56"/>
      <c r="CTS31" s="56"/>
      <c r="CTT31" s="56"/>
      <c r="CTU31" s="56"/>
      <c r="CTV31" s="56"/>
      <c r="CTW31" s="56"/>
      <c r="CTX31" s="56"/>
      <c r="CTY31" s="56"/>
      <c r="CTZ31" s="56"/>
      <c r="CUA31" s="56"/>
      <c r="CUB31" s="56"/>
      <c r="CUC31" s="56"/>
      <c r="CUD31" s="56"/>
      <c r="CUE31" s="56"/>
      <c r="CUF31" s="56"/>
      <c r="CUG31" s="56"/>
      <c r="CUH31" s="56"/>
      <c r="CUI31" s="56"/>
      <c r="CUJ31" s="56"/>
      <c r="CUK31" s="56"/>
      <c r="CUL31" s="56"/>
      <c r="CUM31" s="56"/>
      <c r="CUN31" s="56"/>
      <c r="CUO31" s="56"/>
      <c r="CUP31" s="56"/>
      <c r="CUQ31" s="56"/>
      <c r="CUR31" s="56"/>
      <c r="CUS31" s="56"/>
      <c r="CUT31" s="56"/>
      <c r="CUU31" s="56"/>
      <c r="CUV31" s="56"/>
      <c r="CUW31" s="56"/>
      <c r="CUX31" s="56"/>
      <c r="CUY31" s="56"/>
      <c r="CUZ31" s="56"/>
      <c r="CVA31" s="56"/>
      <c r="CVB31" s="56"/>
      <c r="CVC31" s="56"/>
      <c r="CVD31" s="56"/>
      <c r="CVE31" s="56"/>
      <c r="CVF31" s="56"/>
      <c r="CVG31" s="56"/>
      <c r="CVH31" s="56"/>
      <c r="CVI31" s="56"/>
      <c r="CVJ31" s="56"/>
      <c r="CVK31" s="56"/>
      <c r="CVL31" s="56"/>
      <c r="CVM31" s="56"/>
      <c r="CVN31" s="56"/>
      <c r="CVO31" s="56"/>
      <c r="CVP31" s="56"/>
      <c r="CVQ31" s="56"/>
      <c r="CVR31" s="56"/>
      <c r="CVS31" s="56"/>
      <c r="CVT31" s="56"/>
      <c r="CVU31" s="56"/>
      <c r="CVV31" s="56"/>
      <c r="CVW31" s="56"/>
      <c r="CVX31" s="56"/>
      <c r="CVY31" s="56"/>
      <c r="CVZ31" s="56"/>
      <c r="CWA31" s="56"/>
      <c r="CWB31" s="56"/>
      <c r="CWC31" s="56"/>
      <c r="CWD31" s="56"/>
      <c r="CWE31" s="56"/>
      <c r="CWF31" s="56"/>
      <c r="CWG31" s="56"/>
      <c r="CWH31" s="56"/>
      <c r="CWI31" s="56"/>
      <c r="CWJ31" s="56"/>
      <c r="CWK31" s="56"/>
      <c r="CWL31" s="56"/>
      <c r="CWM31" s="56"/>
      <c r="CWN31" s="56"/>
      <c r="CWO31" s="56"/>
      <c r="CWP31" s="56"/>
      <c r="CWQ31" s="56"/>
      <c r="CWR31" s="56"/>
      <c r="CWS31" s="56"/>
      <c r="CWT31" s="56"/>
      <c r="CWU31" s="56"/>
      <c r="CWV31" s="56"/>
      <c r="CWW31" s="56"/>
      <c r="CWX31" s="56"/>
      <c r="CWY31" s="56"/>
      <c r="CWZ31" s="56"/>
      <c r="CXA31" s="56"/>
      <c r="CXB31" s="56"/>
      <c r="CXC31" s="56"/>
      <c r="CXD31" s="56"/>
      <c r="CXE31" s="56"/>
      <c r="CXF31" s="56"/>
      <c r="CXG31" s="56"/>
      <c r="CXH31" s="56"/>
      <c r="CXI31" s="56"/>
      <c r="CXJ31" s="56"/>
      <c r="CXK31" s="56"/>
      <c r="CXL31" s="56"/>
      <c r="CXM31" s="56"/>
      <c r="CXN31" s="56"/>
      <c r="CXO31" s="56"/>
      <c r="CXP31" s="56"/>
      <c r="CXQ31" s="56"/>
      <c r="CXR31" s="56"/>
      <c r="CXS31" s="56"/>
      <c r="CXT31" s="56"/>
      <c r="CXU31" s="56"/>
      <c r="CXV31" s="56"/>
      <c r="CXW31" s="56"/>
      <c r="CXX31" s="56"/>
      <c r="CXY31" s="56"/>
      <c r="CXZ31" s="56"/>
      <c r="CYA31" s="56"/>
      <c r="CYB31" s="56"/>
      <c r="CYC31" s="56"/>
      <c r="CYD31" s="56"/>
      <c r="CYE31" s="56"/>
      <c r="CYF31" s="56"/>
      <c r="CYG31" s="56"/>
      <c r="CYH31" s="56"/>
      <c r="CYI31" s="56"/>
      <c r="CYJ31" s="56"/>
      <c r="CYK31" s="56"/>
      <c r="CYL31" s="56"/>
      <c r="CYM31" s="56"/>
      <c r="CYN31" s="56"/>
      <c r="CYO31" s="56"/>
      <c r="CYP31" s="56"/>
      <c r="CYQ31" s="56"/>
      <c r="CYR31" s="56"/>
      <c r="CYS31" s="56"/>
      <c r="CYT31" s="56"/>
      <c r="CYU31" s="56"/>
      <c r="CYV31" s="56"/>
      <c r="CYW31" s="56"/>
      <c r="CYX31" s="56"/>
      <c r="CYY31" s="56"/>
      <c r="CYZ31" s="56"/>
      <c r="CZA31" s="56"/>
      <c r="CZB31" s="56"/>
      <c r="CZC31" s="56"/>
      <c r="CZD31" s="56"/>
      <c r="CZE31" s="56"/>
      <c r="CZF31" s="56"/>
      <c r="CZG31" s="56"/>
      <c r="CZH31" s="56"/>
      <c r="CZI31" s="56"/>
      <c r="CZJ31" s="56"/>
      <c r="CZK31" s="56"/>
      <c r="CZL31" s="56"/>
      <c r="CZM31" s="56"/>
      <c r="CZN31" s="56"/>
      <c r="CZO31" s="56"/>
      <c r="CZP31" s="56"/>
      <c r="CZQ31" s="56"/>
      <c r="CZR31" s="56"/>
      <c r="CZS31" s="56"/>
      <c r="CZT31" s="56"/>
      <c r="CZU31" s="56"/>
      <c r="CZV31" s="56"/>
      <c r="CZW31" s="56"/>
      <c r="CZX31" s="56"/>
      <c r="CZY31" s="56"/>
      <c r="CZZ31" s="56"/>
      <c r="DAA31" s="56"/>
      <c r="DAB31" s="56"/>
      <c r="DAC31" s="56"/>
      <c r="DAD31" s="56"/>
      <c r="DAE31" s="56"/>
      <c r="DAF31" s="56"/>
      <c r="DAG31" s="56"/>
      <c r="DAH31" s="56"/>
      <c r="DAI31" s="56"/>
      <c r="DAJ31" s="56"/>
      <c r="DAK31" s="56"/>
      <c r="DAL31" s="56"/>
      <c r="DAM31" s="56"/>
      <c r="DAN31" s="56"/>
      <c r="DAO31" s="56"/>
      <c r="DAP31" s="56"/>
      <c r="DAQ31" s="56"/>
      <c r="DAR31" s="56"/>
      <c r="DAS31" s="56"/>
      <c r="DAT31" s="56"/>
      <c r="DAU31" s="56"/>
      <c r="DAV31" s="56"/>
      <c r="DAW31" s="56"/>
      <c r="DAX31" s="56"/>
      <c r="DAY31" s="56"/>
      <c r="DAZ31" s="56"/>
      <c r="DBA31" s="56"/>
      <c r="DBB31" s="56"/>
      <c r="DBC31" s="56"/>
      <c r="DBD31" s="56"/>
      <c r="DBE31" s="56"/>
      <c r="DBF31" s="56"/>
      <c r="DBG31" s="56"/>
      <c r="DBH31" s="56"/>
      <c r="DBI31" s="56"/>
      <c r="DBJ31" s="56"/>
      <c r="DBK31" s="56"/>
      <c r="DBL31" s="56"/>
      <c r="DBM31" s="56"/>
      <c r="DBN31" s="56"/>
      <c r="DBO31" s="56"/>
      <c r="DBP31" s="56"/>
      <c r="DBQ31" s="56"/>
      <c r="DBR31" s="56"/>
      <c r="DBS31" s="56"/>
      <c r="DBT31" s="56"/>
      <c r="DBU31" s="56"/>
      <c r="DBV31" s="56"/>
      <c r="DBW31" s="56"/>
      <c r="DBX31" s="56"/>
      <c r="DBY31" s="56"/>
      <c r="DBZ31" s="56"/>
      <c r="DCA31" s="56"/>
      <c r="DCB31" s="56"/>
      <c r="DCC31" s="56"/>
      <c r="DCD31" s="56"/>
      <c r="DCE31" s="56"/>
      <c r="DCF31" s="56"/>
      <c r="DCG31" s="56"/>
      <c r="DCH31" s="56"/>
      <c r="DCI31" s="56"/>
      <c r="DCJ31" s="56"/>
      <c r="DCK31" s="56"/>
      <c r="DCL31" s="56"/>
      <c r="DCM31" s="56"/>
      <c r="DCN31" s="56"/>
      <c r="DCO31" s="56"/>
      <c r="DCP31" s="56"/>
      <c r="DCQ31" s="56"/>
      <c r="DCR31" s="56"/>
      <c r="DCS31" s="56"/>
      <c r="DCT31" s="56"/>
      <c r="DCU31" s="56"/>
      <c r="DCV31" s="56"/>
      <c r="DCW31" s="56"/>
      <c r="DCX31" s="56"/>
      <c r="DCY31" s="56"/>
      <c r="DCZ31" s="56"/>
      <c r="DDA31" s="56"/>
      <c r="DDB31" s="56"/>
      <c r="DDC31" s="56"/>
      <c r="DDD31" s="56"/>
      <c r="DDE31" s="56"/>
      <c r="DDF31" s="56"/>
      <c r="DDG31" s="56"/>
      <c r="DDH31" s="56"/>
      <c r="DDI31" s="56"/>
      <c r="DDJ31" s="56"/>
      <c r="DDK31" s="56"/>
      <c r="DDL31" s="56"/>
      <c r="DDM31" s="56"/>
      <c r="DDN31" s="56"/>
      <c r="DDO31" s="56"/>
      <c r="DDP31" s="56"/>
      <c r="DDQ31" s="56"/>
      <c r="DDR31" s="56"/>
      <c r="DDS31" s="56"/>
      <c r="DDT31" s="56"/>
      <c r="DDU31" s="56"/>
      <c r="DDV31" s="56"/>
      <c r="DDW31" s="56"/>
      <c r="DDX31" s="56"/>
      <c r="DDY31" s="56"/>
      <c r="DDZ31" s="56"/>
      <c r="DEA31" s="56"/>
      <c r="DEB31" s="56"/>
      <c r="DEC31" s="56"/>
      <c r="DED31" s="56"/>
      <c r="DEE31" s="56"/>
      <c r="DEF31" s="56"/>
      <c r="DEG31" s="56"/>
      <c r="DEH31" s="56"/>
      <c r="DEI31" s="56"/>
      <c r="DEJ31" s="56"/>
      <c r="DEK31" s="56"/>
      <c r="DEL31" s="56"/>
      <c r="DEM31" s="56"/>
      <c r="DEN31" s="56"/>
      <c r="DEO31" s="56"/>
      <c r="DEP31" s="56"/>
      <c r="DEQ31" s="56"/>
      <c r="DER31" s="56"/>
      <c r="DES31" s="56"/>
      <c r="DET31" s="56"/>
      <c r="DEU31" s="56"/>
      <c r="DEV31" s="56"/>
      <c r="DEW31" s="56"/>
      <c r="DEX31" s="56"/>
      <c r="DEY31" s="56"/>
      <c r="DEZ31" s="56"/>
      <c r="DFA31" s="56"/>
      <c r="DFB31" s="56"/>
      <c r="DFC31" s="56"/>
      <c r="DFD31" s="56"/>
      <c r="DFE31" s="56"/>
      <c r="DFF31" s="56"/>
      <c r="DFG31" s="56"/>
      <c r="DFH31" s="56"/>
      <c r="DFI31" s="56"/>
      <c r="DFJ31" s="56"/>
      <c r="DFK31" s="56"/>
      <c r="DFL31" s="56"/>
      <c r="DFM31" s="56"/>
      <c r="DFN31" s="56"/>
      <c r="DFO31" s="56"/>
      <c r="DFP31" s="56"/>
      <c r="DFQ31" s="56"/>
      <c r="DFR31" s="56"/>
      <c r="DFS31" s="56"/>
      <c r="DFT31" s="56"/>
      <c r="DFU31" s="56"/>
      <c r="DFV31" s="56"/>
      <c r="DFW31" s="56"/>
      <c r="DFX31" s="56"/>
      <c r="DFY31" s="56"/>
      <c r="DFZ31" s="56"/>
      <c r="DGA31" s="56"/>
      <c r="DGB31" s="56"/>
      <c r="DGC31" s="56"/>
      <c r="DGD31" s="56"/>
      <c r="DGE31" s="56"/>
      <c r="DGF31" s="56"/>
      <c r="DGG31" s="56"/>
      <c r="DGH31" s="56"/>
      <c r="DGI31" s="56"/>
      <c r="DGJ31" s="56"/>
      <c r="DGK31" s="56"/>
      <c r="DGL31" s="56"/>
      <c r="DGM31" s="56"/>
      <c r="DGN31" s="56"/>
      <c r="DGO31" s="56"/>
      <c r="DGP31" s="56"/>
      <c r="DGQ31" s="56"/>
      <c r="DGR31" s="56"/>
      <c r="DGS31" s="56"/>
      <c r="DGT31" s="56"/>
      <c r="DGU31" s="56"/>
      <c r="DGV31" s="56"/>
      <c r="DGW31" s="56"/>
      <c r="DGX31" s="56"/>
      <c r="DGY31" s="56"/>
      <c r="DGZ31" s="56"/>
      <c r="DHA31" s="56"/>
      <c r="DHB31" s="56"/>
      <c r="DHC31" s="56"/>
      <c r="DHD31" s="56"/>
      <c r="DHE31" s="56"/>
      <c r="DHF31" s="56"/>
      <c r="DHG31" s="56"/>
      <c r="DHH31" s="56"/>
      <c r="DHI31" s="56"/>
      <c r="DHJ31" s="56"/>
      <c r="DHK31" s="56"/>
      <c r="DHL31" s="56"/>
      <c r="DHM31" s="56"/>
      <c r="DHN31" s="56"/>
      <c r="DHO31" s="56"/>
      <c r="DHP31" s="56"/>
      <c r="DHQ31" s="56"/>
      <c r="DHR31" s="56"/>
      <c r="DHS31" s="56"/>
      <c r="DHT31" s="56"/>
      <c r="DHU31" s="56"/>
      <c r="DHV31" s="56"/>
      <c r="DHW31" s="56"/>
      <c r="DHX31" s="56"/>
      <c r="DHY31" s="56"/>
      <c r="DHZ31" s="56"/>
      <c r="DIA31" s="56"/>
      <c r="DIB31" s="56"/>
      <c r="DIC31" s="56"/>
      <c r="DID31" s="56"/>
      <c r="DIE31" s="56"/>
      <c r="DIF31" s="56"/>
      <c r="DIG31" s="56"/>
      <c r="DIH31" s="56"/>
      <c r="DII31" s="56"/>
      <c r="DIJ31" s="56"/>
      <c r="DIK31" s="56"/>
      <c r="DIL31" s="56"/>
      <c r="DIM31" s="56"/>
      <c r="DIN31" s="56"/>
      <c r="DIO31" s="56"/>
      <c r="DIP31" s="56"/>
      <c r="DIQ31" s="56"/>
      <c r="DIR31" s="56"/>
      <c r="DIS31" s="56"/>
      <c r="DIT31" s="56"/>
      <c r="DIU31" s="56"/>
      <c r="DIV31" s="56"/>
      <c r="DIW31" s="56"/>
      <c r="DIX31" s="56"/>
      <c r="DIY31" s="56"/>
      <c r="DIZ31" s="56"/>
      <c r="DJA31" s="56"/>
      <c r="DJB31" s="56"/>
      <c r="DJC31" s="56"/>
      <c r="DJD31" s="56"/>
      <c r="DJE31" s="56"/>
      <c r="DJF31" s="56"/>
      <c r="DJG31" s="56"/>
      <c r="DJH31" s="56"/>
      <c r="DJI31" s="56"/>
      <c r="DJJ31" s="56"/>
      <c r="DJK31" s="56"/>
      <c r="DJL31" s="56"/>
      <c r="DJM31" s="56"/>
      <c r="DJN31" s="56"/>
      <c r="DJO31" s="56"/>
      <c r="DJP31" s="56"/>
      <c r="DJQ31" s="56"/>
      <c r="DJR31" s="56"/>
      <c r="DJS31" s="56"/>
      <c r="DJT31" s="56"/>
      <c r="DJU31" s="56"/>
      <c r="DJV31" s="56"/>
      <c r="DJW31" s="56"/>
      <c r="DJX31" s="56"/>
      <c r="DJY31" s="56"/>
      <c r="DJZ31" s="56"/>
      <c r="DKA31" s="56"/>
      <c r="DKB31" s="56"/>
      <c r="DKC31" s="56"/>
      <c r="DKD31" s="56"/>
      <c r="DKE31" s="56"/>
      <c r="DKF31" s="56"/>
      <c r="DKG31" s="56"/>
      <c r="DKH31" s="56"/>
      <c r="DKI31" s="56"/>
      <c r="DKJ31" s="56"/>
      <c r="DKK31" s="56"/>
      <c r="DKL31" s="56"/>
      <c r="DKM31" s="56"/>
      <c r="DKN31" s="56"/>
      <c r="DKO31" s="56"/>
      <c r="DKP31" s="56"/>
      <c r="DKQ31" s="56"/>
      <c r="DKR31" s="56"/>
      <c r="DKS31" s="56"/>
      <c r="DKT31" s="56"/>
      <c r="DKU31" s="56"/>
      <c r="DKV31" s="56"/>
      <c r="DKW31" s="56"/>
      <c r="DKX31" s="56"/>
      <c r="DKY31" s="56"/>
      <c r="DKZ31" s="56"/>
      <c r="DLA31" s="56"/>
      <c r="DLB31" s="56"/>
      <c r="DLC31" s="56"/>
      <c r="DLD31" s="56"/>
      <c r="DLE31" s="56"/>
      <c r="DLF31" s="56"/>
      <c r="DLG31" s="56"/>
      <c r="DLH31" s="56"/>
      <c r="DLI31" s="56"/>
      <c r="DLJ31" s="56"/>
      <c r="DLK31" s="56"/>
      <c r="DLL31" s="56"/>
      <c r="DLM31" s="56"/>
      <c r="DLN31" s="56"/>
      <c r="DLO31" s="56"/>
      <c r="DLP31" s="56"/>
      <c r="DLQ31" s="56"/>
      <c r="DLR31" s="56"/>
      <c r="DLS31" s="56"/>
      <c r="DLT31" s="56"/>
      <c r="DLU31" s="56"/>
      <c r="DLV31" s="56"/>
      <c r="DLW31" s="56"/>
      <c r="DLX31" s="56"/>
      <c r="DLY31" s="56"/>
      <c r="DLZ31" s="56"/>
      <c r="DMA31" s="56"/>
      <c r="DMB31" s="56"/>
      <c r="DMC31" s="56"/>
      <c r="DMD31" s="56"/>
      <c r="DME31" s="56"/>
      <c r="DMF31" s="56"/>
      <c r="DMG31" s="56"/>
      <c r="DMH31" s="56"/>
      <c r="DMI31" s="56"/>
      <c r="DMJ31" s="56"/>
      <c r="DMK31" s="56"/>
      <c r="DML31" s="56"/>
      <c r="DMM31" s="56"/>
      <c r="DMN31" s="56"/>
      <c r="DMO31" s="56"/>
      <c r="DMP31" s="56"/>
      <c r="DMQ31" s="56"/>
      <c r="DMR31" s="56"/>
      <c r="DMS31" s="56"/>
      <c r="DMT31" s="56"/>
      <c r="DMU31" s="56"/>
      <c r="DMV31" s="56"/>
      <c r="DMW31" s="56"/>
      <c r="DMX31" s="56"/>
      <c r="DMY31" s="56"/>
      <c r="DMZ31" s="56"/>
      <c r="DNA31" s="56"/>
      <c r="DNB31" s="56"/>
      <c r="DNC31" s="56"/>
      <c r="DND31" s="56"/>
      <c r="DNE31" s="56"/>
      <c r="DNF31" s="56"/>
      <c r="DNG31" s="56"/>
      <c r="DNH31" s="56"/>
      <c r="DNI31" s="56"/>
      <c r="DNJ31" s="56"/>
      <c r="DNK31" s="56"/>
      <c r="DNL31" s="56"/>
      <c r="DNM31" s="56"/>
      <c r="DNN31" s="56"/>
      <c r="DNO31" s="56"/>
      <c r="DNP31" s="56"/>
      <c r="DNQ31" s="56"/>
      <c r="DNR31" s="56"/>
      <c r="DNS31" s="56"/>
      <c r="DNT31" s="56"/>
      <c r="DNU31" s="56"/>
      <c r="DNV31" s="56"/>
      <c r="DNW31" s="56"/>
      <c r="DNX31" s="56"/>
      <c r="DNY31" s="56"/>
      <c r="DNZ31" s="56"/>
      <c r="DOA31" s="56"/>
      <c r="DOB31" s="56"/>
      <c r="DOC31" s="56"/>
      <c r="DOD31" s="56"/>
      <c r="DOE31" s="56"/>
      <c r="DOF31" s="56"/>
      <c r="DOG31" s="56"/>
      <c r="DOH31" s="56"/>
      <c r="DOI31" s="56"/>
      <c r="DOJ31" s="56"/>
      <c r="DOK31" s="56"/>
      <c r="DOL31" s="56"/>
      <c r="DOM31" s="56"/>
      <c r="DON31" s="56"/>
      <c r="DOO31" s="56"/>
      <c r="DOP31" s="56"/>
      <c r="DOQ31" s="56"/>
      <c r="DOR31" s="56"/>
      <c r="DOS31" s="56"/>
      <c r="DOT31" s="56"/>
      <c r="DOU31" s="56"/>
      <c r="DOV31" s="56"/>
      <c r="DOW31" s="56"/>
      <c r="DOX31" s="56"/>
      <c r="DOY31" s="56"/>
      <c r="DOZ31" s="56"/>
      <c r="DPA31" s="56"/>
      <c r="DPB31" s="56"/>
      <c r="DPC31" s="56"/>
      <c r="DPD31" s="56"/>
      <c r="DPE31" s="56"/>
      <c r="DPF31" s="56"/>
      <c r="DPG31" s="56"/>
      <c r="DPH31" s="56"/>
      <c r="DPI31" s="56"/>
      <c r="DPJ31" s="56"/>
      <c r="DPK31" s="56"/>
      <c r="DPL31" s="56"/>
      <c r="DPM31" s="56"/>
      <c r="DPN31" s="56"/>
      <c r="DPO31" s="56"/>
      <c r="DPP31" s="56"/>
      <c r="DPQ31" s="56"/>
      <c r="DPR31" s="56"/>
      <c r="DPS31" s="56"/>
      <c r="DPT31" s="56"/>
      <c r="DPU31" s="56"/>
      <c r="DPV31" s="56"/>
      <c r="DPW31" s="56"/>
      <c r="DPX31" s="56"/>
      <c r="DPY31" s="56"/>
      <c r="DPZ31" s="56"/>
      <c r="DQA31" s="56"/>
      <c r="DQB31" s="56"/>
      <c r="DQC31" s="56"/>
      <c r="DQD31" s="56"/>
      <c r="DQE31" s="56"/>
      <c r="DQF31" s="56"/>
      <c r="DQG31" s="56"/>
      <c r="DQH31" s="56"/>
      <c r="DQI31" s="56"/>
      <c r="DQJ31" s="56"/>
      <c r="DQK31" s="56"/>
      <c r="DQL31" s="56"/>
      <c r="DQM31" s="56"/>
      <c r="DQN31" s="56"/>
      <c r="DQO31" s="56"/>
      <c r="DQP31" s="56"/>
      <c r="DQQ31" s="56"/>
      <c r="DQR31" s="56"/>
      <c r="DQS31" s="56"/>
      <c r="DQT31" s="56"/>
      <c r="DQU31" s="56"/>
      <c r="DQV31" s="56"/>
      <c r="DQW31" s="56"/>
      <c r="DQX31" s="56"/>
      <c r="DQY31" s="56"/>
      <c r="DQZ31" s="56"/>
      <c r="DRA31" s="56"/>
      <c r="DRB31" s="56"/>
      <c r="DRC31" s="56"/>
      <c r="DRD31" s="56"/>
      <c r="DRE31" s="56"/>
      <c r="DRF31" s="56"/>
      <c r="DRG31" s="56"/>
      <c r="DRH31" s="56"/>
      <c r="DRI31" s="56"/>
      <c r="DRJ31" s="56"/>
      <c r="DRK31" s="56"/>
      <c r="DRL31" s="56"/>
      <c r="DRM31" s="56"/>
      <c r="DRN31" s="56"/>
      <c r="DRO31" s="56"/>
      <c r="DRP31" s="56"/>
      <c r="DRQ31" s="56"/>
      <c r="DRR31" s="56"/>
      <c r="DRS31" s="56"/>
      <c r="DRT31" s="56"/>
      <c r="DRU31" s="56"/>
      <c r="DRV31" s="56"/>
      <c r="DRW31" s="56"/>
      <c r="DRX31" s="56"/>
      <c r="DRY31" s="56"/>
      <c r="DRZ31" s="56"/>
      <c r="DSA31" s="56"/>
      <c r="DSB31" s="56"/>
      <c r="DSC31" s="56"/>
      <c r="DSD31" s="56"/>
      <c r="DSE31" s="56"/>
      <c r="DSF31" s="56"/>
      <c r="DSG31" s="56"/>
      <c r="DSH31" s="56"/>
      <c r="DSI31" s="56"/>
      <c r="DSJ31" s="56"/>
      <c r="DSK31" s="56"/>
      <c r="DSL31" s="56"/>
      <c r="DSM31" s="56"/>
      <c r="DSN31" s="56"/>
      <c r="DSO31" s="56"/>
      <c r="DSP31" s="56"/>
      <c r="DSQ31" s="56"/>
      <c r="DSR31" s="56"/>
      <c r="DSS31" s="56"/>
      <c r="DST31" s="56"/>
      <c r="DSU31" s="56"/>
      <c r="DSV31" s="56"/>
      <c r="DSW31" s="56"/>
      <c r="DSX31" s="56"/>
      <c r="DSY31" s="56"/>
      <c r="DSZ31" s="56"/>
      <c r="DTA31" s="56"/>
      <c r="DTB31" s="56"/>
      <c r="DTC31" s="56"/>
      <c r="DTD31" s="56"/>
      <c r="DTE31" s="56"/>
      <c r="DTF31" s="56"/>
      <c r="DTG31" s="56"/>
      <c r="DTH31" s="56"/>
      <c r="DTI31" s="56"/>
      <c r="DTJ31" s="56"/>
      <c r="DTK31" s="56"/>
      <c r="DTL31" s="56"/>
      <c r="DTM31" s="56"/>
      <c r="DTN31" s="56"/>
      <c r="DTO31" s="56"/>
      <c r="DTP31" s="56"/>
      <c r="DTQ31" s="56"/>
      <c r="DTR31" s="56"/>
      <c r="DTS31" s="56"/>
      <c r="DTT31" s="56"/>
      <c r="DTU31" s="56"/>
      <c r="DTV31" s="56"/>
      <c r="DTW31" s="56"/>
      <c r="DTX31" s="56"/>
      <c r="DTY31" s="56"/>
      <c r="DTZ31" s="56"/>
      <c r="DUA31" s="56"/>
      <c r="DUB31" s="56"/>
      <c r="DUC31" s="56"/>
      <c r="DUD31" s="56"/>
      <c r="DUE31" s="56"/>
      <c r="DUF31" s="56"/>
      <c r="DUG31" s="56"/>
      <c r="DUH31" s="56"/>
      <c r="DUI31" s="56"/>
      <c r="DUJ31" s="56"/>
      <c r="DUK31" s="56"/>
      <c r="DUL31" s="56"/>
      <c r="DUM31" s="56"/>
      <c r="DUN31" s="56"/>
      <c r="DUO31" s="56"/>
      <c r="DUP31" s="56"/>
      <c r="DUQ31" s="56"/>
      <c r="DUR31" s="56"/>
      <c r="DUS31" s="56"/>
      <c r="DUT31" s="56"/>
      <c r="DUU31" s="56"/>
      <c r="DUV31" s="56"/>
      <c r="DUW31" s="56"/>
      <c r="DUX31" s="56"/>
      <c r="DUY31" s="56"/>
      <c r="DUZ31" s="56"/>
      <c r="DVA31" s="56"/>
      <c r="DVB31" s="56"/>
      <c r="DVC31" s="56"/>
      <c r="DVD31" s="56"/>
      <c r="DVE31" s="56"/>
      <c r="DVF31" s="56"/>
      <c r="DVG31" s="56"/>
      <c r="DVH31" s="56"/>
      <c r="DVI31" s="56"/>
      <c r="DVJ31" s="56"/>
      <c r="DVK31" s="56"/>
      <c r="DVL31" s="56"/>
      <c r="DVM31" s="56"/>
      <c r="DVN31" s="56"/>
      <c r="DVO31" s="56"/>
      <c r="DVP31" s="56"/>
      <c r="DVQ31" s="56"/>
      <c r="DVR31" s="56"/>
      <c r="DVS31" s="56"/>
      <c r="DVT31" s="56"/>
      <c r="DVU31" s="56"/>
      <c r="DVV31" s="56"/>
      <c r="DVW31" s="56"/>
      <c r="DVX31" s="56"/>
      <c r="DVY31" s="56"/>
      <c r="DVZ31" s="56"/>
      <c r="DWA31" s="56"/>
      <c r="DWB31" s="56"/>
      <c r="DWC31" s="56"/>
      <c r="DWD31" s="56"/>
      <c r="DWE31" s="56"/>
      <c r="DWF31" s="56"/>
      <c r="DWG31" s="56"/>
      <c r="DWH31" s="56"/>
      <c r="DWI31" s="56"/>
      <c r="DWJ31" s="56"/>
      <c r="DWK31" s="56"/>
      <c r="DWL31" s="56"/>
      <c r="DWM31" s="56"/>
      <c r="DWN31" s="56"/>
      <c r="DWO31" s="56"/>
      <c r="DWP31" s="56"/>
      <c r="DWQ31" s="56"/>
      <c r="DWR31" s="56"/>
      <c r="DWS31" s="56"/>
      <c r="DWT31" s="56"/>
      <c r="DWU31" s="56"/>
      <c r="DWV31" s="56"/>
      <c r="DWW31" s="56"/>
      <c r="DWX31" s="56"/>
      <c r="DWY31" s="56"/>
      <c r="DWZ31" s="56"/>
      <c r="DXA31" s="56"/>
      <c r="DXB31" s="56"/>
      <c r="DXC31" s="56"/>
      <c r="DXD31" s="56"/>
      <c r="DXE31" s="56"/>
      <c r="DXF31" s="56"/>
      <c r="DXG31" s="56"/>
      <c r="DXH31" s="56"/>
      <c r="DXI31" s="56"/>
      <c r="DXJ31" s="56"/>
      <c r="DXK31" s="56"/>
      <c r="DXL31" s="56"/>
      <c r="DXM31" s="56"/>
      <c r="DXN31" s="56"/>
      <c r="DXO31" s="56"/>
      <c r="DXP31" s="56"/>
      <c r="DXQ31" s="56"/>
      <c r="DXR31" s="56"/>
      <c r="DXS31" s="56"/>
      <c r="DXT31" s="56"/>
      <c r="DXU31" s="56"/>
      <c r="DXV31" s="56"/>
      <c r="DXW31" s="56"/>
      <c r="DXX31" s="56"/>
      <c r="DXY31" s="56"/>
      <c r="DXZ31" s="56"/>
      <c r="DYA31" s="56"/>
      <c r="DYB31" s="56"/>
      <c r="DYC31" s="56"/>
      <c r="DYD31" s="56"/>
      <c r="DYE31" s="56"/>
      <c r="DYF31" s="56"/>
      <c r="DYG31" s="56"/>
      <c r="DYH31" s="56"/>
      <c r="DYI31" s="56"/>
      <c r="DYJ31" s="56"/>
      <c r="DYK31" s="56"/>
      <c r="DYL31" s="56"/>
      <c r="DYM31" s="56"/>
      <c r="DYN31" s="56"/>
      <c r="DYO31" s="56"/>
      <c r="DYP31" s="56"/>
      <c r="DYQ31" s="56"/>
      <c r="DYR31" s="56"/>
      <c r="DYS31" s="56"/>
      <c r="DYT31" s="56"/>
      <c r="DYU31" s="56"/>
      <c r="DYV31" s="56"/>
      <c r="DYW31" s="56"/>
      <c r="DYX31" s="56"/>
      <c r="DYY31" s="56"/>
      <c r="DYZ31" s="56"/>
      <c r="DZA31" s="56"/>
      <c r="DZB31" s="56"/>
      <c r="DZC31" s="56"/>
      <c r="DZD31" s="56"/>
      <c r="DZE31" s="56"/>
      <c r="DZF31" s="56"/>
      <c r="DZG31" s="56"/>
      <c r="DZH31" s="56"/>
      <c r="DZI31" s="56"/>
      <c r="DZJ31" s="56"/>
      <c r="DZK31" s="56"/>
      <c r="DZL31" s="56"/>
      <c r="DZM31" s="56"/>
      <c r="DZN31" s="56"/>
      <c r="DZO31" s="56"/>
      <c r="DZP31" s="56"/>
      <c r="DZQ31" s="56"/>
      <c r="DZR31" s="56"/>
      <c r="DZS31" s="56"/>
      <c r="DZT31" s="56"/>
      <c r="DZU31" s="56"/>
      <c r="DZV31" s="56"/>
      <c r="DZW31" s="56"/>
      <c r="DZX31" s="56"/>
      <c r="DZY31" s="56"/>
      <c r="DZZ31" s="56"/>
      <c r="EAA31" s="56"/>
      <c r="EAB31" s="56"/>
      <c r="EAC31" s="56"/>
      <c r="EAD31" s="56"/>
      <c r="EAE31" s="56"/>
      <c r="EAF31" s="56"/>
      <c r="EAG31" s="56"/>
      <c r="EAH31" s="56"/>
      <c r="EAI31" s="56"/>
      <c r="EAJ31" s="56"/>
      <c r="EAK31" s="56"/>
      <c r="EAL31" s="56"/>
      <c r="EAM31" s="56"/>
      <c r="EAN31" s="56"/>
      <c r="EAO31" s="56"/>
      <c r="EAP31" s="56"/>
      <c r="EAQ31" s="56"/>
      <c r="EAR31" s="56"/>
      <c r="EAS31" s="56"/>
      <c r="EAT31" s="56"/>
      <c r="EAU31" s="56"/>
      <c r="EAV31" s="56"/>
      <c r="EAW31" s="56"/>
      <c r="EAX31" s="56"/>
      <c r="EAY31" s="56"/>
      <c r="EAZ31" s="56"/>
      <c r="EBA31" s="56"/>
      <c r="EBB31" s="56"/>
      <c r="EBC31" s="56"/>
      <c r="EBD31" s="56"/>
      <c r="EBE31" s="56"/>
      <c r="EBF31" s="56"/>
      <c r="EBG31" s="56"/>
      <c r="EBH31" s="56"/>
      <c r="EBI31" s="56"/>
      <c r="EBJ31" s="56"/>
      <c r="EBK31" s="56"/>
      <c r="EBL31" s="56"/>
      <c r="EBM31" s="56"/>
      <c r="EBN31" s="56"/>
      <c r="EBO31" s="56"/>
      <c r="EBP31" s="56"/>
      <c r="EBQ31" s="56"/>
      <c r="EBR31" s="56"/>
      <c r="EBS31" s="56"/>
      <c r="EBT31" s="56"/>
      <c r="EBU31" s="56"/>
      <c r="EBV31" s="56"/>
      <c r="EBW31" s="56"/>
      <c r="EBX31" s="56"/>
      <c r="EBY31" s="56"/>
      <c r="EBZ31" s="56"/>
      <c r="ECA31" s="56"/>
      <c r="ECB31" s="56"/>
      <c r="ECC31" s="56"/>
      <c r="ECD31" s="56"/>
      <c r="ECE31" s="56"/>
      <c r="ECF31" s="56"/>
      <c r="ECG31" s="56"/>
      <c r="ECH31" s="56"/>
      <c r="ECI31" s="56"/>
      <c r="ECJ31" s="56"/>
      <c r="ECK31" s="56"/>
      <c r="ECL31" s="56"/>
      <c r="ECM31" s="56"/>
      <c r="ECN31" s="56"/>
      <c r="ECO31" s="56"/>
      <c r="ECP31" s="56"/>
      <c r="ECQ31" s="56"/>
      <c r="ECR31" s="56"/>
      <c r="ECS31" s="56"/>
      <c r="ECT31" s="56"/>
      <c r="ECU31" s="56"/>
      <c r="ECV31" s="56"/>
      <c r="ECW31" s="56"/>
      <c r="ECX31" s="56"/>
      <c r="ECY31" s="56"/>
      <c r="ECZ31" s="56"/>
      <c r="EDA31" s="56"/>
      <c r="EDB31" s="56"/>
      <c r="EDC31" s="56"/>
      <c r="EDD31" s="56"/>
      <c r="EDE31" s="56"/>
      <c r="EDF31" s="56"/>
      <c r="EDG31" s="56"/>
      <c r="EDH31" s="56"/>
      <c r="EDI31" s="56"/>
      <c r="EDJ31" s="56"/>
      <c r="EDK31" s="56"/>
      <c r="EDL31" s="56"/>
      <c r="EDM31" s="56"/>
      <c r="EDN31" s="56"/>
      <c r="EDO31" s="56"/>
      <c r="EDP31" s="56"/>
      <c r="EDQ31" s="56"/>
      <c r="EDR31" s="56"/>
      <c r="EDS31" s="56"/>
      <c r="EDT31" s="56"/>
      <c r="EDU31" s="56"/>
      <c r="EDV31" s="56"/>
      <c r="EDW31" s="56"/>
      <c r="EDX31" s="56"/>
      <c r="EDY31" s="56"/>
      <c r="EDZ31" s="56"/>
      <c r="EEA31" s="56"/>
      <c r="EEB31" s="56"/>
      <c r="EEC31" s="56"/>
      <c r="EED31" s="56"/>
      <c r="EEE31" s="56"/>
      <c r="EEF31" s="56"/>
      <c r="EEG31" s="56"/>
      <c r="EEH31" s="56"/>
      <c r="EEI31" s="56"/>
      <c r="EEJ31" s="56"/>
      <c r="EEK31" s="56"/>
      <c r="EEL31" s="56"/>
      <c r="EEM31" s="56"/>
      <c r="EEN31" s="56"/>
      <c r="EEO31" s="56"/>
      <c r="EEP31" s="56"/>
      <c r="EEQ31" s="56"/>
      <c r="EER31" s="56"/>
      <c r="EES31" s="56"/>
      <c r="EET31" s="56"/>
      <c r="EEU31" s="56"/>
      <c r="EEV31" s="56"/>
      <c r="EEW31" s="56"/>
      <c r="EEX31" s="56"/>
      <c r="EEY31" s="56"/>
      <c r="EEZ31" s="56"/>
      <c r="EFA31" s="56"/>
      <c r="EFB31" s="56"/>
      <c r="EFC31" s="56"/>
      <c r="EFD31" s="56"/>
      <c r="EFE31" s="56"/>
      <c r="EFF31" s="56"/>
      <c r="EFG31" s="56"/>
      <c r="EFH31" s="56"/>
      <c r="EFI31" s="56"/>
      <c r="EFJ31" s="56"/>
      <c r="EFK31" s="56"/>
      <c r="EFL31" s="56"/>
      <c r="EFM31" s="56"/>
      <c r="EFN31" s="56"/>
      <c r="EFO31" s="56"/>
      <c r="EFP31" s="56"/>
      <c r="EFQ31" s="56"/>
      <c r="EFR31" s="56"/>
      <c r="EFS31" s="56"/>
      <c r="EFT31" s="56"/>
      <c r="EFU31" s="56"/>
      <c r="EFV31" s="56"/>
      <c r="EFW31" s="56"/>
      <c r="EFX31" s="56"/>
      <c r="EFY31" s="56"/>
      <c r="EFZ31" s="56"/>
      <c r="EGA31" s="56"/>
      <c r="EGB31" s="56"/>
      <c r="EGC31" s="56"/>
      <c r="EGD31" s="56"/>
      <c r="EGE31" s="56"/>
      <c r="EGF31" s="56"/>
      <c r="EGG31" s="56"/>
      <c r="EGH31" s="56"/>
      <c r="EGI31" s="56"/>
      <c r="EGJ31" s="56"/>
      <c r="EGK31" s="56"/>
      <c r="EGL31" s="56"/>
      <c r="EGM31" s="56"/>
      <c r="EGN31" s="56"/>
      <c r="EGO31" s="56"/>
      <c r="EGP31" s="56"/>
      <c r="EGQ31" s="56"/>
      <c r="EGR31" s="56"/>
      <c r="EGS31" s="56"/>
      <c r="EGT31" s="56"/>
      <c r="EGU31" s="56"/>
      <c r="EGV31" s="56"/>
      <c r="EGW31" s="56"/>
      <c r="EGX31" s="56"/>
      <c r="EGY31" s="56"/>
      <c r="EGZ31" s="56"/>
      <c r="EHA31" s="56"/>
      <c r="EHB31" s="56"/>
      <c r="EHC31" s="56"/>
      <c r="EHD31" s="56"/>
      <c r="EHE31" s="56"/>
      <c r="EHF31" s="56"/>
      <c r="EHG31" s="56"/>
      <c r="EHH31" s="56"/>
      <c r="EHI31" s="56"/>
      <c r="EHJ31" s="56"/>
      <c r="EHK31" s="56"/>
      <c r="EHL31" s="56"/>
      <c r="EHM31" s="56"/>
      <c r="EHN31" s="56"/>
      <c r="EHO31" s="56"/>
      <c r="EHP31" s="56"/>
      <c r="EHQ31" s="56"/>
      <c r="EHR31" s="56"/>
      <c r="EHS31" s="56"/>
      <c r="EHT31" s="56"/>
      <c r="EHU31" s="56"/>
      <c r="EHV31" s="56"/>
      <c r="EHW31" s="56"/>
      <c r="EHX31" s="56"/>
      <c r="EHY31" s="56"/>
      <c r="EHZ31" s="56"/>
      <c r="EIA31" s="56"/>
      <c r="EIB31" s="56"/>
      <c r="EIC31" s="56"/>
      <c r="EID31" s="56"/>
      <c r="EIE31" s="56"/>
      <c r="EIF31" s="56"/>
      <c r="EIG31" s="56"/>
      <c r="EIH31" s="56"/>
      <c r="EII31" s="56"/>
      <c r="EIJ31" s="56"/>
      <c r="EIK31" s="56"/>
      <c r="EIL31" s="56"/>
      <c r="EIM31" s="56"/>
      <c r="EIN31" s="56"/>
      <c r="EIO31" s="56"/>
      <c r="EIP31" s="56"/>
      <c r="EIQ31" s="56"/>
      <c r="EIR31" s="56"/>
      <c r="EIS31" s="56"/>
      <c r="EIT31" s="56"/>
      <c r="EIU31" s="56"/>
      <c r="EIV31" s="56"/>
      <c r="EIW31" s="56"/>
      <c r="EIX31" s="56"/>
      <c r="EIY31" s="56"/>
      <c r="EIZ31" s="56"/>
      <c r="EJA31" s="56"/>
      <c r="EJB31" s="56"/>
      <c r="EJC31" s="56"/>
      <c r="EJD31" s="56"/>
      <c r="EJE31" s="56"/>
      <c r="EJF31" s="56"/>
      <c r="EJG31" s="56"/>
      <c r="EJH31" s="56"/>
      <c r="EJI31" s="56"/>
      <c r="EJJ31" s="56"/>
      <c r="EJK31" s="56"/>
      <c r="EJL31" s="56"/>
      <c r="EJM31" s="56"/>
      <c r="EJN31" s="56"/>
      <c r="EJO31" s="56"/>
      <c r="EJP31" s="56"/>
      <c r="EJQ31" s="56"/>
      <c r="EJR31" s="56"/>
      <c r="EJS31" s="56"/>
      <c r="EJT31" s="56"/>
      <c r="EJU31" s="56"/>
      <c r="EJV31" s="56"/>
      <c r="EJW31" s="56"/>
      <c r="EJX31" s="56"/>
      <c r="EJY31" s="56"/>
      <c r="EJZ31" s="56"/>
      <c r="EKA31" s="56"/>
      <c r="EKB31" s="56"/>
      <c r="EKC31" s="56"/>
      <c r="EKD31" s="56"/>
      <c r="EKE31" s="56"/>
      <c r="EKF31" s="56"/>
      <c r="EKG31" s="56"/>
      <c r="EKH31" s="56"/>
      <c r="EKI31" s="56"/>
      <c r="EKJ31" s="56"/>
      <c r="EKK31" s="56"/>
      <c r="EKL31" s="56"/>
      <c r="EKM31" s="56"/>
      <c r="EKN31" s="56"/>
      <c r="EKO31" s="56"/>
      <c r="EKP31" s="56"/>
      <c r="EKQ31" s="56"/>
      <c r="EKR31" s="56"/>
      <c r="EKS31" s="56"/>
      <c r="EKT31" s="56"/>
      <c r="EKU31" s="56"/>
      <c r="EKV31" s="56"/>
      <c r="EKW31" s="56"/>
      <c r="EKX31" s="56"/>
      <c r="EKY31" s="56"/>
      <c r="EKZ31" s="56"/>
      <c r="ELA31" s="56"/>
      <c r="ELB31" s="56"/>
      <c r="ELC31" s="56"/>
      <c r="ELD31" s="56"/>
      <c r="ELE31" s="56"/>
      <c r="ELF31" s="56"/>
      <c r="ELG31" s="56"/>
      <c r="ELH31" s="56"/>
      <c r="ELI31" s="56"/>
      <c r="ELJ31" s="56"/>
      <c r="ELK31" s="56"/>
      <c r="ELL31" s="56"/>
      <c r="ELM31" s="56"/>
      <c r="ELN31" s="56"/>
      <c r="ELO31" s="56"/>
      <c r="ELP31" s="56"/>
      <c r="ELQ31" s="56"/>
      <c r="ELR31" s="56"/>
      <c r="ELS31" s="56"/>
      <c r="ELT31" s="56"/>
      <c r="ELU31" s="56"/>
      <c r="ELV31" s="56"/>
      <c r="ELW31" s="56"/>
      <c r="ELX31" s="56"/>
      <c r="ELY31" s="56"/>
      <c r="ELZ31" s="56"/>
      <c r="EMA31" s="56"/>
      <c r="EMB31" s="56"/>
      <c r="EMC31" s="56"/>
      <c r="EMD31" s="56"/>
      <c r="EME31" s="56"/>
      <c r="EMF31" s="56"/>
      <c r="EMG31" s="56"/>
      <c r="EMH31" s="56"/>
      <c r="EMI31" s="56"/>
      <c r="EMJ31" s="56"/>
      <c r="EMK31" s="56"/>
      <c r="EML31" s="56"/>
      <c r="EMM31" s="56"/>
      <c r="EMN31" s="56"/>
      <c r="EMO31" s="56"/>
      <c r="EMP31" s="56"/>
      <c r="EMQ31" s="56"/>
      <c r="EMR31" s="56"/>
      <c r="EMS31" s="56"/>
      <c r="EMT31" s="56"/>
      <c r="EMU31" s="56"/>
      <c r="EMV31" s="56"/>
      <c r="EMW31" s="56"/>
      <c r="EMX31" s="56"/>
      <c r="EMY31" s="56"/>
      <c r="EMZ31" s="56"/>
      <c r="ENA31" s="56"/>
      <c r="ENB31" s="56"/>
      <c r="ENC31" s="56"/>
      <c r="END31" s="56"/>
      <c r="ENE31" s="56"/>
      <c r="ENF31" s="56"/>
      <c r="ENG31" s="56"/>
      <c r="ENH31" s="56"/>
      <c r="ENI31" s="56"/>
      <c r="ENJ31" s="56"/>
      <c r="ENK31" s="56"/>
      <c r="ENL31" s="56"/>
      <c r="ENM31" s="56"/>
      <c r="ENN31" s="56"/>
      <c r="ENO31" s="56"/>
      <c r="ENP31" s="56"/>
      <c r="ENQ31" s="56"/>
      <c r="ENR31" s="56"/>
      <c r="ENS31" s="56"/>
      <c r="ENT31" s="56"/>
      <c r="ENU31" s="56"/>
      <c r="ENV31" s="56"/>
      <c r="ENW31" s="56"/>
      <c r="ENX31" s="56"/>
      <c r="ENY31" s="56"/>
      <c r="ENZ31" s="56"/>
      <c r="EOA31" s="56"/>
      <c r="EOB31" s="56"/>
      <c r="EOC31" s="56"/>
      <c r="EOD31" s="56"/>
      <c r="EOE31" s="56"/>
      <c r="EOF31" s="56"/>
      <c r="EOG31" s="56"/>
      <c r="EOH31" s="56"/>
      <c r="EOI31" s="56"/>
      <c r="EOJ31" s="56"/>
      <c r="EOK31" s="56"/>
      <c r="EOL31" s="56"/>
      <c r="EOM31" s="56"/>
      <c r="EON31" s="56"/>
      <c r="EOO31" s="56"/>
      <c r="EOP31" s="56"/>
      <c r="EOQ31" s="56"/>
      <c r="EOR31" s="56"/>
      <c r="EOS31" s="56"/>
      <c r="EOT31" s="56"/>
      <c r="EOU31" s="56"/>
      <c r="EOV31" s="56"/>
      <c r="EOW31" s="56"/>
      <c r="EOX31" s="56"/>
      <c r="EOY31" s="56"/>
      <c r="EOZ31" s="56"/>
      <c r="EPA31" s="56"/>
      <c r="EPB31" s="56"/>
      <c r="EPC31" s="56"/>
      <c r="EPD31" s="56"/>
      <c r="EPE31" s="56"/>
      <c r="EPF31" s="56"/>
      <c r="EPG31" s="56"/>
      <c r="EPH31" s="56"/>
      <c r="EPI31" s="56"/>
      <c r="EPJ31" s="56"/>
      <c r="EPK31" s="56"/>
      <c r="EPL31" s="56"/>
      <c r="EPM31" s="56"/>
      <c r="EPN31" s="56"/>
      <c r="EPO31" s="56"/>
      <c r="EPP31" s="56"/>
      <c r="EPQ31" s="56"/>
      <c r="EPR31" s="56"/>
      <c r="EPS31" s="56"/>
      <c r="EPT31" s="56"/>
      <c r="EPU31" s="56"/>
      <c r="EPV31" s="56"/>
      <c r="EPW31" s="56"/>
      <c r="EPX31" s="56"/>
      <c r="EPY31" s="56"/>
      <c r="EPZ31" s="56"/>
      <c r="EQA31" s="56"/>
      <c r="EQB31" s="56"/>
      <c r="EQC31" s="56"/>
      <c r="EQD31" s="56"/>
      <c r="EQE31" s="56"/>
      <c r="EQF31" s="56"/>
      <c r="EQG31" s="56"/>
      <c r="EQH31" s="56"/>
      <c r="EQI31" s="56"/>
      <c r="EQJ31" s="56"/>
      <c r="EQK31" s="56"/>
      <c r="EQL31" s="56"/>
      <c r="EQM31" s="56"/>
      <c r="EQN31" s="56"/>
      <c r="EQO31" s="56"/>
      <c r="EQP31" s="56"/>
      <c r="EQQ31" s="56"/>
      <c r="EQR31" s="56"/>
      <c r="EQS31" s="56"/>
      <c r="EQT31" s="56"/>
      <c r="EQU31" s="56"/>
      <c r="EQV31" s="56"/>
      <c r="EQW31" s="56"/>
      <c r="EQX31" s="56"/>
      <c r="EQY31" s="56"/>
      <c r="EQZ31" s="56"/>
      <c r="ERA31" s="56"/>
      <c r="ERB31" s="56"/>
      <c r="ERC31" s="56"/>
      <c r="ERD31" s="56"/>
      <c r="ERE31" s="56"/>
      <c r="ERF31" s="56"/>
      <c r="ERG31" s="56"/>
      <c r="ERH31" s="56"/>
      <c r="ERI31" s="56"/>
      <c r="ERJ31" s="56"/>
      <c r="ERK31" s="56"/>
      <c r="ERL31" s="56"/>
      <c r="ERM31" s="56"/>
      <c r="ERN31" s="56"/>
      <c r="ERO31" s="56"/>
      <c r="ERP31" s="56"/>
      <c r="ERQ31" s="56"/>
      <c r="ERR31" s="56"/>
      <c r="ERS31" s="56"/>
      <c r="ERT31" s="56"/>
      <c r="ERU31" s="56"/>
      <c r="ERV31" s="56"/>
      <c r="ERW31" s="56"/>
      <c r="ERX31" s="56"/>
      <c r="ERY31" s="56"/>
      <c r="ERZ31" s="56"/>
      <c r="ESA31" s="56"/>
      <c r="ESB31" s="56"/>
      <c r="ESC31" s="56"/>
      <c r="ESD31" s="56"/>
      <c r="ESE31" s="56"/>
      <c r="ESF31" s="56"/>
      <c r="ESG31" s="56"/>
      <c r="ESH31" s="56"/>
      <c r="ESI31" s="56"/>
      <c r="ESJ31" s="56"/>
      <c r="ESK31" s="56"/>
      <c r="ESL31" s="56"/>
      <c r="ESM31" s="56"/>
      <c r="ESN31" s="56"/>
      <c r="ESO31" s="56"/>
      <c r="ESP31" s="56"/>
      <c r="ESQ31" s="56"/>
      <c r="ESR31" s="56"/>
      <c r="ESS31" s="56"/>
      <c r="EST31" s="56"/>
      <c r="ESU31" s="56"/>
      <c r="ESV31" s="56"/>
      <c r="ESW31" s="56"/>
      <c r="ESX31" s="56"/>
      <c r="ESY31" s="56"/>
      <c r="ESZ31" s="56"/>
      <c r="ETA31" s="56"/>
      <c r="ETB31" s="56"/>
      <c r="ETC31" s="56"/>
      <c r="ETD31" s="56"/>
      <c r="ETE31" s="56"/>
      <c r="ETF31" s="56"/>
      <c r="ETG31" s="56"/>
      <c r="ETH31" s="56"/>
      <c r="ETI31" s="56"/>
      <c r="ETJ31" s="56"/>
      <c r="ETK31" s="56"/>
      <c r="ETL31" s="56"/>
      <c r="ETM31" s="56"/>
      <c r="ETN31" s="56"/>
      <c r="ETO31" s="56"/>
      <c r="ETP31" s="56"/>
      <c r="ETQ31" s="56"/>
      <c r="ETR31" s="56"/>
      <c r="ETS31" s="56"/>
      <c r="ETT31" s="56"/>
      <c r="ETU31" s="56"/>
      <c r="ETV31" s="56"/>
      <c r="ETW31" s="56"/>
      <c r="ETX31" s="56"/>
      <c r="ETY31" s="56"/>
      <c r="ETZ31" s="56"/>
      <c r="EUA31" s="56"/>
      <c r="EUB31" s="56"/>
      <c r="EUC31" s="56"/>
      <c r="EUD31" s="56"/>
      <c r="EUE31" s="56"/>
      <c r="EUF31" s="56"/>
      <c r="EUG31" s="56"/>
      <c r="EUH31" s="56"/>
      <c r="EUI31" s="56"/>
      <c r="EUJ31" s="56"/>
      <c r="EUK31" s="56"/>
      <c r="EUL31" s="56"/>
      <c r="EUM31" s="56"/>
      <c r="EUN31" s="56"/>
      <c r="EUO31" s="56"/>
      <c r="EUP31" s="56"/>
      <c r="EUQ31" s="56"/>
      <c r="EUR31" s="56"/>
      <c r="EUS31" s="56"/>
      <c r="EUT31" s="56"/>
      <c r="EUU31" s="56"/>
      <c r="EUV31" s="56"/>
      <c r="EUW31" s="56"/>
      <c r="EUX31" s="56"/>
      <c r="EUY31" s="56"/>
      <c r="EUZ31" s="56"/>
      <c r="EVA31" s="56"/>
      <c r="EVB31" s="56"/>
      <c r="EVC31" s="56"/>
      <c r="EVD31" s="56"/>
      <c r="EVE31" s="56"/>
      <c r="EVF31" s="56"/>
      <c r="EVG31" s="56"/>
      <c r="EVH31" s="56"/>
      <c r="EVI31" s="56"/>
      <c r="EVJ31" s="56"/>
      <c r="EVK31" s="56"/>
      <c r="EVL31" s="56"/>
      <c r="EVM31" s="56"/>
      <c r="EVN31" s="56"/>
      <c r="EVO31" s="56"/>
      <c r="EVP31" s="56"/>
      <c r="EVQ31" s="56"/>
      <c r="EVR31" s="56"/>
      <c r="EVS31" s="56"/>
      <c r="EVT31" s="56"/>
      <c r="EVU31" s="56"/>
      <c r="EVV31" s="56"/>
      <c r="EVW31" s="56"/>
      <c r="EVX31" s="56"/>
      <c r="EVY31" s="56"/>
      <c r="EVZ31" s="56"/>
      <c r="EWA31" s="56"/>
      <c r="EWB31" s="56"/>
      <c r="EWC31" s="56"/>
      <c r="EWD31" s="56"/>
      <c r="EWE31" s="56"/>
      <c r="EWF31" s="56"/>
      <c r="EWG31" s="56"/>
      <c r="EWH31" s="56"/>
      <c r="EWI31" s="56"/>
      <c r="EWJ31" s="56"/>
      <c r="EWK31" s="56"/>
      <c r="EWL31" s="56"/>
      <c r="EWM31" s="56"/>
      <c r="EWN31" s="56"/>
      <c r="EWO31" s="56"/>
      <c r="EWP31" s="56"/>
      <c r="EWQ31" s="56"/>
      <c r="EWR31" s="56"/>
      <c r="EWS31" s="56"/>
      <c r="EWT31" s="56"/>
      <c r="EWU31" s="56"/>
      <c r="EWV31" s="56"/>
      <c r="EWW31" s="56"/>
      <c r="EWX31" s="56"/>
      <c r="EWY31" s="56"/>
      <c r="EWZ31" s="56"/>
      <c r="EXA31" s="56"/>
      <c r="EXB31" s="56"/>
      <c r="EXC31" s="56"/>
      <c r="EXD31" s="56"/>
      <c r="EXE31" s="56"/>
      <c r="EXF31" s="56"/>
      <c r="EXG31" s="56"/>
      <c r="EXH31" s="56"/>
      <c r="EXI31" s="56"/>
      <c r="EXJ31" s="56"/>
      <c r="EXK31" s="56"/>
      <c r="EXL31" s="56"/>
      <c r="EXM31" s="56"/>
      <c r="EXN31" s="56"/>
      <c r="EXO31" s="56"/>
      <c r="EXP31" s="56"/>
      <c r="EXQ31" s="56"/>
      <c r="EXR31" s="56"/>
      <c r="EXS31" s="56"/>
      <c r="EXT31" s="56"/>
      <c r="EXU31" s="56"/>
      <c r="EXV31" s="56"/>
      <c r="EXW31" s="56"/>
      <c r="EXX31" s="56"/>
      <c r="EXY31" s="56"/>
      <c r="EXZ31" s="56"/>
      <c r="EYA31" s="56"/>
      <c r="EYB31" s="56"/>
      <c r="EYC31" s="56"/>
      <c r="EYD31" s="56"/>
      <c r="EYE31" s="56"/>
      <c r="EYF31" s="56"/>
      <c r="EYG31" s="56"/>
      <c r="EYH31" s="56"/>
      <c r="EYI31" s="56"/>
      <c r="EYJ31" s="56"/>
      <c r="EYK31" s="56"/>
      <c r="EYL31" s="56"/>
      <c r="EYM31" s="56"/>
      <c r="EYN31" s="56"/>
      <c r="EYO31" s="56"/>
      <c r="EYP31" s="56"/>
      <c r="EYQ31" s="56"/>
      <c r="EYR31" s="56"/>
      <c r="EYS31" s="56"/>
      <c r="EYT31" s="56"/>
      <c r="EYU31" s="56"/>
      <c r="EYV31" s="56"/>
      <c r="EYW31" s="56"/>
      <c r="EYX31" s="56"/>
      <c r="EYY31" s="56"/>
      <c r="EYZ31" s="56"/>
      <c r="EZA31" s="56"/>
      <c r="EZB31" s="56"/>
      <c r="EZC31" s="56"/>
      <c r="EZD31" s="56"/>
      <c r="EZE31" s="56"/>
      <c r="EZF31" s="56"/>
      <c r="EZG31" s="56"/>
      <c r="EZH31" s="56"/>
      <c r="EZI31" s="56"/>
      <c r="EZJ31" s="56"/>
      <c r="EZK31" s="56"/>
      <c r="EZL31" s="56"/>
      <c r="EZM31" s="56"/>
      <c r="EZN31" s="56"/>
      <c r="EZO31" s="56"/>
      <c r="EZP31" s="56"/>
      <c r="EZQ31" s="56"/>
      <c r="EZR31" s="56"/>
      <c r="EZS31" s="56"/>
      <c r="EZT31" s="56"/>
      <c r="EZU31" s="56"/>
      <c r="EZV31" s="56"/>
      <c r="EZW31" s="56"/>
      <c r="EZX31" s="56"/>
      <c r="EZY31" s="56"/>
      <c r="EZZ31" s="56"/>
      <c r="FAA31" s="56"/>
      <c r="FAB31" s="56"/>
      <c r="FAC31" s="56"/>
      <c r="FAD31" s="56"/>
      <c r="FAE31" s="56"/>
      <c r="FAF31" s="56"/>
      <c r="FAG31" s="56"/>
      <c r="FAH31" s="56"/>
      <c r="FAI31" s="56"/>
      <c r="FAJ31" s="56"/>
      <c r="FAK31" s="56"/>
      <c r="FAL31" s="56"/>
      <c r="FAM31" s="56"/>
      <c r="FAN31" s="56"/>
      <c r="FAO31" s="56"/>
      <c r="FAP31" s="56"/>
      <c r="FAQ31" s="56"/>
      <c r="FAR31" s="56"/>
      <c r="FAS31" s="56"/>
      <c r="FAT31" s="56"/>
      <c r="FAU31" s="56"/>
      <c r="FAV31" s="56"/>
      <c r="FAW31" s="56"/>
      <c r="FAX31" s="56"/>
      <c r="FAY31" s="56"/>
      <c r="FAZ31" s="56"/>
      <c r="FBA31" s="56"/>
      <c r="FBB31" s="56"/>
      <c r="FBC31" s="56"/>
      <c r="FBD31" s="56"/>
      <c r="FBE31" s="56"/>
      <c r="FBF31" s="56"/>
      <c r="FBG31" s="56"/>
      <c r="FBH31" s="56"/>
      <c r="FBI31" s="56"/>
      <c r="FBJ31" s="56"/>
      <c r="FBK31" s="56"/>
      <c r="FBL31" s="56"/>
      <c r="FBM31" s="56"/>
      <c r="FBN31" s="56"/>
      <c r="FBO31" s="56"/>
      <c r="FBP31" s="56"/>
      <c r="FBQ31" s="56"/>
      <c r="FBR31" s="56"/>
      <c r="FBS31" s="56"/>
      <c r="FBT31" s="56"/>
      <c r="FBU31" s="56"/>
      <c r="FBV31" s="56"/>
      <c r="FBW31" s="56"/>
      <c r="FBX31" s="56"/>
      <c r="FBY31" s="56"/>
      <c r="FBZ31" s="56"/>
      <c r="FCA31" s="56"/>
      <c r="FCB31" s="56"/>
      <c r="FCC31" s="56"/>
      <c r="FCD31" s="56"/>
      <c r="FCE31" s="56"/>
      <c r="FCF31" s="56"/>
      <c r="FCG31" s="56"/>
      <c r="FCH31" s="56"/>
      <c r="FCI31" s="56"/>
      <c r="FCJ31" s="56"/>
      <c r="FCK31" s="56"/>
      <c r="FCL31" s="56"/>
      <c r="FCM31" s="56"/>
      <c r="FCN31" s="56"/>
      <c r="FCO31" s="56"/>
      <c r="FCP31" s="56"/>
      <c r="FCQ31" s="56"/>
      <c r="FCR31" s="56"/>
      <c r="FCS31" s="56"/>
      <c r="FCT31" s="56"/>
      <c r="FCU31" s="56"/>
      <c r="FCV31" s="56"/>
      <c r="FCW31" s="56"/>
      <c r="FCX31" s="56"/>
      <c r="FCY31" s="56"/>
      <c r="FCZ31" s="56"/>
      <c r="FDA31" s="56"/>
      <c r="FDB31" s="56"/>
      <c r="FDC31" s="56"/>
      <c r="FDD31" s="56"/>
      <c r="FDE31" s="56"/>
      <c r="FDF31" s="56"/>
      <c r="FDG31" s="56"/>
      <c r="FDH31" s="56"/>
      <c r="FDI31" s="56"/>
      <c r="FDJ31" s="56"/>
      <c r="FDK31" s="56"/>
      <c r="FDL31" s="56"/>
      <c r="FDM31" s="56"/>
      <c r="FDN31" s="56"/>
      <c r="FDO31" s="56"/>
      <c r="FDP31" s="56"/>
      <c r="FDQ31" s="56"/>
      <c r="FDR31" s="56"/>
      <c r="FDS31" s="56"/>
      <c r="FDT31" s="56"/>
      <c r="FDU31" s="56"/>
      <c r="FDV31" s="56"/>
      <c r="FDW31" s="56"/>
      <c r="FDX31" s="56"/>
      <c r="FDY31" s="56"/>
      <c r="FDZ31" s="56"/>
      <c r="FEA31" s="56"/>
      <c r="FEB31" s="56"/>
      <c r="FEC31" s="56"/>
      <c r="FED31" s="56"/>
      <c r="FEE31" s="56"/>
      <c r="FEF31" s="56"/>
      <c r="FEG31" s="56"/>
      <c r="FEH31" s="56"/>
      <c r="FEI31" s="56"/>
      <c r="FEJ31" s="56"/>
      <c r="FEK31" s="56"/>
      <c r="FEL31" s="56"/>
      <c r="FEM31" s="56"/>
      <c r="FEN31" s="56"/>
      <c r="FEO31" s="56"/>
      <c r="FEP31" s="56"/>
      <c r="FEQ31" s="56"/>
      <c r="FER31" s="56"/>
      <c r="FES31" s="56"/>
      <c r="FET31" s="56"/>
      <c r="FEU31" s="56"/>
      <c r="FEV31" s="56"/>
      <c r="FEW31" s="56"/>
      <c r="FEX31" s="56"/>
      <c r="FEY31" s="56"/>
      <c r="FEZ31" s="56"/>
      <c r="FFA31" s="56"/>
      <c r="FFB31" s="56"/>
      <c r="FFC31" s="56"/>
      <c r="FFD31" s="56"/>
      <c r="FFE31" s="56"/>
      <c r="FFF31" s="56"/>
      <c r="FFG31" s="56"/>
      <c r="FFH31" s="56"/>
      <c r="FFI31" s="56"/>
      <c r="FFJ31" s="56"/>
      <c r="FFK31" s="56"/>
      <c r="FFL31" s="56"/>
      <c r="FFM31" s="56"/>
      <c r="FFN31" s="56"/>
      <c r="FFO31" s="56"/>
      <c r="FFP31" s="56"/>
      <c r="FFQ31" s="56"/>
      <c r="FFR31" s="56"/>
      <c r="FFS31" s="56"/>
      <c r="FFT31" s="56"/>
      <c r="FFU31" s="56"/>
      <c r="FFV31" s="56"/>
      <c r="FFW31" s="56"/>
      <c r="FFX31" s="56"/>
      <c r="FFY31" s="56"/>
      <c r="FFZ31" s="56"/>
      <c r="FGA31" s="56"/>
      <c r="FGB31" s="56"/>
      <c r="FGC31" s="56"/>
      <c r="FGD31" s="56"/>
      <c r="FGE31" s="56"/>
      <c r="FGF31" s="56"/>
      <c r="FGG31" s="56"/>
      <c r="FGH31" s="56"/>
      <c r="FGI31" s="56"/>
      <c r="FGJ31" s="56"/>
      <c r="FGK31" s="56"/>
      <c r="FGL31" s="56"/>
      <c r="FGM31" s="56"/>
      <c r="FGN31" s="56"/>
      <c r="FGO31" s="56"/>
      <c r="FGP31" s="56"/>
      <c r="FGQ31" s="56"/>
      <c r="FGR31" s="56"/>
      <c r="FGS31" s="56"/>
      <c r="FGT31" s="56"/>
      <c r="FGU31" s="56"/>
      <c r="FGV31" s="56"/>
      <c r="FGW31" s="56"/>
      <c r="FGX31" s="56"/>
      <c r="FGY31" s="56"/>
      <c r="FGZ31" s="56"/>
      <c r="FHA31" s="56"/>
      <c r="FHB31" s="56"/>
      <c r="FHC31" s="56"/>
      <c r="FHD31" s="56"/>
      <c r="FHE31" s="56"/>
      <c r="FHF31" s="56"/>
      <c r="FHG31" s="56"/>
      <c r="FHH31" s="56"/>
      <c r="FHI31" s="56"/>
      <c r="FHJ31" s="56"/>
      <c r="FHK31" s="56"/>
      <c r="FHL31" s="56"/>
      <c r="FHM31" s="56"/>
      <c r="FHN31" s="56"/>
      <c r="FHO31" s="56"/>
      <c r="FHP31" s="56"/>
      <c r="FHQ31" s="56"/>
      <c r="FHR31" s="56"/>
      <c r="FHS31" s="56"/>
      <c r="FHT31" s="56"/>
      <c r="FHU31" s="56"/>
      <c r="FHV31" s="56"/>
      <c r="FHW31" s="56"/>
      <c r="FHX31" s="56"/>
      <c r="FHY31" s="56"/>
      <c r="FHZ31" s="56"/>
      <c r="FIA31" s="56"/>
      <c r="FIB31" s="56"/>
      <c r="FIC31" s="56"/>
      <c r="FID31" s="56"/>
      <c r="FIE31" s="56"/>
      <c r="FIF31" s="56"/>
      <c r="FIG31" s="56"/>
      <c r="FIH31" s="56"/>
      <c r="FII31" s="56"/>
      <c r="FIJ31" s="56"/>
      <c r="FIK31" s="56"/>
      <c r="FIL31" s="56"/>
      <c r="FIM31" s="56"/>
      <c r="FIN31" s="56"/>
      <c r="FIO31" s="56"/>
      <c r="FIP31" s="56"/>
      <c r="FIQ31" s="56"/>
      <c r="FIR31" s="56"/>
      <c r="FIS31" s="56"/>
      <c r="FIT31" s="56"/>
      <c r="FIU31" s="56"/>
      <c r="FIV31" s="56"/>
      <c r="FIW31" s="56"/>
      <c r="FIX31" s="56"/>
      <c r="FIY31" s="56"/>
      <c r="FIZ31" s="56"/>
      <c r="FJA31" s="56"/>
      <c r="FJB31" s="56"/>
      <c r="FJC31" s="56"/>
      <c r="FJD31" s="56"/>
      <c r="FJE31" s="56"/>
      <c r="FJF31" s="56"/>
      <c r="FJG31" s="56"/>
      <c r="FJH31" s="56"/>
      <c r="FJI31" s="56"/>
      <c r="FJJ31" s="56"/>
      <c r="FJK31" s="56"/>
      <c r="FJL31" s="56"/>
      <c r="FJM31" s="56"/>
      <c r="FJN31" s="56"/>
      <c r="FJO31" s="56"/>
      <c r="FJP31" s="56"/>
      <c r="FJQ31" s="56"/>
      <c r="FJR31" s="56"/>
      <c r="FJS31" s="56"/>
      <c r="FJT31" s="56"/>
      <c r="FJU31" s="56"/>
      <c r="FJV31" s="56"/>
      <c r="FJW31" s="56"/>
      <c r="FJX31" s="56"/>
      <c r="FJY31" s="56"/>
      <c r="FJZ31" s="56"/>
      <c r="FKA31" s="56"/>
      <c r="FKB31" s="56"/>
      <c r="FKC31" s="56"/>
      <c r="FKD31" s="56"/>
      <c r="FKE31" s="56"/>
      <c r="FKF31" s="56"/>
      <c r="FKG31" s="56"/>
      <c r="FKH31" s="56"/>
      <c r="FKI31" s="56"/>
      <c r="FKJ31" s="56"/>
      <c r="FKK31" s="56"/>
      <c r="FKL31" s="56"/>
      <c r="FKM31" s="56"/>
      <c r="FKN31" s="56"/>
      <c r="FKO31" s="56"/>
      <c r="FKP31" s="56"/>
      <c r="FKQ31" s="56"/>
      <c r="FKR31" s="56"/>
      <c r="FKS31" s="56"/>
      <c r="FKT31" s="56"/>
      <c r="FKU31" s="56"/>
      <c r="FKV31" s="56"/>
      <c r="FKW31" s="56"/>
      <c r="FKX31" s="56"/>
      <c r="FKY31" s="56"/>
      <c r="FKZ31" s="56"/>
      <c r="FLA31" s="56"/>
      <c r="FLB31" s="56"/>
      <c r="FLC31" s="56"/>
      <c r="FLD31" s="56"/>
      <c r="FLE31" s="56"/>
      <c r="FLF31" s="56"/>
      <c r="FLG31" s="56"/>
      <c r="FLH31" s="56"/>
      <c r="FLI31" s="56"/>
      <c r="FLJ31" s="56"/>
      <c r="FLK31" s="56"/>
      <c r="FLL31" s="56"/>
      <c r="FLM31" s="56"/>
      <c r="FLN31" s="56"/>
      <c r="FLO31" s="56"/>
      <c r="FLP31" s="56"/>
      <c r="FLQ31" s="56"/>
      <c r="FLR31" s="56"/>
      <c r="FLS31" s="56"/>
      <c r="FLT31" s="56"/>
      <c r="FLU31" s="56"/>
      <c r="FLV31" s="56"/>
      <c r="FLW31" s="56"/>
      <c r="FLX31" s="56"/>
      <c r="FLY31" s="56"/>
      <c r="FLZ31" s="56"/>
      <c r="FMA31" s="56"/>
      <c r="FMB31" s="56"/>
      <c r="FMC31" s="56"/>
      <c r="FMD31" s="56"/>
      <c r="FME31" s="56"/>
      <c r="FMF31" s="56"/>
      <c r="FMG31" s="56"/>
      <c r="FMH31" s="56"/>
      <c r="FMI31" s="56"/>
      <c r="FMJ31" s="56"/>
      <c r="FMK31" s="56"/>
      <c r="FML31" s="56"/>
      <c r="FMM31" s="56"/>
      <c r="FMN31" s="56"/>
      <c r="FMO31" s="56"/>
      <c r="FMP31" s="56"/>
      <c r="FMQ31" s="56"/>
      <c r="FMR31" s="56"/>
      <c r="FMS31" s="56"/>
      <c r="FMT31" s="56"/>
      <c r="FMU31" s="56"/>
      <c r="FMV31" s="56"/>
      <c r="FMW31" s="56"/>
      <c r="FMX31" s="56"/>
      <c r="FMY31" s="56"/>
      <c r="FMZ31" s="56"/>
      <c r="FNA31" s="56"/>
      <c r="FNB31" s="56"/>
      <c r="FNC31" s="56"/>
      <c r="FND31" s="56"/>
      <c r="FNE31" s="56"/>
      <c r="FNF31" s="56"/>
      <c r="FNG31" s="56"/>
      <c r="FNH31" s="56"/>
      <c r="FNI31" s="56"/>
      <c r="FNJ31" s="56"/>
      <c r="FNK31" s="56"/>
      <c r="FNL31" s="56"/>
      <c r="FNM31" s="56"/>
      <c r="FNN31" s="56"/>
      <c r="FNO31" s="56"/>
      <c r="FNP31" s="56"/>
      <c r="FNQ31" s="56"/>
      <c r="FNR31" s="56"/>
      <c r="FNS31" s="56"/>
      <c r="FNT31" s="56"/>
      <c r="FNU31" s="56"/>
      <c r="FNV31" s="56"/>
      <c r="FNW31" s="56"/>
      <c r="FNX31" s="56"/>
      <c r="FNY31" s="56"/>
      <c r="FNZ31" s="56"/>
      <c r="FOA31" s="56"/>
      <c r="FOB31" s="56"/>
      <c r="FOC31" s="56"/>
      <c r="FOD31" s="56"/>
      <c r="FOE31" s="56"/>
      <c r="FOF31" s="56"/>
      <c r="FOG31" s="56"/>
      <c r="FOH31" s="56"/>
      <c r="FOI31" s="56"/>
      <c r="FOJ31" s="56"/>
      <c r="FOK31" s="56"/>
      <c r="FOL31" s="56"/>
      <c r="FOM31" s="56"/>
      <c r="FON31" s="56"/>
      <c r="FOO31" s="56"/>
      <c r="FOP31" s="56"/>
      <c r="FOQ31" s="56"/>
      <c r="FOR31" s="56"/>
      <c r="FOS31" s="56"/>
      <c r="FOT31" s="56"/>
      <c r="FOU31" s="56"/>
      <c r="FOV31" s="56"/>
      <c r="FOW31" s="56"/>
      <c r="FOX31" s="56"/>
      <c r="FOY31" s="56"/>
      <c r="FOZ31" s="56"/>
      <c r="FPA31" s="56"/>
      <c r="FPB31" s="56"/>
      <c r="FPC31" s="56"/>
      <c r="FPD31" s="56"/>
      <c r="FPE31" s="56"/>
      <c r="FPF31" s="56"/>
      <c r="FPG31" s="56"/>
      <c r="FPH31" s="56"/>
      <c r="FPI31" s="56"/>
      <c r="FPJ31" s="56"/>
      <c r="FPK31" s="56"/>
      <c r="FPL31" s="56"/>
      <c r="FPM31" s="56"/>
      <c r="FPN31" s="56"/>
      <c r="FPO31" s="56"/>
      <c r="FPP31" s="56"/>
      <c r="FPQ31" s="56"/>
      <c r="FPR31" s="56"/>
      <c r="FPS31" s="56"/>
      <c r="FPT31" s="56"/>
      <c r="FPU31" s="56"/>
      <c r="FPV31" s="56"/>
      <c r="FPW31" s="56"/>
      <c r="FPX31" s="56"/>
      <c r="FPY31" s="56"/>
      <c r="FPZ31" s="56"/>
      <c r="FQA31" s="56"/>
      <c r="FQB31" s="56"/>
      <c r="FQC31" s="56"/>
      <c r="FQD31" s="56"/>
      <c r="FQE31" s="56"/>
      <c r="FQF31" s="56"/>
      <c r="FQG31" s="56"/>
      <c r="FQH31" s="56"/>
      <c r="FQI31" s="56"/>
      <c r="FQJ31" s="56"/>
      <c r="FQK31" s="56"/>
      <c r="FQL31" s="56"/>
      <c r="FQM31" s="56"/>
      <c r="FQN31" s="56"/>
      <c r="FQO31" s="56"/>
      <c r="FQP31" s="56"/>
      <c r="FQQ31" s="56"/>
      <c r="FQR31" s="56"/>
      <c r="FQS31" s="56"/>
      <c r="FQT31" s="56"/>
      <c r="FQU31" s="56"/>
      <c r="FQV31" s="56"/>
      <c r="FQW31" s="56"/>
      <c r="FQX31" s="56"/>
      <c r="FQY31" s="56"/>
      <c r="FQZ31" s="56"/>
      <c r="FRA31" s="56"/>
      <c r="FRB31" s="56"/>
      <c r="FRC31" s="56"/>
      <c r="FRD31" s="56"/>
      <c r="FRE31" s="56"/>
      <c r="FRF31" s="56"/>
      <c r="FRG31" s="56"/>
      <c r="FRH31" s="56"/>
      <c r="FRI31" s="56"/>
      <c r="FRJ31" s="56"/>
      <c r="FRK31" s="56"/>
      <c r="FRL31" s="56"/>
      <c r="FRM31" s="56"/>
      <c r="FRN31" s="56"/>
      <c r="FRO31" s="56"/>
      <c r="FRP31" s="56"/>
      <c r="FRQ31" s="56"/>
      <c r="FRR31" s="56"/>
      <c r="FRS31" s="56"/>
      <c r="FRT31" s="56"/>
      <c r="FRU31" s="56"/>
      <c r="FRV31" s="56"/>
      <c r="FRW31" s="56"/>
      <c r="FRX31" s="56"/>
      <c r="FRY31" s="56"/>
      <c r="FRZ31" s="56"/>
      <c r="FSA31" s="56"/>
      <c r="FSB31" s="56"/>
      <c r="FSC31" s="56"/>
      <c r="FSD31" s="56"/>
      <c r="FSE31" s="56"/>
      <c r="FSF31" s="56"/>
      <c r="FSG31" s="56"/>
      <c r="FSH31" s="56"/>
      <c r="FSI31" s="56"/>
      <c r="FSJ31" s="56"/>
      <c r="FSK31" s="56"/>
      <c r="FSL31" s="56"/>
      <c r="FSM31" s="56"/>
      <c r="FSN31" s="56"/>
      <c r="FSO31" s="56"/>
      <c r="FSP31" s="56"/>
      <c r="FSQ31" s="56"/>
      <c r="FSR31" s="56"/>
      <c r="FSS31" s="56"/>
      <c r="FST31" s="56"/>
      <c r="FSU31" s="56"/>
      <c r="FSV31" s="56"/>
      <c r="FSW31" s="56"/>
      <c r="FSX31" s="56"/>
      <c r="FSY31" s="56"/>
      <c r="FSZ31" s="56"/>
      <c r="FTA31" s="56"/>
      <c r="FTB31" s="56"/>
      <c r="FTC31" s="56"/>
      <c r="FTD31" s="56"/>
      <c r="FTE31" s="56"/>
      <c r="FTF31" s="56"/>
      <c r="FTG31" s="56"/>
      <c r="FTH31" s="56"/>
      <c r="FTI31" s="56"/>
      <c r="FTJ31" s="56"/>
      <c r="FTK31" s="56"/>
      <c r="FTL31" s="56"/>
      <c r="FTM31" s="56"/>
      <c r="FTN31" s="56"/>
      <c r="FTO31" s="56"/>
      <c r="FTP31" s="56"/>
      <c r="FTQ31" s="56"/>
      <c r="FTR31" s="56"/>
      <c r="FTS31" s="56"/>
      <c r="FTT31" s="56"/>
      <c r="FTU31" s="56"/>
      <c r="FTV31" s="56"/>
      <c r="FTW31" s="56"/>
      <c r="FTX31" s="56"/>
      <c r="FTY31" s="56"/>
      <c r="FTZ31" s="56"/>
      <c r="FUA31" s="56"/>
      <c r="FUB31" s="56"/>
      <c r="FUC31" s="56"/>
      <c r="FUD31" s="56"/>
      <c r="FUE31" s="56"/>
      <c r="FUF31" s="56"/>
      <c r="FUG31" s="56"/>
      <c r="FUH31" s="56"/>
      <c r="FUI31" s="56"/>
      <c r="FUJ31" s="56"/>
      <c r="FUK31" s="56"/>
      <c r="FUL31" s="56"/>
      <c r="FUM31" s="56"/>
      <c r="FUN31" s="56"/>
      <c r="FUO31" s="56"/>
      <c r="FUP31" s="56"/>
      <c r="FUQ31" s="56"/>
      <c r="FUR31" s="56"/>
      <c r="FUS31" s="56"/>
      <c r="FUT31" s="56"/>
      <c r="FUU31" s="56"/>
      <c r="FUV31" s="56"/>
      <c r="FUW31" s="56"/>
      <c r="FUX31" s="56"/>
      <c r="FUY31" s="56"/>
      <c r="FUZ31" s="56"/>
      <c r="FVA31" s="56"/>
      <c r="FVB31" s="56"/>
      <c r="FVC31" s="56"/>
      <c r="FVD31" s="56"/>
      <c r="FVE31" s="56"/>
      <c r="FVF31" s="56"/>
      <c r="FVG31" s="56"/>
      <c r="FVH31" s="56"/>
      <c r="FVI31" s="56"/>
      <c r="FVJ31" s="56"/>
      <c r="FVK31" s="56"/>
      <c r="FVL31" s="56"/>
      <c r="FVM31" s="56"/>
      <c r="FVN31" s="56"/>
      <c r="FVO31" s="56"/>
      <c r="FVP31" s="56"/>
      <c r="FVQ31" s="56"/>
      <c r="FVR31" s="56"/>
      <c r="FVS31" s="56"/>
      <c r="FVT31" s="56"/>
      <c r="FVU31" s="56"/>
      <c r="FVV31" s="56"/>
      <c r="FVW31" s="56"/>
      <c r="FVX31" s="56"/>
      <c r="FVY31" s="56"/>
      <c r="FVZ31" s="56"/>
      <c r="FWA31" s="56"/>
      <c r="FWB31" s="56"/>
      <c r="FWC31" s="56"/>
      <c r="FWD31" s="56"/>
      <c r="FWE31" s="56"/>
      <c r="FWF31" s="56"/>
      <c r="FWG31" s="56"/>
      <c r="FWH31" s="56"/>
      <c r="FWI31" s="56"/>
      <c r="FWJ31" s="56"/>
      <c r="FWK31" s="56"/>
      <c r="FWL31" s="56"/>
      <c r="FWM31" s="56"/>
      <c r="FWN31" s="56"/>
      <c r="FWO31" s="56"/>
      <c r="FWP31" s="56"/>
      <c r="FWQ31" s="56"/>
      <c r="FWR31" s="56"/>
      <c r="FWS31" s="56"/>
      <c r="FWT31" s="56"/>
      <c r="FWU31" s="56"/>
      <c r="FWV31" s="56"/>
      <c r="FWW31" s="56"/>
      <c r="FWX31" s="56"/>
      <c r="FWY31" s="56"/>
      <c r="FWZ31" s="56"/>
      <c r="FXA31" s="56"/>
      <c r="FXB31" s="56"/>
      <c r="FXC31" s="56"/>
      <c r="FXD31" s="56"/>
      <c r="FXE31" s="56"/>
      <c r="FXF31" s="56"/>
      <c r="FXG31" s="56"/>
      <c r="FXH31" s="56"/>
      <c r="FXI31" s="56"/>
      <c r="FXJ31" s="56"/>
      <c r="FXK31" s="56"/>
      <c r="FXL31" s="56"/>
      <c r="FXM31" s="56"/>
      <c r="FXN31" s="56"/>
      <c r="FXO31" s="56"/>
      <c r="FXP31" s="56"/>
      <c r="FXQ31" s="56"/>
      <c r="FXR31" s="56"/>
      <c r="FXS31" s="56"/>
      <c r="FXT31" s="56"/>
      <c r="FXU31" s="56"/>
      <c r="FXV31" s="56"/>
      <c r="FXW31" s="56"/>
      <c r="FXX31" s="56"/>
      <c r="FXY31" s="56"/>
      <c r="FXZ31" s="56"/>
      <c r="FYA31" s="56"/>
      <c r="FYB31" s="56"/>
      <c r="FYC31" s="56"/>
      <c r="FYD31" s="56"/>
      <c r="FYE31" s="56"/>
      <c r="FYF31" s="56"/>
      <c r="FYG31" s="56"/>
      <c r="FYH31" s="56"/>
      <c r="FYI31" s="56"/>
      <c r="FYJ31" s="56"/>
      <c r="FYK31" s="56"/>
      <c r="FYL31" s="56"/>
      <c r="FYM31" s="56"/>
      <c r="FYN31" s="56"/>
      <c r="FYO31" s="56"/>
      <c r="FYP31" s="56"/>
      <c r="FYQ31" s="56"/>
      <c r="FYR31" s="56"/>
      <c r="FYS31" s="56"/>
      <c r="FYT31" s="56"/>
      <c r="FYU31" s="56"/>
      <c r="FYV31" s="56"/>
      <c r="FYW31" s="56"/>
      <c r="FYX31" s="56"/>
      <c r="FYY31" s="56"/>
      <c r="FYZ31" s="56"/>
      <c r="FZA31" s="56"/>
      <c r="FZB31" s="56"/>
      <c r="FZC31" s="56"/>
      <c r="FZD31" s="56"/>
      <c r="FZE31" s="56"/>
      <c r="FZF31" s="56"/>
      <c r="FZG31" s="56"/>
      <c r="FZH31" s="56"/>
      <c r="FZI31" s="56"/>
      <c r="FZJ31" s="56"/>
      <c r="FZK31" s="56"/>
      <c r="FZL31" s="56"/>
      <c r="FZM31" s="56"/>
      <c r="FZN31" s="56"/>
      <c r="FZO31" s="56"/>
      <c r="FZP31" s="56"/>
      <c r="FZQ31" s="56"/>
      <c r="FZR31" s="56"/>
      <c r="FZS31" s="56"/>
      <c r="FZT31" s="56"/>
      <c r="FZU31" s="56"/>
      <c r="FZV31" s="56"/>
      <c r="FZW31" s="56"/>
      <c r="FZX31" s="56"/>
      <c r="FZY31" s="56"/>
      <c r="FZZ31" s="56"/>
      <c r="GAA31" s="56"/>
      <c r="GAB31" s="56"/>
      <c r="GAC31" s="56"/>
      <c r="GAD31" s="56"/>
      <c r="GAE31" s="56"/>
      <c r="GAF31" s="56"/>
      <c r="GAG31" s="56"/>
      <c r="GAH31" s="56"/>
      <c r="GAI31" s="56"/>
      <c r="GAJ31" s="56"/>
      <c r="GAK31" s="56"/>
      <c r="GAL31" s="56"/>
      <c r="GAM31" s="56"/>
      <c r="GAN31" s="56"/>
      <c r="GAO31" s="56"/>
      <c r="GAP31" s="56"/>
      <c r="GAQ31" s="56"/>
      <c r="GAR31" s="56"/>
      <c r="GAS31" s="56"/>
      <c r="GAT31" s="56"/>
      <c r="GAU31" s="56"/>
      <c r="GAV31" s="56"/>
      <c r="GAW31" s="56"/>
      <c r="GAX31" s="56"/>
      <c r="GAY31" s="56"/>
      <c r="GAZ31" s="56"/>
      <c r="GBA31" s="56"/>
      <c r="GBB31" s="56"/>
      <c r="GBC31" s="56"/>
      <c r="GBD31" s="56"/>
      <c r="GBE31" s="56"/>
      <c r="GBF31" s="56"/>
      <c r="GBG31" s="56"/>
      <c r="GBH31" s="56"/>
      <c r="GBI31" s="56"/>
      <c r="GBJ31" s="56"/>
      <c r="GBK31" s="56"/>
      <c r="GBL31" s="56"/>
      <c r="GBM31" s="56"/>
      <c r="GBN31" s="56"/>
      <c r="GBO31" s="56"/>
      <c r="GBP31" s="56"/>
      <c r="GBQ31" s="56"/>
      <c r="GBR31" s="56"/>
      <c r="GBS31" s="56"/>
      <c r="GBT31" s="56"/>
      <c r="GBU31" s="56"/>
      <c r="GBV31" s="56"/>
      <c r="GBW31" s="56"/>
      <c r="GBX31" s="56"/>
      <c r="GBY31" s="56"/>
      <c r="GBZ31" s="56"/>
      <c r="GCA31" s="56"/>
      <c r="GCB31" s="56"/>
      <c r="GCC31" s="56"/>
      <c r="GCD31" s="56"/>
      <c r="GCE31" s="56"/>
      <c r="GCF31" s="56"/>
      <c r="GCG31" s="56"/>
      <c r="GCH31" s="56"/>
      <c r="GCI31" s="56"/>
      <c r="GCJ31" s="56"/>
      <c r="GCK31" s="56"/>
      <c r="GCL31" s="56"/>
      <c r="GCM31" s="56"/>
      <c r="GCN31" s="56"/>
      <c r="GCO31" s="56"/>
      <c r="GCP31" s="56"/>
      <c r="GCQ31" s="56"/>
      <c r="GCR31" s="56"/>
      <c r="GCS31" s="56"/>
      <c r="GCT31" s="56"/>
      <c r="GCU31" s="56"/>
      <c r="GCV31" s="56"/>
      <c r="GCW31" s="56"/>
      <c r="GCX31" s="56"/>
      <c r="GCY31" s="56"/>
      <c r="GCZ31" s="56"/>
      <c r="GDA31" s="56"/>
      <c r="GDB31" s="56"/>
      <c r="GDC31" s="56"/>
      <c r="GDD31" s="56"/>
      <c r="GDE31" s="56"/>
      <c r="GDF31" s="56"/>
      <c r="GDG31" s="56"/>
      <c r="GDH31" s="56"/>
      <c r="GDI31" s="56"/>
      <c r="GDJ31" s="56"/>
      <c r="GDK31" s="56"/>
      <c r="GDL31" s="56"/>
      <c r="GDM31" s="56"/>
      <c r="GDN31" s="56"/>
      <c r="GDO31" s="56"/>
      <c r="GDP31" s="56"/>
      <c r="GDQ31" s="56"/>
      <c r="GDR31" s="56"/>
      <c r="GDS31" s="56"/>
      <c r="GDT31" s="56"/>
      <c r="GDU31" s="56"/>
      <c r="GDV31" s="56"/>
      <c r="GDW31" s="56"/>
      <c r="GDX31" s="56"/>
      <c r="GDY31" s="56"/>
      <c r="GDZ31" s="56"/>
      <c r="GEA31" s="56"/>
      <c r="GEB31" s="56"/>
      <c r="GEC31" s="56"/>
      <c r="GED31" s="56"/>
      <c r="GEE31" s="56"/>
      <c r="GEF31" s="56"/>
      <c r="GEG31" s="56"/>
      <c r="GEH31" s="56"/>
      <c r="GEI31" s="56"/>
      <c r="GEJ31" s="56"/>
      <c r="GEK31" s="56"/>
      <c r="GEL31" s="56"/>
      <c r="GEM31" s="56"/>
      <c r="GEN31" s="56"/>
      <c r="GEO31" s="56"/>
      <c r="GEP31" s="56"/>
      <c r="GEQ31" s="56"/>
      <c r="GER31" s="56"/>
      <c r="GES31" s="56"/>
      <c r="GET31" s="56"/>
      <c r="GEU31" s="56"/>
      <c r="GEV31" s="56"/>
      <c r="GEW31" s="56"/>
      <c r="GEX31" s="56"/>
      <c r="GEY31" s="56"/>
      <c r="GEZ31" s="56"/>
      <c r="GFA31" s="56"/>
      <c r="GFB31" s="56"/>
      <c r="GFC31" s="56"/>
      <c r="GFD31" s="56"/>
      <c r="GFE31" s="56"/>
      <c r="GFF31" s="56"/>
      <c r="GFG31" s="56"/>
      <c r="GFH31" s="56"/>
      <c r="GFI31" s="56"/>
      <c r="GFJ31" s="56"/>
      <c r="GFK31" s="56"/>
      <c r="GFL31" s="56"/>
      <c r="GFM31" s="56"/>
      <c r="GFN31" s="56"/>
      <c r="GFO31" s="56"/>
      <c r="GFP31" s="56"/>
      <c r="GFQ31" s="56"/>
      <c r="GFR31" s="56"/>
      <c r="GFS31" s="56"/>
      <c r="GFT31" s="56"/>
      <c r="GFU31" s="56"/>
      <c r="GFV31" s="56"/>
      <c r="GFW31" s="56"/>
      <c r="GFX31" s="56"/>
      <c r="GFY31" s="56"/>
      <c r="GFZ31" s="56"/>
      <c r="GGA31" s="56"/>
      <c r="GGB31" s="56"/>
      <c r="GGC31" s="56"/>
      <c r="GGD31" s="56"/>
      <c r="GGE31" s="56"/>
      <c r="GGF31" s="56"/>
      <c r="GGG31" s="56"/>
      <c r="GGH31" s="56"/>
      <c r="GGI31" s="56"/>
      <c r="GGJ31" s="56"/>
      <c r="GGK31" s="56"/>
      <c r="GGL31" s="56"/>
      <c r="GGM31" s="56"/>
      <c r="GGN31" s="56"/>
      <c r="GGO31" s="56"/>
      <c r="GGP31" s="56"/>
      <c r="GGQ31" s="56"/>
      <c r="GGR31" s="56"/>
      <c r="GGS31" s="56"/>
      <c r="GGT31" s="56"/>
      <c r="GGU31" s="56"/>
      <c r="GGV31" s="56"/>
      <c r="GGW31" s="56"/>
      <c r="GGX31" s="56"/>
      <c r="GGY31" s="56"/>
      <c r="GGZ31" s="56"/>
      <c r="GHA31" s="56"/>
      <c r="GHB31" s="56"/>
      <c r="GHC31" s="56"/>
      <c r="GHD31" s="56"/>
      <c r="GHE31" s="56"/>
      <c r="GHF31" s="56"/>
      <c r="GHG31" s="56"/>
      <c r="GHH31" s="56"/>
      <c r="GHI31" s="56"/>
      <c r="GHJ31" s="56"/>
      <c r="GHK31" s="56"/>
      <c r="GHL31" s="56"/>
      <c r="GHM31" s="56"/>
      <c r="GHN31" s="56"/>
      <c r="GHO31" s="56"/>
      <c r="GHP31" s="56"/>
      <c r="GHQ31" s="56"/>
      <c r="GHR31" s="56"/>
      <c r="GHS31" s="56"/>
      <c r="GHT31" s="56"/>
      <c r="GHU31" s="56"/>
      <c r="GHV31" s="56"/>
      <c r="GHW31" s="56"/>
      <c r="GHX31" s="56"/>
      <c r="GHY31" s="56"/>
      <c r="GHZ31" s="56"/>
      <c r="GIA31" s="56"/>
      <c r="GIB31" s="56"/>
      <c r="GIC31" s="56"/>
      <c r="GID31" s="56"/>
      <c r="GIE31" s="56"/>
      <c r="GIF31" s="56"/>
      <c r="GIG31" s="56"/>
      <c r="GIH31" s="56"/>
      <c r="GII31" s="56"/>
      <c r="GIJ31" s="56"/>
      <c r="GIK31" s="56"/>
      <c r="GIL31" s="56"/>
      <c r="GIM31" s="56"/>
      <c r="GIN31" s="56"/>
      <c r="GIO31" s="56"/>
      <c r="GIP31" s="56"/>
      <c r="GIQ31" s="56"/>
      <c r="GIR31" s="56"/>
      <c r="GIS31" s="56"/>
      <c r="GIT31" s="56"/>
      <c r="GIU31" s="56"/>
      <c r="GIV31" s="56"/>
      <c r="GIW31" s="56"/>
      <c r="GIX31" s="56"/>
      <c r="GIY31" s="56"/>
      <c r="GIZ31" s="56"/>
      <c r="GJA31" s="56"/>
      <c r="GJB31" s="56"/>
      <c r="GJC31" s="56"/>
      <c r="GJD31" s="56"/>
      <c r="GJE31" s="56"/>
      <c r="GJF31" s="56"/>
      <c r="GJG31" s="56"/>
      <c r="GJH31" s="56"/>
      <c r="GJI31" s="56"/>
      <c r="GJJ31" s="56"/>
      <c r="GJK31" s="56"/>
      <c r="GJL31" s="56"/>
      <c r="GJM31" s="56"/>
      <c r="GJN31" s="56"/>
      <c r="GJO31" s="56"/>
      <c r="GJP31" s="56"/>
      <c r="GJQ31" s="56"/>
      <c r="GJR31" s="56"/>
      <c r="GJS31" s="56"/>
      <c r="GJT31" s="56"/>
      <c r="GJU31" s="56"/>
      <c r="GJV31" s="56"/>
      <c r="GJW31" s="56"/>
      <c r="GJX31" s="56"/>
      <c r="GJY31" s="56"/>
      <c r="GJZ31" s="56"/>
      <c r="GKA31" s="56"/>
      <c r="GKB31" s="56"/>
      <c r="GKC31" s="56"/>
      <c r="GKD31" s="56"/>
      <c r="GKE31" s="56"/>
      <c r="GKF31" s="56"/>
      <c r="GKG31" s="56"/>
      <c r="GKH31" s="56"/>
      <c r="GKI31" s="56"/>
      <c r="GKJ31" s="56"/>
      <c r="GKK31" s="56"/>
      <c r="GKL31" s="56"/>
      <c r="GKM31" s="56"/>
      <c r="GKN31" s="56"/>
      <c r="GKO31" s="56"/>
      <c r="GKP31" s="56"/>
      <c r="GKQ31" s="56"/>
      <c r="GKR31" s="56"/>
      <c r="GKS31" s="56"/>
      <c r="GKT31" s="56"/>
      <c r="GKU31" s="56"/>
      <c r="GKV31" s="56"/>
      <c r="GKW31" s="56"/>
      <c r="GKX31" s="56"/>
      <c r="GKY31" s="56"/>
      <c r="GKZ31" s="56"/>
      <c r="GLA31" s="56"/>
      <c r="GLB31" s="56"/>
      <c r="GLC31" s="56"/>
      <c r="GLD31" s="56"/>
      <c r="GLE31" s="56"/>
      <c r="GLF31" s="56"/>
      <c r="GLG31" s="56"/>
      <c r="GLH31" s="56"/>
      <c r="GLI31" s="56"/>
      <c r="GLJ31" s="56"/>
      <c r="GLK31" s="56"/>
      <c r="GLL31" s="56"/>
      <c r="GLM31" s="56"/>
      <c r="GLN31" s="56"/>
      <c r="GLO31" s="56"/>
      <c r="GLP31" s="56"/>
      <c r="GLQ31" s="56"/>
      <c r="GLR31" s="56"/>
      <c r="GLS31" s="56"/>
      <c r="GLT31" s="56"/>
      <c r="GLU31" s="56"/>
      <c r="GLV31" s="56"/>
      <c r="GLW31" s="56"/>
      <c r="GLX31" s="56"/>
      <c r="GLY31" s="56"/>
      <c r="GLZ31" s="56"/>
      <c r="GMA31" s="56"/>
      <c r="GMB31" s="56"/>
      <c r="GMC31" s="56"/>
      <c r="GMD31" s="56"/>
      <c r="GME31" s="56"/>
      <c r="GMF31" s="56"/>
      <c r="GMG31" s="56"/>
      <c r="GMH31" s="56"/>
      <c r="GMI31" s="56"/>
      <c r="GMJ31" s="56"/>
      <c r="GMK31" s="56"/>
      <c r="GML31" s="56"/>
      <c r="GMM31" s="56"/>
      <c r="GMN31" s="56"/>
      <c r="GMO31" s="56"/>
      <c r="GMP31" s="56"/>
      <c r="GMQ31" s="56"/>
      <c r="GMR31" s="56"/>
      <c r="GMS31" s="56"/>
      <c r="GMT31" s="56"/>
      <c r="GMU31" s="56"/>
      <c r="GMV31" s="56"/>
      <c r="GMW31" s="56"/>
      <c r="GMX31" s="56"/>
      <c r="GMY31" s="56"/>
      <c r="GMZ31" s="56"/>
      <c r="GNA31" s="56"/>
      <c r="GNB31" s="56"/>
      <c r="GNC31" s="56"/>
      <c r="GND31" s="56"/>
      <c r="GNE31" s="56"/>
      <c r="GNF31" s="56"/>
      <c r="GNG31" s="56"/>
      <c r="GNH31" s="56"/>
      <c r="GNI31" s="56"/>
      <c r="GNJ31" s="56"/>
      <c r="GNK31" s="56"/>
      <c r="GNL31" s="56"/>
      <c r="GNM31" s="56"/>
      <c r="GNN31" s="56"/>
      <c r="GNO31" s="56"/>
      <c r="GNP31" s="56"/>
      <c r="GNQ31" s="56"/>
      <c r="GNR31" s="56"/>
      <c r="GNS31" s="56"/>
      <c r="GNT31" s="56"/>
      <c r="GNU31" s="56"/>
      <c r="GNV31" s="56"/>
      <c r="GNW31" s="56"/>
      <c r="GNX31" s="56"/>
      <c r="GNY31" s="56"/>
      <c r="GNZ31" s="56"/>
      <c r="GOA31" s="56"/>
      <c r="GOB31" s="56"/>
      <c r="GOC31" s="56"/>
      <c r="GOD31" s="56"/>
      <c r="GOE31" s="56"/>
      <c r="GOF31" s="56"/>
      <c r="GOG31" s="56"/>
      <c r="GOH31" s="56"/>
      <c r="GOI31" s="56"/>
      <c r="GOJ31" s="56"/>
      <c r="GOK31" s="56"/>
      <c r="GOL31" s="56"/>
      <c r="GOM31" s="56"/>
      <c r="GON31" s="56"/>
      <c r="GOO31" s="56"/>
      <c r="GOP31" s="56"/>
      <c r="GOQ31" s="56"/>
      <c r="GOR31" s="56"/>
      <c r="GOS31" s="56"/>
      <c r="GOT31" s="56"/>
      <c r="GOU31" s="56"/>
      <c r="GOV31" s="56"/>
      <c r="GOW31" s="56"/>
      <c r="GOX31" s="56"/>
      <c r="GOY31" s="56"/>
      <c r="GOZ31" s="56"/>
      <c r="GPA31" s="56"/>
      <c r="GPB31" s="56"/>
      <c r="GPC31" s="56"/>
      <c r="GPD31" s="56"/>
      <c r="GPE31" s="56"/>
      <c r="GPF31" s="56"/>
      <c r="GPG31" s="56"/>
      <c r="GPH31" s="56"/>
      <c r="GPI31" s="56"/>
      <c r="GPJ31" s="56"/>
      <c r="GPK31" s="56"/>
      <c r="GPL31" s="56"/>
      <c r="GPM31" s="56"/>
      <c r="GPN31" s="56"/>
      <c r="GPO31" s="56"/>
      <c r="GPP31" s="56"/>
      <c r="GPQ31" s="56"/>
      <c r="GPR31" s="56"/>
      <c r="GPS31" s="56"/>
      <c r="GPT31" s="56"/>
      <c r="GPU31" s="56"/>
      <c r="GPV31" s="56"/>
      <c r="GPW31" s="56"/>
      <c r="GPX31" s="56"/>
      <c r="GPY31" s="56"/>
      <c r="GPZ31" s="56"/>
      <c r="GQA31" s="56"/>
      <c r="GQB31" s="56"/>
      <c r="GQC31" s="56"/>
      <c r="GQD31" s="56"/>
      <c r="GQE31" s="56"/>
      <c r="GQF31" s="56"/>
      <c r="GQG31" s="56"/>
      <c r="GQH31" s="56"/>
      <c r="GQI31" s="56"/>
      <c r="GQJ31" s="56"/>
      <c r="GQK31" s="56"/>
      <c r="GQL31" s="56"/>
      <c r="GQM31" s="56"/>
      <c r="GQN31" s="56"/>
      <c r="GQO31" s="56"/>
      <c r="GQP31" s="56"/>
      <c r="GQQ31" s="56"/>
      <c r="GQR31" s="56"/>
      <c r="GQS31" s="56"/>
      <c r="GQT31" s="56"/>
      <c r="GQU31" s="56"/>
      <c r="GQV31" s="56"/>
      <c r="GQW31" s="56"/>
      <c r="GQX31" s="56"/>
      <c r="GQY31" s="56"/>
      <c r="GQZ31" s="56"/>
      <c r="GRA31" s="56"/>
      <c r="GRB31" s="56"/>
      <c r="GRC31" s="56"/>
      <c r="GRD31" s="56"/>
      <c r="GRE31" s="56"/>
      <c r="GRF31" s="56"/>
      <c r="GRG31" s="56"/>
      <c r="GRH31" s="56"/>
      <c r="GRI31" s="56"/>
      <c r="GRJ31" s="56"/>
      <c r="GRK31" s="56"/>
      <c r="GRL31" s="56"/>
      <c r="GRM31" s="56"/>
      <c r="GRN31" s="56"/>
      <c r="GRO31" s="56"/>
      <c r="GRP31" s="56"/>
      <c r="GRQ31" s="56"/>
      <c r="GRR31" s="56"/>
      <c r="GRS31" s="56"/>
      <c r="GRT31" s="56"/>
      <c r="GRU31" s="56"/>
      <c r="GRV31" s="56"/>
      <c r="GRW31" s="56"/>
      <c r="GRX31" s="56"/>
      <c r="GRY31" s="56"/>
      <c r="GRZ31" s="56"/>
      <c r="GSA31" s="56"/>
      <c r="GSB31" s="56"/>
      <c r="GSC31" s="56"/>
      <c r="GSD31" s="56"/>
      <c r="GSE31" s="56"/>
      <c r="GSF31" s="56"/>
      <c r="GSG31" s="56"/>
      <c r="GSH31" s="56"/>
      <c r="GSI31" s="56"/>
      <c r="GSJ31" s="56"/>
      <c r="GSK31" s="56"/>
      <c r="GSL31" s="56"/>
      <c r="GSM31" s="56"/>
      <c r="GSN31" s="56"/>
      <c r="GSO31" s="56"/>
      <c r="GSP31" s="56"/>
      <c r="GSQ31" s="56"/>
      <c r="GSR31" s="56"/>
      <c r="GSS31" s="56"/>
      <c r="GST31" s="56"/>
      <c r="GSU31" s="56"/>
      <c r="GSV31" s="56"/>
      <c r="GSW31" s="56"/>
      <c r="GSX31" s="56"/>
      <c r="GSY31" s="56"/>
      <c r="GSZ31" s="56"/>
      <c r="GTA31" s="56"/>
      <c r="GTB31" s="56"/>
      <c r="GTC31" s="56"/>
      <c r="GTD31" s="56"/>
      <c r="GTE31" s="56"/>
      <c r="GTF31" s="56"/>
      <c r="GTG31" s="56"/>
      <c r="GTH31" s="56"/>
      <c r="GTI31" s="56"/>
      <c r="GTJ31" s="56"/>
      <c r="GTK31" s="56"/>
      <c r="GTL31" s="56"/>
      <c r="GTM31" s="56"/>
      <c r="GTN31" s="56"/>
      <c r="GTO31" s="56"/>
      <c r="GTP31" s="56"/>
      <c r="GTQ31" s="56"/>
      <c r="GTR31" s="56"/>
      <c r="GTS31" s="56"/>
      <c r="GTT31" s="56"/>
      <c r="GTU31" s="56"/>
      <c r="GTV31" s="56"/>
      <c r="GTW31" s="56"/>
      <c r="GTX31" s="56"/>
      <c r="GTY31" s="56"/>
      <c r="GTZ31" s="56"/>
      <c r="GUA31" s="56"/>
      <c r="GUB31" s="56"/>
      <c r="GUC31" s="56"/>
      <c r="GUD31" s="56"/>
      <c r="GUE31" s="56"/>
      <c r="GUF31" s="56"/>
      <c r="GUG31" s="56"/>
      <c r="GUH31" s="56"/>
      <c r="GUI31" s="56"/>
      <c r="GUJ31" s="56"/>
      <c r="GUK31" s="56"/>
      <c r="GUL31" s="56"/>
      <c r="GUM31" s="56"/>
      <c r="GUN31" s="56"/>
      <c r="GUO31" s="56"/>
      <c r="GUP31" s="56"/>
      <c r="GUQ31" s="56"/>
      <c r="GUR31" s="56"/>
      <c r="GUS31" s="56"/>
      <c r="GUT31" s="56"/>
      <c r="GUU31" s="56"/>
      <c r="GUV31" s="56"/>
      <c r="GUW31" s="56"/>
      <c r="GUX31" s="56"/>
      <c r="GUY31" s="56"/>
      <c r="GUZ31" s="56"/>
      <c r="GVA31" s="56"/>
      <c r="GVB31" s="56"/>
      <c r="GVC31" s="56"/>
      <c r="GVD31" s="56"/>
      <c r="GVE31" s="56"/>
      <c r="GVF31" s="56"/>
      <c r="GVG31" s="56"/>
      <c r="GVH31" s="56"/>
      <c r="GVI31" s="56"/>
      <c r="GVJ31" s="56"/>
      <c r="GVK31" s="56"/>
      <c r="GVL31" s="56"/>
      <c r="GVM31" s="56"/>
      <c r="GVN31" s="56"/>
      <c r="GVO31" s="56"/>
      <c r="GVP31" s="56"/>
      <c r="GVQ31" s="56"/>
      <c r="GVR31" s="56"/>
      <c r="GVS31" s="56"/>
      <c r="GVT31" s="56"/>
      <c r="GVU31" s="56"/>
      <c r="GVV31" s="56"/>
      <c r="GVW31" s="56"/>
      <c r="GVX31" s="56"/>
      <c r="GVY31" s="56"/>
      <c r="GVZ31" s="56"/>
      <c r="GWA31" s="56"/>
      <c r="GWB31" s="56"/>
      <c r="GWC31" s="56"/>
      <c r="GWD31" s="56"/>
      <c r="GWE31" s="56"/>
      <c r="GWF31" s="56"/>
      <c r="GWG31" s="56"/>
      <c r="GWH31" s="56"/>
      <c r="GWI31" s="56"/>
      <c r="GWJ31" s="56"/>
      <c r="GWK31" s="56"/>
      <c r="GWL31" s="56"/>
      <c r="GWM31" s="56"/>
      <c r="GWN31" s="56"/>
      <c r="GWO31" s="56"/>
      <c r="GWP31" s="56"/>
      <c r="GWQ31" s="56"/>
      <c r="GWR31" s="56"/>
      <c r="GWS31" s="56"/>
      <c r="GWT31" s="56"/>
      <c r="GWU31" s="56"/>
      <c r="GWV31" s="56"/>
      <c r="GWW31" s="56"/>
      <c r="GWX31" s="56"/>
      <c r="GWY31" s="56"/>
      <c r="GWZ31" s="56"/>
      <c r="GXA31" s="56"/>
      <c r="GXB31" s="56"/>
      <c r="GXC31" s="56"/>
      <c r="GXD31" s="56"/>
      <c r="GXE31" s="56"/>
      <c r="GXF31" s="56"/>
      <c r="GXG31" s="56"/>
      <c r="GXH31" s="56"/>
      <c r="GXI31" s="56"/>
      <c r="GXJ31" s="56"/>
      <c r="GXK31" s="56"/>
      <c r="GXL31" s="56"/>
      <c r="GXM31" s="56"/>
      <c r="GXN31" s="56"/>
      <c r="GXO31" s="56"/>
      <c r="GXP31" s="56"/>
      <c r="GXQ31" s="56"/>
      <c r="GXR31" s="56"/>
      <c r="GXS31" s="56"/>
      <c r="GXT31" s="56"/>
      <c r="GXU31" s="56"/>
      <c r="GXV31" s="56"/>
      <c r="GXW31" s="56"/>
      <c r="GXX31" s="56"/>
      <c r="GXY31" s="56"/>
      <c r="GXZ31" s="56"/>
      <c r="GYA31" s="56"/>
      <c r="GYB31" s="56"/>
      <c r="GYC31" s="56"/>
      <c r="GYD31" s="56"/>
      <c r="GYE31" s="56"/>
      <c r="GYF31" s="56"/>
      <c r="GYG31" s="56"/>
      <c r="GYH31" s="56"/>
      <c r="GYI31" s="56"/>
      <c r="GYJ31" s="56"/>
      <c r="GYK31" s="56"/>
      <c r="GYL31" s="56"/>
      <c r="GYM31" s="56"/>
      <c r="GYN31" s="56"/>
      <c r="GYO31" s="56"/>
      <c r="GYP31" s="56"/>
      <c r="GYQ31" s="56"/>
      <c r="GYR31" s="56"/>
      <c r="GYS31" s="56"/>
      <c r="GYT31" s="56"/>
      <c r="GYU31" s="56"/>
      <c r="GYV31" s="56"/>
      <c r="GYW31" s="56"/>
      <c r="GYX31" s="56"/>
      <c r="GYY31" s="56"/>
      <c r="GYZ31" s="56"/>
      <c r="GZA31" s="56"/>
      <c r="GZB31" s="56"/>
      <c r="GZC31" s="56"/>
      <c r="GZD31" s="56"/>
      <c r="GZE31" s="56"/>
      <c r="GZF31" s="56"/>
      <c r="GZG31" s="56"/>
      <c r="GZH31" s="56"/>
      <c r="GZI31" s="56"/>
      <c r="GZJ31" s="56"/>
      <c r="GZK31" s="56"/>
      <c r="GZL31" s="56"/>
      <c r="GZM31" s="56"/>
      <c r="GZN31" s="56"/>
      <c r="GZO31" s="56"/>
      <c r="GZP31" s="56"/>
      <c r="GZQ31" s="56"/>
      <c r="GZR31" s="56"/>
      <c r="GZS31" s="56"/>
      <c r="GZT31" s="56"/>
      <c r="GZU31" s="56"/>
      <c r="GZV31" s="56"/>
      <c r="GZW31" s="56"/>
      <c r="GZX31" s="56"/>
      <c r="GZY31" s="56"/>
      <c r="GZZ31" s="56"/>
    </row>
    <row r="32" spans="1:5434" s="52" customFormat="1" ht="18.75" customHeight="1" x14ac:dyDescent="0.25">
      <c r="A32" s="58" t="s">
        <v>84</v>
      </c>
      <c r="B32" s="61" t="s">
        <v>86</v>
      </c>
      <c r="C32" s="37"/>
      <c r="D32" s="94">
        <f t="shared" si="6"/>
        <v>692</v>
      </c>
      <c r="E32" s="39">
        <f t="shared" ref="E32:E39" si="36">K32+Q32</f>
        <v>675</v>
      </c>
      <c r="F32" s="39">
        <f t="shared" ref="F32" si="37">L32+R32</f>
        <v>17</v>
      </c>
      <c r="G32" s="109">
        <f t="shared" ref="G32" si="38">M32+S32</f>
        <v>0</v>
      </c>
      <c r="H32" s="138">
        <f t="shared" ref="H32" si="39">N32+T32</f>
        <v>0</v>
      </c>
      <c r="I32" s="39">
        <f t="shared" ref="I32" si="40">O32+U32</f>
        <v>17</v>
      </c>
      <c r="J32" s="94">
        <v>629</v>
      </c>
      <c r="K32" s="39">
        <v>629</v>
      </c>
      <c r="L32" s="39">
        <f t="shared" ref="L32" si="41">J32-K32</f>
        <v>0</v>
      </c>
      <c r="M32" s="187">
        <v>0</v>
      </c>
      <c r="N32" s="115">
        <v>0</v>
      </c>
      <c r="O32" s="39">
        <f t="shared" ref="O32" si="42">L32+M32-N32</f>
        <v>0</v>
      </c>
      <c r="P32" s="94">
        <f t="shared" si="5"/>
        <v>63</v>
      </c>
      <c r="Q32" s="39">
        <v>46</v>
      </c>
      <c r="R32" s="39">
        <f t="shared" ref="R32:R39" si="43">P32-Q32</f>
        <v>17</v>
      </c>
      <c r="S32" s="109">
        <v>0</v>
      </c>
      <c r="T32" s="116">
        <v>0</v>
      </c>
      <c r="U32" s="39">
        <f t="shared" ref="U32" si="44">R32+S32</f>
        <v>17</v>
      </c>
      <c r="V32" s="40">
        <v>19</v>
      </c>
      <c r="W32" s="39">
        <v>17</v>
      </c>
      <c r="X32" s="39">
        <f t="shared" ref="X32:X34" si="45">V32-W32</f>
        <v>2</v>
      </c>
      <c r="Y32" s="109">
        <v>0</v>
      </c>
      <c r="Z32" s="116">
        <v>0</v>
      </c>
      <c r="AA32" s="39">
        <f t="shared" ref="AA32:AA34" si="46">X32+Y32-Z32</f>
        <v>2</v>
      </c>
      <c r="AB32" s="40">
        <v>44</v>
      </c>
      <c r="AC32" s="39"/>
      <c r="AD32" s="39"/>
      <c r="AE32" s="39"/>
      <c r="AF32" s="39"/>
      <c r="AG32" s="39"/>
      <c r="AH32" s="39"/>
      <c r="AI32" s="39"/>
      <c r="AJ32" s="60"/>
      <c r="AK32" s="60"/>
      <c r="AL32" s="60"/>
      <c r="AM32" s="60"/>
      <c r="AN32" s="60"/>
      <c r="AO32" s="60"/>
      <c r="AP32" s="60"/>
      <c r="AQ32" s="60"/>
      <c r="AR32" s="60"/>
      <c r="AS32" s="60"/>
      <c r="AT32" s="60"/>
      <c r="AU32" s="57" t="s">
        <v>148</v>
      </c>
      <c r="AV32" s="57">
        <f t="shared" si="34"/>
        <v>95</v>
      </c>
      <c r="AW32" s="52">
        <v>86</v>
      </c>
      <c r="AX32" s="52">
        <v>9</v>
      </c>
      <c r="AY32" s="323" t="s">
        <v>154</v>
      </c>
      <c r="AZ32" s="324"/>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60"/>
      <c r="OM32" s="60"/>
      <c r="ON32" s="60"/>
      <c r="OO32" s="60"/>
      <c r="OP32" s="60"/>
      <c r="OQ32" s="60"/>
      <c r="OR32" s="60"/>
      <c r="OS32" s="60"/>
      <c r="OT32" s="60"/>
      <c r="OU32" s="60"/>
      <c r="OV32" s="60"/>
      <c r="OW32" s="60"/>
      <c r="OX32" s="60"/>
      <c r="OY32" s="60"/>
      <c r="OZ32" s="60"/>
      <c r="PA32" s="60"/>
      <c r="PB32" s="60"/>
      <c r="PC32" s="60"/>
      <c r="PD32" s="60"/>
      <c r="PE32" s="60"/>
      <c r="PF32" s="60"/>
      <c r="PG32" s="60"/>
      <c r="PH32" s="60"/>
      <c r="PI32" s="60"/>
      <c r="PJ32" s="60"/>
      <c r="PK32" s="60"/>
      <c r="PL32" s="60"/>
      <c r="PM32" s="60"/>
      <c r="PN32" s="60"/>
      <c r="PO32" s="60"/>
      <c r="PP32" s="60"/>
      <c r="PQ32" s="60"/>
      <c r="PR32" s="60"/>
      <c r="PS32" s="60"/>
      <c r="PT32" s="60"/>
      <c r="PU32" s="60"/>
      <c r="PV32" s="60"/>
      <c r="PW32" s="60"/>
      <c r="PX32" s="60"/>
      <c r="PY32" s="60"/>
      <c r="PZ32" s="60"/>
      <c r="QA32" s="60"/>
      <c r="QB32" s="60"/>
      <c r="QC32" s="60"/>
      <c r="QD32" s="60"/>
      <c r="QE32" s="60"/>
      <c r="QF32" s="60"/>
      <c r="QG32" s="60"/>
      <c r="QH32" s="60"/>
      <c r="QI32" s="60"/>
      <c r="QJ32" s="60"/>
      <c r="QK32" s="60"/>
      <c r="QL32" s="60"/>
      <c r="QM32" s="60"/>
      <c r="QN32" s="60"/>
      <c r="QO32" s="60"/>
      <c r="QP32" s="60"/>
      <c r="QQ32" s="60"/>
      <c r="QR32" s="60"/>
      <c r="QS32" s="60"/>
      <c r="QT32" s="60"/>
      <c r="QU32" s="60"/>
      <c r="QV32" s="60"/>
      <c r="QW32" s="60"/>
      <c r="QX32" s="60"/>
      <c r="QY32" s="60"/>
      <c r="QZ32" s="60"/>
      <c r="RA32" s="60"/>
      <c r="RB32" s="60"/>
      <c r="RC32" s="60"/>
      <c r="RD32" s="60"/>
      <c r="RE32" s="60"/>
      <c r="RF32" s="60"/>
      <c r="RG32" s="60"/>
      <c r="RH32" s="60"/>
      <c r="RI32" s="60"/>
      <c r="RJ32" s="60"/>
      <c r="RK32" s="60"/>
      <c r="RL32" s="60"/>
      <c r="RM32" s="60"/>
      <c r="RN32" s="60"/>
      <c r="RO32" s="60"/>
      <c r="RP32" s="60"/>
      <c r="RQ32" s="60"/>
      <c r="RR32" s="60"/>
      <c r="RS32" s="60"/>
      <c r="RT32" s="60"/>
      <c r="RU32" s="60"/>
      <c r="RV32" s="60"/>
      <c r="RW32" s="60"/>
      <c r="RX32" s="60"/>
      <c r="RY32" s="60"/>
      <c r="RZ32" s="60"/>
      <c r="SA32" s="60"/>
      <c r="SB32" s="60"/>
      <c r="SC32" s="60"/>
      <c r="SD32" s="60"/>
      <c r="SE32" s="60"/>
      <c r="SF32" s="60"/>
      <c r="SG32" s="60"/>
      <c r="SH32" s="60"/>
      <c r="SI32" s="60"/>
      <c r="SJ32" s="60"/>
      <c r="SK32" s="60"/>
      <c r="SL32" s="60"/>
      <c r="SM32" s="60"/>
      <c r="SN32" s="60"/>
      <c r="SO32" s="60"/>
      <c r="SP32" s="60"/>
      <c r="SQ32" s="60"/>
      <c r="SR32" s="60"/>
      <c r="SS32" s="60"/>
      <c r="ST32" s="60"/>
      <c r="SU32" s="60"/>
      <c r="SV32" s="60"/>
      <c r="SW32" s="60"/>
      <c r="SX32" s="60"/>
      <c r="SY32" s="60"/>
      <c r="SZ32" s="60"/>
      <c r="TA32" s="60"/>
      <c r="TB32" s="60"/>
      <c r="TC32" s="60"/>
      <c r="TD32" s="60"/>
      <c r="TE32" s="60"/>
      <c r="TF32" s="60"/>
      <c r="TG32" s="60"/>
      <c r="TH32" s="60"/>
      <c r="TI32" s="60"/>
      <c r="TJ32" s="60"/>
      <c r="TK32" s="60"/>
      <c r="TL32" s="60"/>
      <c r="TM32" s="60"/>
      <c r="TN32" s="60"/>
      <c r="TO32" s="60"/>
      <c r="TP32" s="60"/>
      <c r="TQ32" s="60"/>
      <c r="TR32" s="60"/>
      <c r="TS32" s="60"/>
      <c r="TT32" s="60"/>
      <c r="TU32" s="60"/>
      <c r="TV32" s="60"/>
      <c r="TW32" s="60"/>
      <c r="TX32" s="60"/>
      <c r="TY32" s="60"/>
      <c r="TZ32" s="60"/>
      <c r="UA32" s="60"/>
      <c r="UB32" s="60"/>
      <c r="UC32" s="60"/>
      <c r="UD32" s="60"/>
      <c r="UE32" s="60"/>
      <c r="UF32" s="60"/>
      <c r="UG32" s="60"/>
      <c r="UH32" s="60"/>
      <c r="UI32" s="60"/>
      <c r="UJ32" s="60"/>
      <c r="UK32" s="60"/>
      <c r="UL32" s="60"/>
      <c r="UM32" s="60"/>
      <c r="UN32" s="60"/>
      <c r="UO32" s="60"/>
      <c r="UP32" s="60"/>
      <c r="UQ32" s="60"/>
      <c r="UR32" s="60"/>
      <c r="US32" s="60"/>
      <c r="UT32" s="60"/>
      <c r="UU32" s="60"/>
      <c r="UV32" s="60"/>
      <c r="UW32" s="60"/>
      <c r="UX32" s="60"/>
      <c r="UY32" s="60"/>
      <c r="UZ32" s="60"/>
      <c r="VA32" s="60"/>
      <c r="VB32" s="60"/>
      <c r="VC32" s="60"/>
      <c r="VD32" s="60"/>
      <c r="VE32" s="60"/>
      <c r="VF32" s="60"/>
      <c r="VG32" s="60"/>
      <c r="VH32" s="60"/>
      <c r="VI32" s="60"/>
      <c r="VJ32" s="60"/>
      <c r="VK32" s="60"/>
      <c r="VL32" s="60"/>
      <c r="VM32" s="60"/>
      <c r="VN32" s="60"/>
      <c r="VO32" s="60"/>
      <c r="VP32" s="60"/>
      <c r="VQ32" s="60"/>
      <c r="VR32" s="60"/>
      <c r="VS32" s="60"/>
      <c r="VT32" s="60"/>
      <c r="VU32" s="60"/>
      <c r="VV32" s="60"/>
      <c r="VW32" s="60"/>
      <c r="VX32" s="60"/>
      <c r="VY32" s="60"/>
      <c r="VZ32" s="60"/>
      <c r="WA32" s="60"/>
      <c r="WB32" s="60"/>
      <c r="WC32" s="60"/>
      <c r="WD32" s="60"/>
      <c r="WE32" s="60"/>
      <c r="WF32" s="60"/>
      <c r="WG32" s="60"/>
      <c r="WH32" s="60"/>
      <c r="WI32" s="60"/>
      <c r="WJ32" s="60"/>
      <c r="WK32" s="60"/>
      <c r="WL32" s="60"/>
      <c r="WM32" s="60"/>
      <c r="WN32" s="60"/>
      <c r="WO32" s="60"/>
      <c r="WP32" s="60"/>
      <c r="WQ32" s="60"/>
      <c r="WR32" s="60"/>
      <c r="WS32" s="60"/>
      <c r="WT32" s="60"/>
      <c r="WU32" s="60"/>
      <c r="WV32" s="60"/>
      <c r="WW32" s="60"/>
      <c r="WX32" s="60"/>
      <c r="WY32" s="60"/>
      <c r="WZ32" s="60"/>
      <c r="XA32" s="60"/>
      <c r="XB32" s="60"/>
      <c r="XC32" s="60"/>
      <c r="XD32" s="60"/>
      <c r="XE32" s="60"/>
      <c r="XF32" s="60"/>
      <c r="XG32" s="60"/>
      <c r="XH32" s="60"/>
      <c r="XI32" s="60"/>
      <c r="XJ32" s="60"/>
      <c r="XK32" s="60"/>
      <c r="XL32" s="60"/>
      <c r="XM32" s="60"/>
      <c r="XN32" s="60"/>
      <c r="XO32" s="60"/>
      <c r="XP32" s="60"/>
      <c r="XQ32" s="60"/>
      <c r="XR32" s="60"/>
      <c r="XS32" s="60"/>
      <c r="XT32" s="60"/>
      <c r="XU32" s="60"/>
      <c r="XV32" s="60"/>
      <c r="XW32" s="60"/>
      <c r="XX32" s="60"/>
      <c r="XY32" s="60"/>
      <c r="XZ32" s="60"/>
      <c r="YA32" s="60"/>
      <c r="YB32" s="60"/>
      <c r="YC32" s="60"/>
      <c r="YD32" s="60"/>
      <c r="YE32" s="60"/>
      <c r="YF32" s="60"/>
      <c r="YG32" s="60"/>
      <c r="YH32" s="60"/>
      <c r="YI32" s="60"/>
      <c r="YJ32" s="60"/>
      <c r="YK32" s="60"/>
      <c r="YL32" s="60"/>
      <c r="YM32" s="60"/>
      <c r="YN32" s="60"/>
      <c r="YO32" s="60"/>
      <c r="YP32" s="60"/>
      <c r="YQ32" s="60"/>
      <c r="YR32" s="60"/>
      <c r="YS32" s="60"/>
      <c r="YT32" s="60"/>
      <c r="YU32" s="60"/>
      <c r="YV32" s="60"/>
      <c r="YW32" s="60"/>
      <c r="YX32" s="60"/>
      <c r="YY32" s="60"/>
      <c r="YZ32" s="60"/>
      <c r="ZA32" s="60"/>
      <c r="ZB32" s="60"/>
      <c r="ZC32" s="60"/>
      <c r="ZD32" s="60"/>
      <c r="ZE32" s="60"/>
      <c r="ZF32" s="60"/>
      <c r="ZG32" s="60"/>
      <c r="ZH32" s="60"/>
      <c r="ZI32" s="60"/>
      <c r="ZJ32" s="60"/>
      <c r="ZK32" s="60"/>
      <c r="ZL32" s="60"/>
      <c r="ZM32" s="60"/>
      <c r="ZN32" s="60"/>
      <c r="ZO32" s="60"/>
      <c r="ZP32" s="60"/>
      <c r="ZQ32" s="60"/>
      <c r="ZR32" s="60"/>
      <c r="ZS32" s="60"/>
      <c r="ZT32" s="60"/>
      <c r="ZU32" s="60"/>
      <c r="ZV32" s="60"/>
      <c r="ZW32" s="60"/>
      <c r="ZX32" s="60"/>
      <c r="ZY32" s="60"/>
      <c r="ZZ32" s="60"/>
      <c r="AAA32" s="60"/>
      <c r="AAB32" s="60"/>
      <c r="AAC32" s="60"/>
      <c r="AAD32" s="60"/>
      <c r="AAE32" s="60"/>
      <c r="AAF32" s="60"/>
      <c r="AAG32" s="60"/>
      <c r="AAH32" s="60"/>
      <c r="AAI32" s="60"/>
      <c r="AAJ32" s="60"/>
      <c r="AAK32" s="60"/>
      <c r="AAL32" s="60"/>
      <c r="AAM32" s="60"/>
      <c r="AAN32" s="60"/>
      <c r="AAO32" s="60"/>
      <c r="AAP32" s="60"/>
      <c r="AAQ32" s="60"/>
      <c r="AAR32" s="60"/>
      <c r="AAS32" s="60"/>
      <c r="AAT32" s="60"/>
      <c r="AAU32" s="60"/>
      <c r="AAV32" s="60"/>
      <c r="AAW32" s="60"/>
      <c r="AAX32" s="60"/>
      <c r="AAY32" s="60"/>
      <c r="AAZ32" s="60"/>
      <c r="ABA32" s="60"/>
      <c r="ABB32" s="60"/>
      <c r="ABC32" s="60"/>
      <c r="ABD32" s="60"/>
      <c r="ABE32" s="60"/>
      <c r="ABF32" s="60"/>
      <c r="ABG32" s="60"/>
      <c r="ABH32" s="60"/>
      <c r="ABI32" s="60"/>
      <c r="ABJ32" s="60"/>
      <c r="ABK32" s="60"/>
      <c r="ABL32" s="60"/>
      <c r="ABM32" s="60"/>
      <c r="ABN32" s="60"/>
      <c r="ABO32" s="60"/>
      <c r="ABP32" s="60"/>
      <c r="ABQ32" s="60"/>
      <c r="ABR32" s="60"/>
      <c r="ABS32" s="60"/>
      <c r="ABT32" s="60"/>
      <c r="ABU32" s="60"/>
      <c r="ABV32" s="60"/>
      <c r="ABW32" s="60"/>
      <c r="ABX32" s="60"/>
      <c r="ABY32" s="60"/>
      <c r="ABZ32" s="60"/>
      <c r="ACA32" s="60"/>
      <c r="ACB32" s="60"/>
      <c r="ACC32" s="60"/>
      <c r="ACD32" s="60"/>
      <c r="ACE32" s="60"/>
      <c r="ACF32" s="60"/>
      <c r="ACG32" s="60"/>
      <c r="ACH32" s="60"/>
      <c r="ACI32" s="60"/>
      <c r="ACJ32" s="60"/>
      <c r="ACK32" s="60"/>
      <c r="ACL32" s="60"/>
      <c r="ACM32" s="60"/>
      <c r="ACN32" s="60"/>
      <c r="ACO32" s="60"/>
      <c r="ACP32" s="60"/>
      <c r="ACQ32" s="60"/>
      <c r="ACR32" s="60"/>
      <c r="ACS32" s="60"/>
      <c r="ACT32" s="60"/>
      <c r="ACU32" s="60"/>
      <c r="ACV32" s="60"/>
      <c r="ACW32" s="60"/>
      <c r="ACX32" s="60"/>
      <c r="ACY32" s="60"/>
      <c r="ACZ32" s="60"/>
      <c r="ADA32" s="60"/>
      <c r="ADB32" s="60"/>
      <c r="ADC32" s="60"/>
      <c r="ADD32" s="60"/>
      <c r="ADE32" s="60"/>
      <c r="ADF32" s="60"/>
      <c r="ADG32" s="60"/>
      <c r="ADH32" s="60"/>
      <c r="ADI32" s="60"/>
      <c r="ADJ32" s="60"/>
      <c r="ADK32" s="60"/>
      <c r="ADL32" s="60"/>
      <c r="ADM32" s="60"/>
      <c r="ADN32" s="60"/>
      <c r="ADO32" s="60"/>
      <c r="ADP32" s="60"/>
      <c r="ADQ32" s="60"/>
      <c r="ADR32" s="60"/>
      <c r="ADS32" s="60"/>
      <c r="ADT32" s="60"/>
      <c r="ADU32" s="60"/>
      <c r="ADV32" s="60"/>
      <c r="ADW32" s="60"/>
      <c r="ADX32" s="60"/>
      <c r="ADY32" s="60"/>
      <c r="ADZ32" s="60"/>
      <c r="AEA32" s="60"/>
      <c r="AEB32" s="60"/>
      <c r="AEC32" s="60"/>
      <c r="AED32" s="60"/>
      <c r="AEE32" s="60"/>
      <c r="AEF32" s="60"/>
      <c r="AEG32" s="60"/>
      <c r="AEH32" s="60"/>
      <c r="AEI32" s="60"/>
      <c r="AEJ32" s="60"/>
      <c r="AEK32" s="60"/>
      <c r="AEL32" s="60"/>
      <c r="AEM32" s="60"/>
      <c r="AEN32" s="60"/>
      <c r="AEO32" s="60"/>
      <c r="AEP32" s="60"/>
      <c r="AEQ32" s="60"/>
      <c r="AER32" s="60"/>
      <c r="AES32" s="60"/>
      <c r="AET32" s="60"/>
      <c r="AEU32" s="60"/>
      <c r="AEV32" s="60"/>
      <c r="AEW32" s="60"/>
      <c r="AEX32" s="60"/>
      <c r="AEY32" s="60"/>
      <c r="AEZ32" s="60"/>
      <c r="AFA32" s="60"/>
      <c r="AFB32" s="60"/>
      <c r="AFC32" s="60"/>
      <c r="AFD32" s="60"/>
      <c r="AFE32" s="60"/>
      <c r="AFF32" s="60"/>
      <c r="AFG32" s="60"/>
      <c r="AFH32" s="60"/>
      <c r="AFI32" s="60"/>
      <c r="AFJ32" s="60"/>
      <c r="AFK32" s="60"/>
      <c r="AFL32" s="60"/>
      <c r="AFM32" s="60"/>
      <c r="AFN32" s="60"/>
      <c r="AFO32" s="60"/>
      <c r="AFP32" s="60"/>
      <c r="AFQ32" s="60"/>
      <c r="AFR32" s="60"/>
      <c r="AFS32" s="60"/>
      <c r="AFT32" s="60"/>
      <c r="AFU32" s="60"/>
      <c r="AFV32" s="60"/>
      <c r="AFW32" s="60"/>
      <c r="AFX32" s="60"/>
      <c r="AFY32" s="60"/>
      <c r="AFZ32" s="60"/>
      <c r="AGA32" s="60"/>
      <c r="AGB32" s="60"/>
      <c r="AGC32" s="60"/>
      <c r="AGD32" s="60"/>
      <c r="AGE32" s="60"/>
      <c r="AGF32" s="60"/>
      <c r="AGG32" s="60"/>
      <c r="AGH32" s="60"/>
      <c r="AGI32" s="60"/>
      <c r="AGJ32" s="60"/>
      <c r="AGK32" s="60"/>
      <c r="AGL32" s="60"/>
      <c r="AGM32" s="60"/>
      <c r="AGN32" s="60"/>
      <c r="AGO32" s="60"/>
      <c r="AGP32" s="60"/>
      <c r="AGQ32" s="60"/>
      <c r="AGR32" s="60"/>
      <c r="AGS32" s="60"/>
      <c r="AGT32" s="60"/>
      <c r="AGU32" s="60"/>
      <c r="AGV32" s="60"/>
      <c r="AGW32" s="60"/>
      <c r="AGX32" s="60"/>
      <c r="AGY32" s="60"/>
      <c r="AGZ32" s="60"/>
      <c r="AHA32" s="60"/>
      <c r="AHB32" s="60"/>
      <c r="AHC32" s="60"/>
      <c r="AHD32" s="60"/>
      <c r="AHE32" s="60"/>
      <c r="AHF32" s="60"/>
      <c r="AHG32" s="60"/>
      <c r="AHH32" s="60"/>
      <c r="AHI32" s="60"/>
      <c r="AHJ32" s="60"/>
      <c r="AHK32" s="60"/>
      <c r="AHL32" s="60"/>
      <c r="AHM32" s="60"/>
      <c r="AHN32" s="60"/>
      <c r="AHO32" s="60"/>
      <c r="AHP32" s="60"/>
      <c r="AHQ32" s="60"/>
      <c r="AHR32" s="60"/>
      <c r="AHS32" s="60"/>
      <c r="AHT32" s="60"/>
      <c r="AHU32" s="60"/>
      <c r="AHV32" s="60"/>
      <c r="AHW32" s="60"/>
      <c r="AHX32" s="60"/>
      <c r="AHY32" s="60"/>
      <c r="AHZ32" s="60"/>
      <c r="AIA32" s="60"/>
      <c r="AIB32" s="60"/>
      <c r="AIC32" s="60"/>
      <c r="AID32" s="60"/>
      <c r="AIE32" s="60"/>
      <c r="AIF32" s="60"/>
      <c r="AIG32" s="60"/>
      <c r="AIH32" s="60"/>
      <c r="AII32" s="60"/>
      <c r="AIJ32" s="60"/>
      <c r="AIK32" s="60"/>
      <c r="AIL32" s="60"/>
      <c r="AIM32" s="60"/>
      <c r="AIN32" s="60"/>
      <c r="AIO32" s="60"/>
      <c r="AIP32" s="60"/>
      <c r="AIQ32" s="60"/>
      <c r="AIR32" s="60"/>
      <c r="AIS32" s="60"/>
      <c r="AIT32" s="60"/>
      <c r="AIU32" s="60"/>
      <c r="AIV32" s="60"/>
      <c r="AIW32" s="60"/>
      <c r="AIX32" s="60"/>
      <c r="AIY32" s="60"/>
      <c r="AIZ32" s="60"/>
      <c r="AJA32" s="60"/>
      <c r="AJB32" s="60"/>
      <c r="AJC32" s="60"/>
      <c r="AJD32" s="60"/>
      <c r="AJE32" s="60"/>
      <c r="AJF32" s="60"/>
      <c r="AJG32" s="60"/>
      <c r="AJH32" s="60"/>
      <c r="AJI32" s="60"/>
      <c r="AJJ32" s="60"/>
      <c r="AJK32" s="60"/>
      <c r="AJL32" s="60"/>
      <c r="AJM32" s="60"/>
      <c r="AJN32" s="60"/>
      <c r="AJO32" s="60"/>
      <c r="AJP32" s="60"/>
      <c r="AJQ32" s="60"/>
      <c r="AJR32" s="60"/>
      <c r="AJS32" s="60"/>
      <c r="AJT32" s="60"/>
      <c r="AJU32" s="60"/>
      <c r="AJV32" s="60"/>
      <c r="AJW32" s="60"/>
      <c r="AJX32" s="60"/>
      <c r="AJY32" s="60"/>
      <c r="AJZ32" s="60"/>
      <c r="AKA32" s="60"/>
      <c r="AKB32" s="60"/>
      <c r="AKC32" s="60"/>
      <c r="AKD32" s="60"/>
      <c r="AKE32" s="60"/>
      <c r="AKF32" s="60"/>
      <c r="AKG32" s="60"/>
      <c r="AKH32" s="60"/>
      <c r="AKI32" s="60"/>
      <c r="AKJ32" s="60"/>
      <c r="AKK32" s="60"/>
      <c r="AKL32" s="60"/>
      <c r="AKM32" s="60"/>
      <c r="AKN32" s="60"/>
      <c r="AKO32" s="60"/>
      <c r="AKP32" s="60"/>
      <c r="AKQ32" s="60"/>
      <c r="AKR32" s="60"/>
      <c r="AKS32" s="60"/>
      <c r="AKT32" s="60"/>
      <c r="AKU32" s="60"/>
      <c r="AKV32" s="60"/>
      <c r="AKW32" s="60"/>
      <c r="AKX32" s="60"/>
      <c r="AKY32" s="60"/>
      <c r="AKZ32" s="60"/>
      <c r="ALA32" s="60"/>
      <c r="ALB32" s="60"/>
      <c r="ALC32" s="60"/>
      <c r="ALD32" s="60"/>
      <c r="ALE32" s="60"/>
      <c r="ALF32" s="60"/>
      <c r="ALG32" s="60"/>
      <c r="ALH32" s="60"/>
      <c r="ALI32" s="60"/>
      <c r="ALJ32" s="60"/>
      <c r="ALK32" s="60"/>
      <c r="ALL32" s="60"/>
      <c r="ALM32" s="60"/>
      <c r="ALN32" s="60"/>
      <c r="ALO32" s="60"/>
      <c r="ALP32" s="60"/>
      <c r="ALQ32" s="60"/>
      <c r="ALR32" s="60"/>
      <c r="ALS32" s="60"/>
      <c r="ALT32" s="60"/>
      <c r="ALU32" s="60"/>
      <c r="ALV32" s="60"/>
      <c r="ALW32" s="60"/>
      <c r="ALX32" s="60"/>
      <c r="ALY32" s="60"/>
      <c r="ALZ32" s="60"/>
      <c r="AMA32" s="60"/>
      <c r="AMB32" s="60"/>
      <c r="AMC32" s="60"/>
      <c r="AMD32" s="60"/>
      <c r="AME32" s="60"/>
      <c r="AMF32" s="60"/>
      <c r="AMG32" s="60"/>
      <c r="AMH32" s="60"/>
      <c r="AMI32" s="60"/>
      <c r="AMJ32" s="60"/>
      <c r="AMK32" s="60"/>
      <c r="AML32" s="60"/>
      <c r="AMM32" s="60"/>
      <c r="AMN32" s="60"/>
      <c r="AMO32" s="60"/>
      <c r="AMP32" s="60"/>
      <c r="AMQ32" s="60"/>
      <c r="AMR32" s="60"/>
      <c r="AMS32" s="60"/>
      <c r="AMT32" s="60"/>
      <c r="AMU32" s="60"/>
      <c r="AMV32" s="60"/>
      <c r="AMW32" s="60"/>
      <c r="AMX32" s="60"/>
      <c r="AMY32" s="60"/>
      <c r="AMZ32" s="60"/>
      <c r="ANA32" s="60"/>
      <c r="ANB32" s="60"/>
      <c r="ANC32" s="60"/>
      <c r="AND32" s="60"/>
      <c r="ANE32" s="60"/>
      <c r="ANF32" s="60"/>
      <c r="ANG32" s="60"/>
      <c r="ANH32" s="60"/>
      <c r="ANI32" s="60"/>
      <c r="ANJ32" s="60"/>
      <c r="ANK32" s="60"/>
      <c r="ANL32" s="60"/>
      <c r="ANM32" s="60"/>
      <c r="ANN32" s="60"/>
      <c r="ANO32" s="60"/>
      <c r="ANP32" s="60"/>
      <c r="ANQ32" s="60"/>
      <c r="ANR32" s="60"/>
      <c r="ANS32" s="60"/>
      <c r="ANT32" s="60"/>
      <c r="ANU32" s="60"/>
      <c r="ANV32" s="60"/>
      <c r="ANW32" s="60"/>
      <c r="ANX32" s="60"/>
      <c r="ANY32" s="60"/>
      <c r="ANZ32" s="60"/>
      <c r="AOA32" s="60"/>
      <c r="AOB32" s="60"/>
      <c r="AOC32" s="60"/>
      <c r="AOD32" s="60"/>
      <c r="AOE32" s="60"/>
      <c r="AOF32" s="60"/>
      <c r="AOG32" s="60"/>
      <c r="AOH32" s="60"/>
      <c r="AOI32" s="60"/>
      <c r="AOJ32" s="60"/>
      <c r="AOK32" s="60"/>
      <c r="AOL32" s="60"/>
      <c r="AOM32" s="60"/>
      <c r="AON32" s="60"/>
      <c r="AOO32" s="60"/>
      <c r="AOP32" s="60"/>
      <c r="AOQ32" s="60"/>
      <c r="AOR32" s="60"/>
      <c r="AOS32" s="60"/>
      <c r="AOT32" s="60"/>
      <c r="AOU32" s="60"/>
      <c r="AOV32" s="60"/>
      <c r="AOW32" s="60"/>
      <c r="AOX32" s="60"/>
      <c r="AOY32" s="60"/>
      <c r="AOZ32" s="60"/>
      <c r="APA32" s="60"/>
      <c r="APB32" s="60"/>
      <c r="APC32" s="60"/>
      <c r="APD32" s="60"/>
      <c r="APE32" s="60"/>
      <c r="APF32" s="60"/>
      <c r="APG32" s="60"/>
      <c r="APH32" s="60"/>
      <c r="API32" s="60"/>
      <c r="APJ32" s="60"/>
      <c r="APK32" s="60"/>
      <c r="APL32" s="60"/>
      <c r="APM32" s="60"/>
      <c r="APN32" s="60"/>
      <c r="APO32" s="60"/>
      <c r="APP32" s="60"/>
      <c r="APQ32" s="60"/>
      <c r="APR32" s="60"/>
      <c r="APS32" s="60"/>
      <c r="APT32" s="60"/>
      <c r="APU32" s="60"/>
      <c r="APV32" s="60"/>
      <c r="APW32" s="60"/>
      <c r="APX32" s="60"/>
      <c r="APY32" s="60"/>
      <c r="APZ32" s="60"/>
      <c r="AQA32" s="60"/>
      <c r="AQB32" s="60"/>
      <c r="AQC32" s="60"/>
      <c r="AQD32" s="60"/>
      <c r="AQE32" s="60"/>
      <c r="AQF32" s="60"/>
      <c r="AQG32" s="60"/>
      <c r="AQH32" s="60"/>
      <c r="AQI32" s="60"/>
      <c r="AQJ32" s="60"/>
      <c r="AQK32" s="60"/>
      <c r="AQL32" s="60"/>
      <c r="AQM32" s="60"/>
      <c r="AQN32" s="60"/>
      <c r="AQO32" s="60"/>
      <c r="AQP32" s="60"/>
      <c r="AQQ32" s="60"/>
      <c r="AQR32" s="60"/>
      <c r="AQS32" s="60"/>
      <c r="AQT32" s="60"/>
      <c r="AQU32" s="60"/>
      <c r="AQV32" s="60"/>
      <c r="AQW32" s="60"/>
      <c r="AQX32" s="60"/>
      <c r="AQY32" s="60"/>
      <c r="AQZ32" s="60"/>
      <c r="ARA32" s="60"/>
      <c r="ARB32" s="60"/>
      <c r="ARC32" s="60"/>
      <c r="ARD32" s="60"/>
      <c r="ARE32" s="60"/>
      <c r="ARF32" s="60"/>
      <c r="ARG32" s="60"/>
      <c r="ARH32" s="60"/>
      <c r="ARI32" s="60"/>
      <c r="ARJ32" s="60"/>
      <c r="ARK32" s="60"/>
      <c r="ARL32" s="60"/>
      <c r="ARM32" s="60"/>
      <c r="ARN32" s="60"/>
      <c r="ARO32" s="60"/>
      <c r="ARP32" s="60"/>
      <c r="ARQ32" s="60"/>
      <c r="ARR32" s="60"/>
      <c r="ARS32" s="60"/>
      <c r="ART32" s="60"/>
      <c r="ARU32" s="60"/>
      <c r="ARV32" s="60"/>
      <c r="ARW32" s="60"/>
      <c r="ARX32" s="60"/>
      <c r="ARY32" s="60"/>
      <c r="ARZ32" s="60"/>
      <c r="ASA32" s="60"/>
      <c r="ASB32" s="60"/>
      <c r="ASC32" s="60"/>
      <c r="ASD32" s="60"/>
      <c r="ASE32" s="60"/>
      <c r="ASF32" s="60"/>
      <c r="ASG32" s="60"/>
      <c r="ASH32" s="60"/>
      <c r="ASI32" s="60"/>
      <c r="ASJ32" s="60"/>
      <c r="ASK32" s="60"/>
      <c r="ASL32" s="60"/>
      <c r="ASM32" s="60"/>
      <c r="ASN32" s="60"/>
      <c r="ASO32" s="60"/>
      <c r="ASP32" s="60"/>
      <c r="ASQ32" s="60"/>
      <c r="ASR32" s="60"/>
      <c r="ASS32" s="60"/>
      <c r="AST32" s="60"/>
      <c r="ASU32" s="60"/>
      <c r="ASV32" s="60"/>
      <c r="ASW32" s="60"/>
      <c r="ASX32" s="60"/>
      <c r="ASY32" s="60"/>
      <c r="ASZ32" s="60"/>
      <c r="ATA32" s="60"/>
      <c r="ATB32" s="60"/>
      <c r="ATC32" s="60"/>
      <c r="ATD32" s="60"/>
      <c r="ATE32" s="60"/>
      <c r="ATF32" s="60"/>
      <c r="ATG32" s="60"/>
      <c r="ATH32" s="60"/>
      <c r="ATI32" s="60"/>
      <c r="ATJ32" s="60"/>
      <c r="ATK32" s="60"/>
      <c r="ATL32" s="60"/>
      <c r="ATM32" s="60"/>
      <c r="ATN32" s="60"/>
      <c r="ATO32" s="60"/>
      <c r="ATP32" s="60"/>
      <c r="ATQ32" s="60"/>
      <c r="ATR32" s="60"/>
      <c r="ATS32" s="60"/>
      <c r="ATT32" s="60"/>
      <c r="ATU32" s="60"/>
      <c r="ATV32" s="60"/>
      <c r="ATW32" s="60"/>
      <c r="ATX32" s="60"/>
      <c r="ATY32" s="60"/>
      <c r="ATZ32" s="60"/>
      <c r="AUA32" s="60"/>
      <c r="AUB32" s="60"/>
      <c r="AUC32" s="60"/>
      <c r="AUD32" s="60"/>
      <c r="AUE32" s="60"/>
      <c r="AUF32" s="60"/>
      <c r="AUG32" s="60"/>
      <c r="AUH32" s="60"/>
      <c r="AUI32" s="60"/>
      <c r="AUJ32" s="60"/>
      <c r="AUK32" s="60"/>
      <c r="AUL32" s="60"/>
      <c r="AUM32" s="60"/>
      <c r="AUN32" s="60"/>
      <c r="AUO32" s="60"/>
      <c r="AUP32" s="60"/>
      <c r="AUQ32" s="60"/>
      <c r="AUR32" s="60"/>
      <c r="AUS32" s="60"/>
      <c r="AUT32" s="60"/>
      <c r="AUU32" s="60"/>
      <c r="AUV32" s="60"/>
      <c r="AUW32" s="60"/>
      <c r="AUX32" s="60"/>
      <c r="AUY32" s="60"/>
      <c r="AUZ32" s="60"/>
      <c r="AVA32" s="60"/>
      <c r="AVB32" s="60"/>
      <c r="AVC32" s="60"/>
      <c r="AVD32" s="60"/>
      <c r="AVE32" s="60"/>
      <c r="AVF32" s="60"/>
      <c r="AVG32" s="60"/>
      <c r="AVH32" s="60"/>
      <c r="AVI32" s="60"/>
      <c r="AVJ32" s="60"/>
      <c r="AVK32" s="60"/>
      <c r="AVL32" s="60"/>
      <c r="AVM32" s="60"/>
      <c r="AVN32" s="60"/>
      <c r="AVO32" s="60"/>
      <c r="AVP32" s="60"/>
      <c r="AVQ32" s="60"/>
      <c r="AVR32" s="60"/>
      <c r="AVS32" s="60"/>
      <c r="AVT32" s="60"/>
      <c r="AVU32" s="60"/>
      <c r="AVV32" s="60"/>
      <c r="AVW32" s="60"/>
      <c r="AVX32" s="60"/>
      <c r="AVY32" s="60"/>
      <c r="AVZ32" s="60"/>
      <c r="AWA32" s="60"/>
      <c r="AWB32" s="60"/>
      <c r="AWC32" s="60"/>
      <c r="AWD32" s="60"/>
      <c r="AWE32" s="60"/>
      <c r="AWF32" s="60"/>
      <c r="AWG32" s="60"/>
      <c r="AWH32" s="60"/>
      <c r="AWI32" s="60"/>
      <c r="AWJ32" s="60"/>
      <c r="AWK32" s="60"/>
      <c r="AWL32" s="60"/>
      <c r="AWM32" s="60"/>
      <c r="AWN32" s="60"/>
      <c r="AWO32" s="60"/>
      <c r="AWP32" s="60"/>
      <c r="AWQ32" s="60"/>
      <c r="AWR32" s="60"/>
      <c r="AWS32" s="60"/>
      <c r="AWT32" s="60"/>
      <c r="AWU32" s="60"/>
      <c r="AWV32" s="60"/>
      <c r="AWW32" s="60"/>
      <c r="AWX32" s="60"/>
      <c r="AWY32" s="60"/>
      <c r="AWZ32" s="60"/>
      <c r="AXA32" s="60"/>
      <c r="AXB32" s="60"/>
      <c r="AXC32" s="60"/>
      <c r="AXD32" s="60"/>
      <c r="AXE32" s="60"/>
      <c r="AXF32" s="60"/>
      <c r="AXG32" s="60"/>
      <c r="AXH32" s="60"/>
      <c r="AXI32" s="60"/>
      <c r="AXJ32" s="60"/>
      <c r="AXK32" s="60"/>
      <c r="AXL32" s="60"/>
      <c r="AXM32" s="60"/>
      <c r="AXN32" s="60"/>
      <c r="AXO32" s="60"/>
      <c r="AXP32" s="60"/>
      <c r="AXQ32" s="60"/>
      <c r="AXR32" s="60"/>
      <c r="AXS32" s="60"/>
      <c r="AXT32" s="60"/>
      <c r="AXU32" s="60"/>
      <c r="AXV32" s="60"/>
      <c r="AXW32" s="60"/>
      <c r="AXX32" s="60"/>
      <c r="AXY32" s="60"/>
      <c r="AXZ32" s="60"/>
      <c r="AYA32" s="60"/>
      <c r="AYB32" s="60"/>
      <c r="AYC32" s="60"/>
      <c r="AYD32" s="60"/>
      <c r="AYE32" s="60"/>
      <c r="AYF32" s="60"/>
      <c r="AYG32" s="60"/>
      <c r="AYH32" s="60"/>
      <c r="AYI32" s="60"/>
      <c r="AYJ32" s="60"/>
      <c r="AYK32" s="60"/>
      <c r="AYL32" s="60"/>
      <c r="AYM32" s="60"/>
      <c r="AYN32" s="60"/>
      <c r="AYO32" s="60"/>
      <c r="AYP32" s="60"/>
      <c r="AYQ32" s="60"/>
      <c r="AYR32" s="60"/>
      <c r="AYS32" s="60"/>
      <c r="AYT32" s="60"/>
      <c r="AYU32" s="60"/>
      <c r="AYV32" s="60"/>
      <c r="AYW32" s="60"/>
      <c r="AYX32" s="60"/>
      <c r="AYY32" s="60"/>
      <c r="AYZ32" s="60"/>
      <c r="AZA32" s="60"/>
      <c r="AZB32" s="60"/>
      <c r="AZC32" s="60"/>
      <c r="AZD32" s="60"/>
      <c r="AZE32" s="60"/>
      <c r="AZF32" s="60"/>
      <c r="AZG32" s="60"/>
      <c r="AZH32" s="60"/>
      <c r="AZI32" s="60"/>
      <c r="AZJ32" s="60"/>
      <c r="AZK32" s="60"/>
      <c r="AZL32" s="60"/>
      <c r="AZM32" s="60"/>
      <c r="AZN32" s="60"/>
      <c r="AZO32" s="60"/>
      <c r="AZP32" s="60"/>
      <c r="AZQ32" s="60"/>
      <c r="AZR32" s="60"/>
      <c r="AZS32" s="60"/>
      <c r="AZT32" s="60"/>
      <c r="AZU32" s="60"/>
      <c r="AZV32" s="60"/>
      <c r="AZW32" s="60"/>
      <c r="AZX32" s="60"/>
      <c r="AZY32" s="60"/>
      <c r="AZZ32" s="60"/>
      <c r="BAA32" s="60"/>
      <c r="BAB32" s="60"/>
      <c r="BAC32" s="60"/>
      <c r="BAD32" s="60"/>
      <c r="BAE32" s="60"/>
      <c r="BAF32" s="60"/>
      <c r="BAG32" s="60"/>
      <c r="BAH32" s="60"/>
      <c r="BAI32" s="60"/>
      <c r="BAJ32" s="60"/>
      <c r="BAK32" s="60"/>
      <c r="BAL32" s="60"/>
      <c r="BAM32" s="60"/>
      <c r="BAN32" s="60"/>
      <c r="BAO32" s="60"/>
      <c r="BAP32" s="60"/>
      <c r="BAQ32" s="60"/>
      <c r="BAR32" s="60"/>
      <c r="BAS32" s="60"/>
      <c r="BAT32" s="60"/>
      <c r="BAU32" s="60"/>
      <c r="BAV32" s="60"/>
      <c r="BAW32" s="60"/>
      <c r="BAX32" s="60"/>
      <c r="BAY32" s="60"/>
      <c r="BAZ32" s="60"/>
      <c r="BBA32" s="60"/>
      <c r="BBB32" s="60"/>
      <c r="BBC32" s="60"/>
      <c r="BBD32" s="60"/>
      <c r="BBE32" s="60"/>
      <c r="BBF32" s="60"/>
      <c r="BBG32" s="60"/>
      <c r="BBH32" s="60"/>
      <c r="BBI32" s="60"/>
      <c r="BBJ32" s="60"/>
      <c r="BBK32" s="60"/>
      <c r="BBL32" s="60"/>
      <c r="BBM32" s="60"/>
      <c r="BBN32" s="60"/>
      <c r="BBO32" s="60"/>
      <c r="BBP32" s="60"/>
      <c r="BBQ32" s="60"/>
      <c r="BBR32" s="60"/>
      <c r="BBS32" s="60"/>
      <c r="BBT32" s="60"/>
      <c r="BBU32" s="60"/>
      <c r="BBV32" s="60"/>
      <c r="BBW32" s="60"/>
      <c r="BBX32" s="60"/>
      <c r="BBY32" s="60"/>
      <c r="BBZ32" s="60"/>
      <c r="BCA32" s="60"/>
      <c r="BCB32" s="60"/>
      <c r="BCC32" s="60"/>
      <c r="BCD32" s="60"/>
      <c r="BCE32" s="60"/>
      <c r="BCF32" s="60"/>
      <c r="BCG32" s="60"/>
      <c r="BCH32" s="60"/>
      <c r="BCI32" s="60"/>
      <c r="BCJ32" s="60"/>
      <c r="BCK32" s="60"/>
      <c r="BCL32" s="60"/>
      <c r="BCM32" s="60"/>
      <c r="BCN32" s="60"/>
      <c r="BCO32" s="60"/>
      <c r="BCP32" s="60"/>
      <c r="BCQ32" s="60"/>
      <c r="BCR32" s="60"/>
      <c r="BCS32" s="60"/>
      <c r="BCT32" s="60"/>
      <c r="BCU32" s="60"/>
      <c r="BCV32" s="60"/>
      <c r="BCW32" s="60"/>
      <c r="BCX32" s="60"/>
      <c r="BCY32" s="60"/>
      <c r="BCZ32" s="60"/>
      <c r="BDA32" s="60"/>
      <c r="BDB32" s="60"/>
      <c r="BDC32" s="60"/>
      <c r="BDD32" s="60"/>
      <c r="BDE32" s="60"/>
      <c r="BDF32" s="60"/>
      <c r="BDG32" s="60"/>
      <c r="BDH32" s="60"/>
      <c r="BDI32" s="60"/>
      <c r="BDJ32" s="60"/>
      <c r="BDK32" s="60"/>
      <c r="BDL32" s="60"/>
      <c r="BDM32" s="60"/>
      <c r="BDN32" s="60"/>
      <c r="BDO32" s="60"/>
      <c r="BDP32" s="60"/>
      <c r="BDQ32" s="60"/>
      <c r="BDR32" s="60"/>
      <c r="BDS32" s="60"/>
      <c r="BDT32" s="60"/>
      <c r="BDU32" s="60"/>
      <c r="BDV32" s="60"/>
      <c r="BDW32" s="60"/>
      <c r="BDX32" s="60"/>
      <c r="BDY32" s="60"/>
      <c r="BDZ32" s="60"/>
      <c r="BEA32" s="60"/>
      <c r="BEB32" s="60"/>
      <c r="BEC32" s="60"/>
      <c r="BED32" s="60"/>
      <c r="BEE32" s="60"/>
      <c r="BEF32" s="60"/>
      <c r="BEG32" s="60"/>
      <c r="BEH32" s="60"/>
      <c r="BEI32" s="60"/>
      <c r="BEJ32" s="60"/>
      <c r="BEK32" s="60"/>
      <c r="BEL32" s="60"/>
      <c r="BEM32" s="60"/>
      <c r="BEN32" s="60"/>
      <c r="BEO32" s="60"/>
      <c r="BEP32" s="60"/>
      <c r="BEQ32" s="60"/>
      <c r="BER32" s="60"/>
      <c r="BES32" s="60"/>
      <c r="BET32" s="60"/>
      <c r="BEU32" s="60"/>
      <c r="BEV32" s="60"/>
      <c r="BEW32" s="60"/>
      <c r="BEX32" s="60"/>
      <c r="BEY32" s="60"/>
      <c r="BEZ32" s="60"/>
      <c r="BFA32" s="60"/>
      <c r="BFB32" s="60"/>
      <c r="BFC32" s="60"/>
      <c r="BFD32" s="60"/>
      <c r="BFE32" s="60"/>
      <c r="BFF32" s="60"/>
      <c r="BFG32" s="60"/>
      <c r="BFH32" s="60"/>
      <c r="BFI32" s="60"/>
      <c r="BFJ32" s="60"/>
      <c r="BFK32" s="60"/>
      <c r="BFL32" s="60"/>
      <c r="BFM32" s="60"/>
      <c r="BFN32" s="60"/>
      <c r="BFO32" s="60"/>
      <c r="BFP32" s="60"/>
      <c r="BFQ32" s="60"/>
      <c r="BFR32" s="60"/>
      <c r="BFS32" s="60"/>
      <c r="BFT32" s="60"/>
      <c r="BFU32" s="60"/>
      <c r="BFV32" s="60"/>
      <c r="BFW32" s="60"/>
      <c r="BFX32" s="60"/>
      <c r="BFY32" s="60"/>
      <c r="BFZ32" s="60"/>
      <c r="BGA32" s="60"/>
      <c r="BGB32" s="60"/>
      <c r="BGC32" s="60"/>
      <c r="BGD32" s="60"/>
      <c r="BGE32" s="60"/>
      <c r="BGF32" s="60"/>
      <c r="BGG32" s="60"/>
      <c r="BGH32" s="60"/>
      <c r="BGI32" s="60"/>
      <c r="BGJ32" s="60"/>
      <c r="BGK32" s="60"/>
      <c r="BGL32" s="60"/>
      <c r="BGM32" s="60"/>
      <c r="BGN32" s="60"/>
      <c r="BGO32" s="60"/>
      <c r="BGP32" s="60"/>
      <c r="BGQ32" s="60"/>
      <c r="BGR32" s="60"/>
      <c r="BGS32" s="60"/>
      <c r="BGT32" s="60"/>
      <c r="BGU32" s="60"/>
      <c r="BGV32" s="60"/>
      <c r="BGW32" s="60"/>
      <c r="BGX32" s="60"/>
      <c r="BGY32" s="60"/>
      <c r="BGZ32" s="60"/>
      <c r="BHA32" s="60"/>
      <c r="BHB32" s="60"/>
      <c r="BHC32" s="60"/>
      <c r="BHD32" s="60"/>
      <c r="BHE32" s="60"/>
      <c r="BHF32" s="60"/>
      <c r="BHG32" s="60"/>
      <c r="BHH32" s="60"/>
      <c r="BHI32" s="60"/>
      <c r="BHJ32" s="60"/>
      <c r="BHK32" s="60"/>
      <c r="BHL32" s="60"/>
      <c r="BHM32" s="60"/>
      <c r="BHN32" s="60"/>
      <c r="BHO32" s="60"/>
      <c r="BHP32" s="60"/>
      <c r="BHQ32" s="60"/>
      <c r="BHR32" s="60"/>
      <c r="BHS32" s="60"/>
      <c r="BHT32" s="60"/>
      <c r="BHU32" s="60"/>
      <c r="BHV32" s="60"/>
      <c r="BHW32" s="60"/>
      <c r="BHX32" s="60"/>
      <c r="BHY32" s="60"/>
      <c r="BHZ32" s="60"/>
      <c r="BIA32" s="60"/>
      <c r="BIB32" s="60"/>
      <c r="BIC32" s="60"/>
      <c r="BID32" s="60"/>
      <c r="BIE32" s="60"/>
      <c r="BIF32" s="60"/>
      <c r="BIG32" s="60"/>
      <c r="BIH32" s="60"/>
      <c r="BII32" s="60"/>
      <c r="BIJ32" s="60"/>
      <c r="BIK32" s="60"/>
      <c r="BIL32" s="60"/>
      <c r="BIM32" s="60"/>
      <c r="BIN32" s="60"/>
      <c r="BIO32" s="60"/>
      <c r="BIP32" s="60"/>
      <c r="BIQ32" s="60"/>
      <c r="BIR32" s="60"/>
      <c r="BIS32" s="60"/>
      <c r="BIT32" s="60"/>
      <c r="BIU32" s="60"/>
      <c r="BIV32" s="60"/>
      <c r="BIW32" s="60"/>
      <c r="BIX32" s="60"/>
      <c r="BIY32" s="60"/>
      <c r="BIZ32" s="60"/>
      <c r="BJA32" s="60"/>
      <c r="BJB32" s="60"/>
      <c r="BJC32" s="60"/>
      <c r="BJD32" s="60"/>
      <c r="BJE32" s="60"/>
      <c r="BJF32" s="60"/>
      <c r="BJG32" s="60"/>
      <c r="BJH32" s="60"/>
      <c r="BJI32" s="60"/>
      <c r="BJJ32" s="60"/>
      <c r="BJK32" s="60"/>
      <c r="BJL32" s="60"/>
      <c r="BJM32" s="60"/>
      <c r="BJN32" s="60"/>
      <c r="BJO32" s="60"/>
      <c r="BJP32" s="60"/>
      <c r="BJQ32" s="60"/>
      <c r="BJR32" s="60"/>
      <c r="BJS32" s="60"/>
      <c r="BJT32" s="60"/>
      <c r="BJU32" s="60"/>
      <c r="BJV32" s="60"/>
      <c r="BJW32" s="60"/>
      <c r="BJX32" s="60"/>
      <c r="BJY32" s="60"/>
      <c r="BJZ32" s="60"/>
      <c r="BKA32" s="60"/>
      <c r="BKB32" s="60"/>
      <c r="BKC32" s="60"/>
      <c r="BKD32" s="60"/>
      <c r="BKE32" s="60"/>
      <c r="BKF32" s="60"/>
      <c r="BKG32" s="60"/>
      <c r="BKH32" s="60"/>
      <c r="BKI32" s="60"/>
      <c r="BKJ32" s="60"/>
      <c r="BKK32" s="60"/>
      <c r="BKL32" s="60"/>
      <c r="BKM32" s="60"/>
      <c r="BKN32" s="60"/>
      <c r="BKO32" s="60"/>
      <c r="BKP32" s="60"/>
      <c r="BKQ32" s="60"/>
      <c r="BKR32" s="60"/>
      <c r="BKS32" s="60"/>
      <c r="BKT32" s="60"/>
      <c r="BKU32" s="60"/>
      <c r="BKV32" s="60"/>
      <c r="BKW32" s="60"/>
      <c r="BKX32" s="60"/>
      <c r="BKY32" s="60"/>
      <c r="BKZ32" s="60"/>
      <c r="BLA32" s="60"/>
      <c r="BLB32" s="60"/>
      <c r="BLC32" s="60"/>
      <c r="BLD32" s="60"/>
      <c r="BLE32" s="60"/>
      <c r="BLF32" s="60"/>
      <c r="BLG32" s="60"/>
      <c r="BLH32" s="60"/>
      <c r="BLI32" s="60"/>
      <c r="BLJ32" s="60"/>
      <c r="BLK32" s="60"/>
      <c r="BLL32" s="60"/>
      <c r="BLM32" s="60"/>
      <c r="BLN32" s="60"/>
      <c r="BLO32" s="60"/>
      <c r="BLP32" s="60"/>
      <c r="BLQ32" s="60"/>
      <c r="BLR32" s="60"/>
      <c r="BLS32" s="60"/>
      <c r="BLT32" s="60"/>
      <c r="BLU32" s="60"/>
      <c r="BLV32" s="60"/>
      <c r="BLW32" s="60"/>
      <c r="BLX32" s="60"/>
      <c r="BLY32" s="60"/>
      <c r="BLZ32" s="60"/>
      <c r="BMA32" s="60"/>
      <c r="BMB32" s="60"/>
      <c r="BMC32" s="60"/>
      <c r="BMD32" s="60"/>
      <c r="BME32" s="60"/>
      <c r="BMF32" s="60"/>
      <c r="BMG32" s="60"/>
      <c r="BMH32" s="60"/>
      <c r="BMI32" s="60"/>
      <c r="BMJ32" s="60"/>
      <c r="BMK32" s="60"/>
      <c r="BML32" s="60"/>
      <c r="BMM32" s="60"/>
      <c r="BMN32" s="60"/>
      <c r="BMO32" s="60"/>
      <c r="BMP32" s="60"/>
      <c r="BMQ32" s="60"/>
      <c r="BMR32" s="60"/>
      <c r="BMS32" s="60"/>
      <c r="BMT32" s="60"/>
      <c r="BMU32" s="60"/>
      <c r="BMV32" s="60"/>
      <c r="BMW32" s="60"/>
      <c r="BMX32" s="60"/>
      <c r="BMY32" s="60"/>
      <c r="BMZ32" s="60"/>
      <c r="BNA32" s="60"/>
      <c r="BNB32" s="60"/>
      <c r="BNC32" s="60"/>
      <c r="BND32" s="60"/>
      <c r="BNE32" s="60"/>
      <c r="BNF32" s="60"/>
      <c r="BNG32" s="60"/>
      <c r="BNH32" s="60"/>
      <c r="BNI32" s="60"/>
      <c r="BNJ32" s="60"/>
      <c r="BNK32" s="60"/>
      <c r="BNL32" s="60"/>
      <c r="BNM32" s="60"/>
      <c r="BNN32" s="60"/>
      <c r="BNO32" s="60"/>
      <c r="BNP32" s="60"/>
      <c r="BNQ32" s="60"/>
      <c r="BNR32" s="60"/>
      <c r="BNS32" s="60"/>
      <c r="BNT32" s="60"/>
      <c r="BNU32" s="60"/>
      <c r="BNV32" s="60"/>
      <c r="BNW32" s="60"/>
      <c r="BNX32" s="60"/>
      <c r="BNY32" s="60"/>
      <c r="BNZ32" s="60"/>
      <c r="BOA32" s="60"/>
      <c r="BOB32" s="60"/>
      <c r="BOC32" s="60"/>
      <c r="BOD32" s="60"/>
      <c r="BOE32" s="60"/>
      <c r="BOF32" s="60"/>
      <c r="BOG32" s="60"/>
      <c r="BOH32" s="60"/>
      <c r="BOI32" s="60"/>
      <c r="BOJ32" s="60"/>
      <c r="BOK32" s="60"/>
      <c r="BOL32" s="60"/>
      <c r="BOM32" s="60"/>
      <c r="BON32" s="60"/>
      <c r="BOO32" s="60"/>
      <c r="BOP32" s="60"/>
      <c r="BOQ32" s="60"/>
      <c r="BOR32" s="60"/>
      <c r="BOS32" s="60"/>
      <c r="BOT32" s="60"/>
      <c r="BOU32" s="60"/>
      <c r="BOV32" s="60"/>
      <c r="BOW32" s="60"/>
      <c r="BOX32" s="60"/>
      <c r="BOY32" s="60"/>
      <c r="BOZ32" s="60"/>
      <c r="BPA32" s="60"/>
      <c r="BPB32" s="60"/>
      <c r="BPC32" s="60"/>
      <c r="BPD32" s="60"/>
      <c r="BPE32" s="60"/>
      <c r="BPF32" s="60"/>
      <c r="BPG32" s="60"/>
      <c r="BPH32" s="60"/>
      <c r="BPI32" s="60"/>
      <c r="BPJ32" s="60"/>
      <c r="BPK32" s="60"/>
      <c r="BPL32" s="60"/>
      <c r="BPM32" s="60"/>
      <c r="BPN32" s="60"/>
      <c r="BPO32" s="60"/>
      <c r="BPP32" s="60"/>
      <c r="BPQ32" s="60"/>
      <c r="BPR32" s="60"/>
      <c r="BPS32" s="60"/>
      <c r="BPT32" s="60"/>
      <c r="BPU32" s="60"/>
      <c r="BPV32" s="60"/>
      <c r="BPW32" s="60"/>
      <c r="BPX32" s="60"/>
      <c r="BPY32" s="60"/>
      <c r="BPZ32" s="60"/>
      <c r="BQA32" s="60"/>
      <c r="BQB32" s="60"/>
      <c r="BQC32" s="60"/>
      <c r="BQD32" s="60"/>
      <c r="BQE32" s="60"/>
      <c r="BQF32" s="60"/>
      <c r="BQG32" s="60"/>
      <c r="BQH32" s="60"/>
      <c r="BQI32" s="60"/>
      <c r="BQJ32" s="60"/>
      <c r="BQK32" s="60"/>
      <c r="BQL32" s="60"/>
      <c r="BQM32" s="60"/>
      <c r="BQN32" s="60"/>
      <c r="BQO32" s="60"/>
      <c r="BQP32" s="60"/>
      <c r="BQQ32" s="60"/>
      <c r="BQR32" s="60"/>
      <c r="BQS32" s="60"/>
      <c r="BQT32" s="60"/>
      <c r="BQU32" s="60"/>
      <c r="BQV32" s="60"/>
      <c r="BQW32" s="60"/>
      <c r="BQX32" s="60"/>
      <c r="BQY32" s="60"/>
      <c r="BQZ32" s="60"/>
      <c r="BRA32" s="60"/>
      <c r="BRB32" s="60"/>
      <c r="BRC32" s="60"/>
      <c r="BRD32" s="60"/>
      <c r="BRE32" s="60"/>
      <c r="BRF32" s="60"/>
      <c r="BRG32" s="60"/>
      <c r="BRH32" s="60"/>
      <c r="BRI32" s="60"/>
      <c r="BRJ32" s="60"/>
      <c r="BRK32" s="60"/>
      <c r="BRL32" s="60"/>
      <c r="BRM32" s="60"/>
      <c r="BRN32" s="60"/>
      <c r="BRO32" s="60"/>
      <c r="BRP32" s="60"/>
      <c r="BRQ32" s="60"/>
      <c r="BRR32" s="60"/>
      <c r="BRS32" s="60"/>
      <c r="BRT32" s="60"/>
      <c r="BRU32" s="60"/>
      <c r="BRV32" s="60"/>
      <c r="BRW32" s="60"/>
      <c r="BRX32" s="60"/>
      <c r="BRY32" s="60"/>
      <c r="BRZ32" s="60"/>
      <c r="BSA32" s="60"/>
      <c r="BSB32" s="60"/>
      <c r="BSC32" s="60"/>
      <c r="BSD32" s="60"/>
      <c r="BSE32" s="60"/>
      <c r="BSF32" s="60"/>
      <c r="BSG32" s="60"/>
      <c r="BSH32" s="60"/>
      <c r="BSI32" s="60"/>
      <c r="BSJ32" s="60"/>
      <c r="BSK32" s="60"/>
      <c r="BSL32" s="60"/>
      <c r="BSM32" s="60"/>
      <c r="BSN32" s="60"/>
      <c r="BSO32" s="60"/>
      <c r="BSP32" s="60"/>
      <c r="BSQ32" s="60"/>
      <c r="BSR32" s="60"/>
      <c r="BSS32" s="60"/>
      <c r="BST32" s="60"/>
      <c r="BSU32" s="60"/>
      <c r="BSV32" s="60"/>
      <c r="BSW32" s="60"/>
      <c r="BSX32" s="60"/>
      <c r="BSY32" s="60"/>
      <c r="BSZ32" s="60"/>
      <c r="BTA32" s="60"/>
      <c r="BTB32" s="60"/>
      <c r="BTC32" s="60"/>
      <c r="BTD32" s="60"/>
      <c r="BTE32" s="60"/>
      <c r="BTF32" s="60"/>
      <c r="BTG32" s="60"/>
      <c r="BTH32" s="60"/>
      <c r="BTI32" s="60"/>
      <c r="BTJ32" s="60"/>
      <c r="BTK32" s="60"/>
      <c r="BTL32" s="60"/>
      <c r="BTM32" s="60"/>
      <c r="BTN32" s="60"/>
      <c r="BTO32" s="60"/>
      <c r="BTP32" s="60"/>
      <c r="BTQ32" s="60"/>
      <c r="BTR32" s="60"/>
      <c r="BTS32" s="60"/>
      <c r="BTT32" s="60"/>
      <c r="BTU32" s="60"/>
      <c r="BTV32" s="60"/>
      <c r="BTW32" s="60"/>
      <c r="BTX32" s="60"/>
      <c r="BTY32" s="60"/>
      <c r="BTZ32" s="60"/>
      <c r="BUA32" s="60"/>
      <c r="BUB32" s="60"/>
      <c r="BUC32" s="60"/>
      <c r="BUD32" s="60"/>
      <c r="BUE32" s="60"/>
      <c r="BUF32" s="60"/>
      <c r="BUG32" s="60"/>
      <c r="BUH32" s="60"/>
      <c r="BUI32" s="60"/>
      <c r="BUJ32" s="60"/>
      <c r="BUK32" s="60"/>
      <c r="BUL32" s="60"/>
      <c r="BUM32" s="60"/>
      <c r="BUN32" s="60"/>
      <c r="BUO32" s="60"/>
      <c r="BUP32" s="60"/>
      <c r="BUQ32" s="60"/>
      <c r="BUR32" s="60"/>
      <c r="BUS32" s="60"/>
      <c r="BUT32" s="60"/>
      <c r="BUU32" s="60"/>
      <c r="BUV32" s="60"/>
      <c r="BUW32" s="60"/>
      <c r="BUX32" s="60"/>
      <c r="BUY32" s="60"/>
      <c r="BUZ32" s="60"/>
      <c r="BVA32" s="60"/>
      <c r="BVB32" s="60"/>
      <c r="BVC32" s="60"/>
      <c r="BVD32" s="60"/>
      <c r="BVE32" s="60"/>
      <c r="BVF32" s="60"/>
      <c r="BVG32" s="60"/>
      <c r="BVH32" s="60"/>
      <c r="BVI32" s="60"/>
      <c r="BVJ32" s="60"/>
      <c r="BVK32" s="60"/>
      <c r="BVL32" s="60"/>
      <c r="BVM32" s="60"/>
      <c r="BVN32" s="60"/>
      <c r="BVO32" s="60"/>
      <c r="BVP32" s="60"/>
      <c r="BVQ32" s="60"/>
      <c r="BVR32" s="60"/>
      <c r="BVS32" s="60"/>
      <c r="BVT32" s="60"/>
      <c r="BVU32" s="60"/>
      <c r="BVV32" s="60"/>
      <c r="BVW32" s="60"/>
      <c r="BVX32" s="60"/>
      <c r="BVY32" s="60"/>
      <c r="BVZ32" s="60"/>
      <c r="BWA32" s="60"/>
      <c r="BWB32" s="60"/>
      <c r="BWC32" s="60"/>
      <c r="BWD32" s="60"/>
      <c r="BWE32" s="60"/>
      <c r="BWF32" s="60"/>
      <c r="BWG32" s="60"/>
      <c r="BWH32" s="60"/>
      <c r="BWI32" s="60"/>
      <c r="BWJ32" s="60"/>
      <c r="BWK32" s="60"/>
      <c r="BWL32" s="60"/>
      <c r="BWM32" s="60"/>
      <c r="BWN32" s="60"/>
      <c r="BWO32" s="60"/>
      <c r="BWP32" s="60"/>
      <c r="BWQ32" s="60"/>
      <c r="BWR32" s="60"/>
      <c r="BWS32" s="60"/>
      <c r="BWT32" s="60"/>
      <c r="BWU32" s="60"/>
      <c r="BWV32" s="60"/>
      <c r="BWW32" s="60"/>
      <c r="BWX32" s="60"/>
      <c r="BWY32" s="60"/>
      <c r="BWZ32" s="60"/>
      <c r="BXA32" s="60"/>
      <c r="BXB32" s="60"/>
      <c r="BXC32" s="60"/>
      <c r="BXD32" s="60"/>
      <c r="BXE32" s="60"/>
      <c r="BXF32" s="60"/>
      <c r="BXG32" s="60"/>
      <c r="BXH32" s="60"/>
      <c r="BXI32" s="60"/>
      <c r="BXJ32" s="60"/>
      <c r="BXK32" s="60"/>
      <c r="BXL32" s="60"/>
      <c r="BXM32" s="60"/>
      <c r="BXN32" s="60"/>
      <c r="BXO32" s="60"/>
      <c r="BXP32" s="60"/>
      <c r="BXQ32" s="60"/>
      <c r="BXR32" s="60"/>
      <c r="BXS32" s="60"/>
      <c r="BXT32" s="60"/>
      <c r="BXU32" s="60"/>
      <c r="BXV32" s="60"/>
      <c r="BXW32" s="60"/>
      <c r="BXX32" s="60"/>
      <c r="BXY32" s="60"/>
      <c r="BXZ32" s="60"/>
      <c r="BYA32" s="60"/>
      <c r="BYB32" s="60"/>
      <c r="BYC32" s="60"/>
      <c r="BYD32" s="60"/>
      <c r="BYE32" s="60"/>
      <c r="BYF32" s="60"/>
      <c r="BYG32" s="60"/>
      <c r="BYH32" s="60"/>
      <c r="BYI32" s="60"/>
      <c r="BYJ32" s="60"/>
      <c r="BYK32" s="60"/>
      <c r="BYL32" s="60"/>
      <c r="BYM32" s="60"/>
      <c r="BYN32" s="60"/>
      <c r="BYO32" s="60"/>
      <c r="BYP32" s="60"/>
      <c r="BYQ32" s="60"/>
      <c r="BYR32" s="60"/>
      <c r="BYS32" s="60"/>
      <c r="BYT32" s="60"/>
      <c r="BYU32" s="60"/>
      <c r="BYV32" s="60"/>
      <c r="BYW32" s="60"/>
      <c r="BYX32" s="60"/>
      <c r="BYY32" s="60"/>
      <c r="BYZ32" s="60"/>
      <c r="BZA32" s="60"/>
      <c r="BZB32" s="60"/>
      <c r="BZC32" s="60"/>
      <c r="BZD32" s="60"/>
      <c r="BZE32" s="60"/>
      <c r="BZF32" s="60"/>
      <c r="BZG32" s="60"/>
      <c r="BZH32" s="60"/>
      <c r="BZI32" s="60"/>
      <c r="BZJ32" s="60"/>
      <c r="BZK32" s="60"/>
      <c r="BZL32" s="60"/>
      <c r="BZM32" s="60"/>
      <c r="BZN32" s="60"/>
      <c r="BZO32" s="60"/>
      <c r="BZP32" s="60"/>
      <c r="BZQ32" s="60"/>
      <c r="BZR32" s="60"/>
      <c r="BZS32" s="60"/>
      <c r="BZT32" s="60"/>
      <c r="BZU32" s="60"/>
      <c r="BZV32" s="60"/>
      <c r="BZW32" s="60"/>
      <c r="BZX32" s="60"/>
      <c r="BZY32" s="60"/>
      <c r="BZZ32" s="60"/>
      <c r="CAA32" s="60"/>
      <c r="CAB32" s="60"/>
      <c r="CAC32" s="60"/>
      <c r="CAD32" s="60"/>
      <c r="CAE32" s="60"/>
      <c r="CAF32" s="60"/>
      <c r="CAG32" s="60"/>
      <c r="CAH32" s="60"/>
      <c r="CAI32" s="60"/>
      <c r="CAJ32" s="60"/>
      <c r="CAK32" s="60"/>
      <c r="CAL32" s="60"/>
      <c r="CAM32" s="60"/>
      <c r="CAN32" s="60"/>
      <c r="CAO32" s="60"/>
      <c r="CAP32" s="60"/>
      <c r="CAQ32" s="60"/>
      <c r="CAR32" s="60"/>
      <c r="CAS32" s="60"/>
      <c r="CAT32" s="60"/>
      <c r="CAU32" s="60"/>
      <c r="CAV32" s="60"/>
      <c r="CAW32" s="60"/>
      <c r="CAX32" s="60"/>
      <c r="CAY32" s="60"/>
      <c r="CAZ32" s="60"/>
      <c r="CBA32" s="60"/>
      <c r="CBB32" s="60"/>
      <c r="CBC32" s="60"/>
      <c r="CBD32" s="60"/>
      <c r="CBE32" s="60"/>
      <c r="CBF32" s="60"/>
      <c r="CBG32" s="60"/>
      <c r="CBH32" s="60"/>
      <c r="CBI32" s="60"/>
      <c r="CBJ32" s="60"/>
      <c r="CBK32" s="60"/>
      <c r="CBL32" s="60"/>
      <c r="CBM32" s="60"/>
      <c r="CBN32" s="60"/>
      <c r="CBO32" s="60"/>
      <c r="CBP32" s="60"/>
      <c r="CBQ32" s="60"/>
      <c r="CBR32" s="60"/>
      <c r="CBS32" s="60"/>
      <c r="CBT32" s="60"/>
      <c r="CBU32" s="60"/>
      <c r="CBV32" s="60"/>
      <c r="CBW32" s="60"/>
      <c r="CBX32" s="60"/>
      <c r="CBY32" s="60"/>
      <c r="CBZ32" s="60"/>
      <c r="CCA32" s="60"/>
      <c r="CCB32" s="60"/>
      <c r="CCC32" s="60"/>
      <c r="CCD32" s="60"/>
      <c r="CCE32" s="60"/>
      <c r="CCF32" s="60"/>
      <c r="CCG32" s="60"/>
      <c r="CCH32" s="60"/>
      <c r="CCI32" s="60"/>
      <c r="CCJ32" s="60"/>
      <c r="CCK32" s="60"/>
      <c r="CCL32" s="60"/>
      <c r="CCM32" s="60"/>
      <c r="CCN32" s="60"/>
      <c r="CCO32" s="60"/>
      <c r="CCP32" s="60"/>
      <c r="CCQ32" s="60"/>
      <c r="CCR32" s="60"/>
      <c r="CCS32" s="60"/>
      <c r="CCT32" s="60"/>
      <c r="CCU32" s="60"/>
      <c r="CCV32" s="60"/>
      <c r="CCW32" s="60"/>
      <c r="CCX32" s="60"/>
      <c r="CCY32" s="60"/>
      <c r="CCZ32" s="60"/>
      <c r="CDA32" s="60"/>
      <c r="CDB32" s="60"/>
      <c r="CDC32" s="60"/>
      <c r="CDD32" s="60"/>
      <c r="CDE32" s="60"/>
      <c r="CDF32" s="60"/>
      <c r="CDG32" s="60"/>
      <c r="CDH32" s="60"/>
      <c r="CDI32" s="60"/>
      <c r="CDJ32" s="60"/>
      <c r="CDK32" s="60"/>
      <c r="CDL32" s="60"/>
      <c r="CDM32" s="60"/>
      <c r="CDN32" s="60"/>
      <c r="CDO32" s="60"/>
      <c r="CDP32" s="60"/>
      <c r="CDQ32" s="60"/>
      <c r="CDR32" s="60"/>
      <c r="CDS32" s="60"/>
      <c r="CDT32" s="60"/>
      <c r="CDU32" s="60"/>
      <c r="CDV32" s="60"/>
      <c r="CDW32" s="60"/>
      <c r="CDX32" s="60"/>
      <c r="CDY32" s="60"/>
      <c r="CDZ32" s="60"/>
      <c r="CEA32" s="60"/>
      <c r="CEB32" s="60"/>
      <c r="CEC32" s="60"/>
      <c r="CED32" s="60"/>
      <c r="CEE32" s="60"/>
      <c r="CEF32" s="60"/>
      <c r="CEG32" s="60"/>
      <c r="CEH32" s="60"/>
      <c r="CEI32" s="60"/>
      <c r="CEJ32" s="60"/>
      <c r="CEK32" s="60"/>
      <c r="CEL32" s="60"/>
      <c r="CEM32" s="60"/>
      <c r="CEN32" s="60"/>
      <c r="CEO32" s="60"/>
      <c r="CEP32" s="60"/>
      <c r="CEQ32" s="60"/>
      <c r="CER32" s="60"/>
      <c r="CES32" s="60"/>
      <c r="CET32" s="60"/>
      <c r="CEU32" s="60"/>
      <c r="CEV32" s="60"/>
      <c r="CEW32" s="60"/>
      <c r="CEX32" s="60"/>
      <c r="CEY32" s="60"/>
      <c r="CEZ32" s="60"/>
      <c r="CFA32" s="60"/>
      <c r="CFB32" s="60"/>
      <c r="CFC32" s="60"/>
      <c r="CFD32" s="60"/>
      <c r="CFE32" s="60"/>
      <c r="CFF32" s="60"/>
      <c r="CFG32" s="60"/>
      <c r="CFH32" s="60"/>
      <c r="CFI32" s="60"/>
      <c r="CFJ32" s="60"/>
      <c r="CFK32" s="60"/>
      <c r="CFL32" s="60"/>
      <c r="CFM32" s="60"/>
      <c r="CFN32" s="60"/>
      <c r="CFO32" s="60"/>
      <c r="CFP32" s="60"/>
      <c r="CFQ32" s="60"/>
      <c r="CFR32" s="60"/>
      <c r="CFS32" s="60"/>
      <c r="CFT32" s="60"/>
      <c r="CFU32" s="60"/>
      <c r="CFV32" s="60"/>
      <c r="CFW32" s="60"/>
      <c r="CFX32" s="60"/>
      <c r="CFY32" s="60"/>
      <c r="CFZ32" s="60"/>
      <c r="CGA32" s="60"/>
      <c r="CGB32" s="60"/>
      <c r="CGC32" s="60"/>
      <c r="CGD32" s="60"/>
      <c r="CGE32" s="60"/>
      <c r="CGF32" s="60"/>
      <c r="CGG32" s="60"/>
      <c r="CGH32" s="60"/>
      <c r="CGI32" s="60"/>
      <c r="CGJ32" s="60"/>
      <c r="CGK32" s="60"/>
      <c r="CGL32" s="60"/>
      <c r="CGM32" s="60"/>
      <c r="CGN32" s="60"/>
      <c r="CGO32" s="60"/>
      <c r="CGP32" s="60"/>
      <c r="CGQ32" s="60"/>
      <c r="CGR32" s="60"/>
      <c r="CGS32" s="60"/>
      <c r="CGT32" s="60"/>
      <c r="CGU32" s="60"/>
      <c r="CGV32" s="60"/>
      <c r="CGW32" s="60"/>
      <c r="CGX32" s="60"/>
      <c r="CGY32" s="60"/>
      <c r="CGZ32" s="60"/>
      <c r="CHA32" s="60"/>
      <c r="CHB32" s="60"/>
      <c r="CHC32" s="60"/>
      <c r="CHD32" s="60"/>
      <c r="CHE32" s="60"/>
      <c r="CHF32" s="60"/>
      <c r="CHG32" s="60"/>
      <c r="CHH32" s="60"/>
      <c r="CHI32" s="60"/>
      <c r="CHJ32" s="60"/>
      <c r="CHK32" s="60"/>
      <c r="CHL32" s="60"/>
      <c r="CHM32" s="60"/>
      <c r="CHN32" s="60"/>
      <c r="CHO32" s="60"/>
      <c r="CHP32" s="60"/>
      <c r="CHQ32" s="60"/>
      <c r="CHR32" s="60"/>
      <c r="CHS32" s="60"/>
      <c r="CHT32" s="60"/>
      <c r="CHU32" s="60"/>
      <c r="CHV32" s="60"/>
      <c r="CHW32" s="60"/>
      <c r="CHX32" s="60"/>
      <c r="CHY32" s="60"/>
      <c r="CHZ32" s="60"/>
      <c r="CIA32" s="60"/>
      <c r="CIB32" s="60"/>
      <c r="CIC32" s="60"/>
      <c r="CID32" s="60"/>
      <c r="CIE32" s="60"/>
      <c r="CIF32" s="60"/>
      <c r="CIG32" s="60"/>
      <c r="CIH32" s="60"/>
      <c r="CII32" s="60"/>
      <c r="CIJ32" s="60"/>
      <c r="CIK32" s="60"/>
      <c r="CIL32" s="60"/>
      <c r="CIM32" s="60"/>
      <c r="CIN32" s="60"/>
      <c r="CIO32" s="60"/>
      <c r="CIP32" s="60"/>
      <c r="CIQ32" s="60"/>
      <c r="CIR32" s="60"/>
      <c r="CIS32" s="60"/>
      <c r="CIT32" s="60"/>
      <c r="CIU32" s="60"/>
      <c r="CIV32" s="60"/>
      <c r="CIW32" s="60"/>
      <c r="CIX32" s="60"/>
      <c r="CIY32" s="60"/>
      <c r="CIZ32" s="60"/>
      <c r="CJA32" s="60"/>
      <c r="CJB32" s="60"/>
      <c r="CJC32" s="60"/>
      <c r="CJD32" s="60"/>
      <c r="CJE32" s="60"/>
      <c r="CJF32" s="60"/>
      <c r="CJG32" s="60"/>
      <c r="CJH32" s="60"/>
      <c r="CJI32" s="60"/>
      <c r="CJJ32" s="60"/>
      <c r="CJK32" s="60"/>
      <c r="CJL32" s="60"/>
      <c r="CJM32" s="60"/>
      <c r="CJN32" s="60"/>
      <c r="CJO32" s="60"/>
      <c r="CJP32" s="60"/>
      <c r="CJQ32" s="60"/>
      <c r="CJR32" s="60"/>
      <c r="CJS32" s="60"/>
      <c r="CJT32" s="60"/>
      <c r="CJU32" s="60"/>
      <c r="CJV32" s="60"/>
      <c r="CJW32" s="60"/>
      <c r="CJX32" s="60"/>
      <c r="CJY32" s="60"/>
      <c r="CJZ32" s="60"/>
      <c r="CKA32" s="60"/>
      <c r="CKB32" s="60"/>
      <c r="CKC32" s="60"/>
      <c r="CKD32" s="60"/>
      <c r="CKE32" s="60"/>
      <c r="CKF32" s="60"/>
      <c r="CKG32" s="60"/>
      <c r="CKH32" s="60"/>
      <c r="CKI32" s="60"/>
      <c r="CKJ32" s="60"/>
      <c r="CKK32" s="60"/>
      <c r="CKL32" s="60"/>
      <c r="CKM32" s="60"/>
      <c r="CKN32" s="60"/>
      <c r="CKO32" s="60"/>
      <c r="CKP32" s="60"/>
      <c r="CKQ32" s="60"/>
      <c r="CKR32" s="60"/>
      <c r="CKS32" s="60"/>
      <c r="CKT32" s="60"/>
      <c r="CKU32" s="60"/>
      <c r="CKV32" s="60"/>
      <c r="CKW32" s="60"/>
      <c r="CKX32" s="60"/>
      <c r="CKY32" s="60"/>
      <c r="CKZ32" s="60"/>
      <c r="CLA32" s="60"/>
      <c r="CLB32" s="60"/>
      <c r="CLC32" s="60"/>
      <c r="CLD32" s="60"/>
      <c r="CLE32" s="60"/>
      <c r="CLF32" s="60"/>
      <c r="CLG32" s="60"/>
      <c r="CLH32" s="60"/>
      <c r="CLI32" s="60"/>
      <c r="CLJ32" s="60"/>
      <c r="CLK32" s="60"/>
      <c r="CLL32" s="60"/>
      <c r="CLM32" s="60"/>
      <c r="CLN32" s="60"/>
      <c r="CLO32" s="60"/>
      <c r="CLP32" s="60"/>
      <c r="CLQ32" s="60"/>
      <c r="CLR32" s="60"/>
      <c r="CLS32" s="60"/>
      <c r="CLT32" s="60"/>
      <c r="CLU32" s="60"/>
      <c r="CLV32" s="60"/>
      <c r="CLW32" s="60"/>
      <c r="CLX32" s="60"/>
      <c r="CLY32" s="60"/>
      <c r="CLZ32" s="60"/>
      <c r="CMA32" s="60"/>
      <c r="CMB32" s="60"/>
      <c r="CMC32" s="60"/>
      <c r="CMD32" s="60"/>
      <c r="CME32" s="60"/>
      <c r="CMF32" s="60"/>
      <c r="CMG32" s="60"/>
      <c r="CMH32" s="60"/>
      <c r="CMI32" s="60"/>
      <c r="CMJ32" s="60"/>
      <c r="CMK32" s="60"/>
      <c r="CML32" s="60"/>
      <c r="CMM32" s="60"/>
      <c r="CMN32" s="60"/>
      <c r="CMO32" s="60"/>
      <c r="CMP32" s="60"/>
      <c r="CMQ32" s="60"/>
      <c r="CMR32" s="60"/>
      <c r="CMS32" s="60"/>
      <c r="CMT32" s="60"/>
      <c r="CMU32" s="60"/>
      <c r="CMV32" s="60"/>
      <c r="CMW32" s="60"/>
      <c r="CMX32" s="60"/>
      <c r="CMY32" s="60"/>
      <c r="CMZ32" s="60"/>
      <c r="CNA32" s="60"/>
      <c r="CNB32" s="60"/>
      <c r="CNC32" s="60"/>
      <c r="CND32" s="60"/>
      <c r="CNE32" s="60"/>
      <c r="CNF32" s="60"/>
      <c r="CNG32" s="60"/>
      <c r="CNH32" s="60"/>
      <c r="CNI32" s="60"/>
      <c r="CNJ32" s="60"/>
      <c r="CNK32" s="60"/>
      <c r="CNL32" s="60"/>
      <c r="CNM32" s="60"/>
      <c r="CNN32" s="60"/>
      <c r="CNO32" s="60"/>
      <c r="CNP32" s="60"/>
      <c r="CNQ32" s="60"/>
      <c r="CNR32" s="60"/>
      <c r="CNS32" s="60"/>
      <c r="CNT32" s="60"/>
      <c r="CNU32" s="60"/>
      <c r="CNV32" s="60"/>
      <c r="CNW32" s="60"/>
      <c r="CNX32" s="60"/>
      <c r="CNY32" s="60"/>
      <c r="CNZ32" s="60"/>
      <c r="COA32" s="60"/>
      <c r="COB32" s="60"/>
      <c r="COC32" s="60"/>
      <c r="COD32" s="60"/>
      <c r="COE32" s="60"/>
      <c r="COF32" s="60"/>
      <c r="COG32" s="60"/>
      <c r="COH32" s="60"/>
      <c r="COI32" s="60"/>
      <c r="COJ32" s="60"/>
      <c r="COK32" s="60"/>
      <c r="COL32" s="60"/>
      <c r="COM32" s="60"/>
      <c r="CON32" s="60"/>
      <c r="COO32" s="60"/>
      <c r="COP32" s="60"/>
      <c r="COQ32" s="60"/>
      <c r="COR32" s="60"/>
      <c r="COS32" s="60"/>
      <c r="COT32" s="60"/>
      <c r="COU32" s="60"/>
      <c r="COV32" s="60"/>
      <c r="COW32" s="60"/>
      <c r="COX32" s="60"/>
      <c r="COY32" s="60"/>
      <c r="COZ32" s="60"/>
      <c r="CPA32" s="60"/>
      <c r="CPB32" s="60"/>
      <c r="CPC32" s="60"/>
      <c r="CPD32" s="60"/>
      <c r="CPE32" s="60"/>
      <c r="CPF32" s="60"/>
      <c r="CPG32" s="60"/>
      <c r="CPH32" s="60"/>
      <c r="CPI32" s="60"/>
      <c r="CPJ32" s="60"/>
      <c r="CPK32" s="60"/>
      <c r="CPL32" s="60"/>
      <c r="CPM32" s="60"/>
      <c r="CPN32" s="60"/>
      <c r="CPO32" s="60"/>
      <c r="CPP32" s="60"/>
      <c r="CPQ32" s="60"/>
      <c r="CPR32" s="60"/>
      <c r="CPS32" s="60"/>
      <c r="CPT32" s="60"/>
      <c r="CPU32" s="60"/>
      <c r="CPV32" s="60"/>
      <c r="CPW32" s="60"/>
      <c r="CPX32" s="60"/>
      <c r="CPY32" s="60"/>
      <c r="CPZ32" s="60"/>
      <c r="CQA32" s="60"/>
      <c r="CQB32" s="60"/>
      <c r="CQC32" s="60"/>
      <c r="CQD32" s="60"/>
      <c r="CQE32" s="60"/>
      <c r="CQF32" s="60"/>
      <c r="CQG32" s="60"/>
      <c r="CQH32" s="60"/>
      <c r="CQI32" s="60"/>
      <c r="CQJ32" s="60"/>
      <c r="CQK32" s="60"/>
      <c r="CQL32" s="60"/>
      <c r="CQM32" s="60"/>
      <c r="CQN32" s="60"/>
      <c r="CQO32" s="60"/>
      <c r="CQP32" s="60"/>
      <c r="CQQ32" s="60"/>
      <c r="CQR32" s="60"/>
      <c r="CQS32" s="60"/>
      <c r="CQT32" s="60"/>
      <c r="CQU32" s="60"/>
      <c r="CQV32" s="60"/>
      <c r="CQW32" s="60"/>
      <c r="CQX32" s="60"/>
      <c r="CQY32" s="60"/>
      <c r="CQZ32" s="60"/>
      <c r="CRA32" s="60"/>
      <c r="CRB32" s="60"/>
      <c r="CRC32" s="60"/>
      <c r="CRD32" s="60"/>
      <c r="CRE32" s="60"/>
      <c r="CRF32" s="60"/>
      <c r="CRG32" s="60"/>
      <c r="CRH32" s="60"/>
      <c r="CRI32" s="60"/>
      <c r="CRJ32" s="60"/>
      <c r="CRK32" s="60"/>
      <c r="CRL32" s="60"/>
      <c r="CRM32" s="60"/>
      <c r="CRN32" s="60"/>
      <c r="CRO32" s="60"/>
      <c r="CRP32" s="60"/>
      <c r="CRQ32" s="60"/>
      <c r="CRR32" s="60"/>
      <c r="CRS32" s="60"/>
      <c r="CRT32" s="60"/>
      <c r="CRU32" s="60"/>
      <c r="CRV32" s="60"/>
      <c r="CRW32" s="60"/>
      <c r="CRX32" s="60"/>
      <c r="CRY32" s="60"/>
      <c r="CRZ32" s="60"/>
      <c r="CSA32" s="60"/>
      <c r="CSB32" s="60"/>
      <c r="CSC32" s="60"/>
      <c r="CSD32" s="60"/>
      <c r="CSE32" s="60"/>
      <c r="CSF32" s="60"/>
      <c r="CSG32" s="60"/>
      <c r="CSH32" s="60"/>
      <c r="CSI32" s="60"/>
      <c r="CSJ32" s="60"/>
      <c r="CSK32" s="60"/>
      <c r="CSL32" s="60"/>
      <c r="CSM32" s="60"/>
      <c r="CSN32" s="60"/>
      <c r="CSO32" s="60"/>
      <c r="CSP32" s="60"/>
      <c r="CSQ32" s="60"/>
      <c r="CSR32" s="60"/>
      <c r="CSS32" s="60"/>
      <c r="CST32" s="60"/>
      <c r="CSU32" s="60"/>
      <c r="CSV32" s="60"/>
      <c r="CSW32" s="60"/>
      <c r="CSX32" s="60"/>
      <c r="CSY32" s="60"/>
      <c r="CSZ32" s="60"/>
      <c r="CTA32" s="60"/>
      <c r="CTB32" s="60"/>
      <c r="CTC32" s="60"/>
      <c r="CTD32" s="60"/>
      <c r="CTE32" s="60"/>
      <c r="CTF32" s="60"/>
      <c r="CTG32" s="60"/>
      <c r="CTH32" s="60"/>
      <c r="CTI32" s="60"/>
      <c r="CTJ32" s="60"/>
      <c r="CTK32" s="60"/>
      <c r="CTL32" s="60"/>
      <c r="CTM32" s="60"/>
      <c r="CTN32" s="60"/>
      <c r="CTO32" s="60"/>
      <c r="CTP32" s="60"/>
      <c r="CTQ32" s="60"/>
      <c r="CTR32" s="60"/>
      <c r="CTS32" s="60"/>
      <c r="CTT32" s="60"/>
      <c r="CTU32" s="60"/>
      <c r="CTV32" s="60"/>
      <c r="CTW32" s="60"/>
      <c r="CTX32" s="60"/>
      <c r="CTY32" s="60"/>
      <c r="CTZ32" s="60"/>
      <c r="CUA32" s="60"/>
      <c r="CUB32" s="60"/>
      <c r="CUC32" s="60"/>
      <c r="CUD32" s="60"/>
      <c r="CUE32" s="60"/>
      <c r="CUF32" s="60"/>
      <c r="CUG32" s="60"/>
      <c r="CUH32" s="60"/>
      <c r="CUI32" s="60"/>
      <c r="CUJ32" s="60"/>
      <c r="CUK32" s="60"/>
      <c r="CUL32" s="60"/>
      <c r="CUM32" s="60"/>
      <c r="CUN32" s="60"/>
      <c r="CUO32" s="60"/>
      <c r="CUP32" s="60"/>
      <c r="CUQ32" s="60"/>
      <c r="CUR32" s="60"/>
      <c r="CUS32" s="60"/>
      <c r="CUT32" s="60"/>
      <c r="CUU32" s="60"/>
      <c r="CUV32" s="60"/>
      <c r="CUW32" s="60"/>
      <c r="CUX32" s="60"/>
      <c r="CUY32" s="60"/>
      <c r="CUZ32" s="60"/>
      <c r="CVA32" s="60"/>
      <c r="CVB32" s="60"/>
      <c r="CVC32" s="60"/>
      <c r="CVD32" s="60"/>
      <c r="CVE32" s="60"/>
      <c r="CVF32" s="60"/>
      <c r="CVG32" s="60"/>
      <c r="CVH32" s="60"/>
      <c r="CVI32" s="60"/>
      <c r="CVJ32" s="60"/>
      <c r="CVK32" s="60"/>
      <c r="CVL32" s="60"/>
      <c r="CVM32" s="60"/>
      <c r="CVN32" s="60"/>
      <c r="CVO32" s="60"/>
      <c r="CVP32" s="60"/>
      <c r="CVQ32" s="60"/>
      <c r="CVR32" s="60"/>
      <c r="CVS32" s="60"/>
      <c r="CVT32" s="60"/>
      <c r="CVU32" s="60"/>
      <c r="CVV32" s="60"/>
      <c r="CVW32" s="60"/>
      <c r="CVX32" s="60"/>
      <c r="CVY32" s="60"/>
      <c r="CVZ32" s="60"/>
      <c r="CWA32" s="60"/>
      <c r="CWB32" s="60"/>
      <c r="CWC32" s="60"/>
      <c r="CWD32" s="60"/>
      <c r="CWE32" s="60"/>
      <c r="CWF32" s="60"/>
      <c r="CWG32" s="60"/>
      <c r="CWH32" s="60"/>
      <c r="CWI32" s="60"/>
      <c r="CWJ32" s="60"/>
      <c r="CWK32" s="60"/>
      <c r="CWL32" s="60"/>
      <c r="CWM32" s="60"/>
      <c r="CWN32" s="60"/>
      <c r="CWO32" s="60"/>
      <c r="CWP32" s="60"/>
      <c r="CWQ32" s="60"/>
      <c r="CWR32" s="60"/>
      <c r="CWS32" s="60"/>
      <c r="CWT32" s="60"/>
      <c r="CWU32" s="60"/>
      <c r="CWV32" s="60"/>
      <c r="CWW32" s="60"/>
      <c r="CWX32" s="60"/>
      <c r="CWY32" s="60"/>
      <c r="CWZ32" s="60"/>
      <c r="CXA32" s="60"/>
      <c r="CXB32" s="60"/>
      <c r="CXC32" s="60"/>
      <c r="CXD32" s="60"/>
      <c r="CXE32" s="60"/>
      <c r="CXF32" s="60"/>
      <c r="CXG32" s="60"/>
      <c r="CXH32" s="60"/>
      <c r="CXI32" s="60"/>
      <c r="CXJ32" s="60"/>
      <c r="CXK32" s="60"/>
      <c r="CXL32" s="60"/>
      <c r="CXM32" s="60"/>
      <c r="CXN32" s="60"/>
      <c r="CXO32" s="60"/>
      <c r="CXP32" s="60"/>
      <c r="CXQ32" s="60"/>
      <c r="CXR32" s="60"/>
      <c r="CXS32" s="60"/>
      <c r="CXT32" s="60"/>
      <c r="CXU32" s="60"/>
      <c r="CXV32" s="60"/>
      <c r="CXW32" s="60"/>
      <c r="CXX32" s="60"/>
      <c r="CXY32" s="60"/>
      <c r="CXZ32" s="60"/>
      <c r="CYA32" s="60"/>
      <c r="CYB32" s="60"/>
      <c r="CYC32" s="60"/>
      <c r="CYD32" s="60"/>
      <c r="CYE32" s="60"/>
      <c r="CYF32" s="60"/>
      <c r="CYG32" s="60"/>
      <c r="CYH32" s="60"/>
      <c r="CYI32" s="60"/>
      <c r="CYJ32" s="60"/>
      <c r="CYK32" s="60"/>
      <c r="CYL32" s="60"/>
      <c r="CYM32" s="60"/>
      <c r="CYN32" s="60"/>
      <c r="CYO32" s="60"/>
      <c r="CYP32" s="60"/>
      <c r="CYQ32" s="60"/>
      <c r="CYR32" s="60"/>
      <c r="CYS32" s="60"/>
      <c r="CYT32" s="60"/>
      <c r="CYU32" s="60"/>
      <c r="CYV32" s="60"/>
      <c r="CYW32" s="60"/>
      <c r="CYX32" s="60"/>
      <c r="CYY32" s="60"/>
      <c r="CYZ32" s="60"/>
      <c r="CZA32" s="60"/>
      <c r="CZB32" s="60"/>
      <c r="CZC32" s="60"/>
      <c r="CZD32" s="60"/>
      <c r="CZE32" s="60"/>
      <c r="CZF32" s="60"/>
      <c r="CZG32" s="60"/>
      <c r="CZH32" s="60"/>
      <c r="CZI32" s="60"/>
      <c r="CZJ32" s="60"/>
      <c r="CZK32" s="60"/>
      <c r="CZL32" s="60"/>
      <c r="CZM32" s="60"/>
      <c r="CZN32" s="60"/>
      <c r="CZO32" s="60"/>
      <c r="CZP32" s="60"/>
      <c r="CZQ32" s="60"/>
      <c r="CZR32" s="60"/>
      <c r="CZS32" s="60"/>
      <c r="CZT32" s="60"/>
      <c r="CZU32" s="60"/>
      <c r="CZV32" s="60"/>
      <c r="CZW32" s="60"/>
      <c r="CZX32" s="60"/>
      <c r="CZY32" s="60"/>
      <c r="CZZ32" s="60"/>
      <c r="DAA32" s="60"/>
      <c r="DAB32" s="60"/>
      <c r="DAC32" s="60"/>
      <c r="DAD32" s="60"/>
      <c r="DAE32" s="60"/>
      <c r="DAF32" s="60"/>
      <c r="DAG32" s="60"/>
      <c r="DAH32" s="60"/>
      <c r="DAI32" s="60"/>
      <c r="DAJ32" s="60"/>
      <c r="DAK32" s="60"/>
      <c r="DAL32" s="60"/>
      <c r="DAM32" s="60"/>
      <c r="DAN32" s="60"/>
      <c r="DAO32" s="60"/>
      <c r="DAP32" s="60"/>
      <c r="DAQ32" s="60"/>
      <c r="DAR32" s="60"/>
      <c r="DAS32" s="60"/>
      <c r="DAT32" s="60"/>
      <c r="DAU32" s="60"/>
      <c r="DAV32" s="60"/>
      <c r="DAW32" s="60"/>
      <c r="DAX32" s="60"/>
      <c r="DAY32" s="60"/>
      <c r="DAZ32" s="60"/>
      <c r="DBA32" s="60"/>
      <c r="DBB32" s="60"/>
      <c r="DBC32" s="60"/>
      <c r="DBD32" s="60"/>
      <c r="DBE32" s="60"/>
      <c r="DBF32" s="60"/>
      <c r="DBG32" s="60"/>
      <c r="DBH32" s="60"/>
      <c r="DBI32" s="60"/>
      <c r="DBJ32" s="60"/>
      <c r="DBK32" s="60"/>
      <c r="DBL32" s="60"/>
      <c r="DBM32" s="60"/>
      <c r="DBN32" s="60"/>
      <c r="DBO32" s="60"/>
      <c r="DBP32" s="60"/>
      <c r="DBQ32" s="60"/>
      <c r="DBR32" s="60"/>
      <c r="DBS32" s="60"/>
      <c r="DBT32" s="60"/>
      <c r="DBU32" s="60"/>
      <c r="DBV32" s="60"/>
      <c r="DBW32" s="60"/>
      <c r="DBX32" s="60"/>
      <c r="DBY32" s="60"/>
      <c r="DBZ32" s="60"/>
      <c r="DCA32" s="60"/>
      <c r="DCB32" s="60"/>
      <c r="DCC32" s="60"/>
      <c r="DCD32" s="60"/>
      <c r="DCE32" s="60"/>
      <c r="DCF32" s="60"/>
      <c r="DCG32" s="60"/>
      <c r="DCH32" s="60"/>
      <c r="DCI32" s="60"/>
      <c r="DCJ32" s="60"/>
      <c r="DCK32" s="60"/>
      <c r="DCL32" s="60"/>
      <c r="DCM32" s="60"/>
      <c r="DCN32" s="60"/>
      <c r="DCO32" s="60"/>
      <c r="DCP32" s="60"/>
      <c r="DCQ32" s="60"/>
      <c r="DCR32" s="60"/>
      <c r="DCS32" s="60"/>
      <c r="DCT32" s="60"/>
      <c r="DCU32" s="60"/>
      <c r="DCV32" s="60"/>
      <c r="DCW32" s="60"/>
      <c r="DCX32" s="60"/>
      <c r="DCY32" s="60"/>
      <c r="DCZ32" s="60"/>
      <c r="DDA32" s="60"/>
      <c r="DDB32" s="60"/>
      <c r="DDC32" s="60"/>
      <c r="DDD32" s="60"/>
      <c r="DDE32" s="60"/>
      <c r="DDF32" s="60"/>
      <c r="DDG32" s="60"/>
      <c r="DDH32" s="60"/>
      <c r="DDI32" s="60"/>
      <c r="DDJ32" s="60"/>
      <c r="DDK32" s="60"/>
      <c r="DDL32" s="60"/>
      <c r="DDM32" s="60"/>
      <c r="DDN32" s="60"/>
      <c r="DDO32" s="60"/>
      <c r="DDP32" s="60"/>
      <c r="DDQ32" s="60"/>
      <c r="DDR32" s="60"/>
      <c r="DDS32" s="60"/>
      <c r="DDT32" s="60"/>
      <c r="DDU32" s="60"/>
      <c r="DDV32" s="60"/>
      <c r="DDW32" s="60"/>
      <c r="DDX32" s="60"/>
      <c r="DDY32" s="60"/>
      <c r="DDZ32" s="60"/>
      <c r="DEA32" s="60"/>
      <c r="DEB32" s="60"/>
      <c r="DEC32" s="60"/>
      <c r="DED32" s="60"/>
      <c r="DEE32" s="60"/>
      <c r="DEF32" s="60"/>
      <c r="DEG32" s="60"/>
      <c r="DEH32" s="60"/>
      <c r="DEI32" s="60"/>
      <c r="DEJ32" s="60"/>
      <c r="DEK32" s="60"/>
      <c r="DEL32" s="60"/>
      <c r="DEM32" s="60"/>
      <c r="DEN32" s="60"/>
      <c r="DEO32" s="60"/>
      <c r="DEP32" s="60"/>
      <c r="DEQ32" s="60"/>
      <c r="DER32" s="60"/>
      <c r="DES32" s="60"/>
      <c r="DET32" s="60"/>
      <c r="DEU32" s="60"/>
      <c r="DEV32" s="60"/>
      <c r="DEW32" s="60"/>
      <c r="DEX32" s="60"/>
      <c r="DEY32" s="60"/>
      <c r="DEZ32" s="60"/>
      <c r="DFA32" s="60"/>
      <c r="DFB32" s="60"/>
      <c r="DFC32" s="60"/>
      <c r="DFD32" s="60"/>
      <c r="DFE32" s="60"/>
      <c r="DFF32" s="60"/>
      <c r="DFG32" s="60"/>
      <c r="DFH32" s="60"/>
      <c r="DFI32" s="60"/>
      <c r="DFJ32" s="60"/>
      <c r="DFK32" s="60"/>
      <c r="DFL32" s="60"/>
      <c r="DFM32" s="60"/>
      <c r="DFN32" s="60"/>
      <c r="DFO32" s="60"/>
      <c r="DFP32" s="60"/>
      <c r="DFQ32" s="60"/>
      <c r="DFR32" s="60"/>
      <c r="DFS32" s="60"/>
      <c r="DFT32" s="60"/>
      <c r="DFU32" s="60"/>
      <c r="DFV32" s="60"/>
      <c r="DFW32" s="60"/>
      <c r="DFX32" s="60"/>
      <c r="DFY32" s="60"/>
      <c r="DFZ32" s="60"/>
      <c r="DGA32" s="60"/>
      <c r="DGB32" s="60"/>
      <c r="DGC32" s="60"/>
      <c r="DGD32" s="60"/>
      <c r="DGE32" s="60"/>
      <c r="DGF32" s="60"/>
      <c r="DGG32" s="60"/>
      <c r="DGH32" s="60"/>
      <c r="DGI32" s="60"/>
      <c r="DGJ32" s="60"/>
      <c r="DGK32" s="60"/>
      <c r="DGL32" s="60"/>
      <c r="DGM32" s="60"/>
      <c r="DGN32" s="60"/>
      <c r="DGO32" s="60"/>
      <c r="DGP32" s="60"/>
      <c r="DGQ32" s="60"/>
      <c r="DGR32" s="60"/>
      <c r="DGS32" s="60"/>
      <c r="DGT32" s="60"/>
      <c r="DGU32" s="60"/>
      <c r="DGV32" s="60"/>
      <c r="DGW32" s="60"/>
      <c r="DGX32" s="60"/>
      <c r="DGY32" s="60"/>
      <c r="DGZ32" s="60"/>
      <c r="DHA32" s="60"/>
      <c r="DHB32" s="60"/>
      <c r="DHC32" s="60"/>
      <c r="DHD32" s="60"/>
      <c r="DHE32" s="60"/>
      <c r="DHF32" s="60"/>
      <c r="DHG32" s="60"/>
      <c r="DHH32" s="60"/>
      <c r="DHI32" s="60"/>
      <c r="DHJ32" s="60"/>
      <c r="DHK32" s="60"/>
      <c r="DHL32" s="60"/>
      <c r="DHM32" s="60"/>
      <c r="DHN32" s="60"/>
      <c r="DHO32" s="60"/>
      <c r="DHP32" s="60"/>
      <c r="DHQ32" s="60"/>
      <c r="DHR32" s="60"/>
      <c r="DHS32" s="60"/>
      <c r="DHT32" s="60"/>
      <c r="DHU32" s="60"/>
      <c r="DHV32" s="60"/>
      <c r="DHW32" s="60"/>
      <c r="DHX32" s="60"/>
      <c r="DHY32" s="60"/>
      <c r="DHZ32" s="60"/>
      <c r="DIA32" s="60"/>
      <c r="DIB32" s="60"/>
      <c r="DIC32" s="60"/>
      <c r="DID32" s="60"/>
      <c r="DIE32" s="60"/>
      <c r="DIF32" s="60"/>
      <c r="DIG32" s="60"/>
      <c r="DIH32" s="60"/>
      <c r="DII32" s="60"/>
      <c r="DIJ32" s="60"/>
      <c r="DIK32" s="60"/>
      <c r="DIL32" s="60"/>
      <c r="DIM32" s="60"/>
      <c r="DIN32" s="60"/>
      <c r="DIO32" s="60"/>
      <c r="DIP32" s="60"/>
      <c r="DIQ32" s="60"/>
      <c r="DIR32" s="60"/>
      <c r="DIS32" s="60"/>
      <c r="DIT32" s="60"/>
      <c r="DIU32" s="60"/>
      <c r="DIV32" s="60"/>
      <c r="DIW32" s="60"/>
      <c r="DIX32" s="60"/>
      <c r="DIY32" s="60"/>
      <c r="DIZ32" s="60"/>
      <c r="DJA32" s="60"/>
      <c r="DJB32" s="60"/>
      <c r="DJC32" s="60"/>
      <c r="DJD32" s="60"/>
      <c r="DJE32" s="60"/>
      <c r="DJF32" s="60"/>
      <c r="DJG32" s="60"/>
      <c r="DJH32" s="60"/>
      <c r="DJI32" s="60"/>
      <c r="DJJ32" s="60"/>
      <c r="DJK32" s="60"/>
      <c r="DJL32" s="60"/>
      <c r="DJM32" s="60"/>
      <c r="DJN32" s="60"/>
      <c r="DJO32" s="60"/>
      <c r="DJP32" s="60"/>
      <c r="DJQ32" s="60"/>
      <c r="DJR32" s="60"/>
      <c r="DJS32" s="60"/>
      <c r="DJT32" s="60"/>
      <c r="DJU32" s="60"/>
      <c r="DJV32" s="60"/>
      <c r="DJW32" s="60"/>
      <c r="DJX32" s="60"/>
      <c r="DJY32" s="60"/>
      <c r="DJZ32" s="60"/>
      <c r="DKA32" s="60"/>
      <c r="DKB32" s="60"/>
      <c r="DKC32" s="60"/>
      <c r="DKD32" s="60"/>
      <c r="DKE32" s="60"/>
      <c r="DKF32" s="60"/>
      <c r="DKG32" s="60"/>
      <c r="DKH32" s="60"/>
      <c r="DKI32" s="60"/>
      <c r="DKJ32" s="60"/>
      <c r="DKK32" s="60"/>
      <c r="DKL32" s="60"/>
      <c r="DKM32" s="60"/>
      <c r="DKN32" s="60"/>
      <c r="DKO32" s="60"/>
      <c r="DKP32" s="60"/>
      <c r="DKQ32" s="60"/>
      <c r="DKR32" s="60"/>
      <c r="DKS32" s="60"/>
      <c r="DKT32" s="60"/>
      <c r="DKU32" s="60"/>
      <c r="DKV32" s="60"/>
      <c r="DKW32" s="60"/>
      <c r="DKX32" s="60"/>
      <c r="DKY32" s="60"/>
      <c r="DKZ32" s="60"/>
      <c r="DLA32" s="60"/>
      <c r="DLB32" s="60"/>
      <c r="DLC32" s="60"/>
      <c r="DLD32" s="60"/>
      <c r="DLE32" s="60"/>
      <c r="DLF32" s="60"/>
      <c r="DLG32" s="60"/>
      <c r="DLH32" s="60"/>
      <c r="DLI32" s="60"/>
      <c r="DLJ32" s="60"/>
      <c r="DLK32" s="60"/>
      <c r="DLL32" s="60"/>
      <c r="DLM32" s="60"/>
      <c r="DLN32" s="60"/>
      <c r="DLO32" s="60"/>
      <c r="DLP32" s="60"/>
      <c r="DLQ32" s="60"/>
      <c r="DLR32" s="60"/>
      <c r="DLS32" s="60"/>
      <c r="DLT32" s="60"/>
      <c r="DLU32" s="60"/>
      <c r="DLV32" s="60"/>
      <c r="DLW32" s="60"/>
      <c r="DLX32" s="60"/>
      <c r="DLY32" s="60"/>
      <c r="DLZ32" s="60"/>
      <c r="DMA32" s="60"/>
      <c r="DMB32" s="60"/>
      <c r="DMC32" s="60"/>
      <c r="DMD32" s="60"/>
      <c r="DME32" s="60"/>
      <c r="DMF32" s="60"/>
      <c r="DMG32" s="60"/>
      <c r="DMH32" s="60"/>
      <c r="DMI32" s="60"/>
      <c r="DMJ32" s="60"/>
      <c r="DMK32" s="60"/>
      <c r="DML32" s="60"/>
      <c r="DMM32" s="60"/>
      <c r="DMN32" s="60"/>
      <c r="DMO32" s="60"/>
      <c r="DMP32" s="60"/>
      <c r="DMQ32" s="60"/>
      <c r="DMR32" s="60"/>
      <c r="DMS32" s="60"/>
      <c r="DMT32" s="60"/>
      <c r="DMU32" s="60"/>
      <c r="DMV32" s="60"/>
      <c r="DMW32" s="60"/>
      <c r="DMX32" s="60"/>
      <c r="DMY32" s="60"/>
      <c r="DMZ32" s="60"/>
      <c r="DNA32" s="60"/>
      <c r="DNB32" s="60"/>
      <c r="DNC32" s="60"/>
      <c r="DND32" s="60"/>
      <c r="DNE32" s="60"/>
      <c r="DNF32" s="60"/>
      <c r="DNG32" s="60"/>
      <c r="DNH32" s="60"/>
      <c r="DNI32" s="60"/>
      <c r="DNJ32" s="60"/>
      <c r="DNK32" s="60"/>
      <c r="DNL32" s="60"/>
      <c r="DNM32" s="60"/>
      <c r="DNN32" s="60"/>
      <c r="DNO32" s="60"/>
      <c r="DNP32" s="60"/>
      <c r="DNQ32" s="60"/>
      <c r="DNR32" s="60"/>
      <c r="DNS32" s="60"/>
      <c r="DNT32" s="60"/>
      <c r="DNU32" s="60"/>
      <c r="DNV32" s="60"/>
      <c r="DNW32" s="60"/>
      <c r="DNX32" s="60"/>
      <c r="DNY32" s="60"/>
      <c r="DNZ32" s="60"/>
      <c r="DOA32" s="60"/>
      <c r="DOB32" s="60"/>
      <c r="DOC32" s="60"/>
      <c r="DOD32" s="60"/>
      <c r="DOE32" s="60"/>
      <c r="DOF32" s="60"/>
      <c r="DOG32" s="60"/>
      <c r="DOH32" s="60"/>
      <c r="DOI32" s="60"/>
      <c r="DOJ32" s="60"/>
      <c r="DOK32" s="60"/>
      <c r="DOL32" s="60"/>
      <c r="DOM32" s="60"/>
      <c r="DON32" s="60"/>
      <c r="DOO32" s="60"/>
      <c r="DOP32" s="60"/>
      <c r="DOQ32" s="60"/>
      <c r="DOR32" s="60"/>
      <c r="DOS32" s="60"/>
      <c r="DOT32" s="60"/>
      <c r="DOU32" s="60"/>
      <c r="DOV32" s="60"/>
      <c r="DOW32" s="60"/>
      <c r="DOX32" s="60"/>
      <c r="DOY32" s="60"/>
      <c r="DOZ32" s="60"/>
      <c r="DPA32" s="60"/>
      <c r="DPB32" s="60"/>
      <c r="DPC32" s="60"/>
      <c r="DPD32" s="60"/>
      <c r="DPE32" s="60"/>
      <c r="DPF32" s="60"/>
      <c r="DPG32" s="60"/>
      <c r="DPH32" s="60"/>
      <c r="DPI32" s="60"/>
      <c r="DPJ32" s="60"/>
      <c r="DPK32" s="60"/>
      <c r="DPL32" s="60"/>
      <c r="DPM32" s="60"/>
      <c r="DPN32" s="60"/>
      <c r="DPO32" s="60"/>
      <c r="DPP32" s="60"/>
      <c r="DPQ32" s="60"/>
      <c r="DPR32" s="60"/>
      <c r="DPS32" s="60"/>
      <c r="DPT32" s="60"/>
      <c r="DPU32" s="60"/>
      <c r="DPV32" s="60"/>
      <c r="DPW32" s="60"/>
      <c r="DPX32" s="60"/>
      <c r="DPY32" s="60"/>
      <c r="DPZ32" s="60"/>
      <c r="DQA32" s="60"/>
      <c r="DQB32" s="60"/>
      <c r="DQC32" s="60"/>
      <c r="DQD32" s="60"/>
      <c r="DQE32" s="60"/>
      <c r="DQF32" s="60"/>
      <c r="DQG32" s="60"/>
      <c r="DQH32" s="60"/>
      <c r="DQI32" s="60"/>
      <c r="DQJ32" s="60"/>
      <c r="DQK32" s="60"/>
      <c r="DQL32" s="60"/>
      <c r="DQM32" s="60"/>
      <c r="DQN32" s="60"/>
      <c r="DQO32" s="60"/>
      <c r="DQP32" s="60"/>
      <c r="DQQ32" s="60"/>
      <c r="DQR32" s="60"/>
      <c r="DQS32" s="60"/>
      <c r="DQT32" s="60"/>
      <c r="DQU32" s="60"/>
      <c r="DQV32" s="60"/>
      <c r="DQW32" s="60"/>
      <c r="DQX32" s="60"/>
      <c r="DQY32" s="60"/>
      <c r="DQZ32" s="60"/>
      <c r="DRA32" s="60"/>
      <c r="DRB32" s="60"/>
      <c r="DRC32" s="60"/>
      <c r="DRD32" s="60"/>
      <c r="DRE32" s="60"/>
      <c r="DRF32" s="60"/>
      <c r="DRG32" s="60"/>
      <c r="DRH32" s="60"/>
      <c r="DRI32" s="60"/>
      <c r="DRJ32" s="60"/>
      <c r="DRK32" s="60"/>
      <c r="DRL32" s="60"/>
      <c r="DRM32" s="60"/>
      <c r="DRN32" s="60"/>
      <c r="DRO32" s="60"/>
      <c r="DRP32" s="60"/>
      <c r="DRQ32" s="60"/>
      <c r="DRR32" s="60"/>
      <c r="DRS32" s="60"/>
      <c r="DRT32" s="60"/>
      <c r="DRU32" s="60"/>
      <c r="DRV32" s="60"/>
      <c r="DRW32" s="60"/>
      <c r="DRX32" s="60"/>
      <c r="DRY32" s="60"/>
      <c r="DRZ32" s="60"/>
      <c r="DSA32" s="60"/>
      <c r="DSB32" s="60"/>
      <c r="DSC32" s="60"/>
      <c r="DSD32" s="60"/>
      <c r="DSE32" s="60"/>
      <c r="DSF32" s="60"/>
      <c r="DSG32" s="60"/>
      <c r="DSH32" s="60"/>
      <c r="DSI32" s="60"/>
      <c r="DSJ32" s="60"/>
      <c r="DSK32" s="60"/>
      <c r="DSL32" s="60"/>
      <c r="DSM32" s="60"/>
      <c r="DSN32" s="60"/>
      <c r="DSO32" s="60"/>
      <c r="DSP32" s="60"/>
      <c r="DSQ32" s="60"/>
      <c r="DSR32" s="60"/>
      <c r="DSS32" s="60"/>
      <c r="DST32" s="60"/>
      <c r="DSU32" s="60"/>
      <c r="DSV32" s="60"/>
      <c r="DSW32" s="60"/>
      <c r="DSX32" s="60"/>
      <c r="DSY32" s="60"/>
      <c r="DSZ32" s="60"/>
      <c r="DTA32" s="60"/>
      <c r="DTB32" s="60"/>
      <c r="DTC32" s="60"/>
      <c r="DTD32" s="60"/>
      <c r="DTE32" s="60"/>
      <c r="DTF32" s="60"/>
      <c r="DTG32" s="60"/>
      <c r="DTH32" s="60"/>
      <c r="DTI32" s="60"/>
      <c r="DTJ32" s="60"/>
      <c r="DTK32" s="60"/>
      <c r="DTL32" s="60"/>
      <c r="DTM32" s="60"/>
      <c r="DTN32" s="60"/>
      <c r="DTO32" s="60"/>
      <c r="DTP32" s="60"/>
      <c r="DTQ32" s="60"/>
      <c r="DTR32" s="60"/>
      <c r="DTS32" s="60"/>
      <c r="DTT32" s="60"/>
      <c r="DTU32" s="60"/>
      <c r="DTV32" s="60"/>
      <c r="DTW32" s="60"/>
      <c r="DTX32" s="60"/>
      <c r="DTY32" s="60"/>
      <c r="DTZ32" s="60"/>
      <c r="DUA32" s="60"/>
      <c r="DUB32" s="60"/>
      <c r="DUC32" s="60"/>
      <c r="DUD32" s="60"/>
      <c r="DUE32" s="60"/>
      <c r="DUF32" s="60"/>
      <c r="DUG32" s="60"/>
      <c r="DUH32" s="60"/>
      <c r="DUI32" s="60"/>
      <c r="DUJ32" s="60"/>
      <c r="DUK32" s="60"/>
      <c r="DUL32" s="60"/>
      <c r="DUM32" s="60"/>
      <c r="DUN32" s="60"/>
      <c r="DUO32" s="60"/>
      <c r="DUP32" s="60"/>
      <c r="DUQ32" s="60"/>
      <c r="DUR32" s="60"/>
      <c r="DUS32" s="60"/>
      <c r="DUT32" s="60"/>
      <c r="DUU32" s="60"/>
      <c r="DUV32" s="60"/>
      <c r="DUW32" s="60"/>
      <c r="DUX32" s="60"/>
      <c r="DUY32" s="60"/>
      <c r="DUZ32" s="60"/>
      <c r="DVA32" s="60"/>
      <c r="DVB32" s="60"/>
      <c r="DVC32" s="60"/>
      <c r="DVD32" s="60"/>
      <c r="DVE32" s="60"/>
      <c r="DVF32" s="60"/>
      <c r="DVG32" s="60"/>
      <c r="DVH32" s="60"/>
      <c r="DVI32" s="60"/>
      <c r="DVJ32" s="60"/>
      <c r="DVK32" s="60"/>
      <c r="DVL32" s="60"/>
      <c r="DVM32" s="60"/>
      <c r="DVN32" s="60"/>
      <c r="DVO32" s="60"/>
      <c r="DVP32" s="60"/>
      <c r="DVQ32" s="60"/>
      <c r="DVR32" s="60"/>
      <c r="DVS32" s="60"/>
      <c r="DVT32" s="60"/>
      <c r="DVU32" s="60"/>
      <c r="DVV32" s="60"/>
      <c r="DVW32" s="60"/>
      <c r="DVX32" s="60"/>
      <c r="DVY32" s="60"/>
      <c r="DVZ32" s="60"/>
      <c r="DWA32" s="60"/>
      <c r="DWB32" s="60"/>
      <c r="DWC32" s="60"/>
      <c r="DWD32" s="60"/>
      <c r="DWE32" s="60"/>
      <c r="DWF32" s="60"/>
      <c r="DWG32" s="60"/>
      <c r="DWH32" s="60"/>
      <c r="DWI32" s="60"/>
      <c r="DWJ32" s="60"/>
      <c r="DWK32" s="60"/>
      <c r="DWL32" s="60"/>
      <c r="DWM32" s="60"/>
      <c r="DWN32" s="60"/>
      <c r="DWO32" s="60"/>
      <c r="DWP32" s="60"/>
      <c r="DWQ32" s="60"/>
      <c r="DWR32" s="60"/>
      <c r="DWS32" s="60"/>
      <c r="DWT32" s="60"/>
      <c r="DWU32" s="60"/>
      <c r="DWV32" s="60"/>
      <c r="DWW32" s="60"/>
      <c r="DWX32" s="60"/>
      <c r="DWY32" s="60"/>
      <c r="DWZ32" s="60"/>
      <c r="DXA32" s="60"/>
      <c r="DXB32" s="60"/>
      <c r="DXC32" s="60"/>
      <c r="DXD32" s="60"/>
      <c r="DXE32" s="60"/>
      <c r="DXF32" s="60"/>
      <c r="DXG32" s="60"/>
      <c r="DXH32" s="60"/>
      <c r="DXI32" s="60"/>
      <c r="DXJ32" s="60"/>
      <c r="DXK32" s="60"/>
      <c r="DXL32" s="60"/>
      <c r="DXM32" s="60"/>
      <c r="DXN32" s="60"/>
      <c r="DXO32" s="60"/>
      <c r="DXP32" s="60"/>
      <c r="DXQ32" s="60"/>
      <c r="DXR32" s="60"/>
      <c r="DXS32" s="60"/>
      <c r="DXT32" s="60"/>
      <c r="DXU32" s="60"/>
      <c r="DXV32" s="60"/>
      <c r="DXW32" s="60"/>
      <c r="DXX32" s="60"/>
      <c r="DXY32" s="60"/>
      <c r="DXZ32" s="60"/>
      <c r="DYA32" s="60"/>
      <c r="DYB32" s="60"/>
      <c r="DYC32" s="60"/>
      <c r="DYD32" s="60"/>
      <c r="DYE32" s="60"/>
      <c r="DYF32" s="60"/>
      <c r="DYG32" s="60"/>
      <c r="DYH32" s="60"/>
      <c r="DYI32" s="60"/>
      <c r="DYJ32" s="60"/>
      <c r="DYK32" s="60"/>
      <c r="DYL32" s="60"/>
      <c r="DYM32" s="60"/>
      <c r="DYN32" s="60"/>
      <c r="DYO32" s="60"/>
      <c r="DYP32" s="60"/>
      <c r="DYQ32" s="60"/>
      <c r="DYR32" s="60"/>
      <c r="DYS32" s="60"/>
      <c r="DYT32" s="60"/>
      <c r="DYU32" s="60"/>
      <c r="DYV32" s="60"/>
      <c r="DYW32" s="60"/>
      <c r="DYX32" s="60"/>
      <c r="DYY32" s="60"/>
      <c r="DYZ32" s="60"/>
      <c r="DZA32" s="60"/>
      <c r="DZB32" s="60"/>
      <c r="DZC32" s="60"/>
      <c r="DZD32" s="60"/>
      <c r="DZE32" s="60"/>
      <c r="DZF32" s="60"/>
      <c r="DZG32" s="60"/>
      <c r="DZH32" s="60"/>
      <c r="DZI32" s="60"/>
      <c r="DZJ32" s="60"/>
      <c r="DZK32" s="60"/>
      <c r="DZL32" s="60"/>
      <c r="DZM32" s="60"/>
      <c r="DZN32" s="60"/>
      <c r="DZO32" s="60"/>
      <c r="DZP32" s="60"/>
      <c r="DZQ32" s="60"/>
      <c r="DZR32" s="60"/>
      <c r="DZS32" s="60"/>
      <c r="DZT32" s="60"/>
      <c r="DZU32" s="60"/>
      <c r="DZV32" s="60"/>
      <c r="DZW32" s="60"/>
      <c r="DZX32" s="60"/>
      <c r="DZY32" s="60"/>
      <c r="DZZ32" s="60"/>
      <c r="EAA32" s="60"/>
      <c r="EAB32" s="60"/>
      <c r="EAC32" s="60"/>
      <c r="EAD32" s="60"/>
      <c r="EAE32" s="60"/>
      <c r="EAF32" s="60"/>
      <c r="EAG32" s="60"/>
      <c r="EAH32" s="60"/>
      <c r="EAI32" s="60"/>
      <c r="EAJ32" s="60"/>
      <c r="EAK32" s="60"/>
      <c r="EAL32" s="60"/>
      <c r="EAM32" s="60"/>
      <c r="EAN32" s="60"/>
      <c r="EAO32" s="60"/>
      <c r="EAP32" s="60"/>
      <c r="EAQ32" s="60"/>
      <c r="EAR32" s="60"/>
      <c r="EAS32" s="60"/>
      <c r="EAT32" s="60"/>
      <c r="EAU32" s="60"/>
      <c r="EAV32" s="60"/>
      <c r="EAW32" s="60"/>
      <c r="EAX32" s="60"/>
      <c r="EAY32" s="60"/>
      <c r="EAZ32" s="60"/>
      <c r="EBA32" s="60"/>
      <c r="EBB32" s="60"/>
      <c r="EBC32" s="60"/>
      <c r="EBD32" s="60"/>
      <c r="EBE32" s="60"/>
      <c r="EBF32" s="60"/>
      <c r="EBG32" s="60"/>
      <c r="EBH32" s="60"/>
      <c r="EBI32" s="60"/>
      <c r="EBJ32" s="60"/>
      <c r="EBK32" s="60"/>
      <c r="EBL32" s="60"/>
      <c r="EBM32" s="60"/>
      <c r="EBN32" s="60"/>
      <c r="EBO32" s="60"/>
      <c r="EBP32" s="60"/>
      <c r="EBQ32" s="60"/>
      <c r="EBR32" s="60"/>
      <c r="EBS32" s="60"/>
      <c r="EBT32" s="60"/>
      <c r="EBU32" s="60"/>
      <c r="EBV32" s="60"/>
      <c r="EBW32" s="60"/>
      <c r="EBX32" s="60"/>
      <c r="EBY32" s="60"/>
      <c r="EBZ32" s="60"/>
      <c r="ECA32" s="60"/>
      <c r="ECB32" s="60"/>
      <c r="ECC32" s="60"/>
      <c r="ECD32" s="60"/>
      <c r="ECE32" s="60"/>
      <c r="ECF32" s="60"/>
      <c r="ECG32" s="60"/>
      <c r="ECH32" s="60"/>
      <c r="ECI32" s="60"/>
      <c r="ECJ32" s="60"/>
      <c r="ECK32" s="60"/>
      <c r="ECL32" s="60"/>
      <c r="ECM32" s="60"/>
      <c r="ECN32" s="60"/>
      <c r="ECO32" s="60"/>
      <c r="ECP32" s="60"/>
      <c r="ECQ32" s="60"/>
      <c r="ECR32" s="60"/>
      <c r="ECS32" s="60"/>
      <c r="ECT32" s="60"/>
      <c r="ECU32" s="60"/>
      <c r="ECV32" s="60"/>
      <c r="ECW32" s="60"/>
      <c r="ECX32" s="60"/>
      <c r="ECY32" s="60"/>
      <c r="ECZ32" s="60"/>
      <c r="EDA32" s="60"/>
      <c r="EDB32" s="60"/>
      <c r="EDC32" s="60"/>
      <c r="EDD32" s="60"/>
      <c r="EDE32" s="60"/>
      <c r="EDF32" s="60"/>
      <c r="EDG32" s="60"/>
      <c r="EDH32" s="60"/>
      <c r="EDI32" s="60"/>
      <c r="EDJ32" s="60"/>
      <c r="EDK32" s="60"/>
      <c r="EDL32" s="60"/>
      <c r="EDM32" s="60"/>
      <c r="EDN32" s="60"/>
      <c r="EDO32" s="60"/>
      <c r="EDP32" s="60"/>
      <c r="EDQ32" s="60"/>
      <c r="EDR32" s="60"/>
      <c r="EDS32" s="60"/>
      <c r="EDT32" s="60"/>
      <c r="EDU32" s="60"/>
      <c r="EDV32" s="60"/>
      <c r="EDW32" s="60"/>
      <c r="EDX32" s="60"/>
      <c r="EDY32" s="60"/>
      <c r="EDZ32" s="60"/>
      <c r="EEA32" s="60"/>
      <c r="EEB32" s="60"/>
      <c r="EEC32" s="60"/>
      <c r="EED32" s="60"/>
      <c r="EEE32" s="60"/>
      <c r="EEF32" s="60"/>
      <c r="EEG32" s="60"/>
      <c r="EEH32" s="60"/>
      <c r="EEI32" s="60"/>
      <c r="EEJ32" s="60"/>
      <c r="EEK32" s="60"/>
      <c r="EEL32" s="60"/>
      <c r="EEM32" s="60"/>
      <c r="EEN32" s="60"/>
      <c r="EEO32" s="60"/>
      <c r="EEP32" s="60"/>
      <c r="EEQ32" s="60"/>
      <c r="EER32" s="60"/>
      <c r="EES32" s="60"/>
      <c r="EET32" s="60"/>
      <c r="EEU32" s="60"/>
      <c r="EEV32" s="60"/>
      <c r="EEW32" s="60"/>
      <c r="EEX32" s="60"/>
      <c r="EEY32" s="60"/>
      <c r="EEZ32" s="60"/>
      <c r="EFA32" s="60"/>
      <c r="EFB32" s="60"/>
      <c r="EFC32" s="60"/>
      <c r="EFD32" s="60"/>
      <c r="EFE32" s="60"/>
      <c r="EFF32" s="60"/>
      <c r="EFG32" s="60"/>
      <c r="EFH32" s="60"/>
      <c r="EFI32" s="60"/>
      <c r="EFJ32" s="60"/>
      <c r="EFK32" s="60"/>
      <c r="EFL32" s="60"/>
      <c r="EFM32" s="60"/>
      <c r="EFN32" s="60"/>
      <c r="EFO32" s="60"/>
      <c r="EFP32" s="60"/>
      <c r="EFQ32" s="60"/>
      <c r="EFR32" s="60"/>
      <c r="EFS32" s="60"/>
      <c r="EFT32" s="60"/>
      <c r="EFU32" s="60"/>
      <c r="EFV32" s="60"/>
      <c r="EFW32" s="60"/>
      <c r="EFX32" s="60"/>
      <c r="EFY32" s="60"/>
      <c r="EFZ32" s="60"/>
      <c r="EGA32" s="60"/>
      <c r="EGB32" s="60"/>
      <c r="EGC32" s="60"/>
      <c r="EGD32" s="60"/>
      <c r="EGE32" s="60"/>
      <c r="EGF32" s="60"/>
      <c r="EGG32" s="60"/>
      <c r="EGH32" s="60"/>
      <c r="EGI32" s="60"/>
      <c r="EGJ32" s="60"/>
      <c r="EGK32" s="60"/>
      <c r="EGL32" s="60"/>
      <c r="EGM32" s="60"/>
      <c r="EGN32" s="60"/>
      <c r="EGO32" s="60"/>
      <c r="EGP32" s="60"/>
      <c r="EGQ32" s="60"/>
      <c r="EGR32" s="60"/>
      <c r="EGS32" s="60"/>
      <c r="EGT32" s="60"/>
      <c r="EGU32" s="60"/>
      <c r="EGV32" s="60"/>
      <c r="EGW32" s="60"/>
      <c r="EGX32" s="60"/>
      <c r="EGY32" s="60"/>
      <c r="EGZ32" s="60"/>
      <c r="EHA32" s="60"/>
      <c r="EHB32" s="60"/>
      <c r="EHC32" s="60"/>
      <c r="EHD32" s="60"/>
      <c r="EHE32" s="60"/>
      <c r="EHF32" s="60"/>
      <c r="EHG32" s="60"/>
      <c r="EHH32" s="60"/>
      <c r="EHI32" s="60"/>
      <c r="EHJ32" s="60"/>
      <c r="EHK32" s="60"/>
      <c r="EHL32" s="60"/>
      <c r="EHM32" s="60"/>
      <c r="EHN32" s="60"/>
      <c r="EHO32" s="60"/>
      <c r="EHP32" s="60"/>
      <c r="EHQ32" s="60"/>
      <c r="EHR32" s="60"/>
      <c r="EHS32" s="60"/>
      <c r="EHT32" s="60"/>
      <c r="EHU32" s="60"/>
      <c r="EHV32" s="60"/>
      <c r="EHW32" s="60"/>
      <c r="EHX32" s="60"/>
      <c r="EHY32" s="60"/>
      <c r="EHZ32" s="60"/>
      <c r="EIA32" s="60"/>
      <c r="EIB32" s="60"/>
      <c r="EIC32" s="60"/>
      <c r="EID32" s="60"/>
      <c r="EIE32" s="60"/>
      <c r="EIF32" s="60"/>
      <c r="EIG32" s="60"/>
      <c r="EIH32" s="60"/>
      <c r="EII32" s="60"/>
      <c r="EIJ32" s="60"/>
      <c r="EIK32" s="60"/>
      <c r="EIL32" s="60"/>
      <c r="EIM32" s="60"/>
      <c r="EIN32" s="60"/>
      <c r="EIO32" s="60"/>
      <c r="EIP32" s="60"/>
      <c r="EIQ32" s="60"/>
      <c r="EIR32" s="60"/>
      <c r="EIS32" s="60"/>
      <c r="EIT32" s="60"/>
      <c r="EIU32" s="60"/>
      <c r="EIV32" s="60"/>
      <c r="EIW32" s="60"/>
      <c r="EIX32" s="60"/>
      <c r="EIY32" s="60"/>
      <c r="EIZ32" s="60"/>
      <c r="EJA32" s="60"/>
      <c r="EJB32" s="60"/>
      <c r="EJC32" s="60"/>
      <c r="EJD32" s="60"/>
      <c r="EJE32" s="60"/>
      <c r="EJF32" s="60"/>
      <c r="EJG32" s="60"/>
      <c r="EJH32" s="60"/>
      <c r="EJI32" s="60"/>
      <c r="EJJ32" s="60"/>
      <c r="EJK32" s="60"/>
      <c r="EJL32" s="60"/>
      <c r="EJM32" s="60"/>
      <c r="EJN32" s="60"/>
      <c r="EJO32" s="60"/>
      <c r="EJP32" s="60"/>
      <c r="EJQ32" s="60"/>
      <c r="EJR32" s="60"/>
      <c r="EJS32" s="60"/>
      <c r="EJT32" s="60"/>
      <c r="EJU32" s="60"/>
      <c r="EJV32" s="60"/>
      <c r="EJW32" s="60"/>
      <c r="EJX32" s="60"/>
      <c r="EJY32" s="60"/>
      <c r="EJZ32" s="60"/>
      <c r="EKA32" s="60"/>
      <c r="EKB32" s="60"/>
      <c r="EKC32" s="60"/>
      <c r="EKD32" s="60"/>
      <c r="EKE32" s="60"/>
      <c r="EKF32" s="60"/>
      <c r="EKG32" s="60"/>
      <c r="EKH32" s="60"/>
      <c r="EKI32" s="60"/>
      <c r="EKJ32" s="60"/>
      <c r="EKK32" s="60"/>
      <c r="EKL32" s="60"/>
      <c r="EKM32" s="60"/>
      <c r="EKN32" s="60"/>
      <c r="EKO32" s="60"/>
      <c r="EKP32" s="60"/>
      <c r="EKQ32" s="60"/>
      <c r="EKR32" s="60"/>
      <c r="EKS32" s="60"/>
      <c r="EKT32" s="60"/>
      <c r="EKU32" s="60"/>
      <c r="EKV32" s="60"/>
      <c r="EKW32" s="60"/>
      <c r="EKX32" s="60"/>
      <c r="EKY32" s="60"/>
      <c r="EKZ32" s="60"/>
      <c r="ELA32" s="60"/>
      <c r="ELB32" s="60"/>
      <c r="ELC32" s="60"/>
      <c r="ELD32" s="60"/>
      <c r="ELE32" s="60"/>
      <c r="ELF32" s="60"/>
      <c r="ELG32" s="60"/>
      <c r="ELH32" s="60"/>
      <c r="ELI32" s="60"/>
      <c r="ELJ32" s="60"/>
      <c r="ELK32" s="60"/>
      <c r="ELL32" s="60"/>
      <c r="ELM32" s="60"/>
      <c r="ELN32" s="60"/>
      <c r="ELO32" s="60"/>
      <c r="ELP32" s="60"/>
      <c r="ELQ32" s="60"/>
      <c r="ELR32" s="60"/>
      <c r="ELS32" s="60"/>
      <c r="ELT32" s="60"/>
      <c r="ELU32" s="60"/>
      <c r="ELV32" s="60"/>
      <c r="ELW32" s="60"/>
      <c r="ELX32" s="60"/>
      <c r="ELY32" s="60"/>
      <c r="ELZ32" s="60"/>
      <c r="EMA32" s="60"/>
      <c r="EMB32" s="60"/>
      <c r="EMC32" s="60"/>
      <c r="EMD32" s="60"/>
      <c r="EME32" s="60"/>
      <c r="EMF32" s="60"/>
      <c r="EMG32" s="60"/>
      <c r="EMH32" s="60"/>
      <c r="EMI32" s="60"/>
      <c r="EMJ32" s="60"/>
      <c r="EMK32" s="60"/>
      <c r="EML32" s="60"/>
      <c r="EMM32" s="60"/>
      <c r="EMN32" s="60"/>
      <c r="EMO32" s="60"/>
      <c r="EMP32" s="60"/>
      <c r="EMQ32" s="60"/>
      <c r="EMR32" s="60"/>
      <c r="EMS32" s="60"/>
      <c r="EMT32" s="60"/>
      <c r="EMU32" s="60"/>
      <c r="EMV32" s="60"/>
      <c r="EMW32" s="60"/>
      <c r="EMX32" s="60"/>
      <c r="EMY32" s="60"/>
      <c r="EMZ32" s="60"/>
      <c r="ENA32" s="60"/>
      <c r="ENB32" s="60"/>
      <c r="ENC32" s="60"/>
      <c r="END32" s="60"/>
      <c r="ENE32" s="60"/>
      <c r="ENF32" s="60"/>
      <c r="ENG32" s="60"/>
      <c r="ENH32" s="60"/>
      <c r="ENI32" s="60"/>
      <c r="ENJ32" s="60"/>
      <c r="ENK32" s="60"/>
      <c r="ENL32" s="60"/>
      <c r="ENM32" s="60"/>
      <c r="ENN32" s="60"/>
      <c r="ENO32" s="60"/>
      <c r="ENP32" s="60"/>
      <c r="ENQ32" s="60"/>
      <c r="ENR32" s="60"/>
      <c r="ENS32" s="60"/>
      <c r="ENT32" s="60"/>
      <c r="ENU32" s="60"/>
      <c r="ENV32" s="60"/>
      <c r="ENW32" s="60"/>
      <c r="ENX32" s="60"/>
      <c r="ENY32" s="60"/>
      <c r="ENZ32" s="60"/>
      <c r="EOA32" s="60"/>
      <c r="EOB32" s="60"/>
      <c r="EOC32" s="60"/>
      <c r="EOD32" s="60"/>
      <c r="EOE32" s="60"/>
      <c r="EOF32" s="60"/>
      <c r="EOG32" s="60"/>
      <c r="EOH32" s="60"/>
      <c r="EOI32" s="60"/>
      <c r="EOJ32" s="60"/>
      <c r="EOK32" s="60"/>
      <c r="EOL32" s="60"/>
      <c r="EOM32" s="60"/>
      <c r="EON32" s="60"/>
      <c r="EOO32" s="60"/>
      <c r="EOP32" s="60"/>
      <c r="EOQ32" s="60"/>
      <c r="EOR32" s="60"/>
      <c r="EOS32" s="60"/>
      <c r="EOT32" s="60"/>
      <c r="EOU32" s="60"/>
      <c r="EOV32" s="60"/>
      <c r="EOW32" s="60"/>
      <c r="EOX32" s="60"/>
      <c r="EOY32" s="60"/>
      <c r="EOZ32" s="60"/>
      <c r="EPA32" s="60"/>
      <c r="EPB32" s="60"/>
      <c r="EPC32" s="60"/>
      <c r="EPD32" s="60"/>
      <c r="EPE32" s="60"/>
      <c r="EPF32" s="60"/>
      <c r="EPG32" s="60"/>
      <c r="EPH32" s="60"/>
      <c r="EPI32" s="60"/>
      <c r="EPJ32" s="60"/>
      <c r="EPK32" s="60"/>
      <c r="EPL32" s="60"/>
      <c r="EPM32" s="60"/>
      <c r="EPN32" s="60"/>
      <c r="EPO32" s="60"/>
      <c r="EPP32" s="60"/>
      <c r="EPQ32" s="60"/>
      <c r="EPR32" s="60"/>
      <c r="EPS32" s="60"/>
      <c r="EPT32" s="60"/>
      <c r="EPU32" s="60"/>
      <c r="EPV32" s="60"/>
      <c r="EPW32" s="60"/>
      <c r="EPX32" s="60"/>
      <c r="EPY32" s="60"/>
      <c r="EPZ32" s="60"/>
      <c r="EQA32" s="60"/>
      <c r="EQB32" s="60"/>
      <c r="EQC32" s="60"/>
      <c r="EQD32" s="60"/>
      <c r="EQE32" s="60"/>
      <c r="EQF32" s="60"/>
      <c r="EQG32" s="60"/>
      <c r="EQH32" s="60"/>
      <c r="EQI32" s="60"/>
      <c r="EQJ32" s="60"/>
      <c r="EQK32" s="60"/>
      <c r="EQL32" s="60"/>
      <c r="EQM32" s="60"/>
      <c r="EQN32" s="60"/>
      <c r="EQO32" s="60"/>
      <c r="EQP32" s="60"/>
      <c r="EQQ32" s="60"/>
      <c r="EQR32" s="60"/>
      <c r="EQS32" s="60"/>
      <c r="EQT32" s="60"/>
      <c r="EQU32" s="60"/>
      <c r="EQV32" s="60"/>
      <c r="EQW32" s="60"/>
      <c r="EQX32" s="60"/>
      <c r="EQY32" s="60"/>
      <c r="EQZ32" s="60"/>
      <c r="ERA32" s="60"/>
      <c r="ERB32" s="60"/>
      <c r="ERC32" s="60"/>
      <c r="ERD32" s="60"/>
      <c r="ERE32" s="60"/>
      <c r="ERF32" s="60"/>
      <c r="ERG32" s="60"/>
      <c r="ERH32" s="60"/>
      <c r="ERI32" s="60"/>
      <c r="ERJ32" s="60"/>
      <c r="ERK32" s="60"/>
      <c r="ERL32" s="60"/>
      <c r="ERM32" s="60"/>
      <c r="ERN32" s="60"/>
      <c r="ERO32" s="60"/>
      <c r="ERP32" s="60"/>
      <c r="ERQ32" s="60"/>
      <c r="ERR32" s="60"/>
      <c r="ERS32" s="60"/>
      <c r="ERT32" s="60"/>
      <c r="ERU32" s="60"/>
      <c r="ERV32" s="60"/>
      <c r="ERW32" s="60"/>
      <c r="ERX32" s="60"/>
      <c r="ERY32" s="60"/>
      <c r="ERZ32" s="60"/>
      <c r="ESA32" s="60"/>
      <c r="ESB32" s="60"/>
      <c r="ESC32" s="60"/>
      <c r="ESD32" s="60"/>
      <c r="ESE32" s="60"/>
      <c r="ESF32" s="60"/>
      <c r="ESG32" s="60"/>
      <c r="ESH32" s="60"/>
      <c r="ESI32" s="60"/>
      <c r="ESJ32" s="60"/>
      <c r="ESK32" s="60"/>
      <c r="ESL32" s="60"/>
      <c r="ESM32" s="60"/>
      <c r="ESN32" s="60"/>
      <c r="ESO32" s="60"/>
      <c r="ESP32" s="60"/>
      <c r="ESQ32" s="60"/>
      <c r="ESR32" s="60"/>
      <c r="ESS32" s="60"/>
      <c r="EST32" s="60"/>
      <c r="ESU32" s="60"/>
      <c r="ESV32" s="60"/>
      <c r="ESW32" s="60"/>
      <c r="ESX32" s="60"/>
      <c r="ESY32" s="60"/>
      <c r="ESZ32" s="60"/>
      <c r="ETA32" s="60"/>
      <c r="ETB32" s="60"/>
      <c r="ETC32" s="60"/>
      <c r="ETD32" s="60"/>
      <c r="ETE32" s="60"/>
      <c r="ETF32" s="60"/>
      <c r="ETG32" s="60"/>
      <c r="ETH32" s="60"/>
      <c r="ETI32" s="60"/>
      <c r="ETJ32" s="60"/>
      <c r="ETK32" s="60"/>
      <c r="ETL32" s="60"/>
      <c r="ETM32" s="60"/>
      <c r="ETN32" s="60"/>
      <c r="ETO32" s="60"/>
      <c r="ETP32" s="60"/>
      <c r="ETQ32" s="60"/>
      <c r="ETR32" s="60"/>
      <c r="ETS32" s="60"/>
      <c r="ETT32" s="60"/>
      <c r="ETU32" s="60"/>
      <c r="ETV32" s="60"/>
      <c r="ETW32" s="60"/>
      <c r="ETX32" s="60"/>
      <c r="ETY32" s="60"/>
      <c r="ETZ32" s="60"/>
      <c r="EUA32" s="60"/>
      <c r="EUB32" s="60"/>
      <c r="EUC32" s="60"/>
      <c r="EUD32" s="60"/>
      <c r="EUE32" s="60"/>
      <c r="EUF32" s="60"/>
      <c r="EUG32" s="60"/>
      <c r="EUH32" s="60"/>
      <c r="EUI32" s="60"/>
      <c r="EUJ32" s="60"/>
      <c r="EUK32" s="60"/>
      <c r="EUL32" s="60"/>
      <c r="EUM32" s="60"/>
      <c r="EUN32" s="60"/>
      <c r="EUO32" s="60"/>
      <c r="EUP32" s="60"/>
      <c r="EUQ32" s="60"/>
      <c r="EUR32" s="60"/>
      <c r="EUS32" s="60"/>
      <c r="EUT32" s="60"/>
      <c r="EUU32" s="60"/>
      <c r="EUV32" s="60"/>
      <c r="EUW32" s="60"/>
      <c r="EUX32" s="60"/>
      <c r="EUY32" s="60"/>
      <c r="EUZ32" s="60"/>
      <c r="EVA32" s="60"/>
      <c r="EVB32" s="60"/>
      <c r="EVC32" s="60"/>
      <c r="EVD32" s="60"/>
      <c r="EVE32" s="60"/>
      <c r="EVF32" s="60"/>
      <c r="EVG32" s="60"/>
      <c r="EVH32" s="60"/>
      <c r="EVI32" s="60"/>
      <c r="EVJ32" s="60"/>
      <c r="EVK32" s="60"/>
      <c r="EVL32" s="60"/>
      <c r="EVM32" s="60"/>
      <c r="EVN32" s="60"/>
      <c r="EVO32" s="60"/>
      <c r="EVP32" s="60"/>
      <c r="EVQ32" s="60"/>
      <c r="EVR32" s="60"/>
      <c r="EVS32" s="60"/>
      <c r="EVT32" s="60"/>
      <c r="EVU32" s="60"/>
      <c r="EVV32" s="60"/>
      <c r="EVW32" s="60"/>
      <c r="EVX32" s="60"/>
      <c r="EVY32" s="60"/>
      <c r="EVZ32" s="60"/>
      <c r="EWA32" s="60"/>
      <c r="EWB32" s="60"/>
      <c r="EWC32" s="60"/>
      <c r="EWD32" s="60"/>
      <c r="EWE32" s="60"/>
      <c r="EWF32" s="60"/>
      <c r="EWG32" s="60"/>
      <c r="EWH32" s="60"/>
      <c r="EWI32" s="60"/>
      <c r="EWJ32" s="60"/>
      <c r="EWK32" s="60"/>
      <c r="EWL32" s="60"/>
      <c r="EWM32" s="60"/>
      <c r="EWN32" s="60"/>
      <c r="EWO32" s="60"/>
      <c r="EWP32" s="60"/>
      <c r="EWQ32" s="60"/>
      <c r="EWR32" s="60"/>
      <c r="EWS32" s="60"/>
      <c r="EWT32" s="60"/>
      <c r="EWU32" s="60"/>
      <c r="EWV32" s="60"/>
      <c r="EWW32" s="60"/>
      <c r="EWX32" s="60"/>
      <c r="EWY32" s="60"/>
      <c r="EWZ32" s="60"/>
      <c r="EXA32" s="60"/>
      <c r="EXB32" s="60"/>
      <c r="EXC32" s="60"/>
      <c r="EXD32" s="60"/>
      <c r="EXE32" s="60"/>
      <c r="EXF32" s="60"/>
      <c r="EXG32" s="60"/>
      <c r="EXH32" s="60"/>
      <c r="EXI32" s="60"/>
      <c r="EXJ32" s="60"/>
      <c r="EXK32" s="60"/>
      <c r="EXL32" s="60"/>
      <c r="EXM32" s="60"/>
      <c r="EXN32" s="60"/>
      <c r="EXO32" s="60"/>
      <c r="EXP32" s="60"/>
      <c r="EXQ32" s="60"/>
      <c r="EXR32" s="60"/>
      <c r="EXS32" s="60"/>
      <c r="EXT32" s="60"/>
      <c r="EXU32" s="60"/>
      <c r="EXV32" s="60"/>
      <c r="EXW32" s="60"/>
      <c r="EXX32" s="60"/>
      <c r="EXY32" s="60"/>
      <c r="EXZ32" s="60"/>
      <c r="EYA32" s="60"/>
      <c r="EYB32" s="60"/>
      <c r="EYC32" s="60"/>
      <c r="EYD32" s="60"/>
      <c r="EYE32" s="60"/>
      <c r="EYF32" s="60"/>
      <c r="EYG32" s="60"/>
      <c r="EYH32" s="60"/>
      <c r="EYI32" s="60"/>
      <c r="EYJ32" s="60"/>
      <c r="EYK32" s="60"/>
      <c r="EYL32" s="60"/>
      <c r="EYM32" s="60"/>
      <c r="EYN32" s="60"/>
      <c r="EYO32" s="60"/>
      <c r="EYP32" s="60"/>
      <c r="EYQ32" s="60"/>
      <c r="EYR32" s="60"/>
      <c r="EYS32" s="60"/>
      <c r="EYT32" s="60"/>
      <c r="EYU32" s="60"/>
      <c r="EYV32" s="60"/>
      <c r="EYW32" s="60"/>
      <c r="EYX32" s="60"/>
      <c r="EYY32" s="60"/>
      <c r="EYZ32" s="60"/>
      <c r="EZA32" s="60"/>
      <c r="EZB32" s="60"/>
      <c r="EZC32" s="60"/>
      <c r="EZD32" s="60"/>
      <c r="EZE32" s="60"/>
      <c r="EZF32" s="60"/>
      <c r="EZG32" s="60"/>
      <c r="EZH32" s="60"/>
      <c r="EZI32" s="60"/>
      <c r="EZJ32" s="60"/>
      <c r="EZK32" s="60"/>
      <c r="EZL32" s="60"/>
      <c r="EZM32" s="60"/>
      <c r="EZN32" s="60"/>
      <c r="EZO32" s="60"/>
      <c r="EZP32" s="60"/>
      <c r="EZQ32" s="60"/>
      <c r="EZR32" s="60"/>
      <c r="EZS32" s="60"/>
      <c r="EZT32" s="60"/>
      <c r="EZU32" s="60"/>
      <c r="EZV32" s="60"/>
      <c r="EZW32" s="60"/>
      <c r="EZX32" s="60"/>
      <c r="EZY32" s="60"/>
      <c r="EZZ32" s="60"/>
      <c r="FAA32" s="60"/>
      <c r="FAB32" s="60"/>
      <c r="FAC32" s="60"/>
      <c r="FAD32" s="60"/>
      <c r="FAE32" s="60"/>
      <c r="FAF32" s="60"/>
      <c r="FAG32" s="60"/>
      <c r="FAH32" s="60"/>
      <c r="FAI32" s="60"/>
      <c r="FAJ32" s="60"/>
      <c r="FAK32" s="60"/>
      <c r="FAL32" s="60"/>
      <c r="FAM32" s="60"/>
      <c r="FAN32" s="60"/>
      <c r="FAO32" s="60"/>
      <c r="FAP32" s="60"/>
      <c r="FAQ32" s="60"/>
      <c r="FAR32" s="60"/>
      <c r="FAS32" s="60"/>
      <c r="FAT32" s="60"/>
      <c r="FAU32" s="60"/>
      <c r="FAV32" s="60"/>
      <c r="FAW32" s="60"/>
      <c r="FAX32" s="60"/>
      <c r="FAY32" s="60"/>
      <c r="FAZ32" s="60"/>
      <c r="FBA32" s="60"/>
      <c r="FBB32" s="60"/>
      <c r="FBC32" s="60"/>
      <c r="FBD32" s="60"/>
      <c r="FBE32" s="60"/>
      <c r="FBF32" s="60"/>
      <c r="FBG32" s="60"/>
      <c r="FBH32" s="60"/>
      <c r="FBI32" s="60"/>
      <c r="FBJ32" s="60"/>
      <c r="FBK32" s="60"/>
      <c r="FBL32" s="60"/>
      <c r="FBM32" s="60"/>
      <c r="FBN32" s="60"/>
      <c r="FBO32" s="60"/>
      <c r="FBP32" s="60"/>
      <c r="FBQ32" s="60"/>
      <c r="FBR32" s="60"/>
      <c r="FBS32" s="60"/>
      <c r="FBT32" s="60"/>
      <c r="FBU32" s="60"/>
      <c r="FBV32" s="60"/>
      <c r="FBW32" s="60"/>
      <c r="FBX32" s="60"/>
      <c r="FBY32" s="60"/>
      <c r="FBZ32" s="60"/>
      <c r="FCA32" s="60"/>
      <c r="FCB32" s="60"/>
      <c r="FCC32" s="60"/>
      <c r="FCD32" s="60"/>
      <c r="FCE32" s="60"/>
      <c r="FCF32" s="60"/>
      <c r="FCG32" s="60"/>
      <c r="FCH32" s="60"/>
      <c r="FCI32" s="60"/>
      <c r="FCJ32" s="60"/>
      <c r="FCK32" s="60"/>
      <c r="FCL32" s="60"/>
      <c r="FCM32" s="60"/>
      <c r="FCN32" s="60"/>
      <c r="FCO32" s="60"/>
      <c r="FCP32" s="60"/>
      <c r="FCQ32" s="60"/>
      <c r="FCR32" s="60"/>
      <c r="FCS32" s="60"/>
      <c r="FCT32" s="60"/>
      <c r="FCU32" s="60"/>
      <c r="FCV32" s="60"/>
      <c r="FCW32" s="60"/>
      <c r="FCX32" s="60"/>
      <c r="FCY32" s="60"/>
      <c r="FCZ32" s="60"/>
      <c r="FDA32" s="60"/>
      <c r="FDB32" s="60"/>
      <c r="FDC32" s="60"/>
      <c r="FDD32" s="60"/>
      <c r="FDE32" s="60"/>
      <c r="FDF32" s="60"/>
      <c r="FDG32" s="60"/>
      <c r="FDH32" s="60"/>
      <c r="FDI32" s="60"/>
      <c r="FDJ32" s="60"/>
      <c r="FDK32" s="60"/>
      <c r="FDL32" s="60"/>
      <c r="FDM32" s="60"/>
      <c r="FDN32" s="60"/>
      <c r="FDO32" s="60"/>
      <c r="FDP32" s="60"/>
      <c r="FDQ32" s="60"/>
      <c r="FDR32" s="60"/>
      <c r="FDS32" s="60"/>
      <c r="FDT32" s="60"/>
      <c r="FDU32" s="60"/>
      <c r="FDV32" s="60"/>
      <c r="FDW32" s="60"/>
      <c r="FDX32" s="60"/>
      <c r="FDY32" s="60"/>
      <c r="FDZ32" s="60"/>
      <c r="FEA32" s="60"/>
      <c r="FEB32" s="60"/>
      <c r="FEC32" s="60"/>
      <c r="FED32" s="60"/>
      <c r="FEE32" s="60"/>
      <c r="FEF32" s="60"/>
      <c r="FEG32" s="60"/>
      <c r="FEH32" s="60"/>
      <c r="FEI32" s="60"/>
      <c r="FEJ32" s="60"/>
      <c r="FEK32" s="60"/>
      <c r="FEL32" s="60"/>
      <c r="FEM32" s="60"/>
      <c r="FEN32" s="60"/>
      <c r="FEO32" s="60"/>
      <c r="FEP32" s="60"/>
      <c r="FEQ32" s="60"/>
      <c r="FER32" s="60"/>
      <c r="FES32" s="60"/>
      <c r="FET32" s="60"/>
      <c r="FEU32" s="60"/>
      <c r="FEV32" s="60"/>
      <c r="FEW32" s="60"/>
      <c r="FEX32" s="60"/>
      <c r="FEY32" s="60"/>
      <c r="FEZ32" s="60"/>
      <c r="FFA32" s="60"/>
      <c r="FFB32" s="60"/>
      <c r="FFC32" s="60"/>
      <c r="FFD32" s="60"/>
      <c r="FFE32" s="60"/>
      <c r="FFF32" s="60"/>
      <c r="FFG32" s="60"/>
      <c r="FFH32" s="60"/>
      <c r="FFI32" s="60"/>
      <c r="FFJ32" s="60"/>
      <c r="FFK32" s="60"/>
      <c r="FFL32" s="60"/>
      <c r="FFM32" s="60"/>
      <c r="FFN32" s="60"/>
      <c r="FFO32" s="60"/>
      <c r="FFP32" s="60"/>
      <c r="FFQ32" s="60"/>
      <c r="FFR32" s="60"/>
      <c r="FFS32" s="60"/>
      <c r="FFT32" s="60"/>
      <c r="FFU32" s="60"/>
      <c r="FFV32" s="60"/>
      <c r="FFW32" s="60"/>
      <c r="FFX32" s="60"/>
      <c r="FFY32" s="60"/>
      <c r="FFZ32" s="60"/>
      <c r="FGA32" s="60"/>
      <c r="FGB32" s="60"/>
      <c r="FGC32" s="60"/>
      <c r="FGD32" s="60"/>
      <c r="FGE32" s="60"/>
      <c r="FGF32" s="60"/>
      <c r="FGG32" s="60"/>
      <c r="FGH32" s="60"/>
      <c r="FGI32" s="60"/>
      <c r="FGJ32" s="60"/>
      <c r="FGK32" s="60"/>
      <c r="FGL32" s="60"/>
      <c r="FGM32" s="60"/>
      <c r="FGN32" s="60"/>
      <c r="FGO32" s="60"/>
      <c r="FGP32" s="60"/>
      <c r="FGQ32" s="60"/>
      <c r="FGR32" s="60"/>
      <c r="FGS32" s="60"/>
      <c r="FGT32" s="60"/>
      <c r="FGU32" s="60"/>
      <c r="FGV32" s="60"/>
      <c r="FGW32" s="60"/>
      <c r="FGX32" s="60"/>
      <c r="FGY32" s="60"/>
      <c r="FGZ32" s="60"/>
      <c r="FHA32" s="60"/>
      <c r="FHB32" s="60"/>
      <c r="FHC32" s="60"/>
      <c r="FHD32" s="60"/>
      <c r="FHE32" s="60"/>
      <c r="FHF32" s="60"/>
      <c r="FHG32" s="60"/>
      <c r="FHH32" s="60"/>
      <c r="FHI32" s="60"/>
      <c r="FHJ32" s="60"/>
      <c r="FHK32" s="60"/>
      <c r="FHL32" s="60"/>
      <c r="FHM32" s="60"/>
      <c r="FHN32" s="60"/>
      <c r="FHO32" s="60"/>
      <c r="FHP32" s="60"/>
      <c r="FHQ32" s="60"/>
      <c r="FHR32" s="60"/>
      <c r="FHS32" s="60"/>
      <c r="FHT32" s="60"/>
      <c r="FHU32" s="60"/>
      <c r="FHV32" s="60"/>
      <c r="FHW32" s="60"/>
      <c r="FHX32" s="60"/>
      <c r="FHY32" s="60"/>
      <c r="FHZ32" s="60"/>
      <c r="FIA32" s="60"/>
      <c r="FIB32" s="60"/>
      <c r="FIC32" s="60"/>
      <c r="FID32" s="60"/>
      <c r="FIE32" s="60"/>
      <c r="FIF32" s="60"/>
      <c r="FIG32" s="60"/>
      <c r="FIH32" s="60"/>
      <c r="FII32" s="60"/>
      <c r="FIJ32" s="60"/>
      <c r="FIK32" s="60"/>
      <c r="FIL32" s="60"/>
      <c r="FIM32" s="60"/>
      <c r="FIN32" s="60"/>
      <c r="FIO32" s="60"/>
      <c r="FIP32" s="60"/>
      <c r="FIQ32" s="60"/>
      <c r="FIR32" s="60"/>
      <c r="FIS32" s="60"/>
      <c r="FIT32" s="60"/>
      <c r="FIU32" s="60"/>
      <c r="FIV32" s="60"/>
      <c r="FIW32" s="60"/>
      <c r="FIX32" s="60"/>
      <c r="FIY32" s="60"/>
      <c r="FIZ32" s="60"/>
      <c r="FJA32" s="60"/>
      <c r="FJB32" s="60"/>
      <c r="FJC32" s="60"/>
      <c r="FJD32" s="60"/>
      <c r="FJE32" s="60"/>
      <c r="FJF32" s="60"/>
      <c r="FJG32" s="60"/>
      <c r="FJH32" s="60"/>
      <c r="FJI32" s="60"/>
      <c r="FJJ32" s="60"/>
      <c r="FJK32" s="60"/>
      <c r="FJL32" s="60"/>
      <c r="FJM32" s="60"/>
      <c r="FJN32" s="60"/>
      <c r="FJO32" s="60"/>
      <c r="FJP32" s="60"/>
      <c r="FJQ32" s="60"/>
      <c r="FJR32" s="60"/>
      <c r="FJS32" s="60"/>
      <c r="FJT32" s="60"/>
      <c r="FJU32" s="60"/>
      <c r="FJV32" s="60"/>
      <c r="FJW32" s="60"/>
      <c r="FJX32" s="60"/>
      <c r="FJY32" s="60"/>
      <c r="FJZ32" s="60"/>
      <c r="FKA32" s="60"/>
      <c r="FKB32" s="60"/>
      <c r="FKC32" s="60"/>
      <c r="FKD32" s="60"/>
      <c r="FKE32" s="60"/>
      <c r="FKF32" s="60"/>
      <c r="FKG32" s="60"/>
      <c r="FKH32" s="60"/>
      <c r="FKI32" s="60"/>
      <c r="FKJ32" s="60"/>
      <c r="FKK32" s="60"/>
      <c r="FKL32" s="60"/>
      <c r="FKM32" s="60"/>
      <c r="FKN32" s="60"/>
      <c r="FKO32" s="60"/>
      <c r="FKP32" s="60"/>
      <c r="FKQ32" s="60"/>
      <c r="FKR32" s="60"/>
      <c r="FKS32" s="60"/>
      <c r="FKT32" s="60"/>
      <c r="FKU32" s="60"/>
      <c r="FKV32" s="60"/>
      <c r="FKW32" s="60"/>
      <c r="FKX32" s="60"/>
      <c r="FKY32" s="60"/>
      <c r="FKZ32" s="60"/>
      <c r="FLA32" s="60"/>
      <c r="FLB32" s="60"/>
      <c r="FLC32" s="60"/>
      <c r="FLD32" s="60"/>
      <c r="FLE32" s="60"/>
      <c r="FLF32" s="60"/>
      <c r="FLG32" s="60"/>
      <c r="FLH32" s="60"/>
      <c r="FLI32" s="60"/>
      <c r="FLJ32" s="60"/>
      <c r="FLK32" s="60"/>
      <c r="FLL32" s="60"/>
      <c r="FLM32" s="60"/>
      <c r="FLN32" s="60"/>
      <c r="FLO32" s="60"/>
      <c r="FLP32" s="60"/>
      <c r="FLQ32" s="60"/>
      <c r="FLR32" s="60"/>
      <c r="FLS32" s="60"/>
      <c r="FLT32" s="60"/>
      <c r="FLU32" s="60"/>
      <c r="FLV32" s="60"/>
      <c r="FLW32" s="60"/>
      <c r="FLX32" s="60"/>
      <c r="FLY32" s="60"/>
      <c r="FLZ32" s="60"/>
      <c r="FMA32" s="60"/>
      <c r="FMB32" s="60"/>
      <c r="FMC32" s="60"/>
      <c r="FMD32" s="60"/>
      <c r="FME32" s="60"/>
      <c r="FMF32" s="60"/>
      <c r="FMG32" s="60"/>
      <c r="FMH32" s="60"/>
      <c r="FMI32" s="60"/>
      <c r="FMJ32" s="60"/>
      <c r="FMK32" s="60"/>
      <c r="FML32" s="60"/>
      <c r="FMM32" s="60"/>
      <c r="FMN32" s="60"/>
      <c r="FMO32" s="60"/>
      <c r="FMP32" s="60"/>
      <c r="FMQ32" s="60"/>
      <c r="FMR32" s="60"/>
      <c r="FMS32" s="60"/>
      <c r="FMT32" s="60"/>
      <c r="FMU32" s="60"/>
      <c r="FMV32" s="60"/>
      <c r="FMW32" s="60"/>
      <c r="FMX32" s="60"/>
      <c r="FMY32" s="60"/>
      <c r="FMZ32" s="60"/>
      <c r="FNA32" s="60"/>
      <c r="FNB32" s="60"/>
      <c r="FNC32" s="60"/>
      <c r="FND32" s="60"/>
      <c r="FNE32" s="60"/>
      <c r="FNF32" s="60"/>
      <c r="FNG32" s="60"/>
      <c r="FNH32" s="60"/>
      <c r="FNI32" s="60"/>
      <c r="FNJ32" s="60"/>
      <c r="FNK32" s="60"/>
      <c r="FNL32" s="60"/>
      <c r="FNM32" s="60"/>
      <c r="FNN32" s="60"/>
      <c r="FNO32" s="60"/>
      <c r="FNP32" s="60"/>
      <c r="FNQ32" s="60"/>
      <c r="FNR32" s="60"/>
      <c r="FNS32" s="60"/>
      <c r="FNT32" s="60"/>
      <c r="FNU32" s="60"/>
      <c r="FNV32" s="60"/>
      <c r="FNW32" s="60"/>
      <c r="FNX32" s="60"/>
      <c r="FNY32" s="60"/>
      <c r="FNZ32" s="60"/>
      <c r="FOA32" s="60"/>
      <c r="FOB32" s="60"/>
      <c r="FOC32" s="60"/>
      <c r="FOD32" s="60"/>
      <c r="FOE32" s="60"/>
      <c r="FOF32" s="60"/>
      <c r="FOG32" s="60"/>
      <c r="FOH32" s="60"/>
      <c r="FOI32" s="60"/>
      <c r="FOJ32" s="60"/>
      <c r="FOK32" s="60"/>
      <c r="FOL32" s="60"/>
      <c r="FOM32" s="60"/>
      <c r="FON32" s="60"/>
      <c r="FOO32" s="60"/>
      <c r="FOP32" s="60"/>
      <c r="FOQ32" s="60"/>
      <c r="FOR32" s="60"/>
      <c r="FOS32" s="60"/>
      <c r="FOT32" s="60"/>
      <c r="FOU32" s="60"/>
      <c r="FOV32" s="60"/>
      <c r="FOW32" s="60"/>
      <c r="FOX32" s="60"/>
      <c r="FOY32" s="60"/>
      <c r="FOZ32" s="60"/>
      <c r="FPA32" s="60"/>
      <c r="FPB32" s="60"/>
      <c r="FPC32" s="60"/>
      <c r="FPD32" s="60"/>
      <c r="FPE32" s="60"/>
      <c r="FPF32" s="60"/>
      <c r="FPG32" s="60"/>
      <c r="FPH32" s="60"/>
      <c r="FPI32" s="60"/>
      <c r="FPJ32" s="60"/>
      <c r="FPK32" s="60"/>
      <c r="FPL32" s="60"/>
      <c r="FPM32" s="60"/>
      <c r="FPN32" s="60"/>
      <c r="FPO32" s="60"/>
      <c r="FPP32" s="60"/>
      <c r="FPQ32" s="60"/>
      <c r="FPR32" s="60"/>
      <c r="FPS32" s="60"/>
      <c r="FPT32" s="60"/>
      <c r="FPU32" s="60"/>
      <c r="FPV32" s="60"/>
      <c r="FPW32" s="60"/>
      <c r="FPX32" s="60"/>
      <c r="FPY32" s="60"/>
      <c r="FPZ32" s="60"/>
      <c r="FQA32" s="60"/>
      <c r="FQB32" s="60"/>
      <c r="FQC32" s="60"/>
      <c r="FQD32" s="60"/>
      <c r="FQE32" s="60"/>
      <c r="FQF32" s="60"/>
      <c r="FQG32" s="60"/>
      <c r="FQH32" s="60"/>
      <c r="FQI32" s="60"/>
      <c r="FQJ32" s="60"/>
      <c r="FQK32" s="60"/>
      <c r="FQL32" s="60"/>
      <c r="FQM32" s="60"/>
      <c r="FQN32" s="60"/>
      <c r="FQO32" s="60"/>
      <c r="FQP32" s="60"/>
      <c r="FQQ32" s="60"/>
      <c r="FQR32" s="60"/>
      <c r="FQS32" s="60"/>
      <c r="FQT32" s="60"/>
      <c r="FQU32" s="60"/>
      <c r="FQV32" s="60"/>
      <c r="FQW32" s="60"/>
      <c r="FQX32" s="60"/>
      <c r="FQY32" s="60"/>
      <c r="FQZ32" s="60"/>
      <c r="FRA32" s="60"/>
      <c r="FRB32" s="60"/>
      <c r="FRC32" s="60"/>
      <c r="FRD32" s="60"/>
      <c r="FRE32" s="60"/>
      <c r="FRF32" s="60"/>
      <c r="FRG32" s="60"/>
      <c r="FRH32" s="60"/>
      <c r="FRI32" s="60"/>
      <c r="FRJ32" s="60"/>
      <c r="FRK32" s="60"/>
      <c r="FRL32" s="60"/>
      <c r="FRM32" s="60"/>
      <c r="FRN32" s="60"/>
      <c r="FRO32" s="60"/>
      <c r="FRP32" s="60"/>
      <c r="FRQ32" s="60"/>
      <c r="FRR32" s="60"/>
      <c r="FRS32" s="60"/>
      <c r="FRT32" s="60"/>
      <c r="FRU32" s="60"/>
      <c r="FRV32" s="60"/>
      <c r="FRW32" s="60"/>
      <c r="FRX32" s="60"/>
      <c r="FRY32" s="60"/>
      <c r="FRZ32" s="60"/>
      <c r="FSA32" s="60"/>
      <c r="FSB32" s="60"/>
      <c r="FSC32" s="60"/>
      <c r="FSD32" s="60"/>
      <c r="FSE32" s="60"/>
      <c r="FSF32" s="60"/>
      <c r="FSG32" s="60"/>
      <c r="FSH32" s="60"/>
      <c r="FSI32" s="60"/>
      <c r="FSJ32" s="60"/>
      <c r="FSK32" s="60"/>
      <c r="FSL32" s="60"/>
      <c r="FSM32" s="60"/>
      <c r="FSN32" s="60"/>
      <c r="FSO32" s="60"/>
      <c r="FSP32" s="60"/>
      <c r="FSQ32" s="60"/>
      <c r="FSR32" s="60"/>
      <c r="FSS32" s="60"/>
      <c r="FST32" s="60"/>
      <c r="FSU32" s="60"/>
      <c r="FSV32" s="60"/>
      <c r="FSW32" s="60"/>
      <c r="FSX32" s="60"/>
      <c r="FSY32" s="60"/>
      <c r="FSZ32" s="60"/>
      <c r="FTA32" s="60"/>
      <c r="FTB32" s="60"/>
      <c r="FTC32" s="60"/>
      <c r="FTD32" s="60"/>
      <c r="FTE32" s="60"/>
      <c r="FTF32" s="60"/>
      <c r="FTG32" s="60"/>
      <c r="FTH32" s="60"/>
      <c r="FTI32" s="60"/>
      <c r="FTJ32" s="60"/>
      <c r="FTK32" s="60"/>
      <c r="FTL32" s="60"/>
      <c r="FTM32" s="60"/>
      <c r="FTN32" s="60"/>
      <c r="FTO32" s="60"/>
      <c r="FTP32" s="60"/>
      <c r="FTQ32" s="60"/>
      <c r="FTR32" s="60"/>
      <c r="FTS32" s="60"/>
      <c r="FTT32" s="60"/>
      <c r="FTU32" s="60"/>
      <c r="FTV32" s="60"/>
      <c r="FTW32" s="60"/>
      <c r="FTX32" s="60"/>
      <c r="FTY32" s="60"/>
      <c r="FTZ32" s="60"/>
      <c r="FUA32" s="60"/>
      <c r="FUB32" s="60"/>
      <c r="FUC32" s="60"/>
      <c r="FUD32" s="60"/>
      <c r="FUE32" s="60"/>
      <c r="FUF32" s="60"/>
      <c r="FUG32" s="60"/>
      <c r="FUH32" s="60"/>
      <c r="FUI32" s="60"/>
      <c r="FUJ32" s="60"/>
      <c r="FUK32" s="60"/>
      <c r="FUL32" s="60"/>
      <c r="FUM32" s="60"/>
      <c r="FUN32" s="60"/>
      <c r="FUO32" s="60"/>
      <c r="FUP32" s="60"/>
      <c r="FUQ32" s="60"/>
      <c r="FUR32" s="60"/>
      <c r="FUS32" s="60"/>
      <c r="FUT32" s="60"/>
      <c r="FUU32" s="60"/>
      <c r="FUV32" s="60"/>
      <c r="FUW32" s="60"/>
      <c r="FUX32" s="60"/>
      <c r="FUY32" s="60"/>
      <c r="FUZ32" s="60"/>
      <c r="FVA32" s="60"/>
      <c r="FVB32" s="60"/>
      <c r="FVC32" s="60"/>
      <c r="FVD32" s="60"/>
      <c r="FVE32" s="60"/>
      <c r="FVF32" s="60"/>
      <c r="FVG32" s="60"/>
      <c r="FVH32" s="60"/>
      <c r="FVI32" s="60"/>
      <c r="FVJ32" s="60"/>
      <c r="FVK32" s="60"/>
      <c r="FVL32" s="60"/>
      <c r="FVM32" s="60"/>
      <c r="FVN32" s="60"/>
      <c r="FVO32" s="60"/>
      <c r="FVP32" s="60"/>
      <c r="FVQ32" s="60"/>
      <c r="FVR32" s="60"/>
      <c r="FVS32" s="60"/>
      <c r="FVT32" s="60"/>
      <c r="FVU32" s="60"/>
      <c r="FVV32" s="60"/>
      <c r="FVW32" s="60"/>
      <c r="FVX32" s="60"/>
      <c r="FVY32" s="60"/>
      <c r="FVZ32" s="60"/>
      <c r="FWA32" s="60"/>
      <c r="FWB32" s="60"/>
      <c r="FWC32" s="60"/>
      <c r="FWD32" s="60"/>
      <c r="FWE32" s="60"/>
      <c r="FWF32" s="60"/>
      <c r="FWG32" s="60"/>
      <c r="FWH32" s="60"/>
      <c r="FWI32" s="60"/>
      <c r="FWJ32" s="60"/>
      <c r="FWK32" s="60"/>
      <c r="FWL32" s="60"/>
      <c r="FWM32" s="60"/>
      <c r="FWN32" s="60"/>
      <c r="FWO32" s="60"/>
      <c r="FWP32" s="60"/>
      <c r="FWQ32" s="60"/>
      <c r="FWR32" s="60"/>
      <c r="FWS32" s="60"/>
      <c r="FWT32" s="60"/>
      <c r="FWU32" s="60"/>
      <c r="FWV32" s="60"/>
      <c r="FWW32" s="60"/>
      <c r="FWX32" s="60"/>
      <c r="FWY32" s="60"/>
      <c r="FWZ32" s="60"/>
      <c r="FXA32" s="60"/>
      <c r="FXB32" s="60"/>
      <c r="FXC32" s="60"/>
      <c r="FXD32" s="60"/>
      <c r="FXE32" s="60"/>
      <c r="FXF32" s="60"/>
      <c r="FXG32" s="60"/>
      <c r="FXH32" s="60"/>
      <c r="FXI32" s="60"/>
      <c r="FXJ32" s="60"/>
      <c r="FXK32" s="60"/>
      <c r="FXL32" s="60"/>
      <c r="FXM32" s="60"/>
      <c r="FXN32" s="60"/>
      <c r="FXO32" s="60"/>
      <c r="FXP32" s="60"/>
      <c r="FXQ32" s="60"/>
      <c r="FXR32" s="60"/>
      <c r="FXS32" s="60"/>
      <c r="FXT32" s="60"/>
      <c r="FXU32" s="60"/>
      <c r="FXV32" s="60"/>
      <c r="FXW32" s="60"/>
      <c r="FXX32" s="60"/>
      <c r="FXY32" s="60"/>
      <c r="FXZ32" s="60"/>
      <c r="FYA32" s="60"/>
      <c r="FYB32" s="60"/>
      <c r="FYC32" s="60"/>
      <c r="FYD32" s="60"/>
      <c r="FYE32" s="60"/>
      <c r="FYF32" s="60"/>
      <c r="FYG32" s="60"/>
      <c r="FYH32" s="60"/>
      <c r="FYI32" s="60"/>
      <c r="FYJ32" s="60"/>
      <c r="FYK32" s="60"/>
      <c r="FYL32" s="60"/>
      <c r="FYM32" s="60"/>
      <c r="FYN32" s="60"/>
      <c r="FYO32" s="60"/>
      <c r="FYP32" s="60"/>
      <c r="FYQ32" s="60"/>
      <c r="FYR32" s="60"/>
      <c r="FYS32" s="60"/>
      <c r="FYT32" s="60"/>
      <c r="FYU32" s="60"/>
      <c r="FYV32" s="60"/>
      <c r="FYW32" s="60"/>
      <c r="FYX32" s="60"/>
      <c r="FYY32" s="60"/>
      <c r="FYZ32" s="60"/>
      <c r="FZA32" s="60"/>
      <c r="FZB32" s="60"/>
      <c r="FZC32" s="60"/>
      <c r="FZD32" s="60"/>
      <c r="FZE32" s="60"/>
      <c r="FZF32" s="60"/>
      <c r="FZG32" s="60"/>
      <c r="FZH32" s="60"/>
      <c r="FZI32" s="60"/>
      <c r="FZJ32" s="60"/>
      <c r="FZK32" s="60"/>
      <c r="FZL32" s="60"/>
      <c r="FZM32" s="60"/>
      <c r="FZN32" s="60"/>
      <c r="FZO32" s="60"/>
      <c r="FZP32" s="60"/>
      <c r="FZQ32" s="60"/>
      <c r="FZR32" s="60"/>
      <c r="FZS32" s="60"/>
      <c r="FZT32" s="60"/>
      <c r="FZU32" s="60"/>
      <c r="FZV32" s="60"/>
      <c r="FZW32" s="60"/>
      <c r="FZX32" s="60"/>
      <c r="FZY32" s="60"/>
      <c r="FZZ32" s="60"/>
      <c r="GAA32" s="60"/>
      <c r="GAB32" s="60"/>
      <c r="GAC32" s="60"/>
      <c r="GAD32" s="60"/>
      <c r="GAE32" s="60"/>
      <c r="GAF32" s="60"/>
      <c r="GAG32" s="60"/>
      <c r="GAH32" s="60"/>
      <c r="GAI32" s="60"/>
      <c r="GAJ32" s="60"/>
      <c r="GAK32" s="60"/>
      <c r="GAL32" s="60"/>
      <c r="GAM32" s="60"/>
      <c r="GAN32" s="60"/>
      <c r="GAO32" s="60"/>
      <c r="GAP32" s="60"/>
      <c r="GAQ32" s="60"/>
      <c r="GAR32" s="60"/>
      <c r="GAS32" s="60"/>
      <c r="GAT32" s="60"/>
      <c r="GAU32" s="60"/>
      <c r="GAV32" s="60"/>
      <c r="GAW32" s="60"/>
      <c r="GAX32" s="60"/>
      <c r="GAY32" s="60"/>
      <c r="GAZ32" s="60"/>
      <c r="GBA32" s="60"/>
      <c r="GBB32" s="60"/>
      <c r="GBC32" s="60"/>
      <c r="GBD32" s="60"/>
      <c r="GBE32" s="60"/>
      <c r="GBF32" s="60"/>
      <c r="GBG32" s="60"/>
      <c r="GBH32" s="60"/>
      <c r="GBI32" s="60"/>
      <c r="GBJ32" s="60"/>
      <c r="GBK32" s="60"/>
      <c r="GBL32" s="60"/>
      <c r="GBM32" s="60"/>
      <c r="GBN32" s="60"/>
      <c r="GBO32" s="60"/>
      <c r="GBP32" s="60"/>
      <c r="GBQ32" s="60"/>
      <c r="GBR32" s="60"/>
      <c r="GBS32" s="60"/>
      <c r="GBT32" s="60"/>
      <c r="GBU32" s="60"/>
      <c r="GBV32" s="60"/>
      <c r="GBW32" s="60"/>
      <c r="GBX32" s="60"/>
      <c r="GBY32" s="60"/>
      <c r="GBZ32" s="60"/>
      <c r="GCA32" s="60"/>
      <c r="GCB32" s="60"/>
      <c r="GCC32" s="60"/>
      <c r="GCD32" s="60"/>
      <c r="GCE32" s="60"/>
      <c r="GCF32" s="60"/>
      <c r="GCG32" s="60"/>
      <c r="GCH32" s="60"/>
      <c r="GCI32" s="60"/>
      <c r="GCJ32" s="60"/>
      <c r="GCK32" s="60"/>
      <c r="GCL32" s="60"/>
      <c r="GCM32" s="60"/>
      <c r="GCN32" s="60"/>
      <c r="GCO32" s="60"/>
      <c r="GCP32" s="60"/>
      <c r="GCQ32" s="60"/>
      <c r="GCR32" s="60"/>
      <c r="GCS32" s="60"/>
      <c r="GCT32" s="60"/>
      <c r="GCU32" s="60"/>
      <c r="GCV32" s="60"/>
      <c r="GCW32" s="60"/>
      <c r="GCX32" s="60"/>
      <c r="GCY32" s="60"/>
      <c r="GCZ32" s="60"/>
      <c r="GDA32" s="60"/>
      <c r="GDB32" s="60"/>
      <c r="GDC32" s="60"/>
      <c r="GDD32" s="60"/>
      <c r="GDE32" s="60"/>
      <c r="GDF32" s="60"/>
      <c r="GDG32" s="60"/>
      <c r="GDH32" s="60"/>
      <c r="GDI32" s="60"/>
      <c r="GDJ32" s="60"/>
      <c r="GDK32" s="60"/>
      <c r="GDL32" s="60"/>
      <c r="GDM32" s="60"/>
      <c r="GDN32" s="60"/>
      <c r="GDO32" s="60"/>
      <c r="GDP32" s="60"/>
      <c r="GDQ32" s="60"/>
      <c r="GDR32" s="60"/>
      <c r="GDS32" s="60"/>
      <c r="GDT32" s="60"/>
      <c r="GDU32" s="60"/>
      <c r="GDV32" s="60"/>
      <c r="GDW32" s="60"/>
      <c r="GDX32" s="60"/>
      <c r="GDY32" s="60"/>
      <c r="GDZ32" s="60"/>
      <c r="GEA32" s="60"/>
      <c r="GEB32" s="60"/>
      <c r="GEC32" s="60"/>
      <c r="GED32" s="60"/>
      <c r="GEE32" s="60"/>
      <c r="GEF32" s="60"/>
      <c r="GEG32" s="60"/>
      <c r="GEH32" s="60"/>
      <c r="GEI32" s="60"/>
      <c r="GEJ32" s="60"/>
      <c r="GEK32" s="60"/>
      <c r="GEL32" s="60"/>
      <c r="GEM32" s="60"/>
      <c r="GEN32" s="60"/>
      <c r="GEO32" s="60"/>
      <c r="GEP32" s="60"/>
      <c r="GEQ32" s="60"/>
      <c r="GER32" s="60"/>
      <c r="GES32" s="60"/>
      <c r="GET32" s="60"/>
      <c r="GEU32" s="60"/>
      <c r="GEV32" s="60"/>
      <c r="GEW32" s="60"/>
      <c r="GEX32" s="60"/>
      <c r="GEY32" s="60"/>
      <c r="GEZ32" s="60"/>
      <c r="GFA32" s="60"/>
      <c r="GFB32" s="60"/>
      <c r="GFC32" s="60"/>
      <c r="GFD32" s="60"/>
      <c r="GFE32" s="60"/>
      <c r="GFF32" s="60"/>
      <c r="GFG32" s="60"/>
      <c r="GFH32" s="60"/>
      <c r="GFI32" s="60"/>
      <c r="GFJ32" s="60"/>
      <c r="GFK32" s="60"/>
      <c r="GFL32" s="60"/>
      <c r="GFM32" s="60"/>
      <c r="GFN32" s="60"/>
      <c r="GFO32" s="60"/>
      <c r="GFP32" s="60"/>
      <c r="GFQ32" s="60"/>
      <c r="GFR32" s="60"/>
      <c r="GFS32" s="60"/>
      <c r="GFT32" s="60"/>
      <c r="GFU32" s="60"/>
      <c r="GFV32" s="60"/>
      <c r="GFW32" s="60"/>
      <c r="GFX32" s="60"/>
      <c r="GFY32" s="60"/>
      <c r="GFZ32" s="60"/>
      <c r="GGA32" s="60"/>
      <c r="GGB32" s="60"/>
      <c r="GGC32" s="60"/>
      <c r="GGD32" s="60"/>
      <c r="GGE32" s="60"/>
      <c r="GGF32" s="60"/>
      <c r="GGG32" s="60"/>
      <c r="GGH32" s="60"/>
      <c r="GGI32" s="60"/>
      <c r="GGJ32" s="60"/>
      <c r="GGK32" s="60"/>
      <c r="GGL32" s="60"/>
      <c r="GGM32" s="60"/>
      <c r="GGN32" s="60"/>
      <c r="GGO32" s="60"/>
      <c r="GGP32" s="60"/>
      <c r="GGQ32" s="60"/>
      <c r="GGR32" s="60"/>
      <c r="GGS32" s="60"/>
      <c r="GGT32" s="60"/>
      <c r="GGU32" s="60"/>
      <c r="GGV32" s="60"/>
      <c r="GGW32" s="60"/>
      <c r="GGX32" s="60"/>
      <c r="GGY32" s="60"/>
      <c r="GGZ32" s="60"/>
      <c r="GHA32" s="60"/>
      <c r="GHB32" s="60"/>
      <c r="GHC32" s="60"/>
      <c r="GHD32" s="60"/>
      <c r="GHE32" s="60"/>
      <c r="GHF32" s="60"/>
      <c r="GHG32" s="60"/>
      <c r="GHH32" s="60"/>
      <c r="GHI32" s="60"/>
      <c r="GHJ32" s="60"/>
      <c r="GHK32" s="60"/>
      <c r="GHL32" s="60"/>
      <c r="GHM32" s="60"/>
      <c r="GHN32" s="60"/>
      <c r="GHO32" s="60"/>
      <c r="GHP32" s="60"/>
      <c r="GHQ32" s="60"/>
      <c r="GHR32" s="60"/>
      <c r="GHS32" s="60"/>
      <c r="GHT32" s="60"/>
      <c r="GHU32" s="60"/>
      <c r="GHV32" s="60"/>
      <c r="GHW32" s="60"/>
      <c r="GHX32" s="60"/>
      <c r="GHY32" s="60"/>
      <c r="GHZ32" s="60"/>
      <c r="GIA32" s="60"/>
      <c r="GIB32" s="60"/>
      <c r="GIC32" s="60"/>
      <c r="GID32" s="60"/>
      <c r="GIE32" s="60"/>
      <c r="GIF32" s="60"/>
      <c r="GIG32" s="60"/>
      <c r="GIH32" s="60"/>
      <c r="GII32" s="60"/>
      <c r="GIJ32" s="60"/>
      <c r="GIK32" s="60"/>
      <c r="GIL32" s="60"/>
      <c r="GIM32" s="60"/>
      <c r="GIN32" s="60"/>
      <c r="GIO32" s="60"/>
      <c r="GIP32" s="60"/>
      <c r="GIQ32" s="60"/>
      <c r="GIR32" s="60"/>
      <c r="GIS32" s="60"/>
      <c r="GIT32" s="60"/>
      <c r="GIU32" s="60"/>
      <c r="GIV32" s="60"/>
      <c r="GIW32" s="60"/>
      <c r="GIX32" s="60"/>
      <c r="GIY32" s="60"/>
      <c r="GIZ32" s="60"/>
      <c r="GJA32" s="60"/>
      <c r="GJB32" s="60"/>
      <c r="GJC32" s="60"/>
      <c r="GJD32" s="60"/>
      <c r="GJE32" s="60"/>
      <c r="GJF32" s="60"/>
      <c r="GJG32" s="60"/>
      <c r="GJH32" s="60"/>
      <c r="GJI32" s="60"/>
      <c r="GJJ32" s="60"/>
      <c r="GJK32" s="60"/>
      <c r="GJL32" s="60"/>
      <c r="GJM32" s="60"/>
      <c r="GJN32" s="60"/>
      <c r="GJO32" s="60"/>
      <c r="GJP32" s="60"/>
      <c r="GJQ32" s="60"/>
      <c r="GJR32" s="60"/>
      <c r="GJS32" s="60"/>
      <c r="GJT32" s="60"/>
      <c r="GJU32" s="60"/>
      <c r="GJV32" s="60"/>
      <c r="GJW32" s="60"/>
      <c r="GJX32" s="60"/>
      <c r="GJY32" s="60"/>
      <c r="GJZ32" s="60"/>
      <c r="GKA32" s="60"/>
      <c r="GKB32" s="60"/>
      <c r="GKC32" s="60"/>
      <c r="GKD32" s="60"/>
      <c r="GKE32" s="60"/>
      <c r="GKF32" s="60"/>
      <c r="GKG32" s="60"/>
      <c r="GKH32" s="60"/>
      <c r="GKI32" s="60"/>
      <c r="GKJ32" s="60"/>
      <c r="GKK32" s="60"/>
      <c r="GKL32" s="60"/>
      <c r="GKM32" s="60"/>
      <c r="GKN32" s="60"/>
      <c r="GKO32" s="60"/>
      <c r="GKP32" s="60"/>
      <c r="GKQ32" s="60"/>
      <c r="GKR32" s="60"/>
      <c r="GKS32" s="60"/>
      <c r="GKT32" s="60"/>
      <c r="GKU32" s="60"/>
      <c r="GKV32" s="60"/>
      <c r="GKW32" s="60"/>
      <c r="GKX32" s="60"/>
      <c r="GKY32" s="60"/>
      <c r="GKZ32" s="60"/>
      <c r="GLA32" s="60"/>
      <c r="GLB32" s="60"/>
      <c r="GLC32" s="60"/>
      <c r="GLD32" s="60"/>
      <c r="GLE32" s="60"/>
      <c r="GLF32" s="60"/>
      <c r="GLG32" s="60"/>
      <c r="GLH32" s="60"/>
      <c r="GLI32" s="60"/>
      <c r="GLJ32" s="60"/>
      <c r="GLK32" s="60"/>
      <c r="GLL32" s="60"/>
      <c r="GLM32" s="60"/>
      <c r="GLN32" s="60"/>
      <c r="GLO32" s="60"/>
      <c r="GLP32" s="60"/>
      <c r="GLQ32" s="60"/>
      <c r="GLR32" s="60"/>
      <c r="GLS32" s="60"/>
      <c r="GLT32" s="60"/>
      <c r="GLU32" s="60"/>
      <c r="GLV32" s="60"/>
      <c r="GLW32" s="60"/>
      <c r="GLX32" s="60"/>
      <c r="GLY32" s="60"/>
      <c r="GLZ32" s="60"/>
      <c r="GMA32" s="60"/>
      <c r="GMB32" s="60"/>
      <c r="GMC32" s="60"/>
      <c r="GMD32" s="60"/>
      <c r="GME32" s="60"/>
      <c r="GMF32" s="60"/>
      <c r="GMG32" s="60"/>
      <c r="GMH32" s="60"/>
      <c r="GMI32" s="60"/>
      <c r="GMJ32" s="60"/>
      <c r="GMK32" s="60"/>
      <c r="GML32" s="60"/>
      <c r="GMM32" s="60"/>
      <c r="GMN32" s="60"/>
      <c r="GMO32" s="60"/>
      <c r="GMP32" s="60"/>
      <c r="GMQ32" s="60"/>
      <c r="GMR32" s="60"/>
      <c r="GMS32" s="60"/>
      <c r="GMT32" s="60"/>
      <c r="GMU32" s="60"/>
      <c r="GMV32" s="60"/>
      <c r="GMW32" s="60"/>
      <c r="GMX32" s="60"/>
      <c r="GMY32" s="60"/>
      <c r="GMZ32" s="60"/>
      <c r="GNA32" s="60"/>
      <c r="GNB32" s="60"/>
      <c r="GNC32" s="60"/>
      <c r="GND32" s="60"/>
      <c r="GNE32" s="60"/>
      <c r="GNF32" s="60"/>
      <c r="GNG32" s="60"/>
      <c r="GNH32" s="60"/>
      <c r="GNI32" s="60"/>
      <c r="GNJ32" s="60"/>
      <c r="GNK32" s="60"/>
      <c r="GNL32" s="60"/>
      <c r="GNM32" s="60"/>
      <c r="GNN32" s="60"/>
      <c r="GNO32" s="60"/>
      <c r="GNP32" s="60"/>
      <c r="GNQ32" s="60"/>
      <c r="GNR32" s="60"/>
      <c r="GNS32" s="60"/>
      <c r="GNT32" s="60"/>
      <c r="GNU32" s="60"/>
      <c r="GNV32" s="60"/>
      <c r="GNW32" s="60"/>
      <c r="GNX32" s="60"/>
      <c r="GNY32" s="60"/>
      <c r="GNZ32" s="60"/>
      <c r="GOA32" s="60"/>
      <c r="GOB32" s="60"/>
      <c r="GOC32" s="60"/>
      <c r="GOD32" s="60"/>
      <c r="GOE32" s="60"/>
      <c r="GOF32" s="60"/>
      <c r="GOG32" s="60"/>
      <c r="GOH32" s="60"/>
      <c r="GOI32" s="60"/>
      <c r="GOJ32" s="60"/>
      <c r="GOK32" s="60"/>
      <c r="GOL32" s="60"/>
      <c r="GOM32" s="60"/>
      <c r="GON32" s="60"/>
      <c r="GOO32" s="60"/>
      <c r="GOP32" s="60"/>
      <c r="GOQ32" s="60"/>
      <c r="GOR32" s="60"/>
      <c r="GOS32" s="60"/>
      <c r="GOT32" s="60"/>
      <c r="GOU32" s="60"/>
      <c r="GOV32" s="60"/>
      <c r="GOW32" s="60"/>
      <c r="GOX32" s="60"/>
      <c r="GOY32" s="60"/>
      <c r="GOZ32" s="60"/>
      <c r="GPA32" s="60"/>
      <c r="GPB32" s="60"/>
      <c r="GPC32" s="60"/>
      <c r="GPD32" s="60"/>
      <c r="GPE32" s="60"/>
      <c r="GPF32" s="60"/>
      <c r="GPG32" s="60"/>
      <c r="GPH32" s="60"/>
      <c r="GPI32" s="60"/>
      <c r="GPJ32" s="60"/>
      <c r="GPK32" s="60"/>
      <c r="GPL32" s="60"/>
      <c r="GPM32" s="60"/>
      <c r="GPN32" s="60"/>
      <c r="GPO32" s="60"/>
      <c r="GPP32" s="60"/>
      <c r="GPQ32" s="60"/>
      <c r="GPR32" s="60"/>
      <c r="GPS32" s="60"/>
      <c r="GPT32" s="60"/>
      <c r="GPU32" s="60"/>
      <c r="GPV32" s="60"/>
      <c r="GPW32" s="60"/>
      <c r="GPX32" s="60"/>
      <c r="GPY32" s="60"/>
      <c r="GPZ32" s="60"/>
      <c r="GQA32" s="60"/>
      <c r="GQB32" s="60"/>
      <c r="GQC32" s="60"/>
      <c r="GQD32" s="60"/>
      <c r="GQE32" s="60"/>
      <c r="GQF32" s="60"/>
      <c r="GQG32" s="60"/>
      <c r="GQH32" s="60"/>
      <c r="GQI32" s="60"/>
      <c r="GQJ32" s="60"/>
      <c r="GQK32" s="60"/>
      <c r="GQL32" s="60"/>
      <c r="GQM32" s="60"/>
      <c r="GQN32" s="60"/>
      <c r="GQO32" s="60"/>
      <c r="GQP32" s="60"/>
      <c r="GQQ32" s="60"/>
      <c r="GQR32" s="60"/>
      <c r="GQS32" s="60"/>
      <c r="GQT32" s="60"/>
      <c r="GQU32" s="60"/>
      <c r="GQV32" s="60"/>
      <c r="GQW32" s="60"/>
      <c r="GQX32" s="60"/>
      <c r="GQY32" s="60"/>
      <c r="GQZ32" s="60"/>
      <c r="GRA32" s="60"/>
      <c r="GRB32" s="60"/>
      <c r="GRC32" s="60"/>
      <c r="GRD32" s="60"/>
      <c r="GRE32" s="60"/>
      <c r="GRF32" s="60"/>
      <c r="GRG32" s="60"/>
      <c r="GRH32" s="60"/>
      <c r="GRI32" s="60"/>
      <c r="GRJ32" s="60"/>
      <c r="GRK32" s="60"/>
      <c r="GRL32" s="60"/>
      <c r="GRM32" s="60"/>
      <c r="GRN32" s="60"/>
      <c r="GRO32" s="60"/>
      <c r="GRP32" s="60"/>
      <c r="GRQ32" s="60"/>
      <c r="GRR32" s="60"/>
      <c r="GRS32" s="60"/>
      <c r="GRT32" s="60"/>
      <c r="GRU32" s="60"/>
      <c r="GRV32" s="60"/>
      <c r="GRW32" s="60"/>
      <c r="GRX32" s="60"/>
      <c r="GRY32" s="60"/>
      <c r="GRZ32" s="60"/>
      <c r="GSA32" s="60"/>
      <c r="GSB32" s="60"/>
      <c r="GSC32" s="60"/>
      <c r="GSD32" s="60"/>
      <c r="GSE32" s="60"/>
      <c r="GSF32" s="60"/>
      <c r="GSG32" s="60"/>
      <c r="GSH32" s="60"/>
      <c r="GSI32" s="60"/>
      <c r="GSJ32" s="60"/>
      <c r="GSK32" s="60"/>
      <c r="GSL32" s="60"/>
      <c r="GSM32" s="60"/>
      <c r="GSN32" s="60"/>
      <c r="GSO32" s="60"/>
      <c r="GSP32" s="60"/>
      <c r="GSQ32" s="60"/>
      <c r="GSR32" s="60"/>
      <c r="GSS32" s="60"/>
      <c r="GST32" s="60"/>
      <c r="GSU32" s="60"/>
      <c r="GSV32" s="60"/>
      <c r="GSW32" s="60"/>
      <c r="GSX32" s="60"/>
      <c r="GSY32" s="60"/>
      <c r="GSZ32" s="60"/>
      <c r="GTA32" s="60"/>
      <c r="GTB32" s="60"/>
      <c r="GTC32" s="60"/>
      <c r="GTD32" s="60"/>
      <c r="GTE32" s="60"/>
      <c r="GTF32" s="60"/>
      <c r="GTG32" s="60"/>
      <c r="GTH32" s="60"/>
      <c r="GTI32" s="60"/>
      <c r="GTJ32" s="60"/>
      <c r="GTK32" s="60"/>
      <c r="GTL32" s="60"/>
      <c r="GTM32" s="60"/>
      <c r="GTN32" s="60"/>
      <c r="GTO32" s="60"/>
      <c r="GTP32" s="60"/>
      <c r="GTQ32" s="60"/>
      <c r="GTR32" s="60"/>
      <c r="GTS32" s="60"/>
      <c r="GTT32" s="60"/>
      <c r="GTU32" s="60"/>
      <c r="GTV32" s="60"/>
      <c r="GTW32" s="60"/>
      <c r="GTX32" s="60"/>
      <c r="GTY32" s="60"/>
      <c r="GTZ32" s="60"/>
      <c r="GUA32" s="60"/>
      <c r="GUB32" s="60"/>
      <c r="GUC32" s="60"/>
      <c r="GUD32" s="60"/>
      <c r="GUE32" s="60"/>
      <c r="GUF32" s="60"/>
      <c r="GUG32" s="60"/>
      <c r="GUH32" s="60"/>
      <c r="GUI32" s="60"/>
      <c r="GUJ32" s="60"/>
      <c r="GUK32" s="60"/>
      <c r="GUL32" s="60"/>
      <c r="GUM32" s="60"/>
      <c r="GUN32" s="60"/>
      <c r="GUO32" s="60"/>
      <c r="GUP32" s="60"/>
      <c r="GUQ32" s="60"/>
      <c r="GUR32" s="60"/>
      <c r="GUS32" s="60"/>
      <c r="GUT32" s="60"/>
      <c r="GUU32" s="60"/>
      <c r="GUV32" s="60"/>
      <c r="GUW32" s="60"/>
      <c r="GUX32" s="60"/>
      <c r="GUY32" s="60"/>
      <c r="GUZ32" s="60"/>
      <c r="GVA32" s="60"/>
      <c r="GVB32" s="60"/>
      <c r="GVC32" s="60"/>
      <c r="GVD32" s="60"/>
      <c r="GVE32" s="60"/>
      <c r="GVF32" s="60"/>
      <c r="GVG32" s="60"/>
      <c r="GVH32" s="60"/>
      <c r="GVI32" s="60"/>
      <c r="GVJ32" s="60"/>
      <c r="GVK32" s="60"/>
      <c r="GVL32" s="60"/>
      <c r="GVM32" s="60"/>
      <c r="GVN32" s="60"/>
      <c r="GVO32" s="60"/>
      <c r="GVP32" s="60"/>
      <c r="GVQ32" s="60"/>
      <c r="GVR32" s="60"/>
      <c r="GVS32" s="60"/>
      <c r="GVT32" s="60"/>
      <c r="GVU32" s="60"/>
      <c r="GVV32" s="60"/>
      <c r="GVW32" s="60"/>
      <c r="GVX32" s="60"/>
      <c r="GVY32" s="60"/>
      <c r="GVZ32" s="60"/>
      <c r="GWA32" s="60"/>
      <c r="GWB32" s="60"/>
      <c r="GWC32" s="60"/>
      <c r="GWD32" s="60"/>
      <c r="GWE32" s="60"/>
      <c r="GWF32" s="60"/>
      <c r="GWG32" s="60"/>
      <c r="GWH32" s="60"/>
      <c r="GWI32" s="60"/>
      <c r="GWJ32" s="60"/>
      <c r="GWK32" s="60"/>
      <c r="GWL32" s="60"/>
      <c r="GWM32" s="60"/>
      <c r="GWN32" s="60"/>
      <c r="GWO32" s="60"/>
      <c r="GWP32" s="60"/>
      <c r="GWQ32" s="60"/>
      <c r="GWR32" s="60"/>
      <c r="GWS32" s="60"/>
      <c r="GWT32" s="60"/>
      <c r="GWU32" s="60"/>
      <c r="GWV32" s="60"/>
      <c r="GWW32" s="60"/>
      <c r="GWX32" s="60"/>
      <c r="GWY32" s="60"/>
      <c r="GWZ32" s="60"/>
      <c r="GXA32" s="60"/>
      <c r="GXB32" s="60"/>
      <c r="GXC32" s="60"/>
      <c r="GXD32" s="60"/>
      <c r="GXE32" s="60"/>
      <c r="GXF32" s="60"/>
      <c r="GXG32" s="60"/>
      <c r="GXH32" s="60"/>
      <c r="GXI32" s="60"/>
      <c r="GXJ32" s="60"/>
      <c r="GXK32" s="60"/>
      <c r="GXL32" s="60"/>
      <c r="GXM32" s="60"/>
      <c r="GXN32" s="60"/>
      <c r="GXO32" s="60"/>
      <c r="GXP32" s="60"/>
      <c r="GXQ32" s="60"/>
      <c r="GXR32" s="60"/>
      <c r="GXS32" s="60"/>
      <c r="GXT32" s="60"/>
      <c r="GXU32" s="60"/>
      <c r="GXV32" s="60"/>
      <c r="GXW32" s="60"/>
      <c r="GXX32" s="60"/>
      <c r="GXY32" s="60"/>
      <c r="GXZ32" s="60"/>
      <c r="GYA32" s="60"/>
      <c r="GYB32" s="60"/>
      <c r="GYC32" s="60"/>
      <c r="GYD32" s="60"/>
      <c r="GYE32" s="60"/>
      <c r="GYF32" s="60"/>
      <c r="GYG32" s="60"/>
      <c r="GYH32" s="60"/>
      <c r="GYI32" s="60"/>
      <c r="GYJ32" s="60"/>
      <c r="GYK32" s="60"/>
      <c r="GYL32" s="60"/>
      <c r="GYM32" s="60"/>
      <c r="GYN32" s="60"/>
      <c r="GYO32" s="60"/>
      <c r="GYP32" s="60"/>
      <c r="GYQ32" s="60"/>
      <c r="GYR32" s="60"/>
      <c r="GYS32" s="60"/>
      <c r="GYT32" s="60"/>
      <c r="GYU32" s="60"/>
      <c r="GYV32" s="60"/>
      <c r="GYW32" s="60"/>
      <c r="GYX32" s="60"/>
      <c r="GYY32" s="60"/>
      <c r="GYZ32" s="60"/>
      <c r="GZA32" s="60"/>
      <c r="GZB32" s="60"/>
      <c r="GZC32" s="60"/>
      <c r="GZD32" s="60"/>
      <c r="GZE32" s="60"/>
      <c r="GZF32" s="60"/>
      <c r="GZG32" s="60"/>
      <c r="GZH32" s="60"/>
      <c r="GZI32" s="60"/>
      <c r="GZJ32" s="60"/>
      <c r="GZK32" s="60"/>
      <c r="GZL32" s="60"/>
      <c r="GZM32" s="60"/>
      <c r="GZN32" s="60"/>
      <c r="GZO32" s="60"/>
      <c r="GZP32" s="60"/>
      <c r="GZQ32" s="60"/>
      <c r="GZR32" s="60"/>
      <c r="GZS32" s="60"/>
      <c r="GZT32" s="60"/>
      <c r="GZU32" s="60"/>
      <c r="GZV32" s="60"/>
      <c r="GZW32" s="60"/>
      <c r="GZX32" s="60"/>
      <c r="GZY32" s="60"/>
      <c r="GZZ32" s="60"/>
    </row>
    <row r="33" spans="1:5434" s="52" customFormat="1" ht="18.75" customHeight="1" x14ac:dyDescent="0.2">
      <c r="A33" s="58" t="s">
        <v>87</v>
      </c>
      <c r="B33" s="62" t="s">
        <v>60</v>
      </c>
      <c r="C33" s="37"/>
      <c r="D33" s="94">
        <f t="shared" si="6"/>
        <v>580</v>
      </c>
      <c r="E33" s="39">
        <f t="shared" si="36"/>
        <v>544</v>
      </c>
      <c r="F33" s="39">
        <f t="shared" ref="F33" si="47">L33+R33</f>
        <v>36</v>
      </c>
      <c r="G33" s="109">
        <f t="shared" ref="G33" si="48">M33+S33</f>
        <v>0</v>
      </c>
      <c r="H33" s="138">
        <f t="shared" ref="H33" si="49">N33+T33</f>
        <v>0</v>
      </c>
      <c r="I33" s="39">
        <f t="shared" ref="I33" si="50">O33+U33</f>
        <v>36</v>
      </c>
      <c r="J33" s="94">
        <v>527</v>
      </c>
      <c r="K33" s="39">
        <v>527</v>
      </c>
      <c r="L33" s="39">
        <f t="shared" ref="L33" si="51">J33-K33</f>
        <v>0</v>
      </c>
      <c r="M33" s="187">
        <v>0</v>
      </c>
      <c r="N33" s="115">
        <v>0</v>
      </c>
      <c r="O33" s="39">
        <f t="shared" ref="O33" si="52">L33+M33-N33</f>
        <v>0</v>
      </c>
      <c r="P33" s="94">
        <f t="shared" si="5"/>
        <v>53</v>
      </c>
      <c r="Q33" s="39">
        <v>17</v>
      </c>
      <c r="R33" s="39">
        <f t="shared" si="43"/>
        <v>36</v>
      </c>
      <c r="S33" s="109">
        <v>0</v>
      </c>
      <c r="T33" s="116">
        <v>0</v>
      </c>
      <c r="U33" s="39">
        <f t="shared" ref="U33" si="53">R33+S33</f>
        <v>36</v>
      </c>
      <c r="V33" s="40"/>
      <c r="W33" s="39">
        <v>0</v>
      </c>
      <c r="X33" s="39">
        <f t="shared" si="45"/>
        <v>0</v>
      </c>
      <c r="Y33" s="109">
        <f t="shared" ref="Y33:Y34" si="54">W33+X33</f>
        <v>0</v>
      </c>
      <c r="Z33" s="116">
        <v>0</v>
      </c>
      <c r="AA33" s="39">
        <f t="shared" si="46"/>
        <v>0</v>
      </c>
      <c r="AB33" s="40">
        <v>53</v>
      </c>
      <c r="AC33" s="39"/>
      <c r="AD33" s="39"/>
      <c r="AE33" s="39"/>
      <c r="AF33" s="39"/>
      <c r="AG33" s="39"/>
      <c r="AH33" s="39"/>
      <c r="AI33" s="39"/>
      <c r="AJ33" s="60"/>
      <c r="AK33" s="60"/>
      <c r="AL33" s="60"/>
      <c r="AM33" s="60"/>
      <c r="AN33" s="60"/>
      <c r="AO33" s="60"/>
      <c r="AP33" s="60"/>
      <c r="AQ33" s="60"/>
      <c r="AR33" s="60"/>
      <c r="AS33" s="60"/>
      <c r="AT33" s="60"/>
      <c r="AU33" s="57" t="s">
        <v>165</v>
      </c>
      <c r="AV33" s="57">
        <f t="shared" si="34"/>
        <v>1789</v>
      </c>
      <c r="AW33" s="52">
        <v>1789</v>
      </c>
      <c r="AX33" s="52">
        <v>0</v>
      </c>
      <c r="AY33" s="57" t="s">
        <v>166</v>
      </c>
      <c r="AZ33" s="57" t="s">
        <v>167</v>
      </c>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60"/>
      <c r="OM33" s="60"/>
      <c r="ON33" s="60"/>
      <c r="OO33" s="60"/>
      <c r="OP33" s="60"/>
      <c r="OQ33" s="60"/>
      <c r="OR33" s="60"/>
      <c r="OS33" s="60"/>
      <c r="OT33" s="60"/>
      <c r="OU33" s="60"/>
      <c r="OV33" s="60"/>
      <c r="OW33" s="60"/>
      <c r="OX33" s="60"/>
      <c r="OY33" s="60"/>
      <c r="OZ33" s="60"/>
      <c r="PA33" s="60"/>
      <c r="PB33" s="60"/>
      <c r="PC33" s="60"/>
      <c r="PD33" s="60"/>
      <c r="PE33" s="60"/>
      <c r="PF33" s="60"/>
      <c r="PG33" s="60"/>
      <c r="PH33" s="60"/>
      <c r="PI33" s="60"/>
      <c r="PJ33" s="60"/>
      <c r="PK33" s="60"/>
      <c r="PL33" s="60"/>
      <c r="PM33" s="60"/>
      <c r="PN33" s="60"/>
      <c r="PO33" s="60"/>
      <c r="PP33" s="60"/>
      <c r="PQ33" s="60"/>
      <c r="PR33" s="60"/>
      <c r="PS33" s="60"/>
      <c r="PT33" s="60"/>
      <c r="PU33" s="60"/>
      <c r="PV33" s="60"/>
      <c r="PW33" s="60"/>
      <c r="PX33" s="60"/>
      <c r="PY33" s="60"/>
      <c r="PZ33" s="60"/>
      <c r="QA33" s="60"/>
      <c r="QB33" s="60"/>
      <c r="QC33" s="60"/>
      <c r="QD33" s="60"/>
      <c r="QE33" s="60"/>
      <c r="QF33" s="60"/>
      <c r="QG33" s="60"/>
      <c r="QH33" s="60"/>
      <c r="QI33" s="60"/>
      <c r="QJ33" s="60"/>
      <c r="QK33" s="60"/>
      <c r="QL33" s="60"/>
      <c r="QM33" s="60"/>
      <c r="QN33" s="60"/>
      <c r="QO33" s="60"/>
      <c r="QP33" s="60"/>
      <c r="QQ33" s="60"/>
      <c r="QR33" s="60"/>
      <c r="QS33" s="60"/>
      <c r="QT33" s="60"/>
      <c r="QU33" s="60"/>
      <c r="QV33" s="60"/>
      <c r="QW33" s="60"/>
      <c r="QX33" s="60"/>
      <c r="QY33" s="60"/>
      <c r="QZ33" s="60"/>
      <c r="RA33" s="60"/>
      <c r="RB33" s="60"/>
      <c r="RC33" s="60"/>
      <c r="RD33" s="60"/>
      <c r="RE33" s="60"/>
      <c r="RF33" s="60"/>
      <c r="RG33" s="60"/>
      <c r="RH33" s="60"/>
      <c r="RI33" s="60"/>
      <c r="RJ33" s="60"/>
      <c r="RK33" s="60"/>
      <c r="RL33" s="60"/>
      <c r="RM33" s="60"/>
      <c r="RN33" s="60"/>
      <c r="RO33" s="60"/>
      <c r="RP33" s="60"/>
      <c r="RQ33" s="60"/>
      <c r="RR33" s="60"/>
      <c r="RS33" s="60"/>
      <c r="RT33" s="60"/>
      <c r="RU33" s="60"/>
      <c r="RV33" s="60"/>
      <c r="RW33" s="60"/>
      <c r="RX33" s="60"/>
      <c r="RY33" s="60"/>
      <c r="RZ33" s="60"/>
      <c r="SA33" s="60"/>
      <c r="SB33" s="60"/>
      <c r="SC33" s="60"/>
      <c r="SD33" s="60"/>
      <c r="SE33" s="60"/>
      <c r="SF33" s="60"/>
      <c r="SG33" s="60"/>
      <c r="SH33" s="60"/>
      <c r="SI33" s="60"/>
      <c r="SJ33" s="60"/>
      <c r="SK33" s="60"/>
      <c r="SL33" s="60"/>
      <c r="SM33" s="60"/>
      <c r="SN33" s="60"/>
      <c r="SO33" s="60"/>
      <c r="SP33" s="60"/>
      <c r="SQ33" s="60"/>
      <c r="SR33" s="60"/>
      <c r="SS33" s="60"/>
      <c r="ST33" s="60"/>
      <c r="SU33" s="60"/>
      <c r="SV33" s="60"/>
      <c r="SW33" s="60"/>
      <c r="SX33" s="60"/>
      <c r="SY33" s="60"/>
      <c r="SZ33" s="60"/>
      <c r="TA33" s="60"/>
      <c r="TB33" s="60"/>
      <c r="TC33" s="60"/>
      <c r="TD33" s="60"/>
      <c r="TE33" s="60"/>
      <c r="TF33" s="60"/>
      <c r="TG33" s="60"/>
      <c r="TH33" s="60"/>
      <c r="TI33" s="60"/>
      <c r="TJ33" s="60"/>
      <c r="TK33" s="60"/>
      <c r="TL33" s="60"/>
      <c r="TM33" s="60"/>
      <c r="TN33" s="60"/>
      <c r="TO33" s="60"/>
      <c r="TP33" s="60"/>
      <c r="TQ33" s="60"/>
      <c r="TR33" s="60"/>
      <c r="TS33" s="60"/>
      <c r="TT33" s="60"/>
      <c r="TU33" s="60"/>
      <c r="TV33" s="60"/>
      <c r="TW33" s="60"/>
      <c r="TX33" s="60"/>
      <c r="TY33" s="60"/>
      <c r="TZ33" s="60"/>
      <c r="UA33" s="60"/>
      <c r="UB33" s="60"/>
      <c r="UC33" s="60"/>
      <c r="UD33" s="60"/>
      <c r="UE33" s="60"/>
      <c r="UF33" s="60"/>
      <c r="UG33" s="60"/>
      <c r="UH33" s="60"/>
      <c r="UI33" s="60"/>
      <c r="UJ33" s="60"/>
      <c r="UK33" s="60"/>
      <c r="UL33" s="60"/>
      <c r="UM33" s="60"/>
      <c r="UN33" s="60"/>
      <c r="UO33" s="60"/>
      <c r="UP33" s="60"/>
      <c r="UQ33" s="60"/>
      <c r="UR33" s="60"/>
      <c r="US33" s="60"/>
      <c r="UT33" s="60"/>
      <c r="UU33" s="60"/>
      <c r="UV33" s="60"/>
      <c r="UW33" s="60"/>
      <c r="UX33" s="60"/>
      <c r="UY33" s="60"/>
      <c r="UZ33" s="60"/>
      <c r="VA33" s="60"/>
      <c r="VB33" s="60"/>
      <c r="VC33" s="60"/>
      <c r="VD33" s="60"/>
      <c r="VE33" s="60"/>
      <c r="VF33" s="60"/>
      <c r="VG33" s="60"/>
      <c r="VH33" s="60"/>
      <c r="VI33" s="60"/>
      <c r="VJ33" s="60"/>
      <c r="VK33" s="60"/>
      <c r="VL33" s="60"/>
      <c r="VM33" s="60"/>
      <c r="VN33" s="60"/>
      <c r="VO33" s="60"/>
      <c r="VP33" s="60"/>
      <c r="VQ33" s="60"/>
      <c r="VR33" s="60"/>
      <c r="VS33" s="60"/>
      <c r="VT33" s="60"/>
      <c r="VU33" s="60"/>
      <c r="VV33" s="60"/>
      <c r="VW33" s="60"/>
      <c r="VX33" s="60"/>
      <c r="VY33" s="60"/>
      <c r="VZ33" s="60"/>
      <c r="WA33" s="60"/>
      <c r="WB33" s="60"/>
      <c r="WC33" s="60"/>
      <c r="WD33" s="60"/>
      <c r="WE33" s="60"/>
      <c r="WF33" s="60"/>
      <c r="WG33" s="60"/>
      <c r="WH33" s="60"/>
      <c r="WI33" s="60"/>
      <c r="WJ33" s="60"/>
      <c r="WK33" s="60"/>
      <c r="WL33" s="60"/>
      <c r="WM33" s="60"/>
      <c r="WN33" s="60"/>
      <c r="WO33" s="60"/>
      <c r="WP33" s="60"/>
      <c r="WQ33" s="60"/>
      <c r="WR33" s="60"/>
      <c r="WS33" s="60"/>
      <c r="WT33" s="60"/>
      <c r="WU33" s="60"/>
      <c r="WV33" s="60"/>
      <c r="WW33" s="60"/>
      <c r="WX33" s="60"/>
      <c r="WY33" s="60"/>
      <c r="WZ33" s="60"/>
      <c r="XA33" s="60"/>
      <c r="XB33" s="60"/>
      <c r="XC33" s="60"/>
      <c r="XD33" s="60"/>
      <c r="XE33" s="60"/>
      <c r="XF33" s="60"/>
      <c r="XG33" s="60"/>
      <c r="XH33" s="60"/>
      <c r="XI33" s="60"/>
      <c r="XJ33" s="60"/>
      <c r="XK33" s="60"/>
      <c r="XL33" s="60"/>
      <c r="XM33" s="60"/>
      <c r="XN33" s="60"/>
      <c r="XO33" s="60"/>
      <c r="XP33" s="60"/>
      <c r="XQ33" s="60"/>
      <c r="XR33" s="60"/>
      <c r="XS33" s="60"/>
      <c r="XT33" s="60"/>
      <c r="XU33" s="60"/>
      <c r="XV33" s="60"/>
      <c r="XW33" s="60"/>
      <c r="XX33" s="60"/>
      <c r="XY33" s="60"/>
      <c r="XZ33" s="60"/>
      <c r="YA33" s="60"/>
      <c r="YB33" s="60"/>
      <c r="YC33" s="60"/>
      <c r="YD33" s="60"/>
      <c r="YE33" s="60"/>
      <c r="YF33" s="60"/>
      <c r="YG33" s="60"/>
      <c r="YH33" s="60"/>
      <c r="YI33" s="60"/>
      <c r="YJ33" s="60"/>
      <c r="YK33" s="60"/>
      <c r="YL33" s="60"/>
      <c r="YM33" s="60"/>
      <c r="YN33" s="60"/>
      <c r="YO33" s="60"/>
      <c r="YP33" s="60"/>
      <c r="YQ33" s="60"/>
      <c r="YR33" s="60"/>
      <c r="YS33" s="60"/>
      <c r="YT33" s="60"/>
      <c r="YU33" s="60"/>
      <c r="YV33" s="60"/>
      <c r="YW33" s="60"/>
      <c r="YX33" s="60"/>
      <c r="YY33" s="60"/>
      <c r="YZ33" s="60"/>
      <c r="ZA33" s="60"/>
      <c r="ZB33" s="60"/>
      <c r="ZC33" s="60"/>
      <c r="ZD33" s="60"/>
      <c r="ZE33" s="60"/>
      <c r="ZF33" s="60"/>
      <c r="ZG33" s="60"/>
      <c r="ZH33" s="60"/>
      <c r="ZI33" s="60"/>
      <c r="ZJ33" s="60"/>
      <c r="ZK33" s="60"/>
      <c r="ZL33" s="60"/>
      <c r="ZM33" s="60"/>
      <c r="ZN33" s="60"/>
      <c r="ZO33" s="60"/>
      <c r="ZP33" s="60"/>
      <c r="ZQ33" s="60"/>
      <c r="ZR33" s="60"/>
      <c r="ZS33" s="60"/>
      <c r="ZT33" s="60"/>
      <c r="ZU33" s="60"/>
      <c r="ZV33" s="60"/>
      <c r="ZW33" s="60"/>
      <c r="ZX33" s="60"/>
      <c r="ZY33" s="60"/>
      <c r="ZZ33" s="60"/>
      <c r="AAA33" s="60"/>
      <c r="AAB33" s="60"/>
      <c r="AAC33" s="60"/>
      <c r="AAD33" s="60"/>
      <c r="AAE33" s="60"/>
      <c r="AAF33" s="60"/>
      <c r="AAG33" s="60"/>
      <c r="AAH33" s="60"/>
      <c r="AAI33" s="60"/>
      <c r="AAJ33" s="60"/>
      <c r="AAK33" s="60"/>
      <c r="AAL33" s="60"/>
      <c r="AAM33" s="60"/>
      <c r="AAN33" s="60"/>
      <c r="AAO33" s="60"/>
      <c r="AAP33" s="60"/>
      <c r="AAQ33" s="60"/>
      <c r="AAR33" s="60"/>
      <c r="AAS33" s="60"/>
      <c r="AAT33" s="60"/>
      <c r="AAU33" s="60"/>
      <c r="AAV33" s="60"/>
      <c r="AAW33" s="60"/>
      <c r="AAX33" s="60"/>
      <c r="AAY33" s="60"/>
      <c r="AAZ33" s="60"/>
      <c r="ABA33" s="60"/>
      <c r="ABB33" s="60"/>
      <c r="ABC33" s="60"/>
      <c r="ABD33" s="60"/>
      <c r="ABE33" s="60"/>
      <c r="ABF33" s="60"/>
      <c r="ABG33" s="60"/>
      <c r="ABH33" s="60"/>
      <c r="ABI33" s="60"/>
      <c r="ABJ33" s="60"/>
      <c r="ABK33" s="60"/>
      <c r="ABL33" s="60"/>
      <c r="ABM33" s="60"/>
      <c r="ABN33" s="60"/>
      <c r="ABO33" s="60"/>
      <c r="ABP33" s="60"/>
      <c r="ABQ33" s="60"/>
      <c r="ABR33" s="60"/>
      <c r="ABS33" s="60"/>
      <c r="ABT33" s="60"/>
      <c r="ABU33" s="60"/>
      <c r="ABV33" s="60"/>
      <c r="ABW33" s="60"/>
      <c r="ABX33" s="60"/>
      <c r="ABY33" s="60"/>
      <c r="ABZ33" s="60"/>
      <c r="ACA33" s="60"/>
      <c r="ACB33" s="60"/>
      <c r="ACC33" s="60"/>
      <c r="ACD33" s="60"/>
      <c r="ACE33" s="60"/>
      <c r="ACF33" s="60"/>
      <c r="ACG33" s="60"/>
      <c r="ACH33" s="60"/>
      <c r="ACI33" s="60"/>
      <c r="ACJ33" s="60"/>
      <c r="ACK33" s="60"/>
      <c r="ACL33" s="60"/>
      <c r="ACM33" s="60"/>
      <c r="ACN33" s="60"/>
      <c r="ACO33" s="60"/>
      <c r="ACP33" s="60"/>
      <c r="ACQ33" s="60"/>
      <c r="ACR33" s="60"/>
      <c r="ACS33" s="60"/>
      <c r="ACT33" s="60"/>
      <c r="ACU33" s="60"/>
      <c r="ACV33" s="60"/>
      <c r="ACW33" s="60"/>
      <c r="ACX33" s="60"/>
      <c r="ACY33" s="60"/>
      <c r="ACZ33" s="60"/>
      <c r="ADA33" s="60"/>
      <c r="ADB33" s="60"/>
      <c r="ADC33" s="60"/>
      <c r="ADD33" s="60"/>
      <c r="ADE33" s="60"/>
      <c r="ADF33" s="60"/>
      <c r="ADG33" s="60"/>
      <c r="ADH33" s="60"/>
      <c r="ADI33" s="60"/>
      <c r="ADJ33" s="60"/>
      <c r="ADK33" s="60"/>
      <c r="ADL33" s="60"/>
      <c r="ADM33" s="60"/>
      <c r="ADN33" s="60"/>
      <c r="ADO33" s="60"/>
      <c r="ADP33" s="60"/>
      <c r="ADQ33" s="60"/>
      <c r="ADR33" s="60"/>
      <c r="ADS33" s="60"/>
      <c r="ADT33" s="60"/>
      <c r="ADU33" s="60"/>
      <c r="ADV33" s="60"/>
      <c r="ADW33" s="60"/>
      <c r="ADX33" s="60"/>
      <c r="ADY33" s="60"/>
      <c r="ADZ33" s="60"/>
      <c r="AEA33" s="60"/>
      <c r="AEB33" s="60"/>
      <c r="AEC33" s="60"/>
      <c r="AED33" s="60"/>
      <c r="AEE33" s="60"/>
      <c r="AEF33" s="60"/>
      <c r="AEG33" s="60"/>
      <c r="AEH33" s="60"/>
      <c r="AEI33" s="60"/>
      <c r="AEJ33" s="60"/>
      <c r="AEK33" s="60"/>
      <c r="AEL33" s="60"/>
      <c r="AEM33" s="60"/>
      <c r="AEN33" s="60"/>
      <c r="AEO33" s="60"/>
      <c r="AEP33" s="60"/>
      <c r="AEQ33" s="60"/>
      <c r="AER33" s="60"/>
      <c r="AES33" s="60"/>
      <c r="AET33" s="60"/>
      <c r="AEU33" s="60"/>
      <c r="AEV33" s="60"/>
      <c r="AEW33" s="60"/>
      <c r="AEX33" s="60"/>
      <c r="AEY33" s="60"/>
      <c r="AEZ33" s="60"/>
      <c r="AFA33" s="60"/>
      <c r="AFB33" s="60"/>
      <c r="AFC33" s="60"/>
      <c r="AFD33" s="60"/>
      <c r="AFE33" s="60"/>
      <c r="AFF33" s="60"/>
      <c r="AFG33" s="60"/>
      <c r="AFH33" s="60"/>
      <c r="AFI33" s="60"/>
      <c r="AFJ33" s="60"/>
      <c r="AFK33" s="60"/>
      <c r="AFL33" s="60"/>
      <c r="AFM33" s="60"/>
      <c r="AFN33" s="60"/>
      <c r="AFO33" s="60"/>
      <c r="AFP33" s="60"/>
      <c r="AFQ33" s="60"/>
      <c r="AFR33" s="60"/>
      <c r="AFS33" s="60"/>
      <c r="AFT33" s="60"/>
      <c r="AFU33" s="60"/>
      <c r="AFV33" s="60"/>
      <c r="AFW33" s="60"/>
      <c r="AFX33" s="60"/>
      <c r="AFY33" s="60"/>
      <c r="AFZ33" s="60"/>
      <c r="AGA33" s="60"/>
      <c r="AGB33" s="60"/>
      <c r="AGC33" s="60"/>
      <c r="AGD33" s="60"/>
      <c r="AGE33" s="60"/>
      <c r="AGF33" s="60"/>
      <c r="AGG33" s="60"/>
      <c r="AGH33" s="60"/>
      <c r="AGI33" s="60"/>
      <c r="AGJ33" s="60"/>
      <c r="AGK33" s="60"/>
      <c r="AGL33" s="60"/>
      <c r="AGM33" s="60"/>
      <c r="AGN33" s="60"/>
      <c r="AGO33" s="60"/>
      <c r="AGP33" s="60"/>
      <c r="AGQ33" s="60"/>
      <c r="AGR33" s="60"/>
      <c r="AGS33" s="60"/>
      <c r="AGT33" s="60"/>
      <c r="AGU33" s="60"/>
      <c r="AGV33" s="60"/>
      <c r="AGW33" s="60"/>
      <c r="AGX33" s="60"/>
      <c r="AGY33" s="60"/>
      <c r="AGZ33" s="60"/>
      <c r="AHA33" s="60"/>
      <c r="AHB33" s="60"/>
      <c r="AHC33" s="60"/>
      <c r="AHD33" s="60"/>
      <c r="AHE33" s="60"/>
      <c r="AHF33" s="60"/>
      <c r="AHG33" s="60"/>
      <c r="AHH33" s="60"/>
      <c r="AHI33" s="60"/>
      <c r="AHJ33" s="60"/>
      <c r="AHK33" s="60"/>
      <c r="AHL33" s="60"/>
      <c r="AHM33" s="60"/>
      <c r="AHN33" s="60"/>
      <c r="AHO33" s="60"/>
      <c r="AHP33" s="60"/>
      <c r="AHQ33" s="60"/>
      <c r="AHR33" s="60"/>
      <c r="AHS33" s="60"/>
      <c r="AHT33" s="60"/>
      <c r="AHU33" s="60"/>
      <c r="AHV33" s="60"/>
      <c r="AHW33" s="60"/>
      <c r="AHX33" s="60"/>
      <c r="AHY33" s="60"/>
      <c r="AHZ33" s="60"/>
      <c r="AIA33" s="60"/>
      <c r="AIB33" s="60"/>
      <c r="AIC33" s="60"/>
      <c r="AID33" s="60"/>
      <c r="AIE33" s="60"/>
      <c r="AIF33" s="60"/>
      <c r="AIG33" s="60"/>
      <c r="AIH33" s="60"/>
      <c r="AII33" s="60"/>
      <c r="AIJ33" s="60"/>
      <c r="AIK33" s="60"/>
      <c r="AIL33" s="60"/>
      <c r="AIM33" s="60"/>
      <c r="AIN33" s="60"/>
      <c r="AIO33" s="60"/>
      <c r="AIP33" s="60"/>
      <c r="AIQ33" s="60"/>
      <c r="AIR33" s="60"/>
      <c r="AIS33" s="60"/>
      <c r="AIT33" s="60"/>
      <c r="AIU33" s="60"/>
      <c r="AIV33" s="60"/>
      <c r="AIW33" s="60"/>
      <c r="AIX33" s="60"/>
      <c r="AIY33" s="60"/>
      <c r="AIZ33" s="60"/>
      <c r="AJA33" s="60"/>
      <c r="AJB33" s="60"/>
      <c r="AJC33" s="60"/>
      <c r="AJD33" s="60"/>
      <c r="AJE33" s="60"/>
      <c r="AJF33" s="60"/>
      <c r="AJG33" s="60"/>
      <c r="AJH33" s="60"/>
      <c r="AJI33" s="60"/>
      <c r="AJJ33" s="60"/>
      <c r="AJK33" s="60"/>
      <c r="AJL33" s="60"/>
      <c r="AJM33" s="60"/>
      <c r="AJN33" s="60"/>
      <c r="AJO33" s="60"/>
      <c r="AJP33" s="60"/>
      <c r="AJQ33" s="60"/>
      <c r="AJR33" s="60"/>
      <c r="AJS33" s="60"/>
      <c r="AJT33" s="60"/>
      <c r="AJU33" s="60"/>
      <c r="AJV33" s="60"/>
      <c r="AJW33" s="60"/>
      <c r="AJX33" s="60"/>
      <c r="AJY33" s="60"/>
      <c r="AJZ33" s="60"/>
      <c r="AKA33" s="60"/>
      <c r="AKB33" s="60"/>
      <c r="AKC33" s="60"/>
      <c r="AKD33" s="60"/>
      <c r="AKE33" s="60"/>
      <c r="AKF33" s="60"/>
      <c r="AKG33" s="60"/>
      <c r="AKH33" s="60"/>
      <c r="AKI33" s="60"/>
      <c r="AKJ33" s="60"/>
      <c r="AKK33" s="60"/>
      <c r="AKL33" s="60"/>
      <c r="AKM33" s="60"/>
      <c r="AKN33" s="60"/>
      <c r="AKO33" s="60"/>
      <c r="AKP33" s="60"/>
      <c r="AKQ33" s="60"/>
      <c r="AKR33" s="60"/>
      <c r="AKS33" s="60"/>
      <c r="AKT33" s="60"/>
      <c r="AKU33" s="60"/>
      <c r="AKV33" s="60"/>
      <c r="AKW33" s="60"/>
      <c r="AKX33" s="60"/>
      <c r="AKY33" s="60"/>
      <c r="AKZ33" s="60"/>
      <c r="ALA33" s="60"/>
      <c r="ALB33" s="60"/>
      <c r="ALC33" s="60"/>
      <c r="ALD33" s="60"/>
      <c r="ALE33" s="60"/>
      <c r="ALF33" s="60"/>
      <c r="ALG33" s="60"/>
      <c r="ALH33" s="60"/>
      <c r="ALI33" s="60"/>
      <c r="ALJ33" s="60"/>
      <c r="ALK33" s="60"/>
      <c r="ALL33" s="60"/>
      <c r="ALM33" s="60"/>
      <c r="ALN33" s="60"/>
      <c r="ALO33" s="60"/>
      <c r="ALP33" s="60"/>
      <c r="ALQ33" s="60"/>
      <c r="ALR33" s="60"/>
      <c r="ALS33" s="60"/>
      <c r="ALT33" s="60"/>
      <c r="ALU33" s="60"/>
      <c r="ALV33" s="60"/>
      <c r="ALW33" s="60"/>
      <c r="ALX33" s="60"/>
      <c r="ALY33" s="60"/>
      <c r="ALZ33" s="60"/>
      <c r="AMA33" s="60"/>
      <c r="AMB33" s="60"/>
      <c r="AMC33" s="60"/>
      <c r="AMD33" s="60"/>
      <c r="AME33" s="60"/>
      <c r="AMF33" s="60"/>
      <c r="AMG33" s="60"/>
      <c r="AMH33" s="60"/>
      <c r="AMI33" s="60"/>
      <c r="AMJ33" s="60"/>
      <c r="AMK33" s="60"/>
      <c r="AML33" s="60"/>
      <c r="AMM33" s="60"/>
      <c r="AMN33" s="60"/>
      <c r="AMO33" s="60"/>
      <c r="AMP33" s="60"/>
      <c r="AMQ33" s="60"/>
      <c r="AMR33" s="60"/>
      <c r="AMS33" s="60"/>
      <c r="AMT33" s="60"/>
      <c r="AMU33" s="60"/>
      <c r="AMV33" s="60"/>
      <c r="AMW33" s="60"/>
      <c r="AMX33" s="60"/>
      <c r="AMY33" s="60"/>
      <c r="AMZ33" s="60"/>
      <c r="ANA33" s="60"/>
      <c r="ANB33" s="60"/>
      <c r="ANC33" s="60"/>
      <c r="AND33" s="60"/>
      <c r="ANE33" s="60"/>
      <c r="ANF33" s="60"/>
      <c r="ANG33" s="60"/>
      <c r="ANH33" s="60"/>
      <c r="ANI33" s="60"/>
      <c r="ANJ33" s="60"/>
      <c r="ANK33" s="60"/>
      <c r="ANL33" s="60"/>
      <c r="ANM33" s="60"/>
      <c r="ANN33" s="60"/>
      <c r="ANO33" s="60"/>
      <c r="ANP33" s="60"/>
      <c r="ANQ33" s="60"/>
      <c r="ANR33" s="60"/>
      <c r="ANS33" s="60"/>
      <c r="ANT33" s="60"/>
      <c r="ANU33" s="60"/>
      <c r="ANV33" s="60"/>
      <c r="ANW33" s="60"/>
      <c r="ANX33" s="60"/>
      <c r="ANY33" s="60"/>
      <c r="ANZ33" s="60"/>
      <c r="AOA33" s="60"/>
      <c r="AOB33" s="60"/>
      <c r="AOC33" s="60"/>
      <c r="AOD33" s="60"/>
      <c r="AOE33" s="60"/>
      <c r="AOF33" s="60"/>
      <c r="AOG33" s="60"/>
      <c r="AOH33" s="60"/>
      <c r="AOI33" s="60"/>
      <c r="AOJ33" s="60"/>
      <c r="AOK33" s="60"/>
      <c r="AOL33" s="60"/>
      <c r="AOM33" s="60"/>
      <c r="AON33" s="60"/>
      <c r="AOO33" s="60"/>
      <c r="AOP33" s="60"/>
      <c r="AOQ33" s="60"/>
      <c r="AOR33" s="60"/>
      <c r="AOS33" s="60"/>
      <c r="AOT33" s="60"/>
      <c r="AOU33" s="60"/>
      <c r="AOV33" s="60"/>
      <c r="AOW33" s="60"/>
      <c r="AOX33" s="60"/>
      <c r="AOY33" s="60"/>
      <c r="AOZ33" s="60"/>
      <c r="APA33" s="60"/>
      <c r="APB33" s="60"/>
      <c r="APC33" s="60"/>
      <c r="APD33" s="60"/>
      <c r="APE33" s="60"/>
      <c r="APF33" s="60"/>
      <c r="APG33" s="60"/>
      <c r="APH33" s="60"/>
      <c r="API33" s="60"/>
      <c r="APJ33" s="60"/>
      <c r="APK33" s="60"/>
      <c r="APL33" s="60"/>
      <c r="APM33" s="60"/>
      <c r="APN33" s="60"/>
      <c r="APO33" s="60"/>
      <c r="APP33" s="60"/>
      <c r="APQ33" s="60"/>
      <c r="APR33" s="60"/>
      <c r="APS33" s="60"/>
      <c r="APT33" s="60"/>
      <c r="APU33" s="60"/>
      <c r="APV33" s="60"/>
      <c r="APW33" s="60"/>
      <c r="APX33" s="60"/>
      <c r="APY33" s="60"/>
      <c r="APZ33" s="60"/>
      <c r="AQA33" s="60"/>
      <c r="AQB33" s="60"/>
      <c r="AQC33" s="60"/>
      <c r="AQD33" s="60"/>
      <c r="AQE33" s="60"/>
      <c r="AQF33" s="60"/>
      <c r="AQG33" s="60"/>
      <c r="AQH33" s="60"/>
      <c r="AQI33" s="60"/>
      <c r="AQJ33" s="60"/>
      <c r="AQK33" s="60"/>
      <c r="AQL33" s="60"/>
      <c r="AQM33" s="60"/>
      <c r="AQN33" s="60"/>
      <c r="AQO33" s="60"/>
      <c r="AQP33" s="60"/>
      <c r="AQQ33" s="60"/>
      <c r="AQR33" s="60"/>
      <c r="AQS33" s="60"/>
      <c r="AQT33" s="60"/>
      <c r="AQU33" s="60"/>
      <c r="AQV33" s="60"/>
      <c r="AQW33" s="60"/>
      <c r="AQX33" s="60"/>
      <c r="AQY33" s="60"/>
      <c r="AQZ33" s="60"/>
      <c r="ARA33" s="60"/>
      <c r="ARB33" s="60"/>
      <c r="ARC33" s="60"/>
      <c r="ARD33" s="60"/>
      <c r="ARE33" s="60"/>
      <c r="ARF33" s="60"/>
      <c r="ARG33" s="60"/>
      <c r="ARH33" s="60"/>
      <c r="ARI33" s="60"/>
      <c r="ARJ33" s="60"/>
      <c r="ARK33" s="60"/>
      <c r="ARL33" s="60"/>
      <c r="ARM33" s="60"/>
      <c r="ARN33" s="60"/>
      <c r="ARO33" s="60"/>
      <c r="ARP33" s="60"/>
      <c r="ARQ33" s="60"/>
      <c r="ARR33" s="60"/>
      <c r="ARS33" s="60"/>
      <c r="ART33" s="60"/>
      <c r="ARU33" s="60"/>
      <c r="ARV33" s="60"/>
      <c r="ARW33" s="60"/>
      <c r="ARX33" s="60"/>
      <c r="ARY33" s="60"/>
      <c r="ARZ33" s="60"/>
      <c r="ASA33" s="60"/>
      <c r="ASB33" s="60"/>
      <c r="ASC33" s="60"/>
      <c r="ASD33" s="60"/>
      <c r="ASE33" s="60"/>
      <c r="ASF33" s="60"/>
      <c r="ASG33" s="60"/>
      <c r="ASH33" s="60"/>
      <c r="ASI33" s="60"/>
      <c r="ASJ33" s="60"/>
      <c r="ASK33" s="60"/>
      <c r="ASL33" s="60"/>
      <c r="ASM33" s="60"/>
      <c r="ASN33" s="60"/>
      <c r="ASO33" s="60"/>
      <c r="ASP33" s="60"/>
      <c r="ASQ33" s="60"/>
      <c r="ASR33" s="60"/>
      <c r="ASS33" s="60"/>
      <c r="AST33" s="60"/>
      <c r="ASU33" s="60"/>
      <c r="ASV33" s="60"/>
      <c r="ASW33" s="60"/>
      <c r="ASX33" s="60"/>
      <c r="ASY33" s="60"/>
      <c r="ASZ33" s="60"/>
      <c r="ATA33" s="60"/>
      <c r="ATB33" s="60"/>
      <c r="ATC33" s="60"/>
      <c r="ATD33" s="60"/>
      <c r="ATE33" s="60"/>
      <c r="ATF33" s="60"/>
      <c r="ATG33" s="60"/>
      <c r="ATH33" s="60"/>
      <c r="ATI33" s="60"/>
      <c r="ATJ33" s="60"/>
      <c r="ATK33" s="60"/>
      <c r="ATL33" s="60"/>
      <c r="ATM33" s="60"/>
      <c r="ATN33" s="60"/>
      <c r="ATO33" s="60"/>
      <c r="ATP33" s="60"/>
      <c r="ATQ33" s="60"/>
      <c r="ATR33" s="60"/>
      <c r="ATS33" s="60"/>
      <c r="ATT33" s="60"/>
      <c r="ATU33" s="60"/>
      <c r="ATV33" s="60"/>
      <c r="ATW33" s="60"/>
      <c r="ATX33" s="60"/>
      <c r="ATY33" s="60"/>
      <c r="ATZ33" s="60"/>
      <c r="AUA33" s="60"/>
      <c r="AUB33" s="60"/>
      <c r="AUC33" s="60"/>
      <c r="AUD33" s="60"/>
      <c r="AUE33" s="60"/>
      <c r="AUF33" s="60"/>
      <c r="AUG33" s="60"/>
      <c r="AUH33" s="60"/>
      <c r="AUI33" s="60"/>
      <c r="AUJ33" s="60"/>
      <c r="AUK33" s="60"/>
      <c r="AUL33" s="60"/>
      <c r="AUM33" s="60"/>
      <c r="AUN33" s="60"/>
      <c r="AUO33" s="60"/>
      <c r="AUP33" s="60"/>
      <c r="AUQ33" s="60"/>
      <c r="AUR33" s="60"/>
      <c r="AUS33" s="60"/>
      <c r="AUT33" s="60"/>
      <c r="AUU33" s="60"/>
      <c r="AUV33" s="60"/>
      <c r="AUW33" s="60"/>
      <c r="AUX33" s="60"/>
      <c r="AUY33" s="60"/>
      <c r="AUZ33" s="60"/>
      <c r="AVA33" s="60"/>
      <c r="AVB33" s="60"/>
      <c r="AVC33" s="60"/>
      <c r="AVD33" s="60"/>
      <c r="AVE33" s="60"/>
      <c r="AVF33" s="60"/>
      <c r="AVG33" s="60"/>
      <c r="AVH33" s="60"/>
      <c r="AVI33" s="60"/>
      <c r="AVJ33" s="60"/>
      <c r="AVK33" s="60"/>
      <c r="AVL33" s="60"/>
      <c r="AVM33" s="60"/>
      <c r="AVN33" s="60"/>
      <c r="AVO33" s="60"/>
      <c r="AVP33" s="60"/>
      <c r="AVQ33" s="60"/>
      <c r="AVR33" s="60"/>
      <c r="AVS33" s="60"/>
      <c r="AVT33" s="60"/>
      <c r="AVU33" s="60"/>
      <c r="AVV33" s="60"/>
      <c r="AVW33" s="60"/>
      <c r="AVX33" s="60"/>
      <c r="AVY33" s="60"/>
      <c r="AVZ33" s="60"/>
      <c r="AWA33" s="60"/>
      <c r="AWB33" s="60"/>
      <c r="AWC33" s="60"/>
      <c r="AWD33" s="60"/>
      <c r="AWE33" s="60"/>
      <c r="AWF33" s="60"/>
      <c r="AWG33" s="60"/>
      <c r="AWH33" s="60"/>
      <c r="AWI33" s="60"/>
      <c r="AWJ33" s="60"/>
      <c r="AWK33" s="60"/>
      <c r="AWL33" s="60"/>
      <c r="AWM33" s="60"/>
      <c r="AWN33" s="60"/>
      <c r="AWO33" s="60"/>
      <c r="AWP33" s="60"/>
      <c r="AWQ33" s="60"/>
      <c r="AWR33" s="60"/>
      <c r="AWS33" s="60"/>
      <c r="AWT33" s="60"/>
      <c r="AWU33" s="60"/>
      <c r="AWV33" s="60"/>
      <c r="AWW33" s="60"/>
      <c r="AWX33" s="60"/>
      <c r="AWY33" s="60"/>
      <c r="AWZ33" s="60"/>
      <c r="AXA33" s="60"/>
      <c r="AXB33" s="60"/>
      <c r="AXC33" s="60"/>
      <c r="AXD33" s="60"/>
      <c r="AXE33" s="60"/>
      <c r="AXF33" s="60"/>
      <c r="AXG33" s="60"/>
      <c r="AXH33" s="60"/>
      <c r="AXI33" s="60"/>
      <c r="AXJ33" s="60"/>
      <c r="AXK33" s="60"/>
      <c r="AXL33" s="60"/>
      <c r="AXM33" s="60"/>
      <c r="AXN33" s="60"/>
      <c r="AXO33" s="60"/>
      <c r="AXP33" s="60"/>
      <c r="AXQ33" s="60"/>
      <c r="AXR33" s="60"/>
      <c r="AXS33" s="60"/>
      <c r="AXT33" s="60"/>
      <c r="AXU33" s="60"/>
      <c r="AXV33" s="60"/>
      <c r="AXW33" s="60"/>
      <c r="AXX33" s="60"/>
      <c r="AXY33" s="60"/>
      <c r="AXZ33" s="60"/>
      <c r="AYA33" s="60"/>
      <c r="AYB33" s="60"/>
      <c r="AYC33" s="60"/>
      <c r="AYD33" s="60"/>
      <c r="AYE33" s="60"/>
      <c r="AYF33" s="60"/>
      <c r="AYG33" s="60"/>
      <c r="AYH33" s="60"/>
      <c r="AYI33" s="60"/>
      <c r="AYJ33" s="60"/>
      <c r="AYK33" s="60"/>
      <c r="AYL33" s="60"/>
      <c r="AYM33" s="60"/>
      <c r="AYN33" s="60"/>
      <c r="AYO33" s="60"/>
      <c r="AYP33" s="60"/>
      <c r="AYQ33" s="60"/>
      <c r="AYR33" s="60"/>
      <c r="AYS33" s="60"/>
      <c r="AYT33" s="60"/>
      <c r="AYU33" s="60"/>
      <c r="AYV33" s="60"/>
      <c r="AYW33" s="60"/>
      <c r="AYX33" s="60"/>
      <c r="AYY33" s="60"/>
      <c r="AYZ33" s="60"/>
      <c r="AZA33" s="60"/>
      <c r="AZB33" s="60"/>
      <c r="AZC33" s="60"/>
      <c r="AZD33" s="60"/>
      <c r="AZE33" s="60"/>
      <c r="AZF33" s="60"/>
      <c r="AZG33" s="60"/>
      <c r="AZH33" s="60"/>
      <c r="AZI33" s="60"/>
      <c r="AZJ33" s="60"/>
      <c r="AZK33" s="60"/>
      <c r="AZL33" s="60"/>
      <c r="AZM33" s="60"/>
      <c r="AZN33" s="60"/>
      <c r="AZO33" s="60"/>
      <c r="AZP33" s="60"/>
      <c r="AZQ33" s="60"/>
      <c r="AZR33" s="60"/>
      <c r="AZS33" s="60"/>
      <c r="AZT33" s="60"/>
      <c r="AZU33" s="60"/>
      <c r="AZV33" s="60"/>
      <c r="AZW33" s="60"/>
      <c r="AZX33" s="60"/>
      <c r="AZY33" s="60"/>
      <c r="AZZ33" s="60"/>
      <c r="BAA33" s="60"/>
      <c r="BAB33" s="60"/>
      <c r="BAC33" s="60"/>
      <c r="BAD33" s="60"/>
      <c r="BAE33" s="60"/>
      <c r="BAF33" s="60"/>
      <c r="BAG33" s="60"/>
      <c r="BAH33" s="60"/>
      <c r="BAI33" s="60"/>
      <c r="BAJ33" s="60"/>
      <c r="BAK33" s="60"/>
      <c r="BAL33" s="60"/>
      <c r="BAM33" s="60"/>
      <c r="BAN33" s="60"/>
      <c r="BAO33" s="60"/>
      <c r="BAP33" s="60"/>
      <c r="BAQ33" s="60"/>
      <c r="BAR33" s="60"/>
      <c r="BAS33" s="60"/>
      <c r="BAT33" s="60"/>
      <c r="BAU33" s="60"/>
      <c r="BAV33" s="60"/>
      <c r="BAW33" s="60"/>
      <c r="BAX33" s="60"/>
      <c r="BAY33" s="60"/>
      <c r="BAZ33" s="60"/>
      <c r="BBA33" s="60"/>
      <c r="BBB33" s="60"/>
      <c r="BBC33" s="60"/>
      <c r="BBD33" s="60"/>
      <c r="BBE33" s="60"/>
      <c r="BBF33" s="60"/>
      <c r="BBG33" s="60"/>
      <c r="BBH33" s="60"/>
      <c r="BBI33" s="60"/>
      <c r="BBJ33" s="60"/>
      <c r="BBK33" s="60"/>
      <c r="BBL33" s="60"/>
      <c r="BBM33" s="60"/>
      <c r="BBN33" s="60"/>
      <c r="BBO33" s="60"/>
      <c r="BBP33" s="60"/>
      <c r="BBQ33" s="60"/>
      <c r="BBR33" s="60"/>
      <c r="BBS33" s="60"/>
      <c r="BBT33" s="60"/>
      <c r="BBU33" s="60"/>
      <c r="BBV33" s="60"/>
      <c r="BBW33" s="60"/>
      <c r="BBX33" s="60"/>
      <c r="BBY33" s="60"/>
      <c r="BBZ33" s="60"/>
      <c r="BCA33" s="60"/>
      <c r="BCB33" s="60"/>
      <c r="BCC33" s="60"/>
      <c r="BCD33" s="60"/>
      <c r="BCE33" s="60"/>
      <c r="BCF33" s="60"/>
      <c r="BCG33" s="60"/>
      <c r="BCH33" s="60"/>
      <c r="BCI33" s="60"/>
      <c r="BCJ33" s="60"/>
      <c r="BCK33" s="60"/>
      <c r="BCL33" s="60"/>
      <c r="BCM33" s="60"/>
      <c r="BCN33" s="60"/>
      <c r="BCO33" s="60"/>
      <c r="BCP33" s="60"/>
      <c r="BCQ33" s="60"/>
      <c r="BCR33" s="60"/>
      <c r="BCS33" s="60"/>
      <c r="BCT33" s="60"/>
      <c r="BCU33" s="60"/>
      <c r="BCV33" s="60"/>
      <c r="BCW33" s="60"/>
      <c r="BCX33" s="60"/>
      <c r="BCY33" s="60"/>
      <c r="BCZ33" s="60"/>
      <c r="BDA33" s="60"/>
      <c r="BDB33" s="60"/>
      <c r="BDC33" s="60"/>
      <c r="BDD33" s="60"/>
      <c r="BDE33" s="60"/>
      <c r="BDF33" s="60"/>
      <c r="BDG33" s="60"/>
      <c r="BDH33" s="60"/>
      <c r="BDI33" s="60"/>
      <c r="BDJ33" s="60"/>
      <c r="BDK33" s="60"/>
      <c r="BDL33" s="60"/>
      <c r="BDM33" s="60"/>
      <c r="BDN33" s="60"/>
      <c r="BDO33" s="60"/>
      <c r="BDP33" s="60"/>
      <c r="BDQ33" s="60"/>
      <c r="BDR33" s="60"/>
      <c r="BDS33" s="60"/>
      <c r="BDT33" s="60"/>
      <c r="BDU33" s="60"/>
      <c r="BDV33" s="60"/>
      <c r="BDW33" s="60"/>
      <c r="BDX33" s="60"/>
      <c r="BDY33" s="60"/>
      <c r="BDZ33" s="60"/>
      <c r="BEA33" s="60"/>
      <c r="BEB33" s="60"/>
      <c r="BEC33" s="60"/>
      <c r="BED33" s="60"/>
      <c r="BEE33" s="60"/>
      <c r="BEF33" s="60"/>
      <c r="BEG33" s="60"/>
      <c r="BEH33" s="60"/>
      <c r="BEI33" s="60"/>
      <c r="BEJ33" s="60"/>
      <c r="BEK33" s="60"/>
      <c r="BEL33" s="60"/>
      <c r="BEM33" s="60"/>
      <c r="BEN33" s="60"/>
      <c r="BEO33" s="60"/>
      <c r="BEP33" s="60"/>
      <c r="BEQ33" s="60"/>
      <c r="BER33" s="60"/>
      <c r="BES33" s="60"/>
      <c r="BET33" s="60"/>
      <c r="BEU33" s="60"/>
      <c r="BEV33" s="60"/>
      <c r="BEW33" s="60"/>
      <c r="BEX33" s="60"/>
      <c r="BEY33" s="60"/>
      <c r="BEZ33" s="60"/>
      <c r="BFA33" s="60"/>
      <c r="BFB33" s="60"/>
      <c r="BFC33" s="60"/>
      <c r="BFD33" s="60"/>
      <c r="BFE33" s="60"/>
      <c r="BFF33" s="60"/>
      <c r="BFG33" s="60"/>
      <c r="BFH33" s="60"/>
      <c r="BFI33" s="60"/>
      <c r="BFJ33" s="60"/>
      <c r="BFK33" s="60"/>
      <c r="BFL33" s="60"/>
      <c r="BFM33" s="60"/>
      <c r="BFN33" s="60"/>
      <c r="BFO33" s="60"/>
      <c r="BFP33" s="60"/>
      <c r="BFQ33" s="60"/>
      <c r="BFR33" s="60"/>
      <c r="BFS33" s="60"/>
      <c r="BFT33" s="60"/>
      <c r="BFU33" s="60"/>
      <c r="BFV33" s="60"/>
      <c r="BFW33" s="60"/>
      <c r="BFX33" s="60"/>
      <c r="BFY33" s="60"/>
      <c r="BFZ33" s="60"/>
      <c r="BGA33" s="60"/>
      <c r="BGB33" s="60"/>
      <c r="BGC33" s="60"/>
      <c r="BGD33" s="60"/>
      <c r="BGE33" s="60"/>
      <c r="BGF33" s="60"/>
      <c r="BGG33" s="60"/>
      <c r="BGH33" s="60"/>
      <c r="BGI33" s="60"/>
      <c r="BGJ33" s="60"/>
      <c r="BGK33" s="60"/>
      <c r="BGL33" s="60"/>
      <c r="BGM33" s="60"/>
      <c r="BGN33" s="60"/>
      <c r="BGO33" s="60"/>
      <c r="BGP33" s="60"/>
      <c r="BGQ33" s="60"/>
      <c r="BGR33" s="60"/>
      <c r="BGS33" s="60"/>
      <c r="BGT33" s="60"/>
      <c r="BGU33" s="60"/>
      <c r="BGV33" s="60"/>
      <c r="BGW33" s="60"/>
      <c r="BGX33" s="60"/>
      <c r="BGY33" s="60"/>
      <c r="BGZ33" s="60"/>
      <c r="BHA33" s="60"/>
      <c r="BHB33" s="60"/>
      <c r="BHC33" s="60"/>
      <c r="BHD33" s="60"/>
      <c r="BHE33" s="60"/>
      <c r="BHF33" s="60"/>
      <c r="BHG33" s="60"/>
      <c r="BHH33" s="60"/>
      <c r="BHI33" s="60"/>
      <c r="BHJ33" s="60"/>
      <c r="BHK33" s="60"/>
      <c r="BHL33" s="60"/>
      <c r="BHM33" s="60"/>
      <c r="BHN33" s="60"/>
      <c r="BHO33" s="60"/>
      <c r="BHP33" s="60"/>
      <c r="BHQ33" s="60"/>
      <c r="BHR33" s="60"/>
      <c r="BHS33" s="60"/>
      <c r="BHT33" s="60"/>
      <c r="BHU33" s="60"/>
      <c r="BHV33" s="60"/>
      <c r="BHW33" s="60"/>
      <c r="BHX33" s="60"/>
      <c r="BHY33" s="60"/>
      <c r="BHZ33" s="60"/>
      <c r="BIA33" s="60"/>
      <c r="BIB33" s="60"/>
      <c r="BIC33" s="60"/>
      <c r="BID33" s="60"/>
      <c r="BIE33" s="60"/>
      <c r="BIF33" s="60"/>
      <c r="BIG33" s="60"/>
      <c r="BIH33" s="60"/>
      <c r="BII33" s="60"/>
      <c r="BIJ33" s="60"/>
      <c r="BIK33" s="60"/>
      <c r="BIL33" s="60"/>
      <c r="BIM33" s="60"/>
      <c r="BIN33" s="60"/>
      <c r="BIO33" s="60"/>
      <c r="BIP33" s="60"/>
      <c r="BIQ33" s="60"/>
      <c r="BIR33" s="60"/>
      <c r="BIS33" s="60"/>
      <c r="BIT33" s="60"/>
      <c r="BIU33" s="60"/>
      <c r="BIV33" s="60"/>
      <c r="BIW33" s="60"/>
      <c r="BIX33" s="60"/>
      <c r="BIY33" s="60"/>
      <c r="BIZ33" s="60"/>
      <c r="BJA33" s="60"/>
      <c r="BJB33" s="60"/>
      <c r="BJC33" s="60"/>
      <c r="BJD33" s="60"/>
      <c r="BJE33" s="60"/>
      <c r="BJF33" s="60"/>
      <c r="BJG33" s="60"/>
      <c r="BJH33" s="60"/>
      <c r="BJI33" s="60"/>
      <c r="BJJ33" s="60"/>
      <c r="BJK33" s="60"/>
      <c r="BJL33" s="60"/>
      <c r="BJM33" s="60"/>
      <c r="BJN33" s="60"/>
      <c r="BJO33" s="60"/>
      <c r="BJP33" s="60"/>
      <c r="BJQ33" s="60"/>
      <c r="BJR33" s="60"/>
      <c r="BJS33" s="60"/>
      <c r="BJT33" s="60"/>
      <c r="BJU33" s="60"/>
      <c r="BJV33" s="60"/>
      <c r="BJW33" s="60"/>
      <c r="BJX33" s="60"/>
      <c r="BJY33" s="60"/>
      <c r="BJZ33" s="60"/>
      <c r="BKA33" s="60"/>
      <c r="BKB33" s="60"/>
      <c r="BKC33" s="60"/>
      <c r="BKD33" s="60"/>
      <c r="BKE33" s="60"/>
      <c r="BKF33" s="60"/>
      <c r="BKG33" s="60"/>
      <c r="BKH33" s="60"/>
      <c r="BKI33" s="60"/>
      <c r="BKJ33" s="60"/>
      <c r="BKK33" s="60"/>
      <c r="BKL33" s="60"/>
      <c r="BKM33" s="60"/>
      <c r="BKN33" s="60"/>
      <c r="BKO33" s="60"/>
      <c r="BKP33" s="60"/>
      <c r="BKQ33" s="60"/>
      <c r="BKR33" s="60"/>
      <c r="BKS33" s="60"/>
      <c r="BKT33" s="60"/>
      <c r="BKU33" s="60"/>
      <c r="BKV33" s="60"/>
      <c r="BKW33" s="60"/>
      <c r="BKX33" s="60"/>
      <c r="BKY33" s="60"/>
      <c r="BKZ33" s="60"/>
      <c r="BLA33" s="60"/>
      <c r="BLB33" s="60"/>
      <c r="BLC33" s="60"/>
      <c r="BLD33" s="60"/>
      <c r="BLE33" s="60"/>
      <c r="BLF33" s="60"/>
      <c r="BLG33" s="60"/>
      <c r="BLH33" s="60"/>
      <c r="BLI33" s="60"/>
      <c r="BLJ33" s="60"/>
      <c r="BLK33" s="60"/>
      <c r="BLL33" s="60"/>
      <c r="BLM33" s="60"/>
      <c r="BLN33" s="60"/>
      <c r="BLO33" s="60"/>
      <c r="BLP33" s="60"/>
      <c r="BLQ33" s="60"/>
      <c r="BLR33" s="60"/>
      <c r="BLS33" s="60"/>
      <c r="BLT33" s="60"/>
      <c r="BLU33" s="60"/>
      <c r="BLV33" s="60"/>
      <c r="BLW33" s="60"/>
      <c r="BLX33" s="60"/>
      <c r="BLY33" s="60"/>
      <c r="BLZ33" s="60"/>
      <c r="BMA33" s="60"/>
      <c r="BMB33" s="60"/>
      <c r="BMC33" s="60"/>
      <c r="BMD33" s="60"/>
      <c r="BME33" s="60"/>
      <c r="BMF33" s="60"/>
      <c r="BMG33" s="60"/>
      <c r="BMH33" s="60"/>
      <c r="BMI33" s="60"/>
      <c r="BMJ33" s="60"/>
      <c r="BMK33" s="60"/>
      <c r="BML33" s="60"/>
      <c r="BMM33" s="60"/>
      <c r="BMN33" s="60"/>
      <c r="BMO33" s="60"/>
      <c r="BMP33" s="60"/>
      <c r="BMQ33" s="60"/>
      <c r="BMR33" s="60"/>
      <c r="BMS33" s="60"/>
      <c r="BMT33" s="60"/>
      <c r="BMU33" s="60"/>
      <c r="BMV33" s="60"/>
      <c r="BMW33" s="60"/>
      <c r="BMX33" s="60"/>
      <c r="BMY33" s="60"/>
      <c r="BMZ33" s="60"/>
      <c r="BNA33" s="60"/>
      <c r="BNB33" s="60"/>
      <c r="BNC33" s="60"/>
      <c r="BND33" s="60"/>
      <c r="BNE33" s="60"/>
      <c r="BNF33" s="60"/>
      <c r="BNG33" s="60"/>
      <c r="BNH33" s="60"/>
      <c r="BNI33" s="60"/>
      <c r="BNJ33" s="60"/>
      <c r="BNK33" s="60"/>
      <c r="BNL33" s="60"/>
      <c r="BNM33" s="60"/>
      <c r="BNN33" s="60"/>
      <c r="BNO33" s="60"/>
      <c r="BNP33" s="60"/>
      <c r="BNQ33" s="60"/>
      <c r="BNR33" s="60"/>
      <c r="BNS33" s="60"/>
      <c r="BNT33" s="60"/>
      <c r="BNU33" s="60"/>
      <c r="BNV33" s="60"/>
      <c r="BNW33" s="60"/>
      <c r="BNX33" s="60"/>
      <c r="BNY33" s="60"/>
      <c r="BNZ33" s="60"/>
      <c r="BOA33" s="60"/>
      <c r="BOB33" s="60"/>
      <c r="BOC33" s="60"/>
      <c r="BOD33" s="60"/>
      <c r="BOE33" s="60"/>
      <c r="BOF33" s="60"/>
      <c r="BOG33" s="60"/>
      <c r="BOH33" s="60"/>
      <c r="BOI33" s="60"/>
      <c r="BOJ33" s="60"/>
      <c r="BOK33" s="60"/>
      <c r="BOL33" s="60"/>
      <c r="BOM33" s="60"/>
      <c r="BON33" s="60"/>
      <c r="BOO33" s="60"/>
      <c r="BOP33" s="60"/>
      <c r="BOQ33" s="60"/>
      <c r="BOR33" s="60"/>
      <c r="BOS33" s="60"/>
      <c r="BOT33" s="60"/>
      <c r="BOU33" s="60"/>
      <c r="BOV33" s="60"/>
      <c r="BOW33" s="60"/>
      <c r="BOX33" s="60"/>
      <c r="BOY33" s="60"/>
      <c r="BOZ33" s="60"/>
      <c r="BPA33" s="60"/>
      <c r="BPB33" s="60"/>
      <c r="BPC33" s="60"/>
      <c r="BPD33" s="60"/>
      <c r="BPE33" s="60"/>
      <c r="BPF33" s="60"/>
      <c r="BPG33" s="60"/>
      <c r="BPH33" s="60"/>
      <c r="BPI33" s="60"/>
      <c r="BPJ33" s="60"/>
      <c r="BPK33" s="60"/>
      <c r="BPL33" s="60"/>
      <c r="BPM33" s="60"/>
      <c r="BPN33" s="60"/>
      <c r="BPO33" s="60"/>
      <c r="BPP33" s="60"/>
      <c r="BPQ33" s="60"/>
      <c r="BPR33" s="60"/>
      <c r="BPS33" s="60"/>
      <c r="BPT33" s="60"/>
      <c r="BPU33" s="60"/>
      <c r="BPV33" s="60"/>
      <c r="BPW33" s="60"/>
      <c r="BPX33" s="60"/>
      <c r="BPY33" s="60"/>
      <c r="BPZ33" s="60"/>
      <c r="BQA33" s="60"/>
      <c r="BQB33" s="60"/>
      <c r="BQC33" s="60"/>
      <c r="BQD33" s="60"/>
      <c r="BQE33" s="60"/>
      <c r="BQF33" s="60"/>
      <c r="BQG33" s="60"/>
      <c r="BQH33" s="60"/>
      <c r="BQI33" s="60"/>
      <c r="BQJ33" s="60"/>
      <c r="BQK33" s="60"/>
      <c r="BQL33" s="60"/>
      <c r="BQM33" s="60"/>
      <c r="BQN33" s="60"/>
      <c r="BQO33" s="60"/>
      <c r="BQP33" s="60"/>
      <c r="BQQ33" s="60"/>
      <c r="BQR33" s="60"/>
      <c r="BQS33" s="60"/>
      <c r="BQT33" s="60"/>
      <c r="BQU33" s="60"/>
      <c r="BQV33" s="60"/>
      <c r="BQW33" s="60"/>
      <c r="BQX33" s="60"/>
      <c r="BQY33" s="60"/>
      <c r="BQZ33" s="60"/>
      <c r="BRA33" s="60"/>
      <c r="BRB33" s="60"/>
      <c r="BRC33" s="60"/>
      <c r="BRD33" s="60"/>
      <c r="BRE33" s="60"/>
      <c r="BRF33" s="60"/>
      <c r="BRG33" s="60"/>
      <c r="BRH33" s="60"/>
      <c r="BRI33" s="60"/>
      <c r="BRJ33" s="60"/>
      <c r="BRK33" s="60"/>
      <c r="BRL33" s="60"/>
      <c r="BRM33" s="60"/>
      <c r="BRN33" s="60"/>
      <c r="BRO33" s="60"/>
      <c r="BRP33" s="60"/>
      <c r="BRQ33" s="60"/>
      <c r="BRR33" s="60"/>
      <c r="BRS33" s="60"/>
      <c r="BRT33" s="60"/>
      <c r="BRU33" s="60"/>
      <c r="BRV33" s="60"/>
      <c r="BRW33" s="60"/>
      <c r="BRX33" s="60"/>
      <c r="BRY33" s="60"/>
      <c r="BRZ33" s="60"/>
      <c r="BSA33" s="60"/>
      <c r="BSB33" s="60"/>
      <c r="BSC33" s="60"/>
      <c r="BSD33" s="60"/>
      <c r="BSE33" s="60"/>
      <c r="BSF33" s="60"/>
      <c r="BSG33" s="60"/>
      <c r="BSH33" s="60"/>
      <c r="BSI33" s="60"/>
      <c r="BSJ33" s="60"/>
      <c r="BSK33" s="60"/>
      <c r="BSL33" s="60"/>
      <c r="BSM33" s="60"/>
      <c r="BSN33" s="60"/>
      <c r="BSO33" s="60"/>
      <c r="BSP33" s="60"/>
      <c r="BSQ33" s="60"/>
      <c r="BSR33" s="60"/>
      <c r="BSS33" s="60"/>
      <c r="BST33" s="60"/>
      <c r="BSU33" s="60"/>
      <c r="BSV33" s="60"/>
      <c r="BSW33" s="60"/>
      <c r="BSX33" s="60"/>
      <c r="BSY33" s="60"/>
      <c r="BSZ33" s="60"/>
      <c r="BTA33" s="60"/>
      <c r="BTB33" s="60"/>
      <c r="BTC33" s="60"/>
      <c r="BTD33" s="60"/>
      <c r="BTE33" s="60"/>
      <c r="BTF33" s="60"/>
      <c r="BTG33" s="60"/>
      <c r="BTH33" s="60"/>
      <c r="BTI33" s="60"/>
      <c r="BTJ33" s="60"/>
      <c r="BTK33" s="60"/>
      <c r="BTL33" s="60"/>
      <c r="BTM33" s="60"/>
      <c r="BTN33" s="60"/>
      <c r="BTO33" s="60"/>
      <c r="BTP33" s="60"/>
      <c r="BTQ33" s="60"/>
      <c r="BTR33" s="60"/>
      <c r="BTS33" s="60"/>
      <c r="BTT33" s="60"/>
      <c r="BTU33" s="60"/>
      <c r="BTV33" s="60"/>
      <c r="BTW33" s="60"/>
      <c r="BTX33" s="60"/>
      <c r="BTY33" s="60"/>
      <c r="BTZ33" s="60"/>
      <c r="BUA33" s="60"/>
      <c r="BUB33" s="60"/>
      <c r="BUC33" s="60"/>
      <c r="BUD33" s="60"/>
      <c r="BUE33" s="60"/>
      <c r="BUF33" s="60"/>
      <c r="BUG33" s="60"/>
      <c r="BUH33" s="60"/>
      <c r="BUI33" s="60"/>
      <c r="BUJ33" s="60"/>
      <c r="BUK33" s="60"/>
      <c r="BUL33" s="60"/>
      <c r="BUM33" s="60"/>
      <c r="BUN33" s="60"/>
      <c r="BUO33" s="60"/>
      <c r="BUP33" s="60"/>
      <c r="BUQ33" s="60"/>
      <c r="BUR33" s="60"/>
      <c r="BUS33" s="60"/>
      <c r="BUT33" s="60"/>
      <c r="BUU33" s="60"/>
      <c r="BUV33" s="60"/>
      <c r="BUW33" s="60"/>
      <c r="BUX33" s="60"/>
      <c r="BUY33" s="60"/>
      <c r="BUZ33" s="60"/>
      <c r="BVA33" s="60"/>
      <c r="BVB33" s="60"/>
      <c r="BVC33" s="60"/>
      <c r="BVD33" s="60"/>
      <c r="BVE33" s="60"/>
      <c r="BVF33" s="60"/>
      <c r="BVG33" s="60"/>
      <c r="BVH33" s="60"/>
      <c r="BVI33" s="60"/>
      <c r="BVJ33" s="60"/>
      <c r="BVK33" s="60"/>
      <c r="BVL33" s="60"/>
      <c r="BVM33" s="60"/>
      <c r="BVN33" s="60"/>
      <c r="BVO33" s="60"/>
      <c r="BVP33" s="60"/>
      <c r="BVQ33" s="60"/>
      <c r="BVR33" s="60"/>
      <c r="BVS33" s="60"/>
      <c r="BVT33" s="60"/>
      <c r="BVU33" s="60"/>
      <c r="BVV33" s="60"/>
      <c r="BVW33" s="60"/>
      <c r="BVX33" s="60"/>
      <c r="BVY33" s="60"/>
      <c r="BVZ33" s="60"/>
      <c r="BWA33" s="60"/>
      <c r="BWB33" s="60"/>
      <c r="BWC33" s="60"/>
      <c r="BWD33" s="60"/>
      <c r="BWE33" s="60"/>
      <c r="BWF33" s="60"/>
      <c r="BWG33" s="60"/>
      <c r="BWH33" s="60"/>
      <c r="BWI33" s="60"/>
      <c r="BWJ33" s="60"/>
      <c r="BWK33" s="60"/>
      <c r="BWL33" s="60"/>
      <c r="BWM33" s="60"/>
      <c r="BWN33" s="60"/>
      <c r="BWO33" s="60"/>
      <c r="BWP33" s="60"/>
      <c r="BWQ33" s="60"/>
      <c r="BWR33" s="60"/>
      <c r="BWS33" s="60"/>
      <c r="BWT33" s="60"/>
      <c r="BWU33" s="60"/>
      <c r="BWV33" s="60"/>
      <c r="BWW33" s="60"/>
      <c r="BWX33" s="60"/>
      <c r="BWY33" s="60"/>
      <c r="BWZ33" s="60"/>
      <c r="BXA33" s="60"/>
      <c r="BXB33" s="60"/>
      <c r="BXC33" s="60"/>
      <c r="BXD33" s="60"/>
      <c r="BXE33" s="60"/>
      <c r="BXF33" s="60"/>
      <c r="BXG33" s="60"/>
      <c r="BXH33" s="60"/>
      <c r="BXI33" s="60"/>
      <c r="BXJ33" s="60"/>
      <c r="BXK33" s="60"/>
      <c r="BXL33" s="60"/>
      <c r="BXM33" s="60"/>
      <c r="BXN33" s="60"/>
      <c r="BXO33" s="60"/>
      <c r="BXP33" s="60"/>
      <c r="BXQ33" s="60"/>
      <c r="BXR33" s="60"/>
      <c r="BXS33" s="60"/>
      <c r="BXT33" s="60"/>
      <c r="BXU33" s="60"/>
      <c r="BXV33" s="60"/>
      <c r="BXW33" s="60"/>
      <c r="BXX33" s="60"/>
      <c r="BXY33" s="60"/>
      <c r="BXZ33" s="60"/>
      <c r="BYA33" s="60"/>
      <c r="BYB33" s="60"/>
      <c r="BYC33" s="60"/>
      <c r="BYD33" s="60"/>
      <c r="BYE33" s="60"/>
      <c r="BYF33" s="60"/>
      <c r="BYG33" s="60"/>
      <c r="BYH33" s="60"/>
      <c r="BYI33" s="60"/>
      <c r="BYJ33" s="60"/>
      <c r="BYK33" s="60"/>
      <c r="BYL33" s="60"/>
      <c r="BYM33" s="60"/>
      <c r="BYN33" s="60"/>
      <c r="BYO33" s="60"/>
      <c r="BYP33" s="60"/>
      <c r="BYQ33" s="60"/>
      <c r="BYR33" s="60"/>
      <c r="BYS33" s="60"/>
      <c r="BYT33" s="60"/>
      <c r="BYU33" s="60"/>
      <c r="BYV33" s="60"/>
      <c r="BYW33" s="60"/>
      <c r="BYX33" s="60"/>
      <c r="BYY33" s="60"/>
      <c r="BYZ33" s="60"/>
      <c r="BZA33" s="60"/>
      <c r="BZB33" s="60"/>
      <c r="BZC33" s="60"/>
      <c r="BZD33" s="60"/>
      <c r="BZE33" s="60"/>
      <c r="BZF33" s="60"/>
      <c r="BZG33" s="60"/>
      <c r="BZH33" s="60"/>
      <c r="BZI33" s="60"/>
      <c r="BZJ33" s="60"/>
      <c r="BZK33" s="60"/>
      <c r="BZL33" s="60"/>
      <c r="BZM33" s="60"/>
      <c r="BZN33" s="60"/>
      <c r="BZO33" s="60"/>
      <c r="BZP33" s="60"/>
      <c r="BZQ33" s="60"/>
      <c r="BZR33" s="60"/>
      <c r="BZS33" s="60"/>
      <c r="BZT33" s="60"/>
      <c r="BZU33" s="60"/>
      <c r="BZV33" s="60"/>
      <c r="BZW33" s="60"/>
      <c r="BZX33" s="60"/>
      <c r="BZY33" s="60"/>
      <c r="BZZ33" s="60"/>
      <c r="CAA33" s="60"/>
      <c r="CAB33" s="60"/>
      <c r="CAC33" s="60"/>
      <c r="CAD33" s="60"/>
      <c r="CAE33" s="60"/>
      <c r="CAF33" s="60"/>
      <c r="CAG33" s="60"/>
      <c r="CAH33" s="60"/>
      <c r="CAI33" s="60"/>
      <c r="CAJ33" s="60"/>
      <c r="CAK33" s="60"/>
      <c r="CAL33" s="60"/>
      <c r="CAM33" s="60"/>
      <c r="CAN33" s="60"/>
      <c r="CAO33" s="60"/>
      <c r="CAP33" s="60"/>
      <c r="CAQ33" s="60"/>
      <c r="CAR33" s="60"/>
      <c r="CAS33" s="60"/>
      <c r="CAT33" s="60"/>
      <c r="CAU33" s="60"/>
      <c r="CAV33" s="60"/>
      <c r="CAW33" s="60"/>
      <c r="CAX33" s="60"/>
      <c r="CAY33" s="60"/>
      <c r="CAZ33" s="60"/>
      <c r="CBA33" s="60"/>
      <c r="CBB33" s="60"/>
      <c r="CBC33" s="60"/>
      <c r="CBD33" s="60"/>
      <c r="CBE33" s="60"/>
      <c r="CBF33" s="60"/>
      <c r="CBG33" s="60"/>
      <c r="CBH33" s="60"/>
      <c r="CBI33" s="60"/>
      <c r="CBJ33" s="60"/>
      <c r="CBK33" s="60"/>
      <c r="CBL33" s="60"/>
      <c r="CBM33" s="60"/>
      <c r="CBN33" s="60"/>
      <c r="CBO33" s="60"/>
      <c r="CBP33" s="60"/>
      <c r="CBQ33" s="60"/>
      <c r="CBR33" s="60"/>
      <c r="CBS33" s="60"/>
      <c r="CBT33" s="60"/>
      <c r="CBU33" s="60"/>
      <c r="CBV33" s="60"/>
      <c r="CBW33" s="60"/>
      <c r="CBX33" s="60"/>
      <c r="CBY33" s="60"/>
      <c r="CBZ33" s="60"/>
      <c r="CCA33" s="60"/>
      <c r="CCB33" s="60"/>
      <c r="CCC33" s="60"/>
      <c r="CCD33" s="60"/>
      <c r="CCE33" s="60"/>
      <c r="CCF33" s="60"/>
      <c r="CCG33" s="60"/>
      <c r="CCH33" s="60"/>
      <c r="CCI33" s="60"/>
      <c r="CCJ33" s="60"/>
      <c r="CCK33" s="60"/>
      <c r="CCL33" s="60"/>
      <c r="CCM33" s="60"/>
      <c r="CCN33" s="60"/>
      <c r="CCO33" s="60"/>
      <c r="CCP33" s="60"/>
      <c r="CCQ33" s="60"/>
      <c r="CCR33" s="60"/>
      <c r="CCS33" s="60"/>
      <c r="CCT33" s="60"/>
      <c r="CCU33" s="60"/>
      <c r="CCV33" s="60"/>
      <c r="CCW33" s="60"/>
      <c r="CCX33" s="60"/>
      <c r="CCY33" s="60"/>
      <c r="CCZ33" s="60"/>
      <c r="CDA33" s="60"/>
      <c r="CDB33" s="60"/>
      <c r="CDC33" s="60"/>
      <c r="CDD33" s="60"/>
      <c r="CDE33" s="60"/>
      <c r="CDF33" s="60"/>
      <c r="CDG33" s="60"/>
      <c r="CDH33" s="60"/>
      <c r="CDI33" s="60"/>
      <c r="CDJ33" s="60"/>
      <c r="CDK33" s="60"/>
      <c r="CDL33" s="60"/>
      <c r="CDM33" s="60"/>
      <c r="CDN33" s="60"/>
      <c r="CDO33" s="60"/>
      <c r="CDP33" s="60"/>
      <c r="CDQ33" s="60"/>
      <c r="CDR33" s="60"/>
      <c r="CDS33" s="60"/>
      <c r="CDT33" s="60"/>
      <c r="CDU33" s="60"/>
      <c r="CDV33" s="60"/>
      <c r="CDW33" s="60"/>
      <c r="CDX33" s="60"/>
      <c r="CDY33" s="60"/>
      <c r="CDZ33" s="60"/>
      <c r="CEA33" s="60"/>
      <c r="CEB33" s="60"/>
      <c r="CEC33" s="60"/>
      <c r="CED33" s="60"/>
      <c r="CEE33" s="60"/>
      <c r="CEF33" s="60"/>
      <c r="CEG33" s="60"/>
      <c r="CEH33" s="60"/>
      <c r="CEI33" s="60"/>
      <c r="CEJ33" s="60"/>
      <c r="CEK33" s="60"/>
      <c r="CEL33" s="60"/>
      <c r="CEM33" s="60"/>
      <c r="CEN33" s="60"/>
      <c r="CEO33" s="60"/>
      <c r="CEP33" s="60"/>
      <c r="CEQ33" s="60"/>
      <c r="CER33" s="60"/>
      <c r="CES33" s="60"/>
      <c r="CET33" s="60"/>
      <c r="CEU33" s="60"/>
      <c r="CEV33" s="60"/>
      <c r="CEW33" s="60"/>
      <c r="CEX33" s="60"/>
      <c r="CEY33" s="60"/>
      <c r="CEZ33" s="60"/>
      <c r="CFA33" s="60"/>
      <c r="CFB33" s="60"/>
      <c r="CFC33" s="60"/>
      <c r="CFD33" s="60"/>
      <c r="CFE33" s="60"/>
      <c r="CFF33" s="60"/>
      <c r="CFG33" s="60"/>
      <c r="CFH33" s="60"/>
      <c r="CFI33" s="60"/>
      <c r="CFJ33" s="60"/>
      <c r="CFK33" s="60"/>
      <c r="CFL33" s="60"/>
      <c r="CFM33" s="60"/>
      <c r="CFN33" s="60"/>
      <c r="CFO33" s="60"/>
      <c r="CFP33" s="60"/>
      <c r="CFQ33" s="60"/>
      <c r="CFR33" s="60"/>
      <c r="CFS33" s="60"/>
      <c r="CFT33" s="60"/>
      <c r="CFU33" s="60"/>
      <c r="CFV33" s="60"/>
      <c r="CFW33" s="60"/>
      <c r="CFX33" s="60"/>
      <c r="CFY33" s="60"/>
      <c r="CFZ33" s="60"/>
      <c r="CGA33" s="60"/>
      <c r="CGB33" s="60"/>
      <c r="CGC33" s="60"/>
      <c r="CGD33" s="60"/>
      <c r="CGE33" s="60"/>
      <c r="CGF33" s="60"/>
      <c r="CGG33" s="60"/>
      <c r="CGH33" s="60"/>
      <c r="CGI33" s="60"/>
      <c r="CGJ33" s="60"/>
      <c r="CGK33" s="60"/>
      <c r="CGL33" s="60"/>
      <c r="CGM33" s="60"/>
      <c r="CGN33" s="60"/>
      <c r="CGO33" s="60"/>
      <c r="CGP33" s="60"/>
      <c r="CGQ33" s="60"/>
      <c r="CGR33" s="60"/>
      <c r="CGS33" s="60"/>
      <c r="CGT33" s="60"/>
      <c r="CGU33" s="60"/>
      <c r="CGV33" s="60"/>
      <c r="CGW33" s="60"/>
      <c r="CGX33" s="60"/>
      <c r="CGY33" s="60"/>
      <c r="CGZ33" s="60"/>
      <c r="CHA33" s="60"/>
      <c r="CHB33" s="60"/>
      <c r="CHC33" s="60"/>
      <c r="CHD33" s="60"/>
      <c r="CHE33" s="60"/>
      <c r="CHF33" s="60"/>
      <c r="CHG33" s="60"/>
      <c r="CHH33" s="60"/>
      <c r="CHI33" s="60"/>
      <c r="CHJ33" s="60"/>
      <c r="CHK33" s="60"/>
      <c r="CHL33" s="60"/>
      <c r="CHM33" s="60"/>
      <c r="CHN33" s="60"/>
      <c r="CHO33" s="60"/>
      <c r="CHP33" s="60"/>
      <c r="CHQ33" s="60"/>
      <c r="CHR33" s="60"/>
      <c r="CHS33" s="60"/>
      <c r="CHT33" s="60"/>
      <c r="CHU33" s="60"/>
      <c r="CHV33" s="60"/>
      <c r="CHW33" s="60"/>
      <c r="CHX33" s="60"/>
      <c r="CHY33" s="60"/>
      <c r="CHZ33" s="60"/>
      <c r="CIA33" s="60"/>
      <c r="CIB33" s="60"/>
      <c r="CIC33" s="60"/>
      <c r="CID33" s="60"/>
      <c r="CIE33" s="60"/>
      <c r="CIF33" s="60"/>
      <c r="CIG33" s="60"/>
      <c r="CIH33" s="60"/>
      <c r="CII33" s="60"/>
      <c r="CIJ33" s="60"/>
      <c r="CIK33" s="60"/>
      <c r="CIL33" s="60"/>
      <c r="CIM33" s="60"/>
      <c r="CIN33" s="60"/>
      <c r="CIO33" s="60"/>
      <c r="CIP33" s="60"/>
      <c r="CIQ33" s="60"/>
      <c r="CIR33" s="60"/>
      <c r="CIS33" s="60"/>
      <c r="CIT33" s="60"/>
      <c r="CIU33" s="60"/>
      <c r="CIV33" s="60"/>
      <c r="CIW33" s="60"/>
      <c r="CIX33" s="60"/>
      <c r="CIY33" s="60"/>
      <c r="CIZ33" s="60"/>
      <c r="CJA33" s="60"/>
      <c r="CJB33" s="60"/>
      <c r="CJC33" s="60"/>
      <c r="CJD33" s="60"/>
      <c r="CJE33" s="60"/>
      <c r="CJF33" s="60"/>
      <c r="CJG33" s="60"/>
      <c r="CJH33" s="60"/>
      <c r="CJI33" s="60"/>
      <c r="CJJ33" s="60"/>
      <c r="CJK33" s="60"/>
      <c r="CJL33" s="60"/>
      <c r="CJM33" s="60"/>
      <c r="CJN33" s="60"/>
      <c r="CJO33" s="60"/>
      <c r="CJP33" s="60"/>
      <c r="CJQ33" s="60"/>
      <c r="CJR33" s="60"/>
      <c r="CJS33" s="60"/>
      <c r="CJT33" s="60"/>
      <c r="CJU33" s="60"/>
      <c r="CJV33" s="60"/>
      <c r="CJW33" s="60"/>
      <c r="CJX33" s="60"/>
      <c r="CJY33" s="60"/>
      <c r="CJZ33" s="60"/>
      <c r="CKA33" s="60"/>
      <c r="CKB33" s="60"/>
      <c r="CKC33" s="60"/>
      <c r="CKD33" s="60"/>
      <c r="CKE33" s="60"/>
      <c r="CKF33" s="60"/>
      <c r="CKG33" s="60"/>
      <c r="CKH33" s="60"/>
      <c r="CKI33" s="60"/>
      <c r="CKJ33" s="60"/>
      <c r="CKK33" s="60"/>
      <c r="CKL33" s="60"/>
      <c r="CKM33" s="60"/>
      <c r="CKN33" s="60"/>
      <c r="CKO33" s="60"/>
      <c r="CKP33" s="60"/>
      <c r="CKQ33" s="60"/>
      <c r="CKR33" s="60"/>
      <c r="CKS33" s="60"/>
      <c r="CKT33" s="60"/>
      <c r="CKU33" s="60"/>
      <c r="CKV33" s="60"/>
      <c r="CKW33" s="60"/>
      <c r="CKX33" s="60"/>
      <c r="CKY33" s="60"/>
      <c r="CKZ33" s="60"/>
      <c r="CLA33" s="60"/>
      <c r="CLB33" s="60"/>
      <c r="CLC33" s="60"/>
      <c r="CLD33" s="60"/>
      <c r="CLE33" s="60"/>
      <c r="CLF33" s="60"/>
      <c r="CLG33" s="60"/>
      <c r="CLH33" s="60"/>
      <c r="CLI33" s="60"/>
      <c r="CLJ33" s="60"/>
      <c r="CLK33" s="60"/>
      <c r="CLL33" s="60"/>
      <c r="CLM33" s="60"/>
      <c r="CLN33" s="60"/>
      <c r="CLO33" s="60"/>
      <c r="CLP33" s="60"/>
      <c r="CLQ33" s="60"/>
      <c r="CLR33" s="60"/>
      <c r="CLS33" s="60"/>
      <c r="CLT33" s="60"/>
      <c r="CLU33" s="60"/>
      <c r="CLV33" s="60"/>
      <c r="CLW33" s="60"/>
      <c r="CLX33" s="60"/>
      <c r="CLY33" s="60"/>
      <c r="CLZ33" s="60"/>
      <c r="CMA33" s="60"/>
      <c r="CMB33" s="60"/>
      <c r="CMC33" s="60"/>
      <c r="CMD33" s="60"/>
      <c r="CME33" s="60"/>
      <c r="CMF33" s="60"/>
      <c r="CMG33" s="60"/>
      <c r="CMH33" s="60"/>
      <c r="CMI33" s="60"/>
      <c r="CMJ33" s="60"/>
      <c r="CMK33" s="60"/>
      <c r="CML33" s="60"/>
      <c r="CMM33" s="60"/>
      <c r="CMN33" s="60"/>
      <c r="CMO33" s="60"/>
      <c r="CMP33" s="60"/>
      <c r="CMQ33" s="60"/>
      <c r="CMR33" s="60"/>
      <c r="CMS33" s="60"/>
      <c r="CMT33" s="60"/>
      <c r="CMU33" s="60"/>
      <c r="CMV33" s="60"/>
      <c r="CMW33" s="60"/>
      <c r="CMX33" s="60"/>
      <c r="CMY33" s="60"/>
      <c r="CMZ33" s="60"/>
      <c r="CNA33" s="60"/>
      <c r="CNB33" s="60"/>
      <c r="CNC33" s="60"/>
      <c r="CND33" s="60"/>
      <c r="CNE33" s="60"/>
      <c r="CNF33" s="60"/>
      <c r="CNG33" s="60"/>
      <c r="CNH33" s="60"/>
      <c r="CNI33" s="60"/>
      <c r="CNJ33" s="60"/>
      <c r="CNK33" s="60"/>
      <c r="CNL33" s="60"/>
      <c r="CNM33" s="60"/>
      <c r="CNN33" s="60"/>
      <c r="CNO33" s="60"/>
      <c r="CNP33" s="60"/>
      <c r="CNQ33" s="60"/>
      <c r="CNR33" s="60"/>
      <c r="CNS33" s="60"/>
      <c r="CNT33" s="60"/>
      <c r="CNU33" s="60"/>
      <c r="CNV33" s="60"/>
      <c r="CNW33" s="60"/>
      <c r="CNX33" s="60"/>
      <c r="CNY33" s="60"/>
      <c r="CNZ33" s="60"/>
      <c r="COA33" s="60"/>
      <c r="COB33" s="60"/>
      <c r="COC33" s="60"/>
      <c r="COD33" s="60"/>
      <c r="COE33" s="60"/>
      <c r="COF33" s="60"/>
      <c r="COG33" s="60"/>
      <c r="COH33" s="60"/>
      <c r="COI33" s="60"/>
      <c r="COJ33" s="60"/>
      <c r="COK33" s="60"/>
      <c r="COL33" s="60"/>
      <c r="COM33" s="60"/>
      <c r="CON33" s="60"/>
      <c r="COO33" s="60"/>
      <c r="COP33" s="60"/>
      <c r="COQ33" s="60"/>
      <c r="COR33" s="60"/>
      <c r="COS33" s="60"/>
      <c r="COT33" s="60"/>
      <c r="COU33" s="60"/>
      <c r="COV33" s="60"/>
      <c r="COW33" s="60"/>
      <c r="COX33" s="60"/>
      <c r="COY33" s="60"/>
      <c r="COZ33" s="60"/>
      <c r="CPA33" s="60"/>
      <c r="CPB33" s="60"/>
      <c r="CPC33" s="60"/>
      <c r="CPD33" s="60"/>
      <c r="CPE33" s="60"/>
      <c r="CPF33" s="60"/>
      <c r="CPG33" s="60"/>
      <c r="CPH33" s="60"/>
      <c r="CPI33" s="60"/>
      <c r="CPJ33" s="60"/>
      <c r="CPK33" s="60"/>
      <c r="CPL33" s="60"/>
      <c r="CPM33" s="60"/>
      <c r="CPN33" s="60"/>
      <c r="CPO33" s="60"/>
      <c r="CPP33" s="60"/>
      <c r="CPQ33" s="60"/>
      <c r="CPR33" s="60"/>
      <c r="CPS33" s="60"/>
      <c r="CPT33" s="60"/>
      <c r="CPU33" s="60"/>
      <c r="CPV33" s="60"/>
      <c r="CPW33" s="60"/>
      <c r="CPX33" s="60"/>
      <c r="CPY33" s="60"/>
      <c r="CPZ33" s="60"/>
      <c r="CQA33" s="60"/>
      <c r="CQB33" s="60"/>
      <c r="CQC33" s="60"/>
      <c r="CQD33" s="60"/>
      <c r="CQE33" s="60"/>
      <c r="CQF33" s="60"/>
      <c r="CQG33" s="60"/>
      <c r="CQH33" s="60"/>
      <c r="CQI33" s="60"/>
      <c r="CQJ33" s="60"/>
      <c r="CQK33" s="60"/>
      <c r="CQL33" s="60"/>
      <c r="CQM33" s="60"/>
      <c r="CQN33" s="60"/>
      <c r="CQO33" s="60"/>
      <c r="CQP33" s="60"/>
      <c r="CQQ33" s="60"/>
      <c r="CQR33" s="60"/>
      <c r="CQS33" s="60"/>
      <c r="CQT33" s="60"/>
      <c r="CQU33" s="60"/>
      <c r="CQV33" s="60"/>
      <c r="CQW33" s="60"/>
      <c r="CQX33" s="60"/>
      <c r="CQY33" s="60"/>
      <c r="CQZ33" s="60"/>
      <c r="CRA33" s="60"/>
      <c r="CRB33" s="60"/>
      <c r="CRC33" s="60"/>
      <c r="CRD33" s="60"/>
      <c r="CRE33" s="60"/>
      <c r="CRF33" s="60"/>
      <c r="CRG33" s="60"/>
      <c r="CRH33" s="60"/>
      <c r="CRI33" s="60"/>
      <c r="CRJ33" s="60"/>
      <c r="CRK33" s="60"/>
      <c r="CRL33" s="60"/>
      <c r="CRM33" s="60"/>
      <c r="CRN33" s="60"/>
      <c r="CRO33" s="60"/>
      <c r="CRP33" s="60"/>
      <c r="CRQ33" s="60"/>
      <c r="CRR33" s="60"/>
      <c r="CRS33" s="60"/>
      <c r="CRT33" s="60"/>
      <c r="CRU33" s="60"/>
      <c r="CRV33" s="60"/>
      <c r="CRW33" s="60"/>
      <c r="CRX33" s="60"/>
      <c r="CRY33" s="60"/>
      <c r="CRZ33" s="60"/>
      <c r="CSA33" s="60"/>
      <c r="CSB33" s="60"/>
      <c r="CSC33" s="60"/>
      <c r="CSD33" s="60"/>
      <c r="CSE33" s="60"/>
      <c r="CSF33" s="60"/>
      <c r="CSG33" s="60"/>
      <c r="CSH33" s="60"/>
      <c r="CSI33" s="60"/>
      <c r="CSJ33" s="60"/>
      <c r="CSK33" s="60"/>
      <c r="CSL33" s="60"/>
      <c r="CSM33" s="60"/>
      <c r="CSN33" s="60"/>
      <c r="CSO33" s="60"/>
      <c r="CSP33" s="60"/>
      <c r="CSQ33" s="60"/>
      <c r="CSR33" s="60"/>
      <c r="CSS33" s="60"/>
      <c r="CST33" s="60"/>
      <c r="CSU33" s="60"/>
      <c r="CSV33" s="60"/>
      <c r="CSW33" s="60"/>
      <c r="CSX33" s="60"/>
      <c r="CSY33" s="60"/>
      <c r="CSZ33" s="60"/>
      <c r="CTA33" s="60"/>
      <c r="CTB33" s="60"/>
      <c r="CTC33" s="60"/>
      <c r="CTD33" s="60"/>
      <c r="CTE33" s="60"/>
      <c r="CTF33" s="60"/>
      <c r="CTG33" s="60"/>
      <c r="CTH33" s="60"/>
      <c r="CTI33" s="60"/>
      <c r="CTJ33" s="60"/>
      <c r="CTK33" s="60"/>
      <c r="CTL33" s="60"/>
      <c r="CTM33" s="60"/>
      <c r="CTN33" s="60"/>
      <c r="CTO33" s="60"/>
      <c r="CTP33" s="60"/>
      <c r="CTQ33" s="60"/>
      <c r="CTR33" s="60"/>
      <c r="CTS33" s="60"/>
      <c r="CTT33" s="60"/>
      <c r="CTU33" s="60"/>
      <c r="CTV33" s="60"/>
      <c r="CTW33" s="60"/>
      <c r="CTX33" s="60"/>
      <c r="CTY33" s="60"/>
      <c r="CTZ33" s="60"/>
      <c r="CUA33" s="60"/>
      <c r="CUB33" s="60"/>
      <c r="CUC33" s="60"/>
      <c r="CUD33" s="60"/>
      <c r="CUE33" s="60"/>
      <c r="CUF33" s="60"/>
      <c r="CUG33" s="60"/>
      <c r="CUH33" s="60"/>
      <c r="CUI33" s="60"/>
      <c r="CUJ33" s="60"/>
      <c r="CUK33" s="60"/>
      <c r="CUL33" s="60"/>
      <c r="CUM33" s="60"/>
      <c r="CUN33" s="60"/>
      <c r="CUO33" s="60"/>
      <c r="CUP33" s="60"/>
      <c r="CUQ33" s="60"/>
      <c r="CUR33" s="60"/>
      <c r="CUS33" s="60"/>
      <c r="CUT33" s="60"/>
      <c r="CUU33" s="60"/>
      <c r="CUV33" s="60"/>
      <c r="CUW33" s="60"/>
      <c r="CUX33" s="60"/>
      <c r="CUY33" s="60"/>
      <c r="CUZ33" s="60"/>
      <c r="CVA33" s="60"/>
      <c r="CVB33" s="60"/>
      <c r="CVC33" s="60"/>
      <c r="CVD33" s="60"/>
      <c r="CVE33" s="60"/>
      <c r="CVF33" s="60"/>
      <c r="CVG33" s="60"/>
      <c r="CVH33" s="60"/>
      <c r="CVI33" s="60"/>
      <c r="CVJ33" s="60"/>
      <c r="CVK33" s="60"/>
      <c r="CVL33" s="60"/>
      <c r="CVM33" s="60"/>
      <c r="CVN33" s="60"/>
      <c r="CVO33" s="60"/>
      <c r="CVP33" s="60"/>
      <c r="CVQ33" s="60"/>
      <c r="CVR33" s="60"/>
      <c r="CVS33" s="60"/>
      <c r="CVT33" s="60"/>
      <c r="CVU33" s="60"/>
      <c r="CVV33" s="60"/>
      <c r="CVW33" s="60"/>
      <c r="CVX33" s="60"/>
      <c r="CVY33" s="60"/>
      <c r="CVZ33" s="60"/>
      <c r="CWA33" s="60"/>
      <c r="CWB33" s="60"/>
      <c r="CWC33" s="60"/>
      <c r="CWD33" s="60"/>
      <c r="CWE33" s="60"/>
      <c r="CWF33" s="60"/>
      <c r="CWG33" s="60"/>
      <c r="CWH33" s="60"/>
      <c r="CWI33" s="60"/>
      <c r="CWJ33" s="60"/>
      <c r="CWK33" s="60"/>
      <c r="CWL33" s="60"/>
      <c r="CWM33" s="60"/>
      <c r="CWN33" s="60"/>
      <c r="CWO33" s="60"/>
      <c r="CWP33" s="60"/>
      <c r="CWQ33" s="60"/>
      <c r="CWR33" s="60"/>
      <c r="CWS33" s="60"/>
      <c r="CWT33" s="60"/>
      <c r="CWU33" s="60"/>
      <c r="CWV33" s="60"/>
      <c r="CWW33" s="60"/>
      <c r="CWX33" s="60"/>
      <c r="CWY33" s="60"/>
      <c r="CWZ33" s="60"/>
      <c r="CXA33" s="60"/>
      <c r="CXB33" s="60"/>
      <c r="CXC33" s="60"/>
      <c r="CXD33" s="60"/>
      <c r="CXE33" s="60"/>
      <c r="CXF33" s="60"/>
      <c r="CXG33" s="60"/>
      <c r="CXH33" s="60"/>
      <c r="CXI33" s="60"/>
      <c r="CXJ33" s="60"/>
      <c r="CXK33" s="60"/>
      <c r="CXL33" s="60"/>
      <c r="CXM33" s="60"/>
      <c r="CXN33" s="60"/>
      <c r="CXO33" s="60"/>
      <c r="CXP33" s="60"/>
      <c r="CXQ33" s="60"/>
      <c r="CXR33" s="60"/>
      <c r="CXS33" s="60"/>
      <c r="CXT33" s="60"/>
      <c r="CXU33" s="60"/>
      <c r="CXV33" s="60"/>
      <c r="CXW33" s="60"/>
      <c r="CXX33" s="60"/>
      <c r="CXY33" s="60"/>
      <c r="CXZ33" s="60"/>
      <c r="CYA33" s="60"/>
      <c r="CYB33" s="60"/>
      <c r="CYC33" s="60"/>
      <c r="CYD33" s="60"/>
      <c r="CYE33" s="60"/>
      <c r="CYF33" s="60"/>
      <c r="CYG33" s="60"/>
      <c r="CYH33" s="60"/>
      <c r="CYI33" s="60"/>
      <c r="CYJ33" s="60"/>
      <c r="CYK33" s="60"/>
      <c r="CYL33" s="60"/>
      <c r="CYM33" s="60"/>
      <c r="CYN33" s="60"/>
      <c r="CYO33" s="60"/>
      <c r="CYP33" s="60"/>
      <c r="CYQ33" s="60"/>
      <c r="CYR33" s="60"/>
      <c r="CYS33" s="60"/>
      <c r="CYT33" s="60"/>
      <c r="CYU33" s="60"/>
      <c r="CYV33" s="60"/>
      <c r="CYW33" s="60"/>
      <c r="CYX33" s="60"/>
      <c r="CYY33" s="60"/>
      <c r="CYZ33" s="60"/>
      <c r="CZA33" s="60"/>
      <c r="CZB33" s="60"/>
      <c r="CZC33" s="60"/>
      <c r="CZD33" s="60"/>
      <c r="CZE33" s="60"/>
      <c r="CZF33" s="60"/>
      <c r="CZG33" s="60"/>
      <c r="CZH33" s="60"/>
      <c r="CZI33" s="60"/>
      <c r="CZJ33" s="60"/>
      <c r="CZK33" s="60"/>
      <c r="CZL33" s="60"/>
      <c r="CZM33" s="60"/>
      <c r="CZN33" s="60"/>
      <c r="CZO33" s="60"/>
      <c r="CZP33" s="60"/>
      <c r="CZQ33" s="60"/>
      <c r="CZR33" s="60"/>
      <c r="CZS33" s="60"/>
      <c r="CZT33" s="60"/>
      <c r="CZU33" s="60"/>
      <c r="CZV33" s="60"/>
      <c r="CZW33" s="60"/>
      <c r="CZX33" s="60"/>
      <c r="CZY33" s="60"/>
      <c r="CZZ33" s="60"/>
      <c r="DAA33" s="60"/>
      <c r="DAB33" s="60"/>
      <c r="DAC33" s="60"/>
      <c r="DAD33" s="60"/>
      <c r="DAE33" s="60"/>
      <c r="DAF33" s="60"/>
      <c r="DAG33" s="60"/>
      <c r="DAH33" s="60"/>
      <c r="DAI33" s="60"/>
      <c r="DAJ33" s="60"/>
      <c r="DAK33" s="60"/>
      <c r="DAL33" s="60"/>
      <c r="DAM33" s="60"/>
      <c r="DAN33" s="60"/>
      <c r="DAO33" s="60"/>
      <c r="DAP33" s="60"/>
      <c r="DAQ33" s="60"/>
      <c r="DAR33" s="60"/>
      <c r="DAS33" s="60"/>
      <c r="DAT33" s="60"/>
      <c r="DAU33" s="60"/>
      <c r="DAV33" s="60"/>
      <c r="DAW33" s="60"/>
      <c r="DAX33" s="60"/>
      <c r="DAY33" s="60"/>
      <c r="DAZ33" s="60"/>
      <c r="DBA33" s="60"/>
      <c r="DBB33" s="60"/>
      <c r="DBC33" s="60"/>
      <c r="DBD33" s="60"/>
      <c r="DBE33" s="60"/>
      <c r="DBF33" s="60"/>
      <c r="DBG33" s="60"/>
      <c r="DBH33" s="60"/>
      <c r="DBI33" s="60"/>
      <c r="DBJ33" s="60"/>
      <c r="DBK33" s="60"/>
      <c r="DBL33" s="60"/>
      <c r="DBM33" s="60"/>
      <c r="DBN33" s="60"/>
      <c r="DBO33" s="60"/>
      <c r="DBP33" s="60"/>
      <c r="DBQ33" s="60"/>
      <c r="DBR33" s="60"/>
      <c r="DBS33" s="60"/>
      <c r="DBT33" s="60"/>
      <c r="DBU33" s="60"/>
      <c r="DBV33" s="60"/>
      <c r="DBW33" s="60"/>
      <c r="DBX33" s="60"/>
      <c r="DBY33" s="60"/>
      <c r="DBZ33" s="60"/>
      <c r="DCA33" s="60"/>
      <c r="DCB33" s="60"/>
      <c r="DCC33" s="60"/>
      <c r="DCD33" s="60"/>
      <c r="DCE33" s="60"/>
      <c r="DCF33" s="60"/>
      <c r="DCG33" s="60"/>
      <c r="DCH33" s="60"/>
      <c r="DCI33" s="60"/>
      <c r="DCJ33" s="60"/>
      <c r="DCK33" s="60"/>
      <c r="DCL33" s="60"/>
      <c r="DCM33" s="60"/>
      <c r="DCN33" s="60"/>
      <c r="DCO33" s="60"/>
      <c r="DCP33" s="60"/>
      <c r="DCQ33" s="60"/>
      <c r="DCR33" s="60"/>
      <c r="DCS33" s="60"/>
      <c r="DCT33" s="60"/>
      <c r="DCU33" s="60"/>
      <c r="DCV33" s="60"/>
      <c r="DCW33" s="60"/>
      <c r="DCX33" s="60"/>
      <c r="DCY33" s="60"/>
      <c r="DCZ33" s="60"/>
      <c r="DDA33" s="60"/>
      <c r="DDB33" s="60"/>
      <c r="DDC33" s="60"/>
      <c r="DDD33" s="60"/>
      <c r="DDE33" s="60"/>
      <c r="DDF33" s="60"/>
      <c r="DDG33" s="60"/>
      <c r="DDH33" s="60"/>
      <c r="DDI33" s="60"/>
      <c r="DDJ33" s="60"/>
      <c r="DDK33" s="60"/>
      <c r="DDL33" s="60"/>
      <c r="DDM33" s="60"/>
      <c r="DDN33" s="60"/>
      <c r="DDO33" s="60"/>
      <c r="DDP33" s="60"/>
      <c r="DDQ33" s="60"/>
      <c r="DDR33" s="60"/>
      <c r="DDS33" s="60"/>
      <c r="DDT33" s="60"/>
      <c r="DDU33" s="60"/>
      <c r="DDV33" s="60"/>
      <c r="DDW33" s="60"/>
      <c r="DDX33" s="60"/>
      <c r="DDY33" s="60"/>
      <c r="DDZ33" s="60"/>
      <c r="DEA33" s="60"/>
      <c r="DEB33" s="60"/>
      <c r="DEC33" s="60"/>
      <c r="DED33" s="60"/>
      <c r="DEE33" s="60"/>
      <c r="DEF33" s="60"/>
      <c r="DEG33" s="60"/>
      <c r="DEH33" s="60"/>
      <c r="DEI33" s="60"/>
      <c r="DEJ33" s="60"/>
      <c r="DEK33" s="60"/>
      <c r="DEL33" s="60"/>
      <c r="DEM33" s="60"/>
      <c r="DEN33" s="60"/>
      <c r="DEO33" s="60"/>
      <c r="DEP33" s="60"/>
      <c r="DEQ33" s="60"/>
      <c r="DER33" s="60"/>
      <c r="DES33" s="60"/>
      <c r="DET33" s="60"/>
      <c r="DEU33" s="60"/>
      <c r="DEV33" s="60"/>
      <c r="DEW33" s="60"/>
      <c r="DEX33" s="60"/>
      <c r="DEY33" s="60"/>
      <c r="DEZ33" s="60"/>
      <c r="DFA33" s="60"/>
      <c r="DFB33" s="60"/>
      <c r="DFC33" s="60"/>
      <c r="DFD33" s="60"/>
      <c r="DFE33" s="60"/>
      <c r="DFF33" s="60"/>
      <c r="DFG33" s="60"/>
      <c r="DFH33" s="60"/>
      <c r="DFI33" s="60"/>
      <c r="DFJ33" s="60"/>
      <c r="DFK33" s="60"/>
      <c r="DFL33" s="60"/>
      <c r="DFM33" s="60"/>
      <c r="DFN33" s="60"/>
      <c r="DFO33" s="60"/>
      <c r="DFP33" s="60"/>
      <c r="DFQ33" s="60"/>
      <c r="DFR33" s="60"/>
      <c r="DFS33" s="60"/>
      <c r="DFT33" s="60"/>
      <c r="DFU33" s="60"/>
      <c r="DFV33" s="60"/>
      <c r="DFW33" s="60"/>
      <c r="DFX33" s="60"/>
      <c r="DFY33" s="60"/>
      <c r="DFZ33" s="60"/>
      <c r="DGA33" s="60"/>
      <c r="DGB33" s="60"/>
      <c r="DGC33" s="60"/>
      <c r="DGD33" s="60"/>
      <c r="DGE33" s="60"/>
      <c r="DGF33" s="60"/>
      <c r="DGG33" s="60"/>
      <c r="DGH33" s="60"/>
      <c r="DGI33" s="60"/>
      <c r="DGJ33" s="60"/>
      <c r="DGK33" s="60"/>
      <c r="DGL33" s="60"/>
      <c r="DGM33" s="60"/>
      <c r="DGN33" s="60"/>
      <c r="DGO33" s="60"/>
      <c r="DGP33" s="60"/>
      <c r="DGQ33" s="60"/>
      <c r="DGR33" s="60"/>
      <c r="DGS33" s="60"/>
      <c r="DGT33" s="60"/>
      <c r="DGU33" s="60"/>
      <c r="DGV33" s="60"/>
      <c r="DGW33" s="60"/>
      <c r="DGX33" s="60"/>
      <c r="DGY33" s="60"/>
      <c r="DGZ33" s="60"/>
      <c r="DHA33" s="60"/>
      <c r="DHB33" s="60"/>
      <c r="DHC33" s="60"/>
      <c r="DHD33" s="60"/>
      <c r="DHE33" s="60"/>
      <c r="DHF33" s="60"/>
      <c r="DHG33" s="60"/>
      <c r="DHH33" s="60"/>
      <c r="DHI33" s="60"/>
      <c r="DHJ33" s="60"/>
      <c r="DHK33" s="60"/>
      <c r="DHL33" s="60"/>
      <c r="DHM33" s="60"/>
      <c r="DHN33" s="60"/>
      <c r="DHO33" s="60"/>
      <c r="DHP33" s="60"/>
      <c r="DHQ33" s="60"/>
      <c r="DHR33" s="60"/>
      <c r="DHS33" s="60"/>
      <c r="DHT33" s="60"/>
      <c r="DHU33" s="60"/>
      <c r="DHV33" s="60"/>
      <c r="DHW33" s="60"/>
      <c r="DHX33" s="60"/>
      <c r="DHY33" s="60"/>
      <c r="DHZ33" s="60"/>
      <c r="DIA33" s="60"/>
      <c r="DIB33" s="60"/>
      <c r="DIC33" s="60"/>
      <c r="DID33" s="60"/>
      <c r="DIE33" s="60"/>
      <c r="DIF33" s="60"/>
      <c r="DIG33" s="60"/>
      <c r="DIH33" s="60"/>
      <c r="DII33" s="60"/>
      <c r="DIJ33" s="60"/>
      <c r="DIK33" s="60"/>
      <c r="DIL33" s="60"/>
      <c r="DIM33" s="60"/>
      <c r="DIN33" s="60"/>
      <c r="DIO33" s="60"/>
      <c r="DIP33" s="60"/>
      <c r="DIQ33" s="60"/>
      <c r="DIR33" s="60"/>
      <c r="DIS33" s="60"/>
      <c r="DIT33" s="60"/>
      <c r="DIU33" s="60"/>
      <c r="DIV33" s="60"/>
      <c r="DIW33" s="60"/>
      <c r="DIX33" s="60"/>
      <c r="DIY33" s="60"/>
      <c r="DIZ33" s="60"/>
      <c r="DJA33" s="60"/>
      <c r="DJB33" s="60"/>
      <c r="DJC33" s="60"/>
      <c r="DJD33" s="60"/>
      <c r="DJE33" s="60"/>
      <c r="DJF33" s="60"/>
      <c r="DJG33" s="60"/>
      <c r="DJH33" s="60"/>
      <c r="DJI33" s="60"/>
      <c r="DJJ33" s="60"/>
      <c r="DJK33" s="60"/>
      <c r="DJL33" s="60"/>
      <c r="DJM33" s="60"/>
      <c r="DJN33" s="60"/>
      <c r="DJO33" s="60"/>
      <c r="DJP33" s="60"/>
      <c r="DJQ33" s="60"/>
      <c r="DJR33" s="60"/>
      <c r="DJS33" s="60"/>
      <c r="DJT33" s="60"/>
      <c r="DJU33" s="60"/>
      <c r="DJV33" s="60"/>
      <c r="DJW33" s="60"/>
      <c r="DJX33" s="60"/>
      <c r="DJY33" s="60"/>
      <c r="DJZ33" s="60"/>
      <c r="DKA33" s="60"/>
      <c r="DKB33" s="60"/>
      <c r="DKC33" s="60"/>
      <c r="DKD33" s="60"/>
      <c r="DKE33" s="60"/>
      <c r="DKF33" s="60"/>
      <c r="DKG33" s="60"/>
      <c r="DKH33" s="60"/>
      <c r="DKI33" s="60"/>
      <c r="DKJ33" s="60"/>
      <c r="DKK33" s="60"/>
      <c r="DKL33" s="60"/>
      <c r="DKM33" s="60"/>
      <c r="DKN33" s="60"/>
      <c r="DKO33" s="60"/>
      <c r="DKP33" s="60"/>
      <c r="DKQ33" s="60"/>
      <c r="DKR33" s="60"/>
      <c r="DKS33" s="60"/>
      <c r="DKT33" s="60"/>
      <c r="DKU33" s="60"/>
      <c r="DKV33" s="60"/>
      <c r="DKW33" s="60"/>
      <c r="DKX33" s="60"/>
      <c r="DKY33" s="60"/>
      <c r="DKZ33" s="60"/>
      <c r="DLA33" s="60"/>
      <c r="DLB33" s="60"/>
      <c r="DLC33" s="60"/>
      <c r="DLD33" s="60"/>
      <c r="DLE33" s="60"/>
      <c r="DLF33" s="60"/>
      <c r="DLG33" s="60"/>
      <c r="DLH33" s="60"/>
      <c r="DLI33" s="60"/>
      <c r="DLJ33" s="60"/>
      <c r="DLK33" s="60"/>
      <c r="DLL33" s="60"/>
      <c r="DLM33" s="60"/>
      <c r="DLN33" s="60"/>
      <c r="DLO33" s="60"/>
      <c r="DLP33" s="60"/>
      <c r="DLQ33" s="60"/>
      <c r="DLR33" s="60"/>
      <c r="DLS33" s="60"/>
      <c r="DLT33" s="60"/>
      <c r="DLU33" s="60"/>
      <c r="DLV33" s="60"/>
      <c r="DLW33" s="60"/>
      <c r="DLX33" s="60"/>
      <c r="DLY33" s="60"/>
      <c r="DLZ33" s="60"/>
      <c r="DMA33" s="60"/>
      <c r="DMB33" s="60"/>
      <c r="DMC33" s="60"/>
      <c r="DMD33" s="60"/>
      <c r="DME33" s="60"/>
      <c r="DMF33" s="60"/>
      <c r="DMG33" s="60"/>
      <c r="DMH33" s="60"/>
      <c r="DMI33" s="60"/>
      <c r="DMJ33" s="60"/>
      <c r="DMK33" s="60"/>
      <c r="DML33" s="60"/>
      <c r="DMM33" s="60"/>
      <c r="DMN33" s="60"/>
      <c r="DMO33" s="60"/>
      <c r="DMP33" s="60"/>
      <c r="DMQ33" s="60"/>
      <c r="DMR33" s="60"/>
      <c r="DMS33" s="60"/>
      <c r="DMT33" s="60"/>
      <c r="DMU33" s="60"/>
      <c r="DMV33" s="60"/>
      <c r="DMW33" s="60"/>
      <c r="DMX33" s="60"/>
      <c r="DMY33" s="60"/>
      <c r="DMZ33" s="60"/>
      <c r="DNA33" s="60"/>
      <c r="DNB33" s="60"/>
      <c r="DNC33" s="60"/>
      <c r="DND33" s="60"/>
      <c r="DNE33" s="60"/>
      <c r="DNF33" s="60"/>
      <c r="DNG33" s="60"/>
      <c r="DNH33" s="60"/>
      <c r="DNI33" s="60"/>
      <c r="DNJ33" s="60"/>
      <c r="DNK33" s="60"/>
      <c r="DNL33" s="60"/>
      <c r="DNM33" s="60"/>
      <c r="DNN33" s="60"/>
      <c r="DNO33" s="60"/>
      <c r="DNP33" s="60"/>
      <c r="DNQ33" s="60"/>
      <c r="DNR33" s="60"/>
      <c r="DNS33" s="60"/>
      <c r="DNT33" s="60"/>
      <c r="DNU33" s="60"/>
      <c r="DNV33" s="60"/>
      <c r="DNW33" s="60"/>
      <c r="DNX33" s="60"/>
      <c r="DNY33" s="60"/>
      <c r="DNZ33" s="60"/>
      <c r="DOA33" s="60"/>
      <c r="DOB33" s="60"/>
      <c r="DOC33" s="60"/>
      <c r="DOD33" s="60"/>
      <c r="DOE33" s="60"/>
      <c r="DOF33" s="60"/>
      <c r="DOG33" s="60"/>
      <c r="DOH33" s="60"/>
      <c r="DOI33" s="60"/>
      <c r="DOJ33" s="60"/>
      <c r="DOK33" s="60"/>
      <c r="DOL33" s="60"/>
      <c r="DOM33" s="60"/>
      <c r="DON33" s="60"/>
      <c r="DOO33" s="60"/>
      <c r="DOP33" s="60"/>
      <c r="DOQ33" s="60"/>
      <c r="DOR33" s="60"/>
      <c r="DOS33" s="60"/>
      <c r="DOT33" s="60"/>
      <c r="DOU33" s="60"/>
      <c r="DOV33" s="60"/>
      <c r="DOW33" s="60"/>
      <c r="DOX33" s="60"/>
      <c r="DOY33" s="60"/>
      <c r="DOZ33" s="60"/>
      <c r="DPA33" s="60"/>
      <c r="DPB33" s="60"/>
      <c r="DPC33" s="60"/>
      <c r="DPD33" s="60"/>
      <c r="DPE33" s="60"/>
      <c r="DPF33" s="60"/>
      <c r="DPG33" s="60"/>
      <c r="DPH33" s="60"/>
      <c r="DPI33" s="60"/>
      <c r="DPJ33" s="60"/>
      <c r="DPK33" s="60"/>
      <c r="DPL33" s="60"/>
      <c r="DPM33" s="60"/>
      <c r="DPN33" s="60"/>
      <c r="DPO33" s="60"/>
      <c r="DPP33" s="60"/>
      <c r="DPQ33" s="60"/>
      <c r="DPR33" s="60"/>
      <c r="DPS33" s="60"/>
      <c r="DPT33" s="60"/>
      <c r="DPU33" s="60"/>
      <c r="DPV33" s="60"/>
      <c r="DPW33" s="60"/>
      <c r="DPX33" s="60"/>
      <c r="DPY33" s="60"/>
      <c r="DPZ33" s="60"/>
      <c r="DQA33" s="60"/>
      <c r="DQB33" s="60"/>
      <c r="DQC33" s="60"/>
      <c r="DQD33" s="60"/>
      <c r="DQE33" s="60"/>
      <c r="DQF33" s="60"/>
      <c r="DQG33" s="60"/>
      <c r="DQH33" s="60"/>
      <c r="DQI33" s="60"/>
      <c r="DQJ33" s="60"/>
      <c r="DQK33" s="60"/>
      <c r="DQL33" s="60"/>
      <c r="DQM33" s="60"/>
      <c r="DQN33" s="60"/>
      <c r="DQO33" s="60"/>
      <c r="DQP33" s="60"/>
      <c r="DQQ33" s="60"/>
      <c r="DQR33" s="60"/>
      <c r="DQS33" s="60"/>
      <c r="DQT33" s="60"/>
      <c r="DQU33" s="60"/>
      <c r="DQV33" s="60"/>
      <c r="DQW33" s="60"/>
      <c r="DQX33" s="60"/>
      <c r="DQY33" s="60"/>
      <c r="DQZ33" s="60"/>
      <c r="DRA33" s="60"/>
      <c r="DRB33" s="60"/>
      <c r="DRC33" s="60"/>
      <c r="DRD33" s="60"/>
      <c r="DRE33" s="60"/>
      <c r="DRF33" s="60"/>
      <c r="DRG33" s="60"/>
      <c r="DRH33" s="60"/>
      <c r="DRI33" s="60"/>
      <c r="DRJ33" s="60"/>
      <c r="DRK33" s="60"/>
      <c r="DRL33" s="60"/>
      <c r="DRM33" s="60"/>
      <c r="DRN33" s="60"/>
      <c r="DRO33" s="60"/>
      <c r="DRP33" s="60"/>
      <c r="DRQ33" s="60"/>
      <c r="DRR33" s="60"/>
      <c r="DRS33" s="60"/>
      <c r="DRT33" s="60"/>
      <c r="DRU33" s="60"/>
      <c r="DRV33" s="60"/>
      <c r="DRW33" s="60"/>
      <c r="DRX33" s="60"/>
      <c r="DRY33" s="60"/>
      <c r="DRZ33" s="60"/>
      <c r="DSA33" s="60"/>
      <c r="DSB33" s="60"/>
      <c r="DSC33" s="60"/>
      <c r="DSD33" s="60"/>
      <c r="DSE33" s="60"/>
      <c r="DSF33" s="60"/>
      <c r="DSG33" s="60"/>
      <c r="DSH33" s="60"/>
      <c r="DSI33" s="60"/>
      <c r="DSJ33" s="60"/>
      <c r="DSK33" s="60"/>
      <c r="DSL33" s="60"/>
      <c r="DSM33" s="60"/>
      <c r="DSN33" s="60"/>
      <c r="DSO33" s="60"/>
      <c r="DSP33" s="60"/>
      <c r="DSQ33" s="60"/>
      <c r="DSR33" s="60"/>
      <c r="DSS33" s="60"/>
      <c r="DST33" s="60"/>
      <c r="DSU33" s="60"/>
      <c r="DSV33" s="60"/>
      <c r="DSW33" s="60"/>
      <c r="DSX33" s="60"/>
      <c r="DSY33" s="60"/>
      <c r="DSZ33" s="60"/>
      <c r="DTA33" s="60"/>
      <c r="DTB33" s="60"/>
      <c r="DTC33" s="60"/>
      <c r="DTD33" s="60"/>
      <c r="DTE33" s="60"/>
      <c r="DTF33" s="60"/>
      <c r="DTG33" s="60"/>
      <c r="DTH33" s="60"/>
      <c r="DTI33" s="60"/>
      <c r="DTJ33" s="60"/>
      <c r="DTK33" s="60"/>
      <c r="DTL33" s="60"/>
      <c r="DTM33" s="60"/>
      <c r="DTN33" s="60"/>
      <c r="DTO33" s="60"/>
      <c r="DTP33" s="60"/>
      <c r="DTQ33" s="60"/>
      <c r="DTR33" s="60"/>
      <c r="DTS33" s="60"/>
      <c r="DTT33" s="60"/>
      <c r="DTU33" s="60"/>
      <c r="DTV33" s="60"/>
      <c r="DTW33" s="60"/>
      <c r="DTX33" s="60"/>
      <c r="DTY33" s="60"/>
      <c r="DTZ33" s="60"/>
      <c r="DUA33" s="60"/>
      <c r="DUB33" s="60"/>
      <c r="DUC33" s="60"/>
      <c r="DUD33" s="60"/>
      <c r="DUE33" s="60"/>
      <c r="DUF33" s="60"/>
      <c r="DUG33" s="60"/>
      <c r="DUH33" s="60"/>
      <c r="DUI33" s="60"/>
      <c r="DUJ33" s="60"/>
      <c r="DUK33" s="60"/>
      <c r="DUL33" s="60"/>
      <c r="DUM33" s="60"/>
      <c r="DUN33" s="60"/>
      <c r="DUO33" s="60"/>
      <c r="DUP33" s="60"/>
      <c r="DUQ33" s="60"/>
      <c r="DUR33" s="60"/>
      <c r="DUS33" s="60"/>
      <c r="DUT33" s="60"/>
      <c r="DUU33" s="60"/>
      <c r="DUV33" s="60"/>
      <c r="DUW33" s="60"/>
      <c r="DUX33" s="60"/>
      <c r="DUY33" s="60"/>
      <c r="DUZ33" s="60"/>
      <c r="DVA33" s="60"/>
      <c r="DVB33" s="60"/>
      <c r="DVC33" s="60"/>
      <c r="DVD33" s="60"/>
      <c r="DVE33" s="60"/>
      <c r="DVF33" s="60"/>
      <c r="DVG33" s="60"/>
      <c r="DVH33" s="60"/>
      <c r="DVI33" s="60"/>
      <c r="DVJ33" s="60"/>
      <c r="DVK33" s="60"/>
      <c r="DVL33" s="60"/>
      <c r="DVM33" s="60"/>
      <c r="DVN33" s="60"/>
      <c r="DVO33" s="60"/>
      <c r="DVP33" s="60"/>
      <c r="DVQ33" s="60"/>
      <c r="DVR33" s="60"/>
      <c r="DVS33" s="60"/>
      <c r="DVT33" s="60"/>
      <c r="DVU33" s="60"/>
      <c r="DVV33" s="60"/>
      <c r="DVW33" s="60"/>
      <c r="DVX33" s="60"/>
      <c r="DVY33" s="60"/>
      <c r="DVZ33" s="60"/>
      <c r="DWA33" s="60"/>
      <c r="DWB33" s="60"/>
      <c r="DWC33" s="60"/>
      <c r="DWD33" s="60"/>
      <c r="DWE33" s="60"/>
      <c r="DWF33" s="60"/>
      <c r="DWG33" s="60"/>
      <c r="DWH33" s="60"/>
      <c r="DWI33" s="60"/>
      <c r="DWJ33" s="60"/>
      <c r="DWK33" s="60"/>
      <c r="DWL33" s="60"/>
      <c r="DWM33" s="60"/>
      <c r="DWN33" s="60"/>
      <c r="DWO33" s="60"/>
      <c r="DWP33" s="60"/>
      <c r="DWQ33" s="60"/>
      <c r="DWR33" s="60"/>
      <c r="DWS33" s="60"/>
      <c r="DWT33" s="60"/>
      <c r="DWU33" s="60"/>
      <c r="DWV33" s="60"/>
      <c r="DWW33" s="60"/>
      <c r="DWX33" s="60"/>
      <c r="DWY33" s="60"/>
      <c r="DWZ33" s="60"/>
      <c r="DXA33" s="60"/>
      <c r="DXB33" s="60"/>
      <c r="DXC33" s="60"/>
      <c r="DXD33" s="60"/>
      <c r="DXE33" s="60"/>
      <c r="DXF33" s="60"/>
      <c r="DXG33" s="60"/>
      <c r="DXH33" s="60"/>
      <c r="DXI33" s="60"/>
      <c r="DXJ33" s="60"/>
      <c r="DXK33" s="60"/>
      <c r="DXL33" s="60"/>
      <c r="DXM33" s="60"/>
      <c r="DXN33" s="60"/>
      <c r="DXO33" s="60"/>
      <c r="DXP33" s="60"/>
      <c r="DXQ33" s="60"/>
      <c r="DXR33" s="60"/>
      <c r="DXS33" s="60"/>
      <c r="DXT33" s="60"/>
      <c r="DXU33" s="60"/>
      <c r="DXV33" s="60"/>
      <c r="DXW33" s="60"/>
      <c r="DXX33" s="60"/>
      <c r="DXY33" s="60"/>
      <c r="DXZ33" s="60"/>
      <c r="DYA33" s="60"/>
      <c r="DYB33" s="60"/>
      <c r="DYC33" s="60"/>
      <c r="DYD33" s="60"/>
      <c r="DYE33" s="60"/>
      <c r="DYF33" s="60"/>
      <c r="DYG33" s="60"/>
      <c r="DYH33" s="60"/>
      <c r="DYI33" s="60"/>
      <c r="DYJ33" s="60"/>
      <c r="DYK33" s="60"/>
      <c r="DYL33" s="60"/>
      <c r="DYM33" s="60"/>
      <c r="DYN33" s="60"/>
      <c r="DYO33" s="60"/>
      <c r="DYP33" s="60"/>
      <c r="DYQ33" s="60"/>
      <c r="DYR33" s="60"/>
      <c r="DYS33" s="60"/>
      <c r="DYT33" s="60"/>
      <c r="DYU33" s="60"/>
      <c r="DYV33" s="60"/>
      <c r="DYW33" s="60"/>
      <c r="DYX33" s="60"/>
      <c r="DYY33" s="60"/>
      <c r="DYZ33" s="60"/>
      <c r="DZA33" s="60"/>
      <c r="DZB33" s="60"/>
      <c r="DZC33" s="60"/>
      <c r="DZD33" s="60"/>
      <c r="DZE33" s="60"/>
      <c r="DZF33" s="60"/>
      <c r="DZG33" s="60"/>
      <c r="DZH33" s="60"/>
      <c r="DZI33" s="60"/>
      <c r="DZJ33" s="60"/>
      <c r="DZK33" s="60"/>
      <c r="DZL33" s="60"/>
      <c r="DZM33" s="60"/>
      <c r="DZN33" s="60"/>
      <c r="DZO33" s="60"/>
      <c r="DZP33" s="60"/>
      <c r="DZQ33" s="60"/>
      <c r="DZR33" s="60"/>
      <c r="DZS33" s="60"/>
      <c r="DZT33" s="60"/>
      <c r="DZU33" s="60"/>
      <c r="DZV33" s="60"/>
      <c r="DZW33" s="60"/>
      <c r="DZX33" s="60"/>
      <c r="DZY33" s="60"/>
      <c r="DZZ33" s="60"/>
      <c r="EAA33" s="60"/>
      <c r="EAB33" s="60"/>
      <c r="EAC33" s="60"/>
      <c r="EAD33" s="60"/>
      <c r="EAE33" s="60"/>
      <c r="EAF33" s="60"/>
      <c r="EAG33" s="60"/>
      <c r="EAH33" s="60"/>
      <c r="EAI33" s="60"/>
      <c r="EAJ33" s="60"/>
      <c r="EAK33" s="60"/>
      <c r="EAL33" s="60"/>
      <c r="EAM33" s="60"/>
      <c r="EAN33" s="60"/>
      <c r="EAO33" s="60"/>
      <c r="EAP33" s="60"/>
      <c r="EAQ33" s="60"/>
      <c r="EAR33" s="60"/>
      <c r="EAS33" s="60"/>
      <c r="EAT33" s="60"/>
      <c r="EAU33" s="60"/>
      <c r="EAV33" s="60"/>
      <c r="EAW33" s="60"/>
      <c r="EAX33" s="60"/>
      <c r="EAY33" s="60"/>
      <c r="EAZ33" s="60"/>
      <c r="EBA33" s="60"/>
      <c r="EBB33" s="60"/>
      <c r="EBC33" s="60"/>
      <c r="EBD33" s="60"/>
      <c r="EBE33" s="60"/>
      <c r="EBF33" s="60"/>
      <c r="EBG33" s="60"/>
      <c r="EBH33" s="60"/>
      <c r="EBI33" s="60"/>
      <c r="EBJ33" s="60"/>
      <c r="EBK33" s="60"/>
      <c r="EBL33" s="60"/>
      <c r="EBM33" s="60"/>
      <c r="EBN33" s="60"/>
      <c r="EBO33" s="60"/>
      <c r="EBP33" s="60"/>
      <c r="EBQ33" s="60"/>
      <c r="EBR33" s="60"/>
      <c r="EBS33" s="60"/>
      <c r="EBT33" s="60"/>
      <c r="EBU33" s="60"/>
      <c r="EBV33" s="60"/>
      <c r="EBW33" s="60"/>
      <c r="EBX33" s="60"/>
      <c r="EBY33" s="60"/>
      <c r="EBZ33" s="60"/>
      <c r="ECA33" s="60"/>
      <c r="ECB33" s="60"/>
      <c r="ECC33" s="60"/>
      <c r="ECD33" s="60"/>
      <c r="ECE33" s="60"/>
      <c r="ECF33" s="60"/>
      <c r="ECG33" s="60"/>
      <c r="ECH33" s="60"/>
      <c r="ECI33" s="60"/>
      <c r="ECJ33" s="60"/>
      <c r="ECK33" s="60"/>
      <c r="ECL33" s="60"/>
      <c r="ECM33" s="60"/>
      <c r="ECN33" s="60"/>
      <c r="ECO33" s="60"/>
      <c r="ECP33" s="60"/>
      <c r="ECQ33" s="60"/>
      <c r="ECR33" s="60"/>
      <c r="ECS33" s="60"/>
      <c r="ECT33" s="60"/>
      <c r="ECU33" s="60"/>
      <c r="ECV33" s="60"/>
      <c r="ECW33" s="60"/>
      <c r="ECX33" s="60"/>
      <c r="ECY33" s="60"/>
      <c r="ECZ33" s="60"/>
      <c r="EDA33" s="60"/>
      <c r="EDB33" s="60"/>
      <c r="EDC33" s="60"/>
      <c r="EDD33" s="60"/>
      <c r="EDE33" s="60"/>
      <c r="EDF33" s="60"/>
      <c r="EDG33" s="60"/>
      <c r="EDH33" s="60"/>
      <c r="EDI33" s="60"/>
      <c r="EDJ33" s="60"/>
      <c r="EDK33" s="60"/>
      <c r="EDL33" s="60"/>
      <c r="EDM33" s="60"/>
      <c r="EDN33" s="60"/>
      <c r="EDO33" s="60"/>
      <c r="EDP33" s="60"/>
      <c r="EDQ33" s="60"/>
      <c r="EDR33" s="60"/>
      <c r="EDS33" s="60"/>
      <c r="EDT33" s="60"/>
      <c r="EDU33" s="60"/>
      <c r="EDV33" s="60"/>
      <c r="EDW33" s="60"/>
      <c r="EDX33" s="60"/>
      <c r="EDY33" s="60"/>
      <c r="EDZ33" s="60"/>
      <c r="EEA33" s="60"/>
      <c r="EEB33" s="60"/>
      <c r="EEC33" s="60"/>
      <c r="EED33" s="60"/>
      <c r="EEE33" s="60"/>
      <c r="EEF33" s="60"/>
      <c r="EEG33" s="60"/>
      <c r="EEH33" s="60"/>
      <c r="EEI33" s="60"/>
      <c r="EEJ33" s="60"/>
      <c r="EEK33" s="60"/>
      <c r="EEL33" s="60"/>
      <c r="EEM33" s="60"/>
      <c r="EEN33" s="60"/>
      <c r="EEO33" s="60"/>
      <c r="EEP33" s="60"/>
      <c r="EEQ33" s="60"/>
      <c r="EER33" s="60"/>
      <c r="EES33" s="60"/>
      <c r="EET33" s="60"/>
      <c r="EEU33" s="60"/>
      <c r="EEV33" s="60"/>
      <c r="EEW33" s="60"/>
      <c r="EEX33" s="60"/>
      <c r="EEY33" s="60"/>
      <c r="EEZ33" s="60"/>
      <c r="EFA33" s="60"/>
      <c r="EFB33" s="60"/>
      <c r="EFC33" s="60"/>
      <c r="EFD33" s="60"/>
      <c r="EFE33" s="60"/>
      <c r="EFF33" s="60"/>
      <c r="EFG33" s="60"/>
      <c r="EFH33" s="60"/>
      <c r="EFI33" s="60"/>
      <c r="EFJ33" s="60"/>
      <c r="EFK33" s="60"/>
      <c r="EFL33" s="60"/>
      <c r="EFM33" s="60"/>
      <c r="EFN33" s="60"/>
      <c r="EFO33" s="60"/>
      <c r="EFP33" s="60"/>
      <c r="EFQ33" s="60"/>
      <c r="EFR33" s="60"/>
      <c r="EFS33" s="60"/>
      <c r="EFT33" s="60"/>
      <c r="EFU33" s="60"/>
      <c r="EFV33" s="60"/>
      <c r="EFW33" s="60"/>
      <c r="EFX33" s="60"/>
      <c r="EFY33" s="60"/>
      <c r="EFZ33" s="60"/>
      <c r="EGA33" s="60"/>
      <c r="EGB33" s="60"/>
      <c r="EGC33" s="60"/>
      <c r="EGD33" s="60"/>
      <c r="EGE33" s="60"/>
      <c r="EGF33" s="60"/>
      <c r="EGG33" s="60"/>
      <c r="EGH33" s="60"/>
      <c r="EGI33" s="60"/>
      <c r="EGJ33" s="60"/>
      <c r="EGK33" s="60"/>
      <c r="EGL33" s="60"/>
      <c r="EGM33" s="60"/>
      <c r="EGN33" s="60"/>
      <c r="EGO33" s="60"/>
      <c r="EGP33" s="60"/>
      <c r="EGQ33" s="60"/>
      <c r="EGR33" s="60"/>
      <c r="EGS33" s="60"/>
      <c r="EGT33" s="60"/>
      <c r="EGU33" s="60"/>
      <c r="EGV33" s="60"/>
      <c r="EGW33" s="60"/>
      <c r="EGX33" s="60"/>
      <c r="EGY33" s="60"/>
      <c r="EGZ33" s="60"/>
      <c r="EHA33" s="60"/>
      <c r="EHB33" s="60"/>
      <c r="EHC33" s="60"/>
      <c r="EHD33" s="60"/>
      <c r="EHE33" s="60"/>
      <c r="EHF33" s="60"/>
      <c r="EHG33" s="60"/>
      <c r="EHH33" s="60"/>
      <c r="EHI33" s="60"/>
      <c r="EHJ33" s="60"/>
      <c r="EHK33" s="60"/>
      <c r="EHL33" s="60"/>
      <c r="EHM33" s="60"/>
      <c r="EHN33" s="60"/>
      <c r="EHO33" s="60"/>
      <c r="EHP33" s="60"/>
      <c r="EHQ33" s="60"/>
      <c r="EHR33" s="60"/>
      <c r="EHS33" s="60"/>
      <c r="EHT33" s="60"/>
      <c r="EHU33" s="60"/>
      <c r="EHV33" s="60"/>
      <c r="EHW33" s="60"/>
      <c r="EHX33" s="60"/>
      <c r="EHY33" s="60"/>
      <c r="EHZ33" s="60"/>
      <c r="EIA33" s="60"/>
      <c r="EIB33" s="60"/>
      <c r="EIC33" s="60"/>
      <c r="EID33" s="60"/>
      <c r="EIE33" s="60"/>
      <c r="EIF33" s="60"/>
      <c r="EIG33" s="60"/>
      <c r="EIH33" s="60"/>
      <c r="EII33" s="60"/>
      <c r="EIJ33" s="60"/>
      <c r="EIK33" s="60"/>
      <c r="EIL33" s="60"/>
      <c r="EIM33" s="60"/>
      <c r="EIN33" s="60"/>
      <c r="EIO33" s="60"/>
      <c r="EIP33" s="60"/>
      <c r="EIQ33" s="60"/>
      <c r="EIR33" s="60"/>
      <c r="EIS33" s="60"/>
      <c r="EIT33" s="60"/>
      <c r="EIU33" s="60"/>
      <c r="EIV33" s="60"/>
      <c r="EIW33" s="60"/>
      <c r="EIX33" s="60"/>
      <c r="EIY33" s="60"/>
      <c r="EIZ33" s="60"/>
      <c r="EJA33" s="60"/>
      <c r="EJB33" s="60"/>
      <c r="EJC33" s="60"/>
      <c r="EJD33" s="60"/>
      <c r="EJE33" s="60"/>
      <c r="EJF33" s="60"/>
      <c r="EJG33" s="60"/>
      <c r="EJH33" s="60"/>
      <c r="EJI33" s="60"/>
      <c r="EJJ33" s="60"/>
      <c r="EJK33" s="60"/>
      <c r="EJL33" s="60"/>
      <c r="EJM33" s="60"/>
      <c r="EJN33" s="60"/>
      <c r="EJO33" s="60"/>
      <c r="EJP33" s="60"/>
      <c r="EJQ33" s="60"/>
      <c r="EJR33" s="60"/>
      <c r="EJS33" s="60"/>
      <c r="EJT33" s="60"/>
      <c r="EJU33" s="60"/>
      <c r="EJV33" s="60"/>
      <c r="EJW33" s="60"/>
      <c r="EJX33" s="60"/>
      <c r="EJY33" s="60"/>
      <c r="EJZ33" s="60"/>
      <c r="EKA33" s="60"/>
      <c r="EKB33" s="60"/>
      <c r="EKC33" s="60"/>
      <c r="EKD33" s="60"/>
      <c r="EKE33" s="60"/>
      <c r="EKF33" s="60"/>
      <c r="EKG33" s="60"/>
      <c r="EKH33" s="60"/>
      <c r="EKI33" s="60"/>
      <c r="EKJ33" s="60"/>
      <c r="EKK33" s="60"/>
      <c r="EKL33" s="60"/>
      <c r="EKM33" s="60"/>
      <c r="EKN33" s="60"/>
      <c r="EKO33" s="60"/>
      <c r="EKP33" s="60"/>
      <c r="EKQ33" s="60"/>
      <c r="EKR33" s="60"/>
      <c r="EKS33" s="60"/>
      <c r="EKT33" s="60"/>
      <c r="EKU33" s="60"/>
      <c r="EKV33" s="60"/>
      <c r="EKW33" s="60"/>
      <c r="EKX33" s="60"/>
      <c r="EKY33" s="60"/>
      <c r="EKZ33" s="60"/>
      <c r="ELA33" s="60"/>
      <c r="ELB33" s="60"/>
      <c r="ELC33" s="60"/>
      <c r="ELD33" s="60"/>
      <c r="ELE33" s="60"/>
      <c r="ELF33" s="60"/>
      <c r="ELG33" s="60"/>
      <c r="ELH33" s="60"/>
      <c r="ELI33" s="60"/>
      <c r="ELJ33" s="60"/>
      <c r="ELK33" s="60"/>
      <c r="ELL33" s="60"/>
      <c r="ELM33" s="60"/>
      <c r="ELN33" s="60"/>
      <c r="ELO33" s="60"/>
      <c r="ELP33" s="60"/>
      <c r="ELQ33" s="60"/>
      <c r="ELR33" s="60"/>
      <c r="ELS33" s="60"/>
      <c r="ELT33" s="60"/>
      <c r="ELU33" s="60"/>
      <c r="ELV33" s="60"/>
      <c r="ELW33" s="60"/>
      <c r="ELX33" s="60"/>
      <c r="ELY33" s="60"/>
      <c r="ELZ33" s="60"/>
      <c r="EMA33" s="60"/>
      <c r="EMB33" s="60"/>
      <c r="EMC33" s="60"/>
      <c r="EMD33" s="60"/>
      <c r="EME33" s="60"/>
      <c r="EMF33" s="60"/>
      <c r="EMG33" s="60"/>
      <c r="EMH33" s="60"/>
      <c r="EMI33" s="60"/>
      <c r="EMJ33" s="60"/>
      <c r="EMK33" s="60"/>
      <c r="EML33" s="60"/>
      <c r="EMM33" s="60"/>
      <c r="EMN33" s="60"/>
      <c r="EMO33" s="60"/>
      <c r="EMP33" s="60"/>
      <c r="EMQ33" s="60"/>
      <c r="EMR33" s="60"/>
      <c r="EMS33" s="60"/>
      <c r="EMT33" s="60"/>
      <c r="EMU33" s="60"/>
      <c r="EMV33" s="60"/>
      <c r="EMW33" s="60"/>
      <c r="EMX33" s="60"/>
      <c r="EMY33" s="60"/>
      <c r="EMZ33" s="60"/>
      <c r="ENA33" s="60"/>
      <c r="ENB33" s="60"/>
      <c r="ENC33" s="60"/>
      <c r="END33" s="60"/>
      <c r="ENE33" s="60"/>
      <c r="ENF33" s="60"/>
      <c r="ENG33" s="60"/>
      <c r="ENH33" s="60"/>
      <c r="ENI33" s="60"/>
      <c r="ENJ33" s="60"/>
      <c r="ENK33" s="60"/>
      <c r="ENL33" s="60"/>
      <c r="ENM33" s="60"/>
      <c r="ENN33" s="60"/>
      <c r="ENO33" s="60"/>
      <c r="ENP33" s="60"/>
      <c r="ENQ33" s="60"/>
      <c r="ENR33" s="60"/>
      <c r="ENS33" s="60"/>
      <c r="ENT33" s="60"/>
      <c r="ENU33" s="60"/>
      <c r="ENV33" s="60"/>
      <c r="ENW33" s="60"/>
      <c r="ENX33" s="60"/>
      <c r="ENY33" s="60"/>
      <c r="ENZ33" s="60"/>
      <c r="EOA33" s="60"/>
      <c r="EOB33" s="60"/>
      <c r="EOC33" s="60"/>
      <c r="EOD33" s="60"/>
      <c r="EOE33" s="60"/>
      <c r="EOF33" s="60"/>
      <c r="EOG33" s="60"/>
      <c r="EOH33" s="60"/>
      <c r="EOI33" s="60"/>
      <c r="EOJ33" s="60"/>
      <c r="EOK33" s="60"/>
      <c r="EOL33" s="60"/>
      <c r="EOM33" s="60"/>
      <c r="EON33" s="60"/>
      <c r="EOO33" s="60"/>
      <c r="EOP33" s="60"/>
      <c r="EOQ33" s="60"/>
      <c r="EOR33" s="60"/>
      <c r="EOS33" s="60"/>
      <c r="EOT33" s="60"/>
      <c r="EOU33" s="60"/>
      <c r="EOV33" s="60"/>
      <c r="EOW33" s="60"/>
      <c r="EOX33" s="60"/>
      <c r="EOY33" s="60"/>
      <c r="EOZ33" s="60"/>
      <c r="EPA33" s="60"/>
      <c r="EPB33" s="60"/>
      <c r="EPC33" s="60"/>
      <c r="EPD33" s="60"/>
      <c r="EPE33" s="60"/>
      <c r="EPF33" s="60"/>
      <c r="EPG33" s="60"/>
      <c r="EPH33" s="60"/>
      <c r="EPI33" s="60"/>
      <c r="EPJ33" s="60"/>
      <c r="EPK33" s="60"/>
      <c r="EPL33" s="60"/>
      <c r="EPM33" s="60"/>
      <c r="EPN33" s="60"/>
      <c r="EPO33" s="60"/>
      <c r="EPP33" s="60"/>
      <c r="EPQ33" s="60"/>
      <c r="EPR33" s="60"/>
      <c r="EPS33" s="60"/>
      <c r="EPT33" s="60"/>
      <c r="EPU33" s="60"/>
      <c r="EPV33" s="60"/>
      <c r="EPW33" s="60"/>
      <c r="EPX33" s="60"/>
      <c r="EPY33" s="60"/>
      <c r="EPZ33" s="60"/>
      <c r="EQA33" s="60"/>
      <c r="EQB33" s="60"/>
      <c r="EQC33" s="60"/>
      <c r="EQD33" s="60"/>
      <c r="EQE33" s="60"/>
      <c r="EQF33" s="60"/>
      <c r="EQG33" s="60"/>
      <c r="EQH33" s="60"/>
      <c r="EQI33" s="60"/>
      <c r="EQJ33" s="60"/>
      <c r="EQK33" s="60"/>
      <c r="EQL33" s="60"/>
      <c r="EQM33" s="60"/>
      <c r="EQN33" s="60"/>
      <c r="EQO33" s="60"/>
      <c r="EQP33" s="60"/>
      <c r="EQQ33" s="60"/>
      <c r="EQR33" s="60"/>
      <c r="EQS33" s="60"/>
      <c r="EQT33" s="60"/>
      <c r="EQU33" s="60"/>
      <c r="EQV33" s="60"/>
      <c r="EQW33" s="60"/>
      <c r="EQX33" s="60"/>
      <c r="EQY33" s="60"/>
      <c r="EQZ33" s="60"/>
      <c r="ERA33" s="60"/>
      <c r="ERB33" s="60"/>
      <c r="ERC33" s="60"/>
      <c r="ERD33" s="60"/>
      <c r="ERE33" s="60"/>
      <c r="ERF33" s="60"/>
      <c r="ERG33" s="60"/>
      <c r="ERH33" s="60"/>
      <c r="ERI33" s="60"/>
      <c r="ERJ33" s="60"/>
      <c r="ERK33" s="60"/>
      <c r="ERL33" s="60"/>
      <c r="ERM33" s="60"/>
      <c r="ERN33" s="60"/>
      <c r="ERO33" s="60"/>
      <c r="ERP33" s="60"/>
      <c r="ERQ33" s="60"/>
      <c r="ERR33" s="60"/>
      <c r="ERS33" s="60"/>
      <c r="ERT33" s="60"/>
      <c r="ERU33" s="60"/>
      <c r="ERV33" s="60"/>
      <c r="ERW33" s="60"/>
      <c r="ERX33" s="60"/>
      <c r="ERY33" s="60"/>
      <c r="ERZ33" s="60"/>
      <c r="ESA33" s="60"/>
      <c r="ESB33" s="60"/>
      <c r="ESC33" s="60"/>
      <c r="ESD33" s="60"/>
      <c r="ESE33" s="60"/>
      <c r="ESF33" s="60"/>
      <c r="ESG33" s="60"/>
      <c r="ESH33" s="60"/>
      <c r="ESI33" s="60"/>
      <c r="ESJ33" s="60"/>
      <c r="ESK33" s="60"/>
      <c r="ESL33" s="60"/>
      <c r="ESM33" s="60"/>
      <c r="ESN33" s="60"/>
      <c r="ESO33" s="60"/>
      <c r="ESP33" s="60"/>
      <c r="ESQ33" s="60"/>
      <c r="ESR33" s="60"/>
      <c r="ESS33" s="60"/>
      <c r="EST33" s="60"/>
      <c r="ESU33" s="60"/>
      <c r="ESV33" s="60"/>
      <c r="ESW33" s="60"/>
      <c r="ESX33" s="60"/>
      <c r="ESY33" s="60"/>
      <c r="ESZ33" s="60"/>
      <c r="ETA33" s="60"/>
      <c r="ETB33" s="60"/>
      <c r="ETC33" s="60"/>
      <c r="ETD33" s="60"/>
      <c r="ETE33" s="60"/>
      <c r="ETF33" s="60"/>
      <c r="ETG33" s="60"/>
      <c r="ETH33" s="60"/>
      <c r="ETI33" s="60"/>
      <c r="ETJ33" s="60"/>
      <c r="ETK33" s="60"/>
      <c r="ETL33" s="60"/>
      <c r="ETM33" s="60"/>
      <c r="ETN33" s="60"/>
      <c r="ETO33" s="60"/>
      <c r="ETP33" s="60"/>
      <c r="ETQ33" s="60"/>
      <c r="ETR33" s="60"/>
      <c r="ETS33" s="60"/>
      <c r="ETT33" s="60"/>
      <c r="ETU33" s="60"/>
      <c r="ETV33" s="60"/>
      <c r="ETW33" s="60"/>
      <c r="ETX33" s="60"/>
      <c r="ETY33" s="60"/>
      <c r="ETZ33" s="60"/>
      <c r="EUA33" s="60"/>
      <c r="EUB33" s="60"/>
      <c r="EUC33" s="60"/>
      <c r="EUD33" s="60"/>
      <c r="EUE33" s="60"/>
      <c r="EUF33" s="60"/>
      <c r="EUG33" s="60"/>
      <c r="EUH33" s="60"/>
      <c r="EUI33" s="60"/>
      <c r="EUJ33" s="60"/>
      <c r="EUK33" s="60"/>
      <c r="EUL33" s="60"/>
      <c r="EUM33" s="60"/>
      <c r="EUN33" s="60"/>
      <c r="EUO33" s="60"/>
      <c r="EUP33" s="60"/>
      <c r="EUQ33" s="60"/>
      <c r="EUR33" s="60"/>
      <c r="EUS33" s="60"/>
      <c r="EUT33" s="60"/>
      <c r="EUU33" s="60"/>
      <c r="EUV33" s="60"/>
      <c r="EUW33" s="60"/>
      <c r="EUX33" s="60"/>
      <c r="EUY33" s="60"/>
      <c r="EUZ33" s="60"/>
      <c r="EVA33" s="60"/>
      <c r="EVB33" s="60"/>
      <c r="EVC33" s="60"/>
      <c r="EVD33" s="60"/>
      <c r="EVE33" s="60"/>
      <c r="EVF33" s="60"/>
      <c r="EVG33" s="60"/>
      <c r="EVH33" s="60"/>
      <c r="EVI33" s="60"/>
      <c r="EVJ33" s="60"/>
      <c r="EVK33" s="60"/>
      <c r="EVL33" s="60"/>
      <c r="EVM33" s="60"/>
      <c r="EVN33" s="60"/>
      <c r="EVO33" s="60"/>
      <c r="EVP33" s="60"/>
      <c r="EVQ33" s="60"/>
      <c r="EVR33" s="60"/>
      <c r="EVS33" s="60"/>
      <c r="EVT33" s="60"/>
      <c r="EVU33" s="60"/>
      <c r="EVV33" s="60"/>
      <c r="EVW33" s="60"/>
      <c r="EVX33" s="60"/>
      <c r="EVY33" s="60"/>
      <c r="EVZ33" s="60"/>
      <c r="EWA33" s="60"/>
      <c r="EWB33" s="60"/>
      <c r="EWC33" s="60"/>
      <c r="EWD33" s="60"/>
      <c r="EWE33" s="60"/>
      <c r="EWF33" s="60"/>
      <c r="EWG33" s="60"/>
      <c r="EWH33" s="60"/>
      <c r="EWI33" s="60"/>
      <c r="EWJ33" s="60"/>
      <c r="EWK33" s="60"/>
      <c r="EWL33" s="60"/>
      <c r="EWM33" s="60"/>
      <c r="EWN33" s="60"/>
      <c r="EWO33" s="60"/>
      <c r="EWP33" s="60"/>
      <c r="EWQ33" s="60"/>
      <c r="EWR33" s="60"/>
      <c r="EWS33" s="60"/>
      <c r="EWT33" s="60"/>
      <c r="EWU33" s="60"/>
      <c r="EWV33" s="60"/>
      <c r="EWW33" s="60"/>
      <c r="EWX33" s="60"/>
      <c r="EWY33" s="60"/>
      <c r="EWZ33" s="60"/>
      <c r="EXA33" s="60"/>
      <c r="EXB33" s="60"/>
      <c r="EXC33" s="60"/>
      <c r="EXD33" s="60"/>
      <c r="EXE33" s="60"/>
      <c r="EXF33" s="60"/>
      <c r="EXG33" s="60"/>
      <c r="EXH33" s="60"/>
      <c r="EXI33" s="60"/>
      <c r="EXJ33" s="60"/>
      <c r="EXK33" s="60"/>
      <c r="EXL33" s="60"/>
      <c r="EXM33" s="60"/>
      <c r="EXN33" s="60"/>
      <c r="EXO33" s="60"/>
      <c r="EXP33" s="60"/>
      <c r="EXQ33" s="60"/>
      <c r="EXR33" s="60"/>
      <c r="EXS33" s="60"/>
      <c r="EXT33" s="60"/>
      <c r="EXU33" s="60"/>
      <c r="EXV33" s="60"/>
      <c r="EXW33" s="60"/>
      <c r="EXX33" s="60"/>
      <c r="EXY33" s="60"/>
      <c r="EXZ33" s="60"/>
      <c r="EYA33" s="60"/>
      <c r="EYB33" s="60"/>
      <c r="EYC33" s="60"/>
      <c r="EYD33" s="60"/>
      <c r="EYE33" s="60"/>
      <c r="EYF33" s="60"/>
      <c r="EYG33" s="60"/>
      <c r="EYH33" s="60"/>
      <c r="EYI33" s="60"/>
      <c r="EYJ33" s="60"/>
      <c r="EYK33" s="60"/>
      <c r="EYL33" s="60"/>
      <c r="EYM33" s="60"/>
      <c r="EYN33" s="60"/>
      <c r="EYO33" s="60"/>
      <c r="EYP33" s="60"/>
      <c r="EYQ33" s="60"/>
      <c r="EYR33" s="60"/>
      <c r="EYS33" s="60"/>
      <c r="EYT33" s="60"/>
      <c r="EYU33" s="60"/>
      <c r="EYV33" s="60"/>
      <c r="EYW33" s="60"/>
      <c r="EYX33" s="60"/>
      <c r="EYY33" s="60"/>
      <c r="EYZ33" s="60"/>
      <c r="EZA33" s="60"/>
      <c r="EZB33" s="60"/>
      <c r="EZC33" s="60"/>
      <c r="EZD33" s="60"/>
      <c r="EZE33" s="60"/>
      <c r="EZF33" s="60"/>
      <c r="EZG33" s="60"/>
      <c r="EZH33" s="60"/>
      <c r="EZI33" s="60"/>
      <c r="EZJ33" s="60"/>
      <c r="EZK33" s="60"/>
      <c r="EZL33" s="60"/>
      <c r="EZM33" s="60"/>
      <c r="EZN33" s="60"/>
      <c r="EZO33" s="60"/>
      <c r="EZP33" s="60"/>
      <c r="EZQ33" s="60"/>
      <c r="EZR33" s="60"/>
      <c r="EZS33" s="60"/>
      <c r="EZT33" s="60"/>
      <c r="EZU33" s="60"/>
      <c r="EZV33" s="60"/>
      <c r="EZW33" s="60"/>
      <c r="EZX33" s="60"/>
      <c r="EZY33" s="60"/>
      <c r="EZZ33" s="60"/>
      <c r="FAA33" s="60"/>
      <c r="FAB33" s="60"/>
      <c r="FAC33" s="60"/>
      <c r="FAD33" s="60"/>
      <c r="FAE33" s="60"/>
      <c r="FAF33" s="60"/>
      <c r="FAG33" s="60"/>
      <c r="FAH33" s="60"/>
      <c r="FAI33" s="60"/>
      <c r="FAJ33" s="60"/>
      <c r="FAK33" s="60"/>
      <c r="FAL33" s="60"/>
      <c r="FAM33" s="60"/>
      <c r="FAN33" s="60"/>
      <c r="FAO33" s="60"/>
      <c r="FAP33" s="60"/>
      <c r="FAQ33" s="60"/>
      <c r="FAR33" s="60"/>
      <c r="FAS33" s="60"/>
      <c r="FAT33" s="60"/>
      <c r="FAU33" s="60"/>
      <c r="FAV33" s="60"/>
      <c r="FAW33" s="60"/>
      <c r="FAX33" s="60"/>
      <c r="FAY33" s="60"/>
      <c r="FAZ33" s="60"/>
      <c r="FBA33" s="60"/>
      <c r="FBB33" s="60"/>
      <c r="FBC33" s="60"/>
      <c r="FBD33" s="60"/>
      <c r="FBE33" s="60"/>
      <c r="FBF33" s="60"/>
      <c r="FBG33" s="60"/>
      <c r="FBH33" s="60"/>
      <c r="FBI33" s="60"/>
      <c r="FBJ33" s="60"/>
      <c r="FBK33" s="60"/>
      <c r="FBL33" s="60"/>
      <c r="FBM33" s="60"/>
      <c r="FBN33" s="60"/>
      <c r="FBO33" s="60"/>
      <c r="FBP33" s="60"/>
      <c r="FBQ33" s="60"/>
      <c r="FBR33" s="60"/>
      <c r="FBS33" s="60"/>
      <c r="FBT33" s="60"/>
      <c r="FBU33" s="60"/>
      <c r="FBV33" s="60"/>
      <c r="FBW33" s="60"/>
      <c r="FBX33" s="60"/>
      <c r="FBY33" s="60"/>
      <c r="FBZ33" s="60"/>
      <c r="FCA33" s="60"/>
      <c r="FCB33" s="60"/>
      <c r="FCC33" s="60"/>
      <c r="FCD33" s="60"/>
      <c r="FCE33" s="60"/>
      <c r="FCF33" s="60"/>
      <c r="FCG33" s="60"/>
      <c r="FCH33" s="60"/>
      <c r="FCI33" s="60"/>
      <c r="FCJ33" s="60"/>
      <c r="FCK33" s="60"/>
      <c r="FCL33" s="60"/>
      <c r="FCM33" s="60"/>
      <c r="FCN33" s="60"/>
      <c r="FCO33" s="60"/>
      <c r="FCP33" s="60"/>
      <c r="FCQ33" s="60"/>
      <c r="FCR33" s="60"/>
      <c r="FCS33" s="60"/>
      <c r="FCT33" s="60"/>
      <c r="FCU33" s="60"/>
      <c r="FCV33" s="60"/>
      <c r="FCW33" s="60"/>
      <c r="FCX33" s="60"/>
      <c r="FCY33" s="60"/>
      <c r="FCZ33" s="60"/>
      <c r="FDA33" s="60"/>
      <c r="FDB33" s="60"/>
      <c r="FDC33" s="60"/>
      <c r="FDD33" s="60"/>
      <c r="FDE33" s="60"/>
      <c r="FDF33" s="60"/>
      <c r="FDG33" s="60"/>
      <c r="FDH33" s="60"/>
      <c r="FDI33" s="60"/>
      <c r="FDJ33" s="60"/>
      <c r="FDK33" s="60"/>
      <c r="FDL33" s="60"/>
      <c r="FDM33" s="60"/>
      <c r="FDN33" s="60"/>
      <c r="FDO33" s="60"/>
      <c r="FDP33" s="60"/>
      <c r="FDQ33" s="60"/>
      <c r="FDR33" s="60"/>
      <c r="FDS33" s="60"/>
      <c r="FDT33" s="60"/>
      <c r="FDU33" s="60"/>
      <c r="FDV33" s="60"/>
      <c r="FDW33" s="60"/>
      <c r="FDX33" s="60"/>
      <c r="FDY33" s="60"/>
      <c r="FDZ33" s="60"/>
      <c r="FEA33" s="60"/>
      <c r="FEB33" s="60"/>
      <c r="FEC33" s="60"/>
      <c r="FED33" s="60"/>
      <c r="FEE33" s="60"/>
      <c r="FEF33" s="60"/>
      <c r="FEG33" s="60"/>
      <c r="FEH33" s="60"/>
      <c r="FEI33" s="60"/>
      <c r="FEJ33" s="60"/>
      <c r="FEK33" s="60"/>
      <c r="FEL33" s="60"/>
      <c r="FEM33" s="60"/>
      <c r="FEN33" s="60"/>
      <c r="FEO33" s="60"/>
      <c r="FEP33" s="60"/>
      <c r="FEQ33" s="60"/>
      <c r="FER33" s="60"/>
      <c r="FES33" s="60"/>
      <c r="FET33" s="60"/>
      <c r="FEU33" s="60"/>
      <c r="FEV33" s="60"/>
      <c r="FEW33" s="60"/>
      <c r="FEX33" s="60"/>
      <c r="FEY33" s="60"/>
      <c r="FEZ33" s="60"/>
      <c r="FFA33" s="60"/>
      <c r="FFB33" s="60"/>
      <c r="FFC33" s="60"/>
      <c r="FFD33" s="60"/>
      <c r="FFE33" s="60"/>
      <c r="FFF33" s="60"/>
      <c r="FFG33" s="60"/>
      <c r="FFH33" s="60"/>
      <c r="FFI33" s="60"/>
      <c r="FFJ33" s="60"/>
      <c r="FFK33" s="60"/>
      <c r="FFL33" s="60"/>
      <c r="FFM33" s="60"/>
      <c r="FFN33" s="60"/>
      <c r="FFO33" s="60"/>
      <c r="FFP33" s="60"/>
      <c r="FFQ33" s="60"/>
      <c r="FFR33" s="60"/>
      <c r="FFS33" s="60"/>
      <c r="FFT33" s="60"/>
      <c r="FFU33" s="60"/>
      <c r="FFV33" s="60"/>
      <c r="FFW33" s="60"/>
      <c r="FFX33" s="60"/>
      <c r="FFY33" s="60"/>
      <c r="FFZ33" s="60"/>
      <c r="FGA33" s="60"/>
      <c r="FGB33" s="60"/>
      <c r="FGC33" s="60"/>
      <c r="FGD33" s="60"/>
      <c r="FGE33" s="60"/>
      <c r="FGF33" s="60"/>
      <c r="FGG33" s="60"/>
      <c r="FGH33" s="60"/>
      <c r="FGI33" s="60"/>
      <c r="FGJ33" s="60"/>
      <c r="FGK33" s="60"/>
      <c r="FGL33" s="60"/>
      <c r="FGM33" s="60"/>
      <c r="FGN33" s="60"/>
      <c r="FGO33" s="60"/>
      <c r="FGP33" s="60"/>
      <c r="FGQ33" s="60"/>
      <c r="FGR33" s="60"/>
      <c r="FGS33" s="60"/>
      <c r="FGT33" s="60"/>
      <c r="FGU33" s="60"/>
      <c r="FGV33" s="60"/>
      <c r="FGW33" s="60"/>
      <c r="FGX33" s="60"/>
      <c r="FGY33" s="60"/>
      <c r="FGZ33" s="60"/>
      <c r="FHA33" s="60"/>
      <c r="FHB33" s="60"/>
      <c r="FHC33" s="60"/>
      <c r="FHD33" s="60"/>
      <c r="FHE33" s="60"/>
      <c r="FHF33" s="60"/>
      <c r="FHG33" s="60"/>
      <c r="FHH33" s="60"/>
      <c r="FHI33" s="60"/>
      <c r="FHJ33" s="60"/>
      <c r="FHK33" s="60"/>
      <c r="FHL33" s="60"/>
      <c r="FHM33" s="60"/>
      <c r="FHN33" s="60"/>
      <c r="FHO33" s="60"/>
      <c r="FHP33" s="60"/>
      <c r="FHQ33" s="60"/>
      <c r="FHR33" s="60"/>
      <c r="FHS33" s="60"/>
      <c r="FHT33" s="60"/>
      <c r="FHU33" s="60"/>
      <c r="FHV33" s="60"/>
      <c r="FHW33" s="60"/>
      <c r="FHX33" s="60"/>
      <c r="FHY33" s="60"/>
      <c r="FHZ33" s="60"/>
      <c r="FIA33" s="60"/>
      <c r="FIB33" s="60"/>
      <c r="FIC33" s="60"/>
      <c r="FID33" s="60"/>
      <c r="FIE33" s="60"/>
      <c r="FIF33" s="60"/>
      <c r="FIG33" s="60"/>
      <c r="FIH33" s="60"/>
      <c r="FII33" s="60"/>
      <c r="FIJ33" s="60"/>
      <c r="FIK33" s="60"/>
      <c r="FIL33" s="60"/>
      <c r="FIM33" s="60"/>
      <c r="FIN33" s="60"/>
      <c r="FIO33" s="60"/>
      <c r="FIP33" s="60"/>
      <c r="FIQ33" s="60"/>
      <c r="FIR33" s="60"/>
      <c r="FIS33" s="60"/>
      <c r="FIT33" s="60"/>
      <c r="FIU33" s="60"/>
      <c r="FIV33" s="60"/>
      <c r="FIW33" s="60"/>
      <c r="FIX33" s="60"/>
      <c r="FIY33" s="60"/>
      <c r="FIZ33" s="60"/>
      <c r="FJA33" s="60"/>
      <c r="FJB33" s="60"/>
      <c r="FJC33" s="60"/>
      <c r="FJD33" s="60"/>
      <c r="FJE33" s="60"/>
      <c r="FJF33" s="60"/>
      <c r="FJG33" s="60"/>
      <c r="FJH33" s="60"/>
      <c r="FJI33" s="60"/>
      <c r="FJJ33" s="60"/>
      <c r="FJK33" s="60"/>
      <c r="FJL33" s="60"/>
      <c r="FJM33" s="60"/>
      <c r="FJN33" s="60"/>
      <c r="FJO33" s="60"/>
      <c r="FJP33" s="60"/>
      <c r="FJQ33" s="60"/>
      <c r="FJR33" s="60"/>
      <c r="FJS33" s="60"/>
      <c r="FJT33" s="60"/>
      <c r="FJU33" s="60"/>
      <c r="FJV33" s="60"/>
      <c r="FJW33" s="60"/>
      <c r="FJX33" s="60"/>
      <c r="FJY33" s="60"/>
      <c r="FJZ33" s="60"/>
      <c r="FKA33" s="60"/>
      <c r="FKB33" s="60"/>
      <c r="FKC33" s="60"/>
      <c r="FKD33" s="60"/>
      <c r="FKE33" s="60"/>
      <c r="FKF33" s="60"/>
      <c r="FKG33" s="60"/>
      <c r="FKH33" s="60"/>
      <c r="FKI33" s="60"/>
      <c r="FKJ33" s="60"/>
      <c r="FKK33" s="60"/>
      <c r="FKL33" s="60"/>
      <c r="FKM33" s="60"/>
      <c r="FKN33" s="60"/>
      <c r="FKO33" s="60"/>
      <c r="FKP33" s="60"/>
      <c r="FKQ33" s="60"/>
      <c r="FKR33" s="60"/>
      <c r="FKS33" s="60"/>
      <c r="FKT33" s="60"/>
      <c r="FKU33" s="60"/>
      <c r="FKV33" s="60"/>
      <c r="FKW33" s="60"/>
      <c r="FKX33" s="60"/>
      <c r="FKY33" s="60"/>
      <c r="FKZ33" s="60"/>
      <c r="FLA33" s="60"/>
      <c r="FLB33" s="60"/>
      <c r="FLC33" s="60"/>
      <c r="FLD33" s="60"/>
      <c r="FLE33" s="60"/>
      <c r="FLF33" s="60"/>
      <c r="FLG33" s="60"/>
      <c r="FLH33" s="60"/>
      <c r="FLI33" s="60"/>
      <c r="FLJ33" s="60"/>
      <c r="FLK33" s="60"/>
      <c r="FLL33" s="60"/>
      <c r="FLM33" s="60"/>
      <c r="FLN33" s="60"/>
      <c r="FLO33" s="60"/>
      <c r="FLP33" s="60"/>
      <c r="FLQ33" s="60"/>
      <c r="FLR33" s="60"/>
      <c r="FLS33" s="60"/>
      <c r="FLT33" s="60"/>
      <c r="FLU33" s="60"/>
      <c r="FLV33" s="60"/>
      <c r="FLW33" s="60"/>
      <c r="FLX33" s="60"/>
      <c r="FLY33" s="60"/>
      <c r="FLZ33" s="60"/>
      <c r="FMA33" s="60"/>
      <c r="FMB33" s="60"/>
      <c r="FMC33" s="60"/>
      <c r="FMD33" s="60"/>
      <c r="FME33" s="60"/>
      <c r="FMF33" s="60"/>
      <c r="FMG33" s="60"/>
      <c r="FMH33" s="60"/>
      <c r="FMI33" s="60"/>
      <c r="FMJ33" s="60"/>
      <c r="FMK33" s="60"/>
      <c r="FML33" s="60"/>
      <c r="FMM33" s="60"/>
      <c r="FMN33" s="60"/>
      <c r="FMO33" s="60"/>
      <c r="FMP33" s="60"/>
      <c r="FMQ33" s="60"/>
      <c r="FMR33" s="60"/>
      <c r="FMS33" s="60"/>
      <c r="FMT33" s="60"/>
      <c r="FMU33" s="60"/>
      <c r="FMV33" s="60"/>
      <c r="FMW33" s="60"/>
      <c r="FMX33" s="60"/>
      <c r="FMY33" s="60"/>
      <c r="FMZ33" s="60"/>
      <c r="FNA33" s="60"/>
      <c r="FNB33" s="60"/>
      <c r="FNC33" s="60"/>
      <c r="FND33" s="60"/>
      <c r="FNE33" s="60"/>
      <c r="FNF33" s="60"/>
      <c r="FNG33" s="60"/>
      <c r="FNH33" s="60"/>
      <c r="FNI33" s="60"/>
      <c r="FNJ33" s="60"/>
      <c r="FNK33" s="60"/>
      <c r="FNL33" s="60"/>
      <c r="FNM33" s="60"/>
      <c r="FNN33" s="60"/>
      <c r="FNO33" s="60"/>
      <c r="FNP33" s="60"/>
      <c r="FNQ33" s="60"/>
      <c r="FNR33" s="60"/>
      <c r="FNS33" s="60"/>
      <c r="FNT33" s="60"/>
      <c r="FNU33" s="60"/>
      <c r="FNV33" s="60"/>
      <c r="FNW33" s="60"/>
      <c r="FNX33" s="60"/>
      <c r="FNY33" s="60"/>
      <c r="FNZ33" s="60"/>
      <c r="FOA33" s="60"/>
      <c r="FOB33" s="60"/>
      <c r="FOC33" s="60"/>
      <c r="FOD33" s="60"/>
      <c r="FOE33" s="60"/>
      <c r="FOF33" s="60"/>
      <c r="FOG33" s="60"/>
      <c r="FOH33" s="60"/>
      <c r="FOI33" s="60"/>
      <c r="FOJ33" s="60"/>
      <c r="FOK33" s="60"/>
      <c r="FOL33" s="60"/>
      <c r="FOM33" s="60"/>
      <c r="FON33" s="60"/>
      <c r="FOO33" s="60"/>
      <c r="FOP33" s="60"/>
      <c r="FOQ33" s="60"/>
      <c r="FOR33" s="60"/>
      <c r="FOS33" s="60"/>
      <c r="FOT33" s="60"/>
      <c r="FOU33" s="60"/>
      <c r="FOV33" s="60"/>
      <c r="FOW33" s="60"/>
      <c r="FOX33" s="60"/>
      <c r="FOY33" s="60"/>
      <c r="FOZ33" s="60"/>
      <c r="FPA33" s="60"/>
      <c r="FPB33" s="60"/>
      <c r="FPC33" s="60"/>
      <c r="FPD33" s="60"/>
      <c r="FPE33" s="60"/>
      <c r="FPF33" s="60"/>
      <c r="FPG33" s="60"/>
      <c r="FPH33" s="60"/>
      <c r="FPI33" s="60"/>
      <c r="FPJ33" s="60"/>
      <c r="FPK33" s="60"/>
      <c r="FPL33" s="60"/>
      <c r="FPM33" s="60"/>
      <c r="FPN33" s="60"/>
      <c r="FPO33" s="60"/>
      <c r="FPP33" s="60"/>
      <c r="FPQ33" s="60"/>
      <c r="FPR33" s="60"/>
      <c r="FPS33" s="60"/>
      <c r="FPT33" s="60"/>
      <c r="FPU33" s="60"/>
      <c r="FPV33" s="60"/>
      <c r="FPW33" s="60"/>
      <c r="FPX33" s="60"/>
      <c r="FPY33" s="60"/>
      <c r="FPZ33" s="60"/>
      <c r="FQA33" s="60"/>
      <c r="FQB33" s="60"/>
      <c r="FQC33" s="60"/>
      <c r="FQD33" s="60"/>
      <c r="FQE33" s="60"/>
      <c r="FQF33" s="60"/>
      <c r="FQG33" s="60"/>
      <c r="FQH33" s="60"/>
      <c r="FQI33" s="60"/>
      <c r="FQJ33" s="60"/>
      <c r="FQK33" s="60"/>
      <c r="FQL33" s="60"/>
      <c r="FQM33" s="60"/>
      <c r="FQN33" s="60"/>
      <c r="FQO33" s="60"/>
      <c r="FQP33" s="60"/>
      <c r="FQQ33" s="60"/>
      <c r="FQR33" s="60"/>
      <c r="FQS33" s="60"/>
      <c r="FQT33" s="60"/>
      <c r="FQU33" s="60"/>
      <c r="FQV33" s="60"/>
      <c r="FQW33" s="60"/>
      <c r="FQX33" s="60"/>
      <c r="FQY33" s="60"/>
      <c r="FQZ33" s="60"/>
      <c r="FRA33" s="60"/>
      <c r="FRB33" s="60"/>
      <c r="FRC33" s="60"/>
      <c r="FRD33" s="60"/>
      <c r="FRE33" s="60"/>
      <c r="FRF33" s="60"/>
      <c r="FRG33" s="60"/>
      <c r="FRH33" s="60"/>
      <c r="FRI33" s="60"/>
      <c r="FRJ33" s="60"/>
      <c r="FRK33" s="60"/>
      <c r="FRL33" s="60"/>
      <c r="FRM33" s="60"/>
      <c r="FRN33" s="60"/>
      <c r="FRO33" s="60"/>
      <c r="FRP33" s="60"/>
      <c r="FRQ33" s="60"/>
      <c r="FRR33" s="60"/>
      <c r="FRS33" s="60"/>
      <c r="FRT33" s="60"/>
      <c r="FRU33" s="60"/>
      <c r="FRV33" s="60"/>
      <c r="FRW33" s="60"/>
      <c r="FRX33" s="60"/>
      <c r="FRY33" s="60"/>
      <c r="FRZ33" s="60"/>
      <c r="FSA33" s="60"/>
      <c r="FSB33" s="60"/>
      <c r="FSC33" s="60"/>
      <c r="FSD33" s="60"/>
      <c r="FSE33" s="60"/>
      <c r="FSF33" s="60"/>
      <c r="FSG33" s="60"/>
      <c r="FSH33" s="60"/>
      <c r="FSI33" s="60"/>
      <c r="FSJ33" s="60"/>
      <c r="FSK33" s="60"/>
      <c r="FSL33" s="60"/>
      <c r="FSM33" s="60"/>
      <c r="FSN33" s="60"/>
      <c r="FSO33" s="60"/>
      <c r="FSP33" s="60"/>
      <c r="FSQ33" s="60"/>
      <c r="FSR33" s="60"/>
      <c r="FSS33" s="60"/>
      <c r="FST33" s="60"/>
      <c r="FSU33" s="60"/>
      <c r="FSV33" s="60"/>
      <c r="FSW33" s="60"/>
      <c r="FSX33" s="60"/>
      <c r="FSY33" s="60"/>
      <c r="FSZ33" s="60"/>
      <c r="FTA33" s="60"/>
      <c r="FTB33" s="60"/>
      <c r="FTC33" s="60"/>
      <c r="FTD33" s="60"/>
      <c r="FTE33" s="60"/>
      <c r="FTF33" s="60"/>
      <c r="FTG33" s="60"/>
      <c r="FTH33" s="60"/>
      <c r="FTI33" s="60"/>
      <c r="FTJ33" s="60"/>
      <c r="FTK33" s="60"/>
      <c r="FTL33" s="60"/>
      <c r="FTM33" s="60"/>
      <c r="FTN33" s="60"/>
      <c r="FTO33" s="60"/>
      <c r="FTP33" s="60"/>
      <c r="FTQ33" s="60"/>
      <c r="FTR33" s="60"/>
      <c r="FTS33" s="60"/>
      <c r="FTT33" s="60"/>
      <c r="FTU33" s="60"/>
      <c r="FTV33" s="60"/>
      <c r="FTW33" s="60"/>
      <c r="FTX33" s="60"/>
      <c r="FTY33" s="60"/>
      <c r="FTZ33" s="60"/>
      <c r="FUA33" s="60"/>
      <c r="FUB33" s="60"/>
      <c r="FUC33" s="60"/>
      <c r="FUD33" s="60"/>
      <c r="FUE33" s="60"/>
      <c r="FUF33" s="60"/>
      <c r="FUG33" s="60"/>
      <c r="FUH33" s="60"/>
      <c r="FUI33" s="60"/>
      <c r="FUJ33" s="60"/>
      <c r="FUK33" s="60"/>
      <c r="FUL33" s="60"/>
      <c r="FUM33" s="60"/>
      <c r="FUN33" s="60"/>
      <c r="FUO33" s="60"/>
      <c r="FUP33" s="60"/>
      <c r="FUQ33" s="60"/>
      <c r="FUR33" s="60"/>
      <c r="FUS33" s="60"/>
      <c r="FUT33" s="60"/>
      <c r="FUU33" s="60"/>
      <c r="FUV33" s="60"/>
      <c r="FUW33" s="60"/>
      <c r="FUX33" s="60"/>
      <c r="FUY33" s="60"/>
      <c r="FUZ33" s="60"/>
      <c r="FVA33" s="60"/>
      <c r="FVB33" s="60"/>
      <c r="FVC33" s="60"/>
      <c r="FVD33" s="60"/>
      <c r="FVE33" s="60"/>
      <c r="FVF33" s="60"/>
      <c r="FVG33" s="60"/>
      <c r="FVH33" s="60"/>
      <c r="FVI33" s="60"/>
      <c r="FVJ33" s="60"/>
      <c r="FVK33" s="60"/>
      <c r="FVL33" s="60"/>
      <c r="FVM33" s="60"/>
      <c r="FVN33" s="60"/>
      <c r="FVO33" s="60"/>
      <c r="FVP33" s="60"/>
      <c r="FVQ33" s="60"/>
      <c r="FVR33" s="60"/>
      <c r="FVS33" s="60"/>
      <c r="FVT33" s="60"/>
      <c r="FVU33" s="60"/>
      <c r="FVV33" s="60"/>
      <c r="FVW33" s="60"/>
      <c r="FVX33" s="60"/>
      <c r="FVY33" s="60"/>
      <c r="FVZ33" s="60"/>
      <c r="FWA33" s="60"/>
      <c r="FWB33" s="60"/>
      <c r="FWC33" s="60"/>
      <c r="FWD33" s="60"/>
      <c r="FWE33" s="60"/>
      <c r="FWF33" s="60"/>
      <c r="FWG33" s="60"/>
      <c r="FWH33" s="60"/>
      <c r="FWI33" s="60"/>
      <c r="FWJ33" s="60"/>
      <c r="FWK33" s="60"/>
      <c r="FWL33" s="60"/>
      <c r="FWM33" s="60"/>
      <c r="FWN33" s="60"/>
      <c r="FWO33" s="60"/>
      <c r="FWP33" s="60"/>
      <c r="FWQ33" s="60"/>
      <c r="FWR33" s="60"/>
      <c r="FWS33" s="60"/>
      <c r="FWT33" s="60"/>
      <c r="FWU33" s="60"/>
      <c r="FWV33" s="60"/>
      <c r="FWW33" s="60"/>
      <c r="FWX33" s="60"/>
      <c r="FWY33" s="60"/>
      <c r="FWZ33" s="60"/>
      <c r="FXA33" s="60"/>
      <c r="FXB33" s="60"/>
      <c r="FXC33" s="60"/>
      <c r="FXD33" s="60"/>
      <c r="FXE33" s="60"/>
      <c r="FXF33" s="60"/>
      <c r="FXG33" s="60"/>
      <c r="FXH33" s="60"/>
      <c r="FXI33" s="60"/>
      <c r="FXJ33" s="60"/>
      <c r="FXK33" s="60"/>
      <c r="FXL33" s="60"/>
      <c r="FXM33" s="60"/>
      <c r="FXN33" s="60"/>
      <c r="FXO33" s="60"/>
      <c r="FXP33" s="60"/>
      <c r="FXQ33" s="60"/>
      <c r="FXR33" s="60"/>
      <c r="FXS33" s="60"/>
      <c r="FXT33" s="60"/>
      <c r="FXU33" s="60"/>
      <c r="FXV33" s="60"/>
      <c r="FXW33" s="60"/>
      <c r="FXX33" s="60"/>
      <c r="FXY33" s="60"/>
      <c r="FXZ33" s="60"/>
      <c r="FYA33" s="60"/>
      <c r="FYB33" s="60"/>
      <c r="FYC33" s="60"/>
      <c r="FYD33" s="60"/>
      <c r="FYE33" s="60"/>
      <c r="FYF33" s="60"/>
      <c r="FYG33" s="60"/>
      <c r="FYH33" s="60"/>
      <c r="FYI33" s="60"/>
      <c r="FYJ33" s="60"/>
      <c r="FYK33" s="60"/>
      <c r="FYL33" s="60"/>
      <c r="FYM33" s="60"/>
      <c r="FYN33" s="60"/>
      <c r="FYO33" s="60"/>
      <c r="FYP33" s="60"/>
      <c r="FYQ33" s="60"/>
      <c r="FYR33" s="60"/>
      <c r="FYS33" s="60"/>
      <c r="FYT33" s="60"/>
      <c r="FYU33" s="60"/>
      <c r="FYV33" s="60"/>
      <c r="FYW33" s="60"/>
      <c r="FYX33" s="60"/>
      <c r="FYY33" s="60"/>
      <c r="FYZ33" s="60"/>
      <c r="FZA33" s="60"/>
      <c r="FZB33" s="60"/>
      <c r="FZC33" s="60"/>
      <c r="FZD33" s="60"/>
      <c r="FZE33" s="60"/>
      <c r="FZF33" s="60"/>
      <c r="FZG33" s="60"/>
      <c r="FZH33" s="60"/>
      <c r="FZI33" s="60"/>
      <c r="FZJ33" s="60"/>
      <c r="FZK33" s="60"/>
      <c r="FZL33" s="60"/>
      <c r="FZM33" s="60"/>
      <c r="FZN33" s="60"/>
      <c r="FZO33" s="60"/>
      <c r="FZP33" s="60"/>
      <c r="FZQ33" s="60"/>
      <c r="FZR33" s="60"/>
      <c r="FZS33" s="60"/>
      <c r="FZT33" s="60"/>
      <c r="FZU33" s="60"/>
      <c r="FZV33" s="60"/>
      <c r="FZW33" s="60"/>
      <c r="FZX33" s="60"/>
      <c r="FZY33" s="60"/>
      <c r="FZZ33" s="60"/>
      <c r="GAA33" s="60"/>
      <c r="GAB33" s="60"/>
      <c r="GAC33" s="60"/>
      <c r="GAD33" s="60"/>
      <c r="GAE33" s="60"/>
      <c r="GAF33" s="60"/>
      <c r="GAG33" s="60"/>
      <c r="GAH33" s="60"/>
      <c r="GAI33" s="60"/>
      <c r="GAJ33" s="60"/>
      <c r="GAK33" s="60"/>
      <c r="GAL33" s="60"/>
      <c r="GAM33" s="60"/>
      <c r="GAN33" s="60"/>
      <c r="GAO33" s="60"/>
      <c r="GAP33" s="60"/>
      <c r="GAQ33" s="60"/>
      <c r="GAR33" s="60"/>
      <c r="GAS33" s="60"/>
      <c r="GAT33" s="60"/>
      <c r="GAU33" s="60"/>
      <c r="GAV33" s="60"/>
      <c r="GAW33" s="60"/>
      <c r="GAX33" s="60"/>
      <c r="GAY33" s="60"/>
      <c r="GAZ33" s="60"/>
      <c r="GBA33" s="60"/>
      <c r="GBB33" s="60"/>
      <c r="GBC33" s="60"/>
      <c r="GBD33" s="60"/>
      <c r="GBE33" s="60"/>
      <c r="GBF33" s="60"/>
      <c r="GBG33" s="60"/>
      <c r="GBH33" s="60"/>
      <c r="GBI33" s="60"/>
      <c r="GBJ33" s="60"/>
      <c r="GBK33" s="60"/>
      <c r="GBL33" s="60"/>
      <c r="GBM33" s="60"/>
      <c r="GBN33" s="60"/>
      <c r="GBO33" s="60"/>
      <c r="GBP33" s="60"/>
      <c r="GBQ33" s="60"/>
      <c r="GBR33" s="60"/>
      <c r="GBS33" s="60"/>
      <c r="GBT33" s="60"/>
      <c r="GBU33" s="60"/>
      <c r="GBV33" s="60"/>
      <c r="GBW33" s="60"/>
      <c r="GBX33" s="60"/>
      <c r="GBY33" s="60"/>
      <c r="GBZ33" s="60"/>
      <c r="GCA33" s="60"/>
      <c r="GCB33" s="60"/>
      <c r="GCC33" s="60"/>
      <c r="GCD33" s="60"/>
      <c r="GCE33" s="60"/>
      <c r="GCF33" s="60"/>
      <c r="GCG33" s="60"/>
      <c r="GCH33" s="60"/>
      <c r="GCI33" s="60"/>
      <c r="GCJ33" s="60"/>
      <c r="GCK33" s="60"/>
      <c r="GCL33" s="60"/>
      <c r="GCM33" s="60"/>
      <c r="GCN33" s="60"/>
      <c r="GCO33" s="60"/>
      <c r="GCP33" s="60"/>
      <c r="GCQ33" s="60"/>
      <c r="GCR33" s="60"/>
      <c r="GCS33" s="60"/>
      <c r="GCT33" s="60"/>
      <c r="GCU33" s="60"/>
      <c r="GCV33" s="60"/>
      <c r="GCW33" s="60"/>
      <c r="GCX33" s="60"/>
      <c r="GCY33" s="60"/>
      <c r="GCZ33" s="60"/>
      <c r="GDA33" s="60"/>
      <c r="GDB33" s="60"/>
      <c r="GDC33" s="60"/>
      <c r="GDD33" s="60"/>
      <c r="GDE33" s="60"/>
      <c r="GDF33" s="60"/>
      <c r="GDG33" s="60"/>
      <c r="GDH33" s="60"/>
      <c r="GDI33" s="60"/>
      <c r="GDJ33" s="60"/>
      <c r="GDK33" s="60"/>
      <c r="GDL33" s="60"/>
      <c r="GDM33" s="60"/>
      <c r="GDN33" s="60"/>
      <c r="GDO33" s="60"/>
      <c r="GDP33" s="60"/>
      <c r="GDQ33" s="60"/>
      <c r="GDR33" s="60"/>
      <c r="GDS33" s="60"/>
      <c r="GDT33" s="60"/>
      <c r="GDU33" s="60"/>
      <c r="GDV33" s="60"/>
      <c r="GDW33" s="60"/>
      <c r="GDX33" s="60"/>
      <c r="GDY33" s="60"/>
      <c r="GDZ33" s="60"/>
      <c r="GEA33" s="60"/>
      <c r="GEB33" s="60"/>
      <c r="GEC33" s="60"/>
      <c r="GED33" s="60"/>
      <c r="GEE33" s="60"/>
      <c r="GEF33" s="60"/>
      <c r="GEG33" s="60"/>
      <c r="GEH33" s="60"/>
      <c r="GEI33" s="60"/>
      <c r="GEJ33" s="60"/>
      <c r="GEK33" s="60"/>
      <c r="GEL33" s="60"/>
      <c r="GEM33" s="60"/>
      <c r="GEN33" s="60"/>
      <c r="GEO33" s="60"/>
      <c r="GEP33" s="60"/>
      <c r="GEQ33" s="60"/>
      <c r="GER33" s="60"/>
      <c r="GES33" s="60"/>
      <c r="GET33" s="60"/>
      <c r="GEU33" s="60"/>
      <c r="GEV33" s="60"/>
      <c r="GEW33" s="60"/>
      <c r="GEX33" s="60"/>
      <c r="GEY33" s="60"/>
      <c r="GEZ33" s="60"/>
      <c r="GFA33" s="60"/>
      <c r="GFB33" s="60"/>
      <c r="GFC33" s="60"/>
      <c r="GFD33" s="60"/>
      <c r="GFE33" s="60"/>
      <c r="GFF33" s="60"/>
      <c r="GFG33" s="60"/>
      <c r="GFH33" s="60"/>
      <c r="GFI33" s="60"/>
      <c r="GFJ33" s="60"/>
      <c r="GFK33" s="60"/>
      <c r="GFL33" s="60"/>
      <c r="GFM33" s="60"/>
      <c r="GFN33" s="60"/>
      <c r="GFO33" s="60"/>
      <c r="GFP33" s="60"/>
      <c r="GFQ33" s="60"/>
      <c r="GFR33" s="60"/>
      <c r="GFS33" s="60"/>
      <c r="GFT33" s="60"/>
      <c r="GFU33" s="60"/>
      <c r="GFV33" s="60"/>
      <c r="GFW33" s="60"/>
      <c r="GFX33" s="60"/>
      <c r="GFY33" s="60"/>
      <c r="GFZ33" s="60"/>
      <c r="GGA33" s="60"/>
      <c r="GGB33" s="60"/>
      <c r="GGC33" s="60"/>
      <c r="GGD33" s="60"/>
      <c r="GGE33" s="60"/>
      <c r="GGF33" s="60"/>
      <c r="GGG33" s="60"/>
      <c r="GGH33" s="60"/>
      <c r="GGI33" s="60"/>
      <c r="GGJ33" s="60"/>
      <c r="GGK33" s="60"/>
      <c r="GGL33" s="60"/>
      <c r="GGM33" s="60"/>
      <c r="GGN33" s="60"/>
      <c r="GGO33" s="60"/>
      <c r="GGP33" s="60"/>
      <c r="GGQ33" s="60"/>
      <c r="GGR33" s="60"/>
      <c r="GGS33" s="60"/>
      <c r="GGT33" s="60"/>
      <c r="GGU33" s="60"/>
      <c r="GGV33" s="60"/>
      <c r="GGW33" s="60"/>
      <c r="GGX33" s="60"/>
      <c r="GGY33" s="60"/>
      <c r="GGZ33" s="60"/>
      <c r="GHA33" s="60"/>
      <c r="GHB33" s="60"/>
      <c r="GHC33" s="60"/>
      <c r="GHD33" s="60"/>
      <c r="GHE33" s="60"/>
      <c r="GHF33" s="60"/>
      <c r="GHG33" s="60"/>
      <c r="GHH33" s="60"/>
      <c r="GHI33" s="60"/>
      <c r="GHJ33" s="60"/>
      <c r="GHK33" s="60"/>
      <c r="GHL33" s="60"/>
      <c r="GHM33" s="60"/>
      <c r="GHN33" s="60"/>
      <c r="GHO33" s="60"/>
      <c r="GHP33" s="60"/>
      <c r="GHQ33" s="60"/>
      <c r="GHR33" s="60"/>
      <c r="GHS33" s="60"/>
      <c r="GHT33" s="60"/>
      <c r="GHU33" s="60"/>
      <c r="GHV33" s="60"/>
      <c r="GHW33" s="60"/>
      <c r="GHX33" s="60"/>
      <c r="GHY33" s="60"/>
      <c r="GHZ33" s="60"/>
      <c r="GIA33" s="60"/>
      <c r="GIB33" s="60"/>
      <c r="GIC33" s="60"/>
      <c r="GID33" s="60"/>
      <c r="GIE33" s="60"/>
      <c r="GIF33" s="60"/>
      <c r="GIG33" s="60"/>
      <c r="GIH33" s="60"/>
      <c r="GII33" s="60"/>
      <c r="GIJ33" s="60"/>
      <c r="GIK33" s="60"/>
      <c r="GIL33" s="60"/>
      <c r="GIM33" s="60"/>
      <c r="GIN33" s="60"/>
      <c r="GIO33" s="60"/>
      <c r="GIP33" s="60"/>
      <c r="GIQ33" s="60"/>
      <c r="GIR33" s="60"/>
      <c r="GIS33" s="60"/>
      <c r="GIT33" s="60"/>
      <c r="GIU33" s="60"/>
      <c r="GIV33" s="60"/>
      <c r="GIW33" s="60"/>
      <c r="GIX33" s="60"/>
      <c r="GIY33" s="60"/>
      <c r="GIZ33" s="60"/>
      <c r="GJA33" s="60"/>
      <c r="GJB33" s="60"/>
      <c r="GJC33" s="60"/>
      <c r="GJD33" s="60"/>
      <c r="GJE33" s="60"/>
      <c r="GJF33" s="60"/>
      <c r="GJG33" s="60"/>
      <c r="GJH33" s="60"/>
      <c r="GJI33" s="60"/>
      <c r="GJJ33" s="60"/>
      <c r="GJK33" s="60"/>
      <c r="GJL33" s="60"/>
      <c r="GJM33" s="60"/>
      <c r="GJN33" s="60"/>
      <c r="GJO33" s="60"/>
      <c r="GJP33" s="60"/>
      <c r="GJQ33" s="60"/>
      <c r="GJR33" s="60"/>
      <c r="GJS33" s="60"/>
      <c r="GJT33" s="60"/>
      <c r="GJU33" s="60"/>
      <c r="GJV33" s="60"/>
      <c r="GJW33" s="60"/>
      <c r="GJX33" s="60"/>
      <c r="GJY33" s="60"/>
      <c r="GJZ33" s="60"/>
      <c r="GKA33" s="60"/>
      <c r="GKB33" s="60"/>
      <c r="GKC33" s="60"/>
      <c r="GKD33" s="60"/>
      <c r="GKE33" s="60"/>
      <c r="GKF33" s="60"/>
      <c r="GKG33" s="60"/>
      <c r="GKH33" s="60"/>
      <c r="GKI33" s="60"/>
      <c r="GKJ33" s="60"/>
      <c r="GKK33" s="60"/>
      <c r="GKL33" s="60"/>
      <c r="GKM33" s="60"/>
      <c r="GKN33" s="60"/>
      <c r="GKO33" s="60"/>
      <c r="GKP33" s="60"/>
      <c r="GKQ33" s="60"/>
      <c r="GKR33" s="60"/>
      <c r="GKS33" s="60"/>
      <c r="GKT33" s="60"/>
      <c r="GKU33" s="60"/>
      <c r="GKV33" s="60"/>
      <c r="GKW33" s="60"/>
      <c r="GKX33" s="60"/>
      <c r="GKY33" s="60"/>
      <c r="GKZ33" s="60"/>
      <c r="GLA33" s="60"/>
      <c r="GLB33" s="60"/>
      <c r="GLC33" s="60"/>
      <c r="GLD33" s="60"/>
      <c r="GLE33" s="60"/>
      <c r="GLF33" s="60"/>
      <c r="GLG33" s="60"/>
      <c r="GLH33" s="60"/>
      <c r="GLI33" s="60"/>
      <c r="GLJ33" s="60"/>
      <c r="GLK33" s="60"/>
      <c r="GLL33" s="60"/>
      <c r="GLM33" s="60"/>
      <c r="GLN33" s="60"/>
      <c r="GLO33" s="60"/>
      <c r="GLP33" s="60"/>
      <c r="GLQ33" s="60"/>
      <c r="GLR33" s="60"/>
      <c r="GLS33" s="60"/>
      <c r="GLT33" s="60"/>
      <c r="GLU33" s="60"/>
      <c r="GLV33" s="60"/>
      <c r="GLW33" s="60"/>
      <c r="GLX33" s="60"/>
      <c r="GLY33" s="60"/>
      <c r="GLZ33" s="60"/>
      <c r="GMA33" s="60"/>
      <c r="GMB33" s="60"/>
      <c r="GMC33" s="60"/>
      <c r="GMD33" s="60"/>
      <c r="GME33" s="60"/>
      <c r="GMF33" s="60"/>
      <c r="GMG33" s="60"/>
      <c r="GMH33" s="60"/>
      <c r="GMI33" s="60"/>
      <c r="GMJ33" s="60"/>
      <c r="GMK33" s="60"/>
      <c r="GML33" s="60"/>
      <c r="GMM33" s="60"/>
      <c r="GMN33" s="60"/>
      <c r="GMO33" s="60"/>
      <c r="GMP33" s="60"/>
      <c r="GMQ33" s="60"/>
      <c r="GMR33" s="60"/>
      <c r="GMS33" s="60"/>
      <c r="GMT33" s="60"/>
      <c r="GMU33" s="60"/>
      <c r="GMV33" s="60"/>
      <c r="GMW33" s="60"/>
      <c r="GMX33" s="60"/>
      <c r="GMY33" s="60"/>
      <c r="GMZ33" s="60"/>
      <c r="GNA33" s="60"/>
      <c r="GNB33" s="60"/>
      <c r="GNC33" s="60"/>
      <c r="GND33" s="60"/>
      <c r="GNE33" s="60"/>
      <c r="GNF33" s="60"/>
      <c r="GNG33" s="60"/>
      <c r="GNH33" s="60"/>
      <c r="GNI33" s="60"/>
      <c r="GNJ33" s="60"/>
      <c r="GNK33" s="60"/>
      <c r="GNL33" s="60"/>
      <c r="GNM33" s="60"/>
      <c r="GNN33" s="60"/>
      <c r="GNO33" s="60"/>
      <c r="GNP33" s="60"/>
      <c r="GNQ33" s="60"/>
      <c r="GNR33" s="60"/>
      <c r="GNS33" s="60"/>
      <c r="GNT33" s="60"/>
      <c r="GNU33" s="60"/>
      <c r="GNV33" s="60"/>
      <c r="GNW33" s="60"/>
      <c r="GNX33" s="60"/>
      <c r="GNY33" s="60"/>
      <c r="GNZ33" s="60"/>
      <c r="GOA33" s="60"/>
      <c r="GOB33" s="60"/>
      <c r="GOC33" s="60"/>
      <c r="GOD33" s="60"/>
      <c r="GOE33" s="60"/>
      <c r="GOF33" s="60"/>
      <c r="GOG33" s="60"/>
      <c r="GOH33" s="60"/>
      <c r="GOI33" s="60"/>
      <c r="GOJ33" s="60"/>
      <c r="GOK33" s="60"/>
      <c r="GOL33" s="60"/>
      <c r="GOM33" s="60"/>
      <c r="GON33" s="60"/>
      <c r="GOO33" s="60"/>
      <c r="GOP33" s="60"/>
      <c r="GOQ33" s="60"/>
      <c r="GOR33" s="60"/>
      <c r="GOS33" s="60"/>
      <c r="GOT33" s="60"/>
      <c r="GOU33" s="60"/>
      <c r="GOV33" s="60"/>
      <c r="GOW33" s="60"/>
      <c r="GOX33" s="60"/>
      <c r="GOY33" s="60"/>
      <c r="GOZ33" s="60"/>
      <c r="GPA33" s="60"/>
      <c r="GPB33" s="60"/>
      <c r="GPC33" s="60"/>
      <c r="GPD33" s="60"/>
      <c r="GPE33" s="60"/>
      <c r="GPF33" s="60"/>
      <c r="GPG33" s="60"/>
      <c r="GPH33" s="60"/>
      <c r="GPI33" s="60"/>
      <c r="GPJ33" s="60"/>
      <c r="GPK33" s="60"/>
      <c r="GPL33" s="60"/>
      <c r="GPM33" s="60"/>
      <c r="GPN33" s="60"/>
      <c r="GPO33" s="60"/>
      <c r="GPP33" s="60"/>
      <c r="GPQ33" s="60"/>
      <c r="GPR33" s="60"/>
      <c r="GPS33" s="60"/>
      <c r="GPT33" s="60"/>
      <c r="GPU33" s="60"/>
      <c r="GPV33" s="60"/>
      <c r="GPW33" s="60"/>
      <c r="GPX33" s="60"/>
      <c r="GPY33" s="60"/>
      <c r="GPZ33" s="60"/>
      <c r="GQA33" s="60"/>
      <c r="GQB33" s="60"/>
      <c r="GQC33" s="60"/>
      <c r="GQD33" s="60"/>
      <c r="GQE33" s="60"/>
      <c r="GQF33" s="60"/>
      <c r="GQG33" s="60"/>
      <c r="GQH33" s="60"/>
      <c r="GQI33" s="60"/>
      <c r="GQJ33" s="60"/>
      <c r="GQK33" s="60"/>
      <c r="GQL33" s="60"/>
      <c r="GQM33" s="60"/>
      <c r="GQN33" s="60"/>
      <c r="GQO33" s="60"/>
      <c r="GQP33" s="60"/>
      <c r="GQQ33" s="60"/>
      <c r="GQR33" s="60"/>
      <c r="GQS33" s="60"/>
      <c r="GQT33" s="60"/>
      <c r="GQU33" s="60"/>
      <c r="GQV33" s="60"/>
      <c r="GQW33" s="60"/>
      <c r="GQX33" s="60"/>
      <c r="GQY33" s="60"/>
      <c r="GQZ33" s="60"/>
      <c r="GRA33" s="60"/>
      <c r="GRB33" s="60"/>
      <c r="GRC33" s="60"/>
      <c r="GRD33" s="60"/>
      <c r="GRE33" s="60"/>
      <c r="GRF33" s="60"/>
      <c r="GRG33" s="60"/>
      <c r="GRH33" s="60"/>
      <c r="GRI33" s="60"/>
      <c r="GRJ33" s="60"/>
      <c r="GRK33" s="60"/>
      <c r="GRL33" s="60"/>
      <c r="GRM33" s="60"/>
      <c r="GRN33" s="60"/>
      <c r="GRO33" s="60"/>
      <c r="GRP33" s="60"/>
      <c r="GRQ33" s="60"/>
      <c r="GRR33" s="60"/>
      <c r="GRS33" s="60"/>
      <c r="GRT33" s="60"/>
      <c r="GRU33" s="60"/>
      <c r="GRV33" s="60"/>
      <c r="GRW33" s="60"/>
      <c r="GRX33" s="60"/>
      <c r="GRY33" s="60"/>
      <c r="GRZ33" s="60"/>
      <c r="GSA33" s="60"/>
      <c r="GSB33" s="60"/>
      <c r="GSC33" s="60"/>
      <c r="GSD33" s="60"/>
      <c r="GSE33" s="60"/>
      <c r="GSF33" s="60"/>
      <c r="GSG33" s="60"/>
      <c r="GSH33" s="60"/>
      <c r="GSI33" s="60"/>
      <c r="GSJ33" s="60"/>
      <c r="GSK33" s="60"/>
      <c r="GSL33" s="60"/>
      <c r="GSM33" s="60"/>
      <c r="GSN33" s="60"/>
      <c r="GSO33" s="60"/>
      <c r="GSP33" s="60"/>
      <c r="GSQ33" s="60"/>
      <c r="GSR33" s="60"/>
      <c r="GSS33" s="60"/>
      <c r="GST33" s="60"/>
      <c r="GSU33" s="60"/>
      <c r="GSV33" s="60"/>
      <c r="GSW33" s="60"/>
      <c r="GSX33" s="60"/>
      <c r="GSY33" s="60"/>
      <c r="GSZ33" s="60"/>
      <c r="GTA33" s="60"/>
      <c r="GTB33" s="60"/>
      <c r="GTC33" s="60"/>
      <c r="GTD33" s="60"/>
      <c r="GTE33" s="60"/>
      <c r="GTF33" s="60"/>
      <c r="GTG33" s="60"/>
      <c r="GTH33" s="60"/>
      <c r="GTI33" s="60"/>
      <c r="GTJ33" s="60"/>
      <c r="GTK33" s="60"/>
      <c r="GTL33" s="60"/>
      <c r="GTM33" s="60"/>
      <c r="GTN33" s="60"/>
      <c r="GTO33" s="60"/>
      <c r="GTP33" s="60"/>
      <c r="GTQ33" s="60"/>
      <c r="GTR33" s="60"/>
      <c r="GTS33" s="60"/>
      <c r="GTT33" s="60"/>
      <c r="GTU33" s="60"/>
      <c r="GTV33" s="60"/>
      <c r="GTW33" s="60"/>
      <c r="GTX33" s="60"/>
      <c r="GTY33" s="60"/>
      <c r="GTZ33" s="60"/>
      <c r="GUA33" s="60"/>
      <c r="GUB33" s="60"/>
      <c r="GUC33" s="60"/>
      <c r="GUD33" s="60"/>
      <c r="GUE33" s="60"/>
      <c r="GUF33" s="60"/>
      <c r="GUG33" s="60"/>
      <c r="GUH33" s="60"/>
      <c r="GUI33" s="60"/>
      <c r="GUJ33" s="60"/>
      <c r="GUK33" s="60"/>
      <c r="GUL33" s="60"/>
      <c r="GUM33" s="60"/>
      <c r="GUN33" s="60"/>
      <c r="GUO33" s="60"/>
      <c r="GUP33" s="60"/>
      <c r="GUQ33" s="60"/>
      <c r="GUR33" s="60"/>
      <c r="GUS33" s="60"/>
      <c r="GUT33" s="60"/>
      <c r="GUU33" s="60"/>
      <c r="GUV33" s="60"/>
      <c r="GUW33" s="60"/>
      <c r="GUX33" s="60"/>
      <c r="GUY33" s="60"/>
      <c r="GUZ33" s="60"/>
      <c r="GVA33" s="60"/>
      <c r="GVB33" s="60"/>
      <c r="GVC33" s="60"/>
      <c r="GVD33" s="60"/>
      <c r="GVE33" s="60"/>
      <c r="GVF33" s="60"/>
      <c r="GVG33" s="60"/>
      <c r="GVH33" s="60"/>
      <c r="GVI33" s="60"/>
      <c r="GVJ33" s="60"/>
      <c r="GVK33" s="60"/>
      <c r="GVL33" s="60"/>
      <c r="GVM33" s="60"/>
      <c r="GVN33" s="60"/>
      <c r="GVO33" s="60"/>
      <c r="GVP33" s="60"/>
      <c r="GVQ33" s="60"/>
      <c r="GVR33" s="60"/>
      <c r="GVS33" s="60"/>
      <c r="GVT33" s="60"/>
      <c r="GVU33" s="60"/>
      <c r="GVV33" s="60"/>
      <c r="GVW33" s="60"/>
      <c r="GVX33" s="60"/>
      <c r="GVY33" s="60"/>
      <c r="GVZ33" s="60"/>
      <c r="GWA33" s="60"/>
      <c r="GWB33" s="60"/>
      <c r="GWC33" s="60"/>
      <c r="GWD33" s="60"/>
      <c r="GWE33" s="60"/>
      <c r="GWF33" s="60"/>
      <c r="GWG33" s="60"/>
      <c r="GWH33" s="60"/>
      <c r="GWI33" s="60"/>
      <c r="GWJ33" s="60"/>
      <c r="GWK33" s="60"/>
      <c r="GWL33" s="60"/>
      <c r="GWM33" s="60"/>
      <c r="GWN33" s="60"/>
      <c r="GWO33" s="60"/>
      <c r="GWP33" s="60"/>
      <c r="GWQ33" s="60"/>
      <c r="GWR33" s="60"/>
      <c r="GWS33" s="60"/>
      <c r="GWT33" s="60"/>
      <c r="GWU33" s="60"/>
      <c r="GWV33" s="60"/>
      <c r="GWW33" s="60"/>
      <c r="GWX33" s="60"/>
      <c r="GWY33" s="60"/>
      <c r="GWZ33" s="60"/>
      <c r="GXA33" s="60"/>
      <c r="GXB33" s="60"/>
      <c r="GXC33" s="60"/>
      <c r="GXD33" s="60"/>
      <c r="GXE33" s="60"/>
      <c r="GXF33" s="60"/>
      <c r="GXG33" s="60"/>
      <c r="GXH33" s="60"/>
      <c r="GXI33" s="60"/>
      <c r="GXJ33" s="60"/>
      <c r="GXK33" s="60"/>
      <c r="GXL33" s="60"/>
      <c r="GXM33" s="60"/>
      <c r="GXN33" s="60"/>
      <c r="GXO33" s="60"/>
      <c r="GXP33" s="60"/>
      <c r="GXQ33" s="60"/>
      <c r="GXR33" s="60"/>
      <c r="GXS33" s="60"/>
      <c r="GXT33" s="60"/>
      <c r="GXU33" s="60"/>
      <c r="GXV33" s="60"/>
      <c r="GXW33" s="60"/>
      <c r="GXX33" s="60"/>
      <c r="GXY33" s="60"/>
      <c r="GXZ33" s="60"/>
      <c r="GYA33" s="60"/>
      <c r="GYB33" s="60"/>
      <c r="GYC33" s="60"/>
      <c r="GYD33" s="60"/>
      <c r="GYE33" s="60"/>
      <c r="GYF33" s="60"/>
      <c r="GYG33" s="60"/>
      <c r="GYH33" s="60"/>
      <c r="GYI33" s="60"/>
      <c r="GYJ33" s="60"/>
      <c r="GYK33" s="60"/>
      <c r="GYL33" s="60"/>
      <c r="GYM33" s="60"/>
      <c r="GYN33" s="60"/>
      <c r="GYO33" s="60"/>
      <c r="GYP33" s="60"/>
      <c r="GYQ33" s="60"/>
      <c r="GYR33" s="60"/>
      <c r="GYS33" s="60"/>
      <c r="GYT33" s="60"/>
      <c r="GYU33" s="60"/>
      <c r="GYV33" s="60"/>
      <c r="GYW33" s="60"/>
      <c r="GYX33" s="60"/>
      <c r="GYY33" s="60"/>
      <c r="GYZ33" s="60"/>
      <c r="GZA33" s="60"/>
      <c r="GZB33" s="60"/>
      <c r="GZC33" s="60"/>
      <c r="GZD33" s="60"/>
      <c r="GZE33" s="60"/>
      <c r="GZF33" s="60"/>
      <c r="GZG33" s="60"/>
      <c r="GZH33" s="60"/>
      <c r="GZI33" s="60"/>
      <c r="GZJ33" s="60"/>
      <c r="GZK33" s="60"/>
      <c r="GZL33" s="60"/>
      <c r="GZM33" s="60"/>
      <c r="GZN33" s="60"/>
      <c r="GZO33" s="60"/>
      <c r="GZP33" s="60"/>
      <c r="GZQ33" s="60"/>
      <c r="GZR33" s="60"/>
      <c r="GZS33" s="60"/>
      <c r="GZT33" s="60"/>
      <c r="GZU33" s="60"/>
      <c r="GZV33" s="60"/>
      <c r="GZW33" s="60"/>
      <c r="GZX33" s="60"/>
      <c r="GZY33" s="60"/>
      <c r="GZZ33" s="60"/>
    </row>
    <row r="34" spans="1:5434" s="287" customFormat="1" ht="18.75" customHeight="1" x14ac:dyDescent="0.2">
      <c r="A34" s="278" t="s">
        <v>88</v>
      </c>
      <c r="B34" s="279" t="s">
        <v>61</v>
      </c>
      <c r="C34" s="280"/>
      <c r="D34" s="281">
        <f t="shared" si="6"/>
        <v>607</v>
      </c>
      <c r="E34" s="187">
        <f t="shared" si="36"/>
        <v>536</v>
      </c>
      <c r="F34" s="187">
        <f t="shared" ref="F34:F37" si="55">L34+R34</f>
        <v>71</v>
      </c>
      <c r="G34" s="178">
        <f t="shared" ref="G34" si="56">M34+S34</f>
        <v>1789</v>
      </c>
      <c r="H34" s="282">
        <f t="shared" ref="H34" si="57">N34+T34</f>
        <v>0</v>
      </c>
      <c r="I34" s="187">
        <f t="shared" ref="I34" si="58">O34+U34</f>
        <v>1860</v>
      </c>
      <c r="J34" s="281">
        <v>552</v>
      </c>
      <c r="K34" s="187">
        <v>481</v>
      </c>
      <c r="L34" s="187">
        <f t="shared" ref="L34:L37" si="59">J34-K34</f>
        <v>71</v>
      </c>
      <c r="M34" s="187">
        <v>1789</v>
      </c>
      <c r="N34" s="187">
        <v>0</v>
      </c>
      <c r="O34" s="187">
        <f t="shared" ref="O34" si="60">L34+M34-N34</f>
        <v>1860</v>
      </c>
      <c r="P34" s="281">
        <f t="shared" si="5"/>
        <v>55</v>
      </c>
      <c r="Q34" s="187">
        <v>55</v>
      </c>
      <c r="R34" s="187">
        <f t="shared" si="43"/>
        <v>0</v>
      </c>
      <c r="S34" s="178">
        <v>0</v>
      </c>
      <c r="T34" s="178">
        <v>0</v>
      </c>
      <c r="U34" s="187">
        <f t="shared" ref="U34" si="61">R34+S34</f>
        <v>0</v>
      </c>
      <c r="V34" s="283"/>
      <c r="W34" s="187">
        <v>0</v>
      </c>
      <c r="X34" s="187">
        <f t="shared" si="45"/>
        <v>0</v>
      </c>
      <c r="Y34" s="178">
        <f t="shared" si="54"/>
        <v>0</v>
      </c>
      <c r="Z34" s="178">
        <v>0</v>
      </c>
      <c r="AA34" s="187">
        <f t="shared" si="46"/>
        <v>0</v>
      </c>
      <c r="AB34" s="283">
        <v>55</v>
      </c>
      <c r="AC34" s="187"/>
      <c r="AD34" s="187"/>
      <c r="AE34" s="187"/>
      <c r="AF34" s="187"/>
      <c r="AG34" s="187"/>
      <c r="AH34" s="187"/>
      <c r="AI34" s="187"/>
      <c r="AJ34" s="284"/>
      <c r="AK34" s="284"/>
      <c r="AL34" s="284"/>
      <c r="AM34" s="284"/>
      <c r="AN34" s="284"/>
      <c r="AO34" s="284"/>
      <c r="AP34" s="284"/>
      <c r="AQ34" s="284"/>
      <c r="AR34" s="284"/>
      <c r="AS34" s="284"/>
      <c r="AT34" s="284"/>
      <c r="AU34" s="285" t="s">
        <v>150</v>
      </c>
      <c r="AV34" s="286">
        <f>SUM(AV26:AV33)</f>
        <v>10971</v>
      </c>
      <c r="AW34" s="287">
        <f>SUM(AW26:AW33)</f>
        <v>10107</v>
      </c>
      <c r="AX34" s="287">
        <f>SUM(AX26:AX33)</f>
        <v>864</v>
      </c>
      <c r="AY34" s="285"/>
      <c r="AZ34" s="285"/>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c r="AMI34" s="284"/>
      <c r="AMJ34" s="284"/>
      <c r="AMK34" s="284"/>
      <c r="AML34" s="284"/>
      <c r="AMM34" s="284"/>
      <c r="AMN34" s="284"/>
      <c r="AMO34" s="284"/>
      <c r="AMP34" s="284"/>
      <c r="AMQ34" s="284"/>
      <c r="AMR34" s="284"/>
      <c r="AMS34" s="284"/>
      <c r="AMT34" s="284"/>
      <c r="AMU34" s="284"/>
      <c r="AMV34" s="284"/>
      <c r="AMW34" s="284"/>
      <c r="AMX34" s="284"/>
      <c r="AMY34" s="284"/>
      <c r="AMZ34" s="284"/>
      <c r="ANA34" s="284"/>
      <c r="ANB34" s="284"/>
      <c r="ANC34" s="284"/>
      <c r="AND34" s="284"/>
      <c r="ANE34" s="284"/>
      <c r="ANF34" s="284"/>
      <c r="ANG34" s="284"/>
      <c r="ANH34" s="284"/>
      <c r="ANI34" s="284"/>
      <c r="ANJ34" s="284"/>
      <c r="ANK34" s="284"/>
      <c r="ANL34" s="284"/>
      <c r="ANM34" s="284"/>
      <c r="ANN34" s="284"/>
      <c r="ANO34" s="284"/>
      <c r="ANP34" s="284"/>
      <c r="ANQ34" s="284"/>
      <c r="ANR34" s="284"/>
      <c r="ANS34" s="284"/>
      <c r="ANT34" s="284"/>
      <c r="ANU34" s="284"/>
      <c r="ANV34" s="284"/>
      <c r="ANW34" s="284"/>
      <c r="ANX34" s="284"/>
      <c r="ANY34" s="284"/>
      <c r="ANZ34" s="284"/>
      <c r="AOA34" s="284"/>
      <c r="AOB34" s="284"/>
      <c r="AOC34" s="284"/>
      <c r="AOD34" s="284"/>
      <c r="AOE34" s="284"/>
      <c r="AOF34" s="284"/>
      <c r="AOG34" s="284"/>
      <c r="AOH34" s="284"/>
      <c r="AOI34" s="284"/>
      <c r="AOJ34" s="284"/>
      <c r="AOK34" s="284"/>
      <c r="AOL34" s="284"/>
      <c r="AOM34" s="284"/>
      <c r="AON34" s="284"/>
      <c r="AOO34" s="284"/>
      <c r="AOP34" s="284"/>
      <c r="AOQ34" s="284"/>
      <c r="AOR34" s="284"/>
      <c r="AOS34" s="284"/>
      <c r="AOT34" s="284"/>
      <c r="AOU34" s="284"/>
      <c r="AOV34" s="284"/>
      <c r="AOW34" s="284"/>
      <c r="AOX34" s="284"/>
      <c r="AOY34" s="284"/>
      <c r="AOZ34" s="284"/>
      <c r="APA34" s="284"/>
      <c r="APB34" s="284"/>
      <c r="APC34" s="284"/>
      <c r="APD34" s="284"/>
      <c r="APE34" s="284"/>
      <c r="APF34" s="284"/>
      <c r="APG34" s="284"/>
      <c r="APH34" s="284"/>
      <c r="API34" s="284"/>
      <c r="APJ34" s="284"/>
      <c r="APK34" s="284"/>
      <c r="APL34" s="284"/>
      <c r="APM34" s="284"/>
      <c r="APN34" s="284"/>
      <c r="APO34" s="284"/>
      <c r="APP34" s="284"/>
      <c r="APQ34" s="284"/>
      <c r="APR34" s="284"/>
      <c r="APS34" s="284"/>
      <c r="APT34" s="284"/>
      <c r="APU34" s="284"/>
      <c r="APV34" s="284"/>
      <c r="APW34" s="284"/>
      <c r="APX34" s="284"/>
      <c r="APY34" s="284"/>
      <c r="APZ34" s="284"/>
      <c r="AQA34" s="284"/>
      <c r="AQB34" s="284"/>
      <c r="AQC34" s="284"/>
      <c r="AQD34" s="284"/>
      <c r="AQE34" s="284"/>
      <c r="AQF34" s="284"/>
      <c r="AQG34" s="284"/>
      <c r="AQH34" s="284"/>
      <c r="AQI34" s="284"/>
      <c r="AQJ34" s="284"/>
      <c r="AQK34" s="284"/>
      <c r="AQL34" s="284"/>
      <c r="AQM34" s="284"/>
      <c r="AQN34" s="284"/>
      <c r="AQO34" s="284"/>
      <c r="AQP34" s="284"/>
      <c r="AQQ34" s="284"/>
      <c r="AQR34" s="284"/>
      <c r="AQS34" s="284"/>
      <c r="AQT34" s="284"/>
      <c r="AQU34" s="284"/>
      <c r="AQV34" s="284"/>
      <c r="AQW34" s="284"/>
      <c r="AQX34" s="284"/>
      <c r="AQY34" s="284"/>
      <c r="AQZ34" s="284"/>
      <c r="ARA34" s="284"/>
      <c r="ARB34" s="284"/>
      <c r="ARC34" s="284"/>
      <c r="ARD34" s="284"/>
      <c r="ARE34" s="284"/>
      <c r="ARF34" s="284"/>
      <c r="ARG34" s="284"/>
      <c r="ARH34" s="284"/>
      <c r="ARI34" s="284"/>
      <c r="ARJ34" s="284"/>
      <c r="ARK34" s="284"/>
      <c r="ARL34" s="284"/>
      <c r="ARM34" s="284"/>
      <c r="ARN34" s="284"/>
      <c r="ARO34" s="284"/>
      <c r="ARP34" s="284"/>
      <c r="ARQ34" s="284"/>
      <c r="ARR34" s="284"/>
      <c r="ARS34" s="284"/>
      <c r="ART34" s="284"/>
      <c r="ARU34" s="284"/>
      <c r="ARV34" s="284"/>
      <c r="ARW34" s="284"/>
      <c r="ARX34" s="284"/>
      <c r="ARY34" s="284"/>
      <c r="ARZ34" s="284"/>
      <c r="ASA34" s="284"/>
      <c r="ASB34" s="284"/>
      <c r="ASC34" s="284"/>
      <c r="ASD34" s="284"/>
      <c r="ASE34" s="284"/>
      <c r="ASF34" s="284"/>
      <c r="ASG34" s="284"/>
      <c r="ASH34" s="284"/>
      <c r="ASI34" s="284"/>
      <c r="ASJ34" s="284"/>
      <c r="ASK34" s="284"/>
      <c r="ASL34" s="284"/>
      <c r="ASM34" s="284"/>
      <c r="ASN34" s="284"/>
      <c r="ASO34" s="284"/>
      <c r="ASP34" s="284"/>
      <c r="ASQ34" s="284"/>
      <c r="ASR34" s="284"/>
      <c r="ASS34" s="284"/>
      <c r="AST34" s="284"/>
      <c r="ASU34" s="284"/>
      <c r="ASV34" s="284"/>
      <c r="ASW34" s="284"/>
      <c r="ASX34" s="284"/>
      <c r="ASY34" s="284"/>
      <c r="ASZ34" s="284"/>
      <c r="ATA34" s="284"/>
      <c r="ATB34" s="284"/>
      <c r="ATC34" s="284"/>
      <c r="ATD34" s="284"/>
      <c r="ATE34" s="284"/>
      <c r="ATF34" s="284"/>
      <c r="ATG34" s="284"/>
      <c r="ATH34" s="284"/>
      <c r="ATI34" s="284"/>
      <c r="ATJ34" s="284"/>
      <c r="ATK34" s="284"/>
      <c r="ATL34" s="284"/>
      <c r="ATM34" s="284"/>
      <c r="ATN34" s="284"/>
      <c r="ATO34" s="284"/>
      <c r="ATP34" s="284"/>
      <c r="ATQ34" s="284"/>
      <c r="ATR34" s="284"/>
      <c r="ATS34" s="284"/>
      <c r="ATT34" s="284"/>
      <c r="ATU34" s="284"/>
      <c r="ATV34" s="284"/>
      <c r="ATW34" s="284"/>
      <c r="ATX34" s="284"/>
      <c r="ATY34" s="284"/>
      <c r="ATZ34" s="284"/>
      <c r="AUA34" s="284"/>
      <c r="AUB34" s="284"/>
      <c r="AUC34" s="284"/>
      <c r="AUD34" s="284"/>
      <c r="AUE34" s="284"/>
      <c r="AUF34" s="284"/>
      <c r="AUG34" s="284"/>
      <c r="AUH34" s="284"/>
      <c r="AUI34" s="284"/>
      <c r="AUJ34" s="284"/>
      <c r="AUK34" s="284"/>
      <c r="AUL34" s="284"/>
      <c r="AUM34" s="284"/>
      <c r="AUN34" s="284"/>
      <c r="AUO34" s="284"/>
      <c r="AUP34" s="284"/>
      <c r="AUQ34" s="284"/>
      <c r="AUR34" s="284"/>
      <c r="AUS34" s="284"/>
      <c r="AUT34" s="284"/>
      <c r="AUU34" s="284"/>
      <c r="AUV34" s="284"/>
      <c r="AUW34" s="284"/>
      <c r="AUX34" s="284"/>
      <c r="AUY34" s="284"/>
      <c r="AUZ34" s="284"/>
      <c r="AVA34" s="284"/>
      <c r="AVB34" s="284"/>
      <c r="AVC34" s="284"/>
      <c r="AVD34" s="284"/>
      <c r="AVE34" s="284"/>
      <c r="AVF34" s="284"/>
      <c r="AVG34" s="284"/>
      <c r="AVH34" s="284"/>
      <c r="AVI34" s="284"/>
      <c r="AVJ34" s="284"/>
      <c r="AVK34" s="284"/>
      <c r="AVL34" s="284"/>
      <c r="AVM34" s="284"/>
      <c r="AVN34" s="284"/>
      <c r="AVO34" s="284"/>
      <c r="AVP34" s="284"/>
      <c r="AVQ34" s="284"/>
      <c r="AVR34" s="284"/>
      <c r="AVS34" s="284"/>
      <c r="AVT34" s="284"/>
      <c r="AVU34" s="284"/>
      <c r="AVV34" s="284"/>
      <c r="AVW34" s="284"/>
      <c r="AVX34" s="284"/>
      <c r="AVY34" s="284"/>
      <c r="AVZ34" s="284"/>
      <c r="AWA34" s="284"/>
      <c r="AWB34" s="284"/>
      <c r="AWC34" s="284"/>
      <c r="AWD34" s="284"/>
      <c r="AWE34" s="284"/>
      <c r="AWF34" s="284"/>
      <c r="AWG34" s="284"/>
      <c r="AWH34" s="284"/>
      <c r="AWI34" s="284"/>
      <c r="AWJ34" s="284"/>
      <c r="AWK34" s="284"/>
      <c r="AWL34" s="284"/>
      <c r="AWM34" s="284"/>
      <c r="AWN34" s="284"/>
      <c r="AWO34" s="284"/>
      <c r="AWP34" s="284"/>
      <c r="AWQ34" s="284"/>
      <c r="AWR34" s="284"/>
      <c r="AWS34" s="284"/>
      <c r="AWT34" s="284"/>
      <c r="AWU34" s="284"/>
      <c r="AWV34" s="284"/>
      <c r="AWW34" s="284"/>
      <c r="AWX34" s="284"/>
      <c r="AWY34" s="284"/>
      <c r="AWZ34" s="284"/>
      <c r="AXA34" s="284"/>
      <c r="AXB34" s="284"/>
      <c r="AXC34" s="284"/>
      <c r="AXD34" s="284"/>
      <c r="AXE34" s="284"/>
      <c r="AXF34" s="284"/>
      <c r="AXG34" s="284"/>
      <c r="AXH34" s="284"/>
      <c r="AXI34" s="284"/>
      <c r="AXJ34" s="284"/>
      <c r="AXK34" s="284"/>
      <c r="AXL34" s="284"/>
      <c r="AXM34" s="284"/>
      <c r="AXN34" s="284"/>
      <c r="AXO34" s="284"/>
      <c r="AXP34" s="284"/>
      <c r="AXQ34" s="284"/>
      <c r="AXR34" s="284"/>
      <c r="AXS34" s="284"/>
      <c r="AXT34" s="284"/>
      <c r="AXU34" s="284"/>
      <c r="AXV34" s="284"/>
      <c r="AXW34" s="284"/>
      <c r="AXX34" s="284"/>
      <c r="AXY34" s="284"/>
      <c r="AXZ34" s="284"/>
      <c r="AYA34" s="284"/>
      <c r="AYB34" s="284"/>
      <c r="AYC34" s="284"/>
      <c r="AYD34" s="284"/>
      <c r="AYE34" s="284"/>
      <c r="AYF34" s="284"/>
      <c r="AYG34" s="284"/>
      <c r="AYH34" s="284"/>
      <c r="AYI34" s="284"/>
      <c r="AYJ34" s="284"/>
      <c r="AYK34" s="284"/>
      <c r="AYL34" s="284"/>
      <c r="AYM34" s="284"/>
      <c r="AYN34" s="284"/>
      <c r="AYO34" s="284"/>
      <c r="AYP34" s="284"/>
      <c r="AYQ34" s="284"/>
      <c r="AYR34" s="284"/>
      <c r="AYS34" s="284"/>
      <c r="AYT34" s="284"/>
      <c r="AYU34" s="284"/>
      <c r="AYV34" s="284"/>
      <c r="AYW34" s="284"/>
      <c r="AYX34" s="284"/>
      <c r="AYY34" s="284"/>
      <c r="AYZ34" s="284"/>
      <c r="AZA34" s="284"/>
      <c r="AZB34" s="284"/>
      <c r="AZC34" s="284"/>
      <c r="AZD34" s="284"/>
      <c r="AZE34" s="284"/>
      <c r="AZF34" s="284"/>
      <c r="AZG34" s="284"/>
      <c r="AZH34" s="284"/>
      <c r="AZI34" s="284"/>
      <c r="AZJ34" s="284"/>
      <c r="AZK34" s="284"/>
      <c r="AZL34" s="284"/>
      <c r="AZM34" s="284"/>
      <c r="AZN34" s="284"/>
      <c r="AZO34" s="284"/>
      <c r="AZP34" s="284"/>
      <c r="AZQ34" s="284"/>
      <c r="AZR34" s="284"/>
      <c r="AZS34" s="284"/>
      <c r="AZT34" s="284"/>
      <c r="AZU34" s="284"/>
      <c r="AZV34" s="284"/>
      <c r="AZW34" s="284"/>
      <c r="AZX34" s="284"/>
      <c r="AZY34" s="284"/>
      <c r="AZZ34" s="284"/>
      <c r="BAA34" s="284"/>
      <c r="BAB34" s="284"/>
      <c r="BAC34" s="284"/>
      <c r="BAD34" s="284"/>
      <c r="BAE34" s="284"/>
      <c r="BAF34" s="284"/>
      <c r="BAG34" s="284"/>
      <c r="BAH34" s="284"/>
      <c r="BAI34" s="284"/>
      <c r="BAJ34" s="284"/>
      <c r="BAK34" s="284"/>
      <c r="BAL34" s="284"/>
      <c r="BAM34" s="284"/>
      <c r="BAN34" s="284"/>
      <c r="BAO34" s="284"/>
      <c r="BAP34" s="284"/>
      <c r="BAQ34" s="284"/>
      <c r="BAR34" s="284"/>
      <c r="BAS34" s="284"/>
      <c r="BAT34" s="284"/>
      <c r="BAU34" s="284"/>
      <c r="BAV34" s="284"/>
      <c r="BAW34" s="284"/>
      <c r="BAX34" s="284"/>
      <c r="BAY34" s="284"/>
      <c r="BAZ34" s="284"/>
      <c r="BBA34" s="284"/>
      <c r="BBB34" s="284"/>
      <c r="BBC34" s="284"/>
      <c r="BBD34" s="284"/>
      <c r="BBE34" s="284"/>
      <c r="BBF34" s="284"/>
      <c r="BBG34" s="284"/>
      <c r="BBH34" s="284"/>
      <c r="BBI34" s="284"/>
      <c r="BBJ34" s="284"/>
      <c r="BBK34" s="284"/>
      <c r="BBL34" s="284"/>
      <c r="BBM34" s="284"/>
      <c r="BBN34" s="284"/>
      <c r="BBO34" s="284"/>
      <c r="BBP34" s="284"/>
      <c r="BBQ34" s="284"/>
      <c r="BBR34" s="284"/>
      <c r="BBS34" s="284"/>
      <c r="BBT34" s="284"/>
      <c r="BBU34" s="284"/>
      <c r="BBV34" s="284"/>
      <c r="BBW34" s="284"/>
      <c r="BBX34" s="284"/>
      <c r="BBY34" s="284"/>
      <c r="BBZ34" s="284"/>
      <c r="BCA34" s="284"/>
      <c r="BCB34" s="284"/>
      <c r="BCC34" s="284"/>
      <c r="BCD34" s="284"/>
      <c r="BCE34" s="284"/>
      <c r="BCF34" s="284"/>
      <c r="BCG34" s="284"/>
      <c r="BCH34" s="284"/>
      <c r="BCI34" s="284"/>
      <c r="BCJ34" s="284"/>
      <c r="BCK34" s="284"/>
      <c r="BCL34" s="284"/>
      <c r="BCM34" s="284"/>
      <c r="BCN34" s="284"/>
      <c r="BCO34" s="284"/>
      <c r="BCP34" s="284"/>
      <c r="BCQ34" s="284"/>
      <c r="BCR34" s="284"/>
      <c r="BCS34" s="284"/>
      <c r="BCT34" s="284"/>
      <c r="BCU34" s="284"/>
      <c r="BCV34" s="284"/>
      <c r="BCW34" s="284"/>
      <c r="BCX34" s="284"/>
      <c r="BCY34" s="284"/>
      <c r="BCZ34" s="284"/>
      <c r="BDA34" s="284"/>
      <c r="BDB34" s="284"/>
      <c r="BDC34" s="284"/>
      <c r="BDD34" s="284"/>
      <c r="BDE34" s="284"/>
      <c r="BDF34" s="284"/>
      <c r="BDG34" s="284"/>
      <c r="BDH34" s="284"/>
      <c r="BDI34" s="284"/>
      <c r="BDJ34" s="284"/>
      <c r="BDK34" s="284"/>
      <c r="BDL34" s="284"/>
      <c r="BDM34" s="284"/>
      <c r="BDN34" s="284"/>
      <c r="BDO34" s="284"/>
      <c r="BDP34" s="284"/>
      <c r="BDQ34" s="284"/>
      <c r="BDR34" s="284"/>
      <c r="BDS34" s="284"/>
      <c r="BDT34" s="284"/>
      <c r="BDU34" s="284"/>
      <c r="BDV34" s="284"/>
      <c r="BDW34" s="284"/>
      <c r="BDX34" s="284"/>
      <c r="BDY34" s="284"/>
      <c r="BDZ34" s="284"/>
      <c r="BEA34" s="284"/>
      <c r="BEB34" s="284"/>
      <c r="BEC34" s="284"/>
      <c r="BED34" s="284"/>
      <c r="BEE34" s="284"/>
      <c r="BEF34" s="284"/>
      <c r="BEG34" s="284"/>
      <c r="BEH34" s="284"/>
      <c r="BEI34" s="284"/>
      <c r="BEJ34" s="284"/>
      <c r="BEK34" s="284"/>
      <c r="BEL34" s="284"/>
      <c r="BEM34" s="284"/>
      <c r="BEN34" s="284"/>
      <c r="BEO34" s="284"/>
      <c r="BEP34" s="284"/>
      <c r="BEQ34" s="284"/>
      <c r="BER34" s="284"/>
      <c r="BES34" s="284"/>
      <c r="BET34" s="284"/>
      <c r="BEU34" s="284"/>
      <c r="BEV34" s="284"/>
      <c r="BEW34" s="284"/>
      <c r="BEX34" s="284"/>
      <c r="BEY34" s="284"/>
      <c r="BEZ34" s="284"/>
      <c r="BFA34" s="284"/>
      <c r="BFB34" s="284"/>
      <c r="BFC34" s="284"/>
      <c r="BFD34" s="284"/>
      <c r="BFE34" s="284"/>
      <c r="BFF34" s="284"/>
      <c r="BFG34" s="284"/>
      <c r="BFH34" s="284"/>
      <c r="BFI34" s="284"/>
      <c r="BFJ34" s="284"/>
      <c r="BFK34" s="284"/>
      <c r="BFL34" s="284"/>
      <c r="BFM34" s="284"/>
      <c r="BFN34" s="284"/>
      <c r="BFO34" s="284"/>
      <c r="BFP34" s="284"/>
      <c r="BFQ34" s="284"/>
      <c r="BFR34" s="284"/>
      <c r="BFS34" s="284"/>
      <c r="BFT34" s="284"/>
      <c r="BFU34" s="284"/>
      <c r="BFV34" s="284"/>
      <c r="BFW34" s="284"/>
      <c r="BFX34" s="284"/>
      <c r="BFY34" s="284"/>
      <c r="BFZ34" s="284"/>
      <c r="BGA34" s="284"/>
      <c r="BGB34" s="284"/>
      <c r="BGC34" s="284"/>
      <c r="BGD34" s="284"/>
      <c r="BGE34" s="284"/>
      <c r="BGF34" s="284"/>
      <c r="BGG34" s="284"/>
      <c r="BGH34" s="284"/>
      <c r="BGI34" s="284"/>
      <c r="BGJ34" s="284"/>
      <c r="BGK34" s="284"/>
      <c r="BGL34" s="284"/>
      <c r="BGM34" s="284"/>
      <c r="BGN34" s="284"/>
      <c r="BGO34" s="284"/>
      <c r="BGP34" s="284"/>
      <c r="BGQ34" s="284"/>
      <c r="BGR34" s="284"/>
      <c r="BGS34" s="284"/>
      <c r="BGT34" s="284"/>
      <c r="BGU34" s="284"/>
      <c r="BGV34" s="284"/>
      <c r="BGW34" s="284"/>
      <c r="BGX34" s="284"/>
      <c r="BGY34" s="284"/>
      <c r="BGZ34" s="284"/>
      <c r="BHA34" s="284"/>
      <c r="BHB34" s="284"/>
      <c r="BHC34" s="284"/>
      <c r="BHD34" s="284"/>
      <c r="BHE34" s="284"/>
      <c r="BHF34" s="284"/>
      <c r="BHG34" s="284"/>
      <c r="BHH34" s="284"/>
      <c r="BHI34" s="284"/>
      <c r="BHJ34" s="284"/>
      <c r="BHK34" s="284"/>
      <c r="BHL34" s="284"/>
      <c r="BHM34" s="284"/>
      <c r="BHN34" s="284"/>
      <c r="BHO34" s="284"/>
      <c r="BHP34" s="284"/>
      <c r="BHQ34" s="284"/>
      <c r="BHR34" s="284"/>
      <c r="BHS34" s="284"/>
      <c r="BHT34" s="284"/>
      <c r="BHU34" s="284"/>
      <c r="BHV34" s="284"/>
      <c r="BHW34" s="284"/>
      <c r="BHX34" s="284"/>
      <c r="BHY34" s="284"/>
      <c r="BHZ34" s="284"/>
      <c r="BIA34" s="284"/>
      <c r="BIB34" s="284"/>
      <c r="BIC34" s="284"/>
      <c r="BID34" s="284"/>
      <c r="BIE34" s="284"/>
      <c r="BIF34" s="284"/>
      <c r="BIG34" s="284"/>
      <c r="BIH34" s="284"/>
      <c r="BII34" s="284"/>
      <c r="BIJ34" s="284"/>
      <c r="BIK34" s="284"/>
      <c r="BIL34" s="284"/>
      <c r="BIM34" s="284"/>
      <c r="BIN34" s="284"/>
      <c r="BIO34" s="284"/>
      <c r="BIP34" s="284"/>
      <c r="BIQ34" s="284"/>
      <c r="BIR34" s="284"/>
      <c r="BIS34" s="284"/>
      <c r="BIT34" s="284"/>
      <c r="BIU34" s="284"/>
      <c r="BIV34" s="284"/>
      <c r="BIW34" s="284"/>
      <c r="BIX34" s="284"/>
      <c r="BIY34" s="284"/>
      <c r="BIZ34" s="284"/>
      <c r="BJA34" s="284"/>
      <c r="BJB34" s="284"/>
      <c r="BJC34" s="284"/>
      <c r="BJD34" s="284"/>
      <c r="BJE34" s="284"/>
      <c r="BJF34" s="284"/>
      <c r="BJG34" s="284"/>
      <c r="BJH34" s="284"/>
      <c r="BJI34" s="284"/>
      <c r="BJJ34" s="284"/>
      <c r="BJK34" s="284"/>
      <c r="BJL34" s="284"/>
      <c r="BJM34" s="284"/>
      <c r="BJN34" s="284"/>
      <c r="BJO34" s="284"/>
      <c r="BJP34" s="284"/>
      <c r="BJQ34" s="284"/>
      <c r="BJR34" s="284"/>
      <c r="BJS34" s="284"/>
      <c r="BJT34" s="284"/>
      <c r="BJU34" s="284"/>
      <c r="BJV34" s="284"/>
      <c r="BJW34" s="284"/>
      <c r="BJX34" s="284"/>
      <c r="BJY34" s="284"/>
      <c r="BJZ34" s="284"/>
      <c r="BKA34" s="284"/>
      <c r="BKB34" s="284"/>
      <c r="BKC34" s="284"/>
      <c r="BKD34" s="284"/>
      <c r="BKE34" s="284"/>
      <c r="BKF34" s="284"/>
      <c r="BKG34" s="284"/>
      <c r="BKH34" s="284"/>
      <c r="BKI34" s="284"/>
      <c r="BKJ34" s="284"/>
      <c r="BKK34" s="284"/>
      <c r="BKL34" s="284"/>
      <c r="BKM34" s="284"/>
      <c r="BKN34" s="284"/>
      <c r="BKO34" s="284"/>
      <c r="BKP34" s="284"/>
      <c r="BKQ34" s="284"/>
      <c r="BKR34" s="284"/>
      <c r="BKS34" s="284"/>
      <c r="BKT34" s="284"/>
      <c r="BKU34" s="284"/>
      <c r="BKV34" s="284"/>
      <c r="BKW34" s="284"/>
      <c r="BKX34" s="284"/>
      <c r="BKY34" s="284"/>
      <c r="BKZ34" s="284"/>
      <c r="BLA34" s="284"/>
      <c r="BLB34" s="284"/>
      <c r="BLC34" s="284"/>
      <c r="BLD34" s="284"/>
      <c r="BLE34" s="284"/>
      <c r="BLF34" s="284"/>
      <c r="BLG34" s="284"/>
      <c r="BLH34" s="284"/>
      <c r="BLI34" s="284"/>
      <c r="BLJ34" s="284"/>
      <c r="BLK34" s="284"/>
      <c r="BLL34" s="284"/>
      <c r="BLM34" s="284"/>
      <c r="BLN34" s="284"/>
      <c r="BLO34" s="284"/>
      <c r="BLP34" s="284"/>
      <c r="BLQ34" s="284"/>
      <c r="BLR34" s="284"/>
      <c r="BLS34" s="284"/>
      <c r="BLT34" s="284"/>
      <c r="BLU34" s="284"/>
      <c r="BLV34" s="284"/>
      <c r="BLW34" s="284"/>
      <c r="BLX34" s="284"/>
      <c r="BLY34" s="284"/>
      <c r="BLZ34" s="284"/>
      <c r="BMA34" s="284"/>
      <c r="BMB34" s="284"/>
      <c r="BMC34" s="284"/>
      <c r="BMD34" s="284"/>
      <c r="BME34" s="284"/>
      <c r="BMF34" s="284"/>
      <c r="BMG34" s="284"/>
      <c r="BMH34" s="284"/>
      <c r="BMI34" s="284"/>
      <c r="BMJ34" s="284"/>
      <c r="BMK34" s="284"/>
      <c r="BML34" s="284"/>
      <c r="BMM34" s="284"/>
      <c r="BMN34" s="284"/>
      <c r="BMO34" s="284"/>
      <c r="BMP34" s="284"/>
      <c r="BMQ34" s="284"/>
      <c r="BMR34" s="284"/>
      <c r="BMS34" s="284"/>
      <c r="BMT34" s="284"/>
      <c r="BMU34" s="284"/>
      <c r="BMV34" s="284"/>
      <c r="BMW34" s="284"/>
      <c r="BMX34" s="284"/>
      <c r="BMY34" s="284"/>
      <c r="BMZ34" s="284"/>
      <c r="BNA34" s="284"/>
      <c r="BNB34" s="284"/>
      <c r="BNC34" s="284"/>
      <c r="BND34" s="284"/>
      <c r="BNE34" s="284"/>
      <c r="BNF34" s="284"/>
      <c r="BNG34" s="284"/>
      <c r="BNH34" s="284"/>
      <c r="BNI34" s="284"/>
      <c r="BNJ34" s="284"/>
      <c r="BNK34" s="284"/>
      <c r="BNL34" s="284"/>
      <c r="BNM34" s="284"/>
      <c r="BNN34" s="284"/>
      <c r="BNO34" s="284"/>
      <c r="BNP34" s="284"/>
      <c r="BNQ34" s="284"/>
      <c r="BNR34" s="284"/>
      <c r="BNS34" s="284"/>
      <c r="BNT34" s="284"/>
      <c r="BNU34" s="284"/>
      <c r="BNV34" s="284"/>
      <c r="BNW34" s="284"/>
      <c r="BNX34" s="284"/>
      <c r="BNY34" s="284"/>
      <c r="BNZ34" s="284"/>
      <c r="BOA34" s="284"/>
      <c r="BOB34" s="284"/>
      <c r="BOC34" s="284"/>
      <c r="BOD34" s="284"/>
      <c r="BOE34" s="284"/>
      <c r="BOF34" s="284"/>
      <c r="BOG34" s="284"/>
      <c r="BOH34" s="284"/>
      <c r="BOI34" s="284"/>
      <c r="BOJ34" s="284"/>
      <c r="BOK34" s="284"/>
      <c r="BOL34" s="284"/>
      <c r="BOM34" s="284"/>
      <c r="BON34" s="284"/>
      <c r="BOO34" s="284"/>
      <c r="BOP34" s="284"/>
      <c r="BOQ34" s="284"/>
      <c r="BOR34" s="284"/>
      <c r="BOS34" s="284"/>
      <c r="BOT34" s="284"/>
      <c r="BOU34" s="284"/>
      <c r="BOV34" s="284"/>
      <c r="BOW34" s="284"/>
      <c r="BOX34" s="284"/>
      <c r="BOY34" s="284"/>
      <c r="BOZ34" s="284"/>
      <c r="BPA34" s="284"/>
      <c r="BPB34" s="284"/>
      <c r="BPC34" s="284"/>
      <c r="BPD34" s="284"/>
      <c r="BPE34" s="284"/>
      <c r="BPF34" s="284"/>
      <c r="BPG34" s="284"/>
      <c r="BPH34" s="284"/>
      <c r="BPI34" s="284"/>
      <c r="BPJ34" s="284"/>
      <c r="BPK34" s="284"/>
      <c r="BPL34" s="284"/>
      <c r="BPM34" s="284"/>
      <c r="BPN34" s="284"/>
      <c r="BPO34" s="284"/>
      <c r="BPP34" s="284"/>
      <c r="BPQ34" s="284"/>
      <c r="BPR34" s="284"/>
      <c r="BPS34" s="284"/>
      <c r="BPT34" s="284"/>
      <c r="BPU34" s="284"/>
      <c r="BPV34" s="284"/>
      <c r="BPW34" s="284"/>
      <c r="BPX34" s="284"/>
      <c r="BPY34" s="284"/>
      <c r="BPZ34" s="284"/>
      <c r="BQA34" s="284"/>
      <c r="BQB34" s="284"/>
      <c r="BQC34" s="284"/>
      <c r="BQD34" s="284"/>
      <c r="BQE34" s="284"/>
      <c r="BQF34" s="284"/>
      <c r="BQG34" s="284"/>
      <c r="BQH34" s="284"/>
      <c r="BQI34" s="284"/>
      <c r="BQJ34" s="284"/>
      <c r="BQK34" s="284"/>
      <c r="BQL34" s="284"/>
      <c r="BQM34" s="284"/>
      <c r="BQN34" s="284"/>
      <c r="BQO34" s="284"/>
      <c r="BQP34" s="284"/>
      <c r="BQQ34" s="284"/>
      <c r="BQR34" s="284"/>
      <c r="BQS34" s="284"/>
      <c r="BQT34" s="284"/>
      <c r="BQU34" s="284"/>
      <c r="BQV34" s="284"/>
      <c r="BQW34" s="284"/>
      <c r="BQX34" s="284"/>
      <c r="BQY34" s="284"/>
      <c r="BQZ34" s="284"/>
      <c r="BRA34" s="284"/>
      <c r="BRB34" s="284"/>
      <c r="BRC34" s="284"/>
      <c r="BRD34" s="284"/>
      <c r="BRE34" s="284"/>
      <c r="BRF34" s="284"/>
      <c r="BRG34" s="284"/>
      <c r="BRH34" s="284"/>
      <c r="BRI34" s="284"/>
      <c r="BRJ34" s="284"/>
      <c r="BRK34" s="284"/>
      <c r="BRL34" s="284"/>
      <c r="BRM34" s="284"/>
      <c r="BRN34" s="284"/>
      <c r="BRO34" s="284"/>
      <c r="BRP34" s="284"/>
      <c r="BRQ34" s="284"/>
      <c r="BRR34" s="284"/>
      <c r="BRS34" s="284"/>
      <c r="BRT34" s="284"/>
      <c r="BRU34" s="284"/>
      <c r="BRV34" s="284"/>
      <c r="BRW34" s="284"/>
      <c r="BRX34" s="284"/>
      <c r="BRY34" s="284"/>
      <c r="BRZ34" s="284"/>
      <c r="BSA34" s="284"/>
      <c r="BSB34" s="284"/>
      <c r="BSC34" s="284"/>
      <c r="BSD34" s="284"/>
      <c r="BSE34" s="284"/>
      <c r="BSF34" s="284"/>
      <c r="BSG34" s="284"/>
      <c r="BSH34" s="284"/>
      <c r="BSI34" s="284"/>
      <c r="BSJ34" s="284"/>
      <c r="BSK34" s="284"/>
      <c r="BSL34" s="284"/>
      <c r="BSM34" s="284"/>
      <c r="BSN34" s="284"/>
      <c r="BSO34" s="284"/>
      <c r="BSP34" s="284"/>
      <c r="BSQ34" s="284"/>
      <c r="BSR34" s="284"/>
      <c r="BSS34" s="284"/>
      <c r="BST34" s="284"/>
      <c r="BSU34" s="284"/>
      <c r="BSV34" s="284"/>
      <c r="BSW34" s="284"/>
      <c r="BSX34" s="284"/>
      <c r="BSY34" s="284"/>
      <c r="BSZ34" s="284"/>
      <c r="BTA34" s="284"/>
      <c r="BTB34" s="284"/>
      <c r="BTC34" s="284"/>
      <c r="BTD34" s="284"/>
      <c r="BTE34" s="284"/>
      <c r="BTF34" s="284"/>
      <c r="BTG34" s="284"/>
      <c r="BTH34" s="284"/>
      <c r="BTI34" s="284"/>
      <c r="BTJ34" s="284"/>
      <c r="BTK34" s="284"/>
      <c r="BTL34" s="284"/>
      <c r="BTM34" s="284"/>
      <c r="BTN34" s="284"/>
      <c r="BTO34" s="284"/>
      <c r="BTP34" s="284"/>
      <c r="BTQ34" s="284"/>
      <c r="BTR34" s="284"/>
      <c r="BTS34" s="284"/>
      <c r="BTT34" s="284"/>
      <c r="BTU34" s="284"/>
      <c r="BTV34" s="284"/>
      <c r="BTW34" s="284"/>
      <c r="BTX34" s="284"/>
      <c r="BTY34" s="284"/>
      <c r="BTZ34" s="284"/>
      <c r="BUA34" s="284"/>
      <c r="BUB34" s="284"/>
      <c r="BUC34" s="284"/>
      <c r="BUD34" s="284"/>
      <c r="BUE34" s="284"/>
      <c r="BUF34" s="284"/>
      <c r="BUG34" s="284"/>
      <c r="BUH34" s="284"/>
      <c r="BUI34" s="284"/>
      <c r="BUJ34" s="284"/>
      <c r="BUK34" s="284"/>
      <c r="BUL34" s="284"/>
      <c r="BUM34" s="284"/>
      <c r="BUN34" s="284"/>
      <c r="BUO34" s="284"/>
      <c r="BUP34" s="284"/>
      <c r="BUQ34" s="284"/>
      <c r="BUR34" s="284"/>
      <c r="BUS34" s="284"/>
      <c r="BUT34" s="284"/>
      <c r="BUU34" s="284"/>
      <c r="BUV34" s="284"/>
      <c r="BUW34" s="284"/>
      <c r="BUX34" s="284"/>
      <c r="BUY34" s="284"/>
      <c r="BUZ34" s="284"/>
      <c r="BVA34" s="284"/>
      <c r="BVB34" s="284"/>
      <c r="BVC34" s="284"/>
      <c r="BVD34" s="284"/>
      <c r="BVE34" s="284"/>
      <c r="BVF34" s="284"/>
      <c r="BVG34" s="284"/>
      <c r="BVH34" s="284"/>
      <c r="BVI34" s="284"/>
      <c r="BVJ34" s="284"/>
      <c r="BVK34" s="284"/>
      <c r="BVL34" s="284"/>
      <c r="BVM34" s="284"/>
      <c r="BVN34" s="284"/>
      <c r="BVO34" s="284"/>
      <c r="BVP34" s="284"/>
      <c r="BVQ34" s="284"/>
      <c r="BVR34" s="284"/>
      <c r="BVS34" s="284"/>
      <c r="BVT34" s="284"/>
      <c r="BVU34" s="284"/>
      <c r="BVV34" s="284"/>
      <c r="BVW34" s="284"/>
      <c r="BVX34" s="284"/>
      <c r="BVY34" s="284"/>
      <c r="BVZ34" s="284"/>
      <c r="BWA34" s="284"/>
      <c r="BWB34" s="284"/>
      <c r="BWC34" s="284"/>
      <c r="BWD34" s="284"/>
      <c r="BWE34" s="284"/>
      <c r="BWF34" s="284"/>
      <c r="BWG34" s="284"/>
      <c r="BWH34" s="284"/>
      <c r="BWI34" s="284"/>
      <c r="BWJ34" s="284"/>
      <c r="BWK34" s="284"/>
      <c r="BWL34" s="284"/>
      <c r="BWM34" s="284"/>
      <c r="BWN34" s="284"/>
      <c r="BWO34" s="284"/>
      <c r="BWP34" s="284"/>
      <c r="BWQ34" s="284"/>
      <c r="BWR34" s="284"/>
      <c r="BWS34" s="284"/>
      <c r="BWT34" s="284"/>
      <c r="BWU34" s="284"/>
      <c r="BWV34" s="284"/>
      <c r="BWW34" s="284"/>
      <c r="BWX34" s="284"/>
      <c r="BWY34" s="284"/>
      <c r="BWZ34" s="284"/>
      <c r="BXA34" s="284"/>
      <c r="BXB34" s="284"/>
      <c r="BXC34" s="284"/>
      <c r="BXD34" s="284"/>
      <c r="BXE34" s="284"/>
      <c r="BXF34" s="284"/>
      <c r="BXG34" s="284"/>
      <c r="BXH34" s="284"/>
      <c r="BXI34" s="284"/>
      <c r="BXJ34" s="284"/>
      <c r="BXK34" s="284"/>
      <c r="BXL34" s="284"/>
      <c r="BXM34" s="284"/>
      <c r="BXN34" s="284"/>
      <c r="BXO34" s="284"/>
      <c r="BXP34" s="284"/>
      <c r="BXQ34" s="284"/>
      <c r="BXR34" s="284"/>
      <c r="BXS34" s="284"/>
      <c r="BXT34" s="284"/>
      <c r="BXU34" s="284"/>
      <c r="BXV34" s="284"/>
      <c r="BXW34" s="284"/>
      <c r="BXX34" s="284"/>
      <c r="BXY34" s="284"/>
      <c r="BXZ34" s="284"/>
      <c r="BYA34" s="284"/>
      <c r="BYB34" s="284"/>
      <c r="BYC34" s="284"/>
      <c r="BYD34" s="284"/>
      <c r="BYE34" s="284"/>
      <c r="BYF34" s="284"/>
      <c r="BYG34" s="284"/>
      <c r="BYH34" s="284"/>
      <c r="BYI34" s="284"/>
      <c r="BYJ34" s="284"/>
      <c r="BYK34" s="284"/>
      <c r="BYL34" s="284"/>
      <c r="BYM34" s="284"/>
      <c r="BYN34" s="284"/>
      <c r="BYO34" s="284"/>
      <c r="BYP34" s="284"/>
      <c r="BYQ34" s="284"/>
      <c r="BYR34" s="284"/>
      <c r="BYS34" s="284"/>
      <c r="BYT34" s="284"/>
      <c r="BYU34" s="284"/>
      <c r="BYV34" s="284"/>
      <c r="BYW34" s="284"/>
      <c r="BYX34" s="284"/>
      <c r="BYY34" s="284"/>
      <c r="BYZ34" s="284"/>
      <c r="BZA34" s="284"/>
      <c r="BZB34" s="284"/>
      <c r="BZC34" s="284"/>
      <c r="BZD34" s="284"/>
      <c r="BZE34" s="284"/>
      <c r="BZF34" s="284"/>
      <c r="BZG34" s="284"/>
      <c r="BZH34" s="284"/>
      <c r="BZI34" s="284"/>
      <c r="BZJ34" s="284"/>
      <c r="BZK34" s="284"/>
      <c r="BZL34" s="284"/>
      <c r="BZM34" s="284"/>
      <c r="BZN34" s="284"/>
      <c r="BZO34" s="284"/>
      <c r="BZP34" s="284"/>
      <c r="BZQ34" s="284"/>
      <c r="BZR34" s="284"/>
      <c r="BZS34" s="284"/>
      <c r="BZT34" s="284"/>
      <c r="BZU34" s="284"/>
      <c r="BZV34" s="284"/>
      <c r="BZW34" s="284"/>
      <c r="BZX34" s="284"/>
      <c r="BZY34" s="284"/>
      <c r="BZZ34" s="284"/>
      <c r="CAA34" s="284"/>
      <c r="CAB34" s="284"/>
      <c r="CAC34" s="284"/>
      <c r="CAD34" s="284"/>
      <c r="CAE34" s="284"/>
      <c r="CAF34" s="284"/>
      <c r="CAG34" s="284"/>
      <c r="CAH34" s="284"/>
      <c r="CAI34" s="284"/>
      <c r="CAJ34" s="284"/>
      <c r="CAK34" s="284"/>
      <c r="CAL34" s="284"/>
      <c r="CAM34" s="284"/>
      <c r="CAN34" s="284"/>
      <c r="CAO34" s="284"/>
      <c r="CAP34" s="284"/>
      <c r="CAQ34" s="284"/>
      <c r="CAR34" s="284"/>
      <c r="CAS34" s="284"/>
      <c r="CAT34" s="284"/>
      <c r="CAU34" s="284"/>
      <c r="CAV34" s="284"/>
      <c r="CAW34" s="284"/>
      <c r="CAX34" s="284"/>
      <c r="CAY34" s="284"/>
      <c r="CAZ34" s="284"/>
      <c r="CBA34" s="284"/>
      <c r="CBB34" s="284"/>
      <c r="CBC34" s="284"/>
      <c r="CBD34" s="284"/>
      <c r="CBE34" s="284"/>
      <c r="CBF34" s="284"/>
      <c r="CBG34" s="284"/>
      <c r="CBH34" s="284"/>
      <c r="CBI34" s="284"/>
      <c r="CBJ34" s="284"/>
      <c r="CBK34" s="284"/>
      <c r="CBL34" s="284"/>
      <c r="CBM34" s="284"/>
      <c r="CBN34" s="284"/>
      <c r="CBO34" s="284"/>
      <c r="CBP34" s="284"/>
      <c r="CBQ34" s="284"/>
      <c r="CBR34" s="284"/>
      <c r="CBS34" s="284"/>
      <c r="CBT34" s="284"/>
      <c r="CBU34" s="284"/>
      <c r="CBV34" s="284"/>
      <c r="CBW34" s="284"/>
      <c r="CBX34" s="284"/>
      <c r="CBY34" s="284"/>
      <c r="CBZ34" s="284"/>
      <c r="CCA34" s="284"/>
      <c r="CCB34" s="284"/>
      <c r="CCC34" s="284"/>
      <c r="CCD34" s="284"/>
      <c r="CCE34" s="284"/>
      <c r="CCF34" s="284"/>
      <c r="CCG34" s="284"/>
      <c r="CCH34" s="284"/>
      <c r="CCI34" s="284"/>
      <c r="CCJ34" s="284"/>
      <c r="CCK34" s="284"/>
      <c r="CCL34" s="284"/>
      <c r="CCM34" s="284"/>
      <c r="CCN34" s="284"/>
      <c r="CCO34" s="284"/>
      <c r="CCP34" s="284"/>
      <c r="CCQ34" s="284"/>
      <c r="CCR34" s="284"/>
      <c r="CCS34" s="284"/>
      <c r="CCT34" s="284"/>
      <c r="CCU34" s="284"/>
      <c r="CCV34" s="284"/>
      <c r="CCW34" s="284"/>
      <c r="CCX34" s="284"/>
      <c r="CCY34" s="284"/>
      <c r="CCZ34" s="284"/>
      <c r="CDA34" s="284"/>
      <c r="CDB34" s="284"/>
      <c r="CDC34" s="284"/>
      <c r="CDD34" s="284"/>
      <c r="CDE34" s="284"/>
      <c r="CDF34" s="284"/>
      <c r="CDG34" s="284"/>
      <c r="CDH34" s="284"/>
      <c r="CDI34" s="284"/>
      <c r="CDJ34" s="284"/>
      <c r="CDK34" s="284"/>
      <c r="CDL34" s="284"/>
      <c r="CDM34" s="284"/>
      <c r="CDN34" s="284"/>
      <c r="CDO34" s="284"/>
      <c r="CDP34" s="284"/>
      <c r="CDQ34" s="284"/>
      <c r="CDR34" s="284"/>
      <c r="CDS34" s="284"/>
      <c r="CDT34" s="284"/>
      <c r="CDU34" s="284"/>
      <c r="CDV34" s="284"/>
      <c r="CDW34" s="284"/>
      <c r="CDX34" s="284"/>
      <c r="CDY34" s="284"/>
      <c r="CDZ34" s="284"/>
      <c r="CEA34" s="284"/>
      <c r="CEB34" s="284"/>
      <c r="CEC34" s="284"/>
      <c r="CED34" s="284"/>
      <c r="CEE34" s="284"/>
      <c r="CEF34" s="284"/>
      <c r="CEG34" s="284"/>
      <c r="CEH34" s="284"/>
      <c r="CEI34" s="284"/>
      <c r="CEJ34" s="284"/>
      <c r="CEK34" s="284"/>
      <c r="CEL34" s="284"/>
      <c r="CEM34" s="284"/>
      <c r="CEN34" s="284"/>
      <c r="CEO34" s="284"/>
      <c r="CEP34" s="284"/>
      <c r="CEQ34" s="284"/>
      <c r="CER34" s="284"/>
      <c r="CES34" s="284"/>
      <c r="CET34" s="284"/>
      <c r="CEU34" s="284"/>
      <c r="CEV34" s="284"/>
      <c r="CEW34" s="284"/>
      <c r="CEX34" s="284"/>
      <c r="CEY34" s="284"/>
      <c r="CEZ34" s="284"/>
      <c r="CFA34" s="284"/>
      <c r="CFB34" s="284"/>
      <c r="CFC34" s="284"/>
      <c r="CFD34" s="284"/>
      <c r="CFE34" s="284"/>
      <c r="CFF34" s="284"/>
      <c r="CFG34" s="284"/>
      <c r="CFH34" s="284"/>
      <c r="CFI34" s="284"/>
      <c r="CFJ34" s="284"/>
      <c r="CFK34" s="284"/>
      <c r="CFL34" s="284"/>
      <c r="CFM34" s="284"/>
      <c r="CFN34" s="284"/>
      <c r="CFO34" s="284"/>
      <c r="CFP34" s="284"/>
      <c r="CFQ34" s="284"/>
      <c r="CFR34" s="284"/>
      <c r="CFS34" s="284"/>
      <c r="CFT34" s="284"/>
      <c r="CFU34" s="284"/>
      <c r="CFV34" s="284"/>
      <c r="CFW34" s="284"/>
      <c r="CFX34" s="284"/>
      <c r="CFY34" s="284"/>
      <c r="CFZ34" s="284"/>
      <c r="CGA34" s="284"/>
      <c r="CGB34" s="284"/>
      <c r="CGC34" s="284"/>
      <c r="CGD34" s="284"/>
      <c r="CGE34" s="284"/>
      <c r="CGF34" s="284"/>
      <c r="CGG34" s="284"/>
      <c r="CGH34" s="284"/>
      <c r="CGI34" s="284"/>
      <c r="CGJ34" s="284"/>
      <c r="CGK34" s="284"/>
      <c r="CGL34" s="284"/>
      <c r="CGM34" s="284"/>
      <c r="CGN34" s="284"/>
      <c r="CGO34" s="284"/>
      <c r="CGP34" s="284"/>
      <c r="CGQ34" s="284"/>
      <c r="CGR34" s="284"/>
      <c r="CGS34" s="284"/>
      <c r="CGT34" s="284"/>
      <c r="CGU34" s="284"/>
      <c r="CGV34" s="284"/>
      <c r="CGW34" s="284"/>
      <c r="CGX34" s="284"/>
      <c r="CGY34" s="284"/>
      <c r="CGZ34" s="284"/>
      <c r="CHA34" s="284"/>
      <c r="CHB34" s="284"/>
      <c r="CHC34" s="284"/>
      <c r="CHD34" s="284"/>
      <c r="CHE34" s="284"/>
      <c r="CHF34" s="284"/>
      <c r="CHG34" s="284"/>
      <c r="CHH34" s="284"/>
      <c r="CHI34" s="284"/>
      <c r="CHJ34" s="284"/>
      <c r="CHK34" s="284"/>
      <c r="CHL34" s="284"/>
      <c r="CHM34" s="284"/>
      <c r="CHN34" s="284"/>
      <c r="CHO34" s="284"/>
      <c r="CHP34" s="284"/>
      <c r="CHQ34" s="284"/>
      <c r="CHR34" s="284"/>
      <c r="CHS34" s="284"/>
      <c r="CHT34" s="284"/>
      <c r="CHU34" s="284"/>
      <c r="CHV34" s="284"/>
      <c r="CHW34" s="284"/>
      <c r="CHX34" s="284"/>
      <c r="CHY34" s="284"/>
      <c r="CHZ34" s="284"/>
      <c r="CIA34" s="284"/>
      <c r="CIB34" s="284"/>
      <c r="CIC34" s="284"/>
      <c r="CID34" s="284"/>
      <c r="CIE34" s="284"/>
      <c r="CIF34" s="284"/>
      <c r="CIG34" s="284"/>
      <c r="CIH34" s="284"/>
      <c r="CII34" s="284"/>
      <c r="CIJ34" s="284"/>
      <c r="CIK34" s="284"/>
      <c r="CIL34" s="284"/>
      <c r="CIM34" s="284"/>
      <c r="CIN34" s="284"/>
      <c r="CIO34" s="284"/>
      <c r="CIP34" s="284"/>
      <c r="CIQ34" s="284"/>
      <c r="CIR34" s="284"/>
      <c r="CIS34" s="284"/>
      <c r="CIT34" s="284"/>
      <c r="CIU34" s="284"/>
      <c r="CIV34" s="284"/>
      <c r="CIW34" s="284"/>
      <c r="CIX34" s="284"/>
      <c r="CIY34" s="284"/>
      <c r="CIZ34" s="284"/>
      <c r="CJA34" s="284"/>
      <c r="CJB34" s="284"/>
      <c r="CJC34" s="284"/>
      <c r="CJD34" s="284"/>
      <c r="CJE34" s="284"/>
      <c r="CJF34" s="284"/>
      <c r="CJG34" s="284"/>
      <c r="CJH34" s="284"/>
      <c r="CJI34" s="284"/>
      <c r="CJJ34" s="284"/>
      <c r="CJK34" s="284"/>
      <c r="CJL34" s="284"/>
      <c r="CJM34" s="284"/>
      <c r="CJN34" s="284"/>
      <c r="CJO34" s="284"/>
      <c r="CJP34" s="284"/>
      <c r="CJQ34" s="284"/>
      <c r="CJR34" s="284"/>
      <c r="CJS34" s="284"/>
      <c r="CJT34" s="284"/>
      <c r="CJU34" s="284"/>
      <c r="CJV34" s="284"/>
      <c r="CJW34" s="284"/>
      <c r="CJX34" s="284"/>
      <c r="CJY34" s="284"/>
      <c r="CJZ34" s="284"/>
      <c r="CKA34" s="284"/>
      <c r="CKB34" s="284"/>
      <c r="CKC34" s="284"/>
      <c r="CKD34" s="284"/>
      <c r="CKE34" s="284"/>
      <c r="CKF34" s="284"/>
      <c r="CKG34" s="284"/>
      <c r="CKH34" s="284"/>
      <c r="CKI34" s="284"/>
      <c r="CKJ34" s="284"/>
      <c r="CKK34" s="284"/>
      <c r="CKL34" s="284"/>
      <c r="CKM34" s="284"/>
      <c r="CKN34" s="284"/>
      <c r="CKO34" s="284"/>
      <c r="CKP34" s="284"/>
      <c r="CKQ34" s="284"/>
      <c r="CKR34" s="284"/>
      <c r="CKS34" s="284"/>
      <c r="CKT34" s="284"/>
      <c r="CKU34" s="284"/>
      <c r="CKV34" s="284"/>
      <c r="CKW34" s="284"/>
      <c r="CKX34" s="284"/>
      <c r="CKY34" s="284"/>
      <c r="CKZ34" s="284"/>
      <c r="CLA34" s="284"/>
      <c r="CLB34" s="284"/>
      <c r="CLC34" s="284"/>
      <c r="CLD34" s="284"/>
      <c r="CLE34" s="284"/>
      <c r="CLF34" s="284"/>
      <c r="CLG34" s="284"/>
      <c r="CLH34" s="284"/>
      <c r="CLI34" s="284"/>
      <c r="CLJ34" s="284"/>
      <c r="CLK34" s="284"/>
      <c r="CLL34" s="284"/>
      <c r="CLM34" s="284"/>
      <c r="CLN34" s="284"/>
      <c r="CLO34" s="284"/>
      <c r="CLP34" s="284"/>
      <c r="CLQ34" s="284"/>
      <c r="CLR34" s="284"/>
      <c r="CLS34" s="284"/>
      <c r="CLT34" s="284"/>
      <c r="CLU34" s="284"/>
      <c r="CLV34" s="284"/>
      <c r="CLW34" s="284"/>
      <c r="CLX34" s="284"/>
      <c r="CLY34" s="284"/>
      <c r="CLZ34" s="284"/>
      <c r="CMA34" s="284"/>
      <c r="CMB34" s="284"/>
      <c r="CMC34" s="284"/>
      <c r="CMD34" s="284"/>
      <c r="CME34" s="284"/>
      <c r="CMF34" s="284"/>
      <c r="CMG34" s="284"/>
      <c r="CMH34" s="284"/>
      <c r="CMI34" s="284"/>
      <c r="CMJ34" s="284"/>
      <c r="CMK34" s="284"/>
      <c r="CML34" s="284"/>
      <c r="CMM34" s="284"/>
      <c r="CMN34" s="284"/>
      <c r="CMO34" s="284"/>
      <c r="CMP34" s="284"/>
      <c r="CMQ34" s="284"/>
      <c r="CMR34" s="284"/>
      <c r="CMS34" s="284"/>
      <c r="CMT34" s="284"/>
      <c r="CMU34" s="284"/>
      <c r="CMV34" s="284"/>
      <c r="CMW34" s="284"/>
      <c r="CMX34" s="284"/>
      <c r="CMY34" s="284"/>
      <c r="CMZ34" s="284"/>
      <c r="CNA34" s="284"/>
      <c r="CNB34" s="284"/>
      <c r="CNC34" s="284"/>
      <c r="CND34" s="284"/>
      <c r="CNE34" s="284"/>
      <c r="CNF34" s="284"/>
      <c r="CNG34" s="284"/>
      <c r="CNH34" s="284"/>
      <c r="CNI34" s="284"/>
      <c r="CNJ34" s="284"/>
      <c r="CNK34" s="284"/>
      <c r="CNL34" s="284"/>
      <c r="CNM34" s="284"/>
      <c r="CNN34" s="284"/>
      <c r="CNO34" s="284"/>
      <c r="CNP34" s="284"/>
      <c r="CNQ34" s="284"/>
      <c r="CNR34" s="284"/>
      <c r="CNS34" s="284"/>
      <c r="CNT34" s="284"/>
      <c r="CNU34" s="284"/>
      <c r="CNV34" s="284"/>
      <c r="CNW34" s="284"/>
      <c r="CNX34" s="284"/>
      <c r="CNY34" s="284"/>
      <c r="CNZ34" s="284"/>
      <c r="COA34" s="284"/>
      <c r="COB34" s="284"/>
      <c r="COC34" s="284"/>
      <c r="COD34" s="284"/>
      <c r="COE34" s="284"/>
      <c r="COF34" s="284"/>
      <c r="COG34" s="284"/>
      <c r="COH34" s="284"/>
      <c r="COI34" s="284"/>
      <c r="COJ34" s="284"/>
      <c r="COK34" s="284"/>
      <c r="COL34" s="284"/>
      <c r="COM34" s="284"/>
      <c r="CON34" s="284"/>
      <c r="COO34" s="284"/>
      <c r="COP34" s="284"/>
      <c r="COQ34" s="284"/>
      <c r="COR34" s="284"/>
      <c r="COS34" s="284"/>
      <c r="COT34" s="284"/>
      <c r="COU34" s="284"/>
      <c r="COV34" s="284"/>
      <c r="COW34" s="284"/>
      <c r="COX34" s="284"/>
      <c r="COY34" s="284"/>
      <c r="COZ34" s="284"/>
      <c r="CPA34" s="284"/>
      <c r="CPB34" s="284"/>
      <c r="CPC34" s="284"/>
      <c r="CPD34" s="284"/>
      <c r="CPE34" s="284"/>
      <c r="CPF34" s="284"/>
      <c r="CPG34" s="284"/>
      <c r="CPH34" s="284"/>
      <c r="CPI34" s="284"/>
      <c r="CPJ34" s="284"/>
      <c r="CPK34" s="284"/>
      <c r="CPL34" s="284"/>
      <c r="CPM34" s="284"/>
      <c r="CPN34" s="284"/>
      <c r="CPO34" s="284"/>
      <c r="CPP34" s="284"/>
      <c r="CPQ34" s="284"/>
      <c r="CPR34" s="284"/>
      <c r="CPS34" s="284"/>
      <c r="CPT34" s="284"/>
      <c r="CPU34" s="284"/>
      <c r="CPV34" s="284"/>
      <c r="CPW34" s="284"/>
      <c r="CPX34" s="284"/>
      <c r="CPY34" s="284"/>
      <c r="CPZ34" s="284"/>
      <c r="CQA34" s="284"/>
      <c r="CQB34" s="284"/>
      <c r="CQC34" s="284"/>
      <c r="CQD34" s="284"/>
      <c r="CQE34" s="284"/>
      <c r="CQF34" s="284"/>
      <c r="CQG34" s="284"/>
      <c r="CQH34" s="284"/>
      <c r="CQI34" s="284"/>
      <c r="CQJ34" s="284"/>
      <c r="CQK34" s="284"/>
      <c r="CQL34" s="284"/>
      <c r="CQM34" s="284"/>
      <c r="CQN34" s="284"/>
      <c r="CQO34" s="284"/>
      <c r="CQP34" s="284"/>
      <c r="CQQ34" s="284"/>
      <c r="CQR34" s="284"/>
      <c r="CQS34" s="284"/>
      <c r="CQT34" s="284"/>
      <c r="CQU34" s="284"/>
      <c r="CQV34" s="284"/>
      <c r="CQW34" s="284"/>
      <c r="CQX34" s="284"/>
      <c r="CQY34" s="284"/>
      <c r="CQZ34" s="284"/>
      <c r="CRA34" s="284"/>
      <c r="CRB34" s="284"/>
      <c r="CRC34" s="284"/>
      <c r="CRD34" s="284"/>
      <c r="CRE34" s="284"/>
      <c r="CRF34" s="284"/>
      <c r="CRG34" s="284"/>
      <c r="CRH34" s="284"/>
      <c r="CRI34" s="284"/>
      <c r="CRJ34" s="284"/>
      <c r="CRK34" s="284"/>
      <c r="CRL34" s="284"/>
      <c r="CRM34" s="284"/>
      <c r="CRN34" s="284"/>
      <c r="CRO34" s="284"/>
      <c r="CRP34" s="284"/>
      <c r="CRQ34" s="284"/>
      <c r="CRR34" s="284"/>
      <c r="CRS34" s="284"/>
      <c r="CRT34" s="284"/>
      <c r="CRU34" s="284"/>
      <c r="CRV34" s="284"/>
      <c r="CRW34" s="284"/>
      <c r="CRX34" s="284"/>
      <c r="CRY34" s="284"/>
      <c r="CRZ34" s="284"/>
      <c r="CSA34" s="284"/>
      <c r="CSB34" s="284"/>
      <c r="CSC34" s="284"/>
      <c r="CSD34" s="284"/>
      <c r="CSE34" s="284"/>
      <c r="CSF34" s="284"/>
      <c r="CSG34" s="284"/>
      <c r="CSH34" s="284"/>
      <c r="CSI34" s="284"/>
      <c r="CSJ34" s="284"/>
      <c r="CSK34" s="284"/>
      <c r="CSL34" s="284"/>
      <c r="CSM34" s="284"/>
      <c r="CSN34" s="284"/>
      <c r="CSO34" s="284"/>
      <c r="CSP34" s="284"/>
      <c r="CSQ34" s="284"/>
      <c r="CSR34" s="284"/>
      <c r="CSS34" s="284"/>
      <c r="CST34" s="284"/>
      <c r="CSU34" s="284"/>
      <c r="CSV34" s="284"/>
      <c r="CSW34" s="284"/>
      <c r="CSX34" s="284"/>
      <c r="CSY34" s="284"/>
      <c r="CSZ34" s="284"/>
      <c r="CTA34" s="284"/>
      <c r="CTB34" s="284"/>
      <c r="CTC34" s="284"/>
      <c r="CTD34" s="284"/>
      <c r="CTE34" s="284"/>
      <c r="CTF34" s="284"/>
      <c r="CTG34" s="284"/>
      <c r="CTH34" s="284"/>
      <c r="CTI34" s="284"/>
      <c r="CTJ34" s="284"/>
      <c r="CTK34" s="284"/>
      <c r="CTL34" s="284"/>
      <c r="CTM34" s="284"/>
      <c r="CTN34" s="284"/>
      <c r="CTO34" s="284"/>
      <c r="CTP34" s="284"/>
      <c r="CTQ34" s="284"/>
      <c r="CTR34" s="284"/>
      <c r="CTS34" s="284"/>
      <c r="CTT34" s="284"/>
      <c r="CTU34" s="284"/>
      <c r="CTV34" s="284"/>
      <c r="CTW34" s="284"/>
      <c r="CTX34" s="284"/>
      <c r="CTY34" s="284"/>
      <c r="CTZ34" s="284"/>
      <c r="CUA34" s="284"/>
      <c r="CUB34" s="284"/>
      <c r="CUC34" s="284"/>
      <c r="CUD34" s="284"/>
      <c r="CUE34" s="284"/>
      <c r="CUF34" s="284"/>
      <c r="CUG34" s="284"/>
      <c r="CUH34" s="284"/>
      <c r="CUI34" s="284"/>
      <c r="CUJ34" s="284"/>
      <c r="CUK34" s="284"/>
      <c r="CUL34" s="284"/>
      <c r="CUM34" s="284"/>
      <c r="CUN34" s="284"/>
      <c r="CUO34" s="284"/>
      <c r="CUP34" s="284"/>
      <c r="CUQ34" s="284"/>
      <c r="CUR34" s="284"/>
      <c r="CUS34" s="284"/>
      <c r="CUT34" s="284"/>
      <c r="CUU34" s="284"/>
      <c r="CUV34" s="284"/>
      <c r="CUW34" s="284"/>
      <c r="CUX34" s="284"/>
      <c r="CUY34" s="284"/>
      <c r="CUZ34" s="284"/>
      <c r="CVA34" s="284"/>
      <c r="CVB34" s="284"/>
      <c r="CVC34" s="284"/>
      <c r="CVD34" s="284"/>
      <c r="CVE34" s="284"/>
      <c r="CVF34" s="284"/>
      <c r="CVG34" s="284"/>
      <c r="CVH34" s="284"/>
      <c r="CVI34" s="284"/>
      <c r="CVJ34" s="284"/>
      <c r="CVK34" s="284"/>
      <c r="CVL34" s="284"/>
      <c r="CVM34" s="284"/>
      <c r="CVN34" s="284"/>
      <c r="CVO34" s="284"/>
      <c r="CVP34" s="284"/>
      <c r="CVQ34" s="284"/>
      <c r="CVR34" s="284"/>
      <c r="CVS34" s="284"/>
      <c r="CVT34" s="284"/>
      <c r="CVU34" s="284"/>
      <c r="CVV34" s="284"/>
      <c r="CVW34" s="284"/>
      <c r="CVX34" s="284"/>
      <c r="CVY34" s="284"/>
      <c r="CVZ34" s="284"/>
      <c r="CWA34" s="284"/>
      <c r="CWB34" s="284"/>
      <c r="CWC34" s="284"/>
      <c r="CWD34" s="284"/>
      <c r="CWE34" s="284"/>
      <c r="CWF34" s="284"/>
      <c r="CWG34" s="284"/>
      <c r="CWH34" s="284"/>
      <c r="CWI34" s="284"/>
      <c r="CWJ34" s="284"/>
      <c r="CWK34" s="284"/>
      <c r="CWL34" s="284"/>
      <c r="CWM34" s="284"/>
      <c r="CWN34" s="284"/>
      <c r="CWO34" s="284"/>
      <c r="CWP34" s="284"/>
      <c r="CWQ34" s="284"/>
      <c r="CWR34" s="284"/>
      <c r="CWS34" s="284"/>
      <c r="CWT34" s="284"/>
      <c r="CWU34" s="284"/>
      <c r="CWV34" s="284"/>
      <c r="CWW34" s="284"/>
      <c r="CWX34" s="284"/>
      <c r="CWY34" s="284"/>
      <c r="CWZ34" s="284"/>
      <c r="CXA34" s="284"/>
      <c r="CXB34" s="284"/>
      <c r="CXC34" s="284"/>
      <c r="CXD34" s="284"/>
      <c r="CXE34" s="284"/>
      <c r="CXF34" s="284"/>
      <c r="CXG34" s="284"/>
      <c r="CXH34" s="284"/>
      <c r="CXI34" s="284"/>
      <c r="CXJ34" s="284"/>
      <c r="CXK34" s="284"/>
      <c r="CXL34" s="284"/>
      <c r="CXM34" s="284"/>
      <c r="CXN34" s="284"/>
      <c r="CXO34" s="284"/>
      <c r="CXP34" s="284"/>
      <c r="CXQ34" s="284"/>
      <c r="CXR34" s="284"/>
      <c r="CXS34" s="284"/>
      <c r="CXT34" s="284"/>
      <c r="CXU34" s="284"/>
      <c r="CXV34" s="284"/>
      <c r="CXW34" s="284"/>
      <c r="CXX34" s="284"/>
      <c r="CXY34" s="284"/>
      <c r="CXZ34" s="284"/>
      <c r="CYA34" s="284"/>
      <c r="CYB34" s="284"/>
      <c r="CYC34" s="284"/>
      <c r="CYD34" s="284"/>
      <c r="CYE34" s="284"/>
      <c r="CYF34" s="284"/>
      <c r="CYG34" s="284"/>
      <c r="CYH34" s="284"/>
      <c r="CYI34" s="284"/>
      <c r="CYJ34" s="284"/>
      <c r="CYK34" s="284"/>
      <c r="CYL34" s="284"/>
      <c r="CYM34" s="284"/>
      <c r="CYN34" s="284"/>
      <c r="CYO34" s="284"/>
      <c r="CYP34" s="284"/>
      <c r="CYQ34" s="284"/>
      <c r="CYR34" s="284"/>
      <c r="CYS34" s="284"/>
      <c r="CYT34" s="284"/>
      <c r="CYU34" s="284"/>
      <c r="CYV34" s="284"/>
      <c r="CYW34" s="284"/>
      <c r="CYX34" s="284"/>
      <c r="CYY34" s="284"/>
      <c r="CYZ34" s="284"/>
      <c r="CZA34" s="284"/>
      <c r="CZB34" s="284"/>
      <c r="CZC34" s="284"/>
      <c r="CZD34" s="284"/>
      <c r="CZE34" s="284"/>
      <c r="CZF34" s="284"/>
      <c r="CZG34" s="284"/>
      <c r="CZH34" s="284"/>
      <c r="CZI34" s="284"/>
      <c r="CZJ34" s="284"/>
      <c r="CZK34" s="284"/>
      <c r="CZL34" s="284"/>
      <c r="CZM34" s="284"/>
      <c r="CZN34" s="284"/>
      <c r="CZO34" s="284"/>
      <c r="CZP34" s="284"/>
      <c r="CZQ34" s="284"/>
      <c r="CZR34" s="284"/>
      <c r="CZS34" s="284"/>
      <c r="CZT34" s="284"/>
      <c r="CZU34" s="284"/>
      <c r="CZV34" s="284"/>
      <c r="CZW34" s="284"/>
      <c r="CZX34" s="284"/>
      <c r="CZY34" s="284"/>
      <c r="CZZ34" s="284"/>
      <c r="DAA34" s="284"/>
      <c r="DAB34" s="284"/>
      <c r="DAC34" s="284"/>
      <c r="DAD34" s="284"/>
      <c r="DAE34" s="284"/>
      <c r="DAF34" s="284"/>
      <c r="DAG34" s="284"/>
      <c r="DAH34" s="284"/>
      <c r="DAI34" s="284"/>
      <c r="DAJ34" s="284"/>
      <c r="DAK34" s="284"/>
      <c r="DAL34" s="284"/>
      <c r="DAM34" s="284"/>
      <c r="DAN34" s="284"/>
      <c r="DAO34" s="284"/>
      <c r="DAP34" s="284"/>
      <c r="DAQ34" s="284"/>
      <c r="DAR34" s="284"/>
      <c r="DAS34" s="284"/>
      <c r="DAT34" s="284"/>
      <c r="DAU34" s="284"/>
      <c r="DAV34" s="284"/>
      <c r="DAW34" s="284"/>
      <c r="DAX34" s="284"/>
      <c r="DAY34" s="284"/>
      <c r="DAZ34" s="284"/>
      <c r="DBA34" s="284"/>
      <c r="DBB34" s="284"/>
      <c r="DBC34" s="284"/>
      <c r="DBD34" s="284"/>
      <c r="DBE34" s="284"/>
      <c r="DBF34" s="284"/>
      <c r="DBG34" s="284"/>
      <c r="DBH34" s="284"/>
      <c r="DBI34" s="284"/>
      <c r="DBJ34" s="284"/>
      <c r="DBK34" s="284"/>
      <c r="DBL34" s="284"/>
      <c r="DBM34" s="284"/>
      <c r="DBN34" s="284"/>
      <c r="DBO34" s="284"/>
      <c r="DBP34" s="284"/>
      <c r="DBQ34" s="284"/>
      <c r="DBR34" s="284"/>
      <c r="DBS34" s="284"/>
      <c r="DBT34" s="284"/>
      <c r="DBU34" s="284"/>
      <c r="DBV34" s="284"/>
      <c r="DBW34" s="284"/>
      <c r="DBX34" s="284"/>
      <c r="DBY34" s="284"/>
      <c r="DBZ34" s="284"/>
      <c r="DCA34" s="284"/>
      <c r="DCB34" s="284"/>
      <c r="DCC34" s="284"/>
      <c r="DCD34" s="284"/>
      <c r="DCE34" s="284"/>
      <c r="DCF34" s="284"/>
      <c r="DCG34" s="284"/>
      <c r="DCH34" s="284"/>
      <c r="DCI34" s="284"/>
      <c r="DCJ34" s="284"/>
      <c r="DCK34" s="284"/>
      <c r="DCL34" s="284"/>
      <c r="DCM34" s="284"/>
      <c r="DCN34" s="284"/>
      <c r="DCO34" s="284"/>
      <c r="DCP34" s="284"/>
      <c r="DCQ34" s="284"/>
      <c r="DCR34" s="284"/>
      <c r="DCS34" s="284"/>
      <c r="DCT34" s="284"/>
      <c r="DCU34" s="284"/>
      <c r="DCV34" s="284"/>
      <c r="DCW34" s="284"/>
      <c r="DCX34" s="284"/>
      <c r="DCY34" s="284"/>
      <c r="DCZ34" s="284"/>
      <c r="DDA34" s="284"/>
      <c r="DDB34" s="284"/>
      <c r="DDC34" s="284"/>
      <c r="DDD34" s="284"/>
      <c r="DDE34" s="284"/>
      <c r="DDF34" s="284"/>
      <c r="DDG34" s="284"/>
      <c r="DDH34" s="284"/>
      <c r="DDI34" s="284"/>
      <c r="DDJ34" s="284"/>
      <c r="DDK34" s="284"/>
      <c r="DDL34" s="284"/>
      <c r="DDM34" s="284"/>
      <c r="DDN34" s="284"/>
      <c r="DDO34" s="284"/>
      <c r="DDP34" s="284"/>
      <c r="DDQ34" s="284"/>
      <c r="DDR34" s="284"/>
      <c r="DDS34" s="284"/>
      <c r="DDT34" s="284"/>
      <c r="DDU34" s="284"/>
      <c r="DDV34" s="284"/>
      <c r="DDW34" s="284"/>
      <c r="DDX34" s="284"/>
      <c r="DDY34" s="284"/>
      <c r="DDZ34" s="284"/>
      <c r="DEA34" s="284"/>
      <c r="DEB34" s="284"/>
      <c r="DEC34" s="284"/>
      <c r="DED34" s="284"/>
      <c r="DEE34" s="284"/>
      <c r="DEF34" s="284"/>
      <c r="DEG34" s="284"/>
      <c r="DEH34" s="284"/>
      <c r="DEI34" s="284"/>
      <c r="DEJ34" s="284"/>
      <c r="DEK34" s="284"/>
      <c r="DEL34" s="284"/>
      <c r="DEM34" s="284"/>
      <c r="DEN34" s="284"/>
      <c r="DEO34" s="284"/>
      <c r="DEP34" s="284"/>
      <c r="DEQ34" s="284"/>
      <c r="DER34" s="284"/>
      <c r="DES34" s="284"/>
      <c r="DET34" s="284"/>
      <c r="DEU34" s="284"/>
      <c r="DEV34" s="284"/>
      <c r="DEW34" s="284"/>
      <c r="DEX34" s="284"/>
      <c r="DEY34" s="284"/>
      <c r="DEZ34" s="284"/>
      <c r="DFA34" s="284"/>
      <c r="DFB34" s="284"/>
      <c r="DFC34" s="284"/>
      <c r="DFD34" s="284"/>
      <c r="DFE34" s="284"/>
      <c r="DFF34" s="284"/>
      <c r="DFG34" s="284"/>
      <c r="DFH34" s="284"/>
      <c r="DFI34" s="284"/>
      <c r="DFJ34" s="284"/>
      <c r="DFK34" s="284"/>
      <c r="DFL34" s="284"/>
      <c r="DFM34" s="284"/>
      <c r="DFN34" s="284"/>
      <c r="DFO34" s="284"/>
      <c r="DFP34" s="284"/>
      <c r="DFQ34" s="284"/>
      <c r="DFR34" s="284"/>
      <c r="DFS34" s="284"/>
      <c r="DFT34" s="284"/>
      <c r="DFU34" s="284"/>
      <c r="DFV34" s="284"/>
      <c r="DFW34" s="284"/>
      <c r="DFX34" s="284"/>
      <c r="DFY34" s="284"/>
      <c r="DFZ34" s="284"/>
      <c r="DGA34" s="284"/>
      <c r="DGB34" s="284"/>
      <c r="DGC34" s="284"/>
      <c r="DGD34" s="284"/>
      <c r="DGE34" s="284"/>
      <c r="DGF34" s="284"/>
      <c r="DGG34" s="284"/>
      <c r="DGH34" s="284"/>
      <c r="DGI34" s="284"/>
      <c r="DGJ34" s="284"/>
      <c r="DGK34" s="284"/>
      <c r="DGL34" s="284"/>
      <c r="DGM34" s="284"/>
      <c r="DGN34" s="284"/>
      <c r="DGO34" s="284"/>
      <c r="DGP34" s="284"/>
      <c r="DGQ34" s="284"/>
      <c r="DGR34" s="284"/>
      <c r="DGS34" s="284"/>
      <c r="DGT34" s="284"/>
      <c r="DGU34" s="284"/>
      <c r="DGV34" s="284"/>
      <c r="DGW34" s="284"/>
      <c r="DGX34" s="284"/>
      <c r="DGY34" s="284"/>
      <c r="DGZ34" s="284"/>
      <c r="DHA34" s="284"/>
      <c r="DHB34" s="284"/>
      <c r="DHC34" s="284"/>
      <c r="DHD34" s="284"/>
      <c r="DHE34" s="284"/>
      <c r="DHF34" s="284"/>
      <c r="DHG34" s="284"/>
      <c r="DHH34" s="284"/>
      <c r="DHI34" s="284"/>
      <c r="DHJ34" s="284"/>
      <c r="DHK34" s="284"/>
      <c r="DHL34" s="284"/>
      <c r="DHM34" s="284"/>
      <c r="DHN34" s="284"/>
      <c r="DHO34" s="284"/>
      <c r="DHP34" s="284"/>
      <c r="DHQ34" s="284"/>
      <c r="DHR34" s="284"/>
      <c r="DHS34" s="284"/>
      <c r="DHT34" s="284"/>
      <c r="DHU34" s="284"/>
      <c r="DHV34" s="284"/>
      <c r="DHW34" s="284"/>
      <c r="DHX34" s="284"/>
      <c r="DHY34" s="284"/>
      <c r="DHZ34" s="284"/>
      <c r="DIA34" s="284"/>
      <c r="DIB34" s="284"/>
      <c r="DIC34" s="284"/>
      <c r="DID34" s="284"/>
      <c r="DIE34" s="284"/>
      <c r="DIF34" s="284"/>
      <c r="DIG34" s="284"/>
      <c r="DIH34" s="284"/>
      <c r="DII34" s="284"/>
      <c r="DIJ34" s="284"/>
      <c r="DIK34" s="284"/>
      <c r="DIL34" s="284"/>
      <c r="DIM34" s="284"/>
      <c r="DIN34" s="284"/>
      <c r="DIO34" s="284"/>
      <c r="DIP34" s="284"/>
      <c r="DIQ34" s="284"/>
      <c r="DIR34" s="284"/>
      <c r="DIS34" s="284"/>
      <c r="DIT34" s="284"/>
      <c r="DIU34" s="284"/>
      <c r="DIV34" s="284"/>
      <c r="DIW34" s="284"/>
      <c r="DIX34" s="284"/>
      <c r="DIY34" s="284"/>
      <c r="DIZ34" s="284"/>
      <c r="DJA34" s="284"/>
      <c r="DJB34" s="284"/>
      <c r="DJC34" s="284"/>
      <c r="DJD34" s="284"/>
      <c r="DJE34" s="284"/>
      <c r="DJF34" s="284"/>
      <c r="DJG34" s="284"/>
      <c r="DJH34" s="284"/>
      <c r="DJI34" s="284"/>
      <c r="DJJ34" s="284"/>
      <c r="DJK34" s="284"/>
      <c r="DJL34" s="284"/>
      <c r="DJM34" s="284"/>
      <c r="DJN34" s="284"/>
      <c r="DJO34" s="284"/>
      <c r="DJP34" s="284"/>
      <c r="DJQ34" s="284"/>
      <c r="DJR34" s="284"/>
      <c r="DJS34" s="284"/>
      <c r="DJT34" s="284"/>
      <c r="DJU34" s="284"/>
      <c r="DJV34" s="284"/>
      <c r="DJW34" s="284"/>
      <c r="DJX34" s="284"/>
      <c r="DJY34" s="284"/>
      <c r="DJZ34" s="284"/>
      <c r="DKA34" s="284"/>
      <c r="DKB34" s="284"/>
      <c r="DKC34" s="284"/>
      <c r="DKD34" s="284"/>
      <c r="DKE34" s="284"/>
      <c r="DKF34" s="284"/>
      <c r="DKG34" s="284"/>
      <c r="DKH34" s="284"/>
      <c r="DKI34" s="284"/>
      <c r="DKJ34" s="284"/>
      <c r="DKK34" s="284"/>
      <c r="DKL34" s="284"/>
      <c r="DKM34" s="284"/>
      <c r="DKN34" s="284"/>
      <c r="DKO34" s="284"/>
      <c r="DKP34" s="284"/>
      <c r="DKQ34" s="284"/>
      <c r="DKR34" s="284"/>
      <c r="DKS34" s="284"/>
      <c r="DKT34" s="284"/>
      <c r="DKU34" s="284"/>
      <c r="DKV34" s="284"/>
      <c r="DKW34" s="284"/>
      <c r="DKX34" s="284"/>
      <c r="DKY34" s="284"/>
      <c r="DKZ34" s="284"/>
      <c r="DLA34" s="284"/>
      <c r="DLB34" s="284"/>
      <c r="DLC34" s="284"/>
      <c r="DLD34" s="284"/>
      <c r="DLE34" s="284"/>
      <c r="DLF34" s="284"/>
      <c r="DLG34" s="284"/>
      <c r="DLH34" s="284"/>
      <c r="DLI34" s="284"/>
      <c r="DLJ34" s="284"/>
      <c r="DLK34" s="284"/>
      <c r="DLL34" s="284"/>
      <c r="DLM34" s="284"/>
      <c r="DLN34" s="284"/>
      <c r="DLO34" s="284"/>
      <c r="DLP34" s="284"/>
      <c r="DLQ34" s="284"/>
      <c r="DLR34" s="284"/>
      <c r="DLS34" s="284"/>
      <c r="DLT34" s="284"/>
      <c r="DLU34" s="284"/>
      <c r="DLV34" s="284"/>
      <c r="DLW34" s="284"/>
      <c r="DLX34" s="284"/>
      <c r="DLY34" s="284"/>
      <c r="DLZ34" s="284"/>
      <c r="DMA34" s="284"/>
      <c r="DMB34" s="284"/>
      <c r="DMC34" s="284"/>
      <c r="DMD34" s="284"/>
      <c r="DME34" s="284"/>
      <c r="DMF34" s="284"/>
      <c r="DMG34" s="284"/>
      <c r="DMH34" s="284"/>
      <c r="DMI34" s="284"/>
      <c r="DMJ34" s="284"/>
      <c r="DMK34" s="284"/>
      <c r="DML34" s="284"/>
      <c r="DMM34" s="284"/>
      <c r="DMN34" s="284"/>
      <c r="DMO34" s="284"/>
      <c r="DMP34" s="284"/>
      <c r="DMQ34" s="284"/>
      <c r="DMR34" s="284"/>
      <c r="DMS34" s="284"/>
      <c r="DMT34" s="284"/>
      <c r="DMU34" s="284"/>
      <c r="DMV34" s="284"/>
      <c r="DMW34" s="284"/>
      <c r="DMX34" s="284"/>
      <c r="DMY34" s="284"/>
      <c r="DMZ34" s="284"/>
      <c r="DNA34" s="284"/>
      <c r="DNB34" s="284"/>
      <c r="DNC34" s="284"/>
      <c r="DND34" s="284"/>
      <c r="DNE34" s="284"/>
      <c r="DNF34" s="284"/>
      <c r="DNG34" s="284"/>
      <c r="DNH34" s="284"/>
      <c r="DNI34" s="284"/>
      <c r="DNJ34" s="284"/>
      <c r="DNK34" s="284"/>
      <c r="DNL34" s="284"/>
      <c r="DNM34" s="284"/>
      <c r="DNN34" s="284"/>
      <c r="DNO34" s="284"/>
      <c r="DNP34" s="284"/>
      <c r="DNQ34" s="284"/>
      <c r="DNR34" s="284"/>
      <c r="DNS34" s="284"/>
      <c r="DNT34" s="284"/>
      <c r="DNU34" s="284"/>
      <c r="DNV34" s="284"/>
      <c r="DNW34" s="284"/>
      <c r="DNX34" s="284"/>
      <c r="DNY34" s="284"/>
      <c r="DNZ34" s="284"/>
      <c r="DOA34" s="284"/>
      <c r="DOB34" s="284"/>
      <c r="DOC34" s="284"/>
      <c r="DOD34" s="284"/>
      <c r="DOE34" s="284"/>
      <c r="DOF34" s="284"/>
      <c r="DOG34" s="284"/>
      <c r="DOH34" s="284"/>
      <c r="DOI34" s="284"/>
      <c r="DOJ34" s="284"/>
      <c r="DOK34" s="284"/>
      <c r="DOL34" s="284"/>
      <c r="DOM34" s="284"/>
      <c r="DON34" s="284"/>
      <c r="DOO34" s="284"/>
      <c r="DOP34" s="284"/>
      <c r="DOQ34" s="284"/>
      <c r="DOR34" s="284"/>
      <c r="DOS34" s="284"/>
      <c r="DOT34" s="284"/>
      <c r="DOU34" s="284"/>
      <c r="DOV34" s="284"/>
      <c r="DOW34" s="284"/>
      <c r="DOX34" s="284"/>
      <c r="DOY34" s="284"/>
      <c r="DOZ34" s="284"/>
      <c r="DPA34" s="284"/>
      <c r="DPB34" s="284"/>
      <c r="DPC34" s="284"/>
      <c r="DPD34" s="284"/>
      <c r="DPE34" s="284"/>
      <c r="DPF34" s="284"/>
      <c r="DPG34" s="284"/>
      <c r="DPH34" s="284"/>
      <c r="DPI34" s="284"/>
      <c r="DPJ34" s="284"/>
      <c r="DPK34" s="284"/>
      <c r="DPL34" s="284"/>
      <c r="DPM34" s="284"/>
      <c r="DPN34" s="284"/>
      <c r="DPO34" s="284"/>
      <c r="DPP34" s="284"/>
      <c r="DPQ34" s="284"/>
      <c r="DPR34" s="284"/>
      <c r="DPS34" s="284"/>
      <c r="DPT34" s="284"/>
      <c r="DPU34" s="284"/>
      <c r="DPV34" s="284"/>
      <c r="DPW34" s="284"/>
      <c r="DPX34" s="284"/>
      <c r="DPY34" s="284"/>
      <c r="DPZ34" s="284"/>
      <c r="DQA34" s="284"/>
      <c r="DQB34" s="284"/>
      <c r="DQC34" s="284"/>
      <c r="DQD34" s="284"/>
      <c r="DQE34" s="284"/>
      <c r="DQF34" s="284"/>
      <c r="DQG34" s="284"/>
      <c r="DQH34" s="284"/>
      <c r="DQI34" s="284"/>
      <c r="DQJ34" s="284"/>
      <c r="DQK34" s="284"/>
      <c r="DQL34" s="284"/>
      <c r="DQM34" s="284"/>
      <c r="DQN34" s="284"/>
      <c r="DQO34" s="284"/>
      <c r="DQP34" s="284"/>
      <c r="DQQ34" s="284"/>
      <c r="DQR34" s="284"/>
      <c r="DQS34" s="284"/>
      <c r="DQT34" s="284"/>
      <c r="DQU34" s="284"/>
      <c r="DQV34" s="284"/>
      <c r="DQW34" s="284"/>
      <c r="DQX34" s="284"/>
      <c r="DQY34" s="284"/>
      <c r="DQZ34" s="284"/>
      <c r="DRA34" s="284"/>
      <c r="DRB34" s="284"/>
      <c r="DRC34" s="284"/>
      <c r="DRD34" s="284"/>
      <c r="DRE34" s="284"/>
      <c r="DRF34" s="284"/>
      <c r="DRG34" s="284"/>
      <c r="DRH34" s="284"/>
      <c r="DRI34" s="284"/>
      <c r="DRJ34" s="284"/>
      <c r="DRK34" s="284"/>
      <c r="DRL34" s="284"/>
      <c r="DRM34" s="284"/>
      <c r="DRN34" s="284"/>
      <c r="DRO34" s="284"/>
      <c r="DRP34" s="284"/>
      <c r="DRQ34" s="284"/>
      <c r="DRR34" s="284"/>
      <c r="DRS34" s="284"/>
      <c r="DRT34" s="284"/>
      <c r="DRU34" s="284"/>
      <c r="DRV34" s="284"/>
      <c r="DRW34" s="284"/>
      <c r="DRX34" s="284"/>
      <c r="DRY34" s="284"/>
      <c r="DRZ34" s="284"/>
      <c r="DSA34" s="284"/>
      <c r="DSB34" s="284"/>
      <c r="DSC34" s="284"/>
      <c r="DSD34" s="284"/>
      <c r="DSE34" s="284"/>
      <c r="DSF34" s="284"/>
      <c r="DSG34" s="284"/>
      <c r="DSH34" s="284"/>
      <c r="DSI34" s="284"/>
      <c r="DSJ34" s="284"/>
      <c r="DSK34" s="284"/>
      <c r="DSL34" s="284"/>
      <c r="DSM34" s="284"/>
      <c r="DSN34" s="284"/>
      <c r="DSO34" s="284"/>
      <c r="DSP34" s="284"/>
      <c r="DSQ34" s="284"/>
      <c r="DSR34" s="284"/>
      <c r="DSS34" s="284"/>
      <c r="DST34" s="284"/>
      <c r="DSU34" s="284"/>
      <c r="DSV34" s="284"/>
      <c r="DSW34" s="284"/>
      <c r="DSX34" s="284"/>
      <c r="DSY34" s="284"/>
      <c r="DSZ34" s="284"/>
      <c r="DTA34" s="284"/>
      <c r="DTB34" s="284"/>
      <c r="DTC34" s="284"/>
      <c r="DTD34" s="284"/>
      <c r="DTE34" s="284"/>
      <c r="DTF34" s="284"/>
      <c r="DTG34" s="284"/>
      <c r="DTH34" s="284"/>
      <c r="DTI34" s="284"/>
      <c r="DTJ34" s="284"/>
      <c r="DTK34" s="284"/>
      <c r="DTL34" s="284"/>
      <c r="DTM34" s="284"/>
      <c r="DTN34" s="284"/>
      <c r="DTO34" s="284"/>
      <c r="DTP34" s="284"/>
      <c r="DTQ34" s="284"/>
      <c r="DTR34" s="284"/>
      <c r="DTS34" s="284"/>
      <c r="DTT34" s="284"/>
      <c r="DTU34" s="284"/>
      <c r="DTV34" s="284"/>
      <c r="DTW34" s="284"/>
      <c r="DTX34" s="284"/>
      <c r="DTY34" s="284"/>
      <c r="DTZ34" s="284"/>
      <c r="DUA34" s="284"/>
      <c r="DUB34" s="284"/>
      <c r="DUC34" s="284"/>
      <c r="DUD34" s="284"/>
      <c r="DUE34" s="284"/>
      <c r="DUF34" s="284"/>
      <c r="DUG34" s="284"/>
      <c r="DUH34" s="284"/>
      <c r="DUI34" s="284"/>
      <c r="DUJ34" s="284"/>
      <c r="DUK34" s="284"/>
      <c r="DUL34" s="284"/>
      <c r="DUM34" s="284"/>
      <c r="DUN34" s="284"/>
      <c r="DUO34" s="284"/>
      <c r="DUP34" s="284"/>
      <c r="DUQ34" s="284"/>
      <c r="DUR34" s="284"/>
      <c r="DUS34" s="284"/>
      <c r="DUT34" s="284"/>
      <c r="DUU34" s="284"/>
      <c r="DUV34" s="284"/>
      <c r="DUW34" s="284"/>
      <c r="DUX34" s="284"/>
      <c r="DUY34" s="284"/>
      <c r="DUZ34" s="284"/>
      <c r="DVA34" s="284"/>
      <c r="DVB34" s="284"/>
      <c r="DVC34" s="284"/>
      <c r="DVD34" s="284"/>
      <c r="DVE34" s="284"/>
      <c r="DVF34" s="284"/>
      <c r="DVG34" s="284"/>
      <c r="DVH34" s="284"/>
      <c r="DVI34" s="284"/>
      <c r="DVJ34" s="284"/>
      <c r="DVK34" s="284"/>
      <c r="DVL34" s="284"/>
      <c r="DVM34" s="284"/>
      <c r="DVN34" s="284"/>
      <c r="DVO34" s="284"/>
      <c r="DVP34" s="284"/>
      <c r="DVQ34" s="284"/>
      <c r="DVR34" s="284"/>
      <c r="DVS34" s="284"/>
      <c r="DVT34" s="284"/>
      <c r="DVU34" s="284"/>
      <c r="DVV34" s="284"/>
      <c r="DVW34" s="284"/>
      <c r="DVX34" s="284"/>
      <c r="DVY34" s="284"/>
      <c r="DVZ34" s="284"/>
      <c r="DWA34" s="284"/>
      <c r="DWB34" s="284"/>
      <c r="DWC34" s="284"/>
      <c r="DWD34" s="284"/>
      <c r="DWE34" s="284"/>
      <c r="DWF34" s="284"/>
      <c r="DWG34" s="284"/>
      <c r="DWH34" s="284"/>
      <c r="DWI34" s="284"/>
      <c r="DWJ34" s="284"/>
      <c r="DWK34" s="284"/>
      <c r="DWL34" s="284"/>
      <c r="DWM34" s="284"/>
      <c r="DWN34" s="284"/>
      <c r="DWO34" s="284"/>
      <c r="DWP34" s="284"/>
      <c r="DWQ34" s="284"/>
      <c r="DWR34" s="284"/>
      <c r="DWS34" s="284"/>
      <c r="DWT34" s="284"/>
      <c r="DWU34" s="284"/>
      <c r="DWV34" s="284"/>
      <c r="DWW34" s="284"/>
      <c r="DWX34" s="284"/>
      <c r="DWY34" s="284"/>
      <c r="DWZ34" s="284"/>
      <c r="DXA34" s="284"/>
      <c r="DXB34" s="284"/>
      <c r="DXC34" s="284"/>
      <c r="DXD34" s="284"/>
      <c r="DXE34" s="284"/>
      <c r="DXF34" s="284"/>
      <c r="DXG34" s="284"/>
      <c r="DXH34" s="284"/>
      <c r="DXI34" s="284"/>
      <c r="DXJ34" s="284"/>
      <c r="DXK34" s="284"/>
      <c r="DXL34" s="284"/>
      <c r="DXM34" s="284"/>
      <c r="DXN34" s="284"/>
      <c r="DXO34" s="284"/>
      <c r="DXP34" s="284"/>
      <c r="DXQ34" s="284"/>
      <c r="DXR34" s="284"/>
      <c r="DXS34" s="284"/>
      <c r="DXT34" s="284"/>
      <c r="DXU34" s="284"/>
      <c r="DXV34" s="284"/>
      <c r="DXW34" s="284"/>
      <c r="DXX34" s="284"/>
      <c r="DXY34" s="284"/>
      <c r="DXZ34" s="284"/>
      <c r="DYA34" s="284"/>
      <c r="DYB34" s="284"/>
      <c r="DYC34" s="284"/>
      <c r="DYD34" s="284"/>
      <c r="DYE34" s="284"/>
      <c r="DYF34" s="284"/>
      <c r="DYG34" s="284"/>
      <c r="DYH34" s="284"/>
      <c r="DYI34" s="284"/>
      <c r="DYJ34" s="284"/>
      <c r="DYK34" s="284"/>
      <c r="DYL34" s="284"/>
      <c r="DYM34" s="284"/>
      <c r="DYN34" s="284"/>
      <c r="DYO34" s="284"/>
      <c r="DYP34" s="284"/>
      <c r="DYQ34" s="284"/>
      <c r="DYR34" s="284"/>
      <c r="DYS34" s="284"/>
      <c r="DYT34" s="284"/>
      <c r="DYU34" s="284"/>
      <c r="DYV34" s="284"/>
      <c r="DYW34" s="284"/>
      <c r="DYX34" s="284"/>
      <c r="DYY34" s="284"/>
      <c r="DYZ34" s="284"/>
      <c r="DZA34" s="284"/>
      <c r="DZB34" s="284"/>
      <c r="DZC34" s="284"/>
      <c r="DZD34" s="284"/>
      <c r="DZE34" s="284"/>
      <c r="DZF34" s="284"/>
      <c r="DZG34" s="284"/>
      <c r="DZH34" s="284"/>
      <c r="DZI34" s="284"/>
      <c r="DZJ34" s="284"/>
      <c r="DZK34" s="284"/>
      <c r="DZL34" s="284"/>
      <c r="DZM34" s="284"/>
      <c r="DZN34" s="284"/>
      <c r="DZO34" s="284"/>
      <c r="DZP34" s="284"/>
      <c r="DZQ34" s="284"/>
      <c r="DZR34" s="284"/>
      <c r="DZS34" s="284"/>
      <c r="DZT34" s="284"/>
      <c r="DZU34" s="284"/>
      <c r="DZV34" s="284"/>
      <c r="DZW34" s="284"/>
      <c r="DZX34" s="284"/>
      <c r="DZY34" s="284"/>
      <c r="DZZ34" s="284"/>
      <c r="EAA34" s="284"/>
      <c r="EAB34" s="284"/>
      <c r="EAC34" s="284"/>
      <c r="EAD34" s="284"/>
      <c r="EAE34" s="284"/>
      <c r="EAF34" s="284"/>
      <c r="EAG34" s="284"/>
      <c r="EAH34" s="284"/>
      <c r="EAI34" s="284"/>
      <c r="EAJ34" s="284"/>
      <c r="EAK34" s="284"/>
      <c r="EAL34" s="284"/>
      <c r="EAM34" s="284"/>
      <c r="EAN34" s="284"/>
      <c r="EAO34" s="284"/>
      <c r="EAP34" s="284"/>
      <c r="EAQ34" s="284"/>
      <c r="EAR34" s="284"/>
      <c r="EAS34" s="284"/>
      <c r="EAT34" s="284"/>
      <c r="EAU34" s="284"/>
      <c r="EAV34" s="284"/>
      <c r="EAW34" s="284"/>
      <c r="EAX34" s="284"/>
      <c r="EAY34" s="284"/>
      <c r="EAZ34" s="284"/>
      <c r="EBA34" s="284"/>
      <c r="EBB34" s="284"/>
      <c r="EBC34" s="284"/>
      <c r="EBD34" s="284"/>
      <c r="EBE34" s="284"/>
      <c r="EBF34" s="284"/>
      <c r="EBG34" s="284"/>
      <c r="EBH34" s="284"/>
      <c r="EBI34" s="284"/>
      <c r="EBJ34" s="284"/>
      <c r="EBK34" s="284"/>
      <c r="EBL34" s="284"/>
      <c r="EBM34" s="284"/>
      <c r="EBN34" s="284"/>
      <c r="EBO34" s="284"/>
      <c r="EBP34" s="284"/>
      <c r="EBQ34" s="284"/>
      <c r="EBR34" s="284"/>
      <c r="EBS34" s="284"/>
      <c r="EBT34" s="284"/>
      <c r="EBU34" s="284"/>
      <c r="EBV34" s="284"/>
      <c r="EBW34" s="284"/>
      <c r="EBX34" s="284"/>
      <c r="EBY34" s="284"/>
      <c r="EBZ34" s="284"/>
      <c r="ECA34" s="284"/>
      <c r="ECB34" s="284"/>
      <c r="ECC34" s="284"/>
      <c r="ECD34" s="284"/>
      <c r="ECE34" s="284"/>
      <c r="ECF34" s="284"/>
      <c r="ECG34" s="284"/>
      <c r="ECH34" s="284"/>
      <c r="ECI34" s="284"/>
      <c r="ECJ34" s="284"/>
      <c r="ECK34" s="284"/>
      <c r="ECL34" s="284"/>
      <c r="ECM34" s="284"/>
      <c r="ECN34" s="284"/>
      <c r="ECO34" s="284"/>
      <c r="ECP34" s="284"/>
      <c r="ECQ34" s="284"/>
      <c r="ECR34" s="284"/>
      <c r="ECS34" s="284"/>
      <c r="ECT34" s="284"/>
      <c r="ECU34" s="284"/>
      <c r="ECV34" s="284"/>
      <c r="ECW34" s="284"/>
      <c r="ECX34" s="284"/>
      <c r="ECY34" s="284"/>
      <c r="ECZ34" s="284"/>
      <c r="EDA34" s="284"/>
      <c r="EDB34" s="284"/>
      <c r="EDC34" s="284"/>
      <c r="EDD34" s="284"/>
      <c r="EDE34" s="284"/>
      <c r="EDF34" s="284"/>
      <c r="EDG34" s="284"/>
      <c r="EDH34" s="284"/>
      <c r="EDI34" s="284"/>
      <c r="EDJ34" s="284"/>
      <c r="EDK34" s="284"/>
      <c r="EDL34" s="284"/>
      <c r="EDM34" s="284"/>
      <c r="EDN34" s="284"/>
      <c r="EDO34" s="284"/>
      <c r="EDP34" s="284"/>
      <c r="EDQ34" s="284"/>
      <c r="EDR34" s="284"/>
      <c r="EDS34" s="284"/>
      <c r="EDT34" s="284"/>
      <c r="EDU34" s="284"/>
      <c r="EDV34" s="284"/>
      <c r="EDW34" s="284"/>
      <c r="EDX34" s="284"/>
      <c r="EDY34" s="284"/>
      <c r="EDZ34" s="284"/>
      <c r="EEA34" s="284"/>
      <c r="EEB34" s="284"/>
      <c r="EEC34" s="284"/>
      <c r="EED34" s="284"/>
      <c r="EEE34" s="284"/>
      <c r="EEF34" s="284"/>
      <c r="EEG34" s="284"/>
      <c r="EEH34" s="284"/>
      <c r="EEI34" s="284"/>
      <c r="EEJ34" s="284"/>
      <c r="EEK34" s="284"/>
      <c r="EEL34" s="284"/>
      <c r="EEM34" s="284"/>
      <c r="EEN34" s="284"/>
      <c r="EEO34" s="284"/>
      <c r="EEP34" s="284"/>
      <c r="EEQ34" s="284"/>
      <c r="EER34" s="284"/>
      <c r="EES34" s="284"/>
      <c r="EET34" s="284"/>
      <c r="EEU34" s="284"/>
      <c r="EEV34" s="284"/>
      <c r="EEW34" s="284"/>
      <c r="EEX34" s="284"/>
      <c r="EEY34" s="284"/>
      <c r="EEZ34" s="284"/>
      <c r="EFA34" s="284"/>
      <c r="EFB34" s="284"/>
      <c r="EFC34" s="284"/>
      <c r="EFD34" s="284"/>
      <c r="EFE34" s="284"/>
      <c r="EFF34" s="284"/>
      <c r="EFG34" s="284"/>
      <c r="EFH34" s="284"/>
      <c r="EFI34" s="284"/>
      <c r="EFJ34" s="284"/>
      <c r="EFK34" s="284"/>
      <c r="EFL34" s="284"/>
      <c r="EFM34" s="284"/>
      <c r="EFN34" s="284"/>
      <c r="EFO34" s="284"/>
      <c r="EFP34" s="284"/>
      <c r="EFQ34" s="284"/>
      <c r="EFR34" s="284"/>
      <c r="EFS34" s="284"/>
      <c r="EFT34" s="284"/>
      <c r="EFU34" s="284"/>
      <c r="EFV34" s="284"/>
      <c r="EFW34" s="284"/>
      <c r="EFX34" s="284"/>
      <c r="EFY34" s="284"/>
      <c r="EFZ34" s="284"/>
      <c r="EGA34" s="284"/>
      <c r="EGB34" s="284"/>
      <c r="EGC34" s="284"/>
      <c r="EGD34" s="284"/>
      <c r="EGE34" s="284"/>
      <c r="EGF34" s="284"/>
      <c r="EGG34" s="284"/>
      <c r="EGH34" s="284"/>
      <c r="EGI34" s="284"/>
      <c r="EGJ34" s="284"/>
      <c r="EGK34" s="284"/>
      <c r="EGL34" s="284"/>
      <c r="EGM34" s="284"/>
      <c r="EGN34" s="284"/>
      <c r="EGO34" s="284"/>
      <c r="EGP34" s="284"/>
      <c r="EGQ34" s="284"/>
      <c r="EGR34" s="284"/>
      <c r="EGS34" s="284"/>
      <c r="EGT34" s="284"/>
      <c r="EGU34" s="284"/>
      <c r="EGV34" s="284"/>
      <c r="EGW34" s="284"/>
      <c r="EGX34" s="284"/>
      <c r="EGY34" s="284"/>
      <c r="EGZ34" s="284"/>
      <c r="EHA34" s="284"/>
      <c r="EHB34" s="284"/>
      <c r="EHC34" s="284"/>
      <c r="EHD34" s="284"/>
      <c r="EHE34" s="284"/>
      <c r="EHF34" s="284"/>
      <c r="EHG34" s="284"/>
      <c r="EHH34" s="284"/>
      <c r="EHI34" s="284"/>
      <c r="EHJ34" s="284"/>
      <c r="EHK34" s="284"/>
      <c r="EHL34" s="284"/>
      <c r="EHM34" s="284"/>
      <c r="EHN34" s="284"/>
      <c r="EHO34" s="284"/>
      <c r="EHP34" s="284"/>
      <c r="EHQ34" s="284"/>
      <c r="EHR34" s="284"/>
      <c r="EHS34" s="284"/>
      <c r="EHT34" s="284"/>
      <c r="EHU34" s="284"/>
      <c r="EHV34" s="284"/>
      <c r="EHW34" s="284"/>
      <c r="EHX34" s="284"/>
      <c r="EHY34" s="284"/>
      <c r="EHZ34" s="284"/>
      <c r="EIA34" s="284"/>
      <c r="EIB34" s="284"/>
      <c r="EIC34" s="284"/>
      <c r="EID34" s="284"/>
      <c r="EIE34" s="284"/>
      <c r="EIF34" s="284"/>
      <c r="EIG34" s="284"/>
      <c r="EIH34" s="284"/>
      <c r="EII34" s="284"/>
      <c r="EIJ34" s="284"/>
      <c r="EIK34" s="284"/>
      <c r="EIL34" s="284"/>
      <c r="EIM34" s="284"/>
      <c r="EIN34" s="284"/>
      <c r="EIO34" s="284"/>
      <c r="EIP34" s="284"/>
      <c r="EIQ34" s="284"/>
      <c r="EIR34" s="284"/>
      <c r="EIS34" s="284"/>
      <c r="EIT34" s="284"/>
      <c r="EIU34" s="284"/>
      <c r="EIV34" s="284"/>
      <c r="EIW34" s="284"/>
      <c r="EIX34" s="284"/>
      <c r="EIY34" s="284"/>
      <c r="EIZ34" s="284"/>
      <c r="EJA34" s="284"/>
      <c r="EJB34" s="284"/>
      <c r="EJC34" s="284"/>
      <c r="EJD34" s="284"/>
      <c r="EJE34" s="284"/>
      <c r="EJF34" s="284"/>
      <c r="EJG34" s="284"/>
      <c r="EJH34" s="284"/>
      <c r="EJI34" s="284"/>
      <c r="EJJ34" s="284"/>
      <c r="EJK34" s="284"/>
      <c r="EJL34" s="284"/>
      <c r="EJM34" s="284"/>
      <c r="EJN34" s="284"/>
      <c r="EJO34" s="284"/>
      <c r="EJP34" s="284"/>
      <c r="EJQ34" s="284"/>
      <c r="EJR34" s="284"/>
      <c r="EJS34" s="284"/>
      <c r="EJT34" s="284"/>
      <c r="EJU34" s="284"/>
      <c r="EJV34" s="284"/>
      <c r="EJW34" s="284"/>
      <c r="EJX34" s="284"/>
      <c r="EJY34" s="284"/>
      <c r="EJZ34" s="284"/>
      <c r="EKA34" s="284"/>
      <c r="EKB34" s="284"/>
      <c r="EKC34" s="284"/>
      <c r="EKD34" s="284"/>
      <c r="EKE34" s="284"/>
      <c r="EKF34" s="284"/>
      <c r="EKG34" s="284"/>
      <c r="EKH34" s="284"/>
      <c r="EKI34" s="284"/>
      <c r="EKJ34" s="284"/>
      <c r="EKK34" s="284"/>
      <c r="EKL34" s="284"/>
      <c r="EKM34" s="284"/>
      <c r="EKN34" s="284"/>
      <c r="EKO34" s="284"/>
      <c r="EKP34" s="284"/>
      <c r="EKQ34" s="284"/>
      <c r="EKR34" s="284"/>
      <c r="EKS34" s="284"/>
      <c r="EKT34" s="284"/>
      <c r="EKU34" s="284"/>
      <c r="EKV34" s="284"/>
      <c r="EKW34" s="284"/>
      <c r="EKX34" s="284"/>
      <c r="EKY34" s="284"/>
      <c r="EKZ34" s="284"/>
      <c r="ELA34" s="284"/>
      <c r="ELB34" s="284"/>
      <c r="ELC34" s="284"/>
      <c r="ELD34" s="284"/>
      <c r="ELE34" s="284"/>
      <c r="ELF34" s="284"/>
      <c r="ELG34" s="284"/>
      <c r="ELH34" s="284"/>
      <c r="ELI34" s="284"/>
      <c r="ELJ34" s="284"/>
      <c r="ELK34" s="284"/>
      <c r="ELL34" s="284"/>
      <c r="ELM34" s="284"/>
      <c r="ELN34" s="284"/>
      <c r="ELO34" s="284"/>
      <c r="ELP34" s="284"/>
      <c r="ELQ34" s="284"/>
      <c r="ELR34" s="284"/>
      <c r="ELS34" s="284"/>
      <c r="ELT34" s="284"/>
      <c r="ELU34" s="284"/>
      <c r="ELV34" s="284"/>
      <c r="ELW34" s="284"/>
      <c r="ELX34" s="284"/>
      <c r="ELY34" s="284"/>
      <c r="ELZ34" s="284"/>
      <c r="EMA34" s="284"/>
      <c r="EMB34" s="284"/>
      <c r="EMC34" s="284"/>
      <c r="EMD34" s="284"/>
      <c r="EME34" s="284"/>
      <c r="EMF34" s="284"/>
      <c r="EMG34" s="284"/>
      <c r="EMH34" s="284"/>
      <c r="EMI34" s="284"/>
      <c r="EMJ34" s="284"/>
      <c r="EMK34" s="284"/>
      <c r="EML34" s="284"/>
      <c r="EMM34" s="284"/>
      <c r="EMN34" s="284"/>
      <c r="EMO34" s="284"/>
      <c r="EMP34" s="284"/>
      <c r="EMQ34" s="284"/>
      <c r="EMR34" s="284"/>
      <c r="EMS34" s="284"/>
      <c r="EMT34" s="284"/>
      <c r="EMU34" s="284"/>
      <c r="EMV34" s="284"/>
      <c r="EMW34" s="284"/>
      <c r="EMX34" s="284"/>
      <c r="EMY34" s="284"/>
      <c r="EMZ34" s="284"/>
      <c r="ENA34" s="284"/>
      <c r="ENB34" s="284"/>
      <c r="ENC34" s="284"/>
      <c r="END34" s="284"/>
      <c r="ENE34" s="284"/>
      <c r="ENF34" s="284"/>
      <c r="ENG34" s="284"/>
      <c r="ENH34" s="284"/>
      <c r="ENI34" s="284"/>
      <c r="ENJ34" s="284"/>
      <c r="ENK34" s="284"/>
      <c r="ENL34" s="284"/>
      <c r="ENM34" s="284"/>
      <c r="ENN34" s="284"/>
      <c r="ENO34" s="284"/>
      <c r="ENP34" s="284"/>
      <c r="ENQ34" s="284"/>
      <c r="ENR34" s="284"/>
      <c r="ENS34" s="284"/>
      <c r="ENT34" s="284"/>
      <c r="ENU34" s="284"/>
      <c r="ENV34" s="284"/>
      <c r="ENW34" s="284"/>
      <c r="ENX34" s="284"/>
      <c r="ENY34" s="284"/>
      <c r="ENZ34" s="284"/>
      <c r="EOA34" s="284"/>
      <c r="EOB34" s="284"/>
      <c r="EOC34" s="284"/>
      <c r="EOD34" s="284"/>
      <c r="EOE34" s="284"/>
      <c r="EOF34" s="284"/>
      <c r="EOG34" s="284"/>
      <c r="EOH34" s="284"/>
      <c r="EOI34" s="284"/>
      <c r="EOJ34" s="284"/>
      <c r="EOK34" s="284"/>
      <c r="EOL34" s="284"/>
      <c r="EOM34" s="284"/>
      <c r="EON34" s="284"/>
      <c r="EOO34" s="284"/>
      <c r="EOP34" s="284"/>
      <c r="EOQ34" s="284"/>
      <c r="EOR34" s="284"/>
      <c r="EOS34" s="284"/>
      <c r="EOT34" s="284"/>
      <c r="EOU34" s="284"/>
      <c r="EOV34" s="284"/>
      <c r="EOW34" s="284"/>
      <c r="EOX34" s="284"/>
      <c r="EOY34" s="284"/>
      <c r="EOZ34" s="284"/>
      <c r="EPA34" s="284"/>
      <c r="EPB34" s="284"/>
      <c r="EPC34" s="284"/>
      <c r="EPD34" s="284"/>
      <c r="EPE34" s="284"/>
      <c r="EPF34" s="284"/>
      <c r="EPG34" s="284"/>
      <c r="EPH34" s="284"/>
      <c r="EPI34" s="284"/>
      <c r="EPJ34" s="284"/>
      <c r="EPK34" s="284"/>
      <c r="EPL34" s="284"/>
      <c r="EPM34" s="284"/>
      <c r="EPN34" s="284"/>
      <c r="EPO34" s="284"/>
      <c r="EPP34" s="284"/>
      <c r="EPQ34" s="284"/>
      <c r="EPR34" s="284"/>
      <c r="EPS34" s="284"/>
      <c r="EPT34" s="284"/>
      <c r="EPU34" s="284"/>
      <c r="EPV34" s="284"/>
      <c r="EPW34" s="284"/>
      <c r="EPX34" s="284"/>
      <c r="EPY34" s="284"/>
      <c r="EPZ34" s="284"/>
      <c r="EQA34" s="284"/>
      <c r="EQB34" s="284"/>
      <c r="EQC34" s="284"/>
      <c r="EQD34" s="284"/>
      <c r="EQE34" s="284"/>
      <c r="EQF34" s="284"/>
      <c r="EQG34" s="284"/>
      <c r="EQH34" s="284"/>
      <c r="EQI34" s="284"/>
      <c r="EQJ34" s="284"/>
      <c r="EQK34" s="284"/>
      <c r="EQL34" s="284"/>
      <c r="EQM34" s="284"/>
      <c r="EQN34" s="284"/>
      <c r="EQO34" s="284"/>
      <c r="EQP34" s="284"/>
      <c r="EQQ34" s="284"/>
      <c r="EQR34" s="284"/>
      <c r="EQS34" s="284"/>
      <c r="EQT34" s="284"/>
      <c r="EQU34" s="284"/>
      <c r="EQV34" s="284"/>
      <c r="EQW34" s="284"/>
      <c r="EQX34" s="284"/>
      <c r="EQY34" s="284"/>
      <c r="EQZ34" s="284"/>
      <c r="ERA34" s="284"/>
      <c r="ERB34" s="284"/>
      <c r="ERC34" s="284"/>
      <c r="ERD34" s="284"/>
      <c r="ERE34" s="284"/>
      <c r="ERF34" s="284"/>
      <c r="ERG34" s="284"/>
      <c r="ERH34" s="284"/>
      <c r="ERI34" s="284"/>
      <c r="ERJ34" s="284"/>
      <c r="ERK34" s="284"/>
      <c r="ERL34" s="284"/>
      <c r="ERM34" s="284"/>
      <c r="ERN34" s="284"/>
      <c r="ERO34" s="284"/>
      <c r="ERP34" s="284"/>
      <c r="ERQ34" s="284"/>
      <c r="ERR34" s="284"/>
      <c r="ERS34" s="284"/>
      <c r="ERT34" s="284"/>
      <c r="ERU34" s="284"/>
      <c r="ERV34" s="284"/>
      <c r="ERW34" s="284"/>
      <c r="ERX34" s="284"/>
      <c r="ERY34" s="284"/>
      <c r="ERZ34" s="284"/>
      <c r="ESA34" s="284"/>
      <c r="ESB34" s="284"/>
      <c r="ESC34" s="284"/>
      <c r="ESD34" s="284"/>
      <c r="ESE34" s="284"/>
      <c r="ESF34" s="284"/>
      <c r="ESG34" s="284"/>
      <c r="ESH34" s="284"/>
      <c r="ESI34" s="284"/>
      <c r="ESJ34" s="284"/>
      <c r="ESK34" s="284"/>
      <c r="ESL34" s="284"/>
      <c r="ESM34" s="284"/>
      <c r="ESN34" s="284"/>
      <c r="ESO34" s="284"/>
      <c r="ESP34" s="284"/>
      <c r="ESQ34" s="284"/>
      <c r="ESR34" s="284"/>
      <c r="ESS34" s="284"/>
      <c r="EST34" s="284"/>
      <c r="ESU34" s="284"/>
      <c r="ESV34" s="284"/>
      <c r="ESW34" s="284"/>
      <c r="ESX34" s="284"/>
      <c r="ESY34" s="284"/>
      <c r="ESZ34" s="284"/>
      <c r="ETA34" s="284"/>
      <c r="ETB34" s="284"/>
      <c r="ETC34" s="284"/>
      <c r="ETD34" s="284"/>
      <c r="ETE34" s="284"/>
      <c r="ETF34" s="284"/>
      <c r="ETG34" s="284"/>
      <c r="ETH34" s="284"/>
      <c r="ETI34" s="284"/>
      <c r="ETJ34" s="284"/>
      <c r="ETK34" s="284"/>
      <c r="ETL34" s="284"/>
      <c r="ETM34" s="284"/>
      <c r="ETN34" s="284"/>
      <c r="ETO34" s="284"/>
      <c r="ETP34" s="284"/>
      <c r="ETQ34" s="284"/>
      <c r="ETR34" s="284"/>
      <c r="ETS34" s="284"/>
      <c r="ETT34" s="284"/>
      <c r="ETU34" s="284"/>
      <c r="ETV34" s="284"/>
      <c r="ETW34" s="284"/>
      <c r="ETX34" s="284"/>
      <c r="ETY34" s="284"/>
      <c r="ETZ34" s="284"/>
      <c r="EUA34" s="284"/>
      <c r="EUB34" s="284"/>
      <c r="EUC34" s="284"/>
      <c r="EUD34" s="284"/>
      <c r="EUE34" s="284"/>
      <c r="EUF34" s="284"/>
      <c r="EUG34" s="284"/>
      <c r="EUH34" s="284"/>
      <c r="EUI34" s="284"/>
      <c r="EUJ34" s="284"/>
      <c r="EUK34" s="284"/>
      <c r="EUL34" s="284"/>
      <c r="EUM34" s="284"/>
      <c r="EUN34" s="284"/>
      <c r="EUO34" s="284"/>
      <c r="EUP34" s="284"/>
      <c r="EUQ34" s="284"/>
      <c r="EUR34" s="284"/>
      <c r="EUS34" s="284"/>
      <c r="EUT34" s="284"/>
      <c r="EUU34" s="284"/>
      <c r="EUV34" s="284"/>
      <c r="EUW34" s="284"/>
      <c r="EUX34" s="284"/>
      <c r="EUY34" s="284"/>
      <c r="EUZ34" s="284"/>
      <c r="EVA34" s="284"/>
      <c r="EVB34" s="284"/>
      <c r="EVC34" s="284"/>
      <c r="EVD34" s="284"/>
      <c r="EVE34" s="284"/>
      <c r="EVF34" s="284"/>
      <c r="EVG34" s="284"/>
      <c r="EVH34" s="284"/>
      <c r="EVI34" s="284"/>
      <c r="EVJ34" s="284"/>
      <c r="EVK34" s="284"/>
      <c r="EVL34" s="284"/>
      <c r="EVM34" s="284"/>
      <c r="EVN34" s="284"/>
      <c r="EVO34" s="284"/>
      <c r="EVP34" s="284"/>
      <c r="EVQ34" s="284"/>
      <c r="EVR34" s="284"/>
      <c r="EVS34" s="284"/>
      <c r="EVT34" s="284"/>
      <c r="EVU34" s="284"/>
      <c r="EVV34" s="284"/>
      <c r="EVW34" s="284"/>
      <c r="EVX34" s="284"/>
      <c r="EVY34" s="284"/>
      <c r="EVZ34" s="284"/>
      <c r="EWA34" s="284"/>
      <c r="EWB34" s="284"/>
      <c r="EWC34" s="284"/>
      <c r="EWD34" s="284"/>
      <c r="EWE34" s="284"/>
      <c r="EWF34" s="284"/>
      <c r="EWG34" s="284"/>
      <c r="EWH34" s="284"/>
      <c r="EWI34" s="284"/>
      <c r="EWJ34" s="284"/>
      <c r="EWK34" s="284"/>
      <c r="EWL34" s="284"/>
      <c r="EWM34" s="284"/>
      <c r="EWN34" s="284"/>
      <c r="EWO34" s="284"/>
      <c r="EWP34" s="284"/>
      <c r="EWQ34" s="284"/>
      <c r="EWR34" s="284"/>
      <c r="EWS34" s="284"/>
      <c r="EWT34" s="284"/>
      <c r="EWU34" s="284"/>
      <c r="EWV34" s="284"/>
      <c r="EWW34" s="284"/>
      <c r="EWX34" s="284"/>
      <c r="EWY34" s="284"/>
      <c r="EWZ34" s="284"/>
      <c r="EXA34" s="284"/>
      <c r="EXB34" s="284"/>
      <c r="EXC34" s="284"/>
      <c r="EXD34" s="284"/>
      <c r="EXE34" s="284"/>
      <c r="EXF34" s="284"/>
      <c r="EXG34" s="284"/>
      <c r="EXH34" s="284"/>
      <c r="EXI34" s="284"/>
      <c r="EXJ34" s="284"/>
      <c r="EXK34" s="284"/>
      <c r="EXL34" s="284"/>
      <c r="EXM34" s="284"/>
      <c r="EXN34" s="284"/>
      <c r="EXO34" s="284"/>
      <c r="EXP34" s="284"/>
      <c r="EXQ34" s="284"/>
      <c r="EXR34" s="284"/>
      <c r="EXS34" s="284"/>
      <c r="EXT34" s="284"/>
      <c r="EXU34" s="284"/>
      <c r="EXV34" s="284"/>
      <c r="EXW34" s="284"/>
      <c r="EXX34" s="284"/>
      <c r="EXY34" s="284"/>
      <c r="EXZ34" s="284"/>
      <c r="EYA34" s="284"/>
      <c r="EYB34" s="284"/>
      <c r="EYC34" s="284"/>
      <c r="EYD34" s="284"/>
      <c r="EYE34" s="284"/>
      <c r="EYF34" s="284"/>
      <c r="EYG34" s="284"/>
      <c r="EYH34" s="284"/>
      <c r="EYI34" s="284"/>
      <c r="EYJ34" s="284"/>
      <c r="EYK34" s="284"/>
      <c r="EYL34" s="284"/>
      <c r="EYM34" s="284"/>
      <c r="EYN34" s="284"/>
      <c r="EYO34" s="284"/>
      <c r="EYP34" s="284"/>
      <c r="EYQ34" s="284"/>
      <c r="EYR34" s="284"/>
      <c r="EYS34" s="284"/>
      <c r="EYT34" s="284"/>
      <c r="EYU34" s="284"/>
      <c r="EYV34" s="284"/>
      <c r="EYW34" s="284"/>
      <c r="EYX34" s="284"/>
      <c r="EYY34" s="284"/>
      <c r="EYZ34" s="284"/>
      <c r="EZA34" s="284"/>
      <c r="EZB34" s="284"/>
      <c r="EZC34" s="284"/>
      <c r="EZD34" s="284"/>
      <c r="EZE34" s="284"/>
      <c r="EZF34" s="284"/>
      <c r="EZG34" s="284"/>
      <c r="EZH34" s="284"/>
      <c r="EZI34" s="284"/>
      <c r="EZJ34" s="284"/>
      <c r="EZK34" s="284"/>
      <c r="EZL34" s="284"/>
      <c r="EZM34" s="284"/>
      <c r="EZN34" s="284"/>
      <c r="EZO34" s="284"/>
      <c r="EZP34" s="284"/>
      <c r="EZQ34" s="284"/>
      <c r="EZR34" s="284"/>
      <c r="EZS34" s="284"/>
      <c r="EZT34" s="284"/>
      <c r="EZU34" s="284"/>
      <c r="EZV34" s="284"/>
      <c r="EZW34" s="284"/>
      <c r="EZX34" s="284"/>
      <c r="EZY34" s="284"/>
      <c r="EZZ34" s="284"/>
      <c r="FAA34" s="284"/>
      <c r="FAB34" s="284"/>
      <c r="FAC34" s="284"/>
      <c r="FAD34" s="284"/>
      <c r="FAE34" s="284"/>
      <c r="FAF34" s="284"/>
      <c r="FAG34" s="284"/>
      <c r="FAH34" s="284"/>
      <c r="FAI34" s="284"/>
      <c r="FAJ34" s="284"/>
      <c r="FAK34" s="284"/>
      <c r="FAL34" s="284"/>
      <c r="FAM34" s="284"/>
      <c r="FAN34" s="284"/>
      <c r="FAO34" s="284"/>
      <c r="FAP34" s="284"/>
      <c r="FAQ34" s="284"/>
      <c r="FAR34" s="284"/>
      <c r="FAS34" s="284"/>
      <c r="FAT34" s="284"/>
      <c r="FAU34" s="284"/>
      <c r="FAV34" s="284"/>
      <c r="FAW34" s="284"/>
      <c r="FAX34" s="284"/>
      <c r="FAY34" s="284"/>
      <c r="FAZ34" s="284"/>
      <c r="FBA34" s="284"/>
      <c r="FBB34" s="284"/>
      <c r="FBC34" s="284"/>
      <c r="FBD34" s="284"/>
      <c r="FBE34" s="284"/>
      <c r="FBF34" s="284"/>
      <c r="FBG34" s="284"/>
      <c r="FBH34" s="284"/>
      <c r="FBI34" s="284"/>
      <c r="FBJ34" s="284"/>
      <c r="FBK34" s="284"/>
      <c r="FBL34" s="284"/>
      <c r="FBM34" s="284"/>
      <c r="FBN34" s="284"/>
      <c r="FBO34" s="284"/>
      <c r="FBP34" s="284"/>
      <c r="FBQ34" s="284"/>
      <c r="FBR34" s="284"/>
      <c r="FBS34" s="284"/>
      <c r="FBT34" s="284"/>
      <c r="FBU34" s="284"/>
      <c r="FBV34" s="284"/>
      <c r="FBW34" s="284"/>
      <c r="FBX34" s="284"/>
      <c r="FBY34" s="284"/>
      <c r="FBZ34" s="284"/>
      <c r="FCA34" s="284"/>
      <c r="FCB34" s="284"/>
      <c r="FCC34" s="284"/>
      <c r="FCD34" s="284"/>
      <c r="FCE34" s="284"/>
      <c r="FCF34" s="284"/>
      <c r="FCG34" s="284"/>
      <c r="FCH34" s="284"/>
      <c r="FCI34" s="284"/>
      <c r="FCJ34" s="284"/>
      <c r="FCK34" s="284"/>
      <c r="FCL34" s="284"/>
      <c r="FCM34" s="284"/>
      <c r="FCN34" s="284"/>
      <c r="FCO34" s="284"/>
      <c r="FCP34" s="284"/>
      <c r="FCQ34" s="284"/>
      <c r="FCR34" s="284"/>
      <c r="FCS34" s="284"/>
      <c r="FCT34" s="284"/>
      <c r="FCU34" s="284"/>
      <c r="FCV34" s="284"/>
      <c r="FCW34" s="284"/>
      <c r="FCX34" s="284"/>
      <c r="FCY34" s="284"/>
      <c r="FCZ34" s="284"/>
      <c r="FDA34" s="284"/>
      <c r="FDB34" s="284"/>
      <c r="FDC34" s="284"/>
      <c r="FDD34" s="284"/>
      <c r="FDE34" s="284"/>
      <c r="FDF34" s="284"/>
      <c r="FDG34" s="284"/>
      <c r="FDH34" s="284"/>
      <c r="FDI34" s="284"/>
      <c r="FDJ34" s="284"/>
      <c r="FDK34" s="284"/>
      <c r="FDL34" s="284"/>
      <c r="FDM34" s="284"/>
      <c r="FDN34" s="284"/>
      <c r="FDO34" s="284"/>
      <c r="FDP34" s="284"/>
      <c r="FDQ34" s="284"/>
      <c r="FDR34" s="284"/>
      <c r="FDS34" s="284"/>
      <c r="FDT34" s="284"/>
      <c r="FDU34" s="284"/>
      <c r="FDV34" s="284"/>
      <c r="FDW34" s="284"/>
      <c r="FDX34" s="284"/>
      <c r="FDY34" s="284"/>
      <c r="FDZ34" s="284"/>
      <c r="FEA34" s="284"/>
      <c r="FEB34" s="284"/>
      <c r="FEC34" s="284"/>
      <c r="FED34" s="284"/>
      <c r="FEE34" s="284"/>
      <c r="FEF34" s="284"/>
      <c r="FEG34" s="284"/>
      <c r="FEH34" s="284"/>
      <c r="FEI34" s="284"/>
      <c r="FEJ34" s="284"/>
      <c r="FEK34" s="284"/>
      <c r="FEL34" s="284"/>
      <c r="FEM34" s="284"/>
      <c r="FEN34" s="284"/>
      <c r="FEO34" s="284"/>
      <c r="FEP34" s="284"/>
      <c r="FEQ34" s="284"/>
      <c r="FER34" s="284"/>
      <c r="FES34" s="284"/>
      <c r="FET34" s="284"/>
      <c r="FEU34" s="284"/>
      <c r="FEV34" s="284"/>
      <c r="FEW34" s="284"/>
      <c r="FEX34" s="284"/>
      <c r="FEY34" s="284"/>
      <c r="FEZ34" s="284"/>
      <c r="FFA34" s="284"/>
      <c r="FFB34" s="284"/>
      <c r="FFC34" s="284"/>
      <c r="FFD34" s="284"/>
      <c r="FFE34" s="284"/>
      <c r="FFF34" s="284"/>
      <c r="FFG34" s="284"/>
      <c r="FFH34" s="284"/>
      <c r="FFI34" s="284"/>
      <c r="FFJ34" s="284"/>
      <c r="FFK34" s="284"/>
      <c r="FFL34" s="284"/>
      <c r="FFM34" s="284"/>
      <c r="FFN34" s="284"/>
      <c r="FFO34" s="284"/>
      <c r="FFP34" s="284"/>
      <c r="FFQ34" s="284"/>
      <c r="FFR34" s="284"/>
      <c r="FFS34" s="284"/>
      <c r="FFT34" s="284"/>
      <c r="FFU34" s="284"/>
      <c r="FFV34" s="284"/>
      <c r="FFW34" s="284"/>
      <c r="FFX34" s="284"/>
      <c r="FFY34" s="284"/>
      <c r="FFZ34" s="284"/>
      <c r="FGA34" s="284"/>
      <c r="FGB34" s="284"/>
      <c r="FGC34" s="284"/>
      <c r="FGD34" s="284"/>
      <c r="FGE34" s="284"/>
      <c r="FGF34" s="284"/>
      <c r="FGG34" s="284"/>
      <c r="FGH34" s="284"/>
      <c r="FGI34" s="284"/>
      <c r="FGJ34" s="284"/>
      <c r="FGK34" s="284"/>
      <c r="FGL34" s="284"/>
      <c r="FGM34" s="284"/>
      <c r="FGN34" s="284"/>
      <c r="FGO34" s="284"/>
      <c r="FGP34" s="284"/>
      <c r="FGQ34" s="284"/>
      <c r="FGR34" s="284"/>
      <c r="FGS34" s="284"/>
      <c r="FGT34" s="284"/>
      <c r="FGU34" s="284"/>
      <c r="FGV34" s="284"/>
      <c r="FGW34" s="284"/>
      <c r="FGX34" s="284"/>
      <c r="FGY34" s="284"/>
      <c r="FGZ34" s="284"/>
      <c r="FHA34" s="284"/>
      <c r="FHB34" s="284"/>
      <c r="FHC34" s="284"/>
      <c r="FHD34" s="284"/>
      <c r="FHE34" s="284"/>
      <c r="FHF34" s="284"/>
      <c r="FHG34" s="284"/>
      <c r="FHH34" s="284"/>
      <c r="FHI34" s="284"/>
      <c r="FHJ34" s="284"/>
      <c r="FHK34" s="284"/>
      <c r="FHL34" s="284"/>
      <c r="FHM34" s="284"/>
      <c r="FHN34" s="284"/>
      <c r="FHO34" s="284"/>
      <c r="FHP34" s="284"/>
      <c r="FHQ34" s="284"/>
      <c r="FHR34" s="284"/>
      <c r="FHS34" s="284"/>
      <c r="FHT34" s="284"/>
      <c r="FHU34" s="284"/>
      <c r="FHV34" s="284"/>
      <c r="FHW34" s="284"/>
      <c r="FHX34" s="284"/>
      <c r="FHY34" s="284"/>
      <c r="FHZ34" s="284"/>
      <c r="FIA34" s="284"/>
      <c r="FIB34" s="284"/>
      <c r="FIC34" s="284"/>
      <c r="FID34" s="284"/>
      <c r="FIE34" s="284"/>
      <c r="FIF34" s="284"/>
      <c r="FIG34" s="284"/>
      <c r="FIH34" s="284"/>
      <c r="FII34" s="284"/>
      <c r="FIJ34" s="284"/>
      <c r="FIK34" s="284"/>
      <c r="FIL34" s="284"/>
      <c r="FIM34" s="284"/>
      <c r="FIN34" s="284"/>
      <c r="FIO34" s="284"/>
      <c r="FIP34" s="284"/>
      <c r="FIQ34" s="284"/>
      <c r="FIR34" s="284"/>
      <c r="FIS34" s="284"/>
      <c r="FIT34" s="284"/>
      <c r="FIU34" s="284"/>
      <c r="FIV34" s="284"/>
      <c r="FIW34" s="284"/>
      <c r="FIX34" s="284"/>
      <c r="FIY34" s="284"/>
      <c r="FIZ34" s="284"/>
      <c r="FJA34" s="284"/>
      <c r="FJB34" s="284"/>
      <c r="FJC34" s="284"/>
      <c r="FJD34" s="284"/>
      <c r="FJE34" s="284"/>
      <c r="FJF34" s="284"/>
      <c r="FJG34" s="284"/>
      <c r="FJH34" s="284"/>
      <c r="FJI34" s="284"/>
      <c r="FJJ34" s="284"/>
      <c r="FJK34" s="284"/>
      <c r="FJL34" s="284"/>
      <c r="FJM34" s="284"/>
      <c r="FJN34" s="284"/>
      <c r="FJO34" s="284"/>
      <c r="FJP34" s="284"/>
      <c r="FJQ34" s="284"/>
      <c r="FJR34" s="284"/>
      <c r="FJS34" s="284"/>
      <c r="FJT34" s="284"/>
      <c r="FJU34" s="284"/>
      <c r="FJV34" s="284"/>
      <c r="FJW34" s="284"/>
      <c r="FJX34" s="284"/>
      <c r="FJY34" s="284"/>
      <c r="FJZ34" s="284"/>
      <c r="FKA34" s="284"/>
      <c r="FKB34" s="284"/>
      <c r="FKC34" s="284"/>
      <c r="FKD34" s="284"/>
      <c r="FKE34" s="284"/>
      <c r="FKF34" s="284"/>
      <c r="FKG34" s="284"/>
      <c r="FKH34" s="284"/>
      <c r="FKI34" s="284"/>
      <c r="FKJ34" s="284"/>
      <c r="FKK34" s="284"/>
      <c r="FKL34" s="284"/>
      <c r="FKM34" s="284"/>
      <c r="FKN34" s="284"/>
      <c r="FKO34" s="284"/>
      <c r="FKP34" s="284"/>
      <c r="FKQ34" s="284"/>
      <c r="FKR34" s="284"/>
      <c r="FKS34" s="284"/>
      <c r="FKT34" s="284"/>
      <c r="FKU34" s="284"/>
      <c r="FKV34" s="284"/>
      <c r="FKW34" s="284"/>
      <c r="FKX34" s="284"/>
      <c r="FKY34" s="284"/>
      <c r="FKZ34" s="284"/>
      <c r="FLA34" s="284"/>
      <c r="FLB34" s="284"/>
      <c r="FLC34" s="284"/>
      <c r="FLD34" s="284"/>
      <c r="FLE34" s="284"/>
      <c r="FLF34" s="284"/>
      <c r="FLG34" s="284"/>
      <c r="FLH34" s="284"/>
      <c r="FLI34" s="284"/>
      <c r="FLJ34" s="284"/>
      <c r="FLK34" s="284"/>
      <c r="FLL34" s="284"/>
      <c r="FLM34" s="284"/>
      <c r="FLN34" s="284"/>
      <c r="FLO34" s="284"/>
      <c r="FLP34" s="284"/>
      <c r="FLQ34" s="284"/>
      <c r="FLR34" s="284"/>
      <c r="FLS34" s="284"/>
      <c r="FLT34" s="284"/>
      <c r="FLU34" s="284"/>
      <c r="FLV34" s="284"/>
      <c r="FLW34" s="284"/>
      <c r="FLX34" s="284"/>
      <c r="FLY34" s="284"/>
      <c r="FLZ34" s="284"/>
      <c r="FMA34" s="284"/>
      <c r="FMB34" s="284"/>
      <c r="FMC34" s="284"/>
      <c r="FMD34" s="284"/>
      <c r="FME34" s="284"/>
      <c r="FMF34" s="284"/>
      <c r="FMG34" s="284"/>
      <c r="FMH34" s="284"/>
      <c r="FMI34" s="284"/>
      <c r="FMJ34" s="284"/>
      <c r="FMK34" s="284"/>
      <c r="FML34" s="284"/>
      <c r="FMM34" s="284"/>
      <c r="FMN34" s="284"/>
      <c r="FMO34" s="284"/>
      <c r="FMP34" s="284"/>
      <c r="FMQ34" s="284"/>
      <c r="FMR34" s="284"/>
      <c r="FMS34" s="284"/>
      <c r="FMT34" s="284"/>
      <c r="FMU34" s="284"/>
      <c r="FMV34" s="284"/>
      <c r="FMW34" s="284"/>
      <c r="FMX34" s="284"/>
      <c r="FMY34" s="284"/>
      <c r="FMZ34" s="284"/>
      <c r="FNA34" s="284"/>
      <c r="FNB34" s="284"/>
      <c r="FNC34" s="284"/>
      <c r="FND34" s="284"/>
      <c r="FNE34" s="284"/>
      <c r="FNF34" s="284"/>
      <c r="FNG34" s="284"/>
      <c r="FNH34" s="284"/>
      <c r="FNI34" s="284"/>
      <c r="FNJ34" s="284"/>
      <c r="FNK34" s="284"/>
      <c r="FNL34" s="284"/>
      <c r="FNM34" s="284"/>
      <c r="FNN34" s="284"/>
      <c r="FNO34" s="284"/>
      <c r="FNP34" s="284"/>
      <c r="FNQ34" s="284"/>
      <c r="FNR34" s="284"/>
      <c r="FNS34" s="284"/>
      <c r="FNT34" s="284"/>
      <c r="FNU34" s="284"/>
      <c r="FNV34" s="284"/>
      <c r="FNW34" s="284"/>
      <c r="FNX34" s="284"/>
      <c r="FNY34" s="284"/>
      <c r="FNZ34" s="284"/>
      <c r="FOA34" s="284"/>
      <c r="FOB34" s="284"/>
      <c r="FOC34" s="284"/>
      <c r="FOD34" s="284"/>
      <c r="FOE34" s="284"/>
      <c r="FOF34" s="284"/>
      <c r="FOG34" s="284"/>
      <c r="FOH34" s="284"/>
      <c r="FOI34" s="284"/>
      <c r="FOJ34" s="284"/>
      <c r="FOK34" s="284"/>
      <c r="FOL34" s="284"/>
      <c r="FOM34" s="284"/>
      <c r="FON34" s="284"/>
      <c r="FOO34" s="284"/>
      <c r="FOP34" s="284"/>
      <c r="FOQ34" s="284"/>
      <c r="FOR34" s="284"/>
      <c r="FOS34" s="284"/>
      <c r="FOT34" s="284"/>
      <c r="FOU34" s="284"/>
      <c r="FOV34" s="284"/>
      <c r="FOW34" s="284"/>
      <c r="FOX34" s="284"/>
      <c r="FOY34" s="284"/>
      <c r="FOZ34" s="284"/>
      <c r="FPA34" s="284"/>
      <c r="FPB34" s="284"/>
      <c r="FPC34" s="284"/>
      <c r="FPD34" s="284"/>
      <c r="FPE34" s="284"/>
      <c r="FPF34" s="284"/>
      <c r="FPG34" s="284"/>
      <c r="FPH34" s="284"/>
      <c r="FPI34" s="284"/>
      <c r="FPJ34" s="284"/>
      <c r="FPK34" s="284"/>
      <c r="FPL34" s="284"/>
      <c r="FPM34" s="284"/>
      <c r="FPN34" s="284"/>
      <c r="FPO34" s="284"/>
      <c r="FPP34" s="284"/>
      <c r="FPQ34" s="284"/>
      <c r="FPR34" s="284"/>
      <c r="FPS34" s="284"/>
      <c r="FPT34" s="284"/>
      <c r="FPU34" s="284"/>
      <c r="FPV34" s="284"/>
      <c r="FPW34" s="284"/>
      <c r="FPX34" s="284"/>
      <c r="FPY34" s="284"/>
      <c r="FPZ34" s="284"/>
      <c r="FQA34" s="284"/>
      <c r="FQB34" s="284"/>
      <c r="FQC34" s="284"/>
      <c r="FQD34" s="284"/>
      <c r="FQE34" s="284"/>
      <c r="FQF34" s="284"/>
      <c r="FQG34" s="284"/>
      <c r="FQH34" s="284"/>
      <c r="FQI34" s="284"/>
      <c r="FQJ34" s="284"/>
      <c r="FQK34" s="284"/>
      <c r="FQL34" s="284"/>
      <c r="FQM34" s="284"/>
      <c r="FQN34" s="284"/>
      <c r="FQO34" s="284"/>
      <c r="FQP34" s="284"/>
      <c r="FQQ34" s="284"/>
      <c r="FQR34" s="284"/>
      <c r="FQS34" s="284"/>
      <c r="FQT34" s="284"/>
      <c r="FQU34" s="284"/>
      <c r="FQV34" s="284"/>
      <c r="FQW34" s="284"/>
      <c r="FQX34" s="284"/>
      <c r="FQY34" s="284"/>
      <c r="FQZ34" s="284"/>
      <c r="FRA34" s="284"/>
      <c r="FRB34" s="284"/>
      <c r="FRC34" s="284"/>
      <c r="FRD34" s="284"/>
      <c r="FRE34" s="284"/>
      <c r="FRF34" s="284"/>
      <c r="FRG34" s="284"/>
      <c r="FRH34" s="284"/>
      <c r="FRI34" s="284"/>
      <c r="FRJ34" s="284"/>
      <c r="FRK34" s="284"/>
      <c r="FRL34" s="284"/>
      <c r="FRM34" s="284"/>
      <c r="FRN34" s="284"/>
      <c r="FRO34" s="284"/>
      <c r="FRP34" s="284"/>
      <c r="FRQ34" s="284"/>
      <c r="FRR34" s="284"/>
      <c r="FRS34" s="284"/>
      <c r="FRT34" s="284"/>
      <c r="FRU34" s="284"/>
      <c r="FRV34" s="284"/>
      <c r="FRW34" s="284"/>
      <c r="FRX34" s="284"/>
      <c r="FRY34" s="284"/>
      <c r="FRZ34" s="284"/>
      <c r="FSA34" s="284"/>
      <c r="FSB34" s="284"/>
      <c r="FSC34" s="284"/>
      <c r="FSD34" s="284"/>
      <c r="FSE34" s="284"/>
      <c r="FSF34" s="284"/>
      <c r="FSG34" s="284"/>
      <c r="FSH34" s="284"/>
      <c r="FSI34" s="284"/>
      <c r="FSJ34" s="284"/>
      <c r="FSK34" s="284"/>
      <c r="FSL34" s="284"/>
      <c r="FSM34" s="284"/>
      <c r="FSN34" s="284"/>
      <c r="FSO34" s="284"/>
      <c r="FSP34" s="284"/>
      <c r="FSQ34" s="284"/>
      <c r="FSR34" s="284"/>
      <c r="FSS34" s="284"/>
      <c r="FST34" s="284"/>
      <c r="FSU34" s="284"/>
      <c r="FSV34" s="284"/>
      <c r="FSW34" s="284"/>
      <c r="FSX34" s="284"/>
      <c r="FSY34" s="284"/>
      <c r="FSZ34" s="284"/>
      <c r="FTA34" s="284"/>
      <c r="FTB34" s="284"/>
      <c r="FTC34" s="284"/>
      <c r="FTD34" s="284"/>
      <c r="FTE34" s="284"/>
      <c r="FTF34" s="284"/>
      <c r="FTG34" s="284"/>
      <c r="FTH34" s="284"/>
      <c r="FTI34" s="284"/>
      <c r="FTJ34" s="284"/>
      <c r="FTK34" s="284"/>
      <c r="FTL34" s="284"/>
      <c r="FTM34" s="284"/>
      <c r="FTN34" s="284"/>
      <c r="FTO34" s="284"/>
      <c r="FTP34" s="284"/>
      <c r="FTQ34" s="284"/>
      <c r="FTR34" s="284"/>
      <c r="FTS34" s="284"/>
      <c r="FTT34" s="284"/>
      <c r="FTU34" s="284"/>
      <c r="FTV34" s="284"/>
      <c r="FTW34" s="284"/>
      <c r="FTX34" s="284"/>
      <c r="FTY34" s="284"/>
      <c r="FTZ34" s="284"/>
      <c r="FUA34" s="284"/>
      <c r="FUB34" s="284"/>
      <c r="FUC34" s="284"/>
      <c r="FUD34" s="284"/>
      <c r="FUE34" s="284"/>
      <c r="FUF34" s="284"/>
      <c r="FUG34" s="284"/>
      <c r="FUH34" s="284"/>
      <c r="FUI34" s="284"/>
      <c r="FUJ34" s="284"/>
      <c r="FUK34" s="284"/>
      <c r="FUL34" s="284"/>
      <c r="FUM34" s="284"/>
      <c r="FUN34" s="284"/>
      <c r="FUO34" s="284"/>
      <c r="FUP34" s="284"/>
      <c r="FUQ34" s="284"/>
      <c r="FUR34" s="284"/>
      <c r="FUS34" s="284"/>
      <c r="FUT34" s="284"/>
      <c r="FUU34" s="284"/>
      <c r="FUV34" s="284"/>
      <c r="FUW34" s="284"/>
      <c r="FUX34" s="284"/>
      <c r="FUY34" s="284"/>
      <c r="FUZ34" s="284"/>
      <c r="FVA34" s="284"/>
      <c r="FVB34" s="284"/>
      <c r="FVC34" s="284"/>
      <c r="FVD34" s="284"/>
      <c r="FVE34" s="284"/>
      <c r="FVF34" s="284"/>
      <c r="FVG34" s="284"/>
      <c r="FVH34" s="284"/>
      <c r="FVI34" s="284"/>
      <c r="FVJ34" s="284"/>
      <c r="FVK34" s="284"/>
      <c r="FVL34" s="284"/>
      <c r="FVM34" s="284"/>
      <c r="FVN34" s="284"/>
      <c r="FVO34" s="284"/>
      <c r="FVP34" s="284"/>
      <c r="FVQ34" s="284"/>
      <c r="FVR34" s="284"/>
      <c r="FVS34" s="284"/>
      <c r="FVT34" s="284"/>
      <c r="FVU34" s="284"/>
      <c r="FVV34" s="284"/>
      <c r="FVW34" s="284"/>
      <c r="FVX34" s="284"/>
      <c r="FVY34" s="284"/>
      <c r="FVZ34" s="284"/>
      <c r="FWA34" s="284"/>
      <c r="FWB34" s="284"/>
      <c r="FWC34" s="284"/>
      <c r="FWD34" s="284"/>
      <c r="FWE34" s="284"/>
      <c r="FWF34" s="284"/>
      <c r="FWG34" s="284"/>
      <c r="FWH34" s="284"/>
      <c r="FWI34" s="284"/>
      <c r="FWJ34" s="284"/>
      <c r="FWK34" s="284"/>
      <c r="FWL34" s="284"/>
      <c r="FWM34" s="284"/>
      <c r="FWN34" s="284"/>
      <c r="FWO34" s="284"/>
      <c r="FWP34" s="284"/>
      <c r="FWQ34" s="284"/>
      <c r="FWR34" s="284"/>
      <c r="FWS34" s="284"/>
      <c r="FWT34" s="284"/>
      <c r="FWU34" s="284"/>
      <c r="FWV34" s="284"/>
      <c r="FWW34" s="284"/>
      <c r="FWX34" s="284"/>
      <c r="FWY34" s="284"/>
      <c r="FWZ34" s="284"/>
      <c r="FXA34" s="284"/>
      <c r="FXB34" s="284"/>
      <c r="FXC34" s="284"/>
      <c r="FXD34" s="284"/>
      <c r="FXE34" s="284"/>
      <c r="FXF34" s="284"/>
      <c r="FXG34" s="284"/>
      <c r="FXH34" s="284"/>
      <c r="FXI34" s="284"/>
      <c r="FXJ34" s="284"/>
      <c r="FXK34" s="284"/>
      <c r="FXL34" s="284"/>
      <c r="FXM34" s="284"/>
      <c r="FXN34" s="284"/>
      <c r="FXO34" s="284"/>
      <c r="FXP34" s="284"/>
      <c r="FXQ34" s="284"/>
      <c r="FXR34" s="284"/>
      <c r="FXS34" s="284"/>
      <c r="FXT34" s="284"/>
      <c r="FXU34" s="284"/>
      <c r="FXV34" s="284"/>
      <c r="FXW34" s="284"/>
      <c r="FXX34" s="284"/>
      <c r="FXY34" s="284"/>
      <c r="FXZ34" s="284"/>
      <c r="FYA34" s="284"/>
      <c r="FYB34" s="284"/>
      <c r="FYC34" s="284"/>
      <c r="FYD34" s="284"/>
      <c r="FYE34" s="284"/>
      <c r="FYF34" s="284"/>
      <c r="FYG34" s="284"/>
      <c r="FYH34" s="284"/>
      <c r="FYI34" s="284"/>
      <c r="FYJ34" s="284"/>
      <c r="FYK34" s="284"/>
      <c r="FYL34" s="284"/>
      <c r="FYM34" s="284"/>
      <c r="FYN34" s="284"/>
      <c r="FYO34" s="284"/>
      <c r="FYP34" s="284"/>
      <c r="FYQ34" s="284"/>
      <c r="FYR34" s="284"/>
      <c r="FYS34" s="284"/>
      <c r="FYT34" s="284"/>
      <c r="FYU34" s="284"/>
      <c r="FYV34" s="284"/>
      <c r="FYW34" s="284"/>
      <c r="FYX34" s="284"/>
      <c r="FYY34" s="284"/>
      <c r="FYZ34" s="284"/>
      <c r="FZA34" s="284"/>
      <c r="FZB34" s="284"/>
      <c r="FZC34" s="284"/>
      <c r="FZD34" s="284"/>
      <c r="FZE34" s="284"/>
      <c r="FZF34" s="284"/>
      <c r="FZG34" s="284"/>
      <c r="FZH34" s="284"/>
      <c r="FZI34" s="284"/>
      <c r="FZJ34" s="284"/>
      <c r="FZK34" s="284"/>
      <c r="FZL34" s="284"/>
      <c r="FZM34" s="284"/>
      <c r="FZN34" s="284"/>
      <c r="FZO34" s="284"/>
      <c r="FZP34" s="284"/>
      <c r="FZQ34" s="284"/>
      <c r="FZR34" s="284"/>
      <c r="FZS34" s="284"/>
      <c r="FZT34" s="284"/>
      <c r="FZU34" s="284"/>
      <c r="FZV34" s="284"/>
      <c r="FZW34" s="284"/>
      <c r="FZX34" s="284"/>
      <c r="FZY34" s="284"/>
      <c r="FZZ34" s="284"/>
      <c r="GAA34" s="284"/>
      <c r="GAB34" s="284"/>
      <c r="GAC34" s="284"/>
      <c r="GAD34" s="284"/>
      <c r="GAE34" s="284"/>
      <c r="GAF34" s="284"/>
      <c r="GAG34" s="284"/>
      <c r="GAH34" s="284"/>
      <c r="GAI34" s="284"/>
      <c r="GAJ34" s="284"/>
      <c r="GAK34" s="284"/>
      <c r="GAL34" s="284"/>
      <c r="GAM34" s="284"/>
      <c r="GAN34" s="284"/>
      <c r="GAO34" s="284"/>
      <c r="GAP34" s="284"/>
      <c r="GAQ34" s="284"/>
      <c r="GAR34" s="284"/>
      <c r="GAS34" s="284"/>
      <c r="GAT34" s="284"/>
      <c r="GAU34" s="284"/>
      <c r="GAV34" s="284"/>
      <c r="GAW34" s="284"/>
      <c r="GAX34" s="284"/>
      <c r="GAY34" s="284"/>
      <c r="GAZ34" s="284"/>
      <c r="GBA34" s="284"/>
      <c r="GBB34" s="284"/>
      <c r="GBC34" s="284"/>
      <c r="GBD34" s="284"/>
      <c r="GBE34" s="284"/>
      <c r="GBF34" s="284"/>
      <c r="GBG34" s="284"/>
      <c r="GBH34" s="284"/>
      <c r="GBI34" s="284"/>
      <c r="GBJ34" s="284"/>
      <c r="GBK34" s="284"/>
      <c r="GBL34" s="284"/>
      <c r="GBM34" s="284"/>
      <c r="GBN34" s="284"/>
      <c r="GBO34" s="284"/>
      <c r="GBP34" s="284"/>
      <c r="GBQ34" s="284"/>
      <c r="GBR34" s="284"/>
      <c r="GBS34" s="284"/>
      <c r="GBT34" s="284"/>
      <c r="GBU34" s="284"/>
      <c r="GBV34" s="284"/>
      <c r="GBW34" s="284"/>
      <c r="GBX34" s="284"/>
      <c r="GBY34" s="284"/>
      <c r="GBZ34" s="284"/>
      <c r="GCA34" s="284"/>
      <c r="GCB34" s="284"/>
      <c r="GCC34" s="284"/>
      <c r="GCD34" s="284"/>
      <c r="GCE34" s="284"/>
      <c r="GCF34" s="284"/>
      <c r="GCG34" s="284"/>
      <c r="GCH34" s="284"/>
      <c r="GCI34" s="284"/>
      <c r="GCJ34" s="284"/>
      <c r="GCK34" s="284"/>
      <c r="GCL34" s="284"/>
      <c r="GCM34" s="284"/>
      <c r="GCN34" s="284"/>
      <c r="GCO34" s="284"/>
      <c r="GCP34" s="284"/>
      <c r="GCQ34" s="284"/>
      <c r="GCR34" s="284"/>
      <c r="GCS34" s="284"/>
      <c r="GCT34" s="284"/>
      <c r="GCU34" s="284"/>
      <c r="GCV34" s="284"/>
      <c r="GCW34" s="284"/>
      <c r="GCX34" s="284"/>
      <c r="GCY34" s="284"/>
      <c r="GCZ34" s="284"/>
      <c r="GDA34" s="284"/>
      <c r="GDB34" s="284"/>
      <c r="GDC34" s="284"/>
      <c r="GDD34" s="284"/>
      <c r="GDE34" s="284"/>
      <c r="GDF34" s="284"/>
      <c r="GDG34" s="284"/>
      <c r="GDH34" s="284"/>
      <c r="GDI34" s="284"/>
      <c r="GDJ34" s="284"/>
      <c r="GDK34" s="284"/>
      <c r="GDL34" s="284"/>
      <c r="GDM34" s="284"/>
      <c r="GDN34" s="284"/>
      <c r="GDO34" s="284"/>
      <c r="GDP34" s="284"/>
      <c r="GDQ34" s="284"/>
      <c r="GDR34" s="284"/>
      <c r="GDS34" s="284"/>
      <c r="GDT34" s="284"/>
      <c r="GDU34" s="284"/>
      <c r="GDV34" s="284"/>
      <c r="GDW34" s="284"/>
      <c r="GDX34" s="284"/>
      <c r="GDY34" s="284"/>
      <c r="GDZ34" s="284"/>
      <c r="GEA34" s="284"/>
      <c r="GEB34" s="284"/>
      <c r="GEC34" s="284"/>
      <c r="GED34" s="284"/>
      <c r="GEE34" s="284"/>
      <c r="GEF34" s="284"/>
      <c r="GEG34" s="284"/>
      <c r="GEH34" s="284"/>
      <c r="GEI34" s="284"/>
      <c r="GEJ34" s="284"/>
      <c r="GEK34" s="284"/>
      <c r="GEL34" s="284"/>
      <c r="GEM34" s="284"/>
      <c r="GEN34" s="284"/>
      <c r="GEO34" s="284"/>
      <c r="GEP34" s="284"/>
      <c r="GEQ34" s="284"/>
      <c r="GER34" s="284"/>
      <c r="GES34" s="284"/>
      <c r="GET34" s="284"/>
      <c r="GEU34" s="284"/>
      <c r="GEV34" s="284"/>
      <c r="GEW34" s="284"/>
      <c r="GEX34" s="284"/>
      <c r="GEY34" s="284"/>
      <c r="GEZ34" s="284"/>
      <c r="GFA34" s="284"/>
      <c r="GFB34" s="284"/>
      <c r="GFC34" s="284"/>
      <c r="GFD34" s="284"/>
      <c r="GFE34" s="284"/>
      <c r="GFF34" s="284"/>
      <c r="GFG34" s="284"/>
      <c r="GFH34" s="284"/>
      <c r="GFI34" s="284"/>
      <c r="GFJ34" s="284"/>
      <c r="GFK34" s="284"/>
      <c r="GFL34" s="284"/>
      <c r="GFM34" s="284"/>
      <c r="GFN34" s="284"/>
      <c r="GFO34" s="284"/>
      <c r="GFP34" s="284"/>
      <c r="GFQ34" s="284"/>
      <c r="GFR34" s="284"/>
      <c r="GFS34" s="284"/>
      <c r="GFT34" s="284"/>
      <c r="GFU34" s="284"/>
      <c r="GFV34" s="284"/>
      <c r="GFW34" s="284"/>
      <c r="GFX34" s="284"/>
      <c r="GFY34" s="284"/>
      <c r="GFZ34" s="284"/>
      <c r="GGA34" s="284"/>
      <c r="GGB34" s="284"/>
      <c r="GGC34" s="284"/>
      <c r="GGD34" s="284"/>
      <c r="GGE34" s="284"/>
      <c r="GGF34" s="284"/>
      <c r="GGG34" s="284"/>
      <c r="GGH34" s="284"/>
      <c r="GGI34" s="284"/>
      <c r="GGJ34" s="284"/>
      <c r="GGK34" s="284"/>
      <c r="GGL34" s="284"/>
      <c r="GGM34" s="284"/>
      <c r="GGN34" s="284"/>
      <c r="GGO34" s="284"/>
      <c r="GGP34" s="284"/>
      <c r="GGQ34" s="284"/>
      <c r="GGR34" s="284"/>
      <c r="GGS34" s="284"/>
      <c r="GGT34" s="284"/>
      <c r="GGU34" s="284"/>
      <c r="GGV34" s="284"/>
      <c r="GGW34" s="284"/>
      <c r="GGX34" s="284"/>
      <c r="GGY34" s="284"/>
      <c r="GGZ34" s="284"/>
      <c r="GHA34" s="284"/>
      <c r="GHB34" s="284"/>
      <c r="GHC34" s="284"/>
      <c r="GHD34" s="284"/>
      <c r="GHE34" s="284"/>
      <c r="GHF34" s="284"/>
      <c r="GHG34" s="284"/>
      <c r="GHH34" s="284"/>
      <c r="GHI34" s="284"/>
      <c r="GHJ34" s="284"/>
      <c r="GHK34" s="284"/>
      <c r="GHL34" s="284"/>
      <c r="GHM34" s="284"/>
      <c r="GHN34" s="284"/>
      <c r="GHO34" s="284"/>
      <c r="GHP34" s="284"/>
      <c r="GHQ34" s="284"/>
      <c r="GHR34" s="284"/>
      <c r="GHS34" s="284"/>
      <c r="GHT34" s="284"/>
      <c r="GHU34" s="284"/>
      <c r="GHV34" s="284"/>
      <c r="GHW34" s="284"/>
      <c r="GHX34" s="284"/>
      <c r="GHY34" s="284"/>
      <c r="GHZ34" s="284"/>
      <c r="GIA34" s="284"/>
      <c r="GIB34" s="284"/>
      <c r="GIC34" s="284"/>
      <c r="GID34" s="284"/>
      <c r="GIE34" s="284"/>
      <c r="GIF34" s="284"/>
      <c r="GIG34" s="284"/>
      <c r="GIH34" s="284"/>
      <c r="GII34" s="284"/>
      <c r="GIJ34" s="284"/>
      <c r="GIK34" s="284"/>
      <c r="GIL34" s="284"/>
      <c r="GIM34" s="284"/>
      <c r="GIN34" s="284"/>
      <c r="GIO34" s="284"/>
      <c r="GIP34" s="284"/>
      <c r="GIQ34" s="284"/>
      <c r="GIR34" s="284"/>
      <c r="GIS34" s="284"/>
      <c r="GIT34" s="284"/>
      <c r="GIU34" s="284"/>
      <c r="GIV34" s="284"/>
      <c r="GIW34" s="284"/>
      <c r="GIX34" s="284"/>
      <c r="GIY34" s="284"/>
      <c r="GIZ34" s="284"/>
      <c r="GJA34" s="284"/>
      <c r="GJB34" s="284"/>
      <c r="GJC34" s="284"/>
      <c r="GJD34" s="284"/>
      <c r="GJE34" s="284"/>
      <c r="GJF34" s="284"/>
      <c r="GJG34" s="284"/>
      <c r="GJH34" s="284"/>
      <c r="GJI34" s="284"/>
      <c r="GJJ34" s="284"/>
      <c r="GJK34" s="284"/>
      <c r="GJL34" s="284"/>
      <c r="GJM34" s="284"/>
      <c r="GJN34" s="284"/>
      <c r="GJO34" s="284"/>
      <c r="GJP34" s="284"/>
      <c r="GJQ34" s="284"/>
      <c r="GJR34" s="284"/>
      <c r="GJS34" s="284"/>
      <c r="GJT34" s="284"/>
      <c r="GJU34" s="284"/>
      <c r="GJV34" s="284"/>
      <c r="GJW34" s="284"/>
      <c r="GJX34" s="284"/>
      <c r="GJY34" s="284"/>
      <c r="GJZ34" s="284"/>
      <c r="GKA34" s="284"/>
      <c r="GKB34" s="284"/>
      <c r="GKC34" s="284"/>
      <c r="GKD34" s="284"/>
      <c r="GKE34" s="284"/>
      <c r="GKF34" s="284"/>
      <c r="GKG34" s="284"/>
      <c r="GKH34" s="284"/>
      <c r="GKI34" s="284"/>
      <c r="GKJ34" s="284"/>
      <c r="GKK34" s="284"/>
      <c r="GKL34" s="284"/>
      <c r="GKM34" s="284"/>
      <c r="GKN34" s="284"/>
      <c r="GKO34" s="284"/>
      <c r="GKP34" s="284"/>
      <c r="GKQ34" s="284"/>
      <c r="GKR34" s="284"/>
      <c r="GKS34" s="284"/>
      <c r="GKT34" s="284"/>
      <c r="GKU34" s="284"/>
      <c r="GKV34" s="284"/>
      <c r="GKW34" s="284"/>
      <c r="GKX34" s="284"/>
      <c r="GKY34" s="284"/>
      <c r="GKZ34" s="284"/>
      <c r="GLA34" s="284"/>
      <c r="GLB34" s="284"/>
      <c r="GLC34" s="284"/>
      <c r="GLD34" s="284"/>
      <c r="GLE34" s="284"/>
      <c r="GLF34" s="284"/>
      <c r="GLG34" s="284"/>
      <c r="GLH34" s="284"/>
      <c r="GLI34" s="284"/>
      <c r="GLJ34" s="284"/>
      <c r="GLK34" s="284"/>
      <c r="GLL34" s="284"/>
      <c r="GLM34" s="284"/>
      <c r="GLN34" s="284"/>
      <c r="GLO34" s="284"/>
      <c r="GLP34" s="284"/>
      <c r="GLQ34" s="284"/>
      <c r="GLR34" s="284"/>
      <c r="GLS34" s="284"/>
      <c r="GLT34" s="284"/>
      <c r="GLU34" s="284"/>
      <c r="GLV34" s="284"/>
      <c r="GLW34" s="284"/>
      <c r="GLX34" s="284"/>
      <c r="GLY34" s="284"/>
      <c r="GLZ34" s="284"/>
      <c r="GMA34" s="284"/>
      <c r="GMB34" s="284"/>
      <c r="GMC34" s="284"/>
      <c r="GMD34" s="284"/>
      <c r="GME34" s="284"/>
      <c r="GMF34" s="284"/>
      <c r="GMG34" s="284"/>
      <c r="GMH34" s="284"/>
      <c r="GMI34" s="284"/>
      <c r="GMJ34" s="284"/>
      <c r="GMK34" s="284"/>
      <c r="GML34" s="284"/>
      <c r="GMM34" s="284"/>
      <c r="GMN34" s="284"/>
      <c r="GMO34" s="284"/>
      <c r="GMP34" s="284"/>
      <c r="GMQ34" s="284"/>
      <c r="GMR34" s="284"/>
      <c r="GMS34" s="284"/>
      <c r="GMT34" s="284"/>
      <c r="GMU34" s="284"/>
      <c r="GMV34" s="284"/>
      <c r="GMW34" s="284"/>
      <c r="GMX34" s="284"/>
      <c r="GMY34" s="284"/>
      <c r="GMZ34" s="284"/>
      <c r="GNA34" s="284"/>
      <c r="GNB34" s="284"/>
      <c r="GNC34" s="284"/>
      <c r="GND34" s="284"/>
      <c r="GNE34" s="284"/>
      <c r="GNF34" s="284"/>
      <c r="GNG34" s="284"/>
      <c r="GNH34" s="284"/>
      <c r="GNI34" s="284"/>
      <c r="GNJ34" s="284"/>
      <c r="GNK34" s="284"/>
      <c r="GNL34" s="284"/>
      <c r="GNM34" s="284"/>
      <c r="GNN34" s="284"/>
      <c r="GNO34" s="284"/>
      <c r="GNP34" s="284"/>
      <c r="GNQ34" s="284"/>
      <c r="GNR34" s="284"/>
      <c r="GNS34" s="284"/>
      <c r="GNT34" s="284"/>
      <c r="GNU34" s="284"/>
      <c r="GNV34" s="284"/>
      <c r="GNW34" s="284"/>
      <c r="GNX34" s="284"/>
      <c r="GNY34" s="284"/>
      <c r="GNZ34" s="284"/>
      <c r="GOA34" s="284"/>
      <c r="GOB34" s="284"/>
      <c r="GOC34" s="284"/>
      <c r="GOD34" s="284"/>
      <c r="GOE34" s="284"/>
      <c r="GOF34" s="284"/>
      <c r="GOG34" s="284"/>
      <c r="GOH34" s="284"/>
      <c r="GOI34" s="284"/>
      <c r="GOJ34" s="284"/>
      <c r="GOK34" s="284"/>
      <c r="GOL34" s="284"/>
      <c r="GOM34" s="284"/>
      <c r="GON34" s="284"/>
      <c r="GOO34" s="284"/>
      <c r="GOP34" s="284"/>
      <c r="GOQ34" s="284"/>
      <c r="GOR34" s="284"/>
      <c r="GOS34" s="284"/>
      <c r="GOT34" s="284"/>
      <c r="GOU34" s="284"/>
      <c r="GOV34" s="284"/>
      <c r="GOW34" s="284"/>
      <c r="GOX34" s="284"/>
      <c r="GOY34" s="284"/>
      <c r="GOZ34" s="284"/>
      <c r="GPA34" s="284"/>
      <c r="GPB34" s="284"/>
      <c r="GPC34" s="284"/>
      <c r="GPD34" s="284"/>
      <c r="GPE34" s="284"/>
      <c r="GPF34" s="284"/>
      <c r="GPG34" s="284"/>
      <c r="GPH34" s="284"/>
      <c r="GPI34" s="284"/>
      <c r="GPJ34" s="284"/>
      <c r="GPK34" s="284"/>
      <c r="GPL34" s="284"/>
      <c r="GPM34" s="284"/>
      <c r="GPN34" s="284"/>
      <c r="GPO34" s="284"/>
      <c r="GPP34" s="284"/>
      <c r="GPQ34" s="284"/>
      <c r="GPR34" s="284"/>
      <c r="GPS34" s="284"/>
      <c r="GPT34" s="284"/>
      <c r="GPU34" s="284"/>
      <c r="GPV34" s="284"/>
      <c r="GPW34" s="284"/>
      <c r="GPX34" s="284"/>
      <c r="GPY34" s="284"/>
      <c r="GPZ34" s="284"/>
      <c r="GQA34" s="284"/>
      <c r="GQB34" s="284"/>
      <c r="GQC34" s="284"/>
      <c r="GQD34" s="284"/>
      <c r="GQE34" s="284"/>
      <c r="GQF34" s="284"/>
      <c r="GQG34" s="284"/>
      <c r="GQH34" s="284"/>
      <c r="GQI34" s="284"/>
      <c r="GQJ34" s="284"/>
      <c r="GQK34" s="284"/>
      <c r="GQL34" s="284"/>
      <c r="GQM34" s="284"/>
      <c r="GQN34" s="284"/>
      <c r="GQO34" s="284"/>
      <c r="GQP34" s="284"/>
      <c r="GQQ34" s="284"/>
      <c r="GQR34" s="284"/>
      <c r="GQS34" s="284"/>
      <c r="GQT34" s="284"/>
      <c r="GQU34" s="284"/>
      <c r="GQV34" s="284"/>
      <c r="GQW34" s="284"/>
      <c r="GQX34" s="284"/>
      <c r="GQY34" s="284"/>
      <c r="GQZ34" s="284"/>
      <c r="GRA34" s="284"/>
      <c r="GRB34" s="284"/>
      <c r="GRC34" s="284"/>
      <c r="GRD34" s="284"/>
      <c r="GRE34" s="284"/>
      <c r="GRF34" s="284"/>
      <c r="GRG34" s="284"/>
      <c r="GRH34" s="284"/>
      <c r="GRI34" s="284"/>
      <c r="GRJ34" s="284"/>
      <c r="GRK34" s="284"/>
      <c r="GRL34" s="284"/>
      <c r="GRM34" s="284"/>
      <c r="GRN34" s="284"/>
      <c r="GRO34" s="284"/>
      <c r="GRP34" s="284"/>
      <c r="GRQ34" s="284"/>
      <c r="GRR34" s="284"/>
      <c r="GRS34" s="284"/>
      <c r="GRT34" s="284"/>
      <c r="GRU34" s="284"/>
      <c r="GRV34" s="284"/>
      <c r="GRW34" s="284"/>
      <c r="GRX34" s="284"/>
      <c r="GRY34" s="284"/>
      <c r="GRZ34" s="284"/>
      <c r="GSA34" s="284"/>
      <c r="GSB34" s="284"/>
      <c r="GSC34" s="284"/>
      <c r="GSD34" s="284"/>
      <c r="GSE34" s="284"/>
      <c r="GSF34" s="284"/>
      <c r="GSG34" s="284"/>
      <c r="GSH34" s="284"/>
      <c r="GSI34" s="284"/>
      <c r="GSJ34" s="284"/>
      <c r="GSK34" s="284"/>
      <c r="GSL34" s="284"/>
      <c r="GSM34" s="284"/>
      <c r="GSN34" s="284"/>
      <c r="GSO34" s="284"/>
      <c r="GSP34" s="284"/>
      <c r="GSQ34" s="284"/>
      <c r="GSR34" s="284"/>
      <c r="GSS34" s="284"/>
      <c r="GST34" s="284"/>
      <c r="GSU34" s="284"/>
      <c r="GSV34" s="284"/>
      <c r="GSW34" s="284"/>
      <c r="GSX34" s="284"/>
      <c r="GSY34" s="284"/>
      <c r="GSZ34" s="284"/>
      <c r="GTA34" s="284"/>
      <c r="GTB34" s="284"/>
      <c r="GTC34" s="284"/>
      <c r="GTD34" s="284"/>
      <c r="GTE34" s="284"/>
      <c r="GTF34" s="284"/>
      <c r="GTG34" s="284"/>
      <c r="GTH34" s="284"/>
      <c r="GTI34" s="284"/>
      <c r="GTJ34" s="284"/>
      <c r="GTK34" s="284"/>
      <c r="GTL34" s="284"/>
      <c r="GTM34" s="284"/>
      <c r="GTN34" s="284"/>
      <c r="GTO34" s="284"/>
      <c r="GTP34" s="284"/>
      <c r="GTQ34" s="284"/>
      <c r="GTR34" s="284"/>
      <c r="GTS34" s="284"/>
      <c r="GTT34" s="284"/>
      <c r="GTU34" s="284"/>
      <c r="GTV34" s="284"/>
      <c r="GTW34" s="284"/>
      <c r="GTX34" s="284"/>
      <c r="GTY34" s="284"/>
      <c r="GTZ34" s="284"/>
      <c r="GUA34" s="284"/>
      <c r="GUB34" s="284"/>
      <c r="GUC34" s="284"/>
      <c r="GUD34" s="284"/>
      <c r="GUE34" s="284"/>
      <c r="GUF34" s="284"/>
      <c r="GUG34" s="284"/>
      <c r="GUH34" s="284"/>
      <c r="GUI34" s="284"/>
      <c r="GUJ34" s="284"/>
      <c r="GUK34" s="284"/>
      <c r="GUL34" s="284"/>
      <c r="GUM34" s="284"/>
      <c r="GUN34" s="284"/>
      <c r="GUO34" s="284"/>
      <c r="GUP34" s="284"/>
      <c r="GUQ34" s="284"/>
      <c r="GUR34" s="284"/>
      <c r="GUS34" s="284"/>
      <c r="GUT34" s="284"/>
      <c r="GUU34" s="284"/>
      <c r="GUV34" s="284"/>
      <c r="GUW34" s="284"/>
      <c r="GUX34" s="284"/>
      <c r="GUY34" s="284"/>
      <c r="GUZ34" s="284"/>
      <c r="GVA34" s="284"/>
      <c r="GVB34" s="284"/>
      <c r="GVC34" s="284"/>
      <c r="GVD34" s="284"/>
      <c r="GVE34" s="284"/>
      <c r="GVF34" s="284"/>
      <c r="GVG34" s="284"/>
      <c r="GVH34" s="284"/>
      <c r="GVI34" s="284"/>
      <c r="GVJ34" s="284"/>
      <c r="GVK34" s="284"/>
      <c r="GVL34" s="284"/>
      <c r="GVM34" s="284"/>
      <c r="GVN34" s="284"/>
      <c r="GVO34" s="284"/>
      <c r="GVP34" s="284"/>
      <c r="GVQ34" s="284"/>
      <c r="GVR34" s="284"/>
      <c r="GVS34" s="284"/>
      <c r="GVT34" s="284"/>
      <c r="GVU34" s="284"/>
      <c r="GVV34" s="284"/>
      <c r="GVW34" s="284"/>
      <c r="GVX34" s="284"/>
      <c r="GVY34" s="284"/>
      <c r="GVZ34" s="284"/>
      <c r="GWA34" s="284"/>
      <c r="GWB34" s="284"/>
      <c r="GWC34" s="284"/>
      <c r="GWD34" s="284"/>
      <c r="GWE34" s="284"/>
      <c r="GWF34" s="284"/>
      <c r="GWG34" s="284"/>
      <c r="GWH34" s="284"/>
      <c r="GWI34" s="284"/>
      <c r="GWJ34" s="284"/>
      <c r="GWK34" s="284"/>
      <c r="GWL34" s="284"/>
      <c r="GWM34" s="284"/>
      <c r="GWN34" s="284"/>
      <c r="GWO34" s="284"/>
      <c r="GWP34" s="284"/>
      <c r="GWQ34" s="284"/>
      <c r="GWR34" s="284"/>
      <c r="GWS34" s="284"/>
      <c r="GWT34" s="284"/>
      <c r="GWU34" s="284"/>
      <c r="GWV34" s="284"/>
      <c r="GWW34" s="284"/>
      <c r="GWX34" s="284"/>
      <c r="GWY34" s="284"/>
      <c r="GWZ34" s="284"/>
      <c r="GXA34" s="284"/>
      <c r="GXB34" s="284"/>
      <c r="GXC34" s="284"/>
      <c r="GXD34" s="284"/>
      <c r="GXE34" s="284"/>
      <c r="GXF34" s="284"/>
      <c r="GXG34" s="284"/>
      <c r="GXH34" s="284"/>
      <c r="GXI34" s="284"/>
      <c r="GXJ34" s="284"/>
      <c r="GXK34" s="284"/>
      <c r="GXL34" s="284"/>
      <c r="GXM34" s="284"/>
      <c r="GXN34" s="284"/>
      <c r="GXO34" s="284"/>
      <c r="GXP34" s="284"/>
      <c r="GXQ34" s="284"/>
      <c r="GXR34" s="284"/>
      <c r="GXS34" s="284"/>
      <c r="GXT34" s="284"/>
      <c r="GXU34" s="284"/>
      <c r="GXV34" s="284"/>
      <c r="GXW34" s="284"/>
      <c r="GXX34" s="284"/>
      <c r="GXY34" s="284"/>
      <c r="GXZ34" s="284"/>
      <c r="GYA34" s="284"/>
      <c r="GYB34" s="284"/>
      <c r="GYC34" s="284"/>
      <c r="GYD34" s="284"/>
      <c r="GYE34" s="284"/>
      <c r="GYF34" s="284"/>
      <c r="GYG34" s="284"/>
      <c r="GYH34" s="284"/>
      <c r="GYI34" s="284"/>
      <c r="GYJ34" s="284"/>
      <c r="GYK34" s="284"/>
      <c r="GYL34" s="284"/>
      <c r="GYM34" s="284"/>
      <c r="GYN34" s="284"/>
      <c r="GYO34" s="284"/>
      <c r="GYP34" s="284"/>
      <c r="GYQ34" s="284"/>
      <c r="GYR34" s="284"/>
      <c r="GYS34" s="284"/>
      <c r="GYT34" s="284"/>
      <c r="GYU34" s="284"/>
      <c r="GYV34" s="284"/>
      <c r="GYW34" s="284"/>
      <c r="GYX34" s="284"/>
      <c r="GYY34" s="284"/>
      <c r="GYZ34" s="284"/>
      <c r="GZA34" s="284"/>
      <c r="GZB34" s="284"/>
      <c r="GZC34" s="284"/>
      <c r="GZD34" s="284"/>
      <c r="GZE34" s="284"/>
      <c r="GZF34" s="284"/>
      <c r="GZG34" s="284"/>
      <c r="GZH34" s="284"/>
      <c r="GZI34" s="284"/>
      <c r="GZJ34" s="284"/>
      <c r="GZK34" s="284"/>
      <c r="GZL34" s="284"/>
      <c r="GZM34" s="284"/>
      <c r="GZN34" s="284"/>
      <c r="GZO34" s="284"/>
      <c r="GZP34" s="284"/>
      <c r="GZQ34" s="284"/>
      <c r="GZR34" s="284"/>
      <c r="GZS34" s="284"/>
      <c r="GZT34" s="284"/>
      <c r="GZU34" s="284"/>
      <c r="GZV34" s="284"/>
      <c r="GZW34" s="284"/>
      <c r="GZX34" s="284"/>
      <c r="GZY34" s="284"/>
      <c r="GZZ34" s="284"/>
    </row>
    <row r="35" spans="1:5434" s="52" customFormat="1" ht="18.75" customHeight="1" x14ac:dyDescent="0.2">
      <c r="A35" s="58" t="s">
        <v>89</v>
      </c>
      <c r="B35" s="62" t="s">
        <v>62</v>
      </c>
      <c r="C35" s="37"/>
      <c r="D35" s="94">
        <f t="shared" si="6"/>
        <v>525</v>
      </c>
      <c r="E35" s="39">
        <f t="shared" si="36"/>
        <v>0</v>
      </c>
      <c r="F35" s="39">
        <f t="shared" si="55"/>
        <v>525</v>
      </c>
      <c r="G35" s="109">
        <f t="shared" ref="G35:G37" si="62">M35+S35</f>
        <v>0</v>
      </c>
      <c r="H35" s="138">
        <f t="shared" ref="H35:H37" si="63">N35+T35</f>
        <v>0</v>
      </c>
      <c r="I35" s="39">
        <f t="shared" ref="I35:I37" si="64">O35+U35</f>
        <v>525</v>
      </c>
      <c r="J35" s="94">
        <v>477</v>
      </c>
      <c r="K35" s="39">
        <v>0</v>
      </c>
      <c r="L35" s="39">
        <f t="shared" si="59"/>
        <v>477</v>
      </c>
      <c r="M35" s="187">
        <v>0</v>
      </c>
      <c r="N35" s="115">
        <v>0</v>
      </c>
      <c r="O35" s="39">
        <f t="shared" ref="O35:O36" si="65">L35+M35-N35</f>
        <v>477</v>
      </c>
      <c r="P35" s="94">
        <f t="shared" si="5"/>
        <v>48</v>
      </c>
      <c r="Q35" s="39">
        <v>0</v>
      </c>
      <c r="R35" s="39">
        <f t="shared" si="43"/>
        <v>48</v>
      </c>
      <c r="S35" s="109">
        <v>0</v>
      </c>
      <c r="T35" s="116">
        <v>0</v>
      </c>
      <c r="U35" s="39">
        <f t="shared" ref="U35:U36" si="66">R35+S35</f>
        <v>48</v>
      </c>
      <c r="V35" s="40">
        <v>15</v>
      </c>
      <c r="W35" s="39">
        <v>0</v>
      </c>
      <c r="X35" s="39">
        <f t="shared" ref="X35" si="67">V35-W35</f>
        <v>15</v>
      </c>
      <c r="Y35" s="109">
        <v>0</v>
      </c>
      <c r="Z35" s="116">
        <v>0</v>
      </c>
      <c r="AA35" s="39">
        <f t="shared" ref="AA35" si="68">X35+Y35-Z35</f>
        <v>15</v>
      </c>
      <c r="AB35" s="40">
        <v>33</v>
      </c>
      <c r="AC35" s="39"/>
      <c r="AD35" s="39"/>
      <c r="AE35" s="39"/>
      <c r="AF35" s="39"/>
      <c r="AG35" s="39"/>
      <c r="AH35" s="39"/>
      <c r="AI35" s="39"/>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c r="AUL35" s="60"/>
      <c r="AUM35" s="60"/>
      <c r="AUN35" s="60"/>
      <c r="AUO35" s="60"/>
      <c r="AUP35" s="60"/>
      <c r="AUQ35" s="60"/>
      <c r="AUR35" s="60"/>
      <c r="AUS35" s="60"/>
      <c r="AUT35" s="60"/>
      <c r="AUU35" s="60"/>
      <c r="AUV35" s="60"/>
      <c r="AUW35" s="60"/>
      <c r="AUX35" s="60"/>
      <c r="AUY35" s="60"/>
      <c r="AUZ35" s="60"/>
      <c r="AVA35" s="60"/>
      <c r="AVB35" s="60"/>
      <c r="AVC35" s="60"/>
      <c r="AVD35" s="60"/>
      <c r="AVE35" s="60"/>
      <c r="AVF35" s="60"/>
      <c r="AVG35" s="60"/>
      <c r="AVH35" s="60"/>
      <c r="AVI35" s="60"/>
      <c r="AVJ35" s="60"/>
      <c r="AVK35" s="60"/>
      <c r="AVL35" s="60"/>
      <c r="AVM35" s="60"/>
      <c r="AVN35" s="60"/>
      <c r="AVO35" s="60"/>
      <c r="AVP35" s="60"/>
      <c r="AVQ35" s="60"/>
      <c r="AVR35" s="60"/>
      <c r="AVS35" s="60"/>
      <c r="AVT35" s="60"/>
      <c r="AVU35" s="60"/>
      <c r="AVV35" s="60"/>
      <c r="AVW35" s="60"/>
      <c r="AVX35" s="60"/>
      <c r="AVY35" s="60"/>
      <c r="AVZ35" s="60"/>
      <c r="AWA35" s="60"/>
      <c r="AWB35" s="60"/>
      <c r="AWC35" s="60"/>
      <c r="AWD35" s="60"/>
      <c r="AWE35" s="60"/>
      <c r="AWF35" s="60"/>
      <c r="AWG35" s="60"/>
      <c r="AWH35" s="60"/>
      <c r="AWI35" s="60"/>
      <c r="AWJ35" s="60"/>
      <c r="AWK35" s="60"/>
      <c r="AWL35" s="60"/>
      <c r="AWM35" s="60"/>
      <c r="AWN35" s="60"/>
      <c r="AWO35" s="60"/>
      <c r="AWP35" s="60"/>
      <c r="AWQ35" s="60"/>
      <c r="AWR35" s="60"/>
      <c r="AWS35" s="60"/>
      <c r="AWT35" s="60"/>
      <c r="AWU35" s="60"/>
      <c r="AWV35" s="60"/>
      <c r="AWW35" s="60"/>
      <c r="AWX35" s="60"/>
      <c r="AWY35" s="60"/>
      <c r="AWZ35" s="60"/>
      <c r="AXA35" s="60"/>
      <c r="AXB35" s="60"/>
      <c r="AXC35" s="60"/>
      <c r="AXD35" s="60"/>
      <c r="AXE35" s="60"/>
      <c r="AXF35" s="60"/>
      <c r="AXG35" s="60"/>
      <c r="AXH35" s="60"/>
      <c r="AXI35" s="60"/>
      <c r="AXJ35" s="60"/>
      <c r="AXK35" s="60"/>
      <c r="AXL35" s="60"/>
      <c r="AXM35" s="60"/>
      <c r="AXN35" s="60"/>
      <c r="AXO35" s="60"/>
      <c r="AXP35" s="60"/>
      <c r="AXQ35" s="60"/>
      <c r="AXR35" s="60"/>
      <c r="AXS35" s="60"/>
      <c r="AXT35" s="60"/>
      <c r="AXU35" s="60"/>
      <c r="AXV35" s="60"/>
      <c r="AXW35" s="60"/>
      <c r="AXX35" s="60"/>
      <c r="AXY35" s="60"/>
      <c r="AXZ35" s="60"/>
      <c r="AYA35" s="60"/>
      <c r="AYB35" s="60"/>
      <c r="AYC35" s="60"/>
      <c r="AYD35" s="60"/>
      <c r="AYE35" s="60"/>
      <c r="AYF35" s="60"/>
      <c r="AYG35" s="60"/>
      <c r="AYH35" s="60"/>
      <c r="AYI35" s="60"/>
      <c r="AYJ35" s="60"/>
      <c r="AYK35" s="60"/>
      <c r="AYL35" s="60"/>
      <c r="AYM35" s="60"/>
      <c r="AYN35" s="60"/>
      <c r="AYO35" s="60"/>
      <c r="AYP35" s="60"/>
      <c r="AYQ35" s="60"/>
      <c r="AYR35" s="60"/>
      <c r="AYS35" s="60"/>
      <c r="AYT35" s="60"/>
      <c r="AYU35" s="60"/>
      <c r="AYV35" s="60"/>
      <c r="AYW35" s="60"/>
      <c r="AYX35" s="60"/>
      <c r="AYY35" s="60"/>
      <c r="AYZ35" s="60"/>
      <c r="AZA35" s="60"/>
      <c r="AZB35" s="60"/>
      <c r="AZC35" s="60"/>
      <c r="AZD35" s="60"/>
      <c r="AZE35" s="60"/>
      <c r="AZF35" s="60"/>
      <c r="AZG35" s="60"/>
      <c r="AZH35" s="60"/>
      <c r="AZI35" s="60"/>
      <c r="AZJ35" s="60"/>
      <c r="AZK35" s="60"/>
      <c r="AZL35" s="60"/>
      <c r="AZM35" s="60"/>
      <c r="AZN35" s="60"/>
      <c r="AZO35" s="60"/>
      <c r="AZP35" s="60"/>
      <c r="AZQ35" s="60"/>
      <c r="AZR35" s="60"/>
      <c r="AZS35" s="60"/>
      <c r="AZT35" s="60"/>
      <c r="AZU35" s="60"/>
      <c r="AZV35" s="60"/>
      <c r="AZW35" s="60"/>
      <c r="AZX35" s="60"/>
      <c r="AZY35" s="60"/>
      <c r="AZZ35" s="60"/>
      <c r="BAA35" s="60"/>
      <c r="BAB35" s="60"/>
      <c r="BAC35" s="60"/>
      <c r="BAD35" s="60"/>
      <c r="BAE35" s="60"/>
      <c r="BAF35" s="60"/>
      <c r="BAG35" s="60"/>
      <c r="BAH35" s="60"/>
      <c r="BAI35" s="60"/>
      <c r="BAJ35" s="60"/>
      <c r="BAK35" s="60"/>
      <c r="BAL35" s="60"/>
      <c r="BAM35" s="60"/>
      <c r="BAN35" s="60"/>
      <c r="BAO35" s="60"/>
      <c r="BAP35" s="60"/>
      <c r="BAQ35" s="60"/>
      <c r="BAR35" s="60"/>
      <c r="BAS35" s="60"/>
      <c r="BAT35" s="60"/>
      <c r="BAU35" s="60"/>
      <c r="BAV35" s="60"/>
      <c r="BAW35" s="60"/>
      <c r="BAX35" s="60"/>
      <c r="BAY35" s="60"/>
      <c r="BAZ35" s="60"/>
      <c r="BBA35" s="60"/>
      <c r="BBB35" s="60"/>
      <c r="BBC35" s="60"/>
      <c r="BBD35" s="60"/>
      <c r="BBE35" s="60"/>
      <c r="BBF35" s="60"/>
      <c r="BBG35" s="60"/>
      <c r="BBH35" s="60"/>
      <c r="BBI35" s="60"/>
      <c r="BBJ35" s="60"/>
      <c r="BBK35" s="60"/>
      <c r="BBL35" s="60"/>
      <c r="BBM35" s="60"/>
      <c r="BBN35" s="60"/>
      <c r="BBO35" s="60"/>
      <c r="BBP35" s="60"/>
      <c r="BBQ35" s="60"/>
      <c r="BBR35" s="60"/>
      <c r="BBS35" s="60"/>
      <c r="BBT35" s="60"/>
      <c r="BBU35" s="60"/>
      <c r="BBV35" s="60"/>
      <c r="BBW35" s="60"/>
      <c r="BBX35" s="60"/>
      <c r="BBY35" s="60"/>
      <c r="BBZ35" s="60"/>
      <c r="BCA35" s="60"/>
      <c r="BCB35" s="60"/>
      <c r="BCC35" s="60"/>
      <c r="BCD35" s="60"/>
      <c r="BCE35" s="60"/>
      <c r="BCF35" s="60"/>
      <c r="BCG35" s="60"/>
      <c r="BCH35" s="60"/>
      <c r="BCI35" s="60"/>
      <c r="BCJ35" s="60"/>
      <c r="BCK35" s="60"/>
      <c r="BCL35" s="60"/>
      <c r="BCM35" s="60"/>
      <c r="BCN35" s="60"/>
      <c r="BCO35" s="60"/>
      <c r="BCP35" s="60"/>
      <c r="BCQ35" s="60"/>
      <c r="BCR35" s="60"/>
      <c r="BCS35" s="60"/>
      <c r="BCT35" s="60"/>
      <c r="BCU35" s="60"/>
      <c r="BCV35" s="60"/>
      <c r="BCW35" s="60"/>
      <c r="BCX35" s="60"/>
      <c r="BCY35" s="60"/>
      <c r="BCZ35" s="60"/>
      <c r="BDA35" s="60"/>
      <c r="BDB35" s="60"/>
      <c r="BDC35" s="60"/>
      <c r="BDD35" s="60"/>
      <c r="BDE35" s="60"/>
      <c r="BDF35" s="60"/>
      <c r="BDG35" s="60"/>
      <c r="BDH35" s="60"/>
      <c r="BDI35" s="60"/>
      <c r="BDJ35" s="60"/>
      <c r="BDK35" s="60"/>
      <c r="BDL35" s="60"/>
      <c r="BDM35" s="60"/>
      <c r="BDN35" s="60"/>
      <c r="BDO35" s="60"/>
      <c r="BDP35" s="60"/>
      <c r="BDQ35" s="60"/>
      <c r="BDR35" s="60"/>
      <c r="BDS35" s="60"/>
      <c r="BDT35" s="60"/>
      <c r="BDU35" s="60"/>
      <c r="BDV35" s="60"/>
      <c r="BDW35" s="60"/>
      <c r="BDX35" s="60"/>
      <c r="BDY35" s="60"/>
      <c r="BDZ35" s="60"/>
      <c r="BEA35" s="60"/>
      <c r="BEB35" s="60"/>
      <c r="BEC35" s="60"/>
      <c r="BED35" s="60"/>
      <c r="BEE35" s="60"/>
      <c r="BEF35" s="60"/>
      <c r="BEG35" s="60"/>
      <c r="BEH35" s="60"/>
      <c r="BEI35" s="60"/>
      <c r="BEJ35" s="60"/>
      <c r="BEK35" s="60"/>
      <c r="BEL35" s="60"/>
      <c r="BEM35" s="60"/>
      <c r="BEN35" s="60"/>
      <c r="BEO35" s="60"/>
      <c r="BEP35" s="60"/>
      <c r="BEQ35" s="60"/>
      <c r="BER35" s="60"/>
      <c r="BES35" s="60"/>
      <c r="BET35" s="60"/>
      <c r="BEU35" s="60"/>
      <c r="BEV35" s="60"/>
      <c r="BEW35" s="60"/>
      <c r="BEX35" s="60"/>
      <c r="BEY35" s="60"/>
      <c r="BEZ35" s="60"/>
      <c r="BFA35" s="60"/>
      <c r="BFB35" s="60"/>
      <c r="BFC35" s="60"/>
      <c r="BFD35" s="60"/>
      <c r="BFE35" s="60"/>
      <c r="BFF35" s="60"/>
      <c r="BFG35" s="60"/>
      <c r="BFH35" s="60"/>
      <c r="BFI35" s="60"/>
      <c r="BFJ35" s="60"/>
      <c r="BFK35" s="60"/>
      <c r="BFL35" s="60"/>
      <c r="BFM35" s="60"/>
      <c r="BFN35" s="60"/>
      <c r="BFO35" s="60"/>
      <c r="BFP35" s="60"/>
      <c r="BFQ35" s="60"/>
      <c r="BFR35" s="60"/>
      <c r="BFS35" s="60"/>
      <c r="BFT35" s="60"/>
      <c r="BFU35" s="60"/>
      <c r="BFV35" s="60"/>
      <c r="BFW35" s="60"/>
      <c r="BFX35" s="60"/>
      <c r="BFY35" s="60"/>
      <c r="BFZ35" s="60"/>
      <c r="BGA35" s="60"/>
      <c r="BGB35" s="60"/>
      <c r="BGC35" s="60"/>
      <c r="BGD35" s="60"/>
      <c r="BGE35" s="60"/>
      <c r="BGF35" s="60"/>
      <c r="BGG35" s="60"/>
      <c r="BGH35" s="60"/>
      <c r="BGI35" s="60"/>
      <c r="BGJ35" s="60"/>
      <c r="BGK35" s="60"/>
      <c r="BGL35" s="60"/>
      <c r="BGM35" s="60"/>
      <c r="BGN35" s="60"/>
      <c r="BGO35" s="60"/>
      <c r="BGP35" s="60"/>
      <c r="BGQ35" s="60"/>
      <c r="BGR35" s="60"/>
      <c r="BGS35" s="60"/>
      <c r="BGT35" s="60"/>
      <c r="BGU35" s="60"/>
      <c r="BGV35" s="60"/>
      <c r="BGW35" s="60"/>
      <c r="BGX35" s="60"/>
      <c r="BGY35" s="60"/>
      <c r="BGZ35" s="60"/>
      <c r="BHA35" s="60"/>
      <c r="BHB35" s="60"/>
      <c r="BHC35" s="60"/>
      <c r="BHD35" s="60"/>
      <c r="BHE35" s="60"/>
      <c r="BHF35" s="60"/>
      <c r="BHG35" s="60"/>
      <c r="BHH35" s="60"/>
      <c r="BHI35" s="60"/>
      <c r="BHJ35" s="60"/>
      <c r="BHK35" s="60"/>
      <c r="BHL35" s="60"/>
      <c r="BHM35" s="60"/>
      <c r="BHN35" s="60"/>
      <c r="BHO35" s="60"/>
      <c r="BHP35" s="60"/>
      <c r="BHQ35" s="60"/>
      <c r="BHR35" s="60"/>
      <c r="BHS35" s="60"/>
      <c r="BHT35" s="60"/>
      <c r="BHU35" s="60"/>
      <c r="BHV35" s="60"/>
      <c r="BHW35" s="60"/>
      <c r="BHX35" s="60"/>
      <c r="BHY35" s="60"/>
      <c r="BHZ35" s="60"/>
      <c r="BIA35" s="60"/>
      <c r="BIB35" s="60"/>
      <c r="BIC35" s="60"/>
      <c r="BID35" s="60"/>
      <c r="BIE35" s="60"/>
      <c r="BIF35" s="60"/>
      <c r="BIG35" s="60"/>
      <c r="BIH35" s="60"/>
      <c r="BII35" s="60"/>
      <c r="BIJ35" s="60"/>
      <c r="BIK35" s="60"/>
      <c r="BIL35" s="60"/>
      <c r="BIM35" s="60"/>
      <c r="BIN35" s="60"/>
      <c r="BIO35" s="60"/>
      <c r="BIP35" s="60"/>
      <c r="BIQ35" s="60"/>
      <c r="BIR35" s="60"/>
      <c r="BIS35" s="60"/>
      <c r="BIT35" s="60"/>
      <c r="BIU35" s="60"/>
      <c r="BIV35" s="60"/>
      <c r="BIW35" s="60"/>
      <c r="BIX35" s="60"/>
      <c r="BIY35" s="60"/>
      <c r="BIZ35" s="60"/>
      <c r="BJA35" s="60"/>
      <c r="BJB35" s="60"/>
      <c r="BJC35" s="60"/>
      <c r="BJD35" s="60"/>
      <c r="BJE35" s="60"/>
      <c r="BJF35" s="60"/>
      <c r="BJG35" s="60"/>
      <c r="BJH35" s="60"/>
      <c r="BJI35" s="60"/>
      <c r="BJJ35" s="60"/>
      <c r="BJK35" s="60"/>
      <c r="BJL35" s="60"/>
      <c r="BJM35" s="60"/>
      <c r="BJN35" s="60"/>
      <c r="BJO35" s="60"/>
      <c r="BJP35" s="60"/>
      <c r="BJQ35" s="60"/>
      <c r="BJR35" s="60"/>
      <c r="BJS35" s="60"/>
      <c r="BJT35" s="60"/>
      <c r="BJU35" s="60"/>
      <c r="BJV35" s="60"/>
      <c r="BJW35" s="60"/>
      <c r="BJX35" s="60"/>
      <c r="BJY35" s="60"/>
      <c r="BJZ35" s="60"/>
      <c r="BKA35" s="60"/>
      <c r="BKB35" s="60"/>
      <c r="BKC35" s="60"/>
      <c r="BKD35" s="60"/>
      <c r="BKE35" s="60"/>
      <c r="BKF35" s="60"/>
      <c r="BKG35" s="60"/>
      <c r="BKH35" s="60"/>
      <c r="BKI35" s="60"/>
      <c r="BKJ35" s="60"/>
      <c r="BKK35" s="60"/>
      <c r="BKL35" s="60"/>
      <c r="BKM35" s="60"/>
      <c r="BKN35" s="60"/>
      <c r="BKO35" s="60"/>
      <c r="BKP35" s="60"/>
      <c r="BKQ35" s="60"/>
      <c r="BKR35" s="60"/>
      <c r="BKS35" s="60"/>
      <c r="BKT35" s="60"/>
      <c r="BKU35" s="60"/>
      <c r="BKV35" s="60"/>
      <c r="BKW35" s="60"/>
      <c r="BKX35" s="60"/>
      <c r="BKY35" s="60"/>
      <c r="BKZ35" s="60"/>
      <c r="BLA35" s="60"/>
      <c r="BLB35" s="60"/>
      <c r="BLC35" s="60"/>
      <c r="BLD35" s="60"/>
      <c r="BLE35" s="60"/>
      <c r="BLF35" s="60"/>
      <c r="BLG35" s="60"/>
      <c r="BLH35" s="60"/>
      <c r="BLI35" s="60"/>
      <c r="BLJ35" s="60"/>
      <c r="BLK35" s="60"/>
      <c r="BLL35" s="60"/>
      <c r="BLM35" s="60"/>
      <c r="BLN35" s="60"/>
      <c r="BLO35" s="60"/>
      <c r="BLP35" s="60"/>
      <c r="BLQ35" s="60"/>
      <c r="BLR35" s="60"/>
      <c r="BLS35" s="60"/>
      <c r="BLT35" s="60"/>
      <c r="BLU35" s="60"/>
      <c r="BLV35" s="60"/>
      <c r="BLW35" s="60"/>
      <c r="BLX35" s="60"/>
      <c r="BLY35" s="60"/>
      <c r="BLZ35" s="60"/>
      <c r="BMA35" s="60"/>
      <c r="BMB35" s="60"/>
      <c r="BMC35" s="60"/>
      <c r="BMD35" s="60"/>
      <c r="BME35" s="60"/>
      <c r="BMF35" s="60"/>
      <c r="BMG35" s="60"/>
      <c r="BMH35" s="60"/>
      <c r="BMI35" s="60"/>
      <c r="BMJ35" s="60"/>
      <c r="BMK35" s="60"/>
      <c r="BML35" s="60"/>
      <c r="BMM35" s="60"/>
      <c r="BMN35" s="60"/>
      <c r="BMO35" s="60"/>
      <c r="BMP35" s="60"/>
      <c r="BMQ35" s="60"/>
      <c r="BMR35" s="60"/>
      <c r="BMS35" s="60"/>
      <c r="BMT35" s="60"/>
      <c r="BMU35" s="60"/>
      <c r="BMV35" s="60"/>
      <c r="BMW35" s="60"/>
      <c r="BMX35" s="60"/>
      <c r="BMY35" s="60"/>
      <c r="BMZ35" s="60"/>
      <c r="BNA35" s="60"/>
      <c r="BNB35" s="60"/>
      <c r="BNC35" s="60"/>
      <c r="BND35" s="60"/>
      <c r="BNE35" s="60"/>
      <c r="BNF35" s="60"/>
      <c r="BNG35" s="60"/>
      <c r="BNH35" s="60"/>
      <c r="BNI35" s="60"/>
      <c r="BNJ35" s="60"/>
      <c r="BNK35" s="60"/>
      <c r="BNL35" s="60"/>
      <c r="BNM35" s="60"/>
      <c r="BNN35" s="60"/>
      <c r="BNO35" s="60"/>
      <c r="BNP35" s="60"/>
      <c r="BNQ35" s="60"/>
      <c r="BNR35" s="60"/>
      <c r="BNS35" s="60"/>
      <c r="BNT35" s="60"/>
      <c r="BNU35" s="60"/>
      <c r="BNV35" s="60"/>
      <c r="BNW35" s="60"/>
      <c r="BNX35" s="60"/>
      <c r="BNY35" s="60"/>
      <c r="BNZ35" s="60"/>
      <c r="BOA35" s="60"/>
      <c r="BOB35" s="60"/>
      <c r="BOC35" s="60"/>
      <c r="BOD35" s="60"/>
      <c r="BOE35" s="60"/>
      <c r="BOF35" s="60"/>
      <c r="BOG35" s="60"/>
      <c r="BOH35" s="60"/>
      <c r="BOI35" s="60"/>
      <c r="BOJ35" s="60"/>
      <c r="BOK35" s="60"/>
      <c r="BOL35" s="60"/>
      <c r="BOM35" s="60"/>
      <c r="BON35" s="60"/>
      <c r="BOO35" s="60"/>
      <c r="BOP35" s="60"/>
      <c r="BOQ35" s="60"/>
      <c r="BOR35" s="60"/>
      <c r="BOS35" s="60"/>
      <c r="BOT35" s="60"/>
      <c r="BOU35" s="60"/>
      <c r="BOV35" s="60"/>
      <c r="BOW35" s="60"/>
      <c r="BOX35" s="60"/>
      <c r="BOY35" s="60"/>
      <c r="BOZ35" s="60"/>
      <c r="BPA35" s="60"/>
      <c r="BPB35" s="60"/>
      <c r="BPC35" s="60"/>
      <c r="BPD35" s="60"/>
      <c r="BPE35" s="60"/>
      <c r="BPF35" s="60"/>
      <c r="BPG35" s="60"/>
      <c r="BPH35" s="60"/>
      <c r="BPI35" s="60"/>
      <c r="BPJ35" s="60"/>
      <c r="BPK35" s="60"/>
      <c r="BPL35" s="60"/>
      <c r="BPM35" s="60"/>
      <c r="BPN35" s="60"/>
      <c r="BPO35" s="60"/>
      <c r="BPP35" s="60"/>
      <c r="BPQ35" s="60"/>
      <c r="BPR35" s="60"/>
      <c r="BPS35" s="60"/>
      <c r="BPT35" s="60"/>
      <c r="BPU35" s="60"/>
      <c r="BPV35" s="60"/>
      <c r="BPW35" s="60"/>
      <c r="BPX35" s="60"/>
      <c r="BPY35" s="60"/>
      <c r="BPZ35" s="60"/>
      <c r="BQA35" s="60"/>
      <c r="BQB35" s="60"/>
      <c r="BQC35" s="60"/>
      <c r="BQD35" s="60"/>
      <c r="BQE35" s="60"/>
      <c r="BQF35" s="60"/>
      <c r="BQG35" s="60"/>
      <c r="BQH35" s="60"/>
      <c r="BQI35" s="60"/>
      <c r="BQJ35" s="60"/>
      <c r="BQK35" s="60"/>
      <c r="BQL35" s="60"/>
      <c r="BQM35" s="60"/>
      <c r="BQN35" s="60"/>
      <c r="BQO35" s="60"/>
      <c r="BQP35" s="60"/>
      <c r="BQQ35" s="60"/>
      <c r="BQR35" s="60"/>
      <c r="BQS35" s="60"/>
      <c r="BQT35" s="60"/>
      <c r="BQU35" s="60"/>
      <c r="BQV35" s="60"/>
      <c r="BQW35" s="60"/>
      <c r="BQX35" s="60"/>
      <c r="BQY35" s="60"/>
      <c r="BQZ35" s="60"/>
      <c r="BRA35" s="60"/>
      <c r="BRB35" s="60"/>
      <c r="BRC35" s="60"/>
      <c r="BRD35" s="60"/>
      <c r="BRE35" s="60"/>
      <c r="BRF35" s="60"/>
      <c r="BRG35" s="60"/>
      <c r="BRH35" s="60"/>
      <c r="BRI35" s="60"/>
      <c r="BRJ35" s="60"/>
      <c r="BRK35" s="60"/>
      <c r="BRL35" s="60"/>
      <c r="BRM35" s="60"/>
      <c r="BRN35" s="60"/>
      <c r="BRO35" s="60"/>
      <c r="BRP35" s="60"/>
      <c r="BRQ35" s="60"/>
      <c r="BRR35" s="60"/>
      <c r="BRS35" s="60"/>
      <c r="BRT35" s="60"/>
      <c r="BRU35" s="60"/>
      <c r="BRV35" s="60"/>
      <c r="BRW35" s="60"/>
      <c r="BRX35" s="60"/>
      <c r="BRY35" s="60"/>
      <c r="BRZ35" s="60"/>
      <c r="BSA35" s="60"/>
      <c r="BSB35" s="60"/>
      <c r="BSC35" s="60"/>
      <c r="BSD35" s="60"/>
      <c r="BSE35" s="60"/>
      <c r="BSF35" s="60"/>
      <c r="BSG35" s="60"/>
      <c r="BSH35" s="60"/>
      <c r="BSI35" s="60"/>
      <c r="BSJ35" s="60"/>
      <c r="BSK35" s="60"/>
      <c r="BSL35" s="60"/>
      <c r="BSM35" s="60"/>
      <c r="BSN35" s="60"/>
      <c r="BSO35" s="60"/>
      <c r="BSP35" s="60"/>
      <c r="BSQ35" s="60"/>
      <c r="BSR35" s="60"/>
      <c r="BSS35" s="60"/>
      <c r="BST35" s="60"/>
      <c r="BSU35" s="60"/>
      <c r="BSV35" s="60"/>
      <c r="BSW35" s="60"/>
      <c r="BSX35" s="60"/>
      <c r="BSY35" s="60"/>
      <c r="BSZ35" s="60"/>
      <c r="BTA35" s="60"/>
      <c r="BTB35" s="60"/>
      <c r="BTC35" s="60"/>
      <c r="BTD35" s="60"/>
      <c r="BTE35" s="60"/>
      <c r="BTF35" s="60"/>
      <c r="BTG35" s="60"/>
      <c r="BTH35" s="60"/>
      <c r="BTI35" s="60"/>
      <c r="BTJ35" s="60"/>
      <c r="BTK35" s="60"/>
      <c r="BTL35" s="60"/>
      <c r="BTM35" s="60"/>
      <c r="BTN35" s="60"/>
      <c r="BTO35" s="60"/>
      <c r="BTP35" s="60"/>
      <c r="BTQ35" s="60"/>
      <c r="BTR35" s="60"/>
      <c r="BTS35" s="60"/>
      <c r="BTT35" s="60"/>
      <c r="BTU35" s="60"/>
      <c r="BTV35" s="60"/>
      <c r="BTW35" s="60"/>
      <c r="BTX35" s="60"/>
      <c r="BTY35" s="60"/>
      <c r="BTZ35" s="60"/>
      <c r="BUA35" s="60"/>
      <c r="BUB35" s="60"/>
      <c r="BUC35" s="60"/>
      <c r="BUD35" s="60"/>
      <c r="BUE35" s="60"/>
      <c r="BUF35" s="60"/>
      <c r="BUG35" s="60"/>
      <c r="BUH35" s="60"/>
      <c r="BUI35" s="60"/>
      <c r="BUJ35" s="60"/>
      <c r="BUK35" s="60"/>
      <c r="BUL35" s="60"/>
      <c r="BUM35" s="60"/>
      <c r="BUN35" s="60"/>
      <c r="BUO35" s="60"/>
      <c r="BUP35" s="60"/>
      <c r="BUQ35" s="60"/>
      <c r="BUR35" s="60"/>
      <c r="BUS35" s="60"/>
      <c r="BUT35" s="60"/>
      <c r="BUU35" s="60"/>
      <c r="BUV35" s="60"/>
      <c r="BUW35" s="60"/>
      <c r="BUX35" s="60"/>
      <c r="BUY35" s="60"/>
      <c r="BUZ35" s="60"/>
      <c r="BVA35" s="60"/>
      <c r="BVB35" s="60"/>
      <c r="BVC35" s="60"/>
      <c r="BVD35" s="60"/>
      <c r="BVE35" s="60"/>
      <c r="BVF35" s="60"/>
      <c r="BVG35" s="60"/>
      <c r="BVH35" s="60"/>
      <c r="BVI35" s="60"/>
      <c r="BVJ35" s="60"/>
      <c r="BVK35" s="60"/>
      <c r="BVL35" s="60"/>
      <c r="BVM35" s="60"/>
      <c r="BVN35" s="60"/>
      <c r="BVO35" s="60"/>
      <c r="BVP35" s="60"/>
      <c r="BVQ35" s="60"/>
      <c r="BVR35" s="60"/>
      <c r="BVS35" s="60"/>
      <c r="BVT35" s="60"/>
      <c r="BVU35" s="60"/>
      <c r="BVV35" s="60"/>
      <c r="BVW35" s="60"/>
      <c r="BVX35" s="60"/>
      <c r="BVY35" s="60"/>
      <c r="BVZ35" s="60"/>
      <c r="BWA35" s="60"/>
      <c r="BWB35" s="60"/>
      <c r="BWC35" s="60"/>
      <c r="BWD35" s="60"/>
      <c r="BWE35" s="60"/>
      <c r="BWF35" s="60"/>
      <c r="BWG35" s="60"/>
      <c r="BWH35" s="60"/>
      <c r="BWI35" s="60"/>
      <c r="BWJ35" s="60"/>
      <c r="BWK35" s="60"/>
      <c r="BWL35" s="60"/>
      <c r="BWM35" s="60"/>
      <c r="BWN35" s="60"/>
      <c r="BWO35" s="60"/>
      <c r="BWP35" s="60"/>
      <c r="BWQ35" s="60"/>
      <c r="BWR35" s="60"/>
      <c r="BWS35" s="60"/>
      <c r="BWT35" s="60"/>
      <c r="BWU35" s="60"/>
      <c r="BWV35" s="60"/>
      <c r="BWW35" s="60"/>
      <c r="BWX35" s="60"/>
      <c r="BWY35" s="60"/>
      <c r="BWZ35" s="60"/>
      <c r="BXA35" s="60"/>
      <c r="BXB35" s="60"/>
      <c r="BXC35" s="60"/>
      <c r="BXD35" s="60"/>
      <c r="BXE35" s="60"/>
      <c r="BXF35" s="60"/>
      <c r="BXG35" s="60"/>
      <c r="BXH35" s="60"/>
      <c r="BXI35" s="60"/>
      <c r="BXJ35" s="60"/>
      <c r="BXK35" s="60"/>
      <c r="BXL35" s="60"/>
      <c r="BXM35" s="60"/>
      <c r="BXN35" s="60"/>
      <c r="BXO35" s="60"/>
      <c r="BXP35" s="60"/>
      <c r="BXQ35" s="60"/>
      <c r="BXR35" s="60"/>
      <c r="BXS35" s="60"/>
      <c r="BXT35" s="60"/>
      <c r="BXU35" s="60"/>
      <c r="BXV35" s="60"/>
      <c r="BXW35" s="60"/>
      <c r="BXX35" s="60"/>
      <c r="BXY35" s="60"/>
      <c r="BXZ35" s="60"/>
      <c r="BYA35" s="60"/>
      <c r="BYB35" s="60"/>
      <c r="BYC35" s="60"/>
      <c r="BYD35" s="60"/>
      <c r="BYE35" s="60"/>
      <c r="BYF35" s="60"/>
      <c r="BYG35" s="60"/>
      <c r="BYH35" s="60"/>
      <c r="BYI35" s="60"/>
      <c r="BYJ35" s="60"/>
      <c r="BYK35" s="60"/>
      <c r="BYL35" s="60"/>
      <c r="BYM35" s="60"/>
      <c r="BYN35" s="60"/>
      <c r="BYO35" s="60"/>
      <c r="BYP35" s="60"/>
      <c r="BYQ35" s="60"/>
      <c r="BYR35" s="60"/>
      <c r="BYS35" s="60"/>
      <c r="BYT35" s="60"/>
      <c r="BYU35" s="60"/>
      <c r="BYV35" s="60"/>
      <c r="BYW35" s="60"/>
      <c r="BYX35" s="60"/>
      <c r="BYY35" s="60"/>
      <c r="BYZ35" s="60"/>
      <c r="BZA35" s="60"/>
      <c r="BZB35" s="60"/>
      <c r="BZC35" s="60"/>
      <c r="BZD35" s="60"/>
      <c r="BZE35" s="60"/>
      <c r="BZF35" s="60"/>
      <c r="BZG35" s="60"/>
      <c r="BZH35" s="60"/>
      <c r="BZI35" s="60"/>
      <c r="BZJ35" s="60"/>
      <c r="BZK35" s="60"/>
      <c r="BZL35" s="60"/>
      <c r="BZM35" s="60"/>
      <c r="BZN35" s="60"/>
      <c r="BZO35" s="60"/>
      <c r="BZP35" s="60"/>
      <c r="BZQ35" s="60"/>
      <c r="BZR35" s="60"/>
      <c r="BZS35" s="60"/>
      <c r="BZT35" s="60"/>
      <c r="BZU35" s="60"/>
      <c r="BZV35" s="60"/>
      <c r="BZW35" s="60"/>
      <c r="BZX35" s="60"/>
      <c r="BZY35" s="60"/>
      <c r="BZZ35" s="60"/>
      <c r="CAA35" s="60"/>
      <c r="CAB35" s="60"/>
      <c r="CAC35" s="60"/>
      <c r="CAD35" s="60"/>
      <c r="CAE35" s="60"/>
      <c r="CAF35" s="60"/>
      <c r="CAG35" s="60"/>
      <c r="CAH35" s="60"/>
      <c r="CAI35" s="60"/>
      <c r="CAJ35" s="60"/>
      <c r="CAK35" s="60"/>
      <c r="CAL35" s="60"/>
      <c r="CAM35" s="60"/>
      <c r="CAN35" s="60"/>
      <c r="CAO35" s="60"/>
      <c r="CAP35" s="60"/>
      <c r="CAQ35" s="60"/>
      <c r="CAR35" s="60"/>
      <c r="CAS35" s="60"/>
      <c r="CAT35" s="60"/>
      <c r="CAU35" s="60"/>
      <c r="CAV35" s="60"/>
      <c r="CAW35" s="60"/>
      <c r="CAX35" s="60"/>
      <c r="CAY35" s="60"/>
      <c r="CAZ35" s="60"/>
      <c r="CBA35" s="60"/>
      <c r="CBB35" s="60"/>
      <c r="CBC35" s="60"/>
      <c r="CBD35" s="60"/>
      <c r="CBE35" s="60"/>
      <c r="CBF35" s="60"/>
      <c r="CBG35" s="60"/>
      <c r="CBH35" s="60"/>
      <c r="CBI35" s="60"/>
      <c r="CBJ35" s="60"/>
      <c r="CBK35" s="60"/>
      <c r="CBL35" s="60"/>
      <c r="CBM35" s="60"/>
      <c r="CBN35" s="60"/>
      <c r="CBO35" s="60"/>
      <c r="CBP35" s="60"/>
      <c r="CBQ35" s="60"/>
      <c r="CBR35" s="60"/>
      <c r="CBS35" s="60"/>
      <c r="CBT35" s="60"/>
      <c r="CBU35" s="60"/>
      <c r="CBV35" s="60"/>
      <c r="CBW35" s="60"/>
      <c r="CBX35" s="60"/>
      <c r="CBY35" s="60"/>
      <c r="CBZ35" s="60"/>
      <c r="CCA35" s="60"/>
      <c r="CCB35" s="60"/>
      <c r="CCC35" s="60"/>
      <c r="CCD35" s="60"/>
      <c r="CCE35" s="60"/>
      <c r="CCF35" s="60"/>
      <c r="CCG35" s="60"/>
      <c r="CCH35" s="60"/>
      <c r="CCI35" s="60"/>
      <c r="CCJ35" s="60"/>
      <c r="CCK35" s="60"/>
      <c r="CCL35" s="60"/>
      <c r="CCM35" s="60"/>
      <c r="CCN35" s="60"/>
      <c r="CCO35" s="60"/>
      <c r="CCP35" s="60"/>
      <c r="CCQ35" s="60"/>
      <c r="CCR35" s="60"/>
      <c r="CCS35" s="60"/>
      <c r="CCT35" s="60"/>
      <c r="CCU35" s="60"/>
      <c r="CCV35" s="60"/>
      <c r="CCW35" s="60"/>
      <c r="CCX35" s="60"/>
      <c r="CCY35" s="60"/>
      <c r="CCZ35" s="60"/>
      <c r="CDA35" s="60"/>
      <c r="CDB35" s="60"/>
      <c r="CDC35" s="60"/>
      <c r="CDD35" s="60"/>
      <c r="CDE35" s="60"/>
      <c r="CDF35" s="60"/>
      <c r="CDG35" s="60"/>
      <c r="CDH35" s="60"/>
      <c r="CDI35" s="60"/>
      <c r="CDJ35" s="60"/>
      <c r="CDK35" s="60"/>
      <c r="CDL35" s="60"/>
      <c r="CDM35" s="60"/>
      <c r="CDN35" s="60"/>
      <c r="CDO35" s="60"/>
      <c r="CDP35" s="60"/>
      <c r="CDQ35" s="60"/>
      <c r="CDR35" s="60"/>
      <c r="CDS35" s="60"/>
      <c r="CDT35" s="60"/>
      <c r="CDU35" s="60"/>
      <c r="CDV35" s="60"/>
      <c r="CDW35" s="60"/>
      <c r="CDX35" s="60"/>
      <c r="CDY35" s="60"/>
      <c r="CDZ35" s="60"/>
      <c r="CEA35" s="60"/>
      <c r="CEB35" s="60"/>
      <c r="CEC35" s="60"/>
      <c r="CED35" s="60"/>
      <c r="CEE35" s="60"/>
      <c r="CEF35" s="60"/>
      <c r="CEG35" s="60"/>
      <c r="CEH35" s="60"/>
      <c r="CEI35" s="60"/>
      <c r="CEJ35" s="60"/>
      <c r="CEK35" s="60"/>
      <c r="CEL35" s="60"/>
      <c r="CEM35" s="60"/>
      <c r="CEN35" s="60"/>
      <c r="CEO35" s="60"/>
      <c r="CEP35" s="60"/>
      <c r="CEQ35" s="60"/>
      <c r="CER35" s="60"/>
      <c r="CES35" s="60"/>
      <c r="CET35" s="60"/>
      <c r="CEU35" s="60"/>
      <c r="CEV35" s="60"/>
      <c r="CEW35" s="60"/>
      <c r="CEX35" s="60"/>
      <c r="CEY35" s="60"/>
      <c r="CEZ35" s="60"/>
      <c r="CFA35" s="60"/>
      <c r="CFB35" s="60"/>
      <c r="CFC35" s="60"/>
      <c r="CFD35" s="60"/>
      <c r="CFE35" s="60"/>
      <c r="CFF35" s="60"/>
      <c r="CFG35" s="60"/>
      <c r="CFH35" s="60"/>
      <c r="CFI35" s="60"/>
      <c r="CFJ35" s="60"/>
      <c r="CFK35" s="60"/>
      <c r="CFL35" s="60"/>
      <c r="CFM35" s="60"/>
      <c r="CFN35" s="60"/>
      <c r="CFO35" s="60"/>
      <c r="CFP35" s="60"/>
      <c r="CFQ35" s="60"/>
      <c r="CFR35" s="60"/>
      <c r="CFS35" s="60"/>
      <c r="CFT35" s="60"/>
      <c r="CFU35" s="60"/>
      <c r="CFV35" s="60"/>
      <c r="CFW35" s="60"/>
      <c r="CFX35" s="60"/>
      <c r="CFY35" s="60"/>
      <c r="CFZ35" s="60"/>
      <c r="CGA35" s="60"/>
      <c r="CGB35" s="60"/>
      <c r="CGC35" s="60"/>
      <c r="CGD35" s="60"/>
      <c r="CGE35" s="60"/>
      <c r="CGF35" s="60"/>
      <c r="CGG35" s="60"/>
      <c r="CGH35" s="60"/>
      <c r="CGI35" s="60"/>
      <c r="CGJ35" s="60"/>
      <c r="CGK35" s="60"/>
      <c r="CGL35" s="60"/>
      <c r="CGM35" s="60"/>
      <c r="CGN35" s="60"/>
      <c r="CGO35" s="60"/>
      <c r="CGP35" s="60"/>
      <c r="CGQ35" s="60"/>
      <c r="CGR35" s="60"/>
      <c r="CGS35" s="60"/>
      <c r="CGT35" s="60"/>
      <c r="CGU35" s="60"/>
      <c r="CGV35" s="60"/>
      <c r="CGW35" s="60"/>
      <c r="CGX35" s="60"/>
      <c r="CGY35" s="60"/>
      <c r="CGZ35" s="60"/>
      <c r="CHA35" s="60"/>
      <c r="CHB35" s="60"/>
      <c r="CHC35" s="60"/>
      <c r="CHD35" s="60"/>
      <c r="CHE35" s="60"/>
      <c r="CHF35" s="60"/>
      <c r="CHG35" s="60"/>
      <c r="CHH35" s="60"/>
      <c r="CHI35" s="60"/>
      <c r="CHJ35" s="60"/>
      <c r="CHK35" s="60"/>
      <c r="CHL35" s="60"/>
      <c r="CHM35" s="60"/>
      <c r="CHN35" s="60"/>
      <c r="CHO35" s="60"/>
      <c r="CHP35" s="60"/>
      <c r="CHQ35" s="60"/>
      <c r="CHR35" s="60"/>
      <c r="CHS35" s="60"/>
      <c r="CHT35" s="60"/>
      <c r="CHU35" s="60"/>
      <c r="CHV35" s="60"/>
      <c r="CHW35" s="60"/>
      <c r="CHX35" s="60"/>
      <c r="CHY35" s="60"/>
      <c r="CHZ35" s="60"/>
      <c r="CIA35" s="60"/>
      <c r="CIB35" s="60"/>
      <c r="CIC35" s="60"/>
      <c r="CID35" s="60"/>
      <c r="CIE35" s="60"/>
      <c r="CIF35" s="60"/>
      <c r="CIG35" s="60"/>
      <c r="CIH35" s="60"/>
      <c r="CII35" s="60"/>
      <c r="CIJ35" s="60"/>
      <c r="CIK35" s="60"/>
      <c r="CIL35" s="60"/>
      <c r="CIM35" s="60"/>
      <c r="CIN35" s="60"/>
      <c r="CIO35" s="60"/>
      <c r="CIP35" s="60"/>
      <c r="CIQ35" s="60"/>
      <c r="CIR35" s="60"/>
      <c r="CIS35" s="60"/>
      <c r="CIT35" s="60"/>
      <c r="CIU35" s="60"/>
      <c r="CIV35" s="60"/>
      <c r="CIW35" s="60"/>
      <c r="CIX35" s="60"/>
      <c r="CIY35" s="60"/>
      <c r="CIZ35" s="60"/>
      <c r="CJA35" s="60"/>
      <c r="CJB35" s="60"/>
      <c r="CJC35" s="60"/>
      <c r="CJD35" s="60"/>
      <c r="CJE35" s="60"/>
      <c r="CJF35" s="60"/>
      <c r="CJG35" s="60"/>
      <c r="CJH35" s="60"/>
      <c r="CJI35" s="60"/>
      <c r="CJJ35" s="60"/>
      <c r="CJK35" s="60"/>
      <c r="CJL35" s="60"/>
      <c r="CJM35" s="60"/>
      <c r="CJN35" s="60"/>
      <c r="CJO35" s="60"/>
      <c r="CJP35" s="60"/>
      <c r="CJQ35" s="60"/>
      <c r="CJR35" s="60"/>
      <c r="CJS35" s="60"/>
      <c r="CJT35" s="60"/>
      <c r="CJU35" s="60"/>
      <c r="CJV35" s="60"/>
      <c r="CJW35" s="60"/>
      <c r="CJX35" s="60"/>
      <c r="CJY35" s="60"/>
      <c r="CJZ35" s="60"/>
      <c r="CKA35" s="60"/>
      <c r="CKB35" s="60"/>
      <c r="CKC35" s="60"/>
      <c r="CKD35" s="60"/>
      <c r="CKE35" s="60"/>
      <c r="CKF35" s="60"/>
      <c r="CKG35" s="60"/>
      <c r="CKH35" s="60"/>
      <c r="CKI35" s="60"/>
      <c r="CKJ35" s="60"/>
      <c r="CKK35" s="60"/>
      <c r="CKL35" s="60"/>
      <c r="CKM35" s="60"/>
      <c r="CKN35" s="60"/>
      <c r="CKO35" s="60"/>
      <c r="CKP35" s="60"/>
      <c r="CKQ35" s="60"/>
      <c r="CKR35" s="60"/>
      <c r="CKS35" s="60"/>
      <c r="CKT35" s="60"/>
      <c r="CKU35" s="60"/>
      <c r="CKV35" s="60"/>
      <c r="CKW35" s="60"/>
      <c r="CKX35" s="60"/>
      <c r="CKY35" s="60"/>
      <c r="CKZ35" s="60"/>
      <c r="CLA35" s="60"/>
      <c r="CLB35" s="60"/>
      <c r="CLC35" s="60"/>
      <c r="CLD35" s="60"/>
      <c r="CLE35" s="60"/>
      <c r="CLF35" s="60"/>
      <c r="CLG35" s="60"/>
      <c r="CLH35" s="60"/>
      <c r="CLI35" s="60"/>
      <c r="CLJ35" s="60"/>
      <c r="CLK35" s="60"/>
      <c r="CLL35" s="60"/>
      <c r="CLM35" s="60"/>
      <c r="CLN35" s="60"/>
      <c r="CLO35" s="60"/>
      <c r="CLP35" s="60"/>
      <c r="CLQ35" s="60"/>
      <c r="CLR35" s="60"/>
      <c r="CLS35" s="60"/>
      <c r="CLT35" s="60"/>
      <c r="CLU35" s="60"/>
      <c r="CLV35" s="60"/>
      <c r="CLW35" s="60"/>
      <c r="CLX35" s="60"/>
      <c r="CLY35" s="60"/>
      <c r="CLZ35" s="60"/>
      <c r="CMA35" s="60"/>
      <c r="CMB35" s="60"/>
      <c r="CMC35" s="60"/>
      <c r="CMD35" s="60"/>
      <c r="CME35" s="60"/>
      <c r="CMF35" s="60"/>
      <c r="CMG35" s="60"/>
      <c r="CMH35" s="60"/>
      <c r="CMI35" s="60"/>
      <c r="CMJ35" s="60"/>
      <c r="CMK35" s="60"/>
      <c r="CML35" s="60"/>
      <c r="CMM35" s="60"/>
      <c r="CMN35" s="60"/>
      <c r="CMO35" s="60"/>
      <c r="CMP35" s="60"/>
      <c r="CMQ35" s="60"/>
      <c r="CMR35" s="60"/>
      <c r="CMS35" s="60"/>
      <c r="CMT35" s="60"/>
      <c r="CMU35" s="60"/>
      <c r="CMV35" s="60"/>
      <c r="CMW35" s="60"/>
      <c r="CMX35" s="60"/>
      <c r="CMY35" s="60"/>
      <c r="CMZ35" s="60"/>
      <c r="CNA35" s="60"/>
      <c r="CNB35" s="60"/>
      <c r="CNC35" s="60"/>
      <c r="CND35" s="60"/>
      <c r="CNE35" s="60"/>
      <c r="CNF35" s="60"/>
      <c r="CNG35" s="60"/>
      <c r="CNH35" s="60"/>
      <c r="CNI35" s="60"/>
      <c r="CNJ35" s="60"/>
      <c r="CNK35" s="60"/>
      <c r="CNL35" s="60"/>
      <c r="CNM35" s="60"/>
      <c r="CNN35" s="60"/>
      <c r="CNO35" s="60"/>
      <c r="CNP35" s="60"/>
      <c r="CNQ35" s="60"/>
      <c r="CNR35" s="60"/>
      <c r="CNS35" s="60"/>
      <c r="CNT35" s="60"/>
      <c r="CNU35" s="60"/>
      <c r="CNV35" s="60"/>
      <c r="CNW35" s="60"/>
      <c r="CNX35" s="60"/>
      <c r="CNY35" s="60"/>
      <c r="CNZ35" s="60"/>
      <c r="COA35" s="60"/>
      <c r="COB35" s="60"/>
      <c r="COC35" s="60"/>
      <c r="COD35" s="60"/>
      <c r="COE35" s="60"/>
      <c r="COF35" s="60"/>
      <c r="COG35" s="60"/>
      <c r="COH35" s="60"/>
      <c r="COI35" s="60"/>
      <c r="COJ35" s="60"/>
      <c r="COK35" s="60"/>
      <c r="COL35" s="60"/>
      <c r="COM35" s="60"/>
      <c r="CON35" s="60"/>
      <c r="COO35" s="60"/>
      <c r="COP35" s="60"/>
      <c r="COQ35" s="60"/>
      <c r="COR35" s="60"/>
      <c r="COS35" s="60"/>
      <c r="COT35" s="60"/>
      <c r="COU35" s="60"/>
      <c r="COV35" s="60"/>
      <c r="COW35" s="60"/>
      <c r="COX35" s="60"/>
      <c r="COY35" s="60"/>
      <c r="COZ35" s="60"/>
      <c r="CPA35" s="60"/>
      <c r="CPB35" s="60"/>
      <c r="CPC35" s="60"/>
      <c r="CPD35" s="60"/>
      <c r="CPE35" s="60"/>
      <c r="CPF35" s="60"/>
      <c r="CPG35" s="60"/>
      <c r="CPH35" s="60"/>
      <c r="CPI35" s="60"/>
      <c r="CPJ35" s="60"/>
      <c r="CPK35" s="60"/>
      <c r="CPL35" s="60"/>
      <c r="CPM35" s="60"/>
      <c r="CPN35" s="60"/>
      <c r="CPO35" s="60"/>
      <c r="CPP35" s="60"/>
      <c r="CPQ35" s="60"/>
      <c r="CPR35" s="60"/>
      <c r="CPS35" s="60"/>
      <c r="CPT35" s="60"/>
      <c r="CPU35" s="60"/>
      <c r="CPV35" s="60"/>
      <c r="CPW35" s="60"/>
      <c r="CPX35" s="60"/>
      <c r="CPY35" s="60"/>
      <c r="CPZ35" s="60"/>
      <c r="CQA35" s="60"/>
      <c r="CQB35" s="60"/>
      <c r="CQC35" s="60"/>
      <c r="CQD35" s="60"/>
      <c r="CQE35" s="60"/>
      <c r="CQF35" s="60"/>
      <c r="CQG35" s="60"/>
      <c r="CQH35" s="60"/>
      <c r="CQI35" s="60"/>
      <c r="CQJ35" s="60"/>
      <c r="CQK35" s="60"/>
      <c r="CQL35" s="60"/>
      <c r="CQM35" s="60"/>
      <c r="CQN35" s="60"/>
      <c r="CQO35" s="60"/>
      <c r="CQP35" s="60"/>
      <c r="CQQ35" s="60"/>
      <c r="CQR35" s="60"/>
      <c r="CQS35" s="60"/>
      <c r="CQT35" s="60"/>
      <c r="CQU35" s="60"/>
      <c r="CQV35" s="60"/>
      <c r="CQW35" s="60"/>
      <c r="CQX35" s="60"/>
      <c r="CQY35" s="60"/>
      <c r="CQZ35" s="60"/>
      <c r="CRA35" s="60"/>
      <c r="CRB35" s="60"/>
      <c r="CRC35" s="60"/>
      <c r="CRD35" s="60"/>
      <c r="CRE35" s="60"/>
      <c r="CRF35" s="60"/>
      <c r="CRG35" s="60"/>
      <c r="CRH35" s="60"/>
      <c r="CRI35" s="60"/>
      <c r="CRJ35" s="60"/>
      <c r="CRK35" s="60"/>
      <c r="CRL35" s="60"/>
      <c r="CRM35" s="60"/>
      <c r="CRN35" s="60"/>
      <c r="CRO35" s="60"/>
      <c r="CRP35" s="60"/>
      <c r="CRQ35" s="60"/>
      <c r="CRR35" s="60"/>
      <c r="CRS35" s="60"/>
      <c r="CRT35" s="60"/>
      <c r="CRU35" s="60"/>
      <c r="CRV35" s="60"/>
      <c r="CRW35" s="60"/>
      <c r="CRX35" s="60"/>
      <c r="CRY35" s="60"/>
      <c r="CRZ35" s="60"/>
      <c r="CSA35" s="60"/>
      <c r="CSB35" s="60"/>
      <c r="CSC35" s="60"/>
      <c r="CSD35" s="60"/>
      <c r="CSE35" s="60"/>
      <c r="CSF35" s="60"/>
      <c r="CSG35" s="60"/>
      <c r="CSH35" s="60"/>
      <c r="CSI35" s="60"/>
      <c r="CSJ35" s="60"/>
      <c r="CSK35" s="60"/>
      <c r="CSL35" s="60"/>
      <c r="CSM35" s="60"/>
      <c r="CSN35" s="60"/>
      <c r="CSO35" s="60"/>
      <c r="CSP35" s="60"/>
      <c r="CSQ35" s="60"/>
      <c r="CSR35" s="60"/>
      <c r="CSS35" s="60"/>
      <c r="CST35" s="60"/>
      <c r="CSU35" s="60"/>
      <c r="CSV35" s="60"/>
      <c r="CSW35" s="60"/>
      <c r="CSX35" s="60"/>
      <c r="CSY35" s="60"/>
      <c r="CSZ35" s="60"/>
      <c r="CTA35" s="60"/>
      <c r="CTB35" s="60"/>
      <c r="CTC35" s="60"/>
      <c r="CTD35" s="60"/>
      <c r="CTE35" s="60"/>
      <c r="CTF35" s="60"/>
      <c r="CTG35" s="60"/>
      <c r="CTH35" s="60"/>
      <c r="CTI35" s="60"/>
      <c r="CTJ35" s="60"/>
      <c r="CTK35" s="60"/>
      <c r="CTL35" s="60"/>
      <c r="CTM35" s="60"/>
      <c r="CTN35" s="60"/>
      <c r="CTO35" s="60"/>
      <c r="CTP35" s="60"/>
      <c r="CTQ35" s="60"/>
      <c r="CTR35" s="60"/>
      <c r="CTS35" s="60"/>
      <c r="CTT35" s="60"/>
      <c r="CTU35" s="60"/>
      <c r="CTV35" s="60"/>
      <c r="CTW35" s="60"/>
      <c r="CTX35" s="60"/>
      <c r="CTY35" s="60"/>
      <c r="CTZ35" s="60"/>
      <c r="CUA35" s="60"/>
      <c r="CUB35" s="60"/>
      <c r="CUC35" s="60"/>
      <c r="CUD35" s="60"/>
      <c r="CUE35" s="60"/>
      <c r="CUF35" s="60"/>
      <c r="CUG35" s="60"/>
      <c r="CUH35" s="60"/>
      <c r="CUI35" s="60"/>
      <c r="CUJ35" s="60"/>
      <c r="CUK35" s="60"/>
      <c r="CUL35" s="60"/>
      <c r="CUM35" s="60"/>
      <c r="CUN35" s="60"/>
      <c r="CUO35" s="60"/>
      <c r="CUP35" s="60"/>
      <c r="CUQ35" s="60"/>
      <c r="CUR35" s="60"/>
      <c r="CUS35" s="60"/>
      <c r="CUT35" s="60"/>
      <c r="CUU35" s="60"/>
      <c r="CUV35" s="60"/>
      <c r="CUW35" s="60"/>
      <c r="CUX35" s="60"/>
      <c r="CUY35" s="60"/>
      <c r="CUZ35" s="60"/>
      <c r="CVA35" s="60"/>
      <c r="CVB35" s="60"/>
      <c r="CVC35" s="60"/>
      <c r="CVD35" s="60"/>
      <c r="CVE35" s="60"/>
      <c r="CVF35" s="60"/>
      <c r="CVG35" s="60"/>
      <c r="CVH35" s="60"/>
      <c r="CVI35" s="60"/>
      <c r="CVJ35" s="60"/>
      <c r="CVK35" s="60"/>
      <c r="CVL35" s="60"/>
      <c r="CVM35" s="60"/>
      <c r="CVN35" s="60"/>
      <c r="CVO35" s="60"/>
      <c r="CVP35" s="60"/>
      <c r="CVQ35" s="60"/>
      <c r="CVR35" s="60"/>
      <c r="CVS35" s="60"/>
      <c r="CVT35" s="60"/>
      <c r="CVU35" s="60"/>
      <c r="CVV35" s="60"/>
      <c r="CVW35" s="60"/>
      <c r="CVX35" s="60"/>
      <c r="CVY35" s="60"/>
      <c r="CVZ35" s="60"/>
      <c r="CWA35" s="60"/>
      <c r="CWB35" s="60"/>
      <c r="CWC35" s="60"/>
      <c r="CWD35" s="60"/>
      <c r="CWE35" s="60"/>
      <c r="CWF35" s="60"/>
      <c r="CWG35" s="60"/>
      <c r="CWH35" s="60"/>
      <c r="CWI35" s="60"/>
      <c r="CWJ35" s="60"/>
      <c r="CWK35" s="60"/>
      <c r="CWL35" s="60"/>
      <c r="CWM35" s="60"/>
      <c r="CWN35" s="60"/>
      <c r="CWO35" s="60"/>
      <c r="CWP35" s="60"/>
      <c r="CWQ35" s="60"/>
      <c r="CWR35" s="60"/>
      <c r="CWS35" s="60"/>
      <c r="CWT35" s="60"/>
      <c r="CWU35" s="60"/>
      <c r="CWV35" s="60"/>
      <c r="CWW35" s="60"/>
      <c r="CWX35" s="60"/>
      <c r="CWY35" s="60"/>
      <c r="CWZ35" s="60"/>
      <c r="CXA35" s="60"/>
      <c r="CXB35" s="60"/>
      <c r="CXC35" s="60"/>
      <c r="CXD35" s="60"/>
      <c r="CXE35" s="60"/>
      <c r="CXF35" s="60"/>
      <c r="CXG35" s="60"/>
      <c r="CXH35" s="60"/>
      <c r="CXI35" s="60"/>
      <c r="CXJ35" s="60"/>
      <c r="CXK35" s="60"/>
      <c r="CXL35" s="60"/>
      <c r="CXM35" s="60"/>
      <c r="CXN35" s="60"/>
      <c r="CXO35" s="60"/>
      <c r="CXP35" s="60"/>
      <c r="CXQ35" s="60"/>
      <c r="CXR35" s="60"/>
      <c r="CXS35" s="60"/>
      <c r="CXT35" s="60"/>
      <c r="CXU35" s="60"/>
      <c r="CXV35" s="60"/>
      <c r="CXW35" s="60"/>
      <c r="CXX35" s="60"/>
      <c r="CXY35" s="60"/>
      <c r="CXZ35" s="60"/>
      <c r="CYA35" s="60"/>
      <c r="CYB35" s="60"/>
      <c r="CYC35" s="60"/>
      <c r="CYD35" s="60"/>
      <c r="CYE35" s="60"/>
      <c r="CYF35" s="60"/>
      <c r="CYG35" s="60"/>
      <c r="CYH35" s="60"/>
      <c r="CYI35" s="60"/>
      <c r="CYJ35" s="60"/>
      <c r="CYK35" s="60"/>
      <c r="CYL35" s="60"/>
      <c r="CYM35" s="60"/>
      <c r="CYN35" s="60"/>
      <c r="CYO35" s="60"/>
      <c r="CYP35" s="60"/>
      <c r="CYQ35" s="60"/>
      <c r="CYR35" s="60"/>
      <c r="CYS35" s="60"/>
      <c r="CYT35" s="60"/>
      <c r="CYU35" s="60"/>
      <c r="CYV35" s="60"/>
      <c r="CYW35" s="60"/>
      <c r="CYX35" s="60"/>
      <c r="CYY35" s="60"/>
      <c r="CYZ35" s="60"/>
      <c r="CZA35" s="60"/>
      <c r="CZB35" s="60"/>
      <c r="CZC35" s="60"/>
      <c r="CZD35" s="60"/>
      <c r="CZE35" s="60"/>
      <c r="CZF35" s="60"/>
      <c r="CZG35" s="60"/>
      <c r="CZH35" s="60"/>
      <c r="CZI35" s="60"/>
      <c r="CZJ35" s="60"/>
      <c r="CZK35" s="60"/>
      <c r="CZL35" s="60"/>
      <c r="CZM35" s="60"/>
      <c r="CZN35" s="60"/>
      <c r="CZO35" s="60"/>
      <c r="CZP35" s="60"/>
      <c r="CZQ35" s="60"/>
      <c r="CZR35" s="60"/>
      <c r="CZS35" s="60"/>
      <c r="CZT35" s="60"/>
      <c r="CZU35" s="60"/>
      <c r="CZV35" s="60"/>
      <c r="CZW35" s="60"/>
      <c r="CZX35" s="60"/>
      <c r="CZY35" s="60"/>
      <c r="CZZ35" s="60"/>
      <c r="DAA35" s="60"/>
      <c r="DAB35" s="60"/>
      <c r="DAC35" s="60"/>
      <c r="DAD35" s="60"/>
      <c r="DAE35" s="60"/>
      <c r="DAF35" s="60"/>
      <c r="DAG35" s="60"/>
      <c r="DAH35" s="60"/>
      <c r="DAI35" s="60"/>
      <c r="DAJ35" s="60"/>
      <c r="DAK35" s="60"/>
      <c r="DAL35" s="60"/>
      <c r="DAM35" s="60"/>
      <c r="DAN35" s="60"/>
      <c r="DAO35" s="60"/>
      <c r="DAP35" s="60"/>
      <c r="DAQ35" s="60"/>
      <c r="DAR35" s="60"/>
      <c r="DAS35" s="60"/>
      <c r="DAT35" s="60"/>
      <c r="DAU35" s="60"/>
      <c r="DAV35" s="60"/>
      <c r="DAW35" s="60"/>
      <c r="DAX35" s="60"/>
      <c r="DAY35" s="60"/>
      <c r="DAZ35" s="60"/>
      <c r="DBA35" s="60"/>
      <c r="DBB35" s="60"/>
      <c r="DBC35" s="60"/>
      <c r="DBD35" s="60"/>
      <c r="DBE35" s="60"/>
      <c r="DBF35" s="60"/>
      <c r="DBG35" s="60"/>
      <c r="DBH35" s="60"/>
      <c r="DBI35" s="60"/>
      <c r="DBJ35" s="60"/>
      <c r="DBK35" s="60"/>
      <c r="DBL35" s="60"/>
      <c r="DBM35" s="60"/>
      <c r="DBN35" s="60"/>
      <c r="DBO35" s="60"/>
      <c r="DBP35" s="60"/>
      <c r="DBQ35" s="60"/>
      <c r="DBR35" s="60"/>
      <c r="DBS35" s="60"/>
      <c r="DBT35" s="60"/>
      <c r="DBU35" s="60"/>
      <c r="DBV35" s="60"/>
      <c r="DBW35" s="60"/>
      <c r="DBX35" s="60"/>
      <c r="DBY35" s="60"/>
      <c r="DBZ35" s="60"/>
      <c r="DCA35" s="60"/>
      <c r="DCB35" s="60"/>
      <c r="DCC35" s="60"/>
      <c r="DCD35" s="60"/>
      <c r="DCE35" s="60"/>
      <c r="DCF35" s="60"/>
      <c r="DCG35" s="60"/>
      <c r="DCH35" s="60"/>
      <c r="DCI35" s="60"/>
      <c r="DCJ35" s="60"/>
      <c r="DCK35" s="60"/>
      <c r="DCL35" s="60"/>
      <c r="DCM35" s="60"/>
      <c r="DCN35" s="60"/>
      <c r="DCO35" s="60"/>
      <c r="DCP35" s="60"/>
      <c r="DCQ35" s="60"/>
      <c r="DCR35" s="60"/>
      <c r="DCS35" s="60"/>
      <c r="DCT35" s="60"/>
      <c r="DCU35" s="60"/>
      <c r="DCV35" s="60"/>
      <c r="DCW35" s="60"/>
      <c r="DCX35" s="60"/>
      <c r="DCY35" s="60"/>
      <c r="DCZ35" s="60"/>
      <c r="DDA35" s="60"/>
      <c r="DDB35" s="60"/>
      <c r="DDC35" s="60"/>
      <c r="DDD35" s="60"/>
      <c r="DDE35" s="60"/>
      <c r="DDF35" s="60"/>
      <c r="DDG35" s="60"/>
      <c r="DDH35" s="60"/>
      <c r="DDI35" s="60"/>
      <c r="DDJ35" s="60"/>
      <c r="DDK35" s="60"/>
      <c r="DDL35" s="60"/>
      <c r="DDM35" s="60"/>
      <c r="DDN35" s="60"/>
      <c r="DDO35" s="60"/>
      <c r="DDP35" s="60"/>
      <c r="DDQ35" s="60"/>
      <c r="DDR35" s="60"/>
      <c r="DDS35" s="60"/>
      <c r="DDT35" s="60"/>
      <c r="DDU35" s="60"/>
      <c r="DDV35" s="60"/>
      <c r="DDW35" s="60"/>
      <c r="DDX35" s="60"/>
      <c r="DDY35" s="60"/>
      <c r="DDZ35" s="60"/>
      <c r="DEA35" s="60"/>
      <c r="DEB35" s="60"/>
      <c r="DEC35" s="60"/>
      <c r="DED35" s="60"/>
      <c r="DEE35" s="60"/>
      <c r="DEF35" s="60"/>
      <c r="DEG35" s="60"/>
      <c r="DEH35" s="60"/>
      <c r="DEI35" s="60"/>
      <c r="DEJ35" s="60"/>
      <c r="DEK35" s="60"/>
      <c r="DEL35" s="60"/>
      <c r="DEM35" s="60"/>
      <c r="DEN35" s="60"/>
      <c r="DEO35" s="60"/>
      <c r="DEP35" s="60"/>
      <c r="DEQ35" s="60"/>
      <c r="DER35" s="60"/>
      <c r="DES35" s="60"/>
      <c r="DET35" s="60"/>
      <c r="DEU35" s="60"/>
      <c r="DEV35" s="60"/>
      <c r="DEW35" s="60"/>
      <c r="DEX35" s="60"/>
      <c r="DEY35" s="60"/>
      <c r="DEZ35" s="60"/>
      <c r="DFA35" s="60"/>
      <c r="DFB35" s="60"/>
      <c r="DFC35" s="60"/>
      <c r="DFD35" s="60"/>
      <c r="DFE35" s="60"/>
      <c r="DFF35" s="60"/>
      <c r="DFG35" s="60"/>
      <c r="DFH35" s="60"/>
      <c r="DFI35" s="60"/>
      <c r="DFJ35" s="60"/>
      <c r="DFK35" s="60"/>
      <c r="DFL35" s="60"/>
      <c r="DFM35" s="60"/>
      <c r="DFN35" s="60"/>
      <c r="DFO35" s="60"/>
      <c r="DFP35" s="60"/>
      <c r="DFQ35" s="60"/>
      <c r="DFR35" s="60"/>
      <c r="DFS35" s="60"/>
      <c r="DFT35" s="60"/>
      <c r="DFU35" s="60"/>
      <c r="DFV35" s="60"/>
      <c r="DFW35" s="60"/>
      <c r="DFX35" s="60"/>
      <c r="DFY35" s="60"/>
      <c r="DFZ35" s="60"/>
      <c r="DGA35" s="60"/>
      <c r="DGB35" s="60"/>
      <c r="DGC35" s="60"/>
      <c r="DGD35" s="60"/>
      <c r="DGE35" s="60"/>
      <c r="DGF35" s="60"/>
      <c r="DGG35" s="60"/>
      <c r="DGH35" s="60"/>
      <c r="DGI35" s="60"/>
      <c r="DGJ35" s="60"/>
      <c r="DGK35" s="60"/>
      <c r="DGL35" s="60"/>
      <c r="DGM35" s="60"/>
      <c r="DGN35" s="60"/>
      <c r="DGO35" s="60"/>
      <c r="DGP35" s="60"/>
      <c r="DGQ35" s="60"/>
      <c r="DGR35" s="60"/>
      <c r="DGS35" s="60"/>
      <c r="DGT35" s="60"/>
      <c r="DGU35" s="60"/>
      <c r="DGV35" s="60"/>
      <c r="DGW35" s="60"/>
      <c r="DGX35" s="60"/>
      <c r="DGY35" s="60"/>
      <c r="DGZ35" s="60"/>
      <c r="DHA35" s="60"/>
      <c r="DHB35" s="60"/>
      <c r="DHC35" s="60"/>
      <c r="DHD35" s="60"/>
      <c r="DHE35" s="60"/>
      <c r="DHF35" s="60"/>
      <c r="DHG35" s="60"/>
      <c r="DHH35" s="60"/>
      <c r="DHI35" s="60"/>
      <c r="DHJ35" s="60"/>
      <c r="DHK35" s="60"/>
      <c r="DHL35" s="60"/>
      <c r="DHM35" s="60"/>
      <c r="DHN35" s="60"/>
      <c r="DHO35" s="60"/>
      <c r="DHP35" s="60"/>
      <c r="DHQ35" s="60"/>
      <c r="DHR35" s="60"/>
      <c r="DHS35" s="60"/>
      <c r="DHT35" s="60"/>
      <c r="DHU35" s="60"/>
      <c r="DHV35" s="60"/>
      <c r="DHW35" s="60"/>
      <c r="DHX35" s="60"/>
      <c r="DHY35" s="60"/>
      <c r="DHZ35" s="60"/>
      <c r="DIA35" s="60"/>
      <c r="DIB35" s="60"/>
      <c r="DIC35" s="60"/>
      <c r="DID35" s="60"/>
      <c r="DIE35" s="60"/>
      <c r="DIF35" s="60"/>
      <c r="DIG35" s="60"/>
      <c r="DIH35" s="60"/>
      <c r="DII35" s="60"/>
      <c r="DIJ35" s="60"/>
      <c r="DIK35" s="60"/>
      <c r="DIL35" s="60"/>
      <c r="DIM35" s="60"/>
      <c r="DIN35" s="60"/>
      <c r="DIO35" s="60"/>
      <c r="DIP35" s="60"/>
      <c r="DIQ35" s="60"/>
      <c r="DIR35" s="60"/>
      <c r="DIS35" s="60"/>
      <c r="DIT35" s="60"/>
      <c r="DIU35" s="60"/>
      <c r="DIV35" s="60"/>
      <c r="DIW35" s="60"/>
      <c r="DIX35" s="60"/>
      <c r="DIY35" s="60"/>
      <c r="DIZ35" s="60"/>
      <c r="DJA35" s="60"/>
      <c r="DJB35" s="60"/>
      <c r="DJC35" s="60"/>
      <c r="DJD35" s="60"/>
      <c r="DJE35" s="60"/>
      <c r="DJF35" s="60"/>
      <c r="DJG35" s="60"/>
      <c r="DJH35" s="60"/>
      <c r="DJI35" s="60"/>
      <c r="DJJ35" s="60"/>
      <c r="DJK35" s="60"/>
      <c r="DJL35" s="60"/>
      <c r="DJM35" s="60"/>
      <c r="DJN35" s="60"/>
      <c r="DJO35" s="60"/>
      <c r="DJP35" s="60"/>
      <c r="DJQ35" s="60"/>
      <c r="DJR35" s="60"/>
      <c r="DJS35" s="60"/>
      <c r="DJT35" s="60"/>
      <c r="DJU35" s="60"/>
      <c r="DJV35" s="60"/>
      <c r="DJW35" s="60"/>
      <c r="DJX35" s="60"/>
      <c r="DJY35" s="60"/>
      <c r="DJZ35" s="60"/>
      <c r="DKA35" s="60"/>
      <c r="DKB35" s="60"/>
      <c r="DKC35" s="60"/>
      <c r="DKD35" s="60"/>
      <c r="DKE35" s="60"/>
      <c r="DKF35" s="60"/>
      <c r="DKG35" s="60"/>
      <c r="DKH35" s="60"/>
      <c r="DKI35" s="60"/>
      <c r="DKJ35" s="60"/>
      <c r="DKK35" s="60"/>
      <c r="DKL35" s="60"/>
      <c r="DKM35" s="60"/>
      <c r="DKN35" s="60"/>
      <c r="DKO35" s="60"/>
      <c r="DKP35" s="60"/>
      <c r="DKQ35" s="60"/>
      <c r="DKR35" s="60"/>
      <c r="DKS35" s="60"/>
      <c r="DKT35" s="60"/>
      <c r="DKU35" s="60"/>
      <c r="DKV35" s="60"/>
      <c r="DKW35" s="60"/>
      <c r="DKX35" s="60"/>
      <c r="DKY35" s="60"/>
      <c r="DKZ35" s="60"/>
      <c r="DLA35" s="60"/>
      <c r="DLB35" s="60"/>
      <c r="DLC35" s="60"/>
      <c r="DLD35" s="60"/>
      <c r="DLE35" s="60"/>
      <c r="DLF35" s="60"/>
      <c r="DLG35" s="60"/>
      <c r="DLH35" s="60"/>
      <c r="DLI35" s="60"/>
      <c r="DLJ35" s="60"/>
      <c r="DLK35" s="60"/>
      <c r="DLL35" s="60"/>
      <c r="DLM35" s="60"/>
      <c r="DLN35" s="60"/>
      <c r="DLO35" s="60"/>
      <c r="DLP35" s="60"/>
      <c r="DLQ35" s="60"/>
      <c r="DLR35" s="60"/>
      <c r="DLS35" s="60"/>
      <c r="DLT35" s="60"/>
      <c r="DLU35" s="60"/>
      <c r="DLV35" s="60"/>
      <c r="DLW35" s="60"/>
      <c r="DLX35" s="60"/>
      <c r="DLY35" s="60"/>
      <c r="DLZ35" s="60"/>
      <c r="DMA35" s="60"/>
      <c r="DMB35" s="60"/>
      <c r="DMC35" s="60"/>
      <c r="DMD35" s="60"/>
      <c r="DME35" s="60"/>
      <c r="DMF35" s="60"/>
      <c r="DMG35" s="60"/>
      <c r="DMH35" s="60"/>
      <c r="DMI35" s="60"/>
      <c r="DMJ35" s="60"/>
      <c r="DMK35" s="60"/>
      <c r="DML35" s="60"/>
      <c r="DMM35" s="60"/>
      <c r="DMN35" s="60"/>
      <c r="DMO35" s="60"/>
      <c r="DMP35" s="60"/>
      <c r="DMQ35" s="60"/>
      <c r="DMR35" s="60"/>
      <c r="DMS35" s="60"/>
      <c r="DMT35" s="60"/>
      <c r="DMU35" s="60"/>
      <c r="DMV35" s="60"/>
      <c r="DMW35" s="60"/>
      <c r="DMX35" s="60"/>
      <c r="DMY35" s="60"/>
      <c r="DMZ35" s="60"/>
      <c r="DNA35" s="60"/>
      <c r="DNB35" s="60"/>
      <c r="DNC35" s="60"/>
      <c r="DND35" s="60"/>
      <c r="DNE35" s="60"/>
      <c r="DNF35" s="60"/>
      <c r="DNG35" s="60"/>
      <c r="DNH35" s="60"/>
      <c r="DNI35" s="60"/>
      <c r="DNJ35" s="60"/>
      <c r="DNK35" s="60"/>
      <c r="DNL35" s="60"/>
      <c r="DNM35" s="60"/>
      <c r="DNN35" s="60"/>
      <c r="DNO35" s="60"/>
      <c r="DNP35" s="60"/>
      <c r="DNQ35" s="60"/>
      <c r="DNR35" s="60"/>
      <c r="DNS35" s="60"/>
      <c r="DNT35" s="60"/>
      <c r="DNU35" s="60"/>
      <c r="DNV35" s="60"/>
      <c r="DNW35" s="60"/>
      <c r="DNX35" s="60"/>
      <c r="DNY35" s="60"/>
      <c r="DNZ35" s="60"/>
      <c r="DOA35" s="60"/>
      <c r="DOB35" s="60"/>
      <c r="DOC35" s="60"/>
      <c r="DOD35" s="60"/>
      <c r="DOE35" s="60"/>
      <c r="DOF35" s="60"/>
      <c r="DOG35" s="60"/>
      <c r="DOH35" s="60"/>
      <c r="DOI35" s="60"/>
      <c r="DOJ35" s="60"/>
      <c r="DOK35" s="60"/>
      <c r="DOL35" s="60"/>
      <c r="DOM35" s="60"/>
      <c r="DON35" s="60"/>
      <c r="DOO35" s="60"/>
      <c r="DOP35" s="60"/>
      <c r="DOQ35" s="60"/>
      <c r="DOR35" s="60"/>
      <c r="DOS35" s="60"/>
      <c r="DOT35" s="60"/>
      <c r="DOU35" s="60"/>
      <c r="DOV35" s="60"/>
      <c r="DOW35" s="60"/>
      <c r="DOX35" s="60"/>
      <c r="DOY35" s="60"/>
      <c r="DOZ35" s="60"/>
      <c r="DPA35" s="60"/>
      <c r="DPB35" s="60"/>
      <c r="DPC35" s="60"/>
      <c r="DPD35" s="60"/>
      <c r="DPE35" s="60"/>
      <c r="DPF35" s="60"/>
      <c r="DPG35" s="60"/>
      <c r="DPH35" s="60"/>
      <c r="DPI35" s="60"/>
      <c r="DPJ35" s="60"/>
      <c r="DPK35" s="60"/>
      <c r="DPL35" s="60"/>
      <c r="DPM35" s="60"/>
      <c r="DPN35" s="60"/>
      <c r="DPO35" s="60"/>
      <c r="DPP35" s="60"/>
      <c r="DPQ35" s="60"/>
      <c r="DPR35" s="60"/>
      <c r="DPS35" s="60"/>
      <c r="DPT35" s="60"/>
      <c r="DPU35" s="60"/>
      <c r="DPV35" s="60"/>
      <c r="DPW35" s="60"/>
      <c r="DPX35" s="60"/>
      <c r="DPY35" s="60"/>
      <c r="DPZ35" s="60"/>
      <c r="DQA35" s="60"/>
      <c r="DQB35" s="60"/>
      <c r="DQC35" s="60"/>
      <c r="DQD35" s="60"/>
      <c r="DQE35" s="60"/>
      <c r="DQF35" s="60"/>
      <c r="DQG35" s="60"/>
      <c r="DQH35" s="60"/>
      <c r="DQI35" s="60"/>
      <c r="DQJ35" s="60"/>
      <c r="DQK35" s="60"/>
      <c r="DQL35" s="60"/>
      <c r="DQM35" s="60"/>
      <c r="DQN35" s="60"/>
      <c r="DQO35" s="60"/>
      <c r="DQP35" s="60"/>
      <c r="DQQ35" s="60"/>
      <c r="DQR35" s="60"/>
      <c r="DQS35" s="60"/>
      <c r="DQT35" s="60"/>
      <c r="DQU35" s="60"/>
      <c r="DQV35" s="60"/>
      <c r="DQW35" s="60"/>
      <c r="DQX35" s="60"/>
      <c r="DQY35" s="60"/>
      <c r="DQZ35" s="60"/>
      <c r="DRA35" s="60"/>
      <c r="DRB35" s="60"/>
      <c r="DRC35" s="60"/>
      <c r="DRD35" s="60"/>
      <c r="DRE35" s="60"/>
      <c r="DRF35" s="60"/>
      <c r="DRG35" s="60"/>
      <c r="DRH35" s="60"/>
      <c r="DRI35" s="60"/>
      <c r="DRJ35" s="60"/>
      <c r="DRK35" s="60"/>
      <c r="DRL35" s="60"/>
      <c r="DRM35" s="60"/>
      <c r="DRN35" s="60"/>
      <c r="DRO35" s="60"/>
      <c r="DRP35" s="60"/>
      <c r="DRQ35" s="60"/>
      <c r="DRR35" s="60"/>
      <c r="DRS35" s="60"/>
      <c r="DRT35" s="60"/>
      <c r="DRU35" s="60"/>
      <c r="DRV35" s="60"/>
      <c r="DRW35" s="60"/>
      <c r="DRX35" s="60"/>
      <c r="DRY35" s="60"/>
      <c r="DRZ35" s="60"/>
      <c r="DSA35" s="60"/>
      <c r="DSB35" s="60"/>
      <c r="DSC35" s="60"/>
      <c r="DSD35" s="60"/>
      <c r="DSE35" s="60"/>
      <c r="DSF35" s="60"/>
      <c r="DSG35" s="60"/>
      <c r="DSH35" s="60"/>
      <c r="DSI35" s="60"/>
      <c r="DSJ35" s="60"/>
      <c r="DSK35" s="60"/>
      <c r="DSL35" s="60"/>
      <c r="DSM35" s="60"/>
      <c r="DSN35" s="60"/>
      <c r="DSO35" s="60"/>
      <c r="DSP35" s="60"/>
      <c r="DSQ35" s="60"/>
      <c r="DSR35" s="60"/>
      <c r="DSS35" s="60"/>
      <c r="DST35" s="60"/>
      <c r="DSU35" s="60"/>
      <c r="DSV35" s="60"/>
      <c r="DSW35" s="60"/>
      <c r="DSX35" s="60"/>
      <c r="DSY35" s="60"/>
      <c r="DSZ35" s="60"/>
      <c r="DTA35" s="60"/>
      <c r="DTB35" s="60"/>
      <c r="DTC35" s="60"/>
      <c r="DTD35" s="60"/>
      <c r="DTE35" s="60"/>
      <c r="DTF35" s="60"/>
      <c r="DTG35" s="60"/>
      <c r="DTH35" s="60"/>
      <c r="DTI35" s="60"/>
      <c r="DTJ35" s="60"/>
      <c r="DTK35" s="60"/>
      <c r="DTL35" s="60"/>
      <c r="DTM35" s="60"/>
      <c r="DTN35" s="60"/>
      <c r="DTO35" s="60"/>
      <c r="DTP35" s="60"/>
      <c r="DTQ35" s="60"/>
      <c r="DTR35" s="60"/>
      <c r="DTS35" s="60"/>
      <c r="DTT35" s="60"/>
      <c r="DTU35" s="60"/>
      <c r="DTV35" s="60"/>
      <c r="DTW35" s="60"/>
      <c r="DTX35" s="60"/>
      <c r="DTY35" s="60"/>
      <c r="DTZ35" s="60"/>
      <c r="DUA35" s="60"/>
      <c r="DUB35" s="60"/>
      <c r="DUC35" s="60"/>
      <c r="DUD35" s="60"/>
      <c r="DUE35" s="60"/>
      <c r="DUF35" s="60"/>
      <c r="DUG35" s="60"/>
      <c r="DUH35" s="60"/>
      <c r="DUI35" s="60"/>
      <c r="DUJ35" s="60"/>
      <c r="DUK35" s="60"/>
      <c r="DUL35" s="60"/>
      <c r="DUM35" s="60"/>
      <c r="DUN35" s="60"/>
      <c r="DUO35" s="60"/>
      <c r="DUP35" s="60"/>
      <c r="DUQ35" s="60"/>
      <c r="DUR35" s="60"/>
      <c r="DUS35" s="60"/>
      <c r="DUT35" s="60"/>
      <c r="DUU35" s="60"/>
      <c r="DUV35" s="60"/>
      <c r="DUW35" s="60"/>
      <c r="DUX35" s="60"/>
      <c r="DUY35" s="60"/>
      <c r="DUZ35" s="60"/>
      <c r="DVA35" s="60"/>
      <c r="DVB35" s="60"/>
      <c r="DVC35" s="60"/>
      <c r="DVD35" s="60"/>
      <c r="DVE35" s="60"/>
      <c r="DVF35" s="60"/>
      <c r="DVG35" s="60"/>
      <c r="DVH35" s="60"/>
      <c r="DVI35" s="60"/>
      <c r="DVJ35" s="60"/>
      <c r="DVK35" s="60"/>
      <c r="DVL35" s="60"/>
      <c r="DVM35" s="60"/>
      <c r="DVN35" s="60"/>
      <c r="DVO35" s="60"/>
      <c r="DVP35" s="60"/>
      <c r="DVQ35" s="60"/>
      <c r="DVR35" s="60"/>
      <c r="DVS35" s="60"/>
      <c r="DVT35" s="60"/>
      <c r="DVU35" s="60"/>
      <c r="DVV35" s="60"/>
      <c r="DVW35" s="60"/>
      <c r="DVX35" s="60"/>
      <c r="DVY35" s="60"/>
      <c r="DVZ35" s="60"/>
      <c r="DWA35" s="60"/>
      <c r="DWB35" s="60"/>
      <c r="DWC35" s="60"/>
      <c r="DWD35" s="60"/>
      <c r="DWE35" s="60"/>
      <c r="DWF35" s="60"/>
      <c r="DWG35" s="60"/>
      <c r="DWH35" s="60"/>
      <c r="DWI35" s="60"/>
      <c r="DWJ35" s="60"/>
      <c r="DWK35" s="60"/>
      <c r="DWL35" s="60"/>
      <c r="DWM35" s="60"/>
      <c r="DWN35" s="60"/>
      <c r="DWO35" s="60"/>
      <c r="DWP35" s="60"/>
      <c r="DWQ35" s="60"/>
      <c r="DWR35" s="60"/>
      <c r="DWS35" s="60"/>
      <c r="DWT35" s="60"/>
      <c r="DWU35" s="60"/>
      <c r="DWV35" s="60"/>
      <c r="DWW35" s="60"/>
      <c r="DWX35" s="60"/>
      <c r="DWY35" s="60"/>
      <c r="DWZ35" s="60"/>
      <c r="DXA35" s="60"/>
      <c r="DXB35" s="60"/>
      <c r="DXC35" s="60"/>
      <c r="DXD35" s="60"/>
      <c r="DXE35" s="60"/>
      <c r="DXF35" s="60"/>
      <c r="DXG35" s="60"/>
      <c r="DXH35" s="60"/>
      <c r="DXI35" s="60"/>
      <c r="DXJ35" s="60"/>
      <c r="DXK35" s="60"/>
      <c r="DXL35" s="60"/>
      <c r="DXM35" s="60"/>
      <c r="DXN35" s="60"/>
      <c r="DXO35" s="60"/>
      <c r="DXP35" s="60"/>
      <c r="DXQ35" s="60"/>
      <c r="DXR35" s="60"/>
      <c r="DXS35" s="60"/>
      <c r="DXT35" s="60"/>
      <c r="DXU35" s="60"/>
      <c r="DXV35" s="60"/>
      <c r="DXW35" s="60"/>
      <c r="DXX35" s="60"/>
      <c r="DXY35" s="60"/>
      <c r="DXZ35" s="60"/>
      <c r="DYA35" s="60"/>
      <c r="DYB35" s="60"/>
      <c r="DYC35" s="60"/>
      <c r="DYD35" s="60"/>
      <c r="DYE35" s="60"/>
      <c r="DYF35" s="60"/>
      <c r="DYG35" s="60"/>
      <c r="DYH35" s="60"/>
      <c r="DYI35" s="60"/>
      <c r="DYJ35" s="60"/>
      <c r="DYK35" s="60"/>
      <c r="DYL35" s="60"/>
      <c r="DYM35" s="60"/>
      <c r="DYN35" s="60"/>
      <c r="DYO35" s="60"/>
      <c r="DYP35" s="60"/>
      <c r="DYQ35" s="60"/>
      <c r="DYR35" s="60"/>
      <c r="DYS35" s="60"/>
      <c r="DYT35" s="60"/>
      <c r="DYU35" s="60"/>
      <c r="DYV35" s="60"/>
      <c r="DYW35" s="60"/>
      <c r="DYX35" s="60"/>
      <c r="DYY35" s="60"/>
      <c r="DYZ35" s="60"/>
      <c r="DZA35" s="60"/>
      <c r="DZB35" s="60"/>
      <c r="DZC35" s="60"/>
      <c r="DZD35" s="60"/>
      <c r="DZE35" s="60"/>
      <c r="DZF35" s="60"/>
      <c r="DZG35" s="60"/>
      <c r="DZH35" s="60"/>
      <c r="DZI35" s="60"/>
      <c r="DZJ35" s="60"/>
      <c r="DZK35" s="60"/>
      <c r="DZL35" s="60"/>
      <c r="DZM35" s="60"/>
      <c r="DZN35" s="60"/>
      <c r="DZO35" s="60"/>
      <c r="DZP35" s="60"/>
      <c r="DZQ35" s="60"/>
      <c r="DZR35" s="60"/>
      <c r="DZS35" s="60"/>
      <c r="DZT35" s="60"/>
      <c r="DZU35" s="60"/>
      <c r="DZV35" s="60"/>
      <c r="DZW35" s="60"/>
      <c r="DZX35" s="60"/>
      <c r="DZY35" s="60"/>
      <c r="DZZ35" s="60"/>
      <c r="EAA35" s="60"/>
      <c r="EAB35" s="60"/>
      <c r="EAC35" s="60"/>
      <c r="EAD35" s="60"/>
      <c r="EAE35" s="60"/>
      <c r="EAF35" s="60"/>
      <c r="EAG35" s="60"/>
      <c r="EAH35" s="60"/>
      <c r="EAI35" s="60"/>
      <c r="EAJ35" s="60"/>
      <c r="EAK35" s="60"/>
      <c r="EAL35" s="60"/>
      <c r="EAM35" s="60"/>
      <c r="EAN35" s="60"/>
      <c r="EAO35" s="60"/>
      <c r="EAP35" s="60"/>
      <c r="EAQ35" s="60"/>
      <c r="EAR35" s="60"/>
      <c r="EAS35" s="60"/>
      <c r="EAT35" s="60"/>
      <c r="EAU35" s="60"/>
      <c r="EAV35" s="60"/>
      <c r="EAW35" s="60"/>
      <c r="EAX35" s="60"/>
      <c r="EAY35" s="60"/>
      <c r="EAZ35" s="60"/>
      <c r="EBA35" s="60"/>
      <c r="EBB35" s="60"/>
      <c r="EBC35" s="60"/>
      <c r="EBD35" s="60"/>
      <c r="EBE35" s="60"/>
      <c r="EBF35" s="60"/>
      <c r="EBG35" s="60"/>
      <c r="EBH35" s="60"/>
      <c r="EBI35" s="60"/>
      <c r="EBJ35" s="60"/>
      <c r="EBK35" s="60"/>
      <c r="EBL35" s="60"/>
      <c r="EBM35" s="60"/>
      <c r="EBN35" s="60"/>
      <c r="EBO35" s="60"/>
      <c r="EBP35" s="60"/>
      <c r="EBQ35" s="60"/>
      <c r="EBR35" s="60"/>
      <c r="EBS35" s="60"/>
      <c r="EBT35" s="60"/>
      <c r="EBU35" s="60"/>
      <c r="EBV35" s="60"/>
      <c r="EBW35" s="60"/>
      <c r="EBX35" s="60"/>
      <c r="EBY35" s="60"/>
      <c r="EBZ35" s="60"/>
      <c r="ECA35" s="60"/>
      <c r="ECB35" s="60"/>
      <c r="ECC35" s="60"/>
      <c r="ECD35" s="60"/>
      <c r="ECE35" s="60"/>
      <c r="ECF35" s="60"/>
      <c r="ECG35" s="60"/>
      <c r="ECH35" s="60"/>
      <c r="ECI35" s="60"/>
      <c r="ECJ35" s="60"/>
      <c r="ECK35" s="60"/>
      <c r="ECL35" s="60"/>
      <c r="ECM35" s="60"/>
      <c r="ECN35" s="60"/>
      <c r="ECO35" s="60"/>
      <c r="ECP35" s="60"/>
      <c r="ECQ35" s="60"/>
      <c r="ECR35" s="60"/>
      <c r="ECS35" s="60"/>
      <c r="ECT35" s="60"/>
      <c r="ECU35" s="60"/>
      <c r="ECV35" s="60"/>
      <c r="ECW35" s="60"/>
      <c r="ECX35" s="60"/>
      <c r="ECY35" s="60"/>
      <c r="ECZ35" s="60"/>
      <c r="EDA35" s="60"/>
      <c r="EDB35" s="60"/>
      <c r="EDC35" s="60"/>
      <c r="EDD35" s="60"/>
      <c r="EDE35" s="60"/>
      <c r="EDF35" s="60"/>
      <c r="EDG35" s="60"/>
      <c r="EDH35" s="60"/>
      <c r="EDI35" s="60"/>
      <c r="EDJ35" s="60"/>
      <c r="EDK35" s="60"/>
      <c r="EDL35" s="60"/>
      <c r="EDM35" s="60"/>
      <c r="EDN35" s="60"/>
      <c r="EDO35" s="60"/>
      <c r="EDP35" s="60"/>
      <c r="EDQ35" s="60"/>
      <c r="EDR35" s="60"/>
      <c r="EDS35" s="60"/>
      <c r="EDT35" s="60"/>
      <c r="EDU35" s="60"/>
      <c r="EDV35" s="60"/>
      <c r="EDW35" s="60"/>
      <c r="EDX35" s="60"/>
      <c r="EDY35" s="60"/>
      <c r="EDZ35" s="60"/>
      <c r="EEA35" s="60"/>
      <c r="EEB35" s="60"/>
      <c r="EEC35" s="60"/>
      <c r="EED35" s="60"/>
      <c r="EEE35" s="60"/>
      <c r="EEF35" s="60"/>
      <c r="EEG35" s="60"/>
      <c r="EEH35" s="60"/>
      <c r="EEI35" s="60"/>
      <c r="EEJ35" s="60"/>
      <c r="EEK35" s="60"/>
      <c r="EEL35" s="60"/>
      <c r="EEM35" s="60"/>
      <c r="EEN35" s="60"/>
      <c r="EEO35" s="60"/>
      <c r="EEP35" s="60"/>
      <c r="EEQ35" s="60"/>
      <c r="EER35" s="60"/>
      <c r="EES35" s="60"/>
      <c r="EET35" s="60"/>
      <c r="EEU35" s="60"/>
      <c r="EEV35" s="60"/>
      <c r="EEW35" s="60"/>
      <c r="EEX35" s="60"/>
      <c r="EEY35" s="60"/>
      <c r="EEZ35" s="60"/>
      <c r="EFA35" s="60"/>
      <c r="EFB35" s="60"/>
      <c r="EFC35" s="60"/>
      <c r="EFD35" s="60"/>
      <c r="EFE35" s="60"/>
      <c r="EFF35" s="60"/>
      <c r="EFG35" s="60"/>
      <c r="EFH35" s="60"/>
      <c r="EFI35" s="60"/>
      <c r="EFJ35" s="60"/>
      <c r="EFK35" s="60"/>
      <c r="EFL35" s="60"/>
      <c r="EFM35" s="60"/>
      <c r="EFN35" s="60"/>
      <c r="EFO35" s="60"/>
      <c r="EFP35" s="60"/>
      <c r="EFQ35" s="60"/>
      <c r="EFR35" s="60"/>
      <c r="EFS35" s="60"/>
      <c r="EFT35" s="60"/>
      <c r="EFU35" s="60"/>
      <c r="EFV35" s="60"/>
      <c r="EFW35" s="60"/>
      <c r="EFX35" s="60"/>
      <c r="EFY35" s="60"/>
      <c r="EFZ35" s="60"/>
      <c r="EGA35" s="60"/>
      <c r="EGB35" s="60"/>
      <c r="EGC35" s="60"/>
      <c r="EGD35" s="60"/>
      <c r="EGE35" s="60"/>
      <c r="EGF35" s="60"/>
      <c r="EGG35" s="60"/>
      <c r="EGH35" s="60"/>
      <c r="EGI35" s="60"/>
      <c r="EGJ35" s="60"/>
      <c r="EGK35" s="60"/>
      <c r="EGL35" s="60"/>
      <c r="EGM35" s="60"/>
      <c r="EGN35" s="60"/>
      <c r="EGO35" s="60"/>
      <c r="EGP35" s="60"/>
      <c r="EGQ35" s="60"/>
      <c r="EGR35" s="60"/>
      <c r="EGS35" s="60"/>
      <c r="EGT35" s="60"/>
      <c r="EGU35" s="60"/>
      <c r="EGV35" s="60"/>
      <c r="EGW35" s="60"/>
      <c r="EGX35" s="60"/>
      <c r="EGY35" s="60"/>
      <c r="EGZ35" s="60"/>
      <c r="EHA35" s="60"/>
      <c r="EHB35" s="60"/>
      <c r="EHC35" s="60"/>
      <c r="EHD35" s="60"/>
      <c r="EHE35" s="60"/>
      <c r="EHF35" s="60"/>
      <c r="EHG35" s="60"/>
      <c r="EHH35" s="60"/>
      <c r="EHI35" s="60"/>
      <c r="EHJ35" s="60"/>
      <c r="EHK35" s="60"/>
      <c r="EHL35" s="60"/>
      <c r="EHM35" s="60"/>
      <c r="EHN35" s="60"/>
      <c r="EHO35" s="60"/>
      <c r="EHP35" s="60"/>
      <c r="EHQ35" s="60"/>
      <c r="EHR35" s="60"/>
      <c r="EHS35" s="60"/>
      <c r="EHT35" s="60"/>
      <c r="EHU35" s="60"/>
      <c r="EHV35" s="60"/>
      <c r="EHW35" s="60"/>
      <c r="EHX35" s="60"/>
      <c r="EHY35" s="60"/>
      <c r="EHZ35" s="60"/>
      <c r="EIA35" s="60"/>
      <c r="EIB35" s="60"/>
      <c r="EIC35" s="60"/>
      <c r="EID35" s="60"/>
      <c r="EIE35" s="60"/>
      <c r="EIF35" s="60"/>
      <c r="EIG35" s="60"/>
      <c r="EIH35" s="60"/>
      <c r="EII35" s="60"/>
      <c r="EIJ35" s="60"/>
      <c r="EIK35" s="60"/>
      <c r="EIL35" s="60"/>
      <c r="EIM35" s="60"/>
      <c r="EIN35" s="60"/>
      <c r="EIO35" s="60"/>
      <c r="EIP35" s="60"/>
      <c r="EIQ35" s="60"/>
      <c r="EIR35" s="60"/>
      <c r="EIS35" s="60"/>
      <c r="EIT35" s="60"/>
      <c r="EIU35" s="60"/>
      <c r="EIV35" s="60"/>
      <c r="EIW35" s="60"/>
      <c r="EIX35" s="60"/>
      <c r="EIY35" s="60"/>
      <c r="EIZ35" s="60"/>
      <c r="EJA35" s="60"/>
      <c r="EJB35" s="60"/>
      <c r="EJC35" s="60"/>
      <c r="EJD35" s="60"/>
      <c r="EJE35" s="60"/>
      <c r="EJF35" s="60"/>
      <c r="EJG35" s="60"/>
      <c r="EJH35" s="60"/>
      <c r="EJI35" s="60"/>
      <c r="EJJ35" s="60"/>
      <c r="EJK35" s="60"/>
      <c r="EJL35" s="60"/>
      <c r="EJM35" s="60"/>
      <c r="EJN35" s="60"/>
      <c r="EJO35" s="60"/>
      <c r="EJP35" s="60"/>
      <c r="EJQ35" s="60"/>
      <c r="EJR35" s="60"/>
      <c r="EJS35" s="60"/>
      <c r="EJT35" s="60"/>
      <c r="EJU35" s="60"/>
      <c r="EJV35" s="60"/>
      <c r="EJW35" s="60"/>
      <c r="EJX35" s="60"/>
      <c r="EJY35" s="60"/>
      <c r="EJZ35" s="60"/>
      <c r="EKA35" s="60"/>
      <c r="EKB35" s="60"/>
      <c r="EKC35" s="60"/>
      <c r="EKD35" s="60"/>
      <c r="EKE35" s="60"/>
      <c r="EKF35" s="60"/>
      <c r="EKG35" s="60"/>
      <c r="EKH35" s="60"/>
      <c r="EKI35" s="60"/>
      <c r="EKJ35" s="60"/>
      <c r="EKK35" s="60"/>
      <c r="EKL35" s="60"/>
      <c r="EKM35" s="60"/>
      <c r="EKN35" s="60"/>
      <c r="EKO35" s="60"/>
      <c r="EKP35" s="60"/>
      <c r="EKQ35" s="60"/>
      <c r="EKR35" s="60"/>
      <c r="EKS35" s="60"/>
      <c r="EKT35" s="60"/>
      <c r="EKU35" s="60"/>
      <c r="EKV35" s="60"/>
      <c r="EKW35" s="60"/>
      <c r="EKX35" s="60"/>
      <c r="EKY35" s="60"/>
      <c r="EKZ35" s="60"/>
      <c r="ELA35" s="60"/>
      <c r="ELB35" s="60"/>
      <c r="ELC35" s="60"/>
      <c r="ELD35" s="60"/>
      <c r="ELE35" s="60"/>
      <c r="ELF35" s="60"/>
      <c r="ELG35" s="60"/>
      <c r="ELH35" s="60"/>
      <c r="ELI35" s="60"/>
      <c r="ELJ35" s="60"/>
      <c r="ELK35" s="60"/>
      <c r="ELL35" s="60"/>
      <c r="ELM35" s="60"/>
      <c r="ELN35" s="60"/>
      <c r="ELO35" s="60"/>
      <c r="ELP35" s="60"/>
      <c r="ELQ35" s="60"/>
      <c r="ELR35" s="60"/>
      <c r="ELS35" s="60"/>
      <c r="ELT35" s="60"/>
      <c r="ELU35" s="60"/>
      <c r="ELV35" s="60"/>
      <c r="ELW35" s="60"/>
      <c r="ELX35" s="60"/>
      <c r="ELY35" s="60"/>
      <c r="ELZ35" s="60"/>
      <c r="EMA35" s="60"/>
      <c r="EMB35" s="60"/>
      <c r="EMC35" s="60"/>
      <c r="EMD35" s="60"/>
      <c r="EME35" s="60"/>
      <c r="EMF35" s="60"/>
      <c r="EMG35" s="60"/>
      <c r="EMH35" s="60"/>
      <c r="EMI35" s="60"/>
      <c r="EMJ35" s="60"/>
      <c r="EMK35" s="60"/>
      <c r="EML35" s="60"/>
      <c r="EMM35" s="60"/>
      <c r="EMN35" s="60"/>
      <c r="EMO35" s="60"/>
      <c r="EMP35" s="60"/>
      <c r="EMQ35" s="60"/>
      <c r="EMR35" s="60"/>
      <c r="EMS35" s="60"/>
      <c r="EMT35" s="60"/>
      <c r="EMU35" s="60"/>
      <c r="EMV35" s="60"/>
      <c r="EMW35" s="60"/>
      <c r="EMX35" s="60"/>
      <c r="EMY35" s="60"/>
      <c r="EMZ35" s="60"/>
      <c r="ENA35" s="60"/>
      <c r="ENB35" s="60"/>
      <c r="ENC35" s="60"/>
      <c r="END35" s="60"/>
      <c r="ENE35" s="60"/>
      <c r="ENF35" s="60"/>
      <c r="ENG35" s="60"/>
      <c r="ENH35" s="60"/>
      <c r="ENI35" s="60"/>
      <c r="ENJ35" s="60"/>
      <c r="ENK35" s="60"/>
      <c r="ENL35" s="60"/>
      <c r="ENM35" s="60"/>
      <c r="ENN35" s="60"/>
      <c r="ENO35" s="60"/>
      <c r="ENP35" s="60"/>
      <c r="ENQ35" s="60"/>
      <c r="ENR35" s="60"/>
      <c r="ENS35" s="60"/>
      <c r="ENT35" s="60"/>
      <c r="ENU35" s="60"/>
      <c r="ENV35" s="60"/>
      <c r="ENW35" s="60"/>
      <c r="ENX35" s="60"/>
      <c r="ENY35" s="60"/>
      <c r="ENZ35" s="60"/>
      <c r="EOA35" s="60"/>
      <c r="EOB35" s="60"/>
      <c r="EOC35" s="60"/>
      <c r="EOD35" s="60"/>
      <c r="EOE35" s="60"/>
      <c r="EOF35" s="60"/>
      <c r="EOG35" s="60"/>
      <c r="EOH35" s="60"/>
      <c r="EOI35" s="60"/>
      <c r="EOJ35" s="60"/>
      <c r="EOK35" s="60"/>
      <c r="EOL35" s="60"/>
      <c r="EOM35" s="60"/>
      <c r="EON35" s="60"/>
      <c r="EOO35" s="60"/>
      <c r="EOP35" s="60"/>
      <c r="EOQ35" s="60"/>
      <c r="EOR35" s="60"/>
      <c r="EOS35" s="60"/>
      <c r="EOT35" s="60"/>
      <c r="EOU35" s="60"/>
      <c r="EOV35" s="60"/>
      <c r="EOW35" s="60"/>
      <c r="EOX35" s="60"/>
      <c r="EOY35" s="60"/>
      <c r="EOZ35" s="60"/>
      <c r="EPA35" s="60"/>
      <c r="EPB35" s="60"/>
      <c r="EPC35" s="60"/>
      <c r="EPD35" s="60"/>
      <c r="EPE35" s="60"/>
      <c r="EPF35" s="60"/>
      <c r="EPG35" s="60"/>
      <c r="EPH35" s="60"/>
      <c r="EPI35" s="60"/>
      <c r="EPJ35" s="60"/>
      <c r="EPK35" s="60"/>
      <c r="EPL35" s="60"/>
      <c r="EPM35" s="60"/>
      <c r="EPN35" s="60"/>
      <c r="EPO35" s="60"/>
      <c r="EPP35" s="60"/>
      <c r="EPQ35" s="60"/>
      <c r="EPR35" s="60"/>
      <c r="EPS35" s="60"/>
      <c r="EPT35" s="60"/>
      <c r="EPU35" s="60"/>
      <c r="EPV35" s="60"/>
      <c r="EPW35" s="60"/>
      <c r="EPX35" s="60"/>
      <c r="EPY35" s="60"/>
      <c r="EPZ35" s="60"/>
      <c r="EQA35" s="60"/>
      <c r="EQB35" s="60"/>
      <c r="EQC35" s="60"/>
      <c r="EQD35" s="60"/>
      <c r="EQE35" s="60"/>
      <c r="EQF35" s="60"/>
      <c r="EQG35" s="60"/>
      <c r="EQH35" s="60"/>
      <c r="EQI35" s="60"/>
      <c r="EQJ35" s="60"/>
      <c r="EQK35" s="60"/>
      <c r="EQL35" s="60"/>
      <c r="EQM35" s="60"/>
      <c r="EQN35" s="60"/>
      <c r="EQO35" s="60"/>
      <c r="EQP35" s="60"/>
      <c r="EQQ35" s="60"/>
      <c r="EQR35" s="60"/>
      <c r="EQS35" s="60"/>
      <c r="EQT35" s="60"/>
      <c r="EQU35" s="60"/>
      <c r="EQV35" s="60"/>
      <c r="EQW35" s="60"/>
      <c r="EQX35" s="60"/>
      <c r="EQY35" s="60"/>
      <c r="EQZ35" s="60"/>
      <c r="ERA35" s="60"/>
      <c r="ERB35" s="60"/>
      <c r="ERC35" s="60"/>
      <c r="ERD35" s="60"/>
      <c r="ERE35" s="60"/>
      <c r="ERF35" s="60"/>
      <c r="ERG35" s="60"/>
      <c r="ERH35" s="60"/>
      <c r="ERI35" s="60"/>
      <c r="ERJ35" s="60"/>
      <c r="ERK35" s="60"/>
      <c r="ERL35" s="60"/>
      <c r="ERM35" s="60"/>
      <c r="ERN35" s="60"/>
      <c r="ERO35" s="60"/>
      <c r="ERP35" s="60"/>
      <c r="ERQ35" s="60"/>
      <c r="ERR35" s="60"/>
      <c r="ERS35" s="60"/>
      <c r="ERT35" s="60"/>
      <c r="ERU35" s="60"/>
      <c r="ERV35" s="60"/>
      <c r="ERW35" s="60"/>
      <c r="ERX35" s="60"/>
      <c r="ERY35" s="60"/>
      <c r="ERZ35" s="60"/>
      <c r="ESA35" s="60"/>
      <c r="ESB35" s="60"/>
      <c r="ESC35" s="60"/>
      <c r="ESD35" s="60"/>
      <c r="ESE35" s="60"/>
      <c r="ESF35" s="60"/>
      <c r="ESG35" s="60"/>
      <c r="ESH35" s="60"/>
      <c r="ESI35" s="60"/>
      <c r="ESJ35" s="60"/>
      <c r="ESK35" s="60"/>
      <c r="ESL35" s="60"/>
      <c r="ESM35" s="60"/>
      <c r="ESN35" s="60"/>
      <c r="ESO35" s="60"/>
      <c r="ESP35" s="60"/>
      <c r="ESQ35" s="60"/>
      <c r="ESR35" s="60"/>
      <c r="ESS35" s="60"/>
      <c r="EST35" s="60"/>
      <c r="ESU35" s="60"/>
      <c r="ESV35" s="60"/>
      <c r="ESW35" s="60"/>
      <c r="ESX35" s="60"/>
      <c r="ESY35" s="60"/>
      <c r="ESZ35" s="60"/>
      <c r="ETA35" s="60"/>
      <c r="ETB35" s="60"/>
      <c r="ETC35" s="60"/>
      <c r="ETD35" s="60"/>
      <c r="ETE35" s="60"/>
      <c r="ETF35" s="60"/>
      <c r="ETG35" s="60"/>
      <c r="ETH35" s="60"/>
      <c r="ETI35" s="60"/>
      <c r="ETJ35" s="60"/>
      <c r="ETK35" s="60"/>
      <c r="ETL35" s="60"/>
      <c r="ETM35" s="60"/>
      <c r="ETN35" s="60"/>
      <c r="ETO35" s="60"/>
      <c r="ETP35" s="60"/>
      <c r="ETQ35" s="60"/>
      <c r="ETR35" s="60"/>
      <c r="ETS35" s="60"/>
      <c r="ETT35" s="60"/>
      <c r="ETU35" s="60"/>
      <c r="ETV35" s="60"/>
      <c r="ETW35" s="60"/>
      <c r="ETX35" s="60"/>
      <c r="ETY35" s="60"/>
      <c r="ETZ35" s="60"/>
      <c r="EUA35" s="60"/>
      <c r="EUB35" s="60"/>
      <c r="EUC35" s="60"/>
      <c r="EUD35" s="60"/>
      <c r="EUE35" s="60"/>
      <c r="EUF35" s="60"/>
      <c r="EUG35" s="60"/>
      <c r="EUH35" s="60"/>
      <c r="EUI35" s="60"/>
      <c r="EUJ35" s="60"/>
      <c r="EUK35" s="60"/>
      <c r="EUL35" s="60"/>
      <c r="EUM35" s="60"/>
      <c r="EUN35" s="60"/>
      <c r="EUO35" s="60"/>
      <c r="EUP35" s="60"/>
      <c r="EUQ35" s="60"/>
      <c r="EUR35" s="60"/>
      <c r="EUS35" s="60"/>
      <c r="EUT35" s="60"/>
      <c r="EUU35" s="60"/>
      <c r="EUV35" s="60"/>
      <c r="EUW35" s="60"/>
      <c r="EUX35" s="60"/>
      <c r="EUY35" s="60"/>
      <c r="EUZ35" s="60"/>
      <c r="EVA35" s="60"/>
      <c r="EVB35" s="60"/>
      <c r="EVC35" s="60"/>
      <c r="EVD35" s="60"/>
      <c r="EVE35" s="60"/>
      <c r="EVF35" s="60"/>
      <c r="EVG35" s="60"/>
      <c r="EVH35" s="60"/>
      <c r="EVI35" s="60"/>
      <c r="EVJ35" s="60"/>
      <c r="EVK35" s="60"/>
      <c r="EVL35" s="60"/>
      <c r="EVM35" s="60"/>
      <c r="EVN35" s="60"/>
      <c r="EVO35" s="60"/>
      <c r="EVP35" s="60"/>
      <c r="EVQ35" s="60"/>
      <c r="EVR35" s="60"/>
      <c r="EVS35" s="60"/>
      <c r="EVT35" s="60"/>
      <c r="EVU35" s="60"/>
      <c r="EVV35" s="60"/>
      <c r="EVW35" s="60"/>
      <c r="EVX35" s="60"/>
      <c r="EVY35" s="60"/>
      <c r="EVZ35" s="60"/>
      <c r="EWA35" s="60"/>
      <c r="EWB35" s="60"/>
      <c r="EWC35" s="60"/>
      <c r="EWD35" s="60"/>
      <c r="EWE35" s="60"/>
      <c r="EWF35" s="60"/>
      <c r="EWG35" s="60"/>
      <c r="EWH35" s="60"/>
      <c r="EWI35" s="60"/>
      <c r="EWJ35" s="60"/>
      <c r="EWK35" s="60"/>
      <c r="EWL35" s="60"/>
      <c r="EWM35" s="60"/>
      <c r="EWN35" s="60"/>
      <c r="EWO35" s="60"/>
      <c r="EWP35" s="60"/>
      <c r="EWQ35" s="60"/>
      <c r="EWR35" s="60"/>
      <c r="EWS35" s="60"/>
      <c r="EWT35" s="60"/>
      <c r="EWU35" s="60"/>
      <c r="EWV35" s="60"/>
      <c r="EWW35" s="60"/>
      <c r="EWX35" s="60"/>
      <c r="EWY35" s="60"/>
      <c r="EWZ35" s="60"/>
      <c r="EXA35" s="60"/>
      <c r="EXB35" s="60"/>
      <c r="EXC35" s="60"/>
      <c r="EXD35" s="60"/>
      <c r="EXE35" s="60"/>
      <c r="EXF35" s="60"/>
      <c r="EXG35" s="60"/>
      <c r="EXH35" s="60"/>
      <c r="EXI35" s="60"/>
      <c r="EXJ35" s="60"/>
      <c r="EXK35" s="60"/>
      <c r="EXL35" s="60"/>
      <c r="EXM35" s="60"/>
      <c r="EXN35" s="60"/>
      <c r="EXO35" s="60"/>
      <c r="EXP35" s="60"/>
      <c r="EXQ35" s="60"/>
      <c r="EXR35" s="60"/>
      <c r="EXS35" s="60"/>
      <c r="EXT35" s="60"/>
      <c r="EXU35" s="60"/>
      <c r="EXV35" s="60"/>
      <c r="EXW35" s="60"/>
      <c r="EXX35" s="60"/>
      <c r="EXY35" s="60"/>
      <c r="EXZ35" s="60"/>
      <c r="EYA35" s="60"/>
      <c r="EYB35" s="60"/>
      <c r="EYC35" s="60"/>
      <c r="EYD35" s="60"/>
      <c r="EYE35" s="60"/>
      <c r="EYF35" s="60"/>
      <c r="EYG35" s="60"/>
      <c r="EYH35" s="60"/>
      <c r="EYI35" s="60"/>
      <c r="EYJ35" s="60"/>
      <c r="EYK35" s="60"/>
      <c r="EYL35" s="60"/>
      <c r="EYM35" s="60"/>
      <c r="EYN35" s="60"/>
      <c r="EYO35" s="60"/>
      <c r="EYP35" s="60"/>
      <c r="EYQ35" s="60"/>
      <c r="EYR35" s="60"/>
      <c r="EYS35" s="60"/>
      <c r="EYT35" s="60"/>
      <c r="EYU35" s="60"/>
      <c r="EYV35" s="60"/>
      <c r="EYW35" s="60"/>
      <c r="EYX35" s="60"/>
      <c r="EYY35" s="60"/>
      <c r="EYZ35" s="60"/>
      <c r="EZA35" s="60"/>
      <c r="EZB35" s="60"/>
      <c r="EZC35" s="60"/>
      <c r="EZD35" s="60"/>
      <c r="EZE35" s="60"/>
      <c r="EZF35" s="60"/>
      <c r="EZG35" s="60"/>
      <c r="EZH35" s="60"/>
      <c r="EZI35" s="60"/>
      <c r="EZJ35" s="60"/>
      <c r="EZK35" s="60"/>
      <c r="EZL35" s="60"/>
      <c r="EZM35" s="60"/>
      <c r="EZN35" s="60"/>
      <c r="EZO35" s="60"/>
      <c r="EZP35" s="60"/>
      <c r="EZQ35" s="60"/>
      <c r="EZR35" s="60"/>
      <c r="EZS35" s="60"/>
      <c r="EZT35" s="60"/>
      <c r="EZU35" s="60"/>
      <c r="EZV35" s="60"/>
      <c r="EZW35" s="60"/>
      <c r="EZX35" s="60"/>
      <c r="EZY35" s="60"/>
      <c r="EZZ35" s="60"/>
      <c r="FAA35" s="60"/>
      <c r="FAB35" s="60"/>
      <c r="FAC35" s="60"/>
      <c r="FAD35" s="60"/>
      <c r="FAE35" s="60"/>
      <c r="FAF35" s="60"/>
      <c r="FAG35" s="60"/>
      <c r="FAH35" s="60"/>
      <c r="FAI35" s="60"/>
      <c r="FAJ35" s="60"/>
      <c r="FAK35" s="60"/>
      <c r="FAL35" s="60"/>
      <c r="FAM35" s="60"/>
      <c r="FAN35" s="60"/>
      <c r="FAO35" s="60"/>
      <c r="FAP35" s="60"/>
      <c r="FAQ35" s="60"/>
      <c r="FAR35" s="60"/>
      <c r="FAS35" s="60"/>
      <c r="FAT35" s="60"/>
      <c r="FAU35" s="60"/>
      <c r="FAV35" s="60"/>
      <c r="FAW35" s="60"/>
      <c r="FAX35" s="60"/>
      <c r="FAY35" s="60"/>
      <c r="FAZ35" s="60"/>
      <c r="FBA35" s="60"/>
      <c r="FBB35" s="60"/>
      <c r="FBC35" s="60"/>
      <c r="FBD35" s="60"/>
      <c r="FBE35" s="60"/>
      <c r="FBF35" s="60"/>
      <c r="FBG35" s="60"/>
      <c r="FBH35" s="60"/>
      <c r="FBI35" s="60"/>
      <c r="FBJ35" s="60"/>
      <c r="FBK35" s="60"/>
      <c r="FBL35" s="60"/>
      <c r="FBM35" s="60"/>
      <c r="FBN35" s="60"/>
      <c r="FBO35" s="60"/>
      <c r="FBP35" s="60"/>
      <c r="FBQ35" s="60"/>
      <c r="FBR35" s="60"/>
      <c r="FBS35" s="60"/>
      <c r="FBT35" s="60"/>
      <c r="FBU35" s="60"/>
      <c r="FBV35" s="60"/>
      <c r="FBW35" s="60"/>
      <c r="FBX35" s="60"/>
      <c r="FBY35" s="60"/>
      <c r="FBZ35" s="60"/>
      <c r="FCA35" s="60"/>
      <c r="FCB35" s="60"/>
      <c r="FCC35" s="60"/>
      <c r="FCD35" s="60"/>
      <c r="FCE35" s="60"/>
      <c r="FCF35" s="60"/>
      <c r="FCG35" s="60"/>
      <c r="FCH35" s="60"/>
      <c r="FCI35" s="60"/>
      <c r="FCJ35" s="60"/>
      <c r="FCK35" s="60"/>
      <c r="FCL35" s="60"/>
      <c r="FCM35" s="60"/>
      <c r="FCN35" s="60"/>
      <c r="FCO35" s="60"/>
      <c r="FCP35" s="60"/>
      <c r="FCQ35" s="60"/>
      <c r="FCR35" s="60"/>
      <c r="FCS35" s="60"/>
      <c r="FCT35" s="60"/>
      <c r="FCU35" s="60"/>
      <c r="FCV35" s="60"/>
      <c r="FCW35" s="60"/>
      <c r="FCX35" s="60"/>
      <c r="FCY35" s="60"/>
      <c r="FCZ35" s="60"/>
      <c r="FDA35" s="60"/>
      <c r="FDB35" s="60"/>
      <c r="FDC35" s="60"/>
      <c r="FDD35" s="60"/>
      <c r="FDE35" s="60"/>
      <c r="FDF35" s="60"/>
      <c r="FDG35" s="60"/>
      <c r="FDH35" s="60"/>
      <c r="FDI35" s="60"/>
      <c r="FDJ35" s="60"/>
      <c r="FDK35" s="60"/>
      <c r="FDL35" s="60"/>
      <c r="FDM35" s="60"/>
      <c r="FDN35" s="60"/>
      <c r="FDO35" s="60"/>
      <c r="FDP35" s="60"/>
      <c r="FDQ35" s="60"/>
      <c r="FDR35" s="60"/>
      <c r="FDS35" s="60"/>
      <c r="FDT35" s="60"/>
      <c r="FDU35" s="60"/>
      <c r="FDV35" s="60"/>
      <c r="FDW35" s="60"/>
      <c r="FDX35" s="60"/>
      <c r="FDY35" s="60"/>
      <c r="FDZ35" s="60"/>
      <c r="FEA35" s="60"/>
      <c r="FEB35" s="60"/>
      <c r="FEC35" s="60"/>
      <c r="FED35" s="60"/>
      <c r="FEE35" s="60"/>
      <c r="FEF35" s="60"/>
      <c r="FEG35" s="60"/>
      <c r="FEH35" s="60"/>
      <c r="FEI35" s="60"/>
      <c r="FEJ35" s="60"/>
      <c r="FEK35" s="60"/>
      <c r="FEL35" s="60"/>
      <c r="FEM35" s="60"/>
      <c r="FEN35" s="60"/>
      <c r="FEO35" s="60"/>
      <c r="FEP35" s="60"/>
      <c r="FEQ35" s="60"/>
      <c r="FER35" s="60"/>
      <c r="FES35" s="60"/>
      <c r="FET35" s="60"/>
      <c r="FEU35" s="60"/>
      <c r="FEV35" s="60"/>
      <c r="FEW35" s="60"/>
      <c r="FEX35" s="60"/>
      <c r="FEY35" s="60"/>
      <c r="FEZ35" s="60"/>
      <c r="FFA35" s="60"/>
      <c r="FFB35" s="60"/>
      <c r="FFC35" s="60"/>
      <c r="FFD35" s="60"/>
      <c r="FFE35" s="60"/>
      <c r="FFF35" s="60"/>
      <c r="FFG35" s="60"/>
      <c r="FFH35" s="60"/>
      <c r="FFI35" s="60"/>
      <c r="FFJ35" s="60"/>
      <c r="FFK35" s="60"/>
      <c r="FFL35" s="60"/>
      <c r="FFM35" s="60"/>
      <c r="FFN35" s="60"/>
      <c r="FFO35" s="60"/>
      <c r="FFP35" s="60"/>
      <c r="FFQ35" s="60"/>
      <c r="FFR35" s="60"/>
      <c r="FFS35" s="60"/>
      <c r="FFT35" s="60"/>
      <c r="FFU35" s="60"/>
      <c r="FFV35" s="60"/>
      <c r="FFW35" s="60"/>
      <c r="FFX35" s="60"/>
      <c r="FFY35" s="60"/>
      <c r="FFZ35" s="60"/>
      <c r="FGA35" s="60"/>
      <c r="FGB35" s="60"/>
      <c r="FGC35" s="60"/>
      <c r="FGD35" s="60"/>
      <c r="FGE35" s="60"/>
      <c r="FGF35" s="60"/>
      <c r="FGG35" s="60"/>
      <c r="FGH35" s="60"/>
      <c r="FGI35" s="60"/>
      <c r="FGJ35" s="60"/>
      <c r="FGK35" s="60"/>
      <c r="FGL35" s="60"/>
      <c r="FGM35" s="60"/>
      <c r="FGN35" s="60"/>
      <c r="FGO35" s="60"/>
      <c r="FGP35" s="60"/>
      <c r="FGQ35" s="60"/>
      <c r="FGR35" s="60"/>
      <c r="FGS35" s="60"/>
      <c r="FGT35" s="60"/>
      <c r="FGU35" s="60"/>
      <c r="FGV35" s="60"/>
      <c r="FGW35" s="60"/>
      <c r="FGX35" s="60"/>
      <c r="FGY35" s="60"/>
      <c r="FGZ35" s="60"/>
      <c r="FHA35" s="60"/>
      <c r="FHB35" s="60"/>
      <c r="FHC35" s="60"/>
      <c r="FHD35" s="60"/>
      <c r="FHE35" s="60"/>
      <c r="FHF35" s="60"/>
      <c r="FHG35" s="60"/>
      <c r="FHH35" s="60"/>
      <c r="FHI35" s="60"/>
      <c r="FHJ35" s="60"/>
      <c r="FHK35" s="60"/>
      <c r="FHL35" s="60"/>
      <c r="FHM35" s="60"/>
      <c r="FHN35" s="60"/>
      <c r="FHO35" s="60"/>
      <c r="FHP35" s="60"/>
      <c r="FHQ35" s="60"/>
      <c r="FHR35" s="60"/>
      <c r="FHS35" s="60"/>
      <c r="FHT35" s="60"/>
      <c r="FHU35" s="60"/>
      <c r="FHV35" s="60"/>
      <c r="FHW35" s="60"/>
      <c r="FHX35" s="60"/>
      <c r="FHY35" s="60"/>
      <c r="FHZ35" s="60"/>
      <c r="FIA35" s="60"/>
      <c r="FIB35" s="60"/>
      <c r="FIC35" s="60"/>
      <c r="FID35" s="60"/>
      <c r="FIE35" s="60"/>
      <c r="FIF35" s="60"/>
      <c r="FIG35" s="60"/>
      <c r="FIH35" s="60"/>
      <c r="FII35" s="60"/>
      <c r="FIJ35" s="60"/>
      <c r="FIK35" s="60"/>
      <c r="FIL35" s="60"/>
      <c r="FIM35" s="60"/>
      <c r="FIN35" s="60"/>
      <c r="FIO35" s="60"/>
      <c r="FIP35" s="60"/>
      <c r="FIQ35" s="60"/>
      <c r="FIR35" s="60"/>
      <c r="FIS35" s="60"/>
      <c r="FIT35" s="60"/>
      <c r="FIU35" s="60"/>
      <c r="FIV35" s="60"/>
      <c r="FIW35" s="60"/>
      <c r="FIX35" s="60"/>
      <c r="FIY35" s="60"/>
      <c r="FIZ35" s="60"/>
      <c r="FJA35" s="60"/>
      <c r="FJB35" s="60"/>
      <c r="FJC35" s="60"/>
      <c r="FJD35" s="60"/>
      <c r="FJE35" s="60"/>
      <c r="FJF35" s="60"/>
      <c r="FJG35" s="60"/>
      <c r="FJH35" s="60"/>
      <c r="FJI35" s="60"/>
      <c r="FJJ35" s="60"/>
      <c r="FJK35" s="60"/>
      <c r="FJL35" s="60"/>
      <c r="FJM35" s="60"/>
      <c r="FJN35" s="60"/>
      <c r="FJO35" s="60"/>
      <c r="FJP35" s="60"/>
      <c r="FJQ35" s="60"/>
      <c r="FJR35" s="60"/>
      <c r="FJS35" s="60"/>
      <c r="FJT35" s="60"/>
      <c r="FJU35" s="60"/>
      <c r="FJV35" s="60"/>
      <c r="FJW35" s="60"/>
      <c r="FJX35" s="60"/>
      <c r="FJY35" s="60"/>
      <c r="FJZ35" s="60"/>
      <c r="FKA35" s="60"/>
      <c r="FKB35" s="60"/>
      <c r="FKC35" s="60"/>
      <c r="FKD35" s="60"/>
      <c r="FKE35" s="60"/>
      <c r="FKF35" s="60"/>
      <c r="FKG35" s="60"/>
      <c r="FKH35" s="60"/>
      <c r="FKI35" s="60"/>
      <c r="FKJ35" s="60"/>
      <c r="FKK35" s="60"/>
      <c r="FKL35" s="60"/>
      <c r="FKM35" s="60"/>
      <c r="FKN35" s="60"/>
      <c r="FKO35" s="60"/>
      <c r="FKP35" s="60"/>
      <c r="FKQ35" s="60"/>
      <c r="FKR35" s="60"/>
      <c r="FKS35" s="60"/>
      <c r="FKT35" s="60"/>
      <c r="FKU35" s="60"/>
      <c r="FKV35" s="60"/>
      <c r="FKW35" s="60"/>
      <c r="FKX35" s="60"/>
      <c r="FKY35" s="60"/>
      <c r="FKZ35" s="60"/>
      <c r="FLA35" s="60"/>
      <c r="FLB35" s="60"/>
      <c r="FLC35" s="60"/>
      <c r="FLD35" s="60"/>
      <c r="FLE35" s="60"/>
      <c r="FLF35" s="60"/>
      <c r="FLG35" s="60"/>
      <c r="FLH35" s="60"/>
      <c r="FLI35" s="60"/>
      <c r="FLJ35" s="60"/>
      <c r="FLK35" s="60"/>
      <c r="FLL35" s="60"/>
      <c r="FLM35" s="60"/>
      <c r="FLN35" s="60"/>
      <c r="FLO35" s="60"/>
      <c r="FLP35" s="60"/>
      <c r="FLQ35" s="60"/>
      <c r="FLR35" s="60"/>
      <c r="FLS35" s="60"/>
      <c r="FLT35" s="60"/>
      <c r="FLU35" s="60"/>
      <c r="FLV35" s="60"/>
      <c r="FLW35" s="60"/>
      <c r="FLX35" s="60"/>
      <c r="FLY35" s="60"/>
      <c r="FLZ35" s="60"/>
      <c r="FMA35" s="60"/>
      <c r="FMB35" s="60"/>
      <c r="FMC35" s="60"/>
      <c r="FMD35" s="60"/>
      <c r="FME35" s="60"/>
      <c r="FMF35" s="60"/>
      <c r="FMG35" s="60"/>
      <c r="FMH35" s="60"/>
      <c r="FMI35" s="60"/>
      <c r="FMJ35" s="60"/>
      <c r="FMK35" s="60"/>
      <c r="FML35" s="60"/>
      <c r="FMM35" s="60"/>
      <c r="FMN35" s="60"/>
      <c r="FMO35" s="60"/>
      <c r="FMP35" s="60"/>
      <c r="FMQ35" s="60"/>
      <c r="FMR35" s="60"/>
      <c r="FMS35" s="60"/>
      <c r="FMT35" s="60"/>
      <c r="FMU35" s="60"/>
      <c r="FMV35" s="60"/>
      <c r="FMW35" s="60"/>
      <c r="FMX35" s="60"/>
      <c r="FMY35" s="60"/>
      <c r="FMZ35" s="60"/>
      <c r="FNA35" s="60"/>
      <c r="FNB35" s="60"/>
      <c r="FNC35" s="60"/>
      <c r="FND35" s="60"/>
      <c r="FNE35" s="60"/>
      <c r="FNF35" s="60"/>
      <c r="FNG35" s="60"/>
      <c r="FNH35" s="60"/>
      <c r="FNI35" s="60"/>
      <c r="FNJ35" s="60"/>
      <c r="FNK35" s="60"/>
      <c r="FNL35" s="60"/>
      <c r="FNM35" s="60"/>
      <c r="FNN35" s="60"/>
      <c r="FNO35" s="60"/>
      <c r="FNP35" s="60"/>
      <c r="FNQ35" s="60"/>
      <c r="FNR35" s="60"/>
      <c r="FNS35" s="60"/>
      <c r="FNT35" s="60"/>
      <c r="FNU35" s="60"/>
      <c r="FNV35" s="60"/>
      <c r="FNW35" s="60"/>
      <c r="FNX35" s="60"/>
      <c r="FNY35" s="60"/>
      <c r="FNZ35" s="60"/>
      <c r="FOA35" s="60"/>
      <c r="FOB35" s="60"/>
      <c r="FOC35" s="60"/>
      <c r="FOD35" s="60"/>
      <c r="FOE35" s="60"/>
      <c r="FOF35" s="60"/>
      <c r="FOG35" s="60"/>
      <c r="FOH35" s="60"/>
      <c r="FOI35" s="60"/>
      <c r="FOJ35" s="60"/>
      <c r="FOK35" s="60"/>
      <c r="FOL35" s="60"/>
      <c r="FOM35" s="60"/>
      <c r="FON35" s="60"/>
      <c r="FOO35" s="60"/>
      <c r="FOP35" s="60"/>
      <c r="FOQ35" s="60"/>
      <c r="FOR35" s="60"/>
      <c r="FOS35" s="60"/>
      <c r="FOT35" s="60"/>
      <c r="FOU35" s="60"/>
      <c r="FOV35" s="60"/>
      <c r="FOW35" s="60"/>
      <c r="FOX35" s="60"/>
      <c r="FOY35" s="60"/>
      <c r="FOZ35" s="60"/>
      <c r="FPA35" s="60"/>
      <c r="FPB35" s="60"/>
      <c r="FPC35" s="60"/>
      <c r="FPD35" s="60"/>
      <c r="FPE35" s="60"/>
      <c r="FPF35" s="60"/>
      <c r="FPG35" s="60"/>
      <c r="FPH35" s="60"/>
      <c r="FPI35" s="60"/>
      <c r="FPJ35" s="60"/>
      <c r="FPK35" s="60"/>
      <c r="FPL35" s="60"/>
      <c r="FPM35" s="60"/>
      <c r="FPN35" s="60"/>
      <c r="FPO35" s="60"/>
      <c r="FPP35" s="60"/>
      <c r="FPQ35" s="60"/>
      <c r="FPR35" s="60"/>
      <c r="FPS35" s="60"/>
      <c r="FPT35" s="60"/>
      <c r="FPU35" s="60"/>
      <c r="FPV35" s="60"/>
      <c r="FPW35" s="60"/>
      <c r="FPX35" s="60"/>
      <c r="FPY35" s="60"/>
      <c r="FPZ35" s="60"/>
      <c r="FQA35" s="60"/>
      <c r="FQB35" s="60"/>
      <c r="FQC35" s="60"/>
      <c r="FQD35" s="60"/>
      <c r="FQE35" s="60"/>
      <c r="FQF35" s="60"/>
      <c r="FQG35" s="60"/>
      <c r="FQH35" s="60"/>
      <c r="FQI35" s="60"/>
      <c r="FQJ35" s="60"/>
      <c r="FQK35" s="60"/>
      <c r="FQL35" s="60"/>
      <c r="FQM35" s="60"/>
      <c r="FQN35" s="60"/>
      <c r="FQO35" s="60"/>
      <c r="FQP35" s="60"/>
      <c r="FQQ35" s="60"/>
      <c r="FQR35" s="60"/>
      <c r="FQS35" s="60"/>
      <c r="FQT35" s="60"/>
      <c r="FQU35" s="60"/>
      <c r="FQV35" s="60"/>
      <c r="FQW35" s="60"/>
      <c r="FQX35" s="60"/>
      <c r="FQY35" s="60"/>
      <c r="FQZ35" s="60"/>
      <c r="FRA35" s="60"/>
      <c r="FRB35" s="60"/>
      <c r="FRC35" s="60"/>
      <c r="FRD35" s="60"/>
      <c r="FRE35" s="60"/>
      <c r="FRF35" s="60"/>
      <c r="FRG35" s="60"/>
      <c r="FRH35" s="60"/>
      <c r="FRI35" s="60"/>
      <c r="FRJ35" s="60"/>
      <c r="FRK35" s="60"/>
      <c r="FRL35" s="60"/>
      <c r="FRM35" s="60"/>
      <c r="FRN35" s="60"/>
      <c r="FRO35" s="60"/>
      <c r="FRP35" s="60"/>
      <c r="FRQ35" s="60"/>
      <c r="FRR35" s="60"/>
      <c r="FRS35" s="60"/>
      <c r="FRT35" s="60"/>
      <c r="FRU35" s="60"/>
      <c r="FRV35" s="60"/>
      <c r="FRW35" s="60"/>
      <c r="FRX35" s="60"/>
      <c r="FRY35" s="60"/>
      <c r="FRZ35" s="60"/>
      <c r="FSA35" s="60"/>
      <c r="FSB35" s="60"/>
      <c r="FSC35" s="60"/>
      <c r="FSD35" s="60"/>
      <c r="FSE35" s="60"/>
      <c r="FSF35" s="60"/>
      <c r="FSG35" s="60"/>
      <c r="FSH35" s="60"/>
      <c r="FSI35" s="60"/>
      <c r="FSJ35" s="60"/>
      <c r="FSK35" s="60"/>
      <c r="FSL35" s="60"/>
      <c r="FSM35" s="60"/>
      <c r="FSN35" s="60"/>
      <c r="FSO35" s="60"/>
      <c r="FSP35" s="60"/>
      <c r="FSQ35" s="60"/>
      <c r="FSR35" s="60"/>
      <c r="FSS35" s="60"/>
      <c r="FST35" s="60"/>
      <c r="FSU35" s="60"/>
      <c r="FSV35" s="60"/>
      <c r="FSW35" s="60"/>
      <c r="FSX35" s="60"/>
      <c r="FSY35" s="60"/>
      <c r="FSZ35" s="60"/>
      <c r="FTA35" s="60"/>
      <c r="FTB35" s="60"/>
      <c r="FTC35" s="60"/>
      <c r="FTD35" s="60"/>
      <c r="FTE35" s="60"/>
      <c r="FTF35" s="60"/>
      <c r="FTG35" s="60"/>
      <c r="FTH35" s="60"/>
      <c r="FTI35" s="60"/>
      <c r="FTJ35" s="60"/>
      <c r="FTK35" s="60"/>
      <c r="FTL35" s="60"/>
      <c r="FTM35" s="60"/>
      <c r="FTN35" s="60"/>
      <c r="FTO35" s="60"/>
      <c r="FTP35" s="60"/>
      <c r="FTQ35" s="60"/>
      <c r="FTR35" s="60"/>
      <c r="FTS35" s="60"/>
      <c r="FTT35" s="60"/>
      <c r="FTU35" s="60"/>
      <c r="FTV35" s="60"/>
      <c r="FTW35" s="60"/>
      <c r="FTX35" s="60"/>
      <c r="FTY35" s="60"/>
      <c r="FTZ35" s="60"/>
      <c r="FUA35" s="60"/>
      <c r="FUB35" s="60"/>
      <c r="FUC35" s="60"/>
      <c r="FUD35" s="60"/>
      <c r="FUE35" s="60"/>
      <c r="FUF35" s="60"/>
      <c r="FUG35" s="60"/>
      <c r="FUH35" s="60"/>
      <c r="FUI35" s="60"/>
      <c r="FUJ35" s="60"/>
      <c r="FUK35" s="60"/>
      <c r="FUL35" s="60"/>
      <c r="FUM35" s="60"/>
      <c r="FUN35" s="60"/>
      <c r="FUO35" s="60"/>
      <c r="FUP35" s="60"/>
      <c r="FUQ35" s="60"/>
      <c r="FUR35" s="60"/>
      <c r="FUS35" s="60"/>
      <c r="FUT35" s="60"/>
      <c r="FUU35" s="60"/>
      <c r="FUV35" s="60"/>
      <c r="FUW35" s="60"/>
      <c r="FUX35" s="60"/>
      <c r="FUY35" s="60"/>
      <c r="FUZ35" s="60"/>
      <c r="FVA35" s="60"/>
      <c r="FVB35" s="60"/>
      <c r="FVC35" s="60"/>
      <c r="FVD35" s="60"/>
      <c r="FVE35" s="60"/>
      <c r="FVF35" s="60"/>
      <c r="FVG35" s="60"/>
      <c r="FVH35" s="60"/>
      <c r="FVI35" s="60"/>
      <c r="FVJ35" s="60"/>
      <c r="FVK35" s="60"/>
      <c r="FVL35" s="60"/>
      <c r="FVM35" s="60"/>
      <c r="FVN35" s="60"/>
      <c r="FVO35" s="60"/>
      <c r="FVP35" s="60"/>
      <c r="FVQ35" s="60"/>
      <c r="FVR35" s="60"/>
      <c r="FVS35" s="60"/>
      <c r="FVT35" s="60"/>
      <c r="FVU35" s="60"/>
      <c r="FVV35" s="60"/>
      <c r="FVW35" s="60"/>
      <c r="FVX35" s="60"/>
      <c r="FVY35" s="60"/>
      <c r="FVZ35" s="60"/>
      <c r="FWA35" s="60"/>
      <c r="FWB35" s="60"/>
      <c r="FWC35" s="60"/>
      <c r="FWD35" s="60"/>
      <c r="FWE35" s="60"/>
      <c r="FWF35" s="60"/>
      <c r="FWG35" s="60"/>
      <c r="FWH35" s="60"/>
      <c r="FWI35" s="60"/>
      <c r="FWJ35" s="60"/>
      <c r="FWK35" s="60"/>
      <c r="FWL35" s="60"/>
      <c r="FWM35" s="60"/>
      <c r="FWN35" s="60"/>
      <c r="FWO35" s="60"/>
      <c r="FWP35" s="60"/>
      <c r="FWQ35" s="60"/>
      <c r="FWR35" s="60"/>
      <c r="FWS35" s="60"/>
      <c r="FWT35" s="60"/>
      <c r="FWU35" s="60"/>
      <c r="FWV35" s="60"/>
      <c r="FWW35" s="60"/>
      <c r="FWX35" s="60"/>
      <c r="FWY35" s="60"/>
      <c r="FWZ35" s="60"/>
      <c r="FXA35" s="60"/>
      <c r="FXB35" s="60"/>
      <c r="FXC35" s="60"/>
      <c r="FXD35" s="60"/>
      <c r="FXE35" s="60"/>
      <c r="FXF35" s="60"/>
      <c r="FXG35" s="60"/>
      <c r="FXH35" s="60"/>
      <c r="FXI35" s="60"/>
      <c r="FXJ35" s="60"/>
      <c r="FXK35" s="60"/>
      <c r="FXL35" s="60"/>
      <c r="FXM35" s="60"/>
      <c r="FXN35" s="60"/>
      <c r="FXO35" s="60"/>
      <c r="FXP35" s="60"/>
      <c r="FXQ35" s="60"/>
      <c r="FXR35" s="60"/>
      <c r="FXS35" s="60"/>
      <c r="FXT35" s="60"/>
      <c r="FXU35" s="60"/>
      <c r="FXV35" s="60"/>
      <c r="FXW35" s="60"/>
      <c r="FXX35" s="60"/>
      <c r="FXY35" s="60"/>
      <c r="FXZ35" s="60"/>
      <c r="FYA35" s="60"/>
      <c r="FYB35" s="60"/>
      <c r="FYC35" s="60"/>
      <c r="FYD35" s="60"/>
      <c r="FYE35" s="60"/>
      <c r="FYF35" s="60"/>
      <c r="FYG35" s="60"/>
      <c r="FYH35" s="60"/>
      <c r="FYI35" s="60"/>
      <c r="FYJ35" s="60"/>
      <c r="FYK35" s="60"/>
      <c r="FYL35" s="60"/>
      <c r="FYM35" s="60"/>
      <c r="FYN35" s="60"/>
      <c r="FYO35" s="60"/>
      <c r="FYP35" s="60"/>
      <c r="FYQ35" s="60"/>
      <c r="FYR35" s="60"/>
      <c r="FYS35" s="60"/>
      <c r="FYT35" s="60"/>
      <c r="FYU35" s="60"/>
      <c r="FYV35" s="60"/>
      <c r="FYW35" s="60"/>
      <c r="FYX35" s="60"/>
      <c r="FYY35" s="60"/>
      <c r="FYZ35" s="60"/>
      <c r="FZA35" s="60"/>
      <c r="FZB35" s="60"/>
      <c r="FZC35" s="60"/>
      <c r="FZD35" s="60"/>
      <c r="FZE35" s="60"/>
      <c r="FZF35" s="60"/>
      <c r="FZG35" s="60"/>
      <c r="FZH35" s="60"/>
      <c r="FZI35" s="60"/>
      <c r="FZJ35" s="60"/>
      <c r="FZK35" s="60"/>
      <c r="FZL35" s="60"/>
      <c r="FZM35" s="60"/>
      <c r="FZN35" s="60"/>
      <c r="FZO35" s="60"/>
      <c r="FZP35" s="60"/>
      <c r="FZQ35" s="60"/>
      <c r="FZR35" s="60"/>
      <c r="FZS35" s="60"/>
      <c r="FZT35" s="60"/>
      <c r="FZU35" s="60"/>
      <c r="FZV35" s="60"/>
      <c r="FZW35" s="60"/>
      <c r="FZX35" s="60"/>
      <c r="FZY35" s="60"/>
      <c r="FZZ35" s="60"/>
      <c r="GAA35" s="60"/>
      <c r="GAB35" s="60"/>
      <c r="GAC35" s="60"/>
      <c r="GAD35" s="60"/>
      <c r="GAE35" s="60"/>
      <c r="GAF35" s="60"/>
      <c r="GAG35" s="60"/>
      <c r="GAH35" s="60"/>
      <c r="GAI35" s="60"/>
      <c r="GAJ35" s="60"/>
      <c r="GAK35" s="60"/>
      <c r="GAL35" s="60"/>
      <c r="GAM35" s="60"/>
      <c r="GAN35" s="60"/>
      <c r="GAO35" s="60"/>
      <c r="GAP35" s="60"/>
      <c r="GAQ35" s="60"/>
      <c r="GAR35" s="60"/>
      <c r="GAS35" s="60"/>
      <c r="GAT35" s="60"/>
      <c r="GAU35" s="60"/>
      <c r="GAV35" s="60"/>
      <c r="GAW35" s="60"/>
      <c r="GAX35" s="60"/>
      <c r="GAY35" s="60"/>
      <c r="GAZ35" s="60"/>
      <c r="GBA35" s="60"/>
      <c r="GBB35" s="60"/>
      <c r="GBC35" s="60"/>
      <c r="GBD35" s="60"/>
      <c r="GBE35" s="60"/>
      <c r="GBF35" s="60"/>
      <c r="GBG35" s="60"/>
      <c r="GBH35" s="60"/>
      <c r="GBI35" s="60"/>
      <c r="GBJ35" s="60"/>
      <c r="GBK35" s="60"/>
      <c r="GBL35" s="60"/>
      <c r="GBM35" s="60"/>
      <c r="GBN35" s="60"/>
      <c r="GBO35" s="60"/>
      <c r="GBP35" s="60"/>
      <c r="GBQ35" s="60"/>
      <c r="GBR35" s="60"/>
      <c r="GBS35" s="60"/>
      <c r="GBT35" s="60"/>
      <c r="GBU35" s="60"/>
      <c r="GBV35" s="60"/>
      <c r="GBW35" s="60"/>
      <c r="GBX35" s="60"/>
      <c r="GBY35" s="60"/>
      <c r="GBZ35" s="60"/>
      <c r="GCA35" s="60"/>
      <c r="GCB35" s="60"/>
      <c r="GCC35" s="60"/>
      <c r="GCD35" s="60"/>
      <c r="GCE35" s="60"/>
      <c r="GCF35" s="60"/>
      <c r="GCG35" s="60"/>
      <c r="GCH35" s="60"/>
      <c r="GCI35" s="60"/>
      <c r="GCJ35" s="60"/>
      <c r="GCK35" s="60"/>
      <c r="GCL35" s="60"/>
      <c r="GCM35" s="60"/>
      <c r="GCN35" s="60"/>
      <c r="GCO35" s="60"/>
      <c r="GCP35" s="60"/>
      <c r="GCQ35" s="60"/>
      <c r="GCR35" s="60"/>
      <c r="GCS35" s="60"/>
      <c r="GCT35" s="60"/>
      <c r="GCU35" s="60"/>
      <c r="GCV35" s="60"/>
      <c r="GCW35" s="60"/>
      <c r="GCX35" s="60"/>
      <c r="GCY35" s="60"/>
      <c r="GCZ35" s="60"/>
      <c r="GDA35" s="60"/>
      <c r="GDB35" s="60"/>
      <c r="GDC35" s="60"/>
      <c r="GDD35" s="60"/>
      <c r="GDE35" s="60"/>
      <c r="GDF35" s="60"/>
      <c r="GDG35" s="60"/>
      <c r="GDH35" s="60"/>
      <c r="GDI35" s="60"/>
      <c r="GDJ35" s="60"/>
      <c r="GDK35" s="60"/>
      <c r="GDL35" s="60"/>
      <c r="GDM35" s="60"/>
      <c r="GDN35" s="60"/>
      <c r="GDO35" s="60"/>
      <c r="GDP35" s="60"/>
      <c r="GDQ35" s="60"/>
      <c r="GDR35" s="60"/>
      <c r="GDS35" s="60"/>
      <c r="GDT35" s="60"/>
      <c r="GDU35" s="60"/>
      <c r="GDV35" s="60"/>
      <c r="GDW35" s="60"/>
      <c r="GDX35" s="60"/>
      <c r="GDY35" s="60"/>
      <c r="GDZ35" s="60"/>
      <c r="GEA35" s="60"/>
      <c r="GEB35" s="60"/>
      <c r="GEC35" s="60"/>
      <c r="GED35" s="60"/>
      <c r="GEE35" s="60"/>
      <c r="GEF35" s="60"/>
      <c r="GEG35" s="60"/>
      <c r="GEH35" s="60"/>
      <c r="GEI35" s="60"/>
      <c r="GEJ35" s="60"/>
      <c r="GEK35" s="60"/>
      <c r="GEL35" s="60"/>
      <c r="GEM35" s="60"/>
      <c r="GEN35" s="60"/>
      <c r="GEO35" s="60"/>
      <c r="GEP35" s="60"/>
      <c r="GEQ35" s="60"/>
      <c r="GER35" s="60"/>
      <c r="GES35" s="60"/>
      <c r="GET35" s="60"/>
      <c r="GEU35" s="60"/>
      <c r="GEV35" s="60"/>
      <c r="GEW35" s="60"/>
      <c r="GEX35" s="60"/>
      <c r="GEY35" s="60"/>
      <c r="GEZ35" s="60"/>
      <c r="GFA35" s="60"/>
      <c r="GFB35" s="60"/>
      <c r="GFC35" s="60"/>
      <c r="GFD35" s="60"/>
      <c r="GFE35" s="60"/>
      <c r="GFF35" s="60"/>
      <c r="GFG35" s="60"/>
      <c r="GFH35" s="60"/>
      <c r="GFI35" s="60"/>
      <c r="GFJ35" s="60"/>
      <c r="GFK35" s="60"/>
      <c r="GFL35" s="60"/>
      <c r="GFM35" s="60"/>
      <c r="GFN35" s="60"/>
      <c r="GFO35" s="60"/>
      <c r="GFP35" s="60"/>
      <c r="GFQ35" s="60"/>
      <c r="GFR35" s="60"/>
      <c r="GFS35" s="60"/>
      <c r="GFT35" s="60"/>
      <c r="GFU35" s="60"/>
      <c r="GFV35" s="60"/>
      <c r="GFW35" s="60"/>
      <c r="GFX35" s="60"/>
      <c r="GFY35" s="60"/>
      <c r="GFZ35" s="60"/>
      <c r="GGA35" s="60"/>
      <c r="GGB35" s="60"/>
      <c r="GGC35" s="60"/>
      <c r="GGD35" s="60"/>
      <c r="GGE35" s="60"/>
      <c r="GGF35" s="60"/>
      <c r="GGG35" s="60"/>
      <c r="GGH35" s="60"/>
      <c r="GGI35" s="60"/>
      <c r="GGJ35" s="60"/>
      <c r="GGK35" s="60"/>
      <c r="GGL35" s="60"/>
      <c r="GGM35" s="60"/>
      <c r="GGN35" s="60"/>
      <c r="GGO35" s="60"/>
      <c r="GGP35" s="60"/>
      <c r="GGQ35" s="60"/>
      <c r="GGR35" s="60"/>
      <c r="GGS35" s="60"/>
      <c r="GGT35" s="60"/>
      <c r="GGU35" s="60"/>
      <c r="GGV35" s="60"/>
      <c r="GGW35" s="60"/>
      <c r="GGX35" s="60"/>
      <c r="GGY35" s="60"/>
      <c r="GGZ35" s="60"/>
      <c r="GHA35" s="60"/>
      <c r="GHB35" s="60"/>
      <c r="GHC35" s="60"/>
      <c r="GHD35" s="60"/>
      <c r="GHE35" s="60"/>
      <c r="GHF35" s="60"/>
      <c r="GHG35" s="60"/>
      <c r="GHH35" s="60"/>
      <c r="GHI35" s="60"/>
      <c r="GHJ35" s="60"/>
      <c r="GHK35" s="60"/>
      <c r="GHL35" s="60"/>
      <c r="GHM35" s="60"/>
      <c r="GHN35" s="60"/>
      <c r="GHO35" s="60"/>
      <c r="GHP35" s="60"/>
      <c r="GHQ35" s="60"/>
      <c r="GHR35" s="60"/>
      <c r="GHS35" s="60"/>
      <c r="GHT35" s="60"/>
      <c r="GHU35" s="60"/>
      <c r="GHV35" s="60"/>
      <c r="GHW35" s="60"/>
      <c r="GHX35" s="60"/>
      <c r="GHY35" s="60"/>
      <c r="GHZ35" s="60"/>
      <c r="GIA35" s="60"/>
      <c r="GIB35" s="60"/>
      <c r="GIC35" s="60"/>
      <c r="GID35" s="60"/>
      <c r="GIE35" s="60"/>
      <c r="GIF35" s="60"/>
      <c r="GIG35" s="60"/>
      <c r="GIH35" s="60"/>
      <c r="GII35" s="60"/>
      <c r="GIJ35" s="60"/>
      <c r="GIK35" s="60"/>
      <c r="GIL35" s="60"/>
      <c r="GIM35" s="60"/>
      <c r="GIN35" s="60"/>
      <c r="GIO35" s="60"/>
      <c r="GIP35" s="60"/>
      <c r="GIQ35" s="60"/>
      <c r="GIR35" s="60"/>
      <c r="GIS35" s="60"/>
      <c r="GIT35" s="60"/>
      <c r="GIU35" s="60"/>
      <c r="GIV35" s="60"/>
      <c r="GIW35" s="60"/>
      <c r="GIX35" s="60"/>
      <c r="GIY35" s="60"/>
      <c r="GIZ35" s="60"/>
      <c r="GJA35" s="60"/>
      <c r="GJB35" s="60"/>
      <c r="GJC35" s="60"/>
      <c r="GJD35" s="60"/>
      <c r="GJE35" s="60"/>
      <c r="GJF35" s="60"/>
      <c r="GJG35" s="60"/>
      <c r="GJH35" s="60"/>
      <c r="GJI35" s="60"/>
      <c r="GJJ35" s="60"/>
      <c r="GJK35" s="60"/>
      <c r="GJL35" s="60"/>
      <c r="GJM35" s="60"/>
      <c r="GJN35" s="60"/>
      <c r="GJO35" s="60"/>
      <c r="GJP35" s="60"/>
      <c r="GJQ35" s="60"/>
      <c r="GJR35" s="60"/>
      <c r="GJS35" s="60"/>
      <c r="GJT35" s="60"/>
      <c r="GJU35" s="60"/>
      <c r="GJV35" s="60"/>
      <c r="GJW35" s="60"/>
      <c r="GJX35" s="60"/>
      <c r="GJY35" s="60"/>
      <c r="GJZ35" s="60"/>
      <c r="GKA35" s="60"/>
      <c r="GKB35" s="60"/>
      <c r="GKC35" s="60"/>
      <c r="GKD35" s="60"/>
      <c r="GKE35" s="60"/>
      <c r="GKF35" s="60"/>
      <c r="GKG35" s="60"/>
      <c r="GKH35" s="60"/>
      <c r="GKI35" s="60"/>
      <c r="GKJ35" s="60"/>
      <c r="GKK35" s="60"/>
      <c r="GKL35" s="60"/>
      <c r="GKM35" s="60"/>
      <c r="GKN35" s="60"/>
      <c r="GKO35" s="60"/>
      <c r="GKP35" s="60"/>
      <c r="GKQ35" s="60"/>
      <c r="GKR35" s="60"/>
      <c r="GKS35" s="60"/>
      <c r="GKT35" s="60"/>
      <c r="GKU35" s="60"/>
      <c r="GKV35" s="60"/>
      <c r="GKW35" s="60"/>
      <c r="GKX35" s="60"/>
      <c r="GKY35" s="60"/>
      <c r="GKZ35" s="60"/>
      <c r="GLA35" s="60"/>
      <c r="GLB35" s="60"/>
      <c r="GLC35" s="60"/>
      <c r="GLD35" s="60"/>
      <c r="GLE35" s="60"/>
      <c r="GLF35" s="60"/>
      <c r="GLG35" s="60"/>
      <c r="GLH35" s="60"/>
      <c r="GLI35" s="60"/>
      <c r="GLJ35" s="60"/>
      <c r="GLK35" s="60"/>
      <c r="GLL35" s="60"/>
      <c r="GLM35" s="60"/>
      <c r="GLN35" s="60"/>
      <c r="GLO35" s="60"/>
      <c r="GLP35" s="60"/>
      <c r="GLQ35" s="60"/>
      <c r="GLR35" s="60"/>
      <c r="GLS35" s="60"/>
      <c r="GLT35" s="60"/>
      <c r="GLU35" s="60"/>
      <c r="GLV35" s="60"/>
      <c r="GLW35" s="60"/>
      <c r="GLX35" s="60"/>
      <c r="GLY35" s="60"/>
      <c r="GLZ35" s="60"/>
      <c r="GMA35" s="60"/>
      <c r="GMB35" s="60"/>
      <c r="GMC35" s="60"/>
      <c r="GMD35" s="60"/>
      <c r="GME35" s="60"/>
      <c r="GMF35" s="60"/>
      <c r="GMG35" s="60"/>
      <c r="GMH35" s="60"/>
      <c r="GMI35" s="60"/>
      <c r="GMJ35" s="60"/>
      <c r="GMK35" s="60"/>
      <c r="GML35" s="60"/>
      <c r="GMM35" s="60"/>
      <c r="GMN35" s="60"/>
      <c r="GMO35" s="60"/>
      <c r="GMP35" s="60"/>
      <c r="GMQ35" s="60"/>
      <c r="GMR35" s="60"/>
      <c r="GMS35" s="60"/>
      <c r="GMT35" s="60"/>
      <c r="GMU35" s="60"/>
      <c r="GMV35" s="60"/>
      <c r="GMW35" s="60"/>
      <c r="GMX35" s="60"/>
      <c r="GMY35" s="60"/>
      <c r="GMZ35" s="60"/>
      <c r="GNA35" s="60"/>
      <c r="GNB35" s="60"/>
      <c r="GNC35" s="60"/>
      <c r="GND35" s="60"/>
      <c r="GNE35" s="60"/>
      <c r="GNF35" s="60"/>
      <c r="GNG35" s="60"/>
      <c r="GNH35" s="60"/>
      <c r="GNI35" s="60"/>
      <c r="GNJ35" s="60"/>
      <c r="GNK35" s="60"/>
      <c r="GNL35" s="60"/>
      <c r="GNM35" s="60"/>
      <c r="GNN35" s="60"/>
      <c r="GNO35" s="60"/>
      <c r="GNP35" s="60"/>
      <c r="GNQ35" s="60"/>
      <c r="GNR35" s="60"/>
      <c r="GNS35" s="60"/>
      <c r="GNT35" s="60"/>
      <c r="GNU35" s="60"/>
      <c r="GNV35" s="60"/>
      <c r="GNW35" s="60"/>
      <c r="GNX35" s="60"/>
      <c r="GNY35" s="60"/>
      <c r="GNZ35" s="60"/>
      <c r="GOA35" s="60"/>
      <c r="GOB35" s="60"/>
      <c r="GOC35" s="60"/>
      <c r="GOD35" s="60"/>
      <c r="GOE35" s="60"/>
      <c r="GOF35" s="60"/>
      <c r="GOG35" s="60"/>
      <c r="GOH35" s="60"/>
      <c r="GOI35" s="60"/>
      <c r="GOJ35" s="60"/>
      <c r="GOK35" s="60"/>
      <c r="GOL35" s="60"/>
      <c r="GOM35" s="60"/>
      <c r="GON35" s="60"/>
      <c r="GOO35" s="60"/>
      <c r="GOP35" s="60"/>
      <c r="GOQ35" s="60"/>
      <c r="GOR35" s="60"/>
      <c r="GOS35" s="60"/>
      <c r="GOT35" s="60"/>
      <c r="GOU35" s="60"/>
      <c r="GOV35" s="60"/>
      <c r="GOW35" s="60"/>
      <c r="GOX35" s="60"/>
      <c r="GOY35" s="60"/>
      <c r="GOZ35" s="60"/>
      <c r="GPA35" s="60"/>
      <c r="GPB35" s="60"/>
      <c r="GPC35" s="60"/>
      <c r="GPD35" s="60"/>
      <c r="GPE35" s="60"/>
      <c r="GPF35" s="60"/>
      <c r="GPG35" s="60"/>
      <c r="GPH35" s="60"/>
      <c r="GPI35" s="60"/>
      <c r="GPJ35" s="60"/>
      <c r="GPK35" s="60"/>
      <c r="GPL35" s="60"/>
      <c r="GPM35" s="60"/>
      <c r="GPN35" s="60"/>
      <c r="GPO35" s="60"/>
      <c r="GPP35" s="60"/>
      <c r="GPQ35" s="60"/>
      <c r="GPR35" s="60"/>
      <c r="GPS35" s="60"/>
      <c r="GPT35" s="60"/>
      <c r="GPU35" s="60"/>
      <c r="GPV35" s="60"/>
      <c r="GPW35" s="60"/>
      <c r="GPX35" s="60"/>
      <c r="GPY35" s="60"/>
      <c r="GPZ35" s="60"/>
      <c r="GQA35" s="60"/>
      <c r="GQB35" s="60"/>
      <c r="GQC35" s="60"/>
      <c r="GQD35" s="60"/>
      <c r="GQE35" s="60"/>
      <c r="GQF35" s="60"/>
      <c r="GQG35" s="60"/>
      <c r="GQH35" s="60"/>
      <c r="GQI35" s="60"/>
      <c r="GQJ35" s="60"/>
      <c r="GQK35" s="60"/>
      <c r="GQL35" s="60"/>
      <c r="GQM35" s="60"/>
      <c r="GQN35" s="60"/>
      <c r="GQO35" s="60"/>
      <c r="GQP35" s="60"/>
      <c r="GQQ35" s="60"/>
      <c r="GQR35" s="60"/>
      <c r="GQS35" s="60"/>
      <c r="GQT35" s="60"/>
      <c r="GQU35" s="60"/>
      <c r="GQV35" s="60"/>
      <c r="GQW35" s="60"/>
      <c r="GQX35" s="60"/>
      <c r="GQY35" s="60"/>
      <c r="GQZ35" s="60"/>
      <c r="GRA35" s="60"/>
      <c r="GRB35" s="60"/>
      <c r="GRC35" s="60"/>
      <c r="GRD35" s="60"/>
      <c r="GRE35" s="60"/>
      <c r="GRF35" s="60"/>
      <c r="GRG35" s="60"/>
      <c r="GRH35" s="60"/>
      <c r="GRI35" s="60"/>
      <c r="GRJ35" s="60"/>
      <c r="GRK35" s="60"/>
      <c r="GRL35" s="60"/>
      <c r="GRM35" s="60"/>
      <c r="GRN35" s="60"/>
      <c r="GRO35" s="60"/>
      <c r="GRP35" s="60"/>
      <c r="GRQ35" s="60"/>
      <c r="GRR35" s="60"/>
      <c r="GRS35" s="60"/>
      <c r="GRT35" s="60"/>
      <c r="GRU35" s="60"/>
      <c r="GRV35" s="60"/>
      <c r="GRW35" s="60"/>
      <c r="GRX35" s="60"/>
      <c r="GRY35" s="60"/>
      <c r="GRZ35" s="60"/>
      <c r="GSA35" s="60"/>
      <c r="GSB35" s="60"/>
      <c r="GSC35" s="60"/>
      <c r="GSD35" s="60"/>
      <c r="GSE35" s="60"/>
      <c r="GSF35" s="60"/>
      <c r="GSG35" s="60"/>
      <c r="GSH35" s="60"/>
      <c r="GSI35" s="60"/>
      <c r="GSJ35" s="60"/>
      <c r="GSK35" s="60"/>
      <c r="GSL35" s="60"/>
      <c r="GSM35" s="60"/>
      <c r="GSN35" s="60"/>
      <c r="GSO35" s="60"/>
      <c r="GSP35" s="60"/>
      <c r="GSQ35" s="60"/>
      <c r="GSR35" s="60"/>
      <c r="GSS35" s="60"/>
      <c r="GST35" s="60"/>
      <c r="GSU35" s="60"/>
      <c r="GSV35" s="60"/>
      <c r="GSW35" s="60"/>
      <c r="GSX35" s="60"/>
      <c r="GSY35" s="60"/>
      <c r="GSZ35" s="60"/>
      <c r="GTA35" s="60"/>
      <c r="GTB35" s="60"/>
      <c r="GTC35" s="60"/>
      <c r="GTD35" s="60"/>
      <c r="GTE35" s="60"/>
      <c r="GTF35" s="60"/>
      <c r="GTG35" s="60"/>
      <c r="GTH35" s="60"/>
      <c r="GTI35" s="60"/>
      <c r="GTJ35" s="60"/>
      <c r="GTK35" s="60"/>
      <c r="GTL35" s="60"/>
      <c r="GTM35" s="60"/>
      <c r="GTN35" s="60"/>
      <c r="GTO35" s="60"/>
      <c r="GTP35" s="60"/>
      <c r="GTQ35" s="60"/>
      <c r="GTR35" s="60"/>
      <c r="GTS35" s="60"/>
      <c r="GTT35" s="60"/>
      <c r="GTU35" s="60"/>
      <c r="GTV35" s="60"/>
      <c r="GTW35" s="60"/>
      <c r="GTX35" s="60"/>
      <c r="GTY35" s="60"/>
      <c r="GTZ35" s="60"/>
      <c r="GUA35" s="60"/>
      <c r="GUB35" s="60"/>
      <c r="GUC35" s="60"/>
      <c r="GUD35" s="60"/>
      <c r="GUE35" s="60"/>
      <c r="GUF35" s="60"/>
      <c r="GUG35" s="60"/>
      <c r="GUH35" s="60"/>
      <c r="GUI35" s="60"/>
      <c r="GUJ35" s="60"/>
      <c r="GUK35" s="60"/>
      <c r="GUL35" s="60"/>
      <c r="GUM35" s="60"/>
      <c r="GUN35" s="60"/>
      <c r="GUO35" s="60"/>
      <c r="GUP35" s="60"/>
      <c r="GUQ35" s="60"/>
      <c r="GUR35" s="60"/>
      <c r="GUS35" s="60"/>
      <c r="GUT35" s="60"/>
      <c r="GUU35" s="60"/>
      <c r="GUV35" s="60"/>
      <c r="GUW35" s="60"/>
      <c r="GUX35" s="60"/>
      <c r="GUY35" s="60"/>
      <c r="GUZ35" s="60"/>
      <c r="GVA35" s="60"/>
      <c r="GVB35" s="60"/>
      <c r="GVC35" s="60"/>
      <c r="GVD35" s="60"/>
      <c r="GVE35" s="60"/>
      <c r="GVF35" s="60"/>
      <c r="GVG35" s="60"/>
      <c r="GVH35" s="60"/>
      <c r="GVI35" s="60"/>
      <c r="GVJ35" s="60"/>
      <c r="GVK35" s="60"/>
      <c r="GVL35" s="60"/>
      <c r="GVM35" s="60"/>
      <c r="GVN35" s="60"/>
      <c r="GVO35" s="60"/>
      <c r="GVP35" s="60"/>
      <c r="GVQ35" s="60"/>
      <c r="GVR35" s="60"/>
      <c r="GVS35" s="60"/>
      <c r="GVT35" s="60"/>
      <c r="GVU35" s="60"/>
      <c r="GVV35" s="60"/>
      <c r="GVW35" s="60"/>
      <c r="GVX35" s="60"/>
      <c r="GVY35" s="60"/>
      <c r="GVZ35" s="60"/>
      <c r="GWA35" s="60"/>
      <c r="GWB35" s="60"/>
      <c r="GWC35" s="60"/>
      <c r="GWD35" s="60"/>
      <c r="GWE35" s="60"/>
      <c r="GWF35" s="60"/>
      <c r="GWG35" s="60"/>
      <c r="GWH35" s="60"/>
      <c r="GWI35" s="60"/>
      <c r="GWJ35" s="60"/>
      <c r="GWK35" s="60"/>
      <c r="GWL35" s="60"/>
      <c r="GWM35" s="60"/>
      <c r="GWN35" s="60"/>
      <c r="GWO35" s="60"/>
      <c r="GWP35" s="60"/>
      <c r="GWQ35" s="60"/>
      <c r="GWR35" s="60"/>
      <c r="GWS35" s="60"/>
      <c r="GWT35" s="60"/>
      <c r="GWU35" s="60"/>
      <c r="GWV35" s="60"/>
      <c r="GWW35" s="60"/>
      <c r="GWX35" s="60"/>
      <c r="GWY35" s="60"/>
      <c r="GWZ35" s="60"/>
      <c r="GXA35" s="60"/>
      <c r="GXB35" s="60"/>
      <c r="GXC35" s="60"/>
      <c r="GXD35" s="60"/>
      <c r="GXE35" s="60"/>
      <c r="GXF35" s="60"/>
      <c r="GXG35" s="60"/>
      <c r="GXH35" s="60"/>
      <c r="GXI35" s="60"/>
      <c r="GXJ35" s="60"/>
      <c r="GXK35" s="60"/>
      <c r="GXL35" s="60"/>
      <c r="GXM35" s="60"/>
      <c r="GXN35" s="60"/>
      <c r="GXO35" s="60"/>
      <c r="GXP35" s="60"/>
      <c r="GXQ35" s="60"/>
      <c r="GXR35" s="60"/>
      <c r="GXS35" s="60"/>
      <c r="GXT35" s="60"/>
      <c r="GXU35" s="60"/>
      <c r="GXV35" s="60"/>
      <c r="GXW35" s="60"/>
      <c r="GXX35" s="60"/>
      <c r="GXY35" s="60"/>
      <c r="GXZ35" s="60"/>
      <c r="GYA35" s="60"/>
      <c r="GYB35" s="60"/>
      <c r="GYC35" s="60"/>
      <c r="GYD35" s="60"/>
      <c r="GYE35" s="60"/>
      <c r="GYF35" s="60"/>
      <c r="GYG35" s="60"/>
      <c r="GYH35" s="60"/>
      <c r="GYI35" s="60"/>
      <c r="GYJ35" s="60"/>
      <c r="GYK35" s="60"/>
      <c r="GYL35" s="60"/>
      <c r="GYM35" s="60"/>
      <c r="GYN35" s="60"/>
      <c r="GYO35" s="60"/>
      <c r="GYP35" s="60"/>
      <c r="GYQ35" s="60"/>
      <c r="GYR35" s="60"/>
      <c r="GYS35" s="60"/>
      <c r="GYT35" s="60"/>
      <c r="GYU35" s="60"/>
      <c r="GYV35" s="60"/>
      <c r="GYW35" s="60"/>
      <c r="GYX35" s="60"/>
      <c r="GYY35" s="60"/>
      <c r="GYZ35" s="60"/>
      <c r="GZA35" s="60"/>
      <c r="GZB35" s="60"/>
      <c r="GZC35" s="60"/>
      <c r="GZD35" s="60"/>
      <c r="GZE35" s="60"/>
      <c r="GZF35" s="60"/>
      <c r="GZG35" s="60"/>
      <c r="GZH35" s="60"/>
      <c r="GZI35" s="60"/>
      <c r="GZJ35" s="60"/>
      <c r="GZK35" s="60"/>
      <c r="GZL35" s="60"/>
      <c r="GZM35" s="60"/>
      <c r="GZN35" s="60"/>
      <c r="GZO35" s="60"/>
      <c r="GZP35" s="60"/>
      <c r="GZQ35" s="60"/>
      <c r="GZR35" s="60"/>
      <c r="GZS35" s="60"/>
      <c r="GZT35" s="60"/>
      <c r="GZU35" s="60"/>
      <c r="GZV35" s="60"/>
      <c r="GZW35" s="60"/>
      <c r="GZX35" s="60"/>
      <c r="GZY35" s="60"/>
      <c r="GZZ35" s="60"/>
    </row>
    <row r="36" spans="1:5434" s="52" customFormat="1" ht="18.75" customHeight="1" x14ac:dyDescent="0.2">
      <c r="A36" s="58" t="s">
        <v>90</v>
      </c>
      <c r="B36" s="62" t="s">
        <v>95</v>
      </c>
      <c r="C36" s="37"/>
      <c r="D36" s="94">
        <f t="shared" si="6"/>
        <v>607</v>
      </c>
      <c r="E36" s="39">
        <f t="shared" si="36"/>
        <v>0</v>
      </c>
      <c r="F36" s="39">
        <f t="shared" si="55"/>
        <v>607</v>
      </c>
      <c r="G36" s="109">
        <f t="shared" si="62"/>
        <v>0</v>
      </c>
      <c r="H36" s="138">
        <f t="shared" si="63"/>
        <v>0</v>
      </c>
      <c r="I36" s="39">
        <f t="shared" si="64"/>
        <v>607</v>
      </c>
      <c r="J36" s="94">
        <v>552</v>
      </c>
      <c r="K36" s="39">
        <v>0</v>
      </c>
      <c r="L36" s="39">
        <f t="shared" si="59"/>
        <v>552</v>
      </c>
      <c r="M36" s="187">
        <v>0</v>
      </c>
      <c r="N36" s="115">
        <v>0</v>
      </c>
      <c r="O36" s="39">
        <f t="shared" si="65"/>
        <v>552</v>
      </c>
      <c r="P36" s="94">
        <f t="shared" si="5"/>
        <v>55</v>
      </c>
      <c r="Q36" s="39">
        <v>0</v>
      </c>
      <c r="R36" s="39">
        <f t="shared" si="43"/>
        <v>55</v>
      </c>
      <c r="S36" s="109">
        <v>0</v>
      </c>
      <c r="T36" s="116">
        <v>0</v>
      </c>
      <c r="U36" s="39">
        <f t="shared" si="66"/>
        <v>55</v>
      </c>
      <c r="V36" s="40"/>
      <c r="W36" s="39"/>
      <c r="X36" s="39"/>
      <c r="Y36" s="109"/>
      <c r="Z36" s="116"/>
      <c r="AA36" s="39"/>
      <c r="AB36" s="40">
        <v>55</v>
      </c>
      <c r="AC36" s="39"/>
      <c r="AD36" s="39"/>
      <c r="AE36" s="39"/>
      <c r="AF36" s="39"/>
      <c r="AG36" s="39"/>
      <c r="AH36" s="39"/>
      <c r="AI36" s="39"/>
      <c r="AJ36" s="60"/>
      <c r="AK36" s="60"/>
      <c r="AL36" s="60"/>
      <c r="AM36" s="60"/>
      <c r="AN36" s="60"/>
      <c r="AO36" s="60"/>
      <c r="AP36" s="60"/>
      <c r="AQ36" s="60"/>
      <c r="AR36" s="60"/>
      <c r="AS36" s="60"/>
      <c r="AT36" s="60"/>
      <c r="AU36" s="60" t="s">
        <v>175</v>
      </c>
      <c r="AV36" s="60" t="s">
        <v>3</v>
      </c>
      <c r="AW36" s="60" t="s">
        <v>99</v>
      </c>
      <c r="AX36" s="60" t="s">
        <v>100</v>
      </c>
      <c r="AY36" s="60" t="s">
        <v>186</v>
      </c>
      <c r="AZ36" s="60" t="s">
        <v>187</v>
      </c>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60"/>
      <c r="OK36" s="60"/>
      <c r="OL36" s="60"/>
      <c r="OM36" s="60"/>
      <c r="ON36" s="60"/>
      <c r="OO36" s="60"/>
      <c r="OP36" s="60"/>
      <c r="OQ36" s="60"/>
      <c r="OR36" s="60"/>
      <c r="OS36" s="60"/>
      <c r="OT36" s="60"/>
      <c r="OU36" s="60"/>
      <c r="OV36" s="60"/>
      <c r="OW36" s="60"/>
      <c r="OX36" s="60"/>
      <c r="OY36" s="60"/>
      <c r="OZ36" s="60"/>
      <c r="PA36" s="60"/>
      <c r="PB36" s="60"/>
      <c r="PC36" s="60"/>
      <c r="PD36" s="60"/>
      <c r="PE36" s="60"/>
      <c r="PF36" s="60"/>
      <c r="PG36" s="60"/>
      <c r="PH36" s="60"/>
      <c r="PI36" s="60"/>
      <c r="PJ36" s="60"/>
      <c r="PK36" s="60"/>
      <c r="PL36" s="60"/>
      <c r="PM36" s="60"/>
      <c r="PN36" s="60"/>
      <c r="PO36" s="60"/>
      <c r="PP36" s="60"/>
      <c r="PQ36" s="60"/>
      <c r="PR36" s="60"/>
      <c r="PS36" s="60"/>
      <c r="PT36" s="60"/>
      <c r="PU36" s="60"/>
      <c r="PV36" s="60"/>
      <c r="PW36" s="60"/>
      <c r="PX36" s="60"/>
      <c r="PY36" s="60"/>
      <c r="PZ36" s="60"/>
      <c r="QA36" s="60"/>
      <c r="QB36" s="60"/>
      <c r="QC36" s="60"/>
      <c r="QD36" s="60"/>
      <c r="QE36" s="60"/>
      <c r="QF36" s="60"/>
      <c r="QG36" s="60"/>
      <c r="QH36" s="60"/>
      <c r="QI36" s="60"/>
      <c r="QJ36" s="60"/>
      <c r="QK36" s="60"/>
      <c r="QL36" s="60"/>
      <c r="QM36" s="60"/>
      <c r="QN36" s="60"/>
      <c r="QO36" s="60"/>
      <c r="QP36" s="60"/>
      <c r="QQ36" s="60"/>
      <c r="QR36" s="60"/>
      <c r="QS36" s="60"/>
      <c r="QT36" s="60"/>
      <c r="QU36" s="60"/>
      <c r="QV36" s="60"/>
      <c r="QW36" s="60"/>
      <c r="QX36" s="60"/>
      <c r="QY36" s="60"/>
      <c r="QZ36" s="60"/>
      <c r="RA36" s="60"/>
      <c r="RB36" s="60"/>
      <c r="RC36" s="60"/>
      <c r="RD36" s="60"/>
      <c r="RE36" s="60"/>
      <c r="RF36" s="60"/>
      <c r="RG36" s="60"/>
      <c r="RH36" s="60"/>
      <c r="RI36" s="60"/>
      <c r="RJ36" s="60"/>
      <c r="RK36" s="60"/>
      <c r="RL36" s="60"/>
      <c r="RM36" s="60"/>
      <c r="RN36" s="60"/>
      <c r="RO36" s="60"/>
      <c r="RP36" s="60"/>
      <c r="RQ36" s="60"/>
      <c r="RR36" s="60"/>
      <c r="RS36" s="60"/>
      <c r="RT36" s="60"/>
      <c r="RU36" s="60"/>
      <c r="RV36" s="60"/>
      <c r="RW36" s="60"/>
      <c r="RX36" s="60"/>
      <c r="RY36" s="60"/>
      <c r="RZ36" s="60"/>
      <c r="SA36" s="60"/>
      <c r="SB36" s="60"/>
      <c r="SC36" s="60"/>
      <c r="SD36" s="60"/>
      <c r="SE36" s="60"/>
      <c r="SF36" s="60"/>
      <c r="SG36" s="60"/>
      <c r="SH36" s="60"/>
      <c r="SI36" s="60"/>
      <c r="SJ36" s="60"/>
      <c r="SK36" s="60"/>
      <c r="SL36" s="60"/>
      <c r="SM36" s="60"/>
      <c r="SN36" s="60"/>
      <c r="SO36" s="60"/>
      <c r="SP36" s="60"/>
      <c r="SQ36" s="60"/>
      <c r="SR36" s="60"/>
      <c r="SS36" s="60"/>
      <c r="ST36" s="60"/>
      <c r="SU36" s="60"/>
      <c r="SV36" s="60"/>
      <c r="SW36" s="60"/>
      <c r="SX36" s="60"/>
      <c r="SY36" s="60"/>
      <c r="SZ36" s="60"/>
      <c r="TA36" s="60"/>
      <c r="TB36" s="60"/>
      <c r="TC36" s="60"/>
      <c r="TD36" s="60"/>
      <c r="TE36" s="60"/>
      <c r="TF36" s="60"/>
      <c r="TG36" s="60"/>
      <c r="TH36" s="60"/>
      <c r="TI36" s="60"/>
      <c r="TJ36" s="60"/>
      <c r="TK36" s="60"/>
      <c r="TL36" s="60"/>
      <c r="TM36" s="60"/>
      <c r="TN36" s="60"/>
      <c r="TO36" s="60"/>
      <c r="TP36" s="60"/>
      <c r="TQ36" s="60"/>
      <c r="TR36" s="60"/>
      <c r="TS36" s="60"/>
      <c r="TT36" s="60"/>
      <c r="TU36" s="60"/>
      <c r="TV36" s="60"/>
      <c r="TW36" s="60"/>
      <c r="TX36" s="60"/>
      <c r="TY36" s="60"/>
      <c r="TZ36" s="60"/>
      <c r="UA36" s="60"/>
      <c r="UB36" s="60"/>
      <c r="UC36" s="60"/>
      <c r="UD36" s="60"/>
      <c r="UE36" s="60"/>
      <c r="UF36" s="60"/>
      <c r="UG36" s="60"/>
      <c r="UH36" s="60"/>
      <c r="UI36" s="60"/>
      <c r="UJ36" s="60"/>
      <c r="UK36" s="60"/>
      <c r="UL36" s="60"/>
      <c r="UM36" s="60"/>
      <c r="UN36" s="60"/>
      <c r="UO36" s="60"/>
      <c r="UP36" s="60"/>
      <c r="UQ36" s="60"/>
      <c r="UR36" s="60"/>
      <c r="US36" s="60"/>
      <c r="UT36" s="60"/>
      <c r="UU36" s="60"/>
      <c r="UV36" s="60"/>
      <c r="UW36" s="60"/>
      <c r="UX36" s="60"/>
      <c r="UY36" s="60"/>
      <c r="UZ36" s="60"/>
      <c r="VA36" s="60"/>
      <c r="VB36" s="60"/>
      <c r="VC36" s="60"/>
      <c r="VD36" s="60"/>
      <c r="VE36" s="60"/>
      <c r="VF36" s="60"/>
      <c r="VG36" s="60"/>
      <c r="VH36" s="60"/>
      <c r="VI36" s="60"/>
      <c r="VJ36" s="60"/>
      <c r="VK36" s="60"/>
      <c r="VL36" s="60"/>
      <c r="VM36" s="60"/>
      <c r="VN36" s="60"/>
      <c r="VO36" s="60"/>
      <c r="VP36" s="60"/>
      <c r="VQ36" s="60"/>
      <c r="VR36" s="60"/>
      <c r="VS36" s="60"/>
      <c r="VT36" s="60"/>
      <c r="VU36" s="60"/>
      <c r="VV36" s="60"/>
      <c r="VW36" s="60"/>
      <c r="VX36" s="60"/>
      <c r="VY36" s="60"/>
      <c r="VZ36" s="60"/>
      <c r="WA36" s="60"/>
      <c r="WB36" s="60"/>
      <c r="WC36" s="60"/>
      <c r="WD36" s="60"/>
      <c r="WE36" s="60"/>
      <c r="WF36" s="60"/>
      <c r="WG36" s="60"/>
      <c r="WH36" s="60"/>
      <c r="WI36" s="60"/>
      <c r="WJ36" s="60"/>
      <c r="WK36" s="60"/>
      <c r="WL36" s="60"/>
      <c r="WM36" s="60"/>
      <c r="WN36" s="60"/>
      <c r="WO36" s="60"/>
      <c r="WP36" s="60"/>
      <c r="WQ36" s="60"/>
      <c r="WR36" s="60"/>
      <c r="WS36" s="60"/>
      <c r="WT36" s="60"/>
      <c r="WU36" s="60"/>
      <c r="WV36" s="60"/>
      <c r="WW36" s="60"/>
      <c r="WX36" s="60"/>
      <c r="WY36" s="60"/>
      <c r="WZ36" s="60"/>
      <c r="XA36" s="60"/>
      <c r="XB36" s="60"/>
      <c r="XC36" s="60"/>
      <c r="XD36" s="60"/>
      <c r="XE36" s="60"/>
      <c r="XF36" s="60"/>
      <c r="XG36" s="60"/>
      <c r="XH36" s="60"/>
      <c r="XI36" s="60"/>
      <c r="XJ36" s="60"/>
      <c r="XK36" s="60"/>
      <c r="XL36" s="60"/>
      <c r="XM36" s="60"/>
      <c r="XN36" s="60"/>
      <c r="XO36" s="60"/>
      <c r="XP36" s="60"/>
      <c r="XQ36" s="60"/>
      <c r="XR36" s="60"/>
      <c r="XS36" s="60"/>
      <c r="XT36" s="60"/>
      <c r="XU36" s="60"/>
      <c r="XV36" s="60"/>
      <c r="XW36" s="60"/>
      <c r="XX36" s="60"/>
      <c r="XY36" s="60"/>
      <c r="XZ36" s="60"/>
      <c r="YA36" s="60"/>
      <c r="YB36" s="60"/>
      <c r="YC36" s="60"/>
      <c r="YD36" s="60"/>
      <c r="YE36" s="60"/>
      <c r="YF36" s="60"/>
      <c r="YG36" s="60"/>
      <c r="YH36" s="60"/>
      <c r="YI36" s="60"/>
      <c r="YJ36" s="60"/>
      <c r="YK36" s="60"/>
      <c r="YL36" s="60"/>
      <c r="YM36" s="60"/>
      <c r="YN36" s="60"/>
      <c r="YO36" s="60"/>
      <c r="YP36" s="60"/>
      <c r="YQ36" s="60"/>
      <c r="YR36" s="60"/>
      <c r="YS36" s="60"/>
      <c r="YT36" s="60"/>
      <c r="YU36" s="60"/>
      <c r="YV36" s="60"/>
      <c r="YW36" s="60"/>
      <c r="YX36" s="60"/>
      <c r="YY36" s="60"/>
      <c r="YZ36" s="60"/>
      <c r="ZA36" s="60"/>
      <c r="ZB36" s="60"/>
      <c r="ZC36" s="60"/>
      <c r="ZD36" s="60"/>
      <c r="ZE36" s="60"/>
      <c r="ZF36" s="60"/>
      <c r="ZG36" s="60"/>
      <c r="ZH36" s="60"/>
      <c r="ZI36" s="60"/>
      <c r="ZJ36" s="60"/>
      <c r="ZK36" s="60"/>
      <c r="ZL36" s="60"/>
      <c r="ZM36" s="60"/>
      <c r="ZN36" s="60"/>
      <c r="ZO36" s="60"/>
      <c r="ZP36" s="60"/>
      <c r="ZQ36" s="60"/>
      <c r="ZR36" s="60"/>
      <c r="ZS36" s="60"/>
      <c r="ZT36" s="60"/>
      <c r="ZU36" s="60"/>
      <c r="ZV36" s="60"/>
      <c r="ZW36" s="60"/>
      <c r="ZX36" s="60"/>
      <c r="ZY36" s="60"/>
      <c r="ZZ36" s="60"/>
      <c r="AAA36" s="60"/>
      <c r="AAB36" s="60"/>
      <c r="AAC36" s="60"/>
      <c r="AAD36" s="60"/>
      <c r="AAE36" s="60"/>
      <c r="AAF36" s="60"/>
      <c r="AAG36" s="60"/>
      <c r="AAH36" s="60"/>
      <c r="AAI36" s="60"/>
      <c r="AAJ36" s="60"/>
      <c r="AAK36" s="60"/>
      <c r="AAL36" s="60"/>
      <c r="AAM36" s="60"/>
      <c r="AAN36" s="60"/>
      <c r="AAO36" s="60"/>
      <c r="AAP36" s="60"/>
      <c r="AAQ36" s="60"/>
      <c r="AAR36" s="60"/>
      <c r="AAS36" s="60"/>
      <c r="AAT36" s="60"/>
      <c r="AAU36" s="60"/>
      <c r="AAV36" s="60"/>
      <c r="AAW36" s="60"/>
      <c r="AAX36" s="60"/>
      <c r="AAY36" s="60"/>
      <c r="AAZ36" s="60"/>
      <c r="ABA36" s="60"/>
      <c r="ABB36" s="60"/>
      <c r="ABC36" s="60"/>
      <c r="ABD36" s="60"/>
      <c r="ABE36" s="60"/>
      <c r="ABF36" s="60"/>
      <c r="ABG36" s="60"/>
      <c r="ABH36" s="60"/>
      <c r="ABI36" s="60"/>
      <c r="ABJ36" s="60"/>
      <c r="ABK36" s="60"/>
      <c r="ABL36" s="60"/>
      <c r="ABM36" s="60"/>
      <c r="ABN36" s="60"/>
      <c r="ABO36" s="60"/>
      <c r="ABP36" s="60"/>
      <c r="ABQ36" s="60"/>
      <c r="ABR36" s="60"/>
      <c r="ABS36" s="60"/>
      <c r="ABT36" s="60"/>
      <c r="ABU36" s="60"/>
      <c r="ABV36" s="60"/>
      <c r="ABW36" s="60"/>
      <c r="ABX36" s="60"/>
      <c r="ABY36" s="60"/>
      <c r="ABZ36" s="60"/>
      <c r="ACA36" s="60"/>
      <c r="ACB36" s="60"/>
      <c r="ACC36" s="60"/>
      <c r="ACD36" s="60"/>
      <c r="ACE36" s="60"/>
      <c r="ACF36" s="60"/>
      <c r="ACG36" s="60"/>
      <c r="ACH36" s="60"/>
      <c r="ACI36" s="60"/>
      <c r="ACJ36" s="60"/>
      <c r="ACK36" s="60"/>
      <c r="ACL36" s="60"/>
      <c r="ACM36" s="60"/>
      <c r="ACN36" s="60"/>
      <c r="ACO36" s="60"/>
      <c r="ACP36" s="60"/>
      <c r="ACQ36" s="60"/>
      <c r="ACR36" s="60"/>
      <c r="ACS36" s="60"/>
      <c r="ACT36" s="60"/>
      <c r="ACU36" s="60"/>
      <c r="ACV36" s="60"/>
      <c r="ACW36" s="60"/>
      <c r="ACX36" s="60"/>
      <c r="ACY36" s="60"/>
      <c r="ACZ36" s="60"/>
      <c r="ADA36" s="60"/>
      <c r="ADB36" s="60"/>
      <c r="ADC36" s="60"/>
      <c r="ADD36" s="60"/>
      <c r="ADE36" s="60"/>
      <c r="ADF36" s="60"/>
      <c r="ADG36" s="60"/>
      <c r="ADH36" s="60"/>
      <c r="ADI36" s="60"/>
      <c r="ADJ36" s="60"/>
      <c r="ADK36" s="60"/>
      <c r="ADL36" s="60"/>
      <c r="ADM36" s="60"/>
      <c r="ADN36" s="60"/>
      <c r="ADO36" s="60"/>
      <c r="ADP36" s="60"/>
      <c r="ADQ36" s="60"/>
      <c r="ADR36" s="60"/>
      <c r="ADS36" s="60"/>
      <c r="ADT36" s="60"/>
      <c r="ADU36" s="60"/>
      <c r="ADV36" s="60"/>
      <c r="ADW36" s="60"/>
      <c r="ADX36" s="60"/>
      <c r="ADY36" s="60"/>
      <c r="ADZ36" s="60"/>
      <c r="AEA36" s="60"/>
      <c r="AEB36" s="60"/>
      <c r="AEC36" s="60"/>
      <c r="AED36" s="60"/>
      <c r="AEE36" s="60"/>
      <c r="AEF36" s="60"/>
      <c r="AEG36" s="60"/>
      <c r="AEH36" s="60"/>
      <c r="AEI36" s="60"/>
      <c r="AEJ36" s="60"/>
      <c r="AEK36" s="60"/>
      <c r="AEL36" s="60"/>
      <c r="AEM36" s="60"/>
      <c r="AEN36" s="60"/>
      <c r="AEO36" s="60"/>
      <c r="AEP36" s="60"/>
      <c r="AEQ36" s="60"/>
      <c r="AER36" s="60"/>
      <c r="AES36" s="60"/>
      <c r="AET36" s="60"/>
      <c r="AEU36" s="60"/>
      <c r="AEV36" s="60"/>
      <c r="AEW36" s="60"/>
      <c r="AEX36" s="60"/>
      <c r="AEY36" s="60"/>
      <c r="AEZ36" s="60"/>
      <c r="AFA36" s="60"/>
      <c r="AFB36" s="60"/>
      <c r="AFC36" s="60"/>
      <c r="AFD36" s="60"/>
      <c r="AFE36" s="60"/>
      <c r="AFF36" s="60"/>
      <c r="AFG36" s="60"/>
      <c r="AFH36" s="60"/>
      <c r="AFI36" s="60"/>
      <c r="AFJ36" s="60"/>
      <c r="AFK36" s="60"/>
      <c r="AFL36" s="60"/>
      <c r="AFM36" s="60"/>
      <c r="AFN36" s="60"/>
      <c r="AFO36" s="60"/>
      <c r="AFP36" s="60"/>
      <c r="AFQ36" s="60"/>
      <c r="AFR36" s="60"/>
      <c r="AFS36" s="60"/>
      <c r="AFT36" s="60"/>
      <c r="AFU36" s="60"/>
      <c r="AFV36" s="60"/>
      <c r="AFW36" s="60"/>
      <c r="AFX36" s="60"/>
      <c r="AFY36" s="60"/>
      <c r="AFZ36" s="60"/>
      <c r="AGA36" s="60"/>
      <c r="AGB36" s="60"/>
      <c r="AGC36" s="60"/>
      <c r="AGD36" s="60"/>
      <c r="AGE36" s="60"/>
      <c r="AGF36" s="60"/>
      <c r="AGG36" s="60"/>
      <c r="AGH36" s="60"/>
      <c r="AGI36" s="60"/>
      <c r="AGJ36" s="60"/>
      <c r="AGK36" s="60"/>
      <c r="AGL36" s="60"/>
      <c r="AGM36" s="60"/>
      <c r="AGN36" s="60"/>
      <c r="AGO36" s="60"/>
      <c r="AGP36" s="60"/>
      <c r="AGQ36" s="60"/>
      <c r="AGR36" s="60"/>
      <c r="AGS36" s="60"/>
      <c r="AGT36" s="60"/>
      <c r="AGU36" s="60"/>
      <c r="AGV36" s="60"/>
      <c r="AGW36" s="60"/>
      <c r="AGX36" s="60"/>
      <c r="AGY36" s="60"/>
      <c r="AGZ36" s="60"/>
      <c r="AHA36" s="60"/>
      <c r="AHB36" s="60"/>
      <c r="AHC36" s="60"/>
      <c r="AHD36" s="60"/>
      <c r="AHE36" s="60"/>
      <c r="AHF36" s="60"/>
      <c r="AHG36" s="60"/>
      <c r="AHH36" s="60"/>
      <c r="AHI36" s="60"/>
      <c r="AHJ36" s="60"/>
      <c r="AHK36" s="60"/>
      <c r="AHL36" s="60"/>
      <c r="AHM36" s="60"/>
      <c r="AHN36" s="60"/>
      <c r="AHO36" s="60"/>
      <c r="AHP36" s="60"/>
      <c r="AHQ36" s="60"/>
      <c r="AHR36" s="60"/>
      <c r="AHS36" s="60"/>
      <c r="AHT36" s="60"/>
      <c r="AHU36" s="60"/>
      <c r="AHV36" s="60"/>
      <c r="AHW36" s="60"/>
      <c r="AHX36" s="60"/>
      <c r="AHY36" s="60"/>
      <c r="AHZ36" s="60"/>
      <c r="AIA36" s="60"/>
      <c r="AIB36" s="60"/>
      <c r="AIC36" s="60"/>
      <c r="AID36" s="60"/>
      <c r="AIE36" s="60"/>
      <c r="AIF36" s="60"/>
      <c r="AIG36" s="60"/>
      <c r="AIH36" s="60"/>
      <c r="AII36" s="60"/>
      <c r="AIJ36" s="60"/>
      <c r="AIK36" s="60"/>
      <c r="AIL36" s="60"/>
      <c r="AIM36" s="60"/>
      <c r="AIN36" s="60"/>
      <c r="AIO36" s="60"/>
      <c r="AIP36" s="60"/>
      <c r="AIQ36" s="60"/>
      <c r="AIR36" s="60"/>
      <c r="AIS36" s="60"/>
      <c r="AIT36" s="60"/>
      <c r="AIU36" s="60"/>
      <c r="AIV36" s="60"/>
      <c r="AIW36" s="60"/>
      <c r="AIX36" s="60"/>
      <c r="AIY36" s="60"/>
      <c r="AIZ36" s="60"/>
      <c r="AJA36" s="60"/>
      <c r="AJB36" s="60"/>
      <c r="AJC36" s="60"/>
      <c r="AJD36" s="60"/>
      <c r="AJE36" s="60"/>
      <c r="AJF36" s="60"/>
      <c r="AJG36" s="60"/>
      <c r="AJH36" s="60"/>
      <c r="AJI36" s="60"/>
      <c r="AJJ36" s="60"/>
      <c r="AJK36" s="60"/>
      <c r="AJL36" s="60"/>
      <c r="AJM36" s="60"/>
      <c r="AJN36" s="60"/>
      <c r="AJO36" s="60"/>
      <c r="AJP36" s="60"/>
      <c r="AJQ36" s="60"/>
      <c r="AJR36" s="60"/>
      <c r="AJS36" s="60"/>
      <c r="AJT36" s="60"/>
      <c r="AJU36" s="60"/>
      <c r="AJV36" s="60"/>
      <c r="AJW36" s="60"/>
      <c r="AJX36" s="60"/>
      <c r="AJY36" s="60"/>
      <c r="AJZ36" s="60"/>
      <c r="AKA36" s="60"/>
      <c r="AKB36" s="60"/>
      <c r="AKC36" s="60"/>
      <c r="AKD36" s="60"/>
      <c r="AKE36" s="60"/>
      <c r="AKF36" s="60"/>
      <c r="AKG36" s="60"/>
      <c r="AKH36" s="60"/>
      <c r="AKI36" s="60"/>
      <c r="AKJ36" s="60"/>
      <c r="AKK36" s="60"/>
      <c r="AKL36" s="60"/>
      <c r="AKM36" s="60"/>
      <c r="AKN36" s="60"/>
      <c r="AKO36" s="60"/>
      <c r="AKP36" s="60"/>
      <c r="AKQ36" s="60"/>
      <c r="AKR36" s="60"/>
      <c r="AKS36" s="60"/>
      <c r="AKT36" s="60"/>
      <c r="AKU36" s="60"/>
      <c r="AKV36" s="60"/>
      <c r="AKW36" s="60"/>
      <c r="AKX36" s="60"/>
      <c r="AKY36" s="60"/>
      <c r="AKZ36" s="60"/>
      <c r="ALA36" s="60"/>
      <c r="ALB36" s="60"/>
      <c r="ALC36" s="60"/>
      <c r="ALD36" s="60"/>
      <c r="ALE36" s="60"/>
      <c r="ALF36" s="60"/>
      <c r="ALG36" s="60"/>
      <c r="ALH36" s="60"/>
      <c r="ALI36" s="60"/>
      <c r="ALJ36" s="60"/>
      <c r="ALK36" s="60"/>
      <c r="ALL36" s="60"/>
      <c r="ALM36" s="60"/>
      <c r="ALN36" s="60"/>
      <c r="ALO36" s="60"/>
      <c r="ALP36" s="60"/>
      <c r="ALQ36" s="60"/>
      <c r="ALR36" s="60"/>
      <c r="ALS36" s="60"/>
      <c r="ALT36" s="60"/>
      <c r="ALU36" s="60"/>
      <c r="ALV36" s="60"/>
      <c r="ALW36" s="60"/>
      <c r="ALX36" s="60"/>
      <c r="ALY36" s="60"/>
      <c r="ALZ36" s="60"/>
      <c r="AMA36" s="60"/>
      <c r="AMB36" s="60"/>
      <c r="AMC36" s="60"/>
      <c r="AMD36" s="60"/>
      <c r="AME36" s="60"/>
      <c r="AMF36" s="60"/>
      <c r="AMG36" s="60"/>
      <c r="AMH36" s="60"/>
      <c r="AMI36" s="60"/>
      <c r="AMJ36" s="60"/>
      <c r="AMK36" s="60"/>
      <c r="AML36" s="60"/>
      <c r="AMM36" s="60"/>
      <c r="AMN36" s="60"/>
      <c r="AMO36" s="60"/>
      <c r="AMP36" s="60"/>
      <c r="AMQ36" s="60"/>
      <c r="AMR36" s="60"/>
      <c r="AMS36" s="60"/>
      <c r="AMT36" s="60"/>
      <c r="AMU36" s="60"/>
      <c r="AMV36" s="60"/>
      <c r="AMW36" s="60"/>
      <c r="AMX36" s="60"/>
      <c r="AMY36" s="60"/>
      <c r="AMZ36" s="60"/>
      <c r="ANA36" s="60"/>
      <c r="ANB36" s="60"/>
      <c r="ANC36" s="60"/>
      <c r="AND36" s="60"/>
      <c r="ANE36" s="60"/>
      <c r="ANF36" s="60"/>
      <c r="ANG36" s="60"/>
      <c r="ANH36" s="60"/>
      <c r="ANI36" s="60"/>
      <c r="ANJ36" s="60"/>
      <c r="ANK36" s="60"/>
      <c r="ANL36" s="60"/>
      <c r="ANM36" s="60"/>
      <c r="ANN36" s="60"/>
      <c r="ANO36" s="60"/>
      <c r="ANP36" s="60"/>
      <c r="ANQ36" s="60"/>
      <c r="ANR36" s="60"/>
      <c r="ANS36" s="60"/>
      <c r="ANT36" s="60"/>
      <c r="ANU36" s="60"/>
      <c r="ANV36" s="60"/>
      <c r="ANW36" s="60"/>
      <c r="ANX36" s="60"/>
      <c r="ANY36" s="60"/>
      <c r="ANZ36" s="60"/>
      <c r="AOA36" s="60"/>
      <c r="AOB36" s="60"/>
      <c r="AOC36" s="60"/>
      <c r="AOD36" s="60"/>
      <c r="AOE36" s="60"/>
      <c r="AOF36" s="60"/>
      <c r="AOG36" s="60"/>
      <c r="AOH36" s="60"/>
      <c r="AOI36" s="60"/>
      <c r="AOJ36" s="60"/>
      <c r="AOK36" s="60"/>
      <c r="AOL36" s="60"/>
      <c r="AOM36" s="60"/>
      <c r="AON36" s="60"/>
      <c r="AOO36" s="60"/>
      <c r="AOP36" s="60"/>
      <c r="AOQ36" s="60"/>
      <c r="AOR36" s="60"/>
      <c r="AOS36" s="60"/>
      <c r="AOT36" s="60"/>
      <c r="AOU36" s="60"/>
      <c r="AOV36" s="60"/>
      <c r="AOW36" s="60"/>
      <c r="AOX36" s="60"/>
      <c r="AOY36" s="60"/>
      <c r="AOZ36" s="60"/>
      <c r="APA36" s="60"/>
      <c r="APB36" s="60"/>
      <c r="APC36" s="60"/>
      <c r="APD36" s="60"/>
      <c r="APE36" s="60"/>
      <c r="APF36" s="60"/>
      <c r="APG36" s="60"/>
      <c r="APH36" s="60"/>
      <c r="API36" s="60"/>
      <c r="APJ36" s="60"/>
      <c r="APK36" s="60"/>
      <c r="APL36" s="60"/>
      <c r="APM36" s="60"/>
      <c r="APN36" s="60"/>
      <c r="APO36" s="60"/>
      <c r="APP36" s="60"/>
      <c r="APQ36" s="60"/>
      <c r="APR36" s="60"/>
      <c r="APS36" s="60"/>
      <c r="APT36" s="60"/>
      <c r="APU36" s="60"/>
      <c r="APV36" s="60"/>
      <c r="APW36" s="60"/>
      <c r="APX36" s="60"/>
      <c r="APY36" s="60"/>
      <c r="APZ36" s="60"/>
      <c r="AQA36" s="60"/>
      <c r="AQB36" s="60"/>
      <c r="AQC36" s="60"/>
      <c r="AQD36" s="60"/>
      <c r="AQE36" s="60"/>
      <c r="AQF36" s="60"/>
      <c r="AQG36" s="60"/>
      <c r="AQH36" s="60"/>
      <c r="AQI36" s="60"/>
      <c r="AQJ36" s="60"/>
      <c r="AQK36" s="60"/>
      <c r="AQL36" s="60"/>
      <c r="AQM36" s="60"/>
      <c r="AQN36" s="60"/>
      <c r="AQO36" s="60"/>
      <c r="AQP36" s="60"/>
      <c r="AQQ36" s="60"/>
      <c r="AQR36" s="60"/>
      <c r="AQS36" s="60"/>
      <c r="AQT36" s="60"/>
      <c r="AQU36" s="60"/>
      <c r="AQV36" s="60"/>
      <c r="AQW36" s="60"/>
      <c r="AQX36" s="60"/>
      <c r="AQY36" s="60"/>
      <c r="AQZ36" s="60"/>
      <c r="ARA36" s="60"/>
      <c r="ARB36" s="60"/>
      <c r="ARC36" s="60"/>
      <c r="ARD36" s="60"/>
      <c r="ARE36" s="60"/>
      <c r="ARF36" s="60"/>
      <c r="ARG36" s="60"/>
      <c r="ARH36" s="60"/>
      <c r="ARI36" s="60"/>
      <c r="ARJ36" s="60"/>
      <c r="ARK36" s="60"/>
      <c r="ARL36" s="60"/>
      <c r="ARM36" s="60"/>
      <c r="ARN36" s="60"/>
      <c r="ARO36" s="60"/>
      <c r="ARP36" s="60"/>
      <c r="ARQ36" s="60"/>
      <c r="ARR36" s="60"/>
      <c r="ARS36" s="60"/>
      <c r="ART36" s="60"/>
      <c r="ARU36" s="60"/>
      <c r="ARV36" s="60"/>
      <c r="ARW36" s="60"/>
      <c r="ARX36" s="60"/>
      <c r="ARY36" s="60"/>
      <c r="ARZ36" s="60"/>
      <c r="ASA36" s="60"/>
      <c r="ASB36" s="60"/>
      <c r="ASC36" s="60"/>
      <c r="ASD36" s="60"/>
      <c r="ASE36" s="60"/>
      <c r="ASF36" s="60"/>
      <c r="ASG36" s="60"/>
      <c r="ASH36" s="60"/>
      <c r="ASI36" s="60"/>
      <c r="ASJ36" s="60"/>
      <c r="ASK36" s="60"/>
      <c r="ASL36" s="60"/>
      <c r="ASM36" s="60"/>
      <c r="ASN36" s="60"/>
      <c r="ASO36" s="60"/>
      <c r="ASP36" s="60"/>
      <c r="ASQ36" s="60"/>
      <c r="ASR36" s="60"/>
      <c r="ASS36" s="60"/>
      <c r="AST36" s="60"/>
      <c r="ASU36" s="60"/>
      <c r="ASV36" s="60"/>
      <c r="ASW36" s="60"/>
      <c r="ASX36" s="60"/>
      <c r="ASY36" s="60"/>
      <c r="ASZ36" s="60"/>
      <c r="ATA36" s="60"/>
      <c r="ATB36" s="60"/>
      <c r="ATC36" s="60"/>
      <c r="ATD36" s="60"/>
      <c r="ATE36" s="60"/>
      <c r="ATF36" s="60"/>
      <c r="ATG36" s="60"/>
      <c r="ATH36" s="60"/>
      <c r="ATI36" s="60"/>
      <c r="ATJ36" s="60"/>
      <c r="ATK36" s="60"/>
      <c r="ATL36" s="60"/>
      <c r="ATM36" s="60"/>
      <c r="ATN36" s="60"/>
      <c r="ATO36" s="60"/>
      <c r="ATP36" s="60"/>
      <c r="ATQ36" s="60"/>
      <c r="ATR36" s="60"/>
      <c r="ATS36" s="60"/>
      <c r="ATT36" s="60"/>
      <c r="ATU36" s="60"/>
      <c r="ATV36" s="60"/>
      <c r="ATW36" s="60"/>
      <c r="ATX36" s="60"/>
      <c r="ATY36" s="60"/>
      <c r="ATZ36" s="60"/>
      <c r="AUA36" s="60"/>
      <c r="AUB36" s="60"/>
      <c r="AUC36" s="60"/>
      <c r="AUD36" s="60"/>
      <c r="AUE36" s="60"/>
      <c r="AUF36" s="60"/>
      <c r="AUG36" s="60"/>
      <c r="AUH36" s="60"/>
      <c r="AUI36" s="60"/>
      <c r="AUJ36" s="60"/>
      <c r="AUK36" s="60"/>
      <c r="AUL36" s="60"/>
      <c r="AUM36" s="60"/>
      <c r="AUN36" s="60"/>
      <c r="AUO36" s="60"/>
      <c r="AUP36" s="60"/>
      <c r="AUQ36" s="60"/>
      <c r="AUR36" s="60"/>
      <c r="AUS36" s="60"/>
      <c r="AUT36" s="60"/>
      <c r="AUU36" s="60"/>
      <c r="AUV36" s="60"/>
      <c r="AUW36" s="60"/>
      <c r="AUX36" s="60"/>
      <c r="AUY36" s="60"/>
      <c r="AUZ36" s="60"/>
      <c r="AVA36" s="60"/>
      <c r="AVB36" s="60"/>
      <c r="AVC36" s="60"/>
      <c r="AVD36" s="60"/>
      <c r="AVE36" s="60"/>
      <c r="AVF36" s="60"/>
      <c r="AVG36" s="60"/>
      <c r="AVH36" s="60"/>
      <c r="AVI36" s="60"/>
      <c r="AVJ36" s="60"/>
      <c r="AVK36" s="60"/>
      <c r="AVL36" s="60"/>
      <c r="AVM36" s="60"/>
      <c r="AVN36" s="60"/>
      <c r="AVO36" s="60"/>
      <c r="AVP36" s="60"/>
      <c r="AVQ36" s="60"/>
      <c r="AVR36" s="60"/>
      <c r="AVS36" s="60"/>
      <c r="AVT36" s="60"/>
      <c r="AVU36" s="60"/>
      <c r="AVV36" s="60"/>
      <c r="AVW36" s="60"/>
      <c r="AVX36" s="60"/>
      <c r="AVY36" s="60"/>
      <c r="AVZ36" s="60"/>
      <c r="AWA36" s="60"/>
      <c r="AWB36" s="60"/>
      <c r="AWC36" s="60"/>
      <c r="AWD36" s="60"/>
      <c r="AWE36" s="60"/>
      <c r="AWF36" s="60"/>
      <c r="AWG36" s="60"/>
      <c r="AWH36" s="60"/>
      <c r="AWI36" s="60"/>
      <c r="AWJ36" s="60"/>
      <c r="AWK36" s="60"/>
      <c r="AWL36" s="60"/>
      <c r="AWM36" s="60"/>
      <c r="AWN36" s="60"/>
      <c r="AWO36" s="60"/>
      <c r="AWP36" s="60"/>
      <c r="AWQ36" s="60"/>
      <c r="AWR36" s="60"/>
      <c r="AWS36" s="60"/>
      <c r="AWT36" s="60"/>
      <c r="AWU36" s="60"/>
      <c r="AWV36" s="60"/>
      <c r="AWW36" s="60"/>
      <c r="AWX36" s="60"/>
      <c r="AWY36" s="60"/>
      <c r="AWZ36" s="60"/>
      <c r="AXA36" s="60"/>
      <c r="AXB36" s="60"/>
      <c r="AXC36" s="60"/>
      <c r="AXD36" s="60"/>
      <c r="AXE36" s="60"/>
      <c r="AXF36" s="60"/>
      <c r="AXG36" s="60"/>
      <c r="AXH36" s="60"/>
      <c r="AXI36" s="60"/>
      <c r="AXJ36" s="60"/>
      <c r="AXK36" s="60"/>
      <c r="AXL36" s="60"/>
      <c r="AXM36" s="60"/>
      <c r="AXN36" s="60"/>
      <c r="AXO36" s="60"/>
      <c r="AXP36" s="60"/>
      <c r="AXQ36" s="60"/>
      <c r="AXR36" s="60"/>
      <c r="AXS36" s="60"/>
      <c r="AXT36" s="60"/>
      <c r="AXU36" s="60"/>
      <c r="AXV36" s="60"/>
      <c r="AXW36" s="60"/>
      <c r="AXX36" s="60"/>
      <c r="AXY36" s="60"/>
      <c r="AXZ36" s="60"/>
      <c r="AYA36" s="60"/>
      <c r="AYB36" s="60"/>
      <c r="AYC36" s="60"/>
      <c r="AYD36" s="60"/>
      <c r="AYE36" s="60"/>
      <c r="AYF36" s="60"/>
      <c r="AYG36" s="60"/>
      <c r="AYH36" s="60"/>
      <c r="AYI36" s="60"/>
      <c r="AYJ36" s="60"/>
      <c r="AYK36" s="60"/>
      <c r="AYL36" s="60"/>
      <c r="AYM36" s="60"/>
      <c r="AYN36" s="60"/>
      <c r="AYO36" s="60"/>
      <c r="AYP36" s="60"/>
      <c r="AYQ36" s="60"/>
      <c r="AYR36" s="60"/>
      <c r="AYS36" s="60"/>
      <c r="AYT36" s="60"/>
      <c r="AYU36" s="60"/>
      <c r="AYV36" s="60"/>
      <c r="AYW36" s="60"/>
      <c r="AYX36" s="60"/>
      <c r="AYY36" s="60"/>
      <c r="AYZ36" s="60"/>
      <c r="AZA36" s="60"/>
      <c r="AZB36" s="60"/>
      <c r="AZC36" s="60"/>
      <c r="AZD36" s="60"/>
      <c r="AZE36" s="60"/>
      <c r="AZF36" s="60"/>
      <c r="AZG36" s="60"/>
      <c r="AZH36" s="60"/>
      <c r="AZI36" s="60"/>
      <c r="AZJ36" s="60"/>
      <c r="AZK36" s="60"/>
      <c r="AZL36" s="60"/>
      <c r="AZM36" s="60"/>
      <c r="AZN36" s="60"/>
      <c r="AZO36" s="60"/>
      <c r="AZP36" s="60"/>
      <c r="AZQ36" s="60"/>
      <c r="AZR36" s="60"/>
      <c r="AZS36" s="60"/>
      <c r="AZT36" s="60"/>
      <c r="AZU36" s="60"/>
      <c r="AZV36" s="60"/>
      <c r="AZW36" s="60"/>
      <c r="AZX36" s="60"/>
      <c r="AZY36" s="60"/>
      <c r="AZZ36" s="60"/>
      <c r="BAA36" s="60"/>
      <c r="BAB36" s="60"/>
      <c r="BAC36" s="60"/>
      <c r="BAD36" s="60"/>
      <c r="BAE36" s="60"/>
      <c r="BAF36" s="60"/>
      <c r="BAG36" s="60"/>
      <c r="BAH36" s="60"/>
      <c r="BAI36" s="60"/>
      <c r="BAJ36" s="60"/>
      <c r="BAK36" s="60"/>
      <c r="BAL36" s="60"/>
      <c r="BAM36" s="60"/>
      <c r="BAN36" s="60"/>
      <c r="BAO36" s="60"/>
      <c r="BAP36" s="60"/>
      <c r="BAQ36" s="60"/>
      <c r="BAR36" s="60"/>
      <c r="BAS36" s="60"/>
      <c r="BAT36" s="60"/>
      <c r="BAU36" s="60"/>
      <c r="BAV36" s="60"/>
      <c r="BAW36" s="60"/>
      <c r="BAX36" s="60"/>
      <c r="BAY36" s="60"/>
      <c r="BAZ36" s="60"/>
      <c r="BBA36" s="60"/>
      <c r="BBB36" s="60"/>
      <c r="BBC36" s="60"/>
      <c r="BBD36" s="60"/>
      <c r="BBE36" s="60"/>
      <c r="BBF36" s="60"/>
      <c r="BBG36" s="60"/>
      <c r="BBH36" s="60"/>
      <c r="BBI36" s="60"/>
      <c r="BBJ36" s="60"/>
      <c r="BBK36" s="60"/>
      <c r="BBL36" s="60"/>
      <c r="BBM36" s="60"/>
      <c r="BBN36" s="60"/>
      <c r="BBO36" s="60"/>
      <c r="BBP36" s="60"/>
      <c r="BBQ36" s="60"/>
      <c r="BBR36" s="60"/>
      <c r="BBS36" s="60"/>
      <c r="BBT36" s="60"/>
      <c r="BBU36" s="60"/>
      <c r="BBV36" s="60"/>
      <c r="BBW36" s="60"/>
      <c r="BBX36" s="60"/>
      <c r="BBY36" s="60"/>
      <c r="BBZ36" s="60"/>
      <c r="BCA36" s="60"/>
      <c r="BCB36" s="60"/>
      <c r="BCC36" s="60"/>
      <c r="BCD36" s="60"/>
      <c r="BCE36" s="60"/>
      <c r="BCF36" s="60"/>
      <c r="BCG36" s="60"/>
      <c r="BCH36" s="60"/>
      <c r="BCI36" s="60"/>
      <c r="BCJ36" s="60"/>
      <c r="BCK36" s="60"/>
      <c r="BCL36" s="60"/>
      <c r="BCM36" s="60"/>
      <c r="BCN36" s="60"/>
      <c r="BCO36" s="60"/>
      <c r="BCP36" s="60"/>
      <c r="BCQ36" s="60"/>
      <c r="BCR36" s="60"/>
      <c r="BCS36" s="60"/>
      <c r="BCT36" s="60"/>
      <c r="BCU36" s="60"/>
      <c r="BCV36" s="60"/>
      <c r="BCW36" s="60"/>
      <c r="BCX36" s="60"/>
      <c r="BCY36" s="60"/>
      <c r="BCZ36" s="60"/>
      <c r="BDA36" s="60"/>
      <c r="BDB36" s="60"/>
      <c r="BDC36" s="60"/>
      <c r="BDD36" s="60"/>
      <c r="BDE36" s="60"/>
      <c r="BDF36" s="60"/>
      <c r="BDG36" s="60"/>
      <c r="BDH36" s="60"/>
      <c r="BDI36" s="60"/>
      <c r="BDJ36" s="60"/>
      <c r="BDK36" s="60"/>
      <c r="BDL36" s="60"/>
      <c r="BDM36" s="60"/>
      <c r="BDN36" s="60"/>
      <c r="BDO36" s="60"/>
      <c r="BDP36" s="60"/>
      <c r="BDQ36" s="60"/>
      <c r="BDR36" s="60"/>
      <c r="BDS36" s="60"/>
      <c r="BDT36" s="60"/>
      <c r="BDU36" s="60"/>
      <c r="BDV36" s="60"/>
      <c r="BDW36" s="60"/>
      <c r="BDX36" s="60"/>
      <c r="BDY36" s="60"/>
      <c r="BDZ36" s="60"/>
      <c r="BEA36" s="60"/>
      <c r="BEB36" s="60"/>
      <c r="BEC36" s="60"/>
      <c r="BED36" s="60"/>
      <c r="BEE36" s="60"/>
      <c r="BEF36" s="60"/>
      <c r="BEG36" s="60"/>
      <c r="BEH36" s="60"/>
      <c r="BEI36" s="60"/>
      <c r="BEJ36" s="60"/>
      <c r="BEK36" s="60"/>
      <c r="BEL36" s="60"/>
      <c r="BEM36" s="60"/>
      <c r="BEN36" s="60"/>
      <c r="BEO36" s="60"/>
      <c r="BEP36" s="60"/>
      <c r="BEQ36" s="60"/>
      <c r="BER36" s="60"/>
      <c r="BES36" s="60"/>
      <c r="BET36" s="60"/>
      <c r="BEU36" s="60"/>
      <c r="BEV36" s="60"/>
      <c r="BEW36" s="60"/>
      <c r="BEX36" s="60"/>
      <c r="BEY36" s="60"/>
      <c r="BEZ36" s="60"/>
      <c r="BFA36" s="60"/>
      <c r="BFB36" s="60"/>
      <c r="BFC36" s="60"/>
      <c r="BFD36" s="60"/>
      <c r="BFE36" s="60"/>
      <c r="BFF36" s="60"/>
      <c r="BFG36" s="60"/>
      <c r="BFH36" s="60"/>
      <c r="BFI36" s="60"/>
      <c r="BFJ36" s="60"/>
      <c r="BFK36" s="60"/>
      <c r="BFL36" s="60"/>
      <c r="BFM36" s="60"/>
      <c r="BFN36" s="60"/>
      <c r="BFO36" s="60"/>
      <c r="BFP36" s="60"/>
      <c r="BFQ36" s="60"/>
      <c r="BFR36" s="60"/>
      <c r="BFS36" s="60"/>
      <c r="BFT36" s="60"/>
      <c r="BFU36" s="60"/>
      <c r="BFV36" s="60"/>
      <c r="BFW36" s="60"/>
      <c r="BFX36" s="60"/>
      <c r="BFY36" s="60"/>
      <c r="BFZ36" s="60"/>
      <c r="BGA36" s="60"/>
      <c r="BGB36" s="60"/>
      <c r="BGC36" s="60"/>
      <c r="BGD36" s="60"/>
      <c r="BGE36" s="60"/>
      <c r="BGF36" s="60"/>
      <c r="BGG36" s="60"/>
      <c r="BGH36" s="60"/>
      <c r="BGI36" s="60"/>
      <c r="BGJ36" s="60"/>
      <c r="BGK36" s="60"/>
      <c r="BGL36" s="60"/>
      <c r="BGM36" s="60"/>
      <c r="BGN36" s="60"/>
      <c r="BGO36" s="60"/>
      <c r="BGP36" s="60"/>
      <c r="BGQ36" s="60"/>
      <c r="BGR36" s="60"/>
      <c r="BGS36" s="60"/>
      <c r="BGT36" s="60"/>
      <c r="BGU36" s="60"/>
      <c r="BGV36" s="60"/>
      <c r="BGW36" s="60"/>
      <c r="BGX36" s="60"/>
      <c r="BGY36" s="60"/>
      <c r="BGZ36" s="60"/>
      <c r="BHA36" s="60"/>
      <c r="BHB36" s="60"/>
      <c r="BHC36" s="60"/>
      <c r="BHD36" s="60"/>
      <c r="BHE36" s="60"/>
      <c r="BHF36" s="60"/>
      <c r="BHG36" s="60"/>
      <c r="BHH36" s="60"/>
      <c r="BHI36" s="60"/>
      <c r="BHJ36" s="60"/>
      <c r="BHK36" s="60"/>
      <c r="BHL36" s="60"/>
      <c r="BHM36" s="60"/>
      <c r="BHN36" s="60"/>
      <c r="BHO36" s="60"/>
      <c r="BHP36" s="60"/>
      <c r="BHQ36" s="60"/>
      <c r="BHR36" s="60"/>
      <c r="BHS36" s="60"/>
      <c r="BHT36" s="60"/>
      <c r="BHU36" s="60"/>
      <c r="BHV36" s="60"/>
      <c r="BHW36" s="60"/>
      <c r="BHX36" s="60"/>
      <c r="BHY36" s="60"/>
      <c r="BHZ36" s="60"/>
      <c r="BIA36" s="60"/>
      <c r="BIB36" s="60"/>
      <c r="BIC36" s="60"/>
      <c r="BID36" s="60"/>
      <c r="BIE36" s="60"/>
      <c r="BIF36" s="60"/>
      <c r="BIG36" s="60"/>
      <c r="BIH36" s="60"/>
      <c r="BII36" s="60"/>
      <c r="BIJ36" s="60"/>
      <c r="BIK36" s="60"/>
      <c r="BIL36" s="60"/>
      <c r="BIM36" s="60"/>
      <c r="BIN36" s="60"/>
      <c r="BIO36" s="60"/>
      <c r="BIP36" s="60"/>
      <c r="BIQ36" s="60"/>
      <c r="BIR36" s="60"/>
      <c r="BIS36" s="60"/>
      <c r="BIT36" s="60"/>
      <c r="BIU36" s="60"/>
      <c r="BIV36" s="60"/>
      <c r="BIW36" s="60"/>
      <c r="BIX36" s="60"/>
      <c r="BIY36" s="60"/>
      <c r="BIZ36" s="60"/>
      <c r="BJA36" s="60"/>
      <c r="BJB36" s="60"/>
      <c r="BJC36" s="60"/>
      <c r="BJD36" s="60"/>
      <c r="BJE36" s="60"/>
      <c r="BJF36" s="60"/>
      <c r="BJG36" s="60"/>
      <c r="BJH36" s="60"/>
      <c r="BJI36" s="60"/>
      <c r="BJJ36" s="60"/>
      <c r="BJK36" s="60"/>
      <c r="BJL36" s="60"/>
      <c r="BJM36" s="60"/>
      <c r="BJN36" s="60"/>
      <c r="BJO36" s="60"/>
      <c r="BJP36" s="60"/>
      <c r="BJQ36" s="60"/>
      <c r="BJR36" s="60"/>
      <c r="BJS36" s="60"/>
      <c r="BJT36" s="60"/>
      <c r="BJU36" s="60"/>
      <c r="BJV36" s="60"/>
      <c r="BJW36" s="60"/>
      <c r="BJX36" s="60"/>
      <c r="BJY36" s="60"/>
      <c r="BJZ36" s="60"/>
      <c r="BKA36" s="60"/>
      <c r="BKB36" s="60"/>
      <c r="BKC36" s="60"/>
      <c r="BKD36" s="60"/>
      <c r="BKE36" s="60"/>
      <c r="BKF36" s="60"/>
      <c r="BKG36" s="60"/>
      <c r="BKH36" s="60"/>
      <c r="BKI36" s="60"/>
      <c r="BKJ36" s="60"/>
      <c r="BKK36" s="60"/>
      <c r="BKL36" s="60"/>
      <c r="BKM36" s="60"/>
      <c r="BKN36" s="60"/>
      <c r="BKO36" s="60"/>
      <c r="BKP36" s="60"/>
      <c r="BKQ36" s="60"/>
      <c r="BKR36" s="60"/>
      <c r="BKS36" s="60"/>
      <c r="BKT36" s="60"/>
      <c r="BKU36" s="60"/>
      <c r="BKV36" s="60"/>
      <c r="BKW36" s="60"/>
      <c r="BKX36" s="60"/>
      <c r="BKY36" s="60"/>
      <c r="BKZ36" s="60"/>
      <c r="BLA36" s="60"/>
      <c r="BLB36" s="60"/>
      <c r="BLC36" s="60"/>
      <c r="BLD36" s="60"/>
      <c r="BLE36" s="60"/>
      <c r="BLF36" s="60"/>
      <c r="BLG36" s="60"/>
      <c r="BLH36" s="60"/>
      <c r="BLI36" s="60"/>
      <c r="BLJ36" s="60"/>
      <c r="BLK36" s="60"/>
      <c r="BLL36" s="60"/>
      <c r="BLM36" s="60"/>
      <c r="BLN36" s="60"/>
      <c r="BLO36" s="60"/>
      <c r="BLP36" s="60"/>
      <c r="BLQ36" s="60"/>
      <c r="BLR36" s="60"/>
      <c r="BLS36" s="60"/>
      <c r="BLT36" s="60"/>
      <c r="BLU36" s="60"/>
      <c r="BLV36" s="60"/>
      <c r="BLW36" s="60"/>
      <c r="BLX36" s="60"/>
      <c r="BLY36" s="60"/>
      <c r="BLZ36" s="60"/>
      <c r="BMA36" s="60"/>
      <c r="BMB36" s="60"/>
      <c r="BMC36" s="60"/>
      <c r="BMD36" s="60"/>
      <c r="BME36" s="60"/>
      <c r="BMF36" s="60"/>
      <c r="BMG36" s="60"/>
      <c r="BMH36" s="60"/>
      <c r="BMI36" s="60"/>
      <c r="BMJ36" s="60"/>
      <c r="BMK36" s="60"/>
      <c r="BML36" s="60"/>
      <c r="BMM36" s="60"/>
      <c r="BMN36" s="60"/>
      <c r="BMO36" s="60"/>
      <c r="BMP36" s="60"/>
      <c r="BMQ36" s="60"/>
      <c r="BMR36" s="60"/>
      <c r="BMS36" s="60"/>
      <c r="BMT36" s="60"/>
      <c r="BMU36" s="60"/>
      <c r="BMV36" s="60"/>
      <c r="BMW36" s="60"/>
      <c r="BMX36" s="60"/>
      <c r="BMY36" s="60"/>
      <c r="BMZ36" s="60"/>
      <c r="BNA36" s="60"/>
      <c r="BNB36" s="60"/>
      <c r="BNC36" s="60"/>
      <c r="BND36" s="60"/>
      <c r="BNE36" s="60"/>
      <c r="BNF36" s="60"/>
      <c r="BNG36" s="60"/>
      <c r="BNH36" s="60"/>
      <c r="BNI36" s="60"/>
      <c r="BNJ36" s="60"/>
      <c r="BNK36" s="60"/>
      <c r="BNL36" s="60"/>
      <c r="BNM36" s="60"/>
      <c r="BNN36" s="60"/>
      <c r="BNO36" s="60"/>
      <c r="BNP36" s="60"/>
      <c r="BNQ36" s="60"/>
      <c r="BNR36" s="60"/>
      <c r="BNS36" s="60"/>
      <c r="BNT36" s="60"/>
      <c r="BNU36" s="60"/>
      <c r="BNV36" s="60"/>
      <c r="BNW36" s="60"/>
      <c r="BNX36" s="60"/>
      <c r="BNY36" s="60"/>
      <c r="BNZ36" s="60"/>
      <c r="BOA36" s="60"/>
      <c r="BOB36" s="60"/>
      <c r="BOC36" s="60"/>
      <c r="BOD36" s="60"/>
      <c r="BOE36" s="60"/>
      <c r="BOF36" s="60"/>
      <c r="BOG36" s="60"/>
      <c r="BOH36" s="60"/>
      <c r="BOI36" s="60"/>
      <c r="BOJ36" s="60"/>
      <c r="BOK36" s="60"/>
      <c r="BOL36" s="60"/>
      <c r="BOM36" s="60"/>
      <c r="BON36" s="60"/>
      <c r="BOO36" s="60"/>
      <c r="BOP36" s="60"/>
      <c r="BOQ36" s="60"/>
      <c r="BOR36" s="60"/>
      <c r="BOS36" s="60"/>
      <c r="BOT36" s="60"/>
      <c r="BOU36" s="60"/>
      <c r="BOV36" s="60"/>
      <c r="BOW36" s="60"/>
      <c r="BOX36" s="60"/>
      <c r="BOY36" s="60"/>
      <c r="BOZ36" s="60"/>
      <c r="BPA36" s="60"/>
      <c r="BPB36" s="60"/>
      <c r="BPC36" s="60"/>
      <c r="BPD36" s="60"/>
      <c r="BPE36" s="60"/>
      <c r="BPF36" s="60"/>
      <c r="BPG36" s="60"/>
      <c r="BPH36" s="60"/>
      <c r="BPI36" s="60"/>
      <c r="BPJ36" s="60"/>
      <c r="BPK36" s="60"/>
      <c r="BPL36" s="60"/>
      <c r="BPM36" s="60"/>
      <c r="BPN36" s="60"/>
      <c r="BPO36" s="60"/>
      <c r="BPP36" s="60"/>
      <c r="BPQ36" s="60"/>
      <c r="BPR36" s="60"/>
      <c r="BPS36" s="60"/>
      <c r="BPT36" s="60"/>
      <c r="BPU36" s="60"/>
      <c r="BPV36" s="60"/>
      <c r="BPW36" s="60"/>
      <c r="BPX36" s="60"/>
      <c r="BPY36" s="60"/>
      <c r="BPZ36" s="60"/>
      <c r="BQA36" s="60"/>
      <c r="BQB36" s="60"/>
      <c r="BQC36" s="60"/>
      <c r="BQD36" s="60"/>
      <c r="BQE36" s="60"/>
      <c r="BQF36" s="60"/>
      <c r="BQG36" s="60"/>
      <c r="BQH36" s="60"/>
      <c r="BQI36" s="60"/>
      <c r="BQJ36" s="60"/>
      <c r="BQK36" s="60"/>
      <c r="BQL36" s="60"/>
      <c r="BQM36" s="60"/>
      <c r="BQN36" s="60"/>
      <c r="BQO36" s="60"/>
      <c r="BQP36" s="60"/>
      <c r="BQQ36" s="60"/>
      <c r="BQR36" s="60"/>
      <c r="BQS36" s="60"/>
      <c r="BQT36" s="60"/>
      <c r="BQU36" s="60"/>
      <c r="BQV36" s="60"/>
      <c r="BQW36" s="60"/>
      <c r="BQX36" s="60"/>
      <c r="BQY36" s="60"/>
      <c r="BQZ36" s="60"/>
      <c r="BRA36" s="60"/>
      <c r="BRB36" s="60"/>
      <c r="BRC36" s="60"/>
      <c r="BRD36" s="60"/>
      <c r="BRE36" s="60"/>
      <c r="BRF36" s="60"/>
      <c r="BRG36" s="60"/>
      <c r="BRH36" s="60"/>
      <c r="BRI36" s="60"/>
      <c r="BRJ36" s="60"/>
      <c r="BRK36" s="60"/>
      <c r="BRL36" s="60"/>
      <c r="BRM36" s="60"/>
      <c r="BRN36" s="60"/>
      <c r="BRO36" s="60"/>
      <c r="BRP36" s="60"/>
      <c r="BRQ36" s="60"/>
      <c r="BRR36" s="60"/>
      <c r="BRS36" s="60"/>
      <c r="BRT36" s="60"/>
      <c r="BRU36" s="60"/>
      <c r="BRV36" s="60"/>
      <c r="BRW36" s="60"/>
      <c r="BRX36" s="60"/>
      <c r="BRY36" s="60"/>
      <c r="BRZ36" s="60"/>
      <c r="BSA36" s="60"/>
      <c r="BSB36" s="60"/>
      <c r="BSC36" s="60"/>
      <c r="BSD36" s="60"/>
      <c r="BSE36" s="60"/>
      <c r="BSF36" s="60"/>
      <c r="BSG36" s="60"/>
      <c r="BSH36" s="60"/>
      <c r="BSI36" s="60"/>
      <c r="BSJ36" s="60"/>
      <c r="BSK36" s="60"/>
      <c r="BSL36" s="60"/>
      <c r="BSM36" s="60"/>
      <c r="BSN36" s="60"/>
      <c r="BSO36" s="60"/>
      <c r="BSP36" s="60"/>
      <c r="BSQ36" s="60"/>
      <c r="BSR36" s="60"/>
      <c r="BSS36" s="60"/>
      <c r="BST36" s="60"/>
      <c r="BSU36" s="60"/>
      <c r="BSV36" s="60"/>
      <c r="BSW36" s="60"/>
      <c r="BSX36" s="60"/>
      <c r="BSY36" s="60"/>
      <c r="BSZ36" s="60"/>
      <c r="BTA36" s="60"/>
      <c r="BTB36" s="60"/>
      <c r="BTC36" s="60"/>
      <c r="BTD36" s="60"/>
      <c r="BTE36" s="60"/>
      <c r="BTF36" s="60"/>
      <c r="BTG36" s="60"/>
      <c r="BTH36" s="60"/>
      <c r="BTI36" s="60"/>
      <c r="BTJ36" s="60"/>
      <c r="BTK36" s="60"/>
      <c r="BTL36" s="60"/>
      <c r="BTM36" s="60"/>
      <c r="BTN36" s="60"/>
      <c r="BTO36" s="60"/>
      <c r="BTP36" s="60"/>
      <c r="BTQ36" s="60"/>
      <c r="BTR36" s="60"/>
      <c r="BTS36" s="60"/>
      <c r="BTT36" s="60"/>
      <c r="BTU36" s="60"/>
      <c r="BTV36" s="60"/>
      <c r="BTW36" s="60"/>
      <c r="BTX36" s="60"/>
      <c r="BTY36" s="60"/>
      <c r="BTZ36" s="60"/>
      <c r="BUA36" s="60"/>
      <c r="BUB36" s="60"/>
      <c r="BUC36" s="60"/>
      <c r="BUD36" s="60"/>
      <c r="BUE36" s="60"/>
      <c r="BUF36" s="60"/>
      <c r="BUG36" s="60"/>
      <c r="BUH36" s="60"/>
      <c r="BUI36" s="60"/>
      <c r="BUJ36" s="60"/>
      <c r="BUK36" s="60"/>
      <c r="BUL36" s="60"/>
      <c r="BUM36" s="60"/>
      <c r="BUN36" s="60"/>
      <c r="BUO36" s="60"/>
      <c r="BUP36" s="60"/>
      <c r="BUQ36" s="60"/>
      <c r="BUR36" s="60"/>
      <c r="BUS36" s="60"/>
      <c r="BUT36" s="60"/>
      <c r="BUU36" s="60"/>
      <c r="BUV36" s="60"/>
      <c r="BUW36" s="60"/>
      <c r="BUX36" s="60"/>
      <c r="BUY36" s="60"/>
      <c r="BUZ36" s="60"/>
      <c r="BVA36" s="60"/>
      <c r="BVB36" s="60"/>
      <c r="BVC36" s="60"/>
      <c r="BVD36" s="60"/>
      <c r="BVE36" s="60"/>
      <c r="BVF36" s="60"/>
      <c r="BVG36" s="60"/>
      <c r="BVH36" s="60"/>
      <c r="BVI36" s="60"/>
      <c r="BVJ36" s="60"/>
      <c r="BVK36" s="60"/>
      <c r="BVL36" s="60"/>
      <c r="BVM36" s="60"/>
      <c r="BVN36" s="60"/>
      <c r="BVO36" s="60"/>
      <c r="BVP36" s="60"/>
      <c r="BVQ36" s="60"/>
      <c r="BVR36" s="60"/>
      <c r="BVS36" s="60"/>
      <c r="BVT36" s="60"/>
      <c r="BVU36" s="60"/>
      <c r="BVV36" s="60"/>
      <c r="BVW36" s="60"/>
      <c r="BVX36" s="60"/>
      <c r="BVY36" s="60"/>
      <c r="BVZ36" s="60"/>
      <c r="BWA36" s="60"/>
      <c r="BWB36" s="60"/>
      <c r="BWC36" s="60"/>
      <c r="BWD36" s="60"/>
      <c r="BWE36" s="60"/>
      <c r="BWF36" s="60"/>
      <c r="BWG36" s="60"/>
      <c r="BWH36" s="60"/>
      <c r="BWI36" s="60"/>
      <c r="BWJ36" s="60"/>
      <c r="BWK36" s="60"/>
      <c r="BWL36" s="60"/>
      <c r="BWM36" s="60"/>
      <c r="BWN36" s="60"/>
      <c r="BWO36" s="60"/>
      <c r="BWP36" s="60"/>
      <c r="BWQ36" s="60"/>
      <c r="BWR36" s="60"/>
      <c r="BWS36" s="60"/>
      <c r="BWT36" s="60"/>
      <c r="BWU36" s="60"/>
      <c r="BWV36" s="60"/>
      <c r="BWW36" s="60"/>
      <c r="BWX36" s="60"/>
      <c r="BWY36" s="60"/>
      <c r="BWZ36" s="60"/>
      <c r="BXA36" s="60"/>
      <c r="BXB36" s="60"/>
      <c r="BXC36" s="60"/>
      <c r="BXD36" s="60"/>
      <c r="BXE36" s="60"/>
      <c r="BXF36" s="60"/>
      <c r="BXG36" s="60"/>
      <c r="BXH36" s="60"/>
      <c r="BXI36" s="60"/>
      <c r="BXJ36" s="60"/>
      <c r="BXK36" s="60"/>
      <c r="BXL36" s="60"/>
      <c r="BXM36" s="60"/>
      <c r="BXN36" s="60"/>
      <c r="BXO36" s="60"/>
      <c r="BXP36" s="60"/>
      <c r="BXQ36" s="60"/>
      <c r="BXR36" s="60"/>
      <c r="BXS36" s="60"/>
      <c r="BXT36" s="60"/>
      <c r="BXU36" s="60"/>
      <c r="BXV36" s="60"/>
      <c r="BXW36" s="60"/>
      <c r="BXX36" s="60"/>
      <c r="BXY36" s="60"/>
      <c r="BXZ36" s="60"/>
      <c r="BYA36" s="60"/>
      <c r="BYB36" s="60"/>
      <c r="BYC36" s="60"/>
      <c r="BYD36" s="60"/>
      <c r="BYE36" s="60"/>
      <c r="BYF36" s="60"/>
      <c r="BYG36" s="60"/>
      <c r="BYH36" s="60"/>
      <c r="BYI36" s="60"/>
      <c r="BYJ36" s="60"/>
      <c r="BYK36" s="60"/>
      <c r="BYL36" s="60"/>
      <c r="BYM36" s="60"/>
      <c r="BYN36" s="60"/>
      <c r="BYO36" s="60"/>
      <c r="BYP36" s="60"/>
      <c r="BYQ36" s="60"/>
      <c r="BYR36" s="60"/>
      <c r="BYS36" s="60"/>
      <c r="BYT36" s="60"/>
      <c r="BYU36" s="60"/>
      <c r="BYV36" s="60"/>
      <c r="BYW36" s="60"/>
      <c r="BYX36" s="60"/>
      <c r="BYY36" s="60"/>
      <c r="BYZ36" s="60"/>
      <c r="BZA36" s="60"/>
      <c r="BZB36" s="60"/>
      <c r="BZC36" s="60"/>
      <c r="BZD36" s="60"/>
      <c r="BZE36" s="60"/>
      <c r="BZF36" s="60"/>
      <c r="BZG36" s="60"/>
      <c r="BZH36" s="60"/>
      <c r="BZI36" s="60"/>
      <c r="BZJ36" s="60"/>
      <c r="BZK36" s="60"/>
      <c r="BZL36" s="60"/>
      <c r="BZM36" s="60"/>
      <c r="BZN36" s="60"/>
      <c r="BZO36" s="60"/>
      <c r="BZP36" s="60"/>
      <c r="BZQ36" s="60"/>
      <c r="BZR36" s="60"/>
      <c r="BZS36" s="60"/>
      <c r="BZT36" s="60"/>
      <c r="BZU36" s="60"/>
      <c r="BZV36" s="60"/>
      <c r="BZW36" s="60"/>
      <c r="BZX36" s="60"/>
      <c r="BZY36" s="60"/>
      <c r="BZZ36" s="60"/>
      <c r="CAA36" s="60"/>
      <c r="CAB36" s="60"/>
      <c r="CAC36" s="60"/>
      <c r="CAD36" s="60"/>
      <c r="CAE36" s="60"/>
      <c r="CAF36" s="60"/>
      <c r="CAG36" s="60"/>
      <c r="CAH36" s="60"/>
      <c r="CAI36" s="60"/>
      <c r="CAJ36" s="60"/>
      <c r="CAK36" s="60"/>
      <c r="CAL36" s="60"/>
      <c r="CAM36" s="60"/>
      <c r="CAN36" s="60"/>
      <c r="CAO36" s="60"/>
      <c r="CAP36" s="60"/>
      <c r="CAQ36" s="60"/>
      <c r="CAR36" s="60"/>
      <c r="CAS36" s="60"/>
      <c r="CAT36" s="60"/>
      <c r="CAU36" s="60"/>
      <c r="CAV36" s="60"/>
      <c r="CAW36" s="60"/>
      <c r="CAX36" s="60"/>
      <c r="CAY36" s="60"/>
      <c r="CAZ36" s="60"/>
      <c r="CBA36" s="60"/>
      <c r="CBB36" s="60"/>
      <c r="CBC36" s="60"/>
      <c r="CBD36" s="60"/>
      <c r="CBE36" s="60"/>
      <c r="CBF36" s="60"/>
      <c r="CBG36" s="60"/>
      <c r="CBH36" s="60"/>
      <c r="CBI36" s="60"/>
      <c r="CBJ36" s="60"/>
      <c r="CBK36" s="60"/>
      <c r="CBL36" s="60"/>
      <c r="CBM36" s="60"/>
      <c r="CBN36" s="60"/>
      <c r="CBO36" s="60"/>
      <c r="CBP36" s="60"/>
      <c r="CBQ36" s="60"/>
      <c r="CBR36" s="60"/>
      <c r="CBS36" s="60"/>
      <c r="CBT36" s="60"/>
      <c r="CBU36" s="60"/>
      <c r="CBV36" s="60"/>
      <c r="CBW36" s="60"/>
      <c r="CBX36" s="60"/>
      <c r="CBY36" s="60"/>
      <c r="CBZ36" s="60"/>
      <c r="CCA36" s="60"/>
      <c r="CCB36" s="60"/>
      <c r="CCC36" s="60"/>
      <c r="CCD36" s="60"/>
      <c r="CCE36" s="60"/>
      <c r="CCF36" s="60"/>
      <c r="CCG36" s="60"/>
      <c r="CCH36" s="60"/>
      <c r="CCI36" s="60"/>
      <c r="CCJ36" s="60"/>
      <c r="CCK36" s="60"/>
      <c r="CCL36" s="60"/>
      <c r="CCM36" s="60"/>
      <c r="CCN36" s="60"/>
      <c r="CCO36" s="60"/>
      <c r="CCP36" s="60"/>
      <c r="CCQ36" s="60"/>
      <c r="CCR36" s="60"/>
      <c r="CCS36" s="60"/>
      <c r="CCT36" s="60"/>
      <c r="CCU36" s="60"/>
      <c r="CCV36" s="60"/>
      <c r="CCW36" s="60"/>
      <c r="CCX36" s="60"/>
      <c r="CCY36" s="60"/>
      <c r="CCZ36" s="60"/>
      <c r="CDA36" s="60"/>
      <c r="CDB36" s="60"/>
      <c r="CDC36" s="60"/>
      <c r="CDD36" s="60"/>
      <c r="CDE36" s="60"/>
      <c r="CDF36" s="60"/>
      <c r="CDG36" s="60"/>
      <c r="CDH36" s="60"/>
      <c r="CDI36" s="60"/>
      <c r="CDJ36" s="60"/>
      <c r="CDK36" s="60"/>
      <c r="CDL36" s="60"/>
      <c r="CDM36" s="60"/>
      <c r="CDN36" s="60"/>
      <c r="CDO36" s="60"/>
      <c r="CDP36" s="60"/>
      <c r="CDQ36" s="60"/>
      <c r="CDR36" s="60"/>
      <c r="CDS36" s="60"/>
      <c r="CDT36" s="60"/>
      <c r="CDU36" s="60"/>
      <c r="CDV36" s="60"/>
      <c r="CDW36" s="60"/>
      <c r="CDX36" s="60"/>
      <c r="CDY36" s="60"/>
      <c r="CDZ36" s="60"/>
      <c r="CEA36" s="60"/>
      <c r="CEB36" s="60"/>
      <c r="CEC36" s="60"/>
      <c r="CED36" s="60"/>
      <c r="CEE36" s="60"/>
      <c r="CEF36" s="60"/>
      <c r="CEG36" s="60"/>
      <c r="CEH36" s="60"/>
      <c r="CEI36" s="60"/>
      <c r="CEJ36" s="60"/>
      <c r="CEK36" s="60"/>
      <c r="CEL36" s="60"/>
      <c r="CEM36" s="60"/>
      <c r="CEN36" s="60"/>
      <c r="CEO36" s="60"/>
      <c r="CEP36" s="60"/>
      <c r="CEQ36" s="60"/>
      <c r="CER36" s="60"/>
      <c r="CES36" s="60"/>
      <c r="CET36" s="60"/>
      <c r="CEU36" s="60"/>
      <c r="CEV36" s="60"/>
      <c r="CEW36" s="60"/>
      <c r="CEX36" s="60"/>
      <c r="CEY36" s="60"/>
      <c r="CEZ36" s="60"/>
      <c r="CFA36" s="60"/>
      <c r="CFB36" s="60"/>
      <c r="CFC36" s="60"/>
      <c r="CFD36" s="60"/>
      <c r="CFE36" s="60"/>
      <c r="CFF36" s="60"/>
      <c r="CFG36" s="60"/>
      <c r="CFH36" s="60"/>
      <c r="CFI36" s="60"/>
      <c r="CFJ36" s="60"/>
      <c r="CFK36" s="60"/>
      <c r="CFL36" s="60"/>
      <c r="CFM36" s="60"/>
      <c r="CFN36" s="60"/>
      <c r="CFO36" s="60"/>
      <c r="CFP36" s="60"/>
      <c r="CFQ36" s="60"/>
      <c r="CFR36" s="60"/>
      <c r="CFS36" s="60"/>
      <c r="CFT36" s="60"/>
      <c r="CFU36" s="60"/>
      <c r="CFV36" s="60"/>
      <c r="CFW36" s="60"/>
      <c r="CFX36" s="60"/>
      <c r="CFY36" s="60"/>
      <c r="CFZ36" s="60"/>
      <c r="CGA36" s="60"/>
      <c r="CGB36" s="60"/>
      <c r="CGC36" s="60"/>
      <c r="CGD36" s="60"/>
      <c r="CGE36" s="60"/>
      <c r="CGF36" s="60"/>
      <c r="CGG36" s="60"/>
      <c r="CGH36" s="60"/>
      <c r="CGI36" s="60"/>
      <c r="CGJ36" s="60"/>
      <c r="CGK36" s="60"/>
      <c r="CGL36" s="60"/>
      <c r="CGM36" s="60"/>
      <c r="CGN36" s="60"/>
      <c r="CGO36" s="60"/>
      <c r="CGP36" s="60"/>
      <c r="CGQ36" s="60"/>
      <c r="CGR36" s="60"/>
      <c r="CGS36" s="60"/>
      <c r="CGT36" s="60"/>
      <c r="CGU36" s="60"/>
      <c r="CGV36" s="60"/>
      <c r="CGW36" s="60"/>
      <c r="CGX36" s="60"/>
      <c r="CGY36" s="60"/>
      <c r="CGZ36" s="60"/>
      <c r="CHA36" s="60"/>
      <c r="CHB36" s="60"/>
      <c r="CHC36" s="60"/>
      <c r="CHD36" s="60"/>
      <c r="CHE36" s="60"/>
      <c r="CHF36" s="60"/>
      <c r="CHG36" s="60"/>
      <c r="CHH36" s="60"/>
      <c r="CHI36" s="60"/>
      <c r="CHJ36" s="60"/>
      <c r="CHK36" s="60"/>
      <c r="CHL36" s="60"/>
      <c r="CHM36" s="60"/>
      <c r="CHN36" s="60"/>
      <c r="CHO36" s="60"/>
      <c r="CHP36" s="60"/>
      <c r="CHQ36" s="60"/>
      <c r="CHR36" s="60"/>
      <c r="CHS36" s="60"/>
      <c r="CHT36" s="60"/>
      <c r="CHU36" s="60"/>
      <c r="CHV36" s="60"/>
      <c r="CHW36" s="60"/>
      <c r="CHX36" s="60"/>
      <c r="CHY36" s="60"/>
      <c r="CHZ36" s="60"/>
      <c r="CIA36" s="60"/>
      <c r="CIB36" s="60"/>
      <c r="CIC36" s="60"/>
      <c r="CID36" s="60"/>
      <c r="CIE36" s="60"/>
      <c r="CIF36" s="60"/>
      <c r="CIG36" s="60"/>
      <c r="CIH36" s="60"/>
      <c r="CII36" s="60"/>
      <c r="CIJ36" s="60"/>
      <c r="CIK36" s="60"/>
      <c r="CIL36" s="60"/>
      <c r="CIM36" s="60"/>
      <c r="CIN36" s="60"/>
      <c r="CIO36" s="60"/>
      <c r="CIP36" s="60"/>
      <c r="CIQ36" s="60"/>
      <c r="CIR36" s="60"/>
      <c r="CIS36" s="60"/>
      <c r="CIT36" s="60"/>
      <c r="CIU36" s="60"/>
      <c r="CIV36" s="60"/>
      <c r="CIW36" s="60"/>
      <c r="CIX36" s="60"/>
      <c r="CIY36" s="60"/>
      <c r="CIZ36" s="60"/>
      <c r="CJA36" s="60"/>
      <c r="CJB36" s="60"/>
      <c r="CJC36" s="60"/>
      <c r="CJD36" s="60"/>
      <c r="CJE36" s="60"/>
      <c r="CJF36" s="60"/>
      <c r="CJG36" s="60"/>
      <c r="CJH36" s="60"/>
      <c r="CJI36" s="60"/>
      <c r="CJJ36" s="60"/>
      <c r="CJK36" s="60"/>
      <c r="CJL36" s="60"/>
      <c r="CJM36" s="60"/>
      <c r="CJN36" s="60"/>
      <c r="CJO36" s="60"/>
      <c r="CJP36" s="60"/>
      <c r="CJQ36" s="60"/>
      <c r="CJR36" s="60"/>
      <c r="CJS36" s="60"/>
      <c r="CJT36" s="60"/>
      <c r="CJU36" s="60"/>
      <c r="CJV36" s="60"/>
      <c r="CJW36" s="60"/>
      <c r="CJX36" s="60"/>
      <c r="CJY36" s="60"/>
      <c r="CJZ36" s="60"/>
      <c r="CKA36" s="60"/>
      <c r="CKB36" s="60"/>
      <c r="CKC36" s="60"/>
      <c r="CKD36" s="60"/>
      <c r="CKE36" s="60"/>
      <c r="CKF36" s="60"/>
      <c r="CKG36" s="60"/>
      <c r="CKH36" s="60"/>
      <c r="CKI36" s="60"/>
      <c r="CKJ36" s="60"/>
      <c r="CKK36" s="60"/>
      <c r="CKL36" s="60"/>
      <c r="CKM36" s="60"/>
      <c r="CKN36" s="60"/>
      <c r="CKO36" s="60"/>
      <c r="CKP36" s="60"/>
      <c r="CKQ36" s="60"/>
      <c r="CKR36" s="60"/>
      <c r="CKS36" s="60"/>
      <c r="CKT36" s="60"/>
      <c r="CKU36" s="60"/>
      <c r="CKV36" s="60"/>
      <c r="CKW36" s="60"/>
      <c r="CKX36" s="60"/>
      <c r="CKY36" s="60"/>
      <c r="CKZ36" s="60"/>
      <c r="CLA36" s="60"/>
      <c r="CLB36" s="60"/>
      <c r="CLC36" s="60"/>
      <c r="CLD36" s="60"/>
      <c r="CLE36" s="60"/>
      <c r="CLF36" s="60"/>
      <c r="CLG36" s="60"/>
      <c r="CLH36" s="60"/>
      <c r="CLI36" s="60"/>
      <c r="CLJ36" s="60"/>
      <c r="CLK36" s="60"/>
      <c r="CLL36" s="60"/>
      <c r="CLM36" s="60"/>
      <c r="CLN36" s="60"/>
      <c r="CLO36" s="60"/>
      <c r="CLP36" s="60"/>
      <c r="CLQ36" s="60"/>
      <c r="CLR36" s="60"/>
      <c r="CLS36" s="60"/>
      <c r="CLT36" s="60"/>
      <c r="CLU36" s="60"/>
      <c r="CLV36" s="60"/>
      <c r="CLW36" s="60"/>
      <c r="CLX36" s="60"/>
      <c r="CLY36" s="60"/>
      <c r="CLZ36" s="60"/>
      <c r="CMA36" s="60"/>
      <c r="CMB36" s="60"/>
      <c r="CMC36" s="60"/>
      <c r="CMD36" s="60"/>
      <c r="CME36" s="60"/>
      <c r="CMF36" s="60"/>
      <c r="CMG36" s="60"/>
      <c r="CMH36" s="60"/>
      <c r="CMI36" s="60"/>
      <c r="CMJ36" s="60"/>
      <c r="CMK36" s="60"/>
      <c r="CML36" s="60"/>
      <c r="CMM36" s="60"/>
      <c r="CMN36" s="60"/>
      <c r="CMO36" s="60"/>
      <c r="CMP36" s="60"/>
      <c r="CMQ36" s="60"/>
      <c r="CMR36" s="60"/>
      <c r="CMS36" s="60"/>
      <c r="CMT36" s="60"/>
      <c r="CMU36" s="60"/>
      <c r="CMV36" s="60"/>
      <c r="CMW36" s="60"/>
      <c r="CMX36" s="60"/>
      <c r="CMY36" s="60"/>
      <c r="CMZ36" s="60"/>
      <c r="CNA36" s="60"/>
      <c r="CNB36" s="60"/>
      <c r="CNC36" s="60"/>
      <c r="CND36" s="60"/>
      <c r="CNE36" s="60"/>
      <c r="CNF36" s="60"/>
      <c r="CNG36" s="60"/>
      <c r="CNH36" s="60"/>
      <c r="CNI36" s="60"/>
      <c r="CNJ36" s="60"/>
      <c r="CNK36" s="60"/>
      <c r="CNL36" s="60"/>
      <c r="CNM36" s="60"/>
      <c r="CNN36" s="60"/>
      <c r="CNO36" s="60"/>
      <c r="CNP36" s="60"/>
      <c r="CNQ36" s="60"/>
      <c r="CNR36" s="60"/>
      <c r="CNS36" s="60"/>
      <c r="CNT36" s="60"/>
      <c r="CNU36" s="60"/>
      <c r="CNV36" s="60"/>
      <c r="CNW36" s="60"/>
      <c r="CNX36" s="60"/>
      <c r="CNY36" s="60"/>
      <c r="CNZ36" s="60"/>
      <c r="COA36" s="60"/>
      <c r="COB36" s="60"/>
      <c r="COC36" s="60"/>
      <c r="COD36" s="60"/>
      <c r="COE36" s="60"/>
      <c r="COF36" s="60"/>
      <c r="COG36" s="60"/>
      <c r="COH36" s="60"/>
      <c r="COI36" s="60"/>
      <c r="COJ36" s="60"/>
      <c r="COK36" s="60"/>
      <c r="COL36" s="60"/>
      <c r="COM36" s="60"/>
      <c r="CON36" s="60"/>
      <c r="COO36" s="60"/>
      <c r="COP36" s="60"/>
      <c r="COQ36" s="60"/>
      <c r="COR36" s="60"/>
      <c r="COS36" s="60"/>
      <c r="COT36" s="60"/>
      <c r="COU36" s="60"/>
      <c r="COV36" s="60"/>
      <c r="COW36" s="60"/>
      <c r="COX36" s="60"/>
      <c r="COY36" s="60"/>
      <c r="COZ36" s="60"/>
      <c r="CPA36" s="60"/>
      <c r="CPB36" s="60"/>
      <c r="CPC36" s="60"/>
      <c r="CPD36" s="60"/>
      <c r="CPE36" s="60"/>
      <c r="CPF36" s="60"/>
      <c r="CPG36" s="60"/>
      <c r="CPH36" s="60"/>
      <c r="CPI36" s="60"/>
      <c r="CPJ36" s="60"/>
      <c r="CPK36" s="60"/>
      <c r="CPL36" s="60"/>
      <c r="CPM36" s="60"/>
      <c r="CPN36" s="60"/>
      <c r="CPO36" s="60"/>
      <c r="CPP36" s="60"/>
      <c r="CPQ36" s="60"/>
      <c r="CPR36" s="60"/>
      <c r="CPS36" s="60"/>
      <c r="CPT36" s="60"/>
      <c r="CPU36" s="60"/>
      <c r="CPV36" s="60"/>
      <c r="CPW36" s="60"/>
      <c r="CPX36" s="60"/>
      <c r="CPY36" s="60"/>
      <c r="CPZ36" s="60"/>
      <c r="CQA36" s="60"/>
      <c r="CQB36" s="60"/>
      <c r="CQC36" s="60"/>
      <c r="CQD36" s="60"/>
      <c r="CQE36" s="60"/>
      <c r="CQF36" s="60"/>
      <c r="CQG36" s="60"/>
      <c r="CQH36" s="60"/>
      <c r="CQI36" s="60"/>
      <c r="CQJ36" s="60"/>
      <c r="CQK36" s="60"/>
      <c r="CQL36" s="60"/>
      <c r="CQM36" s="60"/>
      <c r="CQN36" s="60"/>
      <c r="CQO36" s="60"/>
      <c r="CQP36" s="60"/>
      <c r="CQQ36" s="60"/>
      <c r="CQR36" s="60"/>
      <c r="CQS36" s="60"/>
      <c r="CQT36" s="60"/>
      <c r="CQU36" s="60"/>
      <c r="CQV36" s="60"/>
      <c r="CQW36" s="60"/>
      <c r="CQX36" s="60"/>
      <c r="CQY36" s="60"/>
      <c r="CQZ36" s="60"/>
      <c r="CRA36" s="60"/>
      <c r="CRB36" s="60"/>
      <c r="CRC36" s="60"/>
      <c r="CRD36" s="60"/>
      <c r="CRE36" s="60"/>
      <c r="CRF36" s="60"/>
      <c r="CRG36" s="60"/>
      <c r="CRH36" s="60"/>
      <c r="CRI36" s="60"/>
      <c r="CRJ36" s="60"/>
      <c r="CRK36" s="60"/>
      <c r="CRL36" s="60"/>
      <c r="CRM36" s="60"/>
      <c r="CRN36" s="60"/>
      <c r="CRO36" s="60"/>
      <c r="CRP36" s="60"/>
      <c r="CRQ36" s="60"/>
      <c r="CRR36" s="60"/>
      <c r="CRS36" s="60"/>
      <c r="CRT36" s="60"/>
      <c r="CRU36" s="60"/>
      <c r="CRV36" s="60"/>
      <c r="CRW36" s="60"/>
      <c r="CRX36" s="60"/>
      <c r="CRY36" s="60"/>
      <c r="CRZ36" s="60"/>
      <c r="CSA36" s="60"/>
      <c r="CSB36" s="60"/>
      <c r="CSC36" s="60"/>
      <c r="CSD36" s="60"/>
      <c r="CSE36" s="60"/>
      <c r="CSF36" s="60"/>
      <c r="CSG36" s="60"/>
      <c r="CSH36" s="60"/>
      <c r="CSI36" s="60"/>
      <c r="CSJ36" s="60"/>
      <c r="CSK36" s="60"/>
      <c r="CSL36" s="60"/>
      <c r="CSM36" s="60"/>
      <c r="CSN36" s="60"/>
      <c r="CSO36" s="60"/>
      <c r="CSP36" s="60"/>
      <c r="CSQ36" s="60"/>
      <c r="CSR36" s="60"/>
      <c r="CSS36" s="60"/>
      <c r="CST36" s="60"/>
      <c r="CSU36" s="60"/>
      <c r="CSV36" s="60"/>
      <c r="CSW36" s="60"/>
      <c r="CSX36" s="60"/>
      <c r="CSY36" s="60"/>
      <c r="CSZ36" s="60"/>
      <c r="CTA36" s="60"/>
      <c r="CTB36" s="60"/>
      <c r="CTC36" s="60"/>
      <c r="CTD36" s="60"/>
      <c r="CTE36" s="60"/>
      <c r="CTF36" s="60"/>
      <c r="CTG36" s="60"/>
      <c r="CTH36" s="60"/>
      <c r="CTI36" s="60"/>
      <c r="CTJ36" s="60"/>
      <c r="CTK36" s="60"/>
      <c r="CTL36" s="60"/>
      <c r="CTM36" s="60"/>
      <c r="CTN36" s="60"/>
      <c r="CTO36" s="60"/>
      <c r="CTP36" s="60"/>
      <c r="CTQ36" s="60"/>
      <c r="CTR36" s="60"/>
      <c r="CTS36" s="60"/>
      <c r="CTT36" s="60"/>
      <c r="CTU36" s="60"/>
      <c r="CTV36" s="60"/>
      <c r="CTW36" s="60"/>
      <c r="CTX36" s="60"/>
      <c r="CTY36" s="60"/>
      <c r="CTZ36" s="60"/>
      <c r="CUA36" s="60"/>
      <c r="CUB36" s="60"/>
      <c r="CUC36" s="60"/>
      <c r="CUD36" s="60"/>
      <c r="CUE36" s="60"/>
      <c r="CUF36" s="60"/>
      <c r="CUG36" s="60"/>
      <c r="CUH36" s="60"/>
      <c r="CUI36" s="60"/>
      <c r="CUJ36" s="60"/>
      <c r="CUK36" s="60"/>
      <c r="CUL36" s="60"/>
      <c r="CUM36" s="60"/>
      <c r="CUN36" s="60"/>
      <c r="CUO36" s="60"/>
      <c r="CUP36" s="60"/>
      <c r="CUQ36" s="60"/>
      <c r="CUR36" s="60"/>
      <c r="CUS36" s="60"/>
      <c r="CUT36" s="60"/>
      <c r="CUU36" s="60"/>
      <c r="CUV36" s="60"/>
      <c r="CUW36" s="60"/>
      <c r="CUX36" s="60"/>
      <c r="CUY36" s="60"/>
      <c r="CUZ36" s="60"/>
      <c r="CVA36" s="60"/>
      <c r="CVB36" s="60"/>
      <c r="CVC36" s="60"/>
      <c r="CVD36" s="60"/>
      <c r="CVE36" s="60"/>
      <c r="CVF36" s="60"/>
      <c r="CVG36" s="60"/>
      <c r="CVH36" s="60"/>
      <c r="CVI36" s="60"/>
      <c r="CVJ36" s="60"/>
      <c r="CVK36" s="60"/>
      <c r="CVL36" s="60"/>
      <c r="CVM36" s="60"/>
      <c r="CVN36" s="60"/>
      <c r="CVO36" s="60"/>
      <c r="CVP36" s="60"/>
      <c r="CVQ36" s="60"/>
      <c r="CVR36" s="60"/>
      <c r="CVS36" s="60"/>
      <c r="CVT36" s="60"/>
      <c r="CVU36" s="60"/>
      <c r="CVV36" s="60"/>
      <c r="CVW36" s="60"/>
      <c r="CVX36" s="60"/>
      <c r="CVY36" s="60"/>
      <c r="CVZ36" s="60"/>
      <c r="CWA36" s="60"/>
      <c r="CWB36" s="60"/>
      <c r="CWC36" s="60"/>
      <c r="CWD36" s="60"/>
      <c r="CWE36" s="60"/>
      <c r="CWF36" s="60"/>
      <c r="CWG36" s="60"/>
      <c r="CWH36" s="60"/>
      <c r="CWI36" s="60"/>
      <c r="CWJ36" s="60"/>
      <c r="CWK36" s="60"/>
      <c r="CWL36" s="60"/>
      <c r="CWM36" s="60"/>
      <c r="CWN36" s="60"/>
      <c r="CWO36" s="60"/>
      <c r="CWP36" s="60"/>
      <c r="CWQ36" s="60"/>
      <c r="CWR36" s="60"/>
      <c r="CWS36" s="60"/>
      <c r="CWT36" s="60"/>
      <c r="CWU36" s="60"/>
      <c r="CWV36" s="60"/>
      <c r="CWW36" s="60"/>
      <c r="CWX36" s="60"/>
      <c r="CWY36" s="60"/>
      <c r="CWZ36" s="60"/>
      <c r="CXA36" s="60"/>
      <c r="CXB36" s="60"/>
      <c r="CXC36" s="60"/>
      <c r="CXD36" s="60"/>
      <c r="CXE36" s="60"/>
      <c r="CXF36" s="60"/>
      <c r="CXG36" s="60"/>
      <c r="CXH36" s="60"/>
      <c r="CXI36" s="60"/>
      <c r="CXJ36" s="60"/>
      <c r="CXK36" s="60"/>
      <c r="CXL36" s="60"/>
      <c r="CXM36" s="60"/>
      <c r="CXN36" s="60"/>
      <c r="CXO36" s="60"/>
      <c r="CXP36" s="60"/>
      <c r="CXQ36" s="60"/>
      <c r="CXR36" s="60"/>
      <c r="CXS36" s="60"/>
      <c r="CXT36" s="60"/>
      <c r="CXU36" s="60"/>
      <c r="CXV36" s="60"/>
      <c r="CXW36" s="60"/>
      <c r="CXX36" s="60"/>
      <c r="CXY36" s="60"/>
      <c r="CXZ36" s="60"/>
      <c r="CYA36" s="60"/>
      <c r="CYB36" s="60"/>
      <c r="CYC36" s="60"/>
      <c r="CYD36" s="60"/>
      <c r="CYE36" s="60"/>
      <c r="CYF36" s="60"/>
      <c r="CYG36" s="60"/>
      <c r="CYH36" s="60"/>
      <c r="CYI36" s="60"/>
      <c r="CYJ36" s="60"/>
      <c r="CYK36" s="60"/>
      <c r="CYL36" s="60"/>
      <c r="CYM36" s="60"/>
      <c r="CYN36" s="60"/>
      <c r="CYO36" s="60"/>
      <c r="CYP36" s="60"/>
      <c r="CYQ36" s="60"/>
      <c r="CYR36" s="60"/>
      <c r="CYS36" s="60"/>
      <c r="CYT36" s="60"/>
      <c r="CYU36" s="60"/>
      <c r="CYV36" s="60"/>
      <c r="CYW36" s="60"/>
      <c r="CYX36" s="60"/>
      <c r="CYY36" s="60"/>
      <c r="CYZ36" s="60"/>
      <c r="CZA36" s="60"/>
      <c r="CZB36" s="60"/>
      <c r="CZC36" s="60"/>
      <c r="CZD36" s="60"/>
      <c r="CZE36" s="60"/>
      <c r="CZF36" s="60"/>
      <c r="CZG36" s="60"/>
      <c r="CZH36" s="60"/>
      <c r="CZI36" s="60"/>
      <c r="CZJ36" s="60"/>
      <c r="CZK36" s="60"/>
      <c r="CZL36" s="60"/>
      <c r="CZM36" s="60"/>
      <c r="CZN36" s="60"/>
      <c r="CZO36" s="60"/>
      <c r="CZP36" s="60"/>
      <c r="CZQ36" s="60"/>
      <c r="CZR36" s="60"/>
      <c r="CZS36" s="60"/>
      <c r="CZT36" s="60"/>
      <c r="CZU36" s="60"/>
      <c r="CZV36" s="60"/>
      <c r="CZW36" s="60"/>
      <c r="CZX36" s="60"/>
      <c r="CZY36" s="60"/>
      <c r="CZZ36" s="60"/>
      <c r="DAA36" s="60"/>
      <c r="DAB36" s="60"/>
      <c r="DAC36" s="60"/>
      <c r="DAD36" s="60"/>
      <c r="DAE36" s="60"/>
      <c r="DAF36" s="60"/>
      <c r="DAG36" s="60"/>
      <c r="DAH36" s="60"/>
      <c r="DAI36" s="60"/>
      <c r="DAJ36" s="60"/>
      <c r="DAK36" s="60"/>
      <c r="DAL36" s="60"/>
      <c r="DAM36" s="60"/>
      <c r="DAN36" s="60"/>
      <c r="DAO36" s="60"/>
      <c r="DAP36" s="60"/>
      <c r="DAQ36" s="60"/>
      <c r="DAR36" s="60"/>
      <c r="DAS36" s="60"/>
      <c r="DAT36" s="60"/>
      <c r="DAU36" s="60"/>
      <c r="DAV36" s="60"/>
      <c r="DAW36" s="60"/>
      <c r="DAX36" s="60"/>
      <c r="DAY36" s="60"/>
      <c r="DAZ36" s="60"/>
      <c r="DBA36" s="60"/>
      <c r="DBB36" s="60"/>
      <c r="DBC36" s="60"/>
      <c r="DBD36" s="60"/>
      <c r="DBE36" s="60"/>
      <c r="DBF36" s="60"/>
      <c r="DBG36" s="60"/>
      <c r="DBH36" s="60"/>
      <c r="DBI36" s="60"/>
      <c r="DBJ36" s="60"/>
      <c r="DBK36" s="60"/>
      <c r="DBL36" s="60"/>
      <c r="DBM36" s="60"/>
      <c r="DBN36" s="60"/>
      <c r="DBO36" s="60"/>
      <c r="DBP36" s="60"/>
      <c r="DBQ36" s="60"/>
      <c r="DBR36" s="60"/>
      <c r="DBS36" s="60"/>
      <c r="DBT36" s="60"/>
      <c r="DBU36" s="60"/>
      <c r="DBV36" s="60"/>
      <c r="DBW36" s="60"/>
      <c r="DBX36" s="60"/>
      <c r="DBY36" s="60"/>
      <c r="DBZ36" s="60"/>
      <c r="DCA36" s="60"/>
      <c r="DCB36" s="60"/>
      <c r="DCC36" s="60"/>
      <c r="DCD36" s="60"/>
      <c r="DCE36" s="60"/>
      <c r="DCF36" s="60"/>
      <c r="DCG36" s="60"/>
      <c r="DCH36" s="60"/>
      <c r="DCI36" s="60"/>
      <c r="DCJ36" s="60"/>
      <c r="DCK36" s="60"/>
      <c r="DCL36" s="60"/>
      <c r="DCM36" s="60"/>
      <c r="DCN36" s="60"/>
      <c r="DCO36" s="60"/>
      <c r="DCP36" s="60"/>
      <c r="DCQ36" s="60"/>
      <c r="DCR36" s="60"/>
      <c r="DCS36" s="60"/>
      <c r="DCT36" s="60"/>
      <c r="DCU36" s="60"/>
      <c r="DCV36" s="60"/>
      <c r="DCW36" s="60"/>
      <c r="DCX36" s="60"/>
      <c r="DCY36" s="60"/>
      <c r="DCZ36" s="60"/>
      <c r="DDA36" s="60"/>
      <c r="DDB36" s="60"/>
      <c r="DDC36" s="60"/>
      <c r="DDD36" s="60"/>
      <c r="DDE36" s="60"/>
      <c r="DDF36" s="60"/>
      <c r="DDG36" s="60"/>
      <c r="DDH36" s="60"/>
      <c r="DDI36" s="60"/>
      <c r="DDJ36" s="60"/>
      <c r="DDK36" s="60"/>
      <c r="DDL36" s="60"/>
      <c r="DDM36" s="60"/>
      <c r="DDN36" s="60"/>
      <c r="DDO36" s="60"/>
      <c r="DDP36" s="60"/>
      <c r="DDQ36" s="60"/>
      <c r="DDR36" s="60"/>
      <c r="DDS36" s="60"/>
      <c r="DDT36" s="60"/>
      <c r="DDU36" s="60"/>
      <c r="DDV36" s="60"/>
      <c r="DDW36" s="60"/>
      <c r="DDX36" s="60"/>
      <c r="DDY36" s="60"/>
      <c r="DDZ36" s="60"/>
      <c r="DEA36" s="60"/>
      <c r="DEB36" s="60"/>
      <c r="DEC36" s="60"/>
      <c r="DED36" s="60"/>
      <c r="DEE36" s="60"/>
      <c r="DEF36" s="60"/>
      <c r="DEG36" s="60"/>
      <c r="DEH36" s="60"/>
      <c r="DEI36" s="60"/>
      <c r="DEJ36" s="60"/>
      <c r="DEK36" s="60"/>
      <c r="DEL36" s="60"/>
      <c r="DEM36" s="60"/>
      <c r="DEN36" s="60"/>
      <c r="DEO36" s="60"/>
      <c r="DEP36" s="60"/>
      <c r="DEQ36" s="60"/>
      <c r="DER36" s="60"/>
      <c r="DES36" s="60"/>
      <c r="DET36" s="60"/>
      <c r="DEU36" s="60"/>
      <c r="DEV36" s="60"/>
      <c r="DEW36" s="60"/>
      <c r="DEX36" s="60"/>
      <c r="DEY36" s="60"/>
      <c r="DEZ36" s="60"/>
      <c r="DFA36" s="60"/>
      <c r="DFB36" s="60"/>
      <c r="DFC36" s="60"/>
      <c r="DFD36" s="60"/>
      <c r="DFE36" s="60"/>
      <c r="DFF36" s="60"/>
      <c r="DFG36" s="60"/>
      <c r="DFH36" s="60"/>
      <c r="DFI36" s="60"/>
      <c r="DFJ36" s="60"/>
      <c r="DFK36" s="60"/>
      <c r="DFL36" s="60"/>
      <c r="DFM36" s="60"/>
      <c r="DFN36" s="60"/>
      <c r="DFO36" s="60"/>
      <c r="DFP36" s="60"/>
      <c r="DFQ36" s="60"/>
      <c r="DFR36" s="60"/>
      <c r="DFS36" s="60"/>
      <c r="DFT36" s="60"/>
      <c r="DFU36" s="60"/>
      <c r="DFV36" s="60"/>
      <c r="DFW36" s="60"/>
      <c r="DFX36" s="60"/>
      <c r="DFY36" s="60"/>
      <c r="DFZ36" s="60"/>
      <c r="DGA36" s="60"/>
      <c r="DGB36" s="60"/>
      <c r="DGC36" s="60"/>
      <c r="DGD36" s="60"/>
      <c r="DGE36" s="60"/>
      <c r="DGF36" s="60"/>
      <c r="DGG36" s="60"/>
      <c r="DGH36" s="60"/>
      <c r="DGI36" s="60"/>
      <c r="DGJ36" s="60"/>
      <c r="DGK36" s="60"/>
      <c r="DGL36" s="60"/>
      <c r="DGM36" s="60"/>
      <c r="DGN36" s="60"/>
      <c r="DGO36" s="60"/>
      <c r="DGP36" s="60"/>
      <c r="DGQ36" s="60"/>
      <c r="DGR36" s="60"/>
      <c r="DGS36" s="60"/>
      <c r="DGT36" s="60"/>
      <c r="DGU36" s="60"/>
      <c r="DGV36" s="60"/>
      <c r="DGW36" s="60"/>
      <c r="DGX36" s="60"/>
      <c r="DGY36" s="60"/>
      <c r="DGZ36" s="60"/>
      <c r="DHA36" s="60"/>
      <c r="DHB36" s="60"/>
      <c r="DHC36" s="60"/>
      <c r="DHD36" s="60"/>
      <c r="DHE36" s="60"/>
      <c r="DHF36" s="60"/>
      <c r="DHG36" s="60"/>
      <c r="DHH36" s="60"/>
      <c r="DHI36" s="60"/>
      <c r="DHJ36" s="60"/>
      <c r="DHK36" s="60"/>
      <c r="DHL36" s="60"/>
      <c r="DHM36" s="60"/>
      <c r="DHN36" s="60"/>
      <c r="DHO36" s="60"/>
      <c r="DHP36" s="60"/>
      <c r="DHQ36" s="60"/>
      <c r="DHR36" s="60"/>
      <c r="DHS36" s="60"/>
      <c r="DHT36" s="60"/>
      <c r="DHU36" s="60"/>
      <c r="DHV36" s="60"/>
      <c r="DHW36" s="60"/>
      <c r="DHX36" s="60"/>
      <c r="DHY36" s="60"/>
      <c r="DHZ36" s="60"/>
      <c r="DIA36" s="60"/>
      <c r="DIB36" s="60"/>
      <c r="DIC36" s="60"/>
      <c r="DID36" s="60"/>
      <c r="DIE36" s="60"/>
      <c r="DIF36" s="60"/>
      <c r="DIG36" s="60"/>
      <c r="DIH36" s="60"/>
      <c r="DII36" s="60"/>
      <c r="DIJ36" s="60"/>
      <c r="DIK36" s="60"/>
      <c r="DIL36" s="60"/>
      <c r="DIM36" s="60"/>
      <c r="DIN36" s="60"/>
      <c r="DIO36" s="60"/>
      <c r="DIP36" s="60"/>
      <c r="DIQ36" s="60"/>
      <c r="DIR36" s="60"/>
      <c r="DIS36" s="60"/>
      <c r="DIT36" s="60"/>
      <c r="DIU36" s="60"/>
      <c r="DIV36" s="60"/>
      <c r="DIW36" s="60"/>
      <c r="DIX36" s="60"/>
      <c r="DIY36" s="60"/>
      <c r="DIZ36" s="60"/>
      <c r="DJA36" s="60"/>
      <c r="DJB36" s="60"/>
      <c r="DJC36" s="60"/>
      <c r="DJD36" s="60"/>
      <c r="DJE36" s="60"/>
      <c r="DJF36" s="60"/>
      <c r="DJG36" s="60"/>
      <c r="DJH36" s="60"/>
      <c r="DJI36" s="60"/>
      <c r="DJJ36" s="60"/>
      <c r="DJK36" s="60"/>
      <c r="DJL36" s="60"/>
      <c r="DJM36" s="60"/>
      <c r="DJN36" s="60"/>
      <c r="DJO36" s="60"/>
      <c r="DJP36" s="60"/>
      <c r="DJQ36" s="60"/>
      <c r="DJR36" s="60"/>
      <c r="DJS36" s="60"/>
      <c r="DJT36" s="60"/>
      <c r="DJU36" s="60"/>
      <c r="DJV36" s="60"/>
      <c r="DJW36" s="60"/>
      <c r="DJX36" s="60"/>
      <c r="DJY36" s="60"/>
      <c r="DJZ36" s="60"/>
      <c r="DKA36" s="60"/>
      <c r="DKB36" s="60"/>
      <c r="DKC36" s="60"/>
      <c r="DKD36" s="60"/>
      <c r="DKE36" s="60"/>
      <c r="DKF36" s="60"/>
      <c r="DKG36" s="60"/>
      <c r="DKH36" s="60"/>
      <c r="DKI36" s="60"/>
      <c r="DKJ36" s="60"/>
      <c r="DKK36" s="60"/>
      <c r="DKL36" s="60"/>
      <c r="DKM36" s="60"/>
      <c r="DKN36" s="60"/>
      <c r="DKO36" s="60"/>
      <c r="DKP36" s="60"/>
      <c r="DKQ36" s="60"/>
      <c r="DKR36" s="60"/>
      <c r="DKS36" s="60"/>
      <c r="DKT36" s="60"/>
      <c r="DKU36" s="60"/>
      <c r="DKV36" s="60"/>
      <c r="DKW36" s="60"/>
      <c r="DKX36" s="60"/>
      <c r="DKY36" s="60"/>
      <c r="DKZ36" s="60"/>
      <c r="DLA36" s="60"/>
      <c r="DLB36" s="60"/>
      <c r="DLC36" s="60"/>
      <c r="DLD36" s="60"/>
      <c r="DLE36" s="60"/>
      <c r="DLF36" s="60"/>
      <c r="DLG36" s="60"/>
      <c r="DLH36" s="60"/>
      <c r="DLI36" s="60"/>
      <c r="DLJ36" s="60"/>
      <c r="DLK36" s="60"/>
      <c r="DLL36" s="60"/>
      <c r="DLM36" s="60"/>
      <c r="DLN36" s="60"/>
      <c r="DLO36" s="60"/>
      <c r="DLP36" s="60"/>
      <c r="DLQ36" s="60"/>
      <c r="DLR36" s="60"/>
      <c r="DLS36" s="60"/>
      <c r="DLT36" s="60"/>
      <c r="DLU36" s="60"/>
      <c r="DLV36" s="60"/>
      <c r="DLW36" s="60"/>
      <c r="DLX36" s="60"/>
      <c r="DLY36" s="60"/>
      <c r="DLZ36" s="60"/>
      <c r="DMA36" s="60"/>
      <c r="DMB36" s="60"/>
      <c r="DMC36" s="60"/>
      <c r="DMD36" s="60"/>
      <c r="DME36" s="60"/>
      <c r="DMF36" s="60"/>
      <c r="DMG36" s="60"/>
      <c r="DMH36" s="60"/>
      <c r="DMI36" s="60"/>
      <c r="DMJ36" s="60"/>
      <c r="DMK36" s="60"/>
      <c r="DML36" s="60"/>
      <c r="DMM36" s="60"/>
      <c r="DMN36" s="60"/>
      <c r="DMO36" s="60"/>
      <c r="DMP36" s="60"/>
      <c r="DMQ36" s="60"/>
      <c r="DMR36" s="60"/>
      <c r="DMS36" s="60"/>
      <c r="DMT36" s="60"/>
      <c r="DMU36" s="60"/>
      <c r="DMV36" s="60"/>
      <c r="DMW36" s="60"/>
      <c r="DMX36" s="60"/>
      <c r="DMY36" s="60"/>
      <c r="DMZ36" s="60"/>
      <c r="DNA36" s="60"/>
      <c r="DNB36" s="60"/>
      <c r="DNC36" s="60"/>
      <c r="DND36" s="60"/>
      <c r="DNE36" s="60"/>
      <c r="DNF36" s="60"/>
      <c r="DNG36" s="60"/>
      <c r="DNH36" s="60"/>
      <c r="DNI36" s="60"/>
      <c r="DNJ36" s="60"/>
      <c r="DNK36" s="60"/>
      <c r="DNL36" s="60"/>
      <c r="DNM36" s="60"/>
      <c r="DNN36" s="60"/>
      <c r="DNO36" s="60"/>
      <c r="DNP36" s="60"/>
      <c r="DNQ36" s="60"/>
      <c r="DNR36" s="60"/>
      <c r="DNS36" s="60"/>
      <c r="DNT36" s="60"/>
      <c r="DNU36" s="60"/>
      <c r="DNV36" s="60"/>
      <c r="DNW36" s="60"/>
      <c r="DNX36" s="60"/>
      <c r="DNY36" s="60"/>
      <c r="DNZ36" s="60"/>
      <c r="DOA36" s="60"/>
      <c r="DOB36" s="60"/>
      <c r="DOC36" s="60"/>
      <c r="DOD36" s="60"/>
      <c r="DOE36" s="60"/>
      <c r="DOF36" s="60"/>
      <c r="DOG36" s="60"/>
      <c r="DOH36" s="60"/>
      <c r="DOI36" s="60"/>
      <c r="DOJ36" s="60"/>
      <c r="DOK36" s="60"/>
      <c r="DOL36" s="60"/>
      <c r="DOM36" s="60"/>
      <c r="DON36" s="60"/>
      <c r="DOO36" s="60"/>
      <c r="DOP36" s="60"/>
      <c r="DOQ36" s="60"/>
      <c r="DOR36" s="60"/>
      <c r="DOS36" s="60"/>
      <c r="DOT36" s="60"/>
      <c r="DOU36" s="60"/>
      <c r="DOV36" s="60"/>
      <c r="DOW36" s="60"/>
      <c r="DOX36" s="60"/>
      <c r="DOY36" s="60"/>
      <c r="DOZ36" s="60"/>
      <c r="DPA36" s="60"/>
      <c r="DPB36" s="60"/>
      <c r="DPC36" s="60"/>
      <c r="DPD36" s="60"/>
      <c r="DPE36" s="60"/>
      <c r="DPF36" s="60"/>
      <c r="DPG36" s="60"/>
      <c r="DPH36" s="60"/>
      <c r="DPI36" s="60"/>
      <c r="DPJ36" s="60"/>
      <c r="DPK36" s="60"/>
      <c r="DPL36" s="60"/>
      <c r="DPM36" s="60"/>
      <c r="DPN36" s="60"/>
      <c r="DPO36" s="60"/>
      <c r="DPP36" s="60"/>
      <c r="DPQ36" s="60"/>
      <c r="DPR36" s="60"/>
      <c r="DPS36" s="60"/>
      <c r="DPT36" s="60"/>
      <c r="DPU36" s="60"/>
      <c r="DPV36" s="60"/>
      <c r="DPW36" s="60"/>
      <c r="DPX36" s="60"/>
      <c r="DPY36" s="60"/>
      <c r="DPZ36" s="60"/>
      <c r="DQA36" s="60"/>
      <c r="DQB36" s="60"/>
      <c r="DQC36" s="60"/>
      <c r="DQD36" s="60"/>
      <c r="DQE36" s="60"/>
      <c r="DQF36" s="60"/>
      <c r="DQG36" s="60"/>
      <c r="DQH36" s="60"/>
      <c r="DQI36" s="60"/>
      <c r="DQJ36" s="60"/>
      <c r="DQK36" s="60"/>
      <c r="DQL36" s="60"/>
      <c r="DQM36" s="60"/>
      <c r="DQN36" s="60"/>
      <c r="DQO36" s="60"/>
      <c r="DQP36" s="60"/>
      <c r="DQQ36" s="60"/>
      <c r="DQR36" s="60"/>
      <c r="DQS36" s="60"/>
      <c r="DQT36" s="60"/>
      <c r="DQU36" s="60"/>
      <c r="DQV36" s="60"/>
      <c r="DQW36" s="60"/>
      <c r="DQX36" s="60"/>
      <c r="DQY36" s="60"/>
      <c r="DQZ36" s="60"/>
      <c r="DRA36" s="60"/>
      <c r="DRB36" s="60"/>
      <c r="DRC36" s="60"/>
      <c r="DRD36" s="60"/>
      <c r="DRE36" s="60"/>
      <c r="DRF36" s="60"/>
      <c r="DRG36" s="60"/>
      <c r="DRH36" s="60"/>
      <c r="DRI36" s="60"/>
      <c r="DRJ36" s="60"/>
      <c r="DRK36" s="60"/>
      <c r="DRL36" s="60"/>
      <c r="DRM36" s="60"/>
      <c r="DRN36" s="60"/>
      <c r="DRO36" s="60"/>
      <c r="DRP36" s="60"/>
      <c r="DRQ36" s="60"/>
      <c r="DRR36" s="60"/>
      <c r="DRS36" s="60"/>
      <c r="DRT36" s="60"/>
      <c r="DRU36" s="60"/>
      <c r="DRV36" s="60"/>
      <c r="DRW36" s="60"/>
      <c r="DRX36" s="60"/>
      <c r="DRY36" s="60"/>
      <c r="DRZ36" s="60"/>
      <c r="DSA36" s="60"/>
      <c r="DSB36" s="60"/>
      <c r="DSC36" s="60"/>
      <c r="DSD36" s="60"/>
      <c r="DSE36" s="60"/>
      <c r="DSF36" s="60"/>
      <c r="DSG36" s="60"/>
      <c r="DSH36" s="60"/>
      <c r="DSI36" s="60"/>
      <c r="DSJ36" s="60"/>
      <c r="DSK36" s="60"/>
      <c r="DSL36" s="60"/>
      <c r="DSM36" s="60"/>
      <c r="DSN36" s="60"/>
      <c r="DSO36" s="60"/>
      <c r="DSP36" s="60"/>
      <c r="DSQ36" s="60"/>
      <c r="DSR36" s="60"/>
      <c r="DSS36" s="60"/>
      <c r="DST36" s="60"/>
      <c r="DSU36" s="60"/>
      <c r="DSV36" s="60"/>
      <c r="DSW36" s="60"/>
      <c r="DSX36" s="60"/>
      <c r="DSY36" s="60"/>
      <c r="DSZ36" s="60"/>
      <c r="DTA36" s="60"/>
      <c r="DTB36" s="60"/>
      <c r="DTC36" s="60"/>
      <c r="DTD36" s="60"/>
      <c r="DTE36" s="60"/>
      <c r="DTF36" s="60"/>
      <c r="DTG36" s="60"/>
      <c r="DTH36" s="60"/>
      <c r="DTI36" s="60"/>
      <c r="DTJ36" s="60"/>
      <c r="DTK36" s="60"/>
      <c r="DTL36" s="60"/>
      <c r="DTM36" s="60"/>
      <c r="DTN36" s="60"/>
      <c r="DTO36" s="60"/>
      <c r="DTP36" s="60"/>
      <c r="DTQ36" s="60"/>
      <c r="DTR36" s="60"/>
      <c r="DTS36" s="60"/>
      <c r="DTT36" s="60"/>
      <c r="DTU36" s="60"/>
      <c r="DTV36" s="60"/>
      <c r="DTW36" s="60"/>
      <c r="DTX36" s="60"/>
      <c r="DTY36" s="60"/>
      <c r="DTZ36" s="60"/>
      <c r="DUA36" s="60"/>
      <c r="DUB36" s="60"/>
      <c r="DUC36" s="60"/>
      <c r="DUD36" s="60"/>
      <c r="DUE36" s="60"/>
      <c r="DUF36" s="60"/>
      <c r="DUG36" s="60"/>
      <c r="DUH36" s="60"/>
      <c r="DUI36" s="60"/>
      <c r="DUJ36" s="60"/>
      <c r="DUK36" s="60"/>
      <c r="DUL36" s="60"/>
      <c r="DUM36" s="60"/>
      <c r="DUN36" s="60"/>
      <c r="DUO36" s="60"/>
      <c r="DUP36" s="60"/>
      <c r="DUQ36" s="60"/>
      <c r="DUR36" s="60"/>
      <c r="DUS36" s="60"/>
      <c r="DUT36" s="60"/>
      <c r="DUU36" s="60"/>
      <c r="DUV36" s="60"/>
      <c r="DUW36" s="60"/>
      <c r="DUX36" s="60"/>
      <c r="DUY36" s="60"/>
      <c r="DUZ36" s="60"/>
      <c r="DVA36" s="60"/>
      <c r="DVB36" s="60"/>
      <c r="DVC36" s="60"/>
      <c r="DVD36" s="60"/>
      <c r="DVE36" s="60"/>
      <c r="DVF36" s="60"/>
      <c r="DVG36" s="60"/>
      <c r="DVH36" s="60"/>
      <c r="DVI36" s="60"/>
      <c r="DVJ36" s="60"/>
      <c r="DVK36" s="60"/>
      <c r="DVL36" s="60"/>
      <c r="DVM36" s="60"/>
      <c r="DVN36" s="60"/>
      <c r="DVO36" s="60"/>
      <c r="DVP36" s="60"/>
      <c r="DVQ36" s="60"/>
      <c r="DVR36" s="60"/>
      <c r="DVS36" s="60"/>
      <c r="DVT36" s="60"/>
      <c r="DVU36" s="60"/>
      <c r="DVV36" s="60"/>
      <c r="DVW36" s="60"/>
      <c r="DVX36" s="60"/>
      <c r="DVY36" s="60"/>
      <c r="DVZ36" s="60"/>
      <c r="DWA36" s="60"/>
      <c r="DWB36" s="60"/>
      <c r="DWC36" s="60"/>
      <c r="DWD36" s="60"/>
      <c r="DWE36" s="60"/>
      <c r="DWF36" s="60"/>
      <c r="DWG36" s="60"/>
      <c r="DWH36" s="60"/>
      <c r="DWI36" s="60"/>
      <c r="DWJ36" s="60"/>
      <c r="DWK36" s="60"/>
      <c r="DWL36" s="60"/>
      <c r="DWM36" s="60"/>
      <c r="DWN36" s="60"/>
      <c r="DWO36" s="60"/>
      <c r="DWP36" s="60"/>
      <c r="DWQ36" s="60"/>
      <c r="DWR36" s="60"/>
      <c r="DWS36" s="60"/>
      <c r="DWT36" s="60"/>
      <c r="DWU36" s="60"/>
      <c r="DWV36" s="60"/>
      <c r="DWW36" s="60"/>
      <c r="DWX36" s="60"/>
      <c r="DWY36" s="60"/>
      <c r="DWZ36" s="60"/>
      <c r="DXA36" s="60"/>
      <c r="DXB36" s="60"/>
      <c r="DXC36" s="60"/>
      <c r="DXD36" s="60"/>
      <c r="DXE36" s="60"/>
      <c r="DXF36" s="60"/>
      <c r="DXG36" s="60"/>
      <c r="DXH36" s="60"/>
      <c r="DXI36" s="60"/>
      <c r="DXJ36" s="60"/>
      <c r="DXK36" s="60"/>
      <c r="DXL36" s="60"/>
      <c r="DXM36" s="60"/>
      <c r="DXN36" s="60"/>
      <c r="DXO36" s="60"/>
      <c r="DXP36" s="60"/>
      <c r="DXQ36" s="60"/>
      <c r="DXR36" s="60"/>
      <c r="DXS36" s="60"/>
      <c r="DXT36" s="60"/>
      <c r="DXU36" s="60"/>
      <c r="DXV36" s="60"/>
      <c r="DXW36" s="60"/>
      <c r="DXX36" s="60"/>
      <c r="DXY36" s="60"/>
      <c r="DXZ36" s="60"/>
      <c r="DYA36" s="60"/>
      <c r="DYB36" s="60"/>
      <c r="DYC36" s="60"/>
      <c r="DYD36" s="60"/>
      <c r="DYE36" s="60"/>
      <c r="DYF36" s="60"/>
      <c r="DYG36" s="60"/>
      <c r="DYH36" s="60"/>
      <c r="DYI36" s="60"/>
      <c r="DYJ36" s="60"/>
      <c r="DYK36" s="60"/>
      <c r="DYL36" s="60"/>
      <c r="DYM36" s="60"/>
      <c r="DYN36" s="60"/>
      <c r="DYO36" s="60"/>
      <c r="DYP36" s="60"/>
      <c r="DYQ36" s="60"/>
      <c r="DYR36" s="60"/>
      <c r="DYS36" s="60"/>
      <c r="DYT36" s="60"/>
      <c r="DYU36" s="60"/>
      <c r="DYV36" s="60"/>
      <c r="DYW36" s="60"/>
      <c r="DYX36" s="60"/>
      <c r="DYY36" s="60"/>
      <c r="DYZ36" s="60"/>
      <c r="DZA36" s="60"/>
      <c r="DZB36" s="60"/>
      <c r="DZC36" s="60"/>
      <c r="DZD36" s="60"/>
      <c r="DZE36" s="60"/>
      <c r="DZF36" s="60"/>
      <c r="DZG36" s="60"/>
      <c r="DZH36" s="60"/>
      <c r="DZI36" s="60"/>
      <c r="DZJ36" s="60"/>
      <c r="DZK36" s="60"/>
      <c r="DZL36" s="60"/>
      <c r="DZM36" s="60"/>
      <c r="DZN36" s="60"/>
      <c r="DZO36" s="60"/>
      <c r="DZP36" s="60"/>
      <c r="DZQ36" s="60"/>
      <c r="DZR36" s="60"/>
      <c r="DZS36" s="60"/>
      <c r="DZT36" s="60"/>
      <c r="DZU36" s="60"/>
      <c r="DZV36" s="60"/>
      <c r="DZW36" s="60"/>
      <c r="DZX36" s="60"/>
      <c r="DZY36" s="60"/>
      <c r="DZZ36" s="60"/>
      <c r="EAA36" s="60"/>
      <c r="EAB36" s="60"/>
      <c r="EAC36" s="60"/>
      <c r="EAD36" s="60"/>
      <c r="EAE36" s="60"/>
      <c r="EAF36" s="60"/>
      <c r="EAG36" s="60"/>
      <c r="EAH36" s="60"/>
      <c r="EAI36" s="60"/>
      <c r="EAJ36" s="60"/>
      <c r="EAK36" s="60"/>
      <c r="EAL36" s="60"/>
      <c r="EAM36" s="60"/>
      <c r="EAN36" s="60"/>
      <c r="EAO36" s="60"/>
      <c r="EAP36" s="60"/>
      <c r="EAQ36" s="60"/>
      <c r="EAR36" s="60"/>
      <c r="EAS36" s="60"/>
      <c r="EAT36" s="60"/>
      <c r="EAU36" s="60"/>
      <c r="EAV36" s="60"/>
      <c r="EAW36" s="60"/>
      <c r="EAX36" s="60"/>
      <c r="EAY36" s="60"/>
      <c r="EAZ36" s="60"/>
      <c r="EBA36" s="60"/>
      <c r="EBB36" s="60"/>
      <c r="EBC36" s="60"/>
      <c r="EBD36" s="60"/>
      <c r="EBE36" s="60"/>
      <c r="EBF36" s="60"/>
      <c r="EBG36" s="60"/>
      <c r="EBH36" s="60"/>
      <c r="EBI36" s="60"/>
      <c r="EBJ36" s="60"/>
      <c r="EBK36" s="60"/>
      <c r="EBL36" s="60"/>
      <c r="EBM36" s="60"/>
      <c r="EBN36" s="60"/>
      <c r="EBO36" s="60"/>
      <c r="EBP36" s="60"/>
      <c r="EBQ36" s="60"/>
      <c r="EBR36" s="60"/>
      <c r="EBS36" s="60"/>
      <c r="EBT36" s="60"/>
      <c r="EBU36" s="60"/>
      <c r="EBV36" s="60"/>
      <c r="EBW36" s="60"/>
      <c r="EBX36" s="60"/>
      <c r="EBY36" s="60"/>
      <c r="EBZ36" s="60"/>
      <c r="ECA36" s="60"/>
      <c r="ECB36" s="60"/>
      <c r="ECC36" s="60"/>
      <c r="ECD36" s="60"/>
      <c r="ECE36" s="60"/>
      <c r="ECF36" s="60"/>
      <c r="ECG36" s="60"/>
      <c r="ECH36" s="60"/>
      <c r="ECI36" s="60"/>
      <c r="ECJ36" s="60"/>
      <c r="ECK36" s="60"/>
      <c r="ECL36" s="60"/>
      <c r="ECM36" s="60"/>
      <c r="ECN36" s="60"/>
      <c r="ECO36" s="60"/>
      <c r="ECP36" s="60"/>
      <c r="ECQ36" s="60"/>
      <c r="ECR36" s="60"/>
      <c r="ECS36" s="60"/>
      <c r="ECT36" s="60"/>
      <c r="ECU36" s="60"/>
      <c r="ECV36" s="60"/>
      <c r="ECW36" s="60"/>
      <c r="ECX36" s="60"/>
      <c r="ECY36" s="60"/>
      <c r="ECZ36" s="60"/>
      <c r="EDA36" s="60"/>
      <c r="EDB36" s="60"/>
      <c r="EDC36" s="60"/>
      <c r="EDD36" s="60"/>
      <c r="EDE36" s="60"/>
      <c r="EDF36" s="60"/>
      <c r="EDG36" s="60"/>
      <c r="EDH36" s="60"/>
      <c r="EDI36" s="60"/>
      <c r="EDJ36" s="60"/>
      <c r="EDK36" s="60"/>
      <c r="EDL36" s="60"/>
      <c r="EDM36" s="60"/>
      <c r="EDN36" s="60"/>
      <c r="EDO36" s="60"/>
      <c r="EDP36" s="60"/>
      <c r="EDQ36" s="60"/>
      <c r="EDR36" s="60"/>
      <c r="EDS36" s="60"/>
      <c r="EDT36" s="60"/>
      <c r="EDU36" s="60"/>
      <c r="EDV36" s="60"/>
      <c r="EDW36" s="60"/>
      <c r="EDX36" s="60"/>
      <c r="EDY36" s="60"/>
      <c r="EDZ36" s="60"/>
      <c r="EEA36" s="60"/>
      <c r="EEB36" s="60"/>
      <c r="EEC36" s="60"/>
      <c r="EED36" s="60"/>
      <c r="EEE36" s="60"/>
      <c r="EEF36" s="60"/>
      <c r="EEG36" s="60"/>
      <c r="EEH36" s="60"/>
      <c r="EEI36" s="60"/>
      <c r="EEJ36" s="60"/>
      <c r="EEK36" s="60"/>
      <c r="EEL36" s="60"/>
      <c r="EEM36" s="60"/>
      <c r="EEN36" s="60"/>
      <c r="EEO36" s="60"/>
      <c r="EEP36" s="60"/>
      <c r="EEQ36" s="60"/>
      <c r="EER36" s="60"/>
      <c r="EES36" s="60"/>
      <c r="EET36" s="60"/>
      <c r="EEU36" s="60"/>
      <c r="EEV36" s="60"/>
      <c r="EEW36" s="60"/>
      <c r="EEX36" s="60"/>
      <c r="EEY36" s="60"/>
      <c r="EEZ36" s="60"/>
      <c r="EFA36" s="60"/>
      <c r="EFB36" s="60"/>
      <c r="EFC36" s="60"/>
      <c r="EFD36" s="60"/>
      <c r="EFE36" s="60"/>
      <c r="EFF36" s="60"/>
      <c r="EFG36" s="60"/>
      <c r="EFH36" s="60"/>
      <c r="EFI36" s="60"/>
      <c r="EFJ36" s="60"/>
      <c r="EFK36" s="60"/>
      <c r="EFL36" s="60"/>
      <c r="EFM36" s="60"/>
      <c r="EFN36" s="60"/>
      <c r="EFO36" s="60"/>
      <c r="EFP36" s="60"/>
      <c r="EFQ36" s="60"/>
      <c r="EFR36" s="60"/>
      <c r="EFS36" s="60"/>
      <c r="EFT36" s="60"/>
      <c r="EFU36" s="60"/>
      <c r="EFV36" s="60"/>
      <c r="EFW36" s="60"/>
      <c r="EFX36" s="60"/>
      <c r="EFY36" s="60"/>
      <c r="EFZ36" s="60"/>
      <c r="EGA36" s="60"/>
      <c r="EGB36" s="60"/>
      <c r="EGC36" s="60"/>
      <c r="EGD36" s="60"/>
      <c r="EGE36" s="60"/>
      <c r="EGF36" s="60"/>
      <c r="EGG36" s="60"/>
      <c r="EGH36" s="60"/>
      <c r="EGI36" s="60"/>
      <c r="EGJ36" s="60"/>
      <c r="EGK36" s="60"/>
      <c r="EGL36" s="60"/>
      <c r="EGM36" s="60"/>
      <c r="EGN36" s="60"/>
      <c r="EGO36" s="60"/>
      <c r="EGP36" s="60"/>
      <c r="EGQ36" s="60"/>
      <c r="EGR36" s="60"/>
      <c r="EGS36" s="60"/>
      <c r="EGT36" s="60"/>
      <c r="EGU36" s="60"/>
      <c r="EGV36" s="60"/>
      <c r="EGW36" s="60"/>
      <c r="EGX36" s="60"/>
      <c r="EGY36" s="60"/>
      <c r="EGZ36" s="60"/>
      <c r="EHA36" s="60"/>
      <c r="EHB36" s="60"/>
      <c r="EHC36" s="60"/>
      <c r="EHD36" s="60"/>
      <c r="EHE36" s="60"/>
      <c r="EHF36" s="60"/>
      <c r="EHG36" s="60"/>
      <c r="EHH36" s="60"/>
      <c r="EHI36" s="60"/>
      <c r="EHJ36" s="60"/>
      <c r="EHK36" s="60"/>
      <c r="EHL36" s="60"/>
      <c r="EHM36" s="60"/>
      <c r="EHN36" s="60"/>
      <c r="EHO36" s="60"/>
      <c r="EHP36" s="60"/>
      <c r="EHQ36" s="60"/>
      <c r="EHR36" s="60"/>
      <c r="EHS36" s="60"/>
      <c r="EHT36" s="60"/>
      <c r="EHU36" s="60"/>
      <c r="EHV36" s="60"/>
      <c r="EHW36" s="60"/>
      <c r="EHX36" s="60"/>
      <c r="EHY36" s="60"/>
      <c r="EHZ36" s="60"/>
      <c r="EIA36" s="60"/>
      <c r="EIB36" s="60"/>
      <c r="EIC36" s="60"/>
      <c r="EID36" s="60"/>
      <c r="EIE36" s="60"/>
      <c r="EIF36" s="60"/>
      <c r="EIG36" s="60"/>
      <c r="EIH36" s="60"/>
      <c r="EII36" s="60"/>
      <c r="EIJ36" s="60"/>
      <c r="EIK36" s="60"/>
      <c r="EIL36" s="60"/>
      <c r="EIM36" s="60"/>
      <c r="EIN36" s="60"/>
      <c r="EIO36" s="60"/>
      <c r="EIP36" s="60"/>
      <c r="EIQ36" s="60"/>
      <c r="EIR36" s="60"/>
      <c r="EIS36" s="60"/>
      <c r="EIT36" s="60"/>
      <c r="EIU36" s="60"/>
      <c r="EIV36" s="60"/>
      <c r="EIW36" s="60"/>
      <c r="EIX36" s="60"/>
      <c r="EIY36" s="60"/>
      <c r="EIZ36" s="60"/>
      <c r="EJA36" s="60"/>
      <c r="EJB36" s="60"/>
      <c r="EJC36" s="60"/>
      <c r="EJD36" s="60"/>
      <c r="EJE36" s="60"/>
      <c r="EJF36" s="60"/>
      <c r="EJG36" s="60"/>
      <c r="EJH36" s="60"/>
      <c r="EJI36" s="60"/>
      <c r="EJJ36" s="60"/>
      <c r="EJK36" s="60"/>
      <c r="EJL36" s="60"/>
      <c r="EJM36" s="60"/>
      <c r="EJN36" s="60"/>
      <c r="EJO36" s="60"/>
      <c r="EJP36" s="60"/>
      <c r="EJQ36" s="60"/>
      <c r="EJR36" s="60"/>
      <c r="EJS36" s="60"/>
      <c r="EJT36" s="60"/>
      <c r="EJU36" s="60"/>
      <c r="EJV36" s="60"/>
      <c r="EJW36" s="60"/>
      <c r="EJX36" s="60"/>
      <c r="EJY36" s="60"/>
      <c r="EJZ36" s="60"/>
      <c r="EKA36" s="60"/>
      <c r="EKB36" s="60"/>
      <c r="EKC36" s="60"/>
      <c r="EKD36" s="60"/>
      <c r="EKE36" s="60"/>
      <c r="EKF36" s="60"/>
      <c r="EKG36" s="60"/>
      <c r="EKH36" s="60"/>
      <c r="EKI36" s="60"/>
      <c r="EKJ36" s="60"/>
      <c r="EKK36" s="60"/>
      <c r="EKL36" s="60"/>
      <c r="EKM36" s="60"/>
      <c r="EKN36" s="60"/>
      <c r="EKO36" s="60"/>
      <c r="EKP36" s="60"/>
      <c r="EKQ36" s="60"/>
      <c r="EKR36" s="60"/>
      <c r="EKS36" s="60"/>
      <c r="EKT36" s="60"/>
      <c r="EKU36" s="60"/>
      <c r="EKV36" s="60"/>
      <c r="EKW36" s="60"/>
      <c r="EKX36" s="60"/>
      <c r="EKY36" s="60"/>
      <c r="EKZ36" s="60"/>
      <c r="ELA36" s="60"/>
      <c r="ELB36" s="60"/>
      <c r="ELC36" s="60"/>
      <c r="ELD36" s="60"/>
      <c r="ELE36" s="60"/>
      <c r="ELF36" s="60"/>
      <c r="ELG36" s="60"/>
      <c r="ELH36" s="60"/>
      <c r="ELI36" s="60"/>
      <c r="ELJ36" s="60"/>
      <c r="ELK36" s="60"/>
      <c r="ELL36" s="60"/>
      <c r="ELM36" s="60"/>
      <c r="ELN36" s="60"/>
      <c r="ELO36" s="60"/>
      <c r="ELP36" s="60"/>
      <c r="ELQ36" s="60"/>
      <c r="ELR36" s="60"/>
      <c r="ELS36" s="60"/>
      <c r="ELT36" s="60"/>
      <c r="ELU36" s="60"/>
      <c r="ELV36" s="60"/>
      <c r="ELW36" s="60"/>
      <c r="ELX36" s="60"/>
      <c r="ELY36" s="60"/>
      <c r="ELZ36" s="60"/>
      <c r="EMA36" s="60"/>
      <c r="EMB36" s="60"/>
      <c r="EMC36" s="60"/>
      <c r="EMD36" s="60"/>
      <c r="EME36" s="60"/>
      <c r="EMF36" s="60"/>
      <c r="EMG36" s="60"/>
      <c r="EMH36" s="60"/>
      <c r="EMI36" s="60"/>
      <c r="EMJ36" s="60"/>
      <c r="EMK36" s="60"/>
      <c r="EML36" s="60"/>
      <c r="EMM36" s="60"/>
      <c r="EMN36" s="60"/>
      <c r="EMO36" s="60"/>
      <c r="EMP36" s="60"/>
      <c r="EMQ36" s="60"/>
      <c r="EMR36" s="60"/>
      <c r="EMS36" s="60"/>
      <c r="EMT36" s="60"/>
      <c r="EMU36" s="60"/>
      <c r="EMV36" s="60"/>
      <c r="EMW36" s="60"/>
      <c r="EMX36" s="60"/>
      <c r="EMY36" s="60"/>
      <c r="EMZ36" s="60"/>
      <c r="ENA36" s="60"/>
      <c r="ENB36" s="60"/>
      <c r="ENC36" s="60"/>
      <c r="END36" s="60"/>
      <c r="ENE36" s="60"/>
      <c r="ENF36" s="60"/>
      <c r="ENG36" s="60"/>
      <c r="ENH36" s="60"/>
      <c r="ENI36" s="60"/>
      <c r="ENJ36" s="60"/>
      <c r="ENK36" s="60"/>
      <c r="ENL36" s="60"/>
      <c r="ENM36" s="60"/>
      <c r="ENN36" s="60"/>
      <c r="ENO36" s="60"/>
      <c r="ENP36" s="60"/>
      <c r="ENQ36" s="60"/>
      <c r="ENR36" s="60"/>
      <c r="ENS36" s="60"/>
      <c r="ENT36" s="60"/>
      <c r="ENU36" s="60"/>
      <c r="ENV36" s="60"/>
      <c r="ENW36" s="60"/>
      <c r="ENX36" s="60"/>
      <c r="ENY36" s="60"/>
      <c r="ENZ36" s="60"/>
      <c r="EOA36" s="60"/>
      <c r="EOB36" s="60"/>
      <c r="EOC36" s="60"/>
      <c r="EOD36" s="60"/>
      <c r="EOE36" s="60"/>
      <c r="EOF36" s="60"/>
      <c r="EOG36" s="60"/>
      <c r="EOH36" s="60"/>
      <c r="EOI36" s="60"/>
      <c r="EOJ36" s="60"/>
      <c r="EOK36" s="60"/>
      <c r="EOL36" s="60"/>
      <c r="EOM36" s="60"/>
      <c r="EON36" s="60"/>
      <c r="EOO36" s="60"/>
      <c r="EOP36" s="60"/>
      <c r="EOQ36" s="60"/>
      <c r="EOR36" s="60"/>
      <c r="EOS36" s="60"/>
      <c r="EOT36" s="60"/>
      <c r="EOU36" s="60"/>
      <c r="EOV36" s="60"/>
      <c r="EOW36" s="60"/>
      <c r="EOX36" s="60"/>
      <c r="EOY36" s="60"/>
      <c r="EOZ36" s="60"/>
      <c r="EPA36" s="60"/>
      <c r="EPB36" s="60"/>
      <c r="EPC36" s="60"/>
      <c r="EPD36" s="60"/>
      <c r="EPE36" s="60"/>
      <c r="EPF36" s="60"/>
      <c r="EPG36" s="60"/>
      <c r="EPH36" s="60"/>
      <c r="EPI36" s="60"/>
      <c r="EPJ36" s="60"/>
      <c r="EPK36" s="60"/>
      <c r="EPL36" s="60"/>
      <c r="EPM36" s="60"/>
      <c r="EPN36" s="60"/>
      <c r="EPO36" s="60"/>
      <c r="EPP36" s="60"/>
      <c r="EPQ36" s="60"/>
      <c r="EPR36" s="60"/>
      <c r="EPS36" s="60"/>
      <c r="EPT36" s="60"/>
      <c r="EPU36" s="60"/>
      <c r="EPV36" s="60"/>
      <c r="EPW36" s="60"/>
      <c r="EPX36" s="60"/>
      <c r="EPY36" s="60"/>
      <c r="EPZ36" s="60"/>
      <c r="EQA36" s="60"/>
      <c r="EQB36" s="60"/>
      <c r="EQC36" s="60"/>
      <c r="EQD36" s="60"/>
      <c r="EQE36" s="60"/>
      <c r="EQF36" s="60"/>
      <c r="EQG36" s="60"/>
      <c r="EQH36" s="60"/>
      <c r="EQI36" s="60"/>
      <c r="EQJ36" s="60"/>
      <c r="EQK36" s="60"/>
      <c r="EQL36" s="60"/>
      <c r="EQM36" s="60"/>
      <c r="EQN36" s="60"/>
      <c r="EQO36" s="60"/>
      <c r="EQP36" s="60"/>
      <c r="EQQ36" s="60"/>
      <c r="EQR36" s="60"/>
      <c r="EQS36" s="60"/>
      <c r="EQT36" s="60"/>
      <c r="EQU36" s="60"/>
      <c r="EQV36" s="60"/>
      <c r="EQW36" s="60"/>
      <c r="EQX36" s="60"/>
      <c r="EQY36" s="60"/>
      <c r="EQZ36" s="60"/>
      <c r="ERA36" s="60"/>
      <c r="ERB36" s="60"/>
      <c r="ERC36" s="60"/>
      <c r="ERD36" s="60"/>
      <c r="ERE36" s="60"/>
      <c r="ERF36" s="60"/>
      <c r="ERG36" s="60"/>
      <c r="ERH36" s="60"/>
      <c r="ERI36" s="60"/>
      <c r="ERJ36" s="60"/>
      <c r="ERK36" s="60"/>
      <c r="ERL36" s="60"/>
      <c r="ERM36" s="60"/>
      <c r="ERN36" s="60"/>
      <c r="ERO36" s="60"/>
      <c r="ERP36" s="60"/>
      <c r="ERQ36" s="60"/>
      <c r="ERR36" s="60"/>
      <c r="ERS36" s="60"/>
      <c r="ERT36" s="60"/>
      <c r="ERU36" s="60"/>
      <c r="ERV36" s="60"/>
      <c r="ERW36" s="60"/>
      <c r="ERX36" s="60"/>
      <c r="ERY36" s="60"/>
      <c r="ERZ36" s="60"/>
      <c r="ESA36" s="60"/>
      <c r="ESB36" s="60"/>
      <c r="ESC36" s="60"/>
      <c r="ESD36" s="60"/>
      <c r="ESE36" s="60"/>
      <c r="ESF36" s="60"/>
      <c r="ESG36" s="60"/>
      <c r="ESH36" s="60"/>
      <c r="ESI36" s="60"/>
      <c r="ESJ36" s="60"/>
      <c r="ESK36" s="60"/>
      <c r="ESL36" s="60"/>
      <c r="ESM36" s="60"/>
      <c r="ESN36" s="60"/>
      <c r="ESO36" s="60"/>
      <c r="ESP36" s="60"/>
      <c r="ESQ36" s="60"/>
      <c r="ESR36" s="60"/>
      <c r="ESS36" s="60"/>
      <c r="EST36" s="60"/>
      <c r="ESU36" s="60"/>
      <c r="ESV36" s="60"/>
      <c r="ESW36" s="60"/>
      <c r="ESX36" s="60"/>
      <c r="ESY36" s="60"/>
      <c r="ESZ36" s="60"/>
      <c r="ETA36" s="60"/>
      <c r="ETB36" s="60"/>
      <c r="ETC36" s="60"/>
      <c r="ETD36" s="60"/>
      <c r="ETE36" s="60"/>
      <c r="ETF36" s="60"/>
      <c r="ETG36" s="60"/>
      <c r="ETH36" s="60"/>
      <c r="ETI36" s="60"/>
      <c r="ETJ36" s="60"/>
      <c r="ETK36" s="60"/>
      <c r="ETL36" s="60"/>
      <c r="ETM36" s="60"/>
      <c r="ETN36" s="60"/>
      <c r="ETO36" s="60"/>
      <c r="ETP36" s="60"/>
      <c r="ETQ36" s="60"/>
      <c r="ETR36" s="60"/>
      <c r="ETS36" s="60"/>
      <c r="ETT36" s="60"/>
      <c r="ETU36" s="60"/>
      <c r="ETV36" s="60"/>
      <c r="ETW36" s="60"/>
      <c r="ETX36" s="60"/>
      <c r="ETY36" s="60"/>
      <c r="ETZ36" s="60"/>
      <c r="EUA36" s="60"/>
      <c r="EUB36" s="60"/>
      <c r="EUC36" s="60"/>
      <c r="EUD36" s="60"/>
      <c r="EUE36" s="60"/>
      <c r="EUF36" s="60"/>
      <c r="EUG36" s="60"/>
      <c r="EUH36" s="60"/>
      <c r="EUI36" s="60"/>
      <c r="EUJ36" s="60"/>
      <c r="EUK36" s="60"/>
      <c r="EUL36" s="60"/>
      <c r="EUM36" s="60"/>
      <c r="EUN36" s="60"/>
      <c r="EUO36" s="60"/>
      <c r="EUP36" s="60"/>
      <c r="EUQ36" s="60"/>
      <c r="EUR36" s="60"/>
      <c r="EUS36" s="60"/>
      <c r="EUT36" s="60"/>
      <c r="EUU36" s="60"/>
      <c r="EUV36" s="60"/>
      <c r="EUW36" s="60"/>
      <c r="EUX36" s="60"/>
      <c r="EUY36" s="60"/>
      <c r="EUZ36" s="60"/>
      <c r="EVA36" s="60"/>
      <c r="EVB36" s="60"/>
      <c r="EVC36" s="60"/>
      <c r="EVD36" s="60"/>
      <c r="EVE36" s="60"/>
      <c r="EVF36" s="60"/>
      <c r="EVG36" s="60"/>
      <c r="EVH36" s="60"/>
      <c r="EVI36" s="60"/>
      <c r="EVJ36" s="60"/>
      <c r="EVK36" s="60"/>
      <c r="EVL36" s="60"/>
      <c r="EVM36" s="60"/>
      <c r="EVN36" s="60"/>
      <c r="EVO36" s="60"/>
      <c r="EVP36" s="60"/>
      <c r="EVQ36" s="60"/>
      <c r="EVR36" s="60"/>
      <c r="EVS36" s="60"/>
      <c r="EVT36" s="60"/>
      <c r="EVU36" s="60"/>
      <c r="EVV36" s="60"/>
      <c r="EVW36" s="60"/>
      <c r="EVX36" s="60"/>
      <c r="EVY36" s="60"/>
      <c r="EVZ36" s="60"/>
      <c r="EWA36" s="60"/>
      <c r="EWB36" s="60"/>
      <c r="EWC36" s="60"/>
      <c r="EWD36" s="60"/>
      <c r="EWE36" s="60"/>
      <c r="EWF36" s="60"/>
      <c r="EWG36" s="60"/>
      <c r="EWH36" s="60"/>
      <c r="EWI36" s="60"/>
      <c r="EWJ36" s="60"/>
      <c r="EWK36" s="60"/>
      <c r="EWL36" s="60"/>
      <c r="EWM36" s="60"/>
      <c r="EWN36" s="60"/>
      <c r="EWO36" s="60"/>
      <c r="EWP36" s="60"/>
      <c r="EWQ36" s="60"/>
      <c r="EWR36" s="60"/>
      <c r="EWS36" s="60"/>
      <c r="EWT36" s="60"/>
      <c r="EWU36" s="60"/>
      <c r="EWV36" s="60"/>
      <c r="EWW36" s="60"/>
      <c r="EWX36" s="60"/>
      <c r="EWY36" s="60"/>
      <c r="EWZ36" s="60"/>
      <c r="EXA36" s="60"/>
      <c r="EXB36" s="60"/>
      <c r="EXC36" s="60"/>
      <c r="EXD36" s="60"/>
      <c r="EXE36" s="60"/>
      <c r="EXF36" s="60"/>
      <c r="EXG36" s="60"/>
      <c r="EXH36" s="60"/>
      <c r="EXI36" s="60"/>
      <c r="EXJ36" s="60"/>
      <c r="EXK36" s="60"/>
      <c r="EXL36" s="60"/>
      <c r="EXM36" s="60"/>
      <c r="EXN36" s="60"/>
      <c r="EXO36" s="60"/>
      <c r="EXP36" s="60"/>
      <c r="EXQ36" s="60"/>
      <c r="EXR36" s="60"/>
      <c r="EXS36" s="60"/>
      <c r="EXT36" s="60"/>
      <c r="EXU36" s="60"/>
      <c r="EXV36" s="60"/>
      <c r="EXW36" s="60"/>
      <c r="EXX36" s="60"/>
      <c r="EXY36" s="60"/>
      <c r="EXZ36" s="60"/>
      <c r="EYA36" s="60"/>
      <c r="EYB36" s="60"/>
      <c r="EYC36" s="60"/>
      <c r="EYD36" s="60"/>
      <c r="EYE36" s="60"/>
      <c r="EYF36" s="60"/>
      <c r="EYG36" s="60"/>
      <c r="EYH36" s="60"/>
      <c r="EYI36" s="60"/>
      <c r="EYJ36" s="60"/>
      <c r="EYK36" s="60"/>
      <c r="EYL36" s="60"/>
      <c r="EYM36" s="60"/>
      <c r="EYN36" s="60"/>
      <c r="EYO36" s="60"/>
      <c r="EYP36" s="60"/>
      <c r="EYQ36" s="60"/>
      <c r="EYR36" s="60"/>
      <c r="EYS36" s="60"/>
      <c r="EYT36" s="60"/>
      <c r="EYU36" s="60"/>
      <c r="EYV36" s="60"/>
      <c r="EYW36" s="60"/>
      <c r="EYX36" s="60"/>
      <c r="EYY36" s="60"/>
      <c r="EYZ36" s="60"/>
      <c r="EZA36" s="60"/>
      <c r="EZB36" s="60"/>
      <c r="EZC36" s="60"/>
      <c r="EZD36" s="60"/>
      <c r="EZE36" s="60"/>
      <c r="EZF36" s="60"/>
      <c r="EZG36" s="60"/>
      <c r="EZH36" s="60"/>
      <c r="EZI36" s="60"/>
      <c r="EZJ36" s="60"/>
      <c r="EZK36" s="60"/>
      <c r="EZL36" s="60"/>
      <c r="EZM36" s="60"/>
      <c r="EZN36" s="60"/>
      <c r="EZO36" s="60"/>
      <c r="EZP36" s="60"/>
      <c r="EZQ36" s="60"/>
      <c r="EZR36" s="60"/>
      <c r="EZS36" s="60"/>
      <c r="EZT36" s="60"/>
      <c r="EZU36" s="60"/>
      <c r="EZV36" s="60"/>
      <c r="EZW36" s="60"/>
      <c r="EZX36" s="60"/>
      <c r="EZY36" s="60"/>
      <c r="EZZ36" s="60"/>
      <c r="FAA36" s="60"/>
      <c r="FAB36" s="60"/>
      <c r="FAC36" s="60"/>
      <c r="FAD36" s="60"/>
      <c r="FAE36" s="60"/>
      <c r="FAF36" s="60"/>
      <c r="FAG36" s="60"/>
      <c r="FAH36" s="60"/>
      <c r="FAI36" s="60"/>
      <c r="FAJ36" s="60"/>
      <c r="FAK36" s="60"/>
      <c r="FAL36" s="60"/>
      <c r="FAM36" s="60"/>
      <c r="FAN36" s="60"/>
      <c r="FAO36" s="60"/>
      <c r="FAP36" s="60"/>
      <c r="FAQ36" s="60"/>
      <c r="FAR36" s="60"/>
      <c r="FAS36" s="60"/>
      <c r="FAT36" s="60"/>
      <c r="FAU36" s="60"/>
      <c r="FAV36" s="60"/>
      <c r="FAW36" s="60"/>
      <c r="FAX36" s="60"/>
      <c r="FAY36" s="60"/>
      <c r="FAZ36" s="60"/>
      <c r="FBA36" s="60"/>
      <c r="FBB36" s="60"/>
      <c r="FBC36" s="60"/>
      <c r="FBD36" s="60"/>
      <c r="FBE36" s="60"/>
      <c r="FBF36" s="60"/>
      <c r="FBG36" s="60"/>
      <c r="FBH36" s="60"/>
      <c r="FBI36" s="60"/>
      <c r="FBJ36" s="60"/>
      <c r="FBK36" s="60"/>
      <c r="FBL36" s="60"/>
      <c r="FBM36" s="60"/>
      <c r="FBN36" s="60"/>
      <c r="FBO36" s="60"/>
      <c r="FBP36" s="60"/>
      <c r="FBQ36" s="60"/>
      <c r="FBR36" s="60"/>
      <c r="FBS36" s="60"/>
      <c r="FBT36" s="60"/>
      <c r="FBU36" s="60"/>
      <c r="FBV36" s="60"/>
      <c r="FBW36" s="60"/>
      <c r="FBX36" s="60"/>
      <c r="FBY36" s="60"/>
      <c r="FBZ36" s="60"/>
      <c r="FCA36" s="60"/>
      <c r="FCB36" s="60"/>
      <c r="FCC36" s="60"/>
      <c r="FCD36" s="60"/>
      <c r="FCE36" s="60"/>
      <c r="FCF36" s="60"/>
      <c r="FCG36" s="60"/>
      <c r="FCH36" s="60"/>
      <c r="FCI36" s="60"/>
      <c r="FCJ36" s="60"/>
      <c r="FCK36" s="60"/>
      <c r="FCL36" s="60"/>
      <c r="FCM36" s="60"/>
      <c r="FCN36" s="60"/>
      <c r="FCO36" s="60"/>
      <c r="FCP36" s="60"/>
      <c r="FCQ36" s="60"/>
      <c r="FCR36" s="60"/>
      <c r="FCS36" s="60"/>
      <c r="FCT36" s="60"/>
      <c r="FCU36" s="60"/>
      <c r="FCV36" s="60"/>
      <c r="FCW36" s="60"/>
      <c r="FCX36" s="60"/>
      <c r="FCY36" s="60"/>
      <c r="FCZ36" s="60"/>
      <c r="FDA36" s="60"/>
      <c r="FDB36" s="60"/>
      <c r="FDC36" s="60"/>
      <c r="FDD36" s="60"/>
      <c r="FDE36" s="60"/>
      <c r="FDF36" s="60"/>
      <c r="FDG36" s="60"/>
      <c r="FDH36" s="60"/>
      <c r="FDI36" s="60"/>
      <c r="FDJ36" s="60"/>
      <c r="FDK36" s="60"/>
      <c r="FDL36" s="60"/>
      <c r="FDM36" s="60"/>
      <c r="FDN36" s="60"/>
      <c r="FDO36" s="60"/>
      <c r="FDP36" s="60"/>
      <c r="FDQ36" s="60"/>
      <c r="FDR36" s="60"/>
      <c r="FDS36" s="60"/>
      <c r="FDT36" s="60"/>
      <c r="FDU36" s="60"/>
      <c r="FDV36" s="60"/>
      <c r="FDW36" s="60"/>
      <c r="FDX36" s="60"/>
      <c r="FDY36" s="60"/>
      <c r="FDZ36" s="60"/>
      <c r="FEA36" s="60"/>
      <c r="FEB36" s="60"/>
      <c r="FEC36" s="60"/>
      <c r="FED36" s="60"/>
      <c r="FEE36" s="60"/>
      <c r="FEF36" s="60"/>
      <c r="FEG36" s="60"/>
      <c r="FEH36" s="60"/>
      <c r="FEI36" s="60"/>
      <c r="FEJ36" s="60"/>
      <c r="FEK36" s="60"/>
      <c r="FEL36" s="60"/>
      <c r="FEM36" s="60"/>
      <c r="FEN36" s="60"/>
      <c r="FEO36" s="60"/>
      <c r="FEP36" s="60"/>
      <c r="FEQ36" s="60"/>
      <c r="FER36" s="60"/>
      <c r="FES36" s="60"/>
      <c r="FET36" s="60"/>
      <c r="FEU36" s="60"/>
      <c r="FEV36" s="60"/>
      <c r="FEW36" s="60"/>
      <c r="FEX36" s="60"/>
      <c r="FEY36" s="60"/>
      <c r="FEZ36" s="60"/>
      <c r="FFA36" s="60"/>
      <c r="FFB36" s="60"/>
      <c r="FFC36" s="60"/>
      <c r="FFD36" s="60"/>
      <c r="FFE36" s="60"/>
      <c r="FFF36" s="60"/>
      <c r="FFG36" s="60"/>
      <c r="FFH36" s="60"/>
      <c r="FFI36" s="60"/>
      <c r="FFJ36" s="60"/>
      <c r="FFK36" s="60"/>
      <c r="FFL36" s="60"/>
      <c r="FFM36" s="60"/>
      <c r="FFN36" s="60"/>
      <c r="FFO36" s="60"/>
      <c r="FFP36" s="60"/>
      <c r="FFQ36" s="60"/>
      <c r="FFR36" s="60"/>
      <c r="FFS36" s="60"/>
      <c r="FFT36" s="60"/>
      <c r="FFU36" s="60"/>
      <c r="FFV36" s="60"/>
      <c r="FFW36" s="60"/>
      <c r="FFX36" s="60"/>
      <c r="FFY36" s="60"/>
      <c r="FFZ36" s="60"/>
      <c r="FGA36" s="60"/>
      <c r="FGB36" s="60"/>
      <c r="FGC36" s="60"/>
      <c r="FGD36" s="60"/>
      <c r="FGE36" s="60"/>
      <c r="FGF36" s="60"/>
      <c r="FGG36" s="60"/>
      <c r="FGH36" s="60"/>
      <c r="FGI36" s="60"/>
      <c r="FGJ36" s="60"/>
      <c r="FGK36" s="60"/>
      <c r="FGL36" s="60"/>
      <c r="FGM36" s="60"/>
      <c r="FGN36" s="60"/>
      <c r="FGO36" s="60"/>
      <c r="FGP36" s="60"/>
      <c r="FGQ36" s="60"/>
      <c r="FGR36" s="60"/>
      <c r="FGS36" s="60"/>
      <c r="FGT36" s="60"/>
      <c r="FGU36" s="60"/>
      <c r="FGV36" s="60"/>
      <c r="FGW36" s="60"/>
      <c r="FGX36" s="60"/>
      <c r="FGY36" s="60"/>
      <c r="FGZ36" s="60"/>
      <c r="FHA36" s="60"/>
      <c r="FHB36" s="60"/>
      <c r="FHC36" s="60"/>
      <c r="FHD36" s="60"/>
      <c r="FHE36" s="60"/>
      <c r="FHF36" s="60"/>
      <c r="FHG36" s="60"/>
      <c r="FHH36" s="60"/>
      <c r="FHI36" s="60"/>
      <c r="FHJ36" s="60"/>
      <c r="FHK36" s="60"/>
      <c r="FHL36" s="60"/>
      <c r="FHM36" s="60"/>
      <c r="FHN36" s="60"/>
      <c r="FHO36" s="60"/>
      <c r="FHP36" s="60"/>
      <c r="FHQ36" s="60"/>
      <c r="FHR36" s="60"/>
      <c r="FHS36" s="60"/>
      <c r="FHT36" s="60"/>
      <c r="FHU36" s="60"/>
      <c r="FHV36" s="60"/>
      <c r="FHW36" s="60"/>
      <c r="FHX36" s="60"/>
      <c r="FHY36" s="60"/>
      <c r="FHZ36" s="60"/>
      <c r="FIA36" s="60"/>
      <c r="FIB36" s="60"/>
      <c r="FIC36" s="60"/>
      <c r="FID36" s="60"/>
      <c r="FIE36" s="60"/>
      <c r="FIF36" s="60"/>
      <c r="FIG36" s="60"/>
      <c r="FIH36" s="60"/>
      <c r="FII36" s="60"/>
      <c r="FIJ36" s="60"/>
      <c r="FIK36" s="60"/>
      <c r="FIL36" s="60"/>
      <c r="FIM36" s="60"/>
      <c r="FIN36" s="60"/>
      <c r="FIO36" s="60"/>
      <c r="FIP36" s="60"/>
      <c r="FIQ36" s="60"/>
      <c r="FIR36" s="60"/>
      <c r="FIS36" s="60"/>
      <c r="FIT36" s="60"/>
      <c r="FIU36" s="60"/>
      <c r="FIV36" s="60"/>
      <c r="FIW36" s="60"/>
      <c r="FIX36" s="60"/>
      <c r="FIY36" s="60"/>
      <c r="FIZ36" s="60"/>
      <c r="FJA36" s="60"/>
      <c r="FJB36" s="60"/>
      <c r="FJC36" s="60"/>
      <c r="FJD36" s="60"/>
      <c r="FJE36" s="60"/>
      <c r="FJF36" s="60"/>
      <c r="FJG36" s="60"/>
      <c r="FJH36" s="60"/>
      <c r="FJI36" s="60"/>
      <c r="FJJ36" s="60"/>
      <c r="FJK36" s="60"/>
      <c r="FJL36" s="60"/>
      <c r="FJM36" s="60"/>
      <c r="FJN36" s="60"/>
      <c r="FJO36" s="60"/>
      <c r="FJP36" s="60"/>
      <c r="FJQ36" s="60"/>
      <c r="FJR36" s="60"/>
      <c r="FJS36" s="60"/>
      <c r="FJT36" s="60"/>
      <c r="FJU36" s="60"/>
      <c r="FJV36" s="60"/>
      <c r="FJW36" s="60"/>
      <c r="FJX36" s="60"/>
      <c r="FJY36" s="60"/>
      <c r="FJZ36" s="60"/>
      <c r="FKA36" s="60"/>
      <c r="FKB36" s="60"/>
      <c r="FKC36" s="60"/>
      <c r="FKD36" s="60"/>
      <c r="FKE36" s="60"/>
      <c r="FKF36" s="60"/>
      <c r="FKG36" s="60"/>
      <c r="FKH36" s="60"/>
      <c r="FKI36" s="60"/>
      <c r="FKJ36" s="60"/>
      <c r="FKK36" s="60"/>
      <c r="FKL36" s="60"/>
      <c r="FKM36" s="60"/>
      <c r="FKN36" s="60"/>
      <c r="FKO36" s="60"/>
      <c r="FKP36" s="60"/>
      <c r="FKQ36" s="60"/>
      <c r="FKR36" s="60"/>
      <c r="FKS36" s="60"/>
      <c r="FKT36" s="60"/>
      <c r="FKU36" s="60"/>
      <c r="FKV36" s="60"/>
      <c r="FKW36" s="60"/>
      <c r="FKX36" s="60"/>
      <c r="FKY36" s="60"/>
      <c r="FKZ36" s="60"/>
      <c r="FLA36" s="60"/>
      <c r="FLB36" s="60"/>
      <c r="FLC36" s="60"/>
      <c r="FLD36" s="60"/>
      <c r="FLE36" s="60"/>
      <c r="FLF36" s="60"/>
      <c r="FLG36" s="60"/>
      <c r="FLH36" s="60"/>
      <c r="FLI36" s="60"/>
      <c r="FLJ36" s="60"/>
      <c r="FLK36" s="60"/>
      <c r="FLL36" s="60"/>
      <c r="FLM36" s="60"/>
      <c r="FLN36" s="60"/>
      <c r="FLO36" s="60"/>
      <c r="FLP36" s="60"/>
      <c r="FLQ36" s="60"/>
      <c r="FLR36" s="60"/>
      <c r="FLS36" s="60"/>
      <c r="FLT36" s="60"/>
      <c r="FLU36" s="60"/>
      <c r="FLV36" s="60"/>
      <c r="FLW36" s="60"/>
      <c r="FLX36" s="60"/>
      <c r="FLY36" s="60"/>
      <c r="FLZ36" s="60"/>
      <c r="FMA36" s="60"/>
      <c r="FMB36" s="60"/>
      <c r="FMC36" s="60"/>
      <c r="FMD36" s="60"/>
      <c r="FME36" s="60"/>
      <c r="FMF36" s="60"/>
      <c r="FMG36" s="60"/>
      <c r="FMH36" s="60"/>
      <c r="FMI36" s="60"/>
      <c r="FMJ36" s="60"/>
      <c r="FMK36" s="60"/>
      <c r="FML36" s="60"/>
      <c r="FMM36" s="60"/>
      <c r="FMN36" s="60"/>
      <c r="FMO36" s="60"/>
      <c r="FMP36" s="60"/>
      <c r="FMQ36" s="60"/>
      <c r="FMR36" s="60"/>
      <c r="FMS36" s="60"/>
      <c r="FMT36" s="60"/>
      <c r="FMU36" s="60"/>
      <c r="FMV36" s="60"/>
      <c r="FMW36" s="60"/>
      <c r="FMX36" s="60"/>
      <c r="FMY36" s="60"/>
      <c r="FMZ36" s="60"/>
      <c r="FNA36" s="60"/>
      <c r="FNB36" s="60"/>
      <c r="FNC36" s="60"/>
      <c r="FND36" s="60"/>
      <c r="FNE36" s="60"/>
      <c r="FNF36" s="60"/>
      <c r="FNG36" s="60"/>
      <c r="FNH36" s="60"/>
      <c r="FNI36" s="60"/>
      <c r="FNJ36" s="60"/>
      <c r="FNK36" s="60"/>
      <c r="FNL36" s="60"/>
      <c r="FNM36" s="60"/>
      <c r="FNN36" s="60"/>
      <c r="FNO36" s="60"/>
      <c r="FNP36" s="60"/>
      <c r="FNQ36" s="60"/>
      <c r="FNR36" s="60"/>
      <c r="FNS36" s="60"/>
      <c r="FNT36" s="60"/>
      <c r="FNU36" s="60"/>
      <c r="FNV36" s="60"/>
      <c r="FNW36" s="60"/>
      <c r="FNX36" s="60"/>
      <c r="FNY36" s="60"/>
      <c r="FNZ36" s="60"/>
      <c r="FOA36" s="60"/>
      <c r="FOB36" s="60"/>
      <c r="FOC36" s="60"/>
      <c r="FOD36" s="60"/>
      <c r="FOE36" s="60"/>
      <c r="FOF36" s="60"/>
      <c r="FOG36" s="60"/>
      <c r="FOH36" s="60"/>
      <c r="FOI36" s="60"/>
      <c r="FOJ36" s="60"/>
      <c r="FOK36" s="60"/>
      <c r="FOL36" s="60"/>
      <c r="FOM36" s="60"/>
      <c r="FON36" s="60"/>
      <c r="FOO36" s="60"/>
      <c r="FOP36" s="60"/>
      <c r="FOQ36" s="60"/>
      <c r="FOR36" s="60"/>
      <c r="FOS36" s="60"/>
      <c r="FOT36" s="60"/>
      <c r="FOU36" s="60"/>
      <c r="FOV36" s="60"/>
      <c r="FOW36" s="60"/>
      <c r="FOX36" s="60"/>
      <c r="FOY36" s="60"/>
      <c r="FOZ36" s="60"/>
      <c r="FPA36" s="60"/>
      <c r="FPB36" s="60"/>
      <c r="FPC36" s="60"/>
      <c r="FPD36" s="60"/>
      <c r="FPE36" s="60"/>
      <c r="FPF36" s="60"/>
      <c r="FPG36" s="60"/>
      <c r="FPH36" s="60"/>
      <c r="FPI36" s="60"/>
      <c r="FPJ36" s="60"/>
      <c r="FPK36" s="60"/>
      <c r="FPL36" s="60"/>
      <c r="FPM36" s="60"/>
      <c r="FPN36" s="60"/>
      <c r="FPO36" s="60"/>
      <c r="FPP36" s="60"/>
      <c r="FPQ36" s="60"/>
      <c r="FPR36" s="60"/>
      <c r="FPS36" s="60"/>
      <c r="FPT36" s="60"/>
      <c r="FPU36" s="60"/>
      <c r="FPV36" s="60"/>
      <c r="FPW36" s="60"/>
      <c r="FPX36" s="60"/>
      <c r="FPY36" s="60"/>
      <c r="FPZ36" s="60"/>
      <c r="FQA36" s="60"/>
      <c r="FQB36" s="60"/>
      <c r="FQC36" s="60"/>
      <c r="FQD36" s="60"/>
      <c r="FQE36" s="60"/>
      <c r="FQF36" s="60"/>
      <c r="FQG36" s="60"/>
      <c r="FQH36" s="60"/>
      <c r="FQI36" s="60"/>
      <c r="FQJ36" s="60"/>
      <c r="FQK36" s="60"/>
      <c r="FQL36" s="60"/>
      <c r="FQM36" s="60"/>
      <c r="FQN36" s="60"/>
      <c r="FQO36" s="60"/>
      <c r="FQP36" s="60"/>
      <c r="FQQ36" s="60"/>
      <c r="FQR36" s="60"/>
      <c r="FQS36" s="60"/>
      <c r="FQT36" s="60"/>
      <c r="FQU36" s="60"/>
      <c r="FQV36" s="60"/>
      <c r="FQW36" s="60"/>
      <c r="FQX36" s="60"/>
      <c r="FQY36" s="60"/>
      <c r="FQZ36" s="60"/>
      <c r="FRA36" s="60"/>
      <c r="FRB36" s="60"/>
      <c r="FRC36" s="60"/>
      <c r="FRD36" s="60"/>
      <c r="FRE36" s="60"/>
      <c r="FRF36" s="60"/>
      <c r="FRG36" s="60"/>
      <c r="FRH36" s="60"/>
      <c r="FRI36" s="60"/>
      <c r="FRJ36" s="60"/>
      <c r="FRK36" s="60"/>
      <c r="FRL36" s="60"/>
      <c r="FRM36" s="60"/>
      <c r="FRN36" s="60"/>
      <c r="FRO36" s="60"/>
      <c r="FRP36" s="60"/>
      <c r="FRQ36" s="60"/>
      <c r="FRR36" s="60"/>
      <c r="FRS36" s="60"/>
      <c r="FRT36" s="60"/>
      <c r="FRU36" s="60"/>
      <c r="FRV36" s="60"/>
      <c r="FRW36" s="60"/>
      <c r="FRX36" s="60"/>
      <c r="FRY36" s="60"/>
      <c r="FRZ36" s="60"/>
      <c r="FSA36" s="60"/>
      <c r="FSB36" s="60"/>
      <c r="FSC36" s="60"/>
      <c r="FSD36" s="60"/>
      <c r="FSE36" s="60"/>
      <c r="FSF36" s="60"/>
      <c r="FSG36" s="60"/>
      <c r="FSH36" s="60"/>
      <c r="FSI36" s="60"/>
      <c r="FSJ36" s="60"/>
      <c r="FSK36" s="60"/>
      <c r="FSL36" s="60"/>
      <c r="FSM36" s="60"/>
      <c r="FSN36" s="60"/>
      <c r="FSO36" s="60"/>
      <c r="FSP36" s="60"/>
      <c r="FSQ36" s="60"/>
      <c r="FSR36" s="60"/>
      <c r="FSS36" s="60"/>
      <c r="FST36" s="60"/>
      <c r="FSU36" s="60"/>
      <c r="FSV36" s="60"/>
      <c r="FSW36" s="60"/>
      <c r="FSX36" s="60"/>
      <c r="FSY36" s="60"/>
      <c r="FSZ36" s="60"/>
      <c r="FTA36" s="60"/>
      <c r="FTB36" s="60"/>
      <c r="FTC36" s="60"/>
      <c r="FTD36" s="60"/>
      <c r="FTE36" s="60"/>
      <c r="FTF36" s="60"/>
      <c r="FTG36" s="60"/>
      <c r="FTH36" s="60"/>
      <c r="FTI36" s="60"/>
      <c r="FTJ36" s="60"/>
      <c r="FTK36" s="60"/>
      <c r="FTL36" s="60"/>
      <c r="FTM36" s="60"/>
      <c r="FTN36" s="60"/>
      <c r="FTO36" s="60"/>
      <c r="FTP36" s="60"/>
      <c r="FTQ36" s="60"/>
      <c r="FTR36" s="60"/>
      <c r="FTS36" s="60"/>
      <c r="FTT36" s="60"/>
      <c r="FTU36" s="60"/>
      <c r="FTV36" s="60"/>
      <c r="FTW36" s="60"/>
      <c r="FTX36" s="60"/>
      <c r="FTY36" s="60"/>
      <c r="FTZ36" s="60"/>
      <c r="FUA36" s="60"/>
      <c r="FUB36" s="60"/>
      <c r="FUC36" s="60"/>
      <c r="FUD36" s="60"/>
      <c r="FUE36" s="60"/>
      <c r="FUF36" s="60"/>
      <c r="FUG36" s="60"/>
      <c r="FUH36" s="60"/>
      <c r="FUI36" s="60"/>
      <c r="FUJ36" s="60"/>
      <c r="FUK36" s="60"/>
      <c r="FUL36" s="60"/>
      <c r="FUM36" s="60"/>
      <c r="FUN36" s="60"/>
      <c r="FUO36" s="60"/>
      <c r="FUP36" s="60"/>
      <c r="FUQ36" s="60"/>
      <c r="FUR36" s="60"/>
      <c r="FUS36" s="60"/>
      <c r="FUT36" s="60"/>
      <c r="FUU36" s="60"/>
      <c r="FUV36" s="60"/>
      <c r="FUW36" s="60"/>
      <c r="FUX36" s="60"/>
      <c r="FUY36" s="60"/>
      <c r="FUZ36" s="60"/>
      <c r="FVA36" s="60"/>
      <c r="FVB36" s="60"/>
      <c r="FVC36" s="60"/>
      <c r="FVD36" s="60"/>
      <c r="FVE36" s="60"/>
      <c r="FVF36" s="60"/>
      <c r="FVG36" s="60"/>
      <c r="FVH36" s="60"/>
      <c r="FVI36" s="60"/>
      <c r="FVJ36" s="60"/>
      <c r="FVK36" s="60"/>
      <c r="FVL36" s="60"/>
      <c r="FVM36" s="60"/>
      <c r="FVN36" s="60"/>
      <c r="FVO36" s="60"/>
      <c r="FVP36" s="60"/>
      <c r="FVQ36" s="60"/>
      <c r="FVR36" s="60"/>
      <c r="FVS36" s="60"/>
      <c r="FVT36" s="60"/>
      <c r="FVU36" s="60"/>
      <c r="FVV36" s="60"/>
      <c r="FVW36" s="60"/>
      <c r="FVX36" s="60"/>
      <c r="FVY36" s="60"/>
      <c r="FVZ36" s="60"/>
      <c r="FWA36" s="60"/>
      <c r="FWB36" s="60"/>
      <c r="FWC36" s="60"/>
      <c r="FWD36" s="60"/>
      <c r="FWE36" s="60"/>
      <c r="FWF36" s="60"/>
      <c r="FWG36" s="60"/>
      <c r="FWH36" s="60"/>
      <c r="FWI36" s="60"/>
      <c r="FWJ36" s="60"/>
      <c r="FWK36" s="60"/>
      <c r="FWL36" s="60"/>
      <c r="FWM36" s="60"/>
      <c r="FWN36" s="60"/>
      <c r="FWO36" s="60"/>
      <c r="FWP36" s="60"/>
      <c r="FWQ36" s="60"/>
      <c r="FWR36" s="60"/>
      <c r="FWS36" s="60"/>
      <c r="FWT36" s="60"/>
      <c r="FWU36" s="60"/>
      <c r="FWV36" s="60"/>
      <c r="FWW36" s="60"/>
      <c r="FWX36" s="60"/>
      <c r="FWY36" s="60"/>
      <c r="FWZ36" s="60"/>
      <c r="FXA36" s="60"/>
      <c r="FXB36" s="60"/>
      <c r="FXC36" s="60"/>
      <c r="FXD36" s="60"/>
      <c r="FXE36" s="60"/>
      <c r="FXF36" s="60"/>
      <c r="FXG36" s="60"/>
      <c r="FXH36" s="60"/>
      <c r="FXI36" s="60"/>
      <c r="FXJ36" s="60"/>
      <c r="FXK36" s="60"/>
      <c r="FXL36" s="60"/>
      <c r="FXM36" s="60"/>
      <c r="FXN36" s="60"/>
      <c r="FXO36" s="60"/>
      <c r="FXP36" s="60"/>
      <c r="FXQ36" s="60"/>
      <c r="FXR36" s="60"/>
      <c r="FXS36" s="60"/>
      <c r="FXT36" s="60"/>
      <c r="FXU36" s="60"/>
      <c r="FXV36" s="60"/>
      <c r="FXW36" s="60"/>
      <c r="FXX36" s="60"/>
      <c r="FXY36" s="60"/>
      <c r="FXZ36" s="60"/>
      <c r="FYA36" s="60"/>
      <c r="FYB36" s="60"/>
      <c r="FYC36" s="60"/>
      <c r="FYD36" s="60"/>
      <c r="FYE36" s="60"/>
      <c r="FYF36" s="60"/>
      <c r="FYG36" s="60"/>
      <c r="FYH36" s="60"/>
      <c r="FYI36" s="60"/>
      <c r="FYJ36" s="60"/>
      <c r="FYK36" s="60"/>
      <c r="FYL36" s="60"/>
      <c r="FYM36" s="60"/>
      <c r="FYN36" s="60"/>
      <c r="FYO36" s="60"/>
      <c r="FYP36" s="60"/>
      <c r="FYQ36" s="60"/>
      <c r="FYR36" s="60"/>
      <c r="FYS36" s="60"/>
      <c r="FYT36" s="60"/>
      <c r="FYU36" s="60"/>
      <c r="FYV36" s="60"/>
      <c r="FYW36" s="60"/>
      <c r="FYX36" s="60"/>
      <c r="FYY36" s="60"/>
      <c r="FYZ36" s="60"/>
      <c r="FZA36" s="60"/>
      <c r="FZB36" s="60"/>
      <c r="FZC36" s="60"/>
      <c r="FZD36" s="60"/>
      <c r="FZE36" s="60"/>
      <c r="FZF36" s="60"/>
      <c r="FZG36" s="60"/>
      <c r="FZH36" s="60"/>
      <c r="FZI36" s="60"/>
      <c r="FZJ36" s="60"/>
      <c r="FZK36" s="60"/>
      <c r="FZL36" s="60"/>
      <c r="FZM36" s="60"/>
      <c r="FZN36" s="60"/>
      <c r="FZO36" s="60"/>
      <c r="FZP36" s="60"/>
      <c r="FZQ36" s="60"/>
      <c r="FZR36" s="60"/>
      <c r="FZS36" s="60"/>
      <c r="FZT36" s="60"/>
      <c r="FZU36" s="60"/>
      <c r="FZV36" s="60"/>
      <c r="FZW36" s="60"/>
      <c r="FZX36" s="60"/>
      <c r="FZY36" s="60"/>
      <c r="FZZ36" s="60"/>
      <c r="GAA36" s="60"/>
      <c r="GAB36" s="60"/>
      <c r="GAC36" s="60"/>
      <c r="GAD36" s="60"/>
      <c r="GAE36" s="60"/>
      <c r="GAF36" s="60"/>
      <c r="GAG36" s="60"/>
      <c r="GAH36" s="60"/>
      <c r="GAI36" s="60"/>
      <c r="GAJ36" s="60"/>
      <c r="GAK36" s="60"/>
      <c r="GAL36" s="60"/>
      <c r="GAM36" s="60"/>
      <c r="GAN36" s="60"/>
      <c r="GAO36" s="60"/>
      <c r="GAP36" s="60"/>
      <c r="GAQ36" s="60"/>
      <c r="GAR36" s="60"/>
      <c r="GAS36" s="60"/>
      <c r="GAT36" s="60"/>
      <c r="GAU36" s="60"/>
      <c r="GAV36" s="60"/>
      <c r="GAW36" s="60"/>
      <c r="GAX36" s="60"/>
      <c r="GAY36" s="60"/>
      <c r="GAZ36" s="60"/>
      <c r="GBA36" s="60"/>
      <c r="GBB36" s="60"/>
      <c r="GBC36" s="60"/>
      <c r="GBD36" s="60"/>
      <c r="GBE36" s="60"/>
      <c r="GBF36" s="60"/>
      <c r="GBG36" s="60"/>
      <c r="GBH36" s="60"/>
      <c r="GBI36" s="60"/>
      <c r="GBJ36" s="60"/>
      <c r="GBK36" s="60"/>
      <c r="GBL36" s="60"/>
      <c r="GBM36" s="60"/>
      <c r="GBN36" s="60"/>
      <c r="GBO36" s="60"/>
      <c r="GBP36" s="60"/>
      <c r="GBQ36" s="60"/>
      <c r="GBR36" s="60"/>
      <c r="GBS36" s="60"/>
      <c r="GBT36" s="60"/>
      <c r="GBU36" s="60"/>
      <c r="GBV36" s="60"/>
      <c r="GBW36" s="60"/>
      <c r="GBX36" s="60"/>
      <c r="GBY36" s="60"/>
      <c r="GBZ36" s="60"/>
      <c r="GCA36" s="60"/>
      <c r="GCB36" s="60"/>
      <c r="GCC36" s="60"/>
      <c r="GCD36" s="60"/>
      <c r="GCE36" s="60"/>
      <c r="GCF36" s="60"/>
      <c r="GCG36" s="60"/>
      <c r="GCH36" s="60"/>
      <c r="GCI36" s="60"/>
      <c r="GCJ36" s="60"/>
      <c r="GCK36" s="60"/>
      <c r="GCL36" s="60"/>
      <c r="GCM36" s="60"/>
      <c r="GCN36" s="60"/>
      <c r="GCO36" s="60"/>
      <c r="GCP36" s="60"/>
      <c r="GCQ36" s="60"/>
      <c r="GCR36" s="60"/>
      <c r="GCS36" s="60"/>
      <c r="GCT36" s="60"/>
      <c r="GCU36" s="60"/>
      <c r="GCV36" s="60"/>
      <c r="GCW36" s="60"/>
      <c r="GCX36" s="60"/>
      <c r="GCY36" s="60"/>
      <c r="GCZ36" s="60"/>
      <c r="GDA36" s="60"/>
      <c r="GDB36" s="60"/>
      <c r="GDC36" s="60"/>
      <c r="GDD36" s="60"/>
      <c r="GDE36" s="60"/>
      <c r="GDF36" s="60"/>
      <c r="GDG36" s="60"/>
      <c r="GDH36" s="60"/>
      <c r="GDI36" s="60"/>
      <c r="GDJ36" s="60"/>
      <c r="GDK36" s="60"/>
      <c r="GDL36" s="60"/>
      <c r="GDM36" s="60"/>
      <c r="GDN36" s="60"/>
      <c r="GDO36" s="60"/>
      <c r="GDP36" s="60"/>
      <c r="GDQ36" s="60"/>
      <c r="GDR36" s="60"/>
      <c r="GDS36" s="60"/>
      <c r="GDT36" s="60"/>
      <c r="GDU36" s="60"/>
      <c r="GDV36" s="60"/>
      <c r="GDW36" s="60"/>
      <c r="GDX36" s="60"/>
      <c r="GDY36" s="60"/>
      <c r="GDZ36" s="60"/>
      <c r="GEA36" s="60"/>
      <c r="GEB36" s="60"/>
      <c r="GEC36" s="60"/>
      <c r="GED36" s="60"/>
      <c r="GEE36" s="60"/>
      <c r="GEF36" s="60"/>
      <c r="GEG36" s="60"/>
      <c r="GEH36" s="60"/>
      <c r="GEI36" s="60"/>
      <c r="GEJ36" s="60"/>
      <c r="GEK36" s="60"/>
      <c r="GEL36" s="60"/>
      <c r="GEM36" s="60"/>
      <c r="GEN36" s="60"/>
      <c r="GEO36" s="60"/>
      <c r="GEP36" s="60"/>
      <c r="GEQ36" s="60"/>
      <c r="GER36" s="60"/>
      <c r="GES36" s="60"/>
      <c r="GET36" s="60"/>
      <c r="GEU36" s="60"/>
      <c r="GEV36" s="60"/>
      <c r="GEW36" s="60"/>
      <c r="GEX36" s="60"/>
      <c r="GEY36" s="60"/>
      <c r="GEZ36" s="60"/>
      <c r="GFA36" s="60"/>
      <c r="GFB36" s="60"/>
      <c r="GFC36" s="60"/>
      <c r="GFD36" s="60"/>
      <c r="GFE36" s="60"/>
      <c r="GFF36" s="60"/>
      <c r="GFG36" s="60"/>
      <c r="GFH36" s="60"/>
      <c r="GFI36" s="60"/>
      <c r="GFJ36" s="60"/>
      <c r="GFK36" s="60"/>
      <c r="GFL36" s="60"/>
      <c r="GFM36" s="60"/>
      <c r="GFN36" s="60"/>
      <c r="GFO36" s="60"/>
      <c r="GFP36" s="60"/>
      <c r="GFQ36" s="60"/>
      <c r="GFR36" s="60"/>
      <c r="GFS36" s="60"/>
      <c r="GFT36" s="60"/>
      <c r="GFU36" s="60"/>
      <c r="GFV36" s="60"/>
      <c r="GFW36" s="60"/>
      <c r="GFX36" s="60"/>
      <c r="GFY36" s="60"/>
      <c r="GFZ36" s="60"/>
      <c r="GGA36" s="60"/>
      <c r="GGB36" s="60"/>
      <c r="GGC36" s="60"/>
      <c r="GGD36" s="60"/>
      <c r="GGE36" s="60"/>
      <c r="GGF36" s="60"/>
      <c r="GGG36" s="60"/>
      <c r="GGH36" s="60"/>
      <c r="GGI36" s="60"/>
      <c r="GGJ36" s="60"/>
      <c r="GGK36" s="60"/>
      <c r="GGL36" s="60"/>
      <c r="GGM36" s="60"/>
      <c r="GGN36" s="60"/>
      <c r="GGO36" s="60"/>
      <c r="GGP36" s="60"/>
      <c r="GGQ36" s="60"/>
      <c r="GGR36" s="60"/>
      <c r="GGS36" s="60"/>
      <c r="GGT36" s="60"/>
      <c r="GGU36" s="60"/>
      <c r="GGV36" s="60"/>
      <c r="GGW36" s="60"/>
      <c r="GGX36" s="60"/>
      <c r="GGY36" s="60"/>
      <c r="GGZ36" s="60"/>
      <c r="GHA36" s="60"/>
      <c r="GHB36" s="60"/>
      <c r="GHC36" s="60"/>
      <c r="GHD36" s="60"/>
      <c r="GHE36" s="60"/>
      <c r="GHF36" s="60"/>
      <c r="GHG36" s="60"/>
      <c r="GHH36" s="60"/>
      <c r="GHI36" s="60"/>
      <c r="GHJ36" s="60"/>
      <c r="GHK36" s="60"/>
      <c r="GHL36" s="60"/>
      <c r="GHM36" s="60"/>
      <c r="GHN36" s="60"/>
      <c r="GHO36" s="60"/>
      <c r="GHP36" s="60"/>
      <c r="GHQ36" s="60"/>
      <c r="GHR36" s="60"/>
      <c r="GHS36" s="60"/>
      <c r="GHT36" s="60"/>
      <c r="GHU36" s="60"/>
      <c r="GHV36" s="60"/>
      <c r="GHW36" s="60"/>
      <c r="GHX36" s="60"/>
      <c r="GHY36" s="60"/>
      <c r="GHZ36" s="60"/>
      <c r="GIA36" s="60"/>
      <c r="GIB36" s="60"/>
      <c r="GIC36" s="60"/>
      <c r="GID36" s="60"/>
      <c r="GIE36" s="60"/>
      <c r="GIF36" s="60"/>
      <c r="GIG36" s="60"/>
      <c r="GIH36" s="60"/>
      <c r="GII36" s="60"/>
      <c r="GIJ36" s="60"/>
      <c r="GIK36" s="60"/>
      <c r="GIL36" s="60"/>
      <c r="GIM36" s="60"/>
      <c r="GIN36" s="60"/>
      <c r="GIO36" s="60"/>
      <c r="GIP36" s="60"/>
      <c r="GIQ36" s="60"/>
      <c r="GIR36" s="60"/>
      <c r="GIS36" s="60"/>
      <c r="GIT36" s="60"/>
      <c r="GIU36" s="60"/>
      <c r="GIV36" s="60"/>
      <c r="GIW36" s="60"/>
      <c r="GIX36" s="60"/>
      <c r="GIY36" s="60"/>
      <c r="GIZ36" s="60"/>
      <c r="GJA36" s="60"/>
      <c r="GJB36" s="60"/>
      <c r="GJC36" s="60"/>
      <c r="GJD36" s="60"/>
      <c r="GJE36" s="60"/>
      <c r="GJF36" s="60"/>
      <c r="GJG36" s="60"/>
      <c r="GJH36" s="60"/>
      <c r="GJI36" s="60"/>
      <c r="GJJ36" s="60"/>
      <c r="GJK36" s="60"/>
      <c r="GJL36" s="60"/>
      <c r="GJM36" s="60"/>
      <c r="GJN36" s="60"/>
      <c r="GJO36" s="60"/>
      <c r="GJP36" s="60"/>
      <c r="GJQ36" s="60"/>
      <c r="GJR36" s="60"/>
      <c r="GJS36" s="60"/>
      <c r="GJT36" s="60"/>
      <c r="GJU36" s="60"/>
      <c r="GJV36" s="60"/>
      <c r="GJW36" s="60"/>
      <c r="GJX36" s="60"/>
      <c r="GJY36" s="60"/>
      <c r="GJZ36" s="60"/>
      <c r="GKA36" s="60"/>
      <c r="GKB36" s="60"/>
      <c r="GKC36" s="60"/>
      <c r="GKD36" s="60"/>
      <c r="GKE36" s="60"/>
      <c r="GKF36" s="60"/>
      <c r="GKG36" s="60"/>
      <c r="GKH36" s="60"/>
      <c r="GKI36" s="60"/>
      <c r="GKJ36" s="60"/>
      <c r="GKK36" s="60"/>
      <c r="GKL36" s="60"/>
      <c r="GKM36" s="60"/>
      <c r="GKN36" s="60"/>
      <c r="GKO36" s="60"/>
      <c r="GKP36" s="60"/>
      <c r="GKQ36" s="60"/>
      <c r="GKR36" s="60"/>
      <c r="GKS36" s="60"/>
      <c r="GKT36" s="60"/>
      <c r="GKU36" s="60"/>
      <c r="GKV36" s="60"/>
      <c r="GKW36" s="60"/>
      <c r="GKX36" s="60"/>
      <c r="GKY36" s="60"/>
      <c r="GKZ36" s="60"/>
      <c r="GLA36" s="60"/>
      <c r="GLB36" s="60"/>
      <c r="GLC36" s="60"/>
      <c r="GLD36" s="60"/>
      <c r="GLE36" s="60"/>
      <c r="GLF36" s="60"/>
      <c r="GLG36" s="60"/>
      <c r="GLH36" s="60"/>
      <c r="GLI36" s="60"/>
      <c r="GLJ36" s="60"/>
      <c r="GLK36" s="60"/>
      <c r="GLL36" s="60"/>
      <c r="GLM36" s="60"/>
      <c r="GLN36" s="60"/>
      <c r="GLO36" s="60"/>
      <c r="GLP36" s="60"/>
      <c r="GLQ36" s="60"/>
      <c r="GLR36" s="60"/>
      <c r="GLS36" s="60"/>
      <c r="GLT36" s="60"/>
      <c r="GLU36" s="60"/>
      <c r="GLV36" s="60"/>
      <c r="GLW36" s="60"/>
      <c r="GLX36" s="60"/>
      <c r="GLY36" s="60"/>
      <c r="GLZ36" s="60"/>
      <c r="GMA36" s="60"/>
      <c r="GMB36" s="60"/>
      <c r="GMC36" s="60"/>
      <c r="GMD36" s="60"/>
      <c r="GME36" s="60"/>
      <c r="GMF36" s="60"/>
      <c r="GMG36" s="60"/>
      <c r="GMH36" s="60"/>
      <c r="GMI36" s="60"/>
      <c r="GMJ36" s="60"/>
      <c r="GMK36" s="60"/>
      <c r="GML36" s="60"/>
      <c r="GMM36" s="60"/>
      <c r="GMN36" s="60"/>
      <c r="GMO36" s="60"/>
      <c r="GMP36" s="60"/>
      <c r="GMQ36" s="60"/>
      <c r="GMR36" s="60"/>
      <c r="GMS36" s="60"/>
      <c r="GMT36" s="60"/>
      <c r="GMU36" s="60"/>
      <c r="GMV36" s="60"/>
      <c r="GMW36" s="60"/>
      <c r="GMX36" s="60"/>
      <c r="GMY36" s="60"/>
      <c r="GMZ36" s="60"/>
      <c r="GNA36" s="60"/>
      <c r="GNB36" s="60"/>
      <c r="GNC36" s="60"/>
      <c r="GND36" s="60"/>
      <c r="GNE36" s="60"/>
      <c r="GNF36" s="60"/>
      <c r="GNG36" s="60"/>
      <c r="GNH36" s="60"/>
      <c r="GNI36" s="60"/>
      <c r="GNJ36" s="60"/>
      <c r="GNK36" s="60"/>
      <c r="GNL36" s="60"/>
      <c r="GNM36" s="60"/>
      <c r="GNN36" s="60"/>
      <c r="GNO36" s="60"/>
      <c r="GNP36" s="60"/>
      <c r="GNQ36" s="60"/>
      <c r="GNR36" s="60"/>
      <c r="GNS36" s="60"/>
      <c r="GNT36" s="60"/>
      <c r="GNU36" s="60"/>
      <c r="GNV36" s="60"/>
      <c r="GNW36" s="60"/>
      <c r="GNX36" s="60"/>
      <c r="GNY36" s="60"/>
      <c r="GNZ36" s="60"/>
      <c r="GOA36" s="60"/>
      <c r="GOB36" s="60"/>
      <c r="GOC36" s="60"/>
      <c r="GOD36" s="60"/>
      <c r="GOE36" s="60"/>
      <c r="GOF36" s="60"/>
      <c r="GOG36" s="60"/>
      <c r="GOH36" s="60"/>
      <c r="GOI36" s="60"/>
      <c r="GOJ36" s="60"/>
      <c r="GOK36" s="60"/>
      <c r="GOL36" s="60"/>
      <c r="GOM36" s="60"/>
      <c r="GON36" s="60"/>
      <c r="GOO36" s="60"/>
      <c r="GOP36" s="60"/>
      <c r="GOQ36" s="60"/>
      <c r="GOR36" s="60"/>
      <c r="GOS36" s="60"/>
      <c r="GOT36" s="60"/>
      <c r="GOU36" s="60"/>
      <c r="GOV36" s="60"/>
      <c r="GOW36" s="60"/>
      <c r="GOX36" s="60"/>
      <c r="GOY36" s="60"/>
      <c r="GOZ36" s="60"/>
      <c r="GPA36" s="60"/>
      <c r="GPB36" s="60"/>
      <c r="GPC36" s="60"/>
      <c r="GPD36" s="60"/>
      <c r="GPE36" s="60"/>
      <c r="GPF36" s="60"/>
      <c r="GPG36" s="60"/>
      <c r="GPH36" s="60"/>
      <c r="GPI36" s="60"/>
      <c r="GPJ36" s="60"/>
      <c r="GPK36" s="60"/>
      <c r="GPL36" s="60"/>
      <c r="GPM36" s="60"/>
      <c r="GPN36" s="60"/>
      <c r="GPO36" s="60"/>
      <c r="GPP36" s="60"/>
      <c r="GPQ36" s="60"/>
      <c r="GPR36" s="60"/>
      <c r="GPS36" s="60"/>
      <c r="GPT36" s="60"/>
      <c r="GPU36" s="60"/>
      <c r="GPV36" s="60"/>
      <c r="GPW36" s="60"/>
      <c r="GPX36" s="60"/>
      <c r="GPY36" s="60"/>
      <c r="GPZ36" s="60"/>
      <c r="GQA36" s="60"/>
      <c r="GQB36" s="60"/>
      <c r="GQC36" s="60"/>
      <c r="GQD36" s="60"/>
      <c r="GQE36" s="60"/>
      <c r="GQF36" s="60"/>
      <c r="GQG36" s="60"/>
      <c r="GQH36" s="60"/>
      <c r="GQI36" s="60"/>
      <c r="GQJ36" s="60"/>
      <c r="GQK36" s="60"/>
      <c r="GQL36" s="60"/>
      <c r="GQM36" s="60"/>
      <c r="GQN36" s="60"/>
      <c r="GQO36" s="60"/>
      <c r="GQP36" s="60"/>
      <c r="GQQ36" s="60"/>
      <c r="GQR36" s="60"/>
      <c r="GQS36" s="60"/>
      <c r="GQT36" s="60"/>
      <c r="GQU36" s="60"/>
      <c r="GQV36" s="60"/>
      <c r="GQW36" s="60"/>
      <c r="GQX36" s="60"/>
      <c r="GQY36" s="60"/>
      <c r="GQZ36" s="60"/>
      <c r="GRA36" s="60"/>
      <c r="GRB36" s="60"/>
      <c r="GRC36" s="60"/>
      <c r="GRD36" s="60"/>
      <c r="GRE36" s="60"/>
      <c r="GRF36" s="60"/>
      <c r="GRG36" s="60"/>
      <c r="GRH36" s="60"/>
      <c r="GRI36" s="60"/>
      <c r="GRJ36" s="60"/>
      <c r="GRK36" s="60"/>
      <c r="GRL36" s="60"/>
      <c r="GRM36" s="60"/>
      <c r="GRN36" s="60"/>
      <c r="GRO36" s="60"/>
      <c r="GRP36" s="60"/>
      <c r="GRQ36" s="60"/>
      <c r="GRR36" s="60"/>
      <c r="GRS36" s="60"/>
      <c r="GRT36" s="60"/>
      <c r="GRU36" s="60"/>
      <c r="GRV36" s="60"/>
      <c r="GRW36" s="60"/>
      <c r="GRX36" s="60"/>
      <c r="GRY36" s="60"/>
      <c r="GRZ36" s="60"/>
      <c r="GSA36" s="60"/>
      <c r="GSB36" s="60"/>
      <c r="GSC36" s="60"/>
      <c r="GSD36" s="60"/>
      <c r="GSE36" s="60"/>
      <c r="GSF36" s="60"/>
      <c r="GSG36" s="60"/>
      <c r="GSH36" s="60"/>
      <c r="GSI36" s="60"/>
      <c r="GSJ36" s="60"/>
      <c r="GSK36" s="60"/>
      <c r="GSL36" s="60"/>
      <c r="GSM36" s="60"/>
      <c r="GSN36" s="60"/>
      <c r="GSO36" s="60"/>
      <c r="GSP36" s="60"/>
      <c r="GSQ36" s="60"/>
      <c r="GSR36" s="60"/>
      <c r="GSS36" s="60"/>
      <c r="GST36" s="60"/>
      <c r="GSU36" s="60"/>
      <c r="GSV36" s="60"/>
      <c r="GSW36" s="60"/>
      <c r="GSX36" s="60"/>
      <c r="GSY36" s="60"/>
      <c r="GSZ36" s="60"/>
      <c r="GTA36" s="60"/>
      <c r="GTB36" s="60"/>
      <c r="GTC36" s="60"/>
      <c r="GTD36" s="60"/>
      <c r="GTE36" s="60"/>
      <c r="GTF36" s="60"/>
      <c r="GTG36" s="60"/>
      <c r="GTH36" s="60"/>
      <c r="GTI36" s="60"/>
      <c r="GTJ36" s="60"/>
      <c r="GTK36" s="60"/>
      <c r="GTL36" s="60"/>
      <c r="GTM36" s="60"/>
      <c r="GTN36" s="60"/>
      <c r="GTO36" s="60"/>
      <c r="GTP36" s="60"/>
      <c r="GTQ36" s="60"/>
      <c r="GTR36" s="60"/>
      <c r="GTS36" s="60"/>
      <c r="GTT36" s="60"/>
      <c r="GTU36" s="60"/>
      <c r="GTV36" s="60"/>
      <c r="GTW36" s="60"/>
      <c r="GTX36" s="60"/>
      <c r="GTY36" s="60"/>
      <c r="GTZ36" s="60"/>
      <c r="GUA36" s="60"/>
      <c r="GUB36" s="60"/>
      <c r="GUC36" s="60"/>
      <c r="GUD36" s="60"/>
      <c r="GUE36" s="60"/>
      <c r="GUF36" s="60"/>
      <c r="GUG36" s="60"/>
      <c r="GUH36" s="60"/>
      <c r="GUI36" s="60"/>
      <c r="GUJ36" s="60"/>
      <c r="GUK36" s="60"/>
      <c r="GUL36" s="60"/>
      <c r="GUM36" s="60"/>
      <c r="GUN36" s="60"/>
      <c r="GUO36" s="60"/>
      <c r="GUP36" s="60"/>
      <c r="GUQ36" s="60"/>
      <c r="GUR36" s="60"/>
      <c r="GUS36" s="60"/>
      <c r="GUT36" s="60"/>
      <c r="GUU36" s="60"/>
      <c r="GUV36" s="60"/>
      <c r="GUW36" s="60"/>
      <c r="GUX36" s="60"/>
      <c r="GUY36" s="60"/>
      <c r="GUZ36" s="60"/>
      <c r="GVA36" s="60"/>
      <c r="GVB36" s="60"/>
      <c r="GVC36" s="60"/>
      <c r="GVD36" s="60"/>
      <c r="GVE36" s="60"/>
      <c r="GVF36" s="60"/>
      <c r="GVG36" s="60"/>
      <c r="GVH36" s="60"/>
      <c r="GVI36" s="60"/>
      <c r="GVJ36" s="60"/>
      <c r="GVK36" s="60"/>
      <c r="GVL36" s="60"/>
      <c r="GVM36" s="60"/>
      <c r="GVN36" s="60"/>
      <c r="GVO36" s="60"/>
      <c r="GVP36" s="60"/>
      <c r="GVQ36" s="60"/>
      <c r="GVR36" s="60"/>
      <c r="GVS36" s="60"/>
      <c r="GVT36" s="60"/>
      <c r="GVU36" s="60"/>
      <c r="GVV36" s="60"/>
      <c r="GVW36" s="60"/>
      <c r="GVX36" s="60"/>
      <c r="GVY36" s="60"/>
      <c r="GVZ36" s="60"/>
      <c r="GWA36" s="60"/>
      <c r="GWB36" s="60"/>
      <c r="GWC36" s="60"/>
      <c r="GWD36" s="60"/>
      <c r="GWE36" s="60"/>
      <c r="GWF36" s="60"/>
      <c r="GWG36" s="60"/>
      <c r="GWH36" s="60"/>
      <c r="GWI36" s="60"/>
      <c r="GWJ36" s="60"/>
      <c r="GWK36" s="60"/>
      <c r="GWL36" s="60"/>
      <c r="GWM36" s="60"/>
      <c r="GWN36" s="60"/>
      <c r="GWO36" s="60"/>
      <c r="GWP36" s="60"/>
      <c r="GWQ36" s="60"/>
      <c r="GWR36" s="60"/>
      <c r="GWS36" s="60"/>
      <c r="GWT36" s="60"/>
      <c r="GWU36" s="60"/>
      <c r="GWV36" s="60"/>
      <c r="GWW36" s="60"/>
      <c r="GWX36" s="60"/>
      <c r="GWY36" s="60"/>
      <c r="GWZ36" s="60"/>
      <c r="GXA36" s="60"/>
      <c r="GXB36" s="60"/>
      <c r="GXC36" s="60"/>
      <c r="GXD36" s="60"/>
      <c r="GXE36" s="60"/>
      <c r="GXF36" s="60"/>
      <c r="GXG36" s="60"/>
      <c r="GXH36" s="60"/>
      <c r="GXI36" s="60"/>
      <c r="GXJ36" s="60"/>
      <c r="GXK36" s="60"/>
      <c r="GXL36" s="60"/>
      <c r="GXM36" s="60"/>
      <c r="GXN36" s="60"/>
      <c r="GXO36" s="60"/>
      <c r="GXP36" s="60"/>
      <c r="GXQ36" s="60"/>
      <c r="GXR36" s="60"/>
      <c r="GXS36" s="60"/>
      <c r="GXT36" s="60"/>
      <c r="GXU36" s="60"/>
      <c r="GXV36" s="60"/>
      <c r="GXW36" s="60"/>
      <c r="GXX36" s="60"/>
      <c r="GXY36" s="60"/>
      <c r="GXZ36" s="60"/>
      <c r="GYA36" s="60"/>
      <c r="GYB36" s="60"/>
      <c r="GYC36" s="60"/>
      <c r="GYD36" s="60"/>
      <c r="GYE36" s="60"/>
      <c r="GYF36" s="60"/>
      <c r="GYG36" s="60"/>
      <c r="GYH36" s="60"/>
      <c r="GYI36" s="60"/>
      <c r="GYJ36" s="60"/>
      <c r="GYK36" s="60"/>
      <c r="GYL36" s="60"/>
      <c r="GYM36" s="60"/>
      <c r="GYN36" s="60"/>
      <c r="GYO36" s="60"/>
      <c r="GYP36" s="60"/>
      <c r="GYQ36" s="60"/>
      <c r="GYR36" s="60"/>
      <c r="GYS36" s="60"/>
      <c r="GYT36" s="60"/>
      <c r="GYU36" s="60"/>
      <c r="GYV36" s="60"/>
      <c r="GYW36" s="60"/>
      <c r="GYX36" s="60"/>
      <c r="GYY36" s="60"/>
      <c r="GYZ36" s="60"/>
      <c r="GZA36" s="60"/>
      <c r="GZB36" s="60"/>
      <c r="GZC36" s="60"/>
      <c r="GZD36" s="60"/>
      <c r="GZE36" s="60"/>
      <c r="GZF36" s="60"/>
      <c r="GZG36" s="60"/>
      <c r="GZH36" s="60"/>
      <c r="GZI36" s="60"/>
      <c r="GZJ36" s="60"/>
      <c r="GZK36" s="60"/>
      <c r="GZL36" s="60"/>
      <c r="GZM36" s="60"/>
      <c r="GZN36" s="60"/>
      <c r="GZO36" s="60"/>
      <c r="GZP36" s="60"/>
      <c r="GZQ36" s="60"/>
      <c r="GZR36" s="60"/>
      <c r="GZS36" s="60"/>
      <c r="GZT36" s="60"/>
      <c r="GZU36" s="60"/>
      <c r="GZV36" s="60"/>
      <c r="GZW36" s="60"/>
      <c r="GZX36" s="60"/>
      <c r="GZY36" s="60"/>
      <c r="GZZ36" s="60"/>
    </row>
    <row r="37" spans="1:5434" s="52" customFormat="1" ht="18.75" customHeight="1" x14ac:dyDescent="0.2">
      <c r="A37" s="58" t="s">
        <v>91</v>
      </c>
      <c r="B37" s="62" t="s">
        <v>63</v>
      </c>
      <c r="C37" s="37"/>
      <c r="D37" s="94">
        <f t="shared" si="6"/>
        <v>724</v>
      </c>
      <c r="E37" s="39">
        <f t="shared" si="36"/>
        <v>49</v>
      </c>
      <c r="F37" s="39">
        <f t="shared" si="55"/>
        <v>675</v>
      </c>
      <c r="G37" s="109">
        <f t="shared" si="62"/>
        <v>250</v>
      </c>
      <c r="H37" s="138">
        <f t="shared" si="63"/>
        <v>0</v>
      </c>
      <c r="I37" s="39">
        <f t="shared" si="64"/>
        <v>925</v>
      </c>
      <c r="J37" s="94">
        <v>658</v>
      </c>
      <c r="K37" s="39">
        <v>0</v>
      </c>
      <c r="L37" s="39">
        <f t="shared" si="59"/>
        <v>658</v>
      </c>
      <c r="M37" s="187">
        <f>86+141</f>
        <v>227</v>
      </c>
      <c r="N37" s="115">
        <v>0</v>
      </c>
      <c r="O37" s="39">
        <f t="shared" ref="O37" si="69">L37+M37-N37</f>
        <v>885</v>
      </c>
      <c r="P37" s="94">
        <f>V37+AB37</f>
        <v>66</v>
      </c>
      <c r="Q37" s="39">
        <v>49</v>
      </c>
      <c r="R37" s="39">
        <f t="shared" si="43"/>
        <v>17</v>
      </c>
      <c r="S37" s="109">
        <f>9+14</f>
        <v>23</v>
      </c>
      <c r="T37" s="116">
        <v>0</v>
      </c>
      <c r="U37" s="39">
        <f t="shared" ref="U37" si="70">R37+S37</f>
        <v>40</v>
      </c>
      <c r="V37" s="40">
        <v>46</v>
      </c>
      <c r="W37" s="39">
        <v>0</v>
      </c>
      <c r="X37" s="39">
        <f t="shared" ref="X37" si="71">V37-W37</f>
        <v>46</v>
      </c>
      <c r="Y37" s="109">
        <v>0</v>
      </c>
      <c r="Z37" s="116">
        <v>0</v>
      </c>
      <c r="AA37" s="39">
        <f t="shared" ref="AA37" si="72">X37+Y37-Z37</f>
        <v>46</v>
      </c>
      <c r="AB37" s="40">
        <v>20</v>
      </c>
      <c r="AC37" s="39"/>
      <c r="AD37" s="39"/>
      <c r="AE37" s="39"/>
      <c r="AF37" s="39"/>
      <c r="AG37" s="39"/>
      <c r="AH37" s="39"/>
      <c r="AI37" s="39"/>
      <c r="AJ37" s="60"/>
      <c r="AK37" s="60"/>
      <c r="AL37" s="60"/>
      <c r="AM37" s="60"/>
      <c r="AN37" s="60"/>
      <c r="AO37" s="60"/>
      <c r="AP37" s="60"/>
      <c r="AQ37" s="60"/>
      <c r="AR37" s="60"/>
      <c r="AS37" s="60"/>
      <c r="AT37" s="57" t="s">
        <v>185</v>
      </c>
      <c r="AU37" s="61" t="s">
        <v>86</v>
      </c>
      <c r="AV37" s="180">
        <f>AW37+AX37</f>
        <v>400.86200000000002</v>
      </c>
      <c r="AW37" s="180">
        <f>14*2603/100</f>
        <v>364.42</v>
      </c>
      <c r="AX37" s="180">
        <f>10*AW37/100</f>
        <v>36.442</v>
      </c>
      <c r="AY37" s="180">
        <f>30*AX37/100</f>
        <v>10.932600000000001</v>
      </c>
      <c r="AZ37" s="180">
        <v>25</v>
      </c>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60"/>
      <c r="OK37" s="60"/>
      <c r="OL37" s="60"/>
      <c r="OM37" s="60"/>
      <c r="ON37" s="60"/>
      <c r="OO37" s="60"/>
      <c r="OP37" s="60"/>
      <c r="OQ37" s="60"/>
      <c r="OR37" s="60"/>
      <c r="OS37" s="60"/>
      <c r="OT37" s="60"/>
      <c r="OU37" s="60"/>
      <c r="OV37" s="60"/>
      <c r="OW37" s="60"/>
      <c r="OX37" s="60"/>
      <c r="OY37" s="60"/>
      <c r="OZ37" s="60"/>
      <c r="PA37" s="60"/>
      <c r="PB37" s="60"/>
      <c r="PC37" s="60"/>
      <c r="PD37" s="60"/>
      <c r="PE37" s="60"/>
      <c r="PF37" s="60"/>
      <c r="PG37" s="60"/>
      <c r="PH37" s="60"/>
      <c r="PI37" s="60"/>
      <c r="PJ37" s="60"/>
      <c r="PK37" s="60"/>
      <c r="PL37" s="60"/>
      <c r="PM37" s="60"/>
      <c r="PN37" s="60"/>
      <c r="PO37" s="60"/>
      <c r="PP37" s="60"/>
      <c r="PQ37" s="60"/>
      <c r="PR37" s="60"/>
      <c r="PS37" s="60"/>
      <c r="PT37" s="60"/>
      <c r="PU37" s="60"/>
      <c r="PV37" s="60"/>
      <c r="PW37" s="60"/>
      <c r="PX37" s="60"/>
      <c r="PY37" s="60"/>
      <c r="PZ37" s="60"/>
      <c r="QA37" s="60"/>
      <c r="QB37" s="60"/>
      <c r="QC37" s="60"/>
      <c r="QD37" s="60"/>
      <c r="QE37" s="60"/>
      <c r="QF37" s="60"/>
      <c r="QG37" s="60"/>
      <c r="QH37" s="60"/>
      <c r="QI37" s="60"/>
      <c r="QJ37" s="60"/>
      <c r="QK37" s="60"/>
      <c r="QL37" s="60"/>
      <c r="QM37" s="60"/>
      <c r="QN37" s="60"/>
      <c r="QO37" s="60"/>
      <c r="QP37" s="60"/>
      <c r="QQ37" s="60"/>
      <c r="QR37" s="60"/>
      <c r="QS37" s="60"/>
      <c r="QT37" s="60"/>
      <c r="QU37" s="60"/>
      <c r="QV37" s="60"/>
      <c r="QW37" s="60"/>
      <c r="QX37" s="60"/>
      <c r="QY37" s="60"/>
      <c r="QZ37" s="60"/>
      <c r="RA37" s="60"/>
      <c r="RB37" s="60"/>
      <c r="RC37" s="60"/>
      <c r="RD37" s="60"/>
      <c r="RE37" s="60"/>
      <c r="RF37" s="60"/>
      <c r="RG37" s="60"/>
      <c r="RH37" s="60"/>
      <c r="RI37" s="60"/>
      <c r="RJ37" s="60"/>
      <c r="RK37" s="60"/>
      <c r="RL37" s="60"/>
      <c r="RM37" s="60"/>
      <c r="RN37" s="60"/>
      <c r="RO37" s="60"/>
      <c r="RP37" s="60"/>
      <c r="RQ37" s="60"/>
      <c r="RR37" s="60"/>
      <c r="RS37" s="60"/>
      <c r="RT37" s="60"/>
      <c r="RU37" s="60"/>
      <c r="RV37" s="60"/>
      <c r="RW37" s="60"/>
      <c r="RX37" s="60"/>
      <c r="RY37" s="60"/>
      <c r="RZ37" s="60"/>
      <c r="SA37" s="60"/>
      <c r="SB37" s="60"/>
      <c r="SC37" s="60"/>
      <c r="SD37" s="60"/>
      <c r="SE37" s="60"/>
      <c r="SF37" s="60"/>
      <c r="SG37" s="60"/>
      <c r="SH37" s="60"/>
      <c r="SI37" s="60"/>
      <c r="SJ37" s="60"/>
      <c r="SK37" s="60"/>
      <c r="SL37" s="60"/>
      <c r="SM37" s="60"/>
      <c r="SN37" s="60"/>
      <c r="SO37" s="60"/>
      <c r="SP37" s="60"/>
      <c r="SQ37" s="60"/>
      <c r="SR37" s="60"/>
      <c r="SS37" s="60"/>
      <c r="ST37" s="60"/>
      <c r="SU37" s="60"/>
      <c r="SV37" s="60"/>
      <c r="SW37" s="60"/>
      <c r="SX37" s="60"/>
      <c r="SY37" s="60"/>
      <c r="SZ37" s="60"/>
      <c r="TA37" s="60"/>
      <c r="TB37" s="60"/>
      <c r="TC37" s="60"/>
      <c r="TD37" s="60"/>
      <c r="TE37" s="60"/>
      <c r="TF37" s="60"/>
      <c r="TG37" s="60"/>
      <c r="TH37" s="60"/>
      <c r="TI37" s="60"/>
      <c r="TJ37" s="60"/>
      <c r="TK37" s="60"/>
      <c r="TL37" s="60"/>
      <c r="TM37" s="60"/>
      <c r="TN37" s="60"/>
      <c r="TO37" s="60"/>
      <c r="TP37" s="60"/>
      <c r="TQ37" s="60"/>
      <c r="TR37" s="60"/>
      <c r="TS37" s="60"/>
      <c r="TT37" s="60"/>
      <c r="TU37" s="60"/>
      <c r="TV37" s="60"/>
      <c r="TW37" s="60"/>
      <c r="TX37" s="60"/>
      <c r="TY37" s="60"/>
      <c r="TZ37" s="60"/>
      <c r="UA37" s="60"/>
      <c r="UB37" s="60"/>
      <c r="UC37" s="60"/>
      <c r="UD37" s="60"/>
      <c r="UE37" s="60"/>
      <c r="UF37" s="60"/>
      <c r="UG37" s="60"/>
      <c r="UH37" s="60"/>
      <c r="UI37" s="60"/>
      <c r="UJ37" s="60"/>
      <c r="UK37" s="60"/>
      <c r="UL37" s="60"/>
      <c r="UM37" s="60"/>
      <c r="UN37" s="60"/>
      <c r="UO37" s="60"/>
      <c r="UP37" s="60"/>
      <c r="UQ37" s="60"/>
      <c r="UR37" s="60"/>
      <c r="US37" s="60"/>
      <c r="UT37" s="60"/>
      <c r="UU37" s="60"/>
      <c r="UV37" s="60"/>
      <c r="UW37" s="60"/>
      <c r="UX37" s="60"/>
      <c r="UY37" s="60"/>
      <c r="UZ37" s="60"/>
      <c r="VA37" s="60"/>
      <c r="VB37" s="60"/>
      <c r="VC37" s="60"/>
      <c r="VD37" s="60"/>
      <c r="VE37" s="60"/>
      <c r="VF37" s="60"/>
      <c r="VG37" s="60"/>
      <c r="VH37" s="60"/>
      <c r="VI37" s="60"/>
      <c r="VJ37" s="60"/>
      <c r="VK37" s="60"/>
      <c r="VL37" s="60"/>
      <c r="VM37" s="60"/>
      <c r="VN37" s="60"/>
      <c r="VO37" s="60"/>
      <c r="VP37" s="60"/>
      <c r="VQ37" s="60"/>
      <c r="VR37" s="60"/>
      <c r="VS37" s="60"/>
      <c r="VT37" s="60"/>
      <c r="VU37" s="60"/>
      <c r="VV37" s="60"/>
      <c r="VW37" s="60"/>
      <c r="VX37" s="60"/>
      <c r="VY37" s="60"/>
      <c r="VZ37" s="60"/>
      <c r="WA37" s="60"/>
      <c r="WB37" s="60"/>
      <c r="WC37" s="60"/>
      <c r="WD37" s="60"/>
      <c r="WE37" s="60"/>
      <c r="WF37" s="60"/>
      <c r="WG37" s="60"/>
      <c r="WH37" s="60"/>
      <c r="WI37" s="60"/>
      <c r="WJ37" s="60"/>
      <c r="WK37" s="60"/>
      <c r="WL37" s="60"/>
      <c r="WM37" s="60"/>
      <c r="WN37" s="60"/>
      <c r="WO37" s="60"/>
      <c r="WP37" s="60"/>
      <c r="WQ37" s="60"/>
      <c r="WR37" s="60"/>
      <c r="WS37" s="60"/>
      <c r="WT37" s="60"/>
      <c r="WU37" s="60"/>
      <c r="WV37" s="60"/>
      <c r="WW37" s="60"/>
      <c r="WX37" s="60"/>
      <c r="WY37" s="60"/>
      <c r="WZ37" s="60"/>
      <c r="XA37" s="60"/>
      <c r="XB37" s="60"/>
      <c r="XC37" s="60"/>
      <c r="XD37" s="60"/>
      <c r="XE37" s="60"/>
      <c r="XF37" s="60"/>
      <c r="XG37" s="60"/>
      <c r="XH37" s="60"/>
      <c r="XI37" s="60"/>
      <c r="XJ37" s="60"/>
      <c r="XK37" s="60"/>
      <c r="XL37" s="60"/>
      <c r="XM37" s="60"/>
      <c r="XN37" s="60"/>
      <c r="XO37" s="60"/>
      <c r="XP37" s="60"/>
      <c r="XQ37" s="60"/>
      <c r="XR37" s="60"/>
      <c r="XS37" s="60"/>
      <c r="XT37" s="60"/>
      <c r="XU37" s="60"/>
      <c r="XV37" s="60"/>
      <c r="XW37" s="60"/>
      <c r="XX37" s="60"/>
      <c r="XY37" s="60"/>
      <c r="XZ37" s="60"/>
      <c r="YA37" s="60"/>
      <c r="YB37" s="60"/>
      <c r="YC37" s="60"/>
      <c r="YD37" s="60"/>
      <c r="YE37" s="60"/>
      <c r="YF37" s="60"/>
      <c r="YG37" s="60"/>
      <c r="YH37" s="60"/>
      <c r="YI37" s="60"/>
      <c r="YJ37" s="60"/>
      <c r="YK37" s="60"/>
      <c r="YL37" s="60"/>
      <c r="YM37" s="60"/>
      <c r="YN37" s="60"/>
      <c r="YO37" s="60"/>
      <c r="YP37" s="60"/>
      <c r="YQ37" s="60"/>
      <c r="YR37" s="60"/>
      <c r="YS37" s="60"/>
      <c r="YT37" s="60"/>
      <c r="YU37" s="60"/>
      <c r="YV37" s="60"/>
      <c r="YW37" s="60"/>
      <c r="YX37" s="60"/>
      <c r="YY37" s="60"/>
      <c r="YZ37" s="60"/>
      <c r="ZA37" s="60"/>
      <c r="ZB37" s="60"/>
      <c r="ZC37" s="60"/>
      <c r="ZD37" s="60"/>
      <c r="ZE37" s="60"/>
      <c r="ZF37" s="60"/>
      <c r="ZG37" s="60"/>
      <c r="ZH37" s="60"/>
      <c r="ZI37" s="60"/>
      <c r="ZJ37" s="60"/>
      <c r="ZK37" s="60"/>
      <c r="ZL37" s="60"/>
      <c r="ZM37" s="60"/>
      <c r="ZN37" s="60"/>
      <c r="ZO37" s="60"/>
      <c r="ZP37" s="60"/>
      <c r="ZQ37" s="60"/>
      <c r="ZR37" s="60"/>
      <c r="ZS37" s="60"/>
      <c r="ZT37" s="60"/>
      <c r="ZU37" s="60"/>
      <c r="ZV37" s="60"/>
      <c r="ZW37" s="60"/>
      <c r="ZX37" s="60"/>
      <c r="ZY37" s="60"/>
      <c r="ZZ37" s="60"/>
      <c r="AAA37" s="60"/>
      <c r="AAB37" s="60"/>
      <c r="AAC37" s="60"/>
      <c r="AAD37" s="60"/>
      <c r="AAE37" s="60"/>
      <c r="AAF37" s="60"/>
      <c r="AAG37" s="60"/>
      <c r="AAH37" s="60"/>
      <c r="AAI37" s="60"/>
      <c r="AAJ37" s="60"/>
      <c r="AAK37" s="60"/>
      <c r="AAL37" s="60"/>
      <c r="AAM37" s="60"/>
      <c r="AAN37" s="60"/>
      <c r="AAO37" s="60"/>
      <c r="AAP37" s="60"/>
      <c r="AAQ37" s="60"/>
      <c r="AAR37" s="60"/>
      <c r="AAS37" s="60"/>
      <c r="AAT37" s="60"/>
      <c r="AAU37" s="60"/>
      <c r="AAV37" s="60"/>
      <c r="AAW37" s="60"/>
      <c r="AAX37" s="60"/>
      <c r="AAY37" s="60"/>
      <c r="AAZ37" s="60"/>
      <c r="ABA37" s="60"/>
      <c r="ABB37" s="60"/>
      <c r="ABC37" s="60"/>
      <c r="ABD37" s="60"/>
      <c r="ABE37" s="60"/>
      <c r="ABF37" s="60"/>
      <c r="ABG37" s="60"/>
      <c r="ABH37" s="60"/>
      <c r="ABI37" s="60"/>
      <c r="ABJ37" s="60"/>
      <c r="ABK37" s="60"/>
      <c r="ABL37" s="60"/>
      <c r="ABM37" s="60"/>
      <c r="ABN37" s="60"/>
      <c r="ABO37" s="60"/>
      <c r="ABP37" s="60"/>
      <c r="ABQ37" s="60"/>
      <c r="ABR37" s="60"/>
      <c r="ABS37" s="60"/>
      <c r="ABT37" s="60"/>
      <c r="ABU37" s="60"/>
      <c r="ABV37" s="60"/>
      <c r="ABW37" s="60"/>
      <c r="ABX37" s="60"/>
      <c r="ABY37" s="60"/>
      <c r="ABZ37" s="60"/>
      <c r="ACA37" s="60"/>
      <c r="ACB37" s="60"/>
      <c r="ACC37" s="60"/>
      <c r="ACD37" s="60"/>
      <c r="ACE37" s="60"/>
      <c r="ACF37" s="60"/>
      <c r="ACG37" s="60"/>
      <c r="ACH37" s="60"/>
      <c r="ACI37" s="60"/>
      <c r="ACJ37" s="60"/>
      <c r="ACK37" s="60"/>
      <c r="ACL37" s="60"/>
      <c r="ACM37" s="60"/>
      <c r="ACN37" s="60"/>
      <c r="ACO37" s="60"/>
      <c r="ACP37" s="60"/>
      <c r="ACQ37" s="60"/>
      <c r="ACR37" s="60"/>
      <c r="ACS37" s="60"/>
      <c r="ACT37" s="60"/>
      <c r="ACU37" s="60"/>
      <c r="ACV37" s="60"/>
      <c r="ACW37" s="60"/>
      <c r="ACX37" s="60"/>
      <c r="ACY37" s="60"/>
      <c r="ACZ37" s="60"/>
      <c r="ADA37" s="60"/>
      <c r="ADB37" s="60"/>
      <c r="ADC37" s="60"/>
      <c r="ADD37" s="60"/>
      <c r="ADE37" s="60"/>
      <c r="ADF37" s="60"/>
      <c r="ADG37" s="60"/>
      <c r="ADH37" s="60"/>
      <c r="ADI37" s="60"/>
      <c r="ADJ37" s="60"/>
      <c r="ADK37" s="60"/>
      <c r="ADL37" s="60"/>
      <c r="ADM37" s="60"/>
      <c r="ADN37" s="60"/>
      <c r="ADO37" s="60"/>
      <c r="ADP37" s="60"/>
      <c r="ADQ37" s="60"/>
      <c r="ADR37" s="60"/>
      <c r="ADS37" s="60"/>
      <c r="ADT37" s="60"/>
      <c r="ADU37" s="60"/>
      <c r="ADV37" s="60"/>
      <c r="ADW37" s="60"/>
      <c r="ADX37" s="60"/>
      <c r="ADY37" s="60"/>
      <c r="ADZ37" s="60"/>
      <c r="AEA37" s="60"/>
      <c r="AEB37" s="60"/>
      <c r="AEC37" s="60"/>
      <c r="AED37" s="60"/>
      <c r="AEE37" s="60"/>
      <c r="AEF37" s="60"/>
      <c r="AEG37" s="60"/>
      <c r="AEH37" s="60"/>
      <c r="AEI37" s="60"/>
      <c r="AEJ37" s="60"/>
      <c r="AEK37" s="60"/>
      <c r="AEL37" s="60"/>
      <c r="AEM37" s="60"/>
      <c r="AEN37" s="60"/>
      <c r="AEO37" s="60"/>
      <c r="AEP37" s="60"/>
      <c r="AEQ37" s="60"/>
      <c r="AER37" s="60"/>
      <c r="AES37" s="60"/>
      <c r="AET37" s="60"/>
      <c r="AEU37" s="60"/>
      <c r="AEV37" s="60"/>
      <c r="AEW37" s="60"/>
      <c r="AEX37" s="60"/>
      <c r="AEY37" s="60"/>
      <c r="AEZ37" s="60"/>
      <c r="AFA37" s="60"/>
      <c r="AFB37" s="60"/>
      <c r="AFC37" s="60"/>
      <c r="AFD37" s="60"/>
      <c r="AFE37" s="60"/>
      <c r="AFF37" s="60"/>
      <c r="AFG37" s="60"/>
      <c r="AFH37" s="60"/>
      <c r="AFI37" s="60"/>
      <c r="AFJ37" s="60"/>
      <c r="AFK37" s="60"/>
      <c r="AFL37" s="60"/>
      <c r="AFM37" s="60"/>
      <c r="AFN37" s="60"/>
      <c r="AFO37" s="60"/>
      <c r="AFP37" s="60"/>
      <c r="AFQ37" s="60"/>
      <c r="AFR37" s="60"/>
      <c r="AFS37" s="60"/>
      <c r="AFT37" s="60"/>
      <c r="AFU37" s="60"/>
      <c r="AFV37" s="60"/>
      <c r="AFW37" s="60"/>
      <c r="AFX37" s="60"/>
      <c r="AFY37" s="60"/>
      <c r="AFZ37" s="60"/>
      <c r="AGA37" s="60"/>
      <c r="AGB37" s="60"/>
      <c r="AGC37" s="60"/>
      <c r="AGD37" s="60"/>
      <c r="AGE37" s="60"/>
      <c r="AGF37" s="60"/>
      <c r="AGG37" s="60"/>
      <c r="AGH37" s="60"/>
      <c r="AGI37" s="60"/>
      <c r="AGJ37" s="60"/>
      <c r="AGK37" s="60"/>
      <c r="AGL37" s="60"/>
      <c r="AGM37" s="60"/>
      <c r="AGN37" s="60"/>
      <c r="AGO37" s="60"/>
      <c r="AGP37" s="60"/>
      <c r="AGQ37" s="60"/>
      <c r="AGR37" s="60"/>
      <c r="AGS37" s="60"/>
      <c r="AGT37" s="60"/>
      <c r="AGU37" s="60"/>
      <c r="AGV37" s="60"/>
      <c r="AGW37" s="60"/>
      <c r="AGX37" s="60"/>
      <c r="AGY37" s="60"/>
      <c r="AGZ37" s="60"/>
      <c r="AHA37" s="60"/>
      <c r="AHB37" s="60"/>
      <c r="AHC37" s="60"/>
      <c r="AHD37" s="60"/>
      <c r="AHE37" s="60"/>
      <c r="AHF37" s="60"/>
      <c r="AHG37" s="60"/>
      <c r="AHH37" s="60"/>
      <c r="AHI37" s="60"/>
      <c r="AHJ37" s="60"/>
      <c r="AHK37" s="60"/>
      <c r="AHL37" s="60"/>
      <c r="AHM37" s="60"/>
      <c r="AHN37" s="60"/>
      <c r="AHO37" s="60"/>
      <c r="AHP37" s="60"/>
      <c r="AHQ37" s="60"/>
      <c r="AHR37" s="60"/>
      <c r="AHS37" s="60"/>
      <c r="AHT37" s="60"/>
      <c r="AHU37" s="60"/>
      <c r="AHV37" s="60"/>
      <c r="AHW37" s="60"/>
      <c r="AHX37" s="60"/>
      <c r="AHY37" s="60"/>
      <c r="AHZ37" s="60"/>
      <c r="AIA37" s="60"/>
      <c r="AIB37" s="60"/>
      <c r="AIC37" s="60"/>
      <c r="AID37" s="60"/>
      <c r="AIE37" s="60"/>
      <c r="AIF37" s="60"/>
      <c r="AIG37" s="60"/>
      <c r="AIH37" s="60"/>
      <c r="AII37" s="60"/>
      <c r="AIJ37" s="60"/>
      <c r="AIK37" s="60"/>
      <c r="AIL37" s="60"/>
      <c r="AIM37" s="60"/>
      <c r="AIN37" s="60"/>
      <c r="AIO37" s="60"/>
      <c r="AIP37" s="60"/>
      <c r="AIQ37" s="60"/>
      <c r="AIR37" s="60"/>
      <c r="AIS37" s="60"/>
      <c r="AIT37" s="60"/>
      <c r="AIU37" s="60"/>
      <c r="AIV37" s="60"/>
      <c r="AIW37" s="60"/>
      <c r="AIX37" s="60"/>
      <c r="AIY37" s="60"/>
      <c r="AIZ37" s="60"/>
      <c r="AJA37" s="60"/>
      <c r="AJB37" s="60"/>
      <c r="AJC37" s="60"/>
      <c r="AJD37" s="60"/>
      <c r="AJE37" s="60"/>
      <c r="AJF37" s="60"/>
      <c r="AJG37" s="60"/>
      <c r="AJH37" s="60"/>
      <c r="AJI37" s="60"/>
      <c r="AJJ37" s="60"/>
      <c r="AJK37" s="60"/>
      <c r="AJL37" s="60"/>
      <c r="AJM37" s="60"/>
      <c r="AJN37" s="60"/>
      <c r="AJO37" s="60"/>
      <c r="AJP37" s="60"/>
      <c r="AJQ37" s="60"/>
      <c r="AJR37" s="60"/>
      <c r="AJS37" s="60"/>
      <c r="AJT37" s="60"/>
      <c r="AJU37" s="60"/>
      <c r="AJV37" s="60"/>
      <c r="AJW37" s="60"/>
      <c r="AJX37" s="60"/>
      <c r="AJY37" s="60"/>
      <c r="AJZ37" s="60"/>
      <c r="AKA37" s="60"/>
      <c r="AKB37" s="60"/>
      <c r="AKC37" s="60"/>
      <c r="AKD37" s="60"/>
      <c r="AKE37" s="60"/>
      <c r="AKF37" s="60"/>
      <c r="AKG37" s="60"/>
      <c r="AKH37" s="60"/>
      <c r="AKI37" s="60"/>
      <c r="AKJ37" s="60"/>
      <c r="AKK37" s="60"/>
      <c r="AKL37" s="60"/>
      <c r="AKM37" s="60"/>
      <c r="AKN37" s="60"/>
      <c r="AKO37" s="60"/>
      <c r="AKP37" s="60"/>
      <c r="AKQ37" s="60"/>
      <c r="AKR37" s="60"/>
      <c r="AKS37" s="60"/>
      <c r="AKT37" s="60"/>
      <c r="AKU37" s="60"/>
      <c r="AKV37" s="60"/>
      <c r="AKW37" s="60"/>
      <c r="AKX37" s="60"/>
      <c r="AKY37" s="60"/>
      <c r="AKZ37" s="60"/>
      <c r="ALA37" s="60"/>
      <c r="ALB37" s="60"/>
      <c r="ALC37" s="60"/>
      <c r="ALD37" s="60"/>
      <c r="ALE37" s="60"/>
      <c r="ALF37" s="60"/>
      <c r="ALG37" s="60"/>
      <c r="ALH37" s="60"/>
      <c r="ALI37" s="60"/>
      <c r="ALJ37" s="60"/>
      <c r="ALK37" s="60"/>
      <c r="ALL37" s="60"/>
      <c r="ALM37" s="60"/>
      <c r="ALN37" s="60"/>
      <c r="ALO37" s="60"/>
      <c r="ALP37" s="60"/>
      <c r="ALQ37" s="60"/>
      <c r="ALR37" s="60"/>
      <c r="ALS37" s="60"/>
      <c r="ALT37" s="60"/>
      <c r="ALU37" s="60"/>
      <c r="ALV37" s="60"/>
      <c r="ALW37" s="60"/>
      <c r="ALX37" s="60"/>
      <c r="ALY37" s="60"/>
      <c r="ALZ37" s="60"/>
      <c r="AMA37" s="60"/>
      <c r="AMB37" s="60"/>
      <c r="AMC37" s="60"/>
      <c r="AMD37" s="60"/>
      <c r="AME37" s="60"/>
      <c r="AMF37" s="60"/>
      <c r="AMG37" s="60"/>
      <c r="AMH37" s="60"/>
      <c r="AMI37" s="60"/>
      <c r="AMJ37" s="60"/>
      <c r="AMK37" s="60"/>
      <c r="AML37" s="60"/>
      <c r="AMM37" s="60"/>
      <c r="AMN37" s="60"/>
      <c r="AMO37" s="60"/>
      <c r="AMP37" s="60"/>
      <c r="AMQ37" s="60"/>
      <c r="AMR37" s="60"/>
      <c r="AMS37" s="60"/>
      <c r="AMT37" s="60"/>
      <c r="AMU37" s="60"/>
      <c r="AMV37" s="60"/>
      <c r="AMW37" s="60"/>
      <c r="AMX37" s="60"/>
      <c r="AMY37" s="60"/>
      <c r="AMZ37" s="60"/>
      <c r="ANA37" s="60"/>
      <c r="ANB37" s="60"/>
      <c r="ANC37" s="60"/>
      <c r="AND37" s="60"/>
      <c r="ANE37" s="60"/>
      <c r="ANF37" s="60"/>
      <c r="ANG37" s="60"/>
      <c r="ANH37" s="60"/>
      <c r="ANI37" s="60"/>
      <c r="ANJ37" s="60"/>
      <c r="ANK37" s="60"/>
      <c r="ANL37" s="60"/>
      <c r="ANM37" s="60"/>
      <c r="ANN37" s="60"/>
      <c r="ANO37" s="60"/>
      <c r="ANP37" s="60"/>
      <c r="ANQ37" s="60"/>
      <c r="ANR37" s="60"/>
      <c r="ANS37" s="60"/>
      <c r="ANT37" s="60"/>
      <c r="ANU37" s="60"/>
      <c r="ANV37" s="60"/>
      <c r="ANW37" s="60"/>
      <c r="ANX37" s="60"/>
      <c r="ANY37" s="60"/>
      <c r="ANZ37" s="60"/>
      <c r="AOA37" s="60"/>
      <c r="AOB37" s="60"/>
      <c r="AOC37" s="60"/>
      <c r="AOD37" s="60"/>
      <c r="AOE37" s="60"/>
      <c r="AOF37" s="60"/>
      <c r="AOG37" s="60"/>
      <c r="AOH37" s="60"/>
      <c r="AOI37" s="60"/>
      <c r="AOJ37" s="60"/>
      <c r="AOK37" s="60"/>
      <c r="AOL37" s="60"/>
      <c r="AOM37" s="60"/>
      <c r="AON37" s="60"/>
      <c r="AOO37" s="60"/>
      <c r="AOP37" s="60"/>
      <c r="AOQ37" s="60"/>
      <c r="AOR37" s="60"/>
      <c r="AOS37" s="60"/>
      <c r="AOT37" s="60"/>
      <c r="AOU37" s="60"/>
      <c r="AOV37" s="60"/>
      <c r="AOW37" s="60"/>
      <c r="AOX37" s="60"/>
      <c r="AOY37" s="60"/>
      <c r="AOZ37" s="60"/>
      <c r="APA37" s="60"/>
      <c r="APB37" s="60"/>
      <c r="APC37" s="60"/>
      <c r="APD37" s="60"/>
      <c r="APE37" s="60"/>
      <c r="APF37" s="60"/>
      <c r="APG37" s="60"/>
      <c r="APH37" s="60"/>
      <c r="API37" s="60"/>
      <c r="APJ37" s="60"/>
      <c r="APK37" s="60"/>
      <c r="APL37" s="60"/>
      <c r="APM37" s="60"/>
      <c r="APN37" s="60"/>
      <c r="APO37" s="60"/>
      <c r="APP37" s="60"/>
      <c r="APQ37" s="60"/>
      <c r="APR37" s="60"/>
      <c r="APS37" s="60"/>
      <c r="APT37" s="60"/>
      <c r="APU37" s="60"/>
      <c r="APV37" s="60"/>
      <c r="APW37" s="60"/>
      <c r="APX37" s="60"/>
      <c r="APY37" s="60"/>
      <c r="APZ37" s="60"/>
      <c r="AQA37" s="60"/>
      <c r="AQB37" s="60"/>
      <c r="AQC37" s="60"/>
      <c r="AQD37" s="60"/>
      <c r="AQE37" s="60"/>
      <c r="AQF37" s="60"/>
      <c r="AQG37" s="60"/>
      <c r="AQH37" s="60"/>
      <c r="AQI37" s="60"/>
      <c r="AQJ37" s="60"/>
      <c r="AQK37" s="60"/>
      <c r="AQL37" s="60"/>
      <c r="AQM37" s="60"/>
      <c r="AQN37" s="60"/>
      <c r="AQO37" s="60"/>
      <c r="AQP37" s="60"/>
      <c r="AQQ37" s="60"/>
      <c r="AQR37" s="60"/>
      <c r="AQS37" s="60"/>
      <c r="AQT37" s="60"/>
      <c r="AQU37" s="60"/>
      <c r="AQV37" s="60"/>
      <c r="AQW37" s="60"/>
      <c r="AQX37" s="60"/>
      <c r="AQY37" s="60"/>
      <c r="AQZ37" s="60"/>
      <c r="ARA37" s="60"/>
      <c r="ARB37" s="60"/>
      <c r="ARC37" s="60"/>
      <c r="ARD37" s="60"/>
      <c r="ARE37" s="60"/>
      <c r="ARF37" s="60"/>
      <c r="ARG37" s="60"/>
      <c r="ARH37" s="60"/>
      <c r="ARI37" s="60"/>
      <c r="ARJ37" s="60"/>
      <c r="ARK37" s="60"/>
      <c r="ARL37" s="60"/>
      <c r="ARM37" s="60"/>
      <c r="ARN37" s="60"/>
      <c r="ARO37" s="60"/>
      <c r="ARP37" s="60"/>
      <c r="ARQ37" s="60"/>
      <c r="ARR37" s="60"/>
      <c r="ARS37" s="60"/>
      <c r="ART37" s="60"/>
      <c r="ARU37" s="60"/>
      <c r="ARV37" s="60"/>
      <c r="ARW37" s="60"/>
      <c r="ARX37" s="60"/>
      <c r="ARY37" s="60"/>
      <c r="ARZ37" s="60"/>
      <c r="ASA37" s="60"/>
      <c r="ASB37" s="60"/>
      <c r="ASC37" s="60"/>
      <c r="ASD37" s="60"/>
      <c r="ASE37" s="60"/>
      <c r="ASF37" s="60"/>
      <c r="ASG37" s="60"/>
      <c r="ASH37" s="60"/>
      <c r="ASI37" s="60"/>
      <c r="ASJ37" s="60"/>
      <c r="ASK37" s="60"/>
      <c r="ASL37" s="60"/>
      <c r="ASM37" s="60"/>
      <c r="ASN37" s="60"/>
      <c r="ASO37" s="60"/>
      <c r="ASP37" s="60"/>
      <c r="ASQ37" s="60"/>
      <c r="ASR37" s="60"/>
      <c r="ASS37" s="60"/>
      <c r="AST37" s="60"/>
      <c r="ASU37" s="60"/>
      <c r="ASV37" s="60"/>
      <c r="ASW37" s="60"/>
      <c r="ASX37" s="60"/>
      <c r="ASY37" s="60"/>
      <c r="ASZ37" s="60"/>
      <c r="ATA37" s="60"/>
      <c r="ATB37" s="60"/>
      <c r="ATC37" s="60"/>
      <c r="ATD37" s="60"/>
      <c r="ATE37" s="60"/>
      <c r="ATF37" s="60"/>
      <c r="ATG37" s="60"/>
      <c r="ATH37" s="60"/>
      <c r="ATI37" s="60"/>
      <c r="ATJ37" s="60"/>
      <c r="ATK37" s="60"/>
      <c r="ATL37" s="60"/>
      <c r="ATM37" s="60"/>
      <c r="ATN37" s="60"/>
      <c r="ATO37" s="60"/>
      <c r="ATP37" s="60"/>
      <c r="ATQ37" s="60"/>
      <c r="ATR37" s="60"/>
      <c r="ATS37" s="60"/>
      <c r="ATT37" s="60"/>
      <c r="ATU37" s="60"/>
      <c r="ATV37" s="60"/>
      <c r="ATW37" s="60"/>
      <c r="ATX37" s="60"/>
      <c r="ATY37" s="60"/>
      <c r="ATZ37" s="60"/>
      <c r="AUA37" s="60"/>
      <c r="AUB37" s="60"/>
      <c r="AUC37" s="60"/>
      <c r="AUD37" s="60"/>
      <c r="AUE37" s="60"/>
      <c r="AUF37" s="60"/>
      <c r="AUG37" s="60"/>
      <c r="AUH37" s="60"/>
      <c r="AUI37" s="60"/>
      <c r="AUJ37" s="60"/>
      <c r="AUK37" s="60"/>
      <c r="AUL37" s="60"/>
      <c r="AUM37" s="60"/>
      <c r="AUN37" s="60"/>
      <c r="AUO37" s="60"/>
      <c r="AUP37" s="60"/>
      <c r="AUQ37" s="60"/>
      <c r="AUR37" s="60"/>
      <c r="AUS37" s="60"/>
      <c r="AUT37" s="60"/>
      <c r="AUU37" s="60"/>
      <c r="AUV37" s="60"/>
      <c r="AUW37" s="60"/>
      <c r="AUX37" s="60"/>
      <c r="AUY37" s="60"/>
      <c r="AUZ37" s="60"/>
      <c r="AVA37" s="60"/>
      <c r="AVB37" s="60"/>
      <c r="AVC37" s="60"/>
      <c r="AVD37" s="60"/>
      <c r="AVE37" s="60"/>
      <c r="AVF37" s="60"/>
      <c r="AVG37" s="60"/>
      <c r="AVH37" s="60"/>
      <c r="AVI37" s="60"/>
      <c r="AVJ37" s="60"/>
      <c r="AVK37" s="60"/>
      <c r="AVL37" s="60"/>
      <c r="AVM37" s="60"/>
      <c r="AVN37" s="60"/>
      <c r="AVO37" s="60"/>
      <c r="AVP37" s="60"/>
      <c r="AVQ37" s="60"/>
      <c r="AVR37" s="60"/>
      <c r="AVS37" s="60"/>
      <c r="AVT37" s="60"/>
      <c r="AVU37" s="60"/>
      <c r="AVV37" s="60"/>
      <c r="AVW37" s="60"/>
      <c r="AVX37" s="60"/>
      <c r="AVY37" s="60"/>
      <c r="AVZ37" s="60"/>
      <c r="AWA37" s="60"/>
      <c r="AWB37" s="60"/>
      <c r="AWC37" s="60"/>
      <c r="AWD37" s="60"/>
      <c r="AWE37" s="60"/>
      <c r="AWF37" s="60"/>
      <c r="AWG37" s="60"/>
      <c r="AWH37" s="60"/>
      <c r="AWI37" s="60"/>
      <c r="AWJ37" s="60"/>
      <c r="AWK37" s="60"/>
      <c r="AWL37" s="60"/>
      <c r="AWM37" s="60"/>
      <c r="AWN37" s="60"/>
      <c r="AWO37" s="60"/>
      <c r="AWP37" s="60"/>
      <c r="AWQ37" s="60"/>
      <c r="AWR37" s="60"/>
      <c r="AWS37" s="60"/>
      <c r="AWT37" s="60"/>
      <c r="AWU37" s="60"/>
      <c r="AWV37" s="60"/>
      <c r="AWW37" s="60"/>
      <c r="AWX37" s="60"/>
      <c r="AWY37" s="60"/>
      <c r="AWZ37" s="60"/>
      <c r="AXA37" s="60"/>
      <c r="AXB37" s="60"/>
      <c r="AXC37" s="60"/>
      <c r="AXD37" s="60"/>
      <c r="AXE37" s="60"/>
      <c r="AXF37" s="60"/>
      <c r="AXG37" s="60"/>
      <c r="AXH37" s="60"/>
      <c r="AXI37" s="60"/>
      <c r="AXJ37" s="60"/>
      <c r="AXK37" s="60"/>
      <c r="AXL37" s="60"/>
      <c r="AXM37" s="60"/>
      <c r="AXN37" s="60"/>
      <c r="AXO37" s="60"/>
      <c r="AXP37" s="60"/>
      <c r="AXQ37" s="60"/>
      <c r="AXR37" s="60"/>
      <c r="AXS37" s="60"/>
      <c r="AXT37" s="60"/>
      <c r="AXU37" s="60"/>
      <c r="AXV37" s="60"/>
      <c r="AXW37" s="60"/>
      <c r="AXX37" s="60"/>
      <c r="AXY37" s="60"/>
      <c r="AXZ37" s="60"/>
      <c r="AYA37" s="60"/>
      <c r="AYB37" s="60"/>
      <c r="AYC37" s="60"/>
      <c r="AYD37" s="60"/>
      <c r="AYE37" s="60"/>
      <c r="AYF37" s="60"/>
      <c r="AYG37" s="60"/>
      <c r="AYH37" s="60"/>
      <c r="AYI37" s="60"/>
      <c r="AYJ37" s="60"/>
      <c r="AYK37" s="60"/>
      <c r="AYL37" s="60"/>
      <c r="AYM37" s="60"/>
      <c r="AYN37" s="60"/>
      <c r="AYO37" s="60"/>
      <c r="AYP37" s="60"/>
      <c r="AYQ37" s="60"/>
      <c r="AYR37" s="60"/>
      <c r="AYS37" s="60"/>
      <c r="AYT37" s="60"/>
      <c r="AYU37" s="60"/>
      <c r="AYV37" s="60"/>
      <c r="AYW37" s="60"/>
      <c r="AYX37" s="60"/>
      <c r="AYY37" s="60"/>
      <c r="AYZ37" s="60"/>
      <c r="AZA37" s="60"/>
      <c r="AZB37" s="60"/>
      <c r="AZC37" s="60"/>
      <c r="AZD37" s="60"/>
      <c r="AZE37" s="60"/>
      <c r="AZF37" s="60"/>
      <c r="AZG37" s="60"/>
      <c r="AZH37" s="60"/>
      <c r="AZI37" s="60"/>
      <c r="AZJ37" s="60"/>
      <c r="AZK37" s="60"/>
      <c r="AZL37" s="60"/>
      <c r="AZM37" s="60"/>
      <c r="AZN37" s="60"/>
      <c r="AZO37" s="60"/>
      <c r="AZP37" s="60"/>
      <c r="AZQ37" s="60"/>
      <c r="AZR37" s="60"/>
      <c r="AZS37" s="60"/>
      <c r="AZT37" s="60"/>
      <c r="AZU37" s="60"/>
      <c r="AZV37" s="60"/>
      <c r="AZW37" s="60"/>
      <c r="AZX37" s="60"/>
      <c r="AZY37" s="60"/>
      <c r="AZZ37" s="60"/>
      <c r="BAA37" s="60"/>
      <c r="BAB37" s="60"/>
      <c r="BAC37" s="60"/>
      <c r="BAD37" s="60"/>
      <c r="BAE37" s="60"/>
      <c r="BAF37" s="60"/>
      <c r="BAG37" s="60"/>
      <c r="BAH37" s="60"/>
      <c r="BAI37" s="60"/>
      <c r="BAJ37" s="60"/>
      <c r="BAK37" s="60"/>
      <c r="BAL37" s="60"/>
      <c r="BAM37" s="60"/>
      <c r="BAN37" s="60"/>
      <c r="BAO37" s="60"/>
      <c r="BAP37" s="60"/>
      <c r="BAQ37" s="60"/>
      <c r="BAR37" s="60"/>
      <c r="BAS37" s="60"/>
      <c r="BAT37" s="60"/>
      <c r="BAU37" s="60"/>
      <c r="BAV37" s="60"/>
      <c r="BAW37" s="60"/>
      <c r="BAX37" s="60"/>
      <c r="BAY37" s="60"/>
      <c r="BAZ37" s="60"/>
      <c r="BBA37" s="60"/>
      <c r="BBB37" s="60"/>
      <c r="BBC37" s="60"/>
      <c r="BBD37" s="60"/>
      <c r="BBE37" s="60"/>
      <c r="BBF37" s="60"/>
      <c r="BBG37" s="60"/>
      <c r="BBH37" s="60"/>
      <c r="BBI37" s="60"/>
      <c r="BBJ37" s="60"/>
      <c r="BBK37" s="60"/>
      <c r="BBL37" s="60"/>
      <c r="BBM37" s="60"/>
      <c r="BBN37" s="60"/>
      <c r="BBO37" s="60"/>
      <c r="BBP37" s="60"/>
      <c r="BBQ37" s="60"/>
      <c r="BBR37" s="60"/>
      <c r="BBS37" s="60"/>
      <c r="BBT37" s="60"/>
      <c r="BBU37" s="60"/>
      <c r="BBV37" s="60"/>
      <c r="BBW37" s="60"/>
      <c r="BBX37" s="60"/>
      <c r="BBY37" s="60"/>
      <c r="BBZ37" s="60"/>
      <c r="BCA37" s="60"/>
      <c r="BCB37" s="60"/>
      <c r="BCC37" s="60"/>
      <c r="BCD37" s="60"/>
      <c r="BCE37" s="60"/>
      <c r="BCF37" s="60"/>
      <c r="BCG37" s="60"/>
      <c r="BCH37" s="60"/>
      <c r="BCI37" s="60"/>
      <c r="BCJ37" s="60"/>
      <c r="BCK37" s="60"/>
      <c r="BCL37" s="60"/>
      <c r="BCM37" s="60"/>
      <c r="BCN37" s="60"/>
      <c r="BCO37" s="60"/>
      <c r="BCP37" s="60"/>
      <c r="BCQ37" s="60"/>
      <c r="BCR37" s="60"/>
      <c r="BCS37" s="60"/>
      <c r="BCT37" s="60"/>
      <c r="BCU37" s="60"/>
      <c r="BCV37" s="60"/>
      <c r="BCW37" s="60"/>
      <c r="BCX37" s="60"/>
      <c r="BCY37" s="60"/>
      <c r="BCZ37" s="60"/>
      <c r="BDA37" s="60"/>
      <c r="BDB37" s="60"/>
      <c r="BDC37" s="60"/>
      <c r="BDD37" s="60"/>
      <c r="BDE37" s="60"/>
      <c r="BDF37" s="60"/>
      <c r="BDG37" s="60"/>
      <c r="BDH37" s="60"/>
      <c r="BDI37" s="60"/>
      <c r="BDJ37" s="60"/>
      <c r="BDK37" s="60"/>
      <c r="BDL37" s="60"/>
      <c r="BDM37" s="60"/>
      <c r="BDN37" s="60"/>
      <c r="BDO37" s="60"/>
      <c r="BDP37" s="60"/>
      <c r="BDQ37" s="60"/>
      <c r="BDR37" s="60"/>
      <c r="BDS37" s="60"/>
      <c r="BDT37" s="60"/>
      <c r="BDU37" s="60"/>
      <c r="BDV37" s="60"/>
      <c r="BDW37" s="60"/>
      <c r="BDX37" s="60"/>
      <c r="BDY37" s="60"/>
      <c r="BDZ37" s="60"/>
      <c r="BEA37" s="60"/>
      <c r="BEB37" s="60"/>
      <c r="BEC37" s="60"/>
      <c r="BED37" s="60"/>
      <c r="BEE37" s="60"/>
      <c r="BEF37" s="60"/>
      <c r="BEG37" s="60"/>
      <c r="BEH37" s="60"/>
      <c r="BEI37" s="60"/>
      <c r="BEJ37" s="60"/>
      <c r="BEK37" s="60"/>
      <c r="BEL37" s="60"/>
      <c r="BEM37" s="60"/>
      <c r="BEN37" s="60"/>
      <c r="BEO37" s="60"/>
      <c r="BEP37" s="60"/>
      <c r="BEQ37" s="60"/>
      <c r="BER37" s="60"/>
      <c r="BES37" s="60"/>
      <c r="BET37" s="60"/>
      <c r="BEU37" s="60"/>
      <c r="BEV37" s="60"/>
      <c r="BEW37" s="60"/>
      <c r="BEX37" s="60"/>
      <c r="BEY37" s="60"/>
      <c r="BEZ37" s="60"/>
      <c r="BFA37" s="60"/>
      <c r="BFB37" s="60"/>
      <c r="BFC37" s="60"/>
      <c r="BFD37" s="60"/>
      <c r="BFE37" s="60"/>
      <c r="BFF37" s="60"/>
      <c r="BFG37" s="60"/>
      <c r="BFH37" s="60"/>
      <c r="BFI37" s="60"/>
      <c r="BFJ37" s="60"/>
      <c r="BFK37" s="60"/>
      <c r="BFL37" s="60"/>
      <c r="BFM37" s="60"/>
      <c r="BFN37" s="60"/>
      <c r="BFO37" s="60"/>
      <c r="BFP37" s="60"/>
      <c r="BFQ37" s="60"/>
      <c r="BFR37" s="60"/>
      <c r="BFS37" s="60"/>
      <c r="BFT37" s="60"/>
      <c r="BFU37" s="60"/>
      <c r="BFV37" s="60"/>
      <c r="BFW37" s="60"/>
      <c r="BFX37" s="60"/>
      <c r="BFY37" s="60"/>
      <c r="BFZ37" s="60"/>
      <c r="BGA37" s="60"/>
      <c r="BGB37" s="60"/>
      <c r="BGC37" s="60"/>
      <c r="BGD37" s="60"/>
      <c r="BGE37" s="60"/>
      <c r="BGF37" s="60"/>
      <c r="BGG37" s="60"/>
      <c r="BGH37" s="60"/>
      <c r="BGI37" s="60"/>
      <c r="BGJ37" s="60"/>
      <c r="BGK37" s="60"/>
      <c r="BGL37" s="60"/>
      <c r="BGM37" s="60"/>
      <c r="BGN37" s="60"/>
      <c r="BGO37" s="60"/>
      <c r="BGP37" s="60"/>
      <c r="BGQ37" s="60"/>
      <c r="BGR37" s="60"/>
      <c r="BGS37" s="60"/>
      <c r="BGT37" s="60"/>
      <c r="BGU37" s="60"/>
      <c r="BGV37" s="60"/>
      <c r="BGW37" s="60"/>
      <c r="BGX37" s="60"/>
      <c r="BGY37" s="60"/>
      <c r="BGZ37" s="60"/>
      <c r="BHA37" s="60"/>
      <c r="BHB37" s="60"/>
      <c r="BHC37" s="60"/>
      <c r="BHD37" s="60"/>
      <c r="BHE37" s="60"/>
      <c r="BHF37" s="60"/>
      <c r="BHG37" s="60"/>
      <c r="BHH37" s="60"/>
      <c r="BHI37" s="60"/>
      <c r="BHJ37" s="60"/>
      <c r="BHK37" s="60"/>
      <c r="BHL37" s="60"/>
      <c r="BHM37" s="60"/>
      <c r="BHN37" s="60"/>
      <c r="BHO37" s="60"/>
      <c r="BHP37" s="60"/>
      <c r="BHQ37" s="60"/>
      <c r="BHR37" s="60"/>
      <c r="BHS37" s="60"/>
      <c r="BHT37" s="60"/>
      <c r="BHU37" s="60"/>
      <c r="BHV37" s="60"/>
      <c r="BHW37" s="60"/>
      <c r="BHX37" s="60"/>
      <c r="BHY37" s="60"/>
      <c r="BHZ37" s="60"/>
      <c r="BIA37" s="60"/>
      <c r="BIB37" s="60"/>
      <c r="BIC37" s="60"/>
      <c r="BID37" s="60"/>
      <c r="BIE37" s="60"/>
      <c r="BIF37" s="60"/>
      <c r="BIG37" s="60"/>
      <c r="BIH37" s="60"/>
      <c r="BII37" s="60"/>
      <c r="BIJ37" s="60"/>
      <c r="BIK37" s="60"/>
      <c r="BIL37" s="60"/>
      <c r="BIM37" s="60"/>
      <c r="BIN37" s="60"/>
      <c r="BIO37" s="60"/>
      <c r="BIP37" s="60"/>
      <c r="BIQ37" s="60"/>
      <c r="BIR37" s="60"/>
      <c r="BIS37" s="60"/>
      <c r="BIT37" s="60"/>
      <c r="BIU37" s="60"/>
      <c r="BIV37" s="60"/>
      <c r="BIW37" s="60"/>
      <c r="BIX37" s="60"/>
      <c r="BIY37" s="60"/>
      <c r="BIZ37" s="60"/>
      <c r="BJA37" s="60"/>
      <c r="BJB37" s="60"/>
      <c r="BJC37" s="60"/>
      <c r="BJD37" s="60"/>
      <c r="BJE37" s="60"/>
      <c r="BJF37" s="60"/>
      <c r="BJG37" s="60"/>
      <c r="BJH37" s="60"/>
      <c r="BJI37" s="60"/>
      <c r="BJJ37" s="60"/>
      <c r="BJK37" s="60"/>
      <c r="BJL37" s="60"/>
      <c r="BJM37" s="60"/>
      <c r="BJN37" s="60"/>
      <c r="BJO37" s="60"/>
      <c r="BJP37" s="60"/>
      <c r="BJQ37" s="60"/>
      <c r="BJR37" s="60"/>
      <c r="BJS37" s="60"/>
      <c r="BJT37" s="60"/>
      <c r="BJU37" s="60"/>
      <c r="BJV37" s="60"/>
      <c r="BJW37" s="60"/>
      <c r="BJX37" s="60"/>
      <c r="BJY37" s="60"/>
      <c r="BJZ37" s="60"/>
      <c r="BKA37" s="60"/>
      <c r="BKB37" s="60"/>
      <c r="BKC37" s="60"/>
      <c r="BKD37" s="60"/>
      <c r="BKE37" s="60"/>
      <c r="BKF37" s="60"/>
      <c r="BKG37" s="60"/>
      <c r="BKH37" s="60"/>
      <c r="BKI37" s="60"/>
      <c r="BKJ37" s="60"/>
      <c r="BKK37" s="60"/>
      <c r="BKL37" s="60"/>
      <c r="BKM37" s="60"/>
      <c r="BKN37" s="60"/>
      <c r="BKO37" s="60"/>
      <c r="BKP37" s="60"/>
      <c r="BKQ37" s="60"/>
      <c r="BKR37" s="60"/>
      <c r="BKS37" s="60"/>
      <c r="BKT37" s="60"/>
      <c r="BKU37" s="60"/>
      <c r="BKV37" s="60"/>
      <c r="BKW37" s="60"/>
      <c r="BKX37" s="60"/>
      <c r="BKY37" s="60"/>
      <c r="BKZ37" s="60"/>
      <c r="BLA37" s="60"/>
      <c r="BLB37" s="60"/>
      <c r="BLC37" s="60"/>
      <c r="BLD37" s="60"/>
      <c r="BLE37" s="60"/>
      <c r="BLF37" s="60"/>
      <c r="BLG37" s="60"/>
      <c r="BLH37" s="60"/>
      <c r="BLI37" s="60"/>
      <c r="BLJ37" s="60"/>
      <c r="BLK37" s="60"/>
      <c r="BLL37" s="60"/>
      <c r="BLM37" s="60"/>
      <c r="BLN37" s="60"/>
      <c r="BLO37" s="60"/>
      <c r="BLP37" s="60"/>
      <c r="BLQ37" s="60"/>
      <c r="BLR37" s="60"/>
      <c r="BLS37" s="60"/>
      <c r="BLT37" s="60"/>
      <c r="BLU37" s="60"/>
      <c r="BLV37" s="60"/>
      <c r="BLW37" s="60"/>
      <c r="BLX37" s="60"/>
      <c r="BLY37" s="60"/>
      <c r="BLZ37" s="60"/>
      <c r="BMA37" s="60"/>
      <c r="BMB37" s="60"/>
      <c r="BMC37" s="60"/>
      <c r="BMD37" s="60"/>
      <c r="BME37" s="60"/>
      <c r="BMF37" s="60"/>
      <c r="BMG37" s="60"/>
      <c r="BMH37" s="60"/>
      <c r="BMI37" s="60"/>
      <c r="BMJ37" s="60"/>
      <c r="BMK37" s="60"/>
      <c r="BML37" s="60"/>
      <c r="BMM37" s="60"/>
      <c r="BMN37" s="60"/>
      <c r="BMO37" s="60"/>
      <c r="BMP37" s="60"/>
      <c r="BMQ37" s="60"/>
      <c r="BMR37" s="60"/>
      <c r="BMS37" s="60"/>
      <c r="BMT37" s="60"/>
      <c r="BMU37" s="60"/>
      <c r="BMV37" s="60"/>
      <c r="BMW37" s="60"/>
      <c r="BMX37" s="60"/>
      <c r="BMY37" s="60"/>
      <c r="BMZ37" s="60"/>
      <c r="BNA37" s="60"/>
      <c r="BNB37" s="60"/>
      <c r="BNC37" s="60"/>
      <c r="BND37" s="60"/>
      <c r="BNE37" s="60"/>
      <c r="BNF37" s="60"/>
      <c r="BNG37" s="60"/>
      <c r="BNH37" s="60"/>
      <c r="BNI37" s="60"/>
      <c r="BNJ37" s="60"/>
      <c r="BNK37" s="60"/>
      <c r="BNL37" s="60"/>
      <c r="BNM37" s="60"/>
      <c r="BNN37" s="60"/>
      <c r="BNO37" s="60"/>
      <c r="BNP37" s="60"/>
      <c r="BNQ37" s="60"/>
      <c r="BNR37" s="60"/>
      <c r="BNS37" s="60"/>
      <c r="BNT37" s="60"/>
      <c r="BNU37" s="60"/>
      <c r="BNV37" s="60"/>
      <c r="BNW37" s="60"/>
      <c r="BNX37" s="60"/>
      <c r="BNY37" s="60"/>
      <c r="BNZ37" s="60"/>
      <c r="BOA37" s="60"/>
      <c r="BOB37" s="60"/>
      <c r="BOC37" s="60"/>
      <c r="BOD37" s="60"/>
      <c r="BOE37" s="60"/>
      <c r="BOF37" s="60"/>
      <c r="BOG37" s="60"/>
      <c r="BOH37" s="60"/>
      <c r="BOI37" s="60"/>
      <c r="BOJ37" s="60"/>
      <c r="BOK37" s="60"/>
      <c r="BOL37" s="60"/>
      <c r="BOM37" s="60"/>
      <c r="BON37" s="60"/>
      <c r="BOO37" s="60"/>
      <c r="BOP37" s="60"/>
      <c r="BOQ37" s="60"/>
      <c r="BOR37" s="60"/>
      <c r="BOS37" s="60"/>
      <c r="BOT37" s="60"/>
      <c r="BOU37" s="60"/>
      <c r="BOV37" s="60"/>
      <c r="BOW37" s="60"/>
      <c r="BOX37" s="60"/>
      <c r="BOY37" s="60"/>
      <c r="BOZ37" s="60"/>
      <c r="BPA37" s="60"/>
      <c r="BPB37" s="60"/>
      <c r="BPC37" s="60"/>
      <c r="BPD37" s="60"/>
      <c r="BPE37" s="60"/>
      <c r="BPF37" s="60"/>
      <c r="BPG37" s="60"/>
      <c r="BPH37" s="60"/>
      <c r="BPI37" s="60"/>
      <c r="BPJ37" s="60"/>
      <c r="BPK37" s="60"/>
      <c r="BPL37" s="60"/>
      <c r="BPM37" s="60"/>
      <c r="BPN37" s="60"/>
      <c r="BPO37" s="60"/>
      <c r="BPP37" s="60"/>
      <c r="BPQ37" s="60"/>
      <c r="BPR37" s="60"/>
      <c r="BPS37" s="60"/>
      <c r="BPT37" s="60"/>
      <c r="BPU37" s="60"/>
      <c r="BPV37" s="60"/>
      <c r="BPW37" s="60"/>
      <c r="BPX37" s="60"/>
      <c r="BPY37" s="60"/>
      <c r="BPZ37" s="60"/>
      <c r="BQA37" s="60"/>
      <c r="BQB37" s="60"/>
      <c r="BQC37" s="60"/>
      <c r="BQD37" s="60"/>
      <c r="BQE37" s="60"/>
      <c r="BQF37" s="60"/>
      <c r="BQG37" s="60"/>
      <c r="BQH37" s="60"/>
      <c r="BQI37" s="60"/>
      <c r="BQJ37" s="60"/>
      <c r="BQK37" s="60"/>
      <c r="BQL37" s="60"/>
      <c r="BQM37" s="60"/>
      <c r="BQN37" s="60"/>
      <c r="BQO37" s="60"/>
      <c r="BQP37" s="60"/>
      <c r="BQQ37" s="60"/>
      <c r="BQR37" s="60"/>
      <c r="BQS37" s="60"/>
      <c r="BQT37" s="60"/>
      <c r="BQU37" s="60"/>
      <c r="BQV37" s="60"/>
      <c r="BQW37" s="60"/>
      <c r="BQX37" s="60"/>
      <c r="BQY37" s="60"/>
      <c r="BQZ37" s="60"/>
      <c r="BRA37" s="60"/>
      <c r="BRB37" s="60"/>
      <c r="BRC37" s="60"/>
      <c r="BRD37" s="60"/>
      <c r="BRE37" s="60"/>
      <c r="BRF37" s="60"/>
      <c r="BRG37" s="60"/>
      <c r="BRH37" s="60"/>
      <c r="BRI37" s="60"/>
      <c r="BRJ37" s="60"/>
      <c r="BRK37" s="60"/>
      <c r="BRL37" s="60"/>
      <c r="BRM37" s="60"/>
      <c r="BRN37" s="60"/>
      <c r="BRO37" s="60"/>
      <c r="BRP37" s="60"/>
      <c r="BRQ37" s="60"/>
      <c r="BRR37" s="60"/>
      <c r="BRS37" s="60"/>
      <c r="BRT37" s="60"/>
      <c r="BRU37" s="60"/>
      <c r="BRV37" s="60"/>
      <c r="BRW37" s="60"/>
      <c r="BRX37" s="60"/>
      <c r="BRY37" s="60"/>
      <c r="BRZ37" s="60"/>
      <c r="BSA37" s="60"/>
      <c r="BSB37" s="60"/>
      <c r="BSC37" s="60"/>
      <c r="BSD37" s="60"/>
      <c r="BSE37" s="60"/>
      <c r="BSF37" s="60"/>
      <c r="BSG37" s="60"/>
      <c r="BSH37" s="60"/>
      <c r="BSI37" s="60"/>
      <c r="BSJ37" s="60"/>
      <c r="BSK37" s="60"/>
      <c r="BSL37" s="60"/>
      <c r="BSM37" s="60"/>
      <c r="BSN37" s="60"/>
      <c r="BSO37" s="60"/>
      <c r="BSP37" s="60"/>
      <c r="BSQ37" s="60"/>
      <c r="BSR37" s="60"/>
      <c r="BSS37" s="60"/>
      <c r="BST37" s="60"/>
      <c r="BSU37" s="60"/>
      <c r="BSV37" s="60"/>
      <c r="BSW37" s="60"/>
      <c r="BSX37" s="60"/>
      <c r="BSY37" s="60"/>
      <c r="BSZ37" s="60"/>
      <c r="BTA37" s="60"/>
      <c r="BTB37" s="60"/>
      <c r="BTC37" s="60"/>
      <c r="BTD37" s="60"/>
      <c r="BTE37" s="60"/>
      <c r="BTF37" s="60"/>
      <c r="BTG37" s="60"/>
      <c r="BTH37" s="60"/>
      <c r="BTI37" s="60"/>
      <c r="BTJ37" s="60"/>
      <c r="BTK37" s="60"/>
      <c r="BTL37" s="60"/>
      <c r="BTM37" s="60"/>
      <c r="BTN37" s="60"/>
      <c r="BTO37" s="60"/>
      <c r="BTP37" s="60"/>
      <c r="BTQ37" s="60"/>
      <c r="BTR37" s="60"/>
      <c r="BTS37" s="60"/>
      <c r="BTT37" s="60"/>
      <c r="BTU37" s="60"/>
      <c r="BTV37" s="60"/>
      <c r="BTW37" s="60"/>
      <c r="BTX37" s="60"/>
      <c r="BTY37" s="60"/>
      <c r="BTZ37" s="60"/>
      <c r="BUA37" s="60"/>
      <c r="BUB37" s="60"/>
      <c r="BUC37" s="60"/>
      <c r="BUD37" s="60"/>
      <c r="BUE37" s="60"/>
      <c r="BUF37" s="60"/>
      <c r="BUG37" s="60"/>
      <c r="BUH37" s="60"/>
      <c r="BUI37" s="60"/>
      <c r="BUJ37" s="60"/>
      <c r="BUK37" s="60"/>
      <c r="BUL37" s="60"/>
      <c r="BUM37" s="60"/>
      <c r="BUN37" s="60"/>
      <c r="BUO37" s="60"/>
      <c r="BUP37" s="60"/>
      <c r="BUQ37" s="60"/>
      <c r="BUR37" s="60"/>
      <c r="BUS37" s="60"/>
      <c r="BUT37" s="60"/>
      <c r="BUU37" s="60"/>
      <c r="BUV37" s="60"/>
      <c r="BUW37" s="60"/>
      <c r="BUX37" s="60"/>
      <c r="BUY37" s="60"/>
      <c r="BUZ37" s="60"/>
      <c r="BVA37" s="60"/>
      <c r="BVB37" s="60"/>
      <c r="BVC37" s="60"/>
      <c r="BVD37" s="60"/>
      <c r="BVE37" s="60"/>
      <c r="BVF37" s="60"/>
      <c r="BVG37" s="60"/>
      <c r="BVH37" s="60"/>
      <c r="BVI37" s="60"/>
      <c r="BVJ37" s="60"/>
      <c r="BVK37" s="60"/>
      <c r="BVL37" s="60"/>
      <c r="BVM37" s="60"/>
      <c r="BVN37" s="60"/>
      <c r="BVO37" s="60"/>
      <c r="BVP37" s="60"/>
      <c r="BVQ37" s="60"/>
      <c r="BVR37" s="60"/>
      <c r="BVS37" s="60"/>
      <c r="BVT37" s="60"/>
      <c r="BVU37" s="60"/>
      <c r="BVV37" s="60"/>
      <c r="BVW37" s="60"/>
      <c r="BVX37" s="60"/>
      <c r="BVY37" s="60"/>
      <c r="BVZ37" s="60"/>
      <c r="BWA37" s="60"/>
      <c r="BWB37" s="60"/>
      <c r="BWC37" s="60"/>
      <c r="BWD37" s="60"/>
      <c r="BWE37" s="60"/>
      <c r="BWF37" s="60"/>
      <c r="BWG37" s="60"/>
      <c r="BWH37" s="60"/>
      <c r="BWI37" s="60"/>
      <c r="BWJ37" s="60"/>
      <c r="BWK37" s="60"/>
      <c r="BWL37" s="60"/>
      <c r="BWM37" s="60"/>
      <c r="BWN37" s="60"/>
      <c r="BWO37" s="60"/>
      <c r="BWP37" s="60"/>
      <c r="BWQ37" s="60"/>
      <c r="BWR37" s="60"/>
      <c r="BWS37" s="60"/>
      <c r="BWT37" s="60"/>
      <c r="BWU37" s="60"/>
      <c r="BWV37" s="60"/>
      <c r="BWW37" s="60"/>
      <c r="BWX37" s="60"/>
      <c r="BWY37" s="60"/>
      <c r="BWZ37" s="60"/>
      <c r="BXA37" s="60"/>
      <c r="BXB37" s="60"/>
      <c r="BXC37" s="60"/>
      <c r="BXD37" s="60"/>
      <c r="BXE37" s="60"/>
      <c r="BXF37" s="60"/>
      <c r="BXG37" s="60"/>
      <c r="BXH37" s="60"/>
      <c r="BXI37" s="60"/>
      <c r="BXJ37" s="60"/>
      <c r="BXK37" s="60"/>
      <c r="BXL37" s="60"/>
      <c r="BXM37" s="60"/>
      <c r="BXN37" s="60"/>
      <c r="BXO37" s="60"/>
      <c r="BXP37" s="60"/>
      <c r="BXQ37" s="60"/>
      <c r="BXR37" s="60"/>
      <c r="BXS37" s="60"/>
      <c r="BXT37" s="60"/>
      <c r="BXU37" s="60"/>
      <c r="BXV37" s="60"/>
      <c r="BXW37" s="60"/>
      <c r="BXX37" s="60"/>
      <c r="BXY37" s="60"/>
      <c r="BXZ37" s="60"/>
      <c r="BYA37" s="60"/>
      <c r="BYB37" s="60"/>
      <c r="BYC37" s="60"/>
      <c r="BYD37" s="60"/>
      <c r="BYE37" s="60"/>
      <c r="BYF37" s="60"/>
      <c r="BYG37" s="60"/>
      <c r="BYH37" s="60"/>
      <c r="BYI37" s="60"/>
      <c r="BYJ37" s="60"/>
      <c r="BYK37" s="60"/>
      <c r="BYL37" s="60"/>
      <c r="BYM37" s="60"/>
      <c r="BYN37" s="60"/>
      <c r="BYO37" s="60"/>
      <c r="BYP37" s="60"/>
      <c r="BYQ37" s="60"/>
      <c r="BYR37" s="60"/>
      <c r="BYS37" s="60"/>
      <c r="BYT37" s="60"/>
      <c r="BYU37" s="60"/>
      <c r="BYV37" s="60"/>
      <c r="BYW37" s="60"/>
      <c r="BYX37" s="60"/>
      <c r="BYY37" s="60"/>
      <c r="BYZ37" s="60"/>
      <c r="BZA37" s="60"/>
      <c r="BZB37" s="60"/>
      <c r="BZC37" s="60"/>
      <c r="BZD37" s="60"/>
      <c r="BZE37" s="60"/>
      <c r="BZF37" s="60"/>
      <c r="BZG37" s="60"/>
      <c r="BZH37" s="60"/>
      <c r="BZI37" s="60"/>
      <c r="BZJ37" s="60"/>
      <c r="BZK37" s="60"/>
      <c r="BZL37" s="60"/>
      <c r="BZM37" s="60"/>
      <c r="BZN37" s="60"/>
      <c r="BZO37" s="60"/>
      <c r="BZP37" s="60"/>
      <c r="BZQ37" s="60"/>
      <c r="BZR37" s="60"/>
      <c r="BZS37" s="60"/>
      <c r="BZT37" s="60"/>
      <c r="BZU37" s="60"/>
      <c r="BZV37" s="60"/>
      <c r="BZW37" s="60"/>
      <c r="BZX37" s="60"/>
      <c r="BZY37" s="60"/>
      <c r="BZZ37" s="60"/>
      <c r="CAA37" s="60"/>
      <c r="CAB37" s="60"/>
      <c r="CAC37" s="60"/>
      <c r="CAD37" s="60"/>
      <c r="CAE37" s="60"/>
      <c r="CAF37" s="60"/>
      <c r="CAG37" s="60"/>
      <c r="CAH37" s="60"/>
      <c r="CAI37" s="60"/>
      <c r="CAJ37" s="60"/>
      <c r="CAK37" s="60"/>
      <c r="CAL37" s="60"/>
      <c r="CAM37" s="60"/>
      <c r="CAN37" s="60"/>
      <c r="CAO37" s="60"/>
      <c r="CAP37" s="60"/>
      <c r="CAQ37" s="60"/>
      <c r="CAR37" s="60"/>
      <c r="CAS37" s="60"/>
      <c r="CAT37" s="60"/>
      <c r="CAU37" s="60"/>
      <c r="CAV37" s="60"/>
      <c r="CAW37" s="60"/>
      <c r="CAX37" s="60"/>
      <c r="CAY37" s="60"/>
      <c r="CAZ37" s="60"/>
      <c r="CBA37" s="60"/>
      <c r="CBB37" s="60"/>
      <c r="CBC37" s="60"/>
      <c r="CBD37" s="60"/>
      <c r="CBE37" s="60"/>
      <c r="CBF37" s="60"/>
      <c r="CBG37" s="60"/>
      <c r="CBH37" s="60"/>
      <c r="CBI37" s="60"/>
      <c r="CBJ37" s="60"/>
      <c r="CBK37" s="60"/>
      <c r="CBL37" s="60"/>
      <c r="CBM37" s="60"/>
      <c r="CBN37" s="60"/>
      <c r="CBO37" s="60"/>
      <c r="CBP37" s="60"/>
      <c r="CBQ37" s="60"/>
      <c r="CBR37" s="60"/>
      <c r="CBS37" s="60"/>
      <c r="CBT37" s="60"/>
      <c r="CBU37" s="60"/>
      <c r="CBV37" s="60"/>
      <c r="CBW37" s="60"/>
      <c r="CBX37" s="60"/>
      <c r="CBY37" s="60"/>
      <c r="CBZ37" s="60"/>
      <c r="CCA37" s="60"/>
      <c r="CCB37" s="60"/>
      <c r="CCC37" s="60"/>
      <c r="CCD37" s="60"/>
      <c r="CCE37" s="60"/>
      <c r="CCF37" s="60"/>
      <c r="CCG37" s="60"/>
      <c r="CCH37" s="60"/>
      <c r="CCI37" s="60"/>
      <c r="CCJ37" s="60"/>
      <c r="CCK37" s="60"/>
      <c r="CCL37" s="60"/>
      <c r="CCM37" s="60"/>
      <c r="CCN37" s="60"/>
      <c r="CCO37" s="60"/>
      <c r="CCP37" s="60"/>
      <c r="CCQ37" s="60"/>
      <c r="CCR37" s="60"/>
      <c r="CCS37" s="60"/>
      <c r="CCT37" s="60"/>
      <c r="CCU37" s="60"/>
      <c r="CCV37" s="60"/>
      <c r="CCW37" s="60"/>
      <c r="CCX37" s="60"/>
      <c r="CCY37" s="60"/>
      <c r="CCZ37" s="60"/>
      <c r="CDA37" s="60"/>
      <c r="CDB37" s="60"/>
      <c r="CDC37" s="60"/>
      <c r="CDD37" s="60"/>
      <c r="CDE37" s="60"/>
      <c r="CDF37" s="60"/>
      <c r="CDG37" s="60"/>
      <c r="CDH37" s="60"/>
      <c r="CDI37" s="60"/>
      <c r="CDJ37" s="60"/>
      <c r="CDK37" s="60"/>
      <c r="CDL37" s="60"/>
      <c r="CDM37" s="60"/>
      <c r="CDN37" s="60"/>
      <c r="CDO37" s="60"/>
      <c r="CDP37" s="60"/>
      <c r="CDQ37" s="60"/>
      <c r="CDR37" s="60"/>
      <c r="CDS37" s="60"/>
      <c r="CDT37" s="60"/>
      <c r="CDU37" s="60"/>
      <c r="CDV37" s="60"/>
      <c r="CDW37" s="60"/>
      <c r="CDX37" s="60"/>
      <c r="CDY37" s="60"/>
      <c r="CDZ37" s="60"/>
      <c r="CEA37" s="60"/>
      <c r="CEB37" s="60"/>
      <c r="CEC37" s="60"/>
      <c r="CED37" s="60"/>
      <c r="CEE37" s="60"/>
      <c r="CEF37" s="60"/>
      <c r="CEG37" s="60"/>
      <c r="CEH37" s="60"/>
      <c r="CEI37" s="60"/>
      <c r="CEJ37" s="60"/>
      <c r="CEK37" s="60"/>
      <c r="CEL37" s="60"/>
      <c r="CEM37" s="60"/>
      <c r="CEN37" s="60"/>
      <c r="CEO37" s="60"/>
      <c r="CEP37" s="60"/>
      <c r="CEQ37" s="60"/>
      <c r="CER37" s="60"/>
      <c r="CES37" s="60"/>
      <c r="CET37" s="60"/>
      <c r="CEU37" s="60"/>
      <c r="CEV37" s="60"/>
      <c r="CEW37" s="60"/>
      <c r="CEX37" s="60"/>
      <c r="CEY37" s="60"/>
      <c r="CEZ37" s="60"/>
      <c r="CFA37" s="60"/>
      <c r="CFB37" s="60"/>
      <c r="CFC37" s="60"/>
      <c r="CFD37" s="60"/>
      <c r="CFE37" s="60"/>
      <c r="CFF37" s="60"/>
      <c r="CFG37" s="60"/>
      <c r="CFH37" s="60"/>
      <c r="CFI37" s="60"/>
      <c r="CFJ37" s="60"/>
      <c r="CFK37" s="60"/>
      <c r="CFL37" s="60"/>
      <c r="CFM37" s="60"/>
      <c r="CFN37" s="60"/>
      <c r="CFO37" s="60"/>
      <c r="CFP37" s="60"/>
      <c r="CFQ37" s="60"/>
      <c r="CFR37" s="60"/>
      <c r="CFS37" s="60"/>
      <c r="CFT37" s="60"/>
      <c r="CFU37" s="60"/>
      <c r="CFV37" s="60"/>
      <c r="CFW37" s="60"/>
      <c r="CFX37" s="60"/>
      <c r="CFY37" s="60"/>
      <c r="CFZ37" s="60"/>
      <c r="CGA37" s="60"/>
      <c r="CGB37" s="60"/>
      <c r="CGC37" s="60"/>
      <c r="CGD37" s="60"/>
      <c r="CGE37" s="60"/>
      <c r="CGF37" s="60"/>
      <c r="CGG37" s="60"/>
      <c r="CGH37" s="60"/>
      <c r="CGI37" s="60"/>
      <c r="CGJ37" s="60"/>
      <c r="CGK37" s="60"/>
      <c r="CGL37" s="60"/>
      <c r="CGM37" s="60"/>
      <c r="CGN37" s="60"/>
      <c r="CGO37" s="60"/>
      <c r="CGP37" s="60"/>
      <c r="CGQ37" s="60"/>
      <c r="CGR37" s="60"/>
      <c r="CGS37" s="60"/>
      <c r="CGT37" s="60"/>
      <c r="CGU37" s="60"/>
      <c r="CGV37" s="60"/>
      <c r="CGW37" s="60"/>
      <c r="CGX37" s="60"/>
      <c r="CGY37" s="60"/>
      <c r="CGZ37" s="60"/>
      <c r="CHA37" s="60"/>
      <c r="CHB37" s="60"/>
      <c r="CHC37" s="60"/>
      <c r="CHD37" s="60"/>
      <c r="CHE37" s="60"/>
      <c r="CHF37" s="60"/>
      <c r="CHG37" s="60"/>
      <c r="CHH37" s="60"/>
      <c r="CHI37" s="60"/>
      <c r="CHJ37" s="60"/>
      <c r="CHK37" s="60"/>
      <c r="CHL37" s="60"/>
      <c r="CHM37" s="60"/>
      <c r="CHN37" s="60"/>
      <c r="CHO37" s="60"/>
      <c r="CHP37" s="60"/>
      <c r="CHQ37" s="60"/>
      <c r="CHR37" s="60"/>
      <c r="CHS37" s="60"/>
      <c r="CHT37" s="60"/>
      <c r="CHU37" s="60"/>
      <c r="CHV37" s="60"/>
      <c r="CHW37" s="60"/>
      <c r="CHX37" s="60"/>
      <c r="CHY37" s="60"/>
      <c r="CHZ37" s="60"/>
      <c r="CIA37" s="60"/>
      <c r="CIB37" s="60"/>
      <c r="CIC37" s="60"/>
      <c r="CID37" s="60"/>
      <c r="CIE37" s="60"/>
      <c r="CIF37" s="60"/>
      <c r="CIG37" s="60"/>
      <c r="CIH37" s="60"/>
      <c r="CII37" s="60"/>
      <c r="CIJ37" s="60"/>
      <c r="CIK37" s="60"/>
      <c r="CIL37" s="60"/>
      <c r="CIM37" s="60"/>
      <c r="CIN37" s="60"/>
      <c r="CIO37" s="60"/>
      <c r="CIP37" s="60"/>
      <c r="CIQ37" s="60"/>
      <c r="CIR37" s="60"/>
      <c r="CIS37" s="60"/>
      <c r="CIT37" s="60"/>
      <c r="CIU37" s="60"/>
      <c r="CIV37" s="60"/>
      <c r="CIW37" s="60"/>
      <c r="CIX37" s="60"/>
      <c r="CIY37" s="60"/>
      <c r="CIZ37" s="60"/>
      <c r="CJA37" s="60"/>
      <c r="CJB37" s="60"/>
      <c r="CJC37" s="60"/>
      <c r="CJD37" s="60"/>
      <c r="CJE37" s="60"/>
      <c r="CJF37" s="60"/>
      <c r="CJG37" s="60"/>
      <c r="CJH37" s="60"/>
      <c r="CJI37" s="60"/>
      <c r="CJJ37" s="60"/>
      <c r="CJK37" s="60"/>
      <c r="CJL37" s="60"/>
      <c r="CJM37" s="60"/>
      <c r="CJN37" s="60"/>
      <c r="CJO37" s="60"/>
      <c r="CJP37" s="60"/>
      <c r="CJQ37" s="60"/>
      <c r="CJR37" s="60"/>
      <c r="CJS37" s="60"/>
      <c r="CJT37" s="60"/>
      <c r="CJU37" s="60"/>
      <c r="CJV37" s="60"/>
      <c r="CJW37" s="60"/>
      <c r="CJX37" s="60"/>
      <c r="CJY37" s="60"/>
      <c r="CJZ37" s="60"/>
      <c r="CKA37" s="60"/>
      <c r="CKB37" s="60"/>
      <c r="CKC37" s="60"/>
      <c r="CKD37" s="60"/>
      <c r="CKE37" s="60"/>
      <c r="CKF37" s="60"/>
      <c r="CKG37" s="60"/>
      <c r="CKH37" s="60"/>
      <c r="CKI37" s="60"/>
      <c r="CKJ37" s="60"/>
      <c r="CKK37" s="60"/>
      <c r="CKL37" s="60"/>
      <c r="CKM37" s="60"/>
      <c r="CKN37" s="60"/>
      <c r="CKO37" s="60"/>
      <c r="CKP37" s="60"/>
      <c r="CKQ37" s="60"/>
      <c r="CKR37" s="60"/>
      <c r="CKS37" s="60"/>
      <c r="CKT37" s="60"/>
      <c r="CKU37" s="60"/>
      <c r="CKV37" s="60"/>
      <c r="CKW37" s="60"/>
      <c r="CKX37" s="60"/>
      <c r="CKY37" s="60"/>
      <c r="CKZ37" s="60"/>
      <c r="CLA37" s="60"/>
      <c r="CLB37" s="60"/>
      <c r="CLC37" s="60"/>
      <c r="CLD37" s="60"/>
      <c r="CLE37" s="60"/>
      <c r="CLF37" s="60"/>
      <c r="CLG37" s="60"/>
      <c r="CLH37" s="60"/>
      <c r="CLI37" s="60"/>
      <c r="CLJ37" s="60"/>
      <c r="CLK37" s="60"/>
      <c r="CLL37" s="60"/>
      <c r="CLM37" s="60"/>
      <c r="CLN37" s="60"/>
      <c r="CLO37" s="60"/>
      <c r="CLP37" s="60"/>
      <c r="CLQ37" s="60"/>
      <c r="CLR37" s="60"/>
      <c r="CLS37" s="60"/>
      <c r="CLT37" s="60"/>
      <c r="CLU37" s="60"/>
      <c r="CLV37" s="60"/>
      <c r="CLW37" s="60"/>
      <c r="CLX37" s="60"/>
      <c r="CLY37" s="60"/>
      <c r="CLZ37" s="60"/>
      <c r="CMA37" s="60"/>
      <c r="CMB37" s="60"/>
      <c r="CMC37" s="60"/>
      <c r="CMD37" s="60"/>
      <c r="CME37" s="60"/>
      <c r="CMF37" s="60"/>
      <c r="CMG37" s="60"/>
      <c r="CMH37" s="60"/>
      <c r="CMI37" s="60"/>
      <c r="CMJ37" s="60"/>
      <c r="CMK37" s="60"/>
      <c r="CML37" s="60"/>
      <c r="CMM37" s="60"/>
      <c r="CMN37" s="60"/>
      <c r="CMO37" s="60"/>
      <c r="CMP37" s="60"/>
      <c r="CMQ37" s="60"/>
      <c r="CMR37" s="60"/>
      <c r="CMS37" s="60"/>
      <c r="CMT37" s="60"/>
      <c r="CMU37" s="60"/>
      <c r="CMV37" s="60"/>
      <c r="CMW37" s="60"/>
      <c r="CMX37" s="60"/>
      <c r="CMY37" s="60"/>
      <c r="CMZ37" s="60"/>
      <c r="CNA37" s="60"/>
      <c r="CNB37" s="60"/>
      <c r="CNC37" s="60"/>
      <c r="CND37" s="60"/>
      <c r="CNE37" s="60"/>
      <c r="CNF37" s="60"/>
      <c r="CNG37" s="60"/>
      <c r="CNH37" s="60"/>
      <c r="CNI37" s="60"/>
      <c r="CNJ37" s="60"/>
      <c r="CNK37" s="60"/>
      <c r="CNL37" s="60"/>
      <c r="CNM37" s="60"/>
      <c r="CNN37" s="60"/>
      <c r="CNO37" s="60"/>
      <c r="CNP37" s="60"/>
      <c r="CNQ37" s="60"/>
      <c r="CNR37" s="60"/>
      <c r="CNS37" s="60"/>
      <c r="CNT37" s="60"/>
      <c r="CNU37" s="60"/>
      <c r="CNV37" s="60"/>
      <c r="CNW37" s="60"/>
      <c r="CNX37" s="60"/>
      <c r="CNY37" s="60"/>
      <c r="CNZ37" s="60"/>
      <c r="COA37" s="60"/>
      <c r="COB37" s="60"/>
      <c r="COC37" s="60"/>
      <c r="COD37" s="60"/>
      <c r="COE37" s="60"/>
      <c r="COF37" s="60"/>
      <c r="COG37" s="60"/>
      <c r="COH37" s="60"/>
      <c r="COI37" s="60"/>
      <c r="COJ37" s="60"/>
      <c r="COK37" s="60"/>
      <c r="COL37" s="60"/>
      <c r="COM37" s="60"/>
      <c r="CON37" s="60"/>
      <c r="COO37" s="60"/>
      <c r="COP37" s="60"/>
      <c r="COQ37" s="60"/>
      <c r="COR37" s="60"/>
      <c r="COS37" s="60"/>
      <c r="COT37" s="60"/>
      <c r="COU37" s="60"/>
      <c r="COV37" s="60"/>
      <c r="COW37" s="60"/>
      <c r="COX37" s="60"/>
      <c r="COY37" s="60"/>
      <c r="COZ37" s="60"/>
      <c r="CPA37" s="60"/>
      <c r="CPB37" s="60"/>
      <c r="CPC37" s="60"/>
      <c r="CPD37" s="60"/>
      <c r="CPE37" s="60"/>
      <c r="CPF37" s="60"/>
      <c r="CPG37" s="60"/>
      <c r="CPH37" s="60"/>
      <c r="CPI37" s="60"/>
      <c r="CPJ37" s="60"/>
      <c r="CPK37" s="60"/>
      <c r="CPL37" s="60"/>
      <c r="CPM37" s="60"/>
      <c r="CPN37" s="60"/>
      <c r="CPO37" s="60"/>
      <c r="CPP37" s="60"/>
      <c r="CPQ37" s="60"/>
      <c r="CPR37" s="60"/>
      <c r="CPS37" s="60"/>
      <c r="CPT37" s="60"/>
      <c r="CPU37" s="60"/>
      <c r="CPV37" s="60"/>
      <c r="CPW37" s="60"/>
      <c r="CPX37" s="60"/>
      <c r="CPY37" s="60"/>
      <c r="CPZ37" s="60"/>
      <c r="CQA37" s="60"/>
      <c r="CQB37" s="60"/>
      <c r="CQC37" s="60"/>
      <c r="CQD37" s="60"/>
      <c r="CQE37" s="60"/>
      <c r="CQF37" s="60"/>
      <c r="CQG37" s="60"/>
      <c r="CQH37" s="60"/>
      <c r="CQI37" s="60"/>
      <c r="CQJ37" s="60"/>
      <c r="CQK37" s="60"/>
      <c r="CQL37" s="60"/>
      <c r="CQM37" s="60"/>
      <c r="CQN37" s="60"/>
      <c r="CQO37" s="60"/>
      <c r="CQP37" s="60"/>
      <c r="CQQ37" s="60"/>
      <c r="CQR37" s="60"/>
      <c r="CQS37" s="60"/>
      <c r="CQT37" s="60"/>
      <c r="CQU37" s="60"/>
      <c r="CQV37" s="60"/>
      <c r="CQW37" s="60"/>
      <c r="CQX37" s="60"/>
      <c r="CQY37" s="60"/>
      <c r="CQZ37" s="60"/>
      <c r="CRA37" s="60"/>
      <c r="CRB37" s="60"/>
      <c r="CRC37" s="60"/>
      <c r="CRD37" s="60"/>
      <c r="CRE37" s="60"/>
      <c r="CRF37" s="60"/>
      <c r="CRG37" s="60"/>
      <c r="CRH37" s="60"/>
      <c r="CRI37" s="60"/>
      <c r="CRJ37" s="60"/>
      <c r="CRK37" s="60"/>
      <c r="CRL37" s="60"/>
      <c r="CRM37" s="60"/>
      <c r="CRN37" s="60"/>
      <c r="CRO37" s="60"/>
      <c r="CRP37" s="60"/>
      <c r="CRQ37" s="60"/>
      <c r="CRR37" s="60"/>
      <c r="CRS37" s="60"/>
      <c r="CRT37" s="60"/>
      <c r="CRU37" s="60"/>
      <c r="CRV37" s="60"/>
      <c r="CRW37" s="60"/>
      <c r="CRX37" s="60"/>
      <c r="CRY37" s="60"/>
      <c r="CRZ37" s="60"/>
      <c r="CSA37" s="60"/>
      <c r="CSB37" s="60"/>
      <c r="CSC37" s="60"/>
      <c r="CSD37" s="60"/>
      <c r="CSE37" s="60"/>
      <c r="CSF37" s="60"/>
      <c r="CSG37" s="60"/>
      <c r="CSH37" s="60"/>
      <c r="CSI37" s="60"/>
      <c r="CSJ37" s="60"/>
      <c r="CSK37" s="60"/>
      <c r="CSL37" s="60"/>
      <c r="CSM37" s="60"/>
      <c r="CSN37" s="60"/>
      <c r="CSO37" s="60"/>
      <c r="CSP37" s="60"/>
      <c r="CSQ37" s="60"/>
      <c r="CSR37" s="60"/>
      <c r="CSS37" s="60"/>
      <c r="CST37" s="60"/>
      <c r="CSU37" s="60"/>
      <c r="CSV37" s="60"/>
      <c r="CSW37" s="60"/>
      <c r="CSX37" s="60"/>
      <c r="CSY37" s="60"/>
      <c r="CSZ37" s="60"/>
      <c r="CTA37" s="60"/>
      <c r="CTB37" s="60"/>
      <c r="CTC37" s="60"/>
      <c r="CTD37" s="60"/>
      <c r="CTE37" s="60"/>
      <c r="CTF37" s="60"/>
      <c r="CTG37" s="60"/>
      <c r="CTH37" s="60"/>
      <c r="CTI37" s="60"/>
      <c r="CTJ37" s="60"/>
      <c r="CTK37" s="60"/>
      <c r="CTL37" s="60"/>
      <c r="CTM37" s="60"/>
      <c r="CTN37" s="60"/>
      <c r="CTO37" s="60"/>
      <c r="CTP37" s="60"/>
      <c r="CTQ37" s="60"/>
      <c r="CTR37" s="60"/>
      <c r="CTS37" s="60"/>
      <c r="CTT37" s="60"/>
      <c r="CTU37" s="60"/>
      <c r="CTV37" s="60"/>
      <c r="CTW37" s="60"/>
      <c r="CTX37" s="60"/>
      <c r="CTY37" s="60"/>
      <c r="CTZ37" s="60"/>
      <c r="CUA37" s="60"/>
      <c r="CUB37" s="60"/>
      <c r="CUC37" s="60"/>
      <c r="CUD37" s="60"/>
      <c r="CUE37" s="60"/>
      <c r="CUF37" s="60"/>
      <c r="CUG37" s="60"/>
      <c r="CUH37" s="60"/>
      <c r="CUI37" s="60"/>
      <c r="CUJ37" s="60"/>
      <c r="CUK37" s="60"/>
      <c r="CUL37" s="60"/>
      <c r="CUM37" s="60"/>
      <c r="CUN37" s="60"/>
      <c r="CUO37" s="60"/>
      <c r="CUP37" s="60"/>
      <c r="CUQ37" s="60"/>
      <c r="CUR37" s="60"/>
      <c r="CUS37" s="60"/>
      <c r="CUT37" s="60"/>
      <c r="CUU37" s="60"/>
      <c r="CUV37" s="60"/>
      <c r="CUW37" s="60"/>
      <c r="CUX37" s="60"/>
      <c r="CUY37" s="60"/>
      <c r="CUZ37" s="60"/>
      <c r="CVA37" s="60"/>
      <c r="CVB37" s="60"/>
      <c r="CVC37" s="60"/>
      <c r="CVD37" s="60"/>
      <c r="CVE37" s="60"/>
      <c r="CVF37" s="60"/>
      <c r="CVG37" s="60"/>
      <c r="CVH37" s="60"/>
      <c r="CVI37" s="60"/>
      <c r="CVJ37" s="60"/>
      <c r="CVK37" s="60"/>
      <c r="CVL37" s="60"/>
      <c r="CVM37" s="60"/>
      <c r="CVN37" s="60"/>
      <c r="CVO37" s="60"/>
      <c r="CVP37" s="60"/>
      <c r="CVQ37" s="60"/>
      <c r="CVR37" s="60"/>
      <c r="CVS37" s="60"/>
      <c r="CVT37" s="60"/>
      <c r="CVU37" s="60"/>
      <c r="CVV37" s="60"/>
      <c r="CVW37" s="60"/>
      <c r="CVX37" s="60"/>
      <c r="CVY37" s="60"/>
      <c r="CVZ37" s="60"/>
      <c r="CWA37" s="60"/>
      <c r="CWB37" s="60"/>
      <c r="CWC37" s="60"/>
      <c r="CWD37" s="60"/>
      <c r="CWE37" s="60"/>
      <c r="CWF37" s="60"/>
      <c r="CWG37" s="60"/>
      <c r="CWH37" s="60"/>
      <c r="CWI37" s="60"/>
      <c r="CWJ37" s="60"/>
      <c r="CWK37" s="60"/>
      <c r="CWL37" s="60"/>
      <c r="CWM37" s="60"/>
      <c r="CWN37" s="60"/>
      <c r="CWO37" s="60"/>
      <c r="CWP37" s="60"/>
      <c r="CWQ37" s="60"/>
      <c r="CWR37" s="60"/>
      <c r="CWS37" s="60"/>
      <c r="CWT37" s="60"/>
      <c r="CWU37" s="60"/>
      <c r="CWV37" s="60"/>
      <c r="CWW37" s="60"/>
      <c r="CWX37" s="60"/>
      <c r="CWY37" s="60"/>
      <c r="CWZ37" s="60"/>
      <c r="CXA37" s="60"/>
      <c r="CXB37" s="60"/>
      <c r="CXC37" s="60"/>
      <c r="CXD37" s="60"/>
      <c r="CXE37" s="60"/>
      <c r="CXF37" s="60"/>
      <c r="CXG37" s="60"/>
      <c r="CXH37" s="60"/>
      <c r="CXI37" s="60"/>
      <c r="CXJ37" s="60"/>
      <c r="CXK37" s="60"/>
      <c r="CXL37" s="60"/>
      <c r="CXM37" s="60"/>
      <c r="CXN37" s="60"/>
      <c r="CXO37" s="60"/>
      <c r="CXP37" s="60"/>
      <c r="CXQ37" s="60"/>
      <c r="CXR37" s="60"/>
      <c r="CXS37" s="60"/>
      <c r="CXT37" s="60"/>
      <c r="CXU37" s="60"/>
      <c r="CXV37" s="60"/>
      <c r="CXW37" s="60"/>
      <c r="CXX37" s="60"/>
      <c r="CXY37" s="60"/>
      <c r="CXZ37" s="60"/>
      <c r="CYA37" s="60"/>
      <c r="CYB37" s="60"/>
      <c r="CYC37" s="60"/>
      <c r="CYD37" s="60"/>
      <c r="CYE37" s="60"/>
      <c r="CYF37" s="60"/>
      <c r="CYG37" s="60"/>
      <c r="CYH37" s="60"/>
      <c r="CYI37" s="60"/>
      <c r="CYJ37" s="60"/>
      <c r="CYK37" s="60"/>
      <c r="CYL37" s="60"/>
      <c r="CYM37" s="60"/>
      <c r="CYN37" s="60"/>
      <c r="CYO37" s="60"/>
      <c r="CYP37" s="60"/>
      <c r="CYQ37" s="60"/>
      <c r="CYR37" s="60"/>
      <c r="CYS37" s="60"/>
      <c r="CYT37" s="60"/>
      <c r="CYU37" s="60"/>
      <c r="CYV37" s="60"/>
      <c r="CYW37" s="60"/>
      <c r="CYX37" s="60"/>
      <c r="CYY37" s="60"/>
      <c r="CYZ37" s="60"/>
      <c r="CZA37" s="60"/>
      <c r="CZB37" s="60"/>
      <c r="CZC37" s="60"/>
      <c r="CZD37" s="60"/>
      <c r="CZE37" s="60"/>
      <c r="CZF37" s="60"/>
      <c r="CZG37" s="60"/>
      <c r="CZH37" s="60"/>
      <c r="CZI37" s="60"/>
      <c r="CZJ37" s="60"/>
      <c r="CZK37" s="60"/>
      <c r="CZL37" s="60"/>
      <c r="CZM37" s="60"/>
      <c r="CZN37" s="60"/>
      <c r="CZO37" s="60"/>
      <c r="CZP37" s="60"/>
      <c r="CZQ37" s="60"/>
      <c r="CZR37" s="60"/>
      <c r="CZS37" s="60"/>
      <c r="CZT37" s="60"/>
      <c r="CZU37" s="60"/>
      <c r="CZV37" s="60"/>
      <c r="CZW37" s="60"/>
      <c r="CZX37" s="60"/>
      <c r="CZY37" s="60"/>
      <c r="CZZ37" s="60"/>
      <c r="DAA37" s="60"/>
      <c r="DAB37" s="60"/>
      <c r="DAC37" s="60"/>
      <c r="DAD37" s="60"/>
      <c r="DAE37" s="60"/>
      <c r="DAF37" s="60"/>
      <c r="DAG37" s="60"/>
      <c r="DAH37" s="60"/>
      <c r="DAI37" s="60"/>
      <c r="DAJ37" s="60"/>
      <c r="DAK37" s="60"/>
      <c r="DAL37" s="60"/>
      <c r="DAM37" s="60"/>
      <c r="DAN37" s="60"/>
      <c r="DAO37" s="60"/>
      <c r="DAP37" s="60"/>
      <c r="DAQ37" s="60"/>
      <c r="DAR37" s="60"/>
      <c r="DAS37" s="60"/>
      <c r="DAT37" s="60"/>
      <c r="DAU37" s="60"/>
      <c r="DAV37" s="60"/>
      <c r="DAW37" s="60"/>
      <c r="DAX37" s="60"/>
      <c r="DAY37" s="60"/>
      <c r="DAZ37" s="60"/>
      <c r="DBA37" s="60"/>
      <c r="DBB37" s="60"/>
      <c r="DBC37" s="60"/>
      <c r="DBD37" s="60"/>
      <c r="DBE37" s="60"/>
      <c r="DBF37" s="60"/>
      <c r="DBG37" s="60"/>
      <c r="DBH37" s="60"/>
      <c r="DBI37" s="60"/>
      <c r="DBJ37" s="60"/>
      <c r="DBK37" s="60"/>
      <c r="DBL37" s="60"/>
      <c r="DBM37" s="60"/>
      <c r="DBN37" s="60"/>
      <c r="DBO37" s="60"/>
      <c r="DBP37" s="60"/>
      <c r="DBQ37" s="60"/>
      <c r="DBR37" s="60"/>
      <c r="DBS37" s="60"/>
      <c r="DBT37" s="60"/>
      <c r="DBU37" s="60"/>
      <c r="DBV37" s="60"/>
      <c r="DBW37" s="60"/>
      <c r="DBX37" s="60"/>
      <c r="DBY37" s="60"/>
      <c r="DBZ37" s="60"/>
      <c r="DCA37" s="60"/>
      <c r="DCB37" s="60"/>
      <c r="DCC37" s="60"/>
      <c r="DCD37" s="60"/>
      <c r="DCE37" s="60"/>
      <c r="DCF37" s="60"/>
      <c r="DCG37" s="60"/>
      <c r="DCH37" s="60"/>
      <c r="DCI37" s="60"/>
      <c r="DCJ37" s="60"/>
      <c r="DCK37" s="60"/>
      <c r="DCL37" s="60"/>
      <c r="DCM37" s="60"/>
      <c r="DCN37" s="60"/>
      <c r="DCO37" s="60"/>
      <c r="DCP37" s="60"/>
      <c r="DCQ37" s="60"/>
      <c r="DCR37" s="60"/>
      <c r="DCS37" s="60"/>
      <c r="DCT37" s="60"/>
      <c r="DCU37" s="60"/>
      <c r="DCV37" s="60"/>
      <c r="DCW37" s="60"/>
      <c r="DCX37" s="60"/>
      <c r="DCY37" s="60"/>
      <c r="DCZ37" s="60"/>
      <c r="DDA37" s="60"/>
      <c r="DDB37" s="60"/>
      <c r="DDC37" s="60"/>
      <c r="DDD37" s="60"/>
      <c r="DDE37" s="60"/>
      <c r="DDF37" s="60"/>
      <c r="DDG37" s="60"/>
      <c r="DDH37" s="60"/>
      <c r="DDI37" s="60"/>
      <c r="DDJ37" s="60"/>
      <c r="DDK37" s="60"/>
      <c r="DDL37" s="60"/>
      <c r="DDM37" s="60"/>
      <c r="DDN37" s="60"/>
      <c r="DDO37" s="60"/>
      <c r="DDP37" s="60"/>
      <c r="DDQ37" s="60"/>
      <c r="DDR37" s="60"/>
      <c r="DDS37" s="60"/>
      <c r="DDT37" s="60"/>
      <c r="DDU37" s="60"/>
      <c r="DDV37" s="60"/>
      <c r="DDW37" s="60"/>
      <c r="DDX37" s="60"/>
      <c r="DDY37" s="60"/>
      <c r="DDZ37" s="60"/>
      <c r="DEA37" s="60"/>
      <c r="DEB37" s="60"/>
      <c r="DEC37" s="60"/>
      <c r="DED37" s="60"/>
      <c r="DEE37" s="60"/>
      <c r="DEF37" s="60"/>
      <c r="DEG37" s="60"/>
      <c r="DEH37" s="60"/>
      <c r="DEI37" s="60"/>
      <c r="DEJ37" s="60"/>
      <c r="DEK37" s="60"/>
      <c r="DEL37" s="60"/>
      <c r="DEM37" s="60"/>
      <c r="DEN37" s="60"/>
      <c r="DEO37" s="60"/>
      <c r="DEP37" s="60"/>
      <c r="DEQ37" s="60"/>
      <c r="DER37" s="60"/>
      <c r="DES37" s="60"/>
      <c r="DET37" s="60"/>
      <c r="DEU37" s="60"/>
      <c r="DEV37" s="60"/>
      <c r="DEW37" s="60"/>
      <c r="DEX37" s="60"/>
      <c r="DEY37" s="60"/>
      <c r="DEZ37" s="60"/>
      <c r="DFA37" s="60"/>
      <c r="DFB37" s="60"/>
      <c r="DFC37" s="60"/>
      <c r="DFD37" s="60"/>
      <c r="DFE37" s="60"/>
      <c r="DFF37" s="60"/>
      <c r="DFG37" s="60"/>
      <c r="DFH37" s="60"/>
      <c r="DFI37" s="60"/>
      <c r="DFJ37" s="60"/>
      <c r="DFK37" s="60"/>
      <c r="DFL37" s="60"/>
      <c r="DFM37" s="60"/>
      <c r="DFN37" s="60"/>
      <c r="DFO37" s="60"/>
      <c r="DFP37" s="60"/>
      <c r="DFQ37" s="60"/>
      <c r="DFR37" s="60"/>
      <c r="DFS37" s="60"/>
      <c r="DFT37" s="60"/>
      <c r="DFU37" s="60"/>
      <c r="DFV37" s="60"/>
      <c r="DFW37" s="60"/>
      <c r="DFX37" s="60"/>
      <c r="DFY37" s="60"/>
      <c r="DFZ37" s="60"/>
      <c r="DGA37" s="60"/>
      <c r="DGB37" s="60"/>
      <c r="DGC37" s="60"/>
      <c r="DGD37" s="60"/>
      <c r="DGE37" s="60"/>
      <c r="DGF37" s="60"/>
      <c r="DGG37" s="60"/>
      <c r="DGH37" s="60"/>
      <c r="DGI37" s="60"/>
      <c r="DGJ37" s="60"/>
      <c r="DGK37" s="60"/>
      <c r="DGL37" s="60"/>
      <c r="DGM37" s="60"/>
      <c r="DGN37" s="60"/>
      <c r="DGO37" s="60"/>
      <c r="DGP37" s="60"/>
      <c r="DGQ37" s="60"/>
      <c r="DGR37" s="60"/>
      <c r="DGS37" s="60"/>
      <c r="DGT37" s="60"/>
      <c r="DGU37" s="60"/>
      <c r="DGV37" s="60"/>
      <c r="DGW37" s="60"/>
      <c r="DGX37" s="60"/>
      <c r="DGY37" s="60"/>
      <c r="DGZ37" s="60"/>
      <c r="DHA37" s="60"/>
      <c r="DHB37" s="60"/>
      <c r="DHC37" s="60"/>
      <c r="DHD37" s="60"/>
      <c r="DHE37" s="60"/>
      <c r="DHF37" s="60"/>
      <c r="DHG37" s="60"/>
      <c r="DHH37" s="60"/>
      <c r="DHI37" s="60"/>
      <c r="DHJ37" s="60"/>
      <c r="DHK37" s="60"/>
      <c r="DHL37" s="60"/>
      <c r="DHM37" s="60"/>
      <c r="DHN37" s="60"/>
      <c r="DHO37" s="60"/>
      <c r="DHP37" s="60"/>
      <c r="DHQ37" s="60"/>
      <c r="DHR37" s="60"/>
      <c r="DHS37" s="60"/>
      <c r="DHT37" s="60"/>
      <c r="DHU37" s="60"/>
      <c r="DHV37" s="60"/>
      <c r="DHW37" s="60"/>
      <c r="DHX37" s="60"/>
      <c r="DHY37" s="60"/>
      <c r="DHZ37" s="60"/>
      <c r="DIA37" s="60"/>
      <c r="DIB37" s="60"/>
      <c r="DIC37" s="60"/>
      <c r="DID37" s="60"/>
      <c r="DIE37" s="60"/>
      <c r="DIF37" s="60"/>
      <c r="DIG37" s="60"/>
      <c r="DIH37" s="60"/>
      <c r="DII37" s="60"/>
      <c r="DIJ37" s="60"/>
      <c r="DIK37" s="60"/>
      <c r="DIL37" s="60"/>
      <c r="DIM37" s="60"/>
      <c r="DIN37" s="60"/>
      <c r="DIO37" s="60"/>
      <c r="DIP37" s="60"/>
      <c r="DIQ37" s="60"/>
      <c r="DIR37" s="60"/>
      <c r="DIS37" s="60"/>
      <c r="DIT37" s="60"/>
      <c r="DIU37" s="60"/>
      <c r="DIV37" s="60"/>
      <c r="DIW37" s="60"/>
      <c r="DIX37" s="60"/>
      <c r="DIY37" s="60"/>
      <c r="DIZ37" s="60"/>
      <c r="DJA37" s="60"/>
      <c r="DJB37" s="60"/>
      <c r="DJC37" s="60"/>
      <c r="DJD37" s="60"/>
      <c r="DJE37" s="60"/>
      <c r="DJF37" s="60"/>
      <c r="DJG37" s="60"/>
      <c r="DJH37" s="60"/>
      <c r="DJI37" s="60"/>
      <c r="DJJ37" s="60"/>
      <c r="DJK37" s="60"/>
      <c r="DJL37" s="60"/>
      <c r="DJM37" s="60"/>
      <c r="DJN37" s="60"/>
      <c r="DJO37" s="60"/>
      <c r="DJP37" s="60"/>
      <c r="DJQ37" s="60"/>
      <c r="DJR37" s="60"/>
      <c r="DJS37" s="60"/>
      <c r="DJT37" s="60"/>
      <c r="DJU37" s="60"/>
      <c r="DJV37" s="60"/>
      <c r="DJW37" s="60"/>
      <c r="DJX37" s="60"/>
      <c r="DJY37" s="60"/>
      <c r="DJZ37" s="60"/>
      <c r="DKA37" s="60"/>
      <c r="DKB37" s="60"/>
      <c r="DKC37" s="60"/>
      <c r="DKD37" s="60"/>
      <c r="DKE37" s="60"/>
      <c r="DKF37" s="60"/>
      <c r="DKG37" s="60"/>
      <c r="DKH37" s="60"/>
      <c r="DKI37" s="60"/>
      <c r="DKJ37" s="60"/>
      <c r="DKK37" s="60"/>
      <c r="DKL37" s="60"/>
      <c r="DKM37" s="60"/>
      <c r="DKN37" s="60"/>
      <c r="DKO37" s="60"/>
      <c r="DKP37" s="60"/>
      <c r="DKQ37" s="60"/>
      <c r="DKR37" s="60"/>
      <c r="DKS37" s="60"/>
      <c r="DKT37" s="60"/>
      <c r="DKU37" s="60"/>
      <c r="DKV37" s="60"/>
      <c r="DKW37" s="60"/>
      <c r="DKX37" s="60"/>
      <c r="DKY37" s="60"/>
      <c r="DKZ37" s="60"/>
      <c r="DLA37" s="60"/>
      <c r="DLB37" s="60"/>
      <c r="DLC37" s="60"/>
      <c r="DLD37" s="60"/>
      <c r="DLE37" s="60"/>
      <c r="DLF37" s="60"/>
      <c r="DLG37" s="60"/>
      <c r="DLH37" s="60"/>
      <c r="DLI37" s="60"/>
      <c r="DLJ37" s="60"/>
      <c r="DLK37" s="60"/>
      <c r="DLL37" s="60"/>
      <c r="DLM37" s="60"/>
      <c r="DLN37" s="60"/>
      <c r="DLO37" s="60"/>
      <c r="DLP37" s="60"/>
      <c r="DLQ37" s="60"/>
      <c r="DLR37" s="60"/>
      <c r="DLS37" s="60"/>
      <c r="DLT37" s="60"/>
      <c r="DLU37" s="60"/>
      <c r="DLV37" s="60"/>
      <c r="DLW37" s="60"/>
      <c r="DLX37" s="60"/>
      <c r="DLY37" s="60"/>
      <c r="DLZ37" s="60"/>
      <c r="DMA37" s="60"/>
      <c r="DMB37" s="60"/>
      <c r="DMC37" s="60"/>
      <c r="DMD37" s="60"/>
      <c r="DME37" s="60"/>
      <c r="DMF37" s="60"/>
      <c r="DMG37" s="60"/>
      <c r="DMH37" s="60"/>
      <c r="DMI37" s="60"/>
      <c r="DMJ37" s="60"/>
      <c r="DMK37" s="60"/>
      <c r="DML37" s="60"/>
      <c r="DMM37" s="60"/>
      <c r="DMN37" s="60"/>
      <c r="DMO37" s="60"/>
      <c r="DMP37" s="60"/>
      <c r="DMQ37" s="60"/>
      <c r="DMR37" s="60"/>
      <c r="DMS37" s="60"/>
      <c r="DMT37" s="60"/>
      <c r="DMU37" s="60"/>
      <c r="DMV37" s="60"/>
      <c r="DMW37" s="60"/>
      <c r="DMX37" s="60"/>
      <c r="DMY37" s="60"/>
      <c r="DMZ37" s="60"/>
      <c r="DNA37" s="60"/>
      <c r="DNB37" s="60"/>
      <c r="DNC37" s="60"/>
      <c r="DND37" s="60"/>
      <c r="DNE37" s="60"/>
      <c r="DNF37" s="60"/>
      <c r="DNG37" s="60"/>
      <c r="DNH37" s="60"/>
      <c r="DNI37" s="60"/>
      <c r="DNJ37" s="60"/>
      <c r="DNK37" s="60"/>
      <c r="DNL37" s="60"/>
      <c r="DNM37" s="60"/>
      <c r="DNN37" s="60"/>
      <c r="DNO37" s="60"/>
      <c r="DNP37" s="60"/>
      <c r="DNQ37" s="60"/>
      <c r="DNR37" s="60"/>
      <c r="DNS37" s="60"/>
      <c r="DNT37" s="60"/>
      <c r="DNU37" s="60"/>
      <c r="DNV37" s="60"/>
      <c r="DNW37" s="60"/>
      <c r="DNX37" s="60"/>
      <c r="DNY37" s="60"/>
      <c r="DNZ37" s="60"/>
      <c r="DOA37" s="60"/>
      <c r="DOB37" s="60"/>
      <c r="DOC37" s="60"/>
      <c r="DOD37" s="60"/>
      <c r="DOE37" s="60"/>
      <c r="DOF37" s="60"/>
      <c r="DOG37" s="60"/>
      <c r="DOH37" s="60"/>
      <c r="DOI37" s="60"/>
      <c r="DOJ37" s="60"/>
      <c r="DOK37" s="60"/>
      <c r="DOL37" s="60"/>
      <c r="DOM37" s="60"/>
      <c r="DON37" s="60"/>
      <c r="DOO37" s="60"/>
      <c r="DOP37" s="60"/>
      <c r="DOQ37" s="60"/>
      <c r="DOR37" s="60"/>
      <c r="DOS37" s="60"/>
      <c r="DOT37" s="60"/>
      <c r="DOU37" s="60"/>
      <c r="DOV37" s="60"/>
      <c r="DOW37" s="60"/>
      <c r="DOX37" s="60"/>
      <c r="DOY37" s="60"/>
      <c r="DOZ37" s="60"/>
      <c r="DPA37" s="60"/>
      <c r="DPB37" s="60"/>
      <c r="DPC37" s="60"/>
      <c r="DPD37" s="60"/>
      <c r="DPE37" s="60"/>
      <c r="DPF37" s="60"/>
      <c r="DPG37" s="60"/>
      <c r="DPH37" s="60"/>
      <c r="DPI37" s="60"/>
      <c r="DPJ37" s="60"/>
      <c r="DPK37" s="60"/>
      <c r="DPL37" s="60"/>
      <c r="DPM37" s="60"/>
      <c r="DPN37" s="60"/>
      <c r="DPO37" s="60"/>
      <c r="DPP37" s="60"/>
      <c r="DPQ37" s="60"/>
      <c r="DPR37" s="60"/>
      <c r="DPS37" s="60"/>
      <c r="DPT37" s="60"/>
      <c r="DPU37" s="60"/>
      <c r="DPV37" s="60"/>
      <c r="DPW37" s="60"/>
      <c r="DPX37" s="60"/>
      <c r="DPY37" s="60"/>
      <c r="DPZ37" s="60"/>
      <c r="DQA37" s="60"/>
      <c r="DQB37" s="60"/>
      <c r="DQC37" s="60"/>
      <c r="DQD37" s="60"/>
      <c r="DQE37" s="60"/>
      <c r="DQF37" s="60"/>
      <c r="DQG37" s="60"/>
      <c r="DQH37" s="60"/>
      <c r="DQI37" s="60"/>
      <c r="DQJ37" s="60"/>
      <c r="DQK37" s="60"/>
      <c r="DQL37" s="60"/>
      <c r="DQM37" s="60"/>
      <c r="DQN37" s="60"/>
      <c r="DQO37" s="60"/>
      <c r="DQP37" s="60"/>
      <c r="DQQ37" s="60"/>
      <c r="DQR37" s="60"/>
      <c r="DQS37" s="60"/>
      <c r="DQT37" s="60"/>
      <c r="DQU37" s="60"/>
      <c r="DQV37" s="60"/>
      <c r="DQW37" s="60"/>
      <c r="DQX37" s="60"/>
      <c r="DQY37" s="60"/>
      <c r="DQZ37" s="60"/>
      <c r="DRA37" s="60"/>
      <c r="DRB37" s="60"/>
      <c r="DRC37" s="60"/>
      <c r="DRD37" s="60"/>
      <c r="DRE37" s="60"/>
      <c r="DRF37" s="60"/>
      <c r="DRG37" s="60"/>
      <c r="DRH37" s="60"/>
      <c r="DRI37" s="60"/>
      <c r="DRJ37" s="60"/>
      <c r="DRK37" s="60"/>
      <c r="DRL37" s="60"/>
      <c r="DRM37" s="60"/>
      <c r="DRN37" s="60"/>
      <c r="DRO37" s="60"/>
      <c r="DRP37" s="60"/>
      <c r="DRQ37" s="60"/>
      <c r="DRR37" s="60"/>
      <c r="DRS37" s="60"/>
      <c r="DRT37" s="60"/>
      <c r="DRU37" s="60"/>
      <c r="DRV37" s="60"/>
      <c r="DRW37" s="60"/>
      <c r="DRX37" s="60"/>
      <c r="DRY37" s="60"/>
      <c r="DRZ37" s="60"/>
      <c r="DSA37" s="60"/>
      <c r="DSB37" s="60"/>
      <c r="DSC37" s="60"/>
      <c r="DSD37" s="60"/>
      <c r="DSE37" s="60"/>
      <c r="DSF37" s="60"/>
      <c r="DSG37" s="60"/>
      <c r="DSH37" s="60"/>
      <c r="DSI37" s="60"/>
      <c r="DSJ37" s="60"/>
      <c r="DSK37" s="60"/>
      <c r="DSL37" s="60"/>
      <c r="DSM37" s="60"/>
      <c r="DSN37" s="60"/>
      <c r="DSO37" s="60"/>
      <c r="DSP37" s="60"/>
      <c r="DSQ37" s="60"/>
      <c r="DSR37" s="60"/>
      <c r="DSS37" s="60"/>
      <c r="DST37" s="60"/>
      <c r="DSU37" s="60"/>
      <c r="DSV37" s="60"/>
      <c r="DSW37" s="60"/>
      <c r="DSX37" s="60"/>
      <c r="DSY37" s="60"/>
      <c r="DSZ37" s="60"/>
      <c r="DTA37" s="60"/>
      <c r="DTB37" s="60"/>
      <c r="DTC37" s="60"/>
      <c r="DTD37" s="60"/>
      <c r="DTE37" s="60"/>
      <c r="DTF37" s="60"/>
      <c r="DTG37" s="60"/>
      <c r="DTH37" s="60"/>
      <c r="DTI37" s="60"/>
      <c r="DTJ37" s="60"/>
      <c r="DTK37" s="60"/>
      <c r="DTL37" s="60"/>
      <c r="DTM37" s="60"/>
      <c r="DTN37" s="60"/>
      <c r="DTO37" s="60"/>
      <c r="DTP37" s="60"/>
      <c r="DTQ37" s="60"/>
      <c r="DTR37" s="60"/>
      <c r="DTS37" s="60"/>
      <c r="DTT37" s="60"/>
      <c r="DTU37" s="60"/>
      <c r="DTV37" s="60"/>
      <c r="DTW37" s="60"/>
      <c r="DTX37" s="60"/>
      <c r="DTY37" s="60"/>
      <c r="DTZ37" s="60"/>
      <c r="DUA37" s="60"/>
      <c r="DUB37" s="60"/>
      <c r="DUC37" s="60"/>
      <c r="DUD37" s="60"/>
      <c r="DUE37" s="60"/>
      <c r="DUF37" s="60"/>
      <c r="DUG37" s="60"/>
      <c r="DUH37" s="60"/>
      <c r="DUI37" s="60"/>
      <c r="DUJ37" s="60"/>
      <c r="DUK37" s="60"/>
      <c r="DUL37" s="60"/>
      <c r="DUM37" s="60"/>
      <c r="DUN37" s="60"/>
      <c r="DUO37" s="60"/>
      <c r="DUP37" s="60"/>
      <c r="DUQ37" s="60"/>
      <c r="DUR37" s="60"/>
      <c r="DUS37" s="60"/>
      <c r="DUT37" s="60"/>
      <c r="DUU37" s="60"/>
      <c r="DUV37" s="60"/>
      <c r="DUW37" s="60"/>
      <c r="DUX37" s="60"/>
      <c r="DUY37" s="60"/>
      <c r="DUZ37" s="60"/>
      <c r="DVA37" s="60"/>
      <c r="DVB37" s="60"/>
      <c r="DVC37" s="60"/>
      <c r="DVD37" s="60"/>
      <c r="DVE37" s="60"/>
      <c r="DVF37" s="60"/>
      <c r="DVG37" s="60"/>
      <c r="DVH37" s="60"/>
      <c r="DVI37" s="60"/>
      <c r="DVJ37" s="60"/>
      <c r="DVK37" s="60"/>
      <c r="DVL37" s="60"/>
      <c r="DVM37" s="60"/>
      <c r="DVN37" s="60"/>
      <c r="DVO37" s="60"/>
      <c r="DVP37" s="60"/>
      <c r="DVQ37" s="60"/>
      <c r="DVR37" s="60"/>
      <c r="DVS37" s="60"/>
      <c r="DVT37" s="60"/>
      <c r="DVU37" s="60"/>
      <c r="DVV37" s="60"/>
      <c r="DVW37" s="60"/>
      <c r="DVX37" s="60"/>
      <c r="DVY37" s="60"/>
      <c r="DVZ37" s="60"/>
      <c r="DWA37" s="60"/>
      <c r="DWB37" s="60"/>
      <c r="DWC37" s="60"/>
      <c r="DWD37" s="60"/>
      <c r="DWE37" s="60"/>
      <c r="DWF37" s="60"/>
      <c r="DWG37" s="60"/>
      <c r="DWH37" s="60"/>
      <c r="DWI37" s="60"/>
      <c r="DWJ37" s="60"/>
      <c r="DWK37" s="60"/>
      <c r="DWL37" s="60"/>
      <c r="DWM37" s="60"/>
      <c r="DWN37" s="60"/>
      <c r="DWO37" s="60"/>
      <c r="DWP37" s="60"/>
      <c r="DWQ37" s="60"/>
      <c r="DWR37" s="60"/>
      <c r="DWS37" s="60"/>
      <c r="DWT37" s="60"/>
      <c r="DWU37" s="60"/>
      <c r="DWV37" s="60"/>
      <c r="DWW37" s="60"/>
      <c r="DWX37" s="60"/>
      <c r="DWY37" s="60"/>
      <c r="DWZ37" s="60"/>
      <c r="DXA37" s="60"/>
      <c r="DXB37" s="60"/>
      <c r="DXC37" s="60"/>
      <c r="DXD37" s="60"/>
      <c r="DXE37" s="60"/>
      <c r="DXF37" s="60"/>
      <c r="DXG37" s="60"/>
      <c r="DXH37" s="60"/>
      <c r="DXI37" s="60"/>
      <c r="DXJ37" s="60"/>
      <c r="DXK37" s="60"/>
      <c r="DXL37" s="60"/>
      <c r="DXM37" s="60"/>
      <c r="DXN37" s="60"/>
      <c r="DXO37" s="60"/>
      <c r="DXP37" s="60"/>
      <c r="DXQ37" s="60"/>
      <c r="DXR37" s="60"/>
      <c r="DXS37" s="60"/>
      <c r="DXT37" s="60"/>
      <c r="DXU37" s="60"/>
      <c r="DXV37" s="60"/>
      <c r="DXW37" s="60"/>
      <c r="DXX37" s="60"/>
      <c r="DXY37" s="60"/>
      <c r="DXZ37" s="60"/>
      <c r="DYA37" s="60"/>
      <c r="DYB37" s="60"/>
      <c r="DYC37" s="60"/>
      <c r="DYD37" s="60"/>
      <c r="DYE37" s="60"/>
      <c r="DYF37" s="60"/>
      <c r="DYG37" s="60"/>
      <c r="DYH37" s="60"/>
      <c r="DYI37" s="60"/>
      <c r="DYJ37" s="60"/>
      <c r="DYK37" s="60"/>
      <c r="DYL37" s="60"/>
      <c r="DYM37" s="60"/>
      <c r="DYN37" s="60"/>
      <c r="DYO37" s="60"/>
      <c r="DYP37" s="60"/>
      <c r="DYQ37" s="60"/>
      <c r="DYR37" s="60"/>
      <c r="DYS37" s="60"/>
      <c r="DYT37" s="60"/>
      <c r="DYU37" s="60"/>
      <c r="DYV37" s="60"/>
      <c r="DYW37" s="60"/>
      <c r="DYX37" s="60"/>
      <c r="DYY37" s="60"/>
      <c r="DYZ37" s="60"/>
      <c r="DZA37" s="60"/>
      <c r="DZB37" s="60"/>
      <c r="DZC37" s="60"/>
      <c r="DZD37" s="60"/>
      <c r="DZE37" s="60"/>
      <c r="DZF37" s="60"/>
      <c r="DZG37" s="60"/>
      <c r="DZH37" s="60"/>
      <c r="DZI37" s="60"/>
      <c r="DZJ37" s="60"/>
      <c r="DZK37" s="60"/>
      <c r="DZL37" s="60"/>
      <c r="DZM37" s="60"/>
      <c r="DZN37" s="60"/>
      <c r="DZO37" s="60"/>
      <c r="DZP37" s="60"/>
      <c r="DZQ37" s="60"/>
      <c r="DZR37" s="60"/>
      <c r="DZS37" s="60"/>
      <c r="DZT37" s="60"/>
      <c r="DZU37" s="60"/>
      <c r="DZV37" s="60"/>
      <c r="DZW37" s="60"/>
      <c r="DZX37" s="60"/>
      <c r="DZY37" s="60"/>
      <c r="DZZ37" s="60"/>
      <c r="EAA37" s="60"/>
      <c r="EAB37" s="60"/>
      <c r="EAC37" s="60"/>
      <c r="EAD37" s="60"/>
      <c r="EAE37" s="60"/>
      <c r="EAF37" s="60"/>
      <c r="EAG37" s="60"/>
      <c r="EAH37" s="60"/>
      <c r="EAI37" s="60"/>
      <c r="EAJ37" s="60"/>
      <c r="EAK37" s="60"/>
      <c r="EAL37" s="60"/>
      <c r="EAM37" s="60"/>
      <c r="EAN37" s="60"/>
      <c r="EAO37" s="60"/>
      <c r="EAP37" s="60"/>
      <c r="EAQ37" s="60"/>
      <c r="EAR37" s="60"/>
      <c r="EAS37" s="60"/>
      <c r="EAT37" s="60"/>
      <c r="EAU37" s="60"/>
      <c r="EAV37" s="60"/>
      <c r="EAW37" s="60"/>
      <c r="EAX37" s="60"/>
      <c r="EAY37" s="60"/>
      <c r="EAZ37" s="60"/>
      <c r="EBA37" s="60"/>
      <c r="EBB37" s="60"/>
      <c r="EBC37" s="60"/>
      <c r="EBD37" s="60"/>
      <c r="EBE37" s="60"/>
      <c r="EBF37" s="60"/>
      <c r="EBG37" s="60"/>
      <c r="EBH37" s="60"/>
      <c r="EBI37" s="60"/>
      <c r="EBJ37" s="60"/>
      <c r="EBK37" s="60"/>
      <c r="EBL37" s="60"/>
      <c r="EBM37" s="60"/>
      <c r="EBN37" s="60"/>
      <c r="EBO37" s="60"/>
      <c r="EBP37" s="60"/>
      <c r="EBQ37" s="60"/>
      <c r="EBR37" s="60"/>
      <c r="EBS37" s="60"/>
      <c r="EBT37" s="60"/>
      <c r="EBU37" s="60"/>
      <c r="EBV37" s="60"/>
      <c r="EBW37" s="60"/>
      <c r="EBX37" s="60"/>
      <c r="EBY37" s="60"/>
      <c r="EBZ37" s="60"/>
      <c r="ECA37" s="60"/>
      <c r="ECB37" s="60"/>
      <c r="ECC37" s="60"/>
      <c r="ECD37" s="60"/>
      <c r="ECE37" s="60"/>
      <c r="ECF37" s="60"/>
      <c r="ECG37" s="60"/>
      <c r="ECH37" s="60"/>
      <c r="ECI37" s="60"/>
      <c r="ECJ37" s="60"/>
      <c r="ECK37" s="60"/>
      <c r="ECL37" s="60"/>
      <c r="ECM37" s="60"/>
      <c r="ECN37" s="60"/>
      <c r="ECO37" s="60"/>
      <c r="ECP37" s="60"/>
      <c r="ECQ37" s="60"/>
      <c r="ECR37" s="60"/>
      <c r="ECS37" s="60"/>
      <c r="ECT37" s="60"/>
      <c r="ECU37" s="60"/>
      <c r="ECV37" s="60"/>
      <c r="ECW37" s="60"/>
      <c r="ECX37" s="60"/>
      <c r="ECY37" s="60"/>
      <c r="ECZ37" s="60"/>
      <c r="EDA37" s="60"/>
      <c r="EDB37" s="60"/>
      <c r="EDC37" s="60"/>
      <c r="EDD37" s="60"/>
      <c r="EDE37" s="60"/>
      <c r="EDF37" s="60"/>
      <c r="EDG37" s="60"/>
      <c r="EDH37" s="60"/>
      <c r="EDI37" s="60"/>
      <c r="EDJ37" s="60"/>
      <c r="EDK37" s="60"/>
      <c r="EDL37" s="60"/>
      <c r="EDM37" s="60"/>
      <c r="EDN37" s="60"/>
      <c r="EDO37" s="60"/>
      <c r="EDP37" s="60"/>
      <c r="EDQ37" s="60"/>
      <c r="EDR37" s="60"/>
      <c r="EDS37" s="60"/>
      <c r="EDT37" s="60"/>
      <c r="EDU37" s="60"/>
      <c r="EDV37" s="60"/>
      <c r="EDW37" s="60"/>
      <c r="EDX37" s="60"/>
      <c r="EDY37" s="60"/>
      <c r="EDZ37" s="60"/>
      <c r="EEA37" s="60"/>
      <c r="EEB37" s="60"/>
      <c r="EEC37" s="60"/>
      <c r="EED37" s="60"/>
      <c r="EEE37" s="60"/>
      <c r="EEF37" s="60"/>
      <c r="EEG37" s="60"/>
      <c r="EEH37" s="60"/>
      <c r="EEI37" s="60"/>
      <c r="EEJ37" s="60"/>
      <c r="EEK37" s="60"/>
      <c r="EEL37" s="60"/>
      <c r="EEM37" s="60"/>
      <c r="EEN37" s="60"/>
      <c r="EEO37" s="60"/>
      <c r="EEP37" s="60"/>
      <c r="EEQ37" s="60"/>
      <c r="EER37" s="60"/>
      <c r="EES37" s="60"/>
      <c r="EET37" s="60"/>
      <c r="EEU37" s="60"/>
      <c r="EEV37" s="60"/>
      <c r="EEW37" s="60"/>
      <c r="EEX37" s="60"/>
      <c r="EEY37" s="60"/>
      <c r="EEZ37" s="60"/>
      <c r="EFA37" s="60"/>
      <c r="EFB37" s="60"/>
      <c r="EFC37" s="60"/>
      <c r="EFD37" s="60"/>
      <c r="EFE37" s="60"/>
      <c r="EFF37" s="60"/>
      <c r="EFG37" s="60"/>
      <c r="EFH37" s="60"/>
      <c r="EFI37" s="60"/>
      <c r="EFJ37" s="60"/>
      <c r="EFK37" s="60"/>
      <c r="EFL37" s="60"/>
      <c r="EFM37" s="60"/>
      <c r="EFN37" s="60"/>
      <c r="EFO37" s="60"/>
      <c r="EFP37" s="60"/>
      <c r="EFQ37" s="60"/>
      <c r="EFR37" s="60"/>
      <c r="EFS37" s="60"/>
      <c r="EFT37" s="60"/>
      <c r="EFU37" s="60"/>
      <c r="EFV37" s="60"/>
      <c r="EFW37" s="60"/>
      <c r="EFX37" s="60"/>
      <c r="EFY37" s="60"/>
      <c r="EFZ37" s="60"/>
      <c r="EGA37" s="60"/>
      <c r="EGB37" s="60"/>
      <c r="EGC37" s="60"/>
      <c r="EGD37" s="60"/>
      <c r="EGE37" s="60"/>
      <c r="EGF37" s="60"/>
      <c r="EGG37" s="60"/>
      <c r="EGH37" s="60"/>
      <c r="EGI37" s="60"/>
      <c r="EGJ37" s="60"/>
      <c r="EGK37" s="60"/>
      <c r="EGL37" s="60"/>
      <c r="EGM37" s="60"/>
      <c r="EGN37" s="60"/>
      <c r="EGO37" s="60"/>
      <c r="EGP37" s="60"/>
      <c r="EGQ37" s="60"/>
      <c r="EGR37" s="60"/>
      <c r="EGS37" s="60"/>
      <c r="EGT37" s="60"/>
      <c r="EGU37" s="60"/>
      <c r="EGV37" s="60"/>
      <c r="EGW37" s="60"/>
      <c r="EGX37" s="60"/>
      <c r="EGY37" s="60"/>
      <c r="EGZ37" s="60"/>
      <c r="EHA37" s="60"/>
      <c r="EHB37" s="60"/>
      <c r="EHC37" s="60"/>
      <c r="EHD37" s="60"/>
      <c r="EHE37" s="60"/>
      <c r="EHF37" s="60"/>
      <c r="EHG37" s="60"/>
      <c r="EHH37" s="60"/>
      <c r="EHI37" s="60"/>
      <c r="EHJ37" s="60"/>
      <c r="EHK37" s="60"/>
      <c r="EHL37" s="60"/>
      <c r="EHM37" s="60"/>
      <c r="EHN37" s="60"/>
      <c r="EHO37" s="60"/>
      <c r="EHP37" s="60"/>
      <c r="EHQ37" s="60"/>
      <c r="EHR37" s="60"/>
      <c r="EHS37" s="60"/>
      <c r="EHT37" s="60"/>
      <c r="EHU37" s="60"/>
      <c r="EHV37" s="60"/>
      <c r="EHW37" s="60"/>
      <c r="EHX37" s="60"/>
      <c r="EHY37" s="60"/>
      <c r="EHZ37" s="60"/>
      <c r="EIA37" s="60"/>
      <c r="EIB37" s="60"/>
      <c r="EIC37" s="60"/>
      <c r="EID37" s="60"/>
      <c r="EIE37" s="60"/>
      <c r="EIF37" s="60"/>
      <c r="EIG37" s="60"/>
      <c r="EIH37" s="60"/>
      <c r="EII37" s="60"/>
      <c r="EIJ37" s="60"/>
      <c r="EIK37" s="60"/>
      <c r="EIL37" s="60"/>
      <c r="EIM37" s="60"/>
      <c r="EIN37" s="60"/>
      <c r="EIO37" s="60"/>
      <c r="EIP37" s="60"/>
      <c r="EIQ37" s="60"/>
      <c r="EIR37" s="60"/>
      <c r="EIS37" s="60"/>
      <c r="EIT37" s="60"/>
      <c r="EIU37" s="60"/>
      <c r="EIV37" s="60"/>
      <c r="EIW37" s="60"/>
      <c r="EIX37" s="60"/>
      <c r="EIY37" s="60"/>
      <c r="EIZ37" s="60"/>
      <c r="EJA37" s="60"/>
      <c r="EJB37" s="60"/>
      <c r="EJC37" s="60"/>
      <c r="EJD37" s="60"/>
      <c r="EJE37" s="60"/>
      <c r="EJF37" s="60"/>
      <c r="EJG37" s="60"/>
      <c r="EJH37" s="60"/>
      <c r="EJI37" s="60"/>
      <c r="EJJ37" s="60"/>
      <c r="EJK37" s="60"/>
      <c r="EJL37" s="60"/>
      <c r="EJM37" s="60"/>
      <c r="EJN37" s="60"/>
      <c r="EJO37" s="60"/>
      <c r="EJP37" s="60"/>
      <c r="EJQ37" s="60"/>
      <c r="EJR37" s="60"/>
      <c r="EJS37" s="60"/>
      <c r="EJT37" s="60"/>
      <c r="EJU37" s="60"/>
      <c r="EJV37" s="60"/>
      <c r="EJW37" s="60"/>
      <c r="EJX37" s="60"/>
      <c r="EJY37" s="60"/>
      <c r="EJZ37" s="60"/>
      <c r="EKA37" s="60"/>
      <c r="EKB37" s="60"/>
      <c r="EKC37" s="60"/>
      <c r="EKD37" s="60"/>
      <c r="EKE37" s="60"/>
      <c r="EKF37" s="60"/>
      <c r="EKG37" s="60"/>
      <c r="EKH37" s="60"/>
      <c r="EKI37" s="60"/>
      <c r="EKJ37" s="60"/>
      <c r="EKK37" s="60"/>
      <c r="EKL37" s="60"/>
      <c r="EKM37" s="60"/>
      <c r="EKN37" s="60"/>
      <c r="EKO37" s="60"/>
      <c r="EKP37" s="60"/>
      <c r="EKQ37" s="60"/>
      <c r="EKR37" s="60"/>
      <c r="EKS37" s="60"/>
      <c r="EKT37" s="60"/>
      <c r="EKU37" s="60"/>
      <c r="EKV37" s="60"/>
      <c r="EKW37" s="60"/>
      <c r="EKX37" s="60"/>
      <c r="EKY37" s="60"/>
      <c r="EKZ37" s="60"/>
      <c r="ELA37" s="60"/>
      <c r="ELB37" s="60"/>
      <c r="ELC37" s="60"/>
      <c r="ELD37" s="60"/>
      <c r="ELE37" s="60"/>
      <c r="ELF37" s="60"/>
      <c r="ELG37" s="60"/>
      <c r="ELH37" s="60"/>
      <c r="ELI37" s="60"/>
      <c r="ELJ37" s="60"/>
      <c r="ELK37" s="60"/>
      <c r="ELL37" s="60"/>
      <c r="ELM37" s="60"/>
      <c r="ELN37" s="60"/>
      <c r="ELO37" s="60"/>
      <c r="ELP37" s="60"/>
      <c r="ELQ37" s="60"/>
      <c r="ELR37" s="60"/>
      <c r="ELS37" s="60"/>
      <c r="ELT37" s="60"/>
      <c r="ELU37" s="60"/>
      <c r="ELV37" s="60"/>
      <c r="ELW37" s="60"/>
      <c r="ELX37" s="60"/>
      <c r="ELY37" s="60"/>
      <c r="ELZ37" s="60"/>
      <c r="EMA37" s="60"/>
      <c r="EMB37" s="60"/>
      <c r="EMC37" s="60"/>
      <c r="EMD37" s="60"/>
      <c r="EME37" s="60"/>
      <c r="EMF37" s="60"/>
      <c r="EMG37" s="60"/>
      <c r="EMH37" s="60"/>
      <c r="EMI37" s="60"/>
      <c r="EMJ37" s="60"/>
      <c r="EMK37" s="60"/>
      <c r="EML37" s="60"/>
      <c r="EMM37" s="60"/>
      <c r="EMN37" s="60"/>
      <c r="EMO37" s="60"/>
      <c r="EMP37" s="60"/>
      <c r="EMQ37" s="60"/>
      <c r="EMR37" s="60"/>
      <c r="EMS37" s="60"/>
      <c r="EMT37" s="60"/>
      <c r="EMU37" s="60"/>
      <c r="EMV37" s="60"/>
      <c r="EMW37" s="60"/>
      <c r="EMX37" s="60"/>
      <c r="EMY37" s="60"/>
      <c r="EMZ37" s="60"/>
      <c r="ENA37" s="60"/>
      <c r="ENB37" s="60"/>
      <c r="ENC37" s="60"/>
      <c r="END37" s="60"/>
      <c r="ENE37" s="60"/>
      <c r="ENF37" s="60"/>
      <c r="ENG37" s="60"/>
      <c r="ENH37" s="60"/>
      <c r="ENI37" s="60"/>
      <c r="ENJ37" s="60"/>
      <c r="ENK37" s="60"/>
      <c r="ENL37" s="60"/>
      <c r="ENM37" s="60"/>
      <c r="ENN37" s="60"/>
      <c r="ENO37" s="60"/>
      <c r="ENP37" s="60"/>
      <c r="ENQ37" s="60"/>
      <c r="ENR37" s="60"/>
      <c r="ENS37" s="60"/>
      <c r="ENT37" s="60"/>
      <c r="ENU37" s="60"/>
      <c r="ENV37" s="60"/>
      <c r="ENW37" s="60"/>
      <c r="ENX37" s="60"/>
      <c r="ENY37" s="60"/>
      <c r="ENZ37" s="60"/>
      <c r="EOA37" s="60"/>
      <c r="EOB37" s="60"/>
      <c r="EOC37" s="60"/>
      <c r="EOD37" s="60"/>
      <c r="EOE37" s="60"/>
      <c r="EOF37" s="60"/>
      <c r="EOG37" s="60"/>
      <c r="EOH37" s="60"/>
      <c r="EOI37" s="60"/>
      <c r="EOJ37" s="60"/>
      <c r="EOK37" s="60"/>
      <c r="EOL37" s="60"/>
      <c r="EOM37" s="60"/>
      <c r="EON37" s="60"/>
      <c r="EOO37" s="60"/>
      <c r="EOP37" s="60"/>
      <c r="EOQ37" s="60"/>
      <c r="EOR37" s="60"/>
      <c r="EOS37" s="60"/>
      <c r="EOT37" s="60"/>
      <c r="EOU37" s="60"/>
      <c r="EOV37" s="60"/>
      <c r="EOW37" s="60"/>
      <c r="EOX37" s="60"/>
      <c r="EOY37" s="60"/>
      <c r="EOZ37" s="60"/>
      <c r="EPA37" s="60"/>
      <c r="EPB37" s="60"/>
      <c r="EPC37" s="60"/>
      <c r="EPD37" s="60"/>
      <c r="EPE37" s="60"/>
      <c r="EPF37" s="60"/>
      <c r="EPG37" s="60"/>
      <c r="EPH37" s="60"/>
      <c r="EPI37" s="60"/>
      <c r="EPJ37" s="60"/>
      <c r="EPK37" s="60"/>
      <c r="EPL37" s="60"/>
      <c r="EPM37" s="60"/>
      <c r="EPN37" s="60"/>
      <c r="EPO37" s="60"/>
      <c r="EPP37" s="60"/>
      <c r="EPQ37" s="60"/>
      <c r="EPR37" s="60"/>
      <c r="EPS37" s="60"/>
      <c r="EPT37" s="60"/>
      <c r="EPU37" s="60"/>
      <c r="EPV37" s="60"/>
      <c r="EPW37" s="60"/>
      <c r="EPX37" s="60"/>
      <c r="EPY37" s="60"/>
      <c r="EPZ37" s="60"/>
      <c r="EQA37" s="60"/>
      <c r="EQB37" s="60"/>
      <c r="EQC37" s="60"/>
      <c r="EQD37" s="60"/>
      <c r="EQE37" s="60"/>
      <c r="EQF37" s="60"/>
      <c r="EQG37" s="60"/>
      <c r="EQH37" s="60"/>
      <c r="EQI37" s="60"/>
      <c r="EQJ37" s="60"/>
      <c r="EQK37" s="60"/>
      <c r="EQL37" s="60"/>
      <c r="EQM37" s="60"/>
      <c r="EQN37" s="60"/>
      <c r="EQO37" s="60"/>
      <c r="EQP37" s="60"/>
      <c r="EQQ37" s="60"/>
      <c r="EQR37" s="60"/>
      <c r="EQS37" s="60"/>
      <c r="EQT37" s="60"/>
      <c r="EQU37" s="60"/>
      <c r="EQV37" s="60"/>
      <c r="EQW37" s="60"/>
      <c r="EQX37" s="60"/>
      <c r="EQY37" s="60"/>
      <c r="EQZ37" s="60"/>
      <c r="ERA37" s="60"/>
      <c r="ERB37" s="60"/>
      <c r="ERC37" s="60"/>
      <c r="ERD37" s="60"/>
      <c r="ERE37" s="60"/>
      <c r="ERF37" s="60"/>
      <c r="ERG37" s="60"/>
      <c r="ERH37" s="60"/>
      <c r="ERI37" s="60"/>
      <c r="ERJ37" s="60"/>
      <c r="ERK37" s="60"/>
      <c r="ERL37" s="60"/>
      <c r="ERM37" s="60"/>
      <c r="ERN37" s="60"/>
      <c r="ERO37" s="60"/>
      <c r="ERP37" s="60"/>
      <c r="ERQ37" s="60"/>
      <c r="ERR37" s="60"/>
      <c r="ERS37" s="60"/>
      <c r="ERT37" s="60"/>
      <c r="ERU37" s="60"/>
      <c r="ERV37" s="60"/>
      <c r="ERW37" s="60"/>
      <c r="ERX37" s="60"/>
      <c r="ERY37" s="60"/>
      <c r="ERZ37" s="60"/>
      <c r="ESA37" s="60"/>
      <c r="ESB37" s="60"/>
      <c r="ESC37" s="60"/>
      <c r="ESD37" s="60"/>
      <c r="ESE37" s="60"/>
      <c r="ESF37" s="60"/>
      <c r="ESG37" s="60"/>
      <c r="ESH37" s="60"/>
      <c r="ESI37" s="60"/>
      <c r="ESJ37" s="60"/>
      <c r="ESK37" s="60"/>
      <c r="ESL37" s="60"/>
      <c r="ESM37" s="60"/>
      <c r="ESN37" s="60"/>
      <c r="ESO37" s="60"/>
      <c r="ESP37" s="60"/>
      <c r="ESQ37" s="60"/>
      <c r="ESR37" s="60"/>
      <c r="ESS37" s="60"/>
      <c r="EST37" s="60"/>
      <c r="ESU37" s="60"/>
      <c r="ESV37" s="60"/>
      <c r="ESW37" s="60"/>
      <c r="ESX37" s="60"/>
      <c r="ESY37" s="60"/>
      <c r="ESZ37" s="60"/>
      <c r="ETA37" s="60"/>
      <c r="ETB37" s="60"/>
      <c r="ETC37" s="60"/>
      <c r="ETD37" s="60"/>
      <c r="ETE37" s="60"/>
      <c r="ETF37" s="60"/>
      <c r="ETG37" s="60"/>
      <c r="ETH37" s="60"/>
      <c r="ETI37" s="60"/>
      <c r="ETJ37" s="60"/>
      <c r="ETK37" s="60"/>
      <c r="ETL37" s="60"/>
      <c r="ETM37" s="60"/>
      <c r="ETN37" s="60"/>
      <c r="ETO37" s="60"/>
      <c r="ETP37" s="60"/>
      <c r="ETQ37" s="60"/>
      <c r="ETR37" s="60"/>
      <c r="ETS37" s="60"/>
      <c r="ETT37" s="60"/>
      <c r="ETU37" s="60"/>
      <c r="ETV37" s="60"/>
      <c r="ETW37" s="60"/>
      <c r="ETX37" s="60"/>
      <c r="ETY37" s="60"/>
      <c r="ETZ37" s="60"/>
      <c r="EUA37" s="60"/>
      <c r="EUB37" s="60"/>
      <c r="EUC37" s="60"/>
      <c r="EUD37" s="60"/>
      <c r="EUE37" s="60"/>
      <c r="EUF37" s="60"/>
      <c r="EUG37" s="60"/>
      <c r="EUH37" s="60"/>
      <c r="EUI37" s="60"/>
      <c r="EUJ37" s="60"/>
      <c r="EUK37" s="60"/>
      <c r="EUL37" s="60"/>
      <c r="EUM37" s="60"/>
      <c r="EUN37" s="60"/>
      <c r="EUO37" s="60"/>
      <c r="EUP37" s="60"/>
      <c r="EUQ37" s="60"/>
      <c r="EUR37" s="60"/>
      <c r="EUS37" s="60"/>
      <c r="EUT37" s="60"/>
      <c r="EUU37" s="60"/>
      <c r="EUV37" s="60"/>
      <c r="EUW37" s="60"/>
      <c r="EUX37" s="60"/>
      <c r="EUY37" s="60"/>
      <c r="EUZ37" s="60"/>
      <c r="EVA37" s="60"/>
      <c r="EVB37" s="60"/>
      <c r="EVC37" s="60"/>
      <c r="EVD37" s="60"/>
      <c r="EVE37" s="60"/>
      <c r="EVF37" s="60"/>
      <c r="EVG37" s="60"/>
      <c r="EVH37" s="60"/>
      <c r="EVI37" s="60"/>
      <c r="EVJ37" s="60"/>
      <c r="EVK37" s="60"/>
      <c r="EVL37" s="60"/>
      <c r="EVM37" s="60"/>
      <c r="EVN37" s="60"/>
      <c r="EVO37" s="60"/>
      <c r="EVP37" s="60"/>
      <c r="EVQ37" s="60"/>
      <c r="EVR37" s="60"/>
      <c r="EVS37" s="60"/>
      <c r="EVT37" s="60"/>
      <c r="EVU37" s="60"/>
      <c r="EVV37" s="60"/>
      <c r="EVW37" s="60"/>
      <c r="EVX37" s="60"/>
      <c r="EVY37" s="60"/>
      <c r="EVZ37" s="60"/>
      <c r="EWA37" s="60"/>
      <c r="EWB37" s="60"/>
      <c r="EWC37" s="60"/>
      <c r="EWD37" s="60"/>
      <c r="EWE37" s="60"/>
      <c r="EWF37" s="60"/>
      <c r="EWG37" s="60"/>
      <c r="EWH37" s="60"/>
      <c r="EWI37" s="60"/>
      <c r="EWJ37" s="60"/>
      <c r="EWK37" s="60"/>
      <c r="EWL37" s="60"/>
      <c r="EWM37" s="60"/>
      <c r="EWN37" s="60"/>
      <c r="EWO37" s="60"/>
      <c r="EWP37" s="60"/>
      <c r="EWQ37" s="60"/>
      <c r="EWR37" s="60"/>
      <c r="EWS37" s="60"/>
      <c r="EWT37" s="60"/>
      <c r="EWU37" s="60"/>
      <c r="EWV37" s="60"/>
      <c r="EWW37" s="60"/>
      <c r="EWX37" s="60"/>
      <c r="EWY37" s="60"/>
      <c r="EWZ37" s="60"/>
      <c r="EXA37" s="60"/>
      <c r="EXB37" s="60"/>
      <c r="EXC37" s="60"/>
      <c r="EXD37" s="60"/>
      <c r="EXE37" s="60"/>
      <c r="EXF37" s="60"/>
      <c r="EXG37" s="60"/>
      <c r="EXH37" s="60"/>
      <c r="EXI37" s="60"/>
      <c r="EXJ37" s="60"/>
      <c r="EXK37" s="60"/>
      <c r="EXL37" s="60"/>
      <c r="EXM37" s="60"/>
      <c r="EXN37" s="60"/>
      <c r="EXO37" s="60"/>
      <c r="EXP37" s="60"/>
      <c r="EXQ37" s="60"/>
      <c r="EXR37" s="60"/>
      <c r="EXS37" s="60"/>
      <c r="EXT37" s="60"/>
      <c r="EXU37" s="60"/>
      <c r="EXV37" s="60"/>
      <c r="EXW37" s="60"/>
      <c r="EXX37" s="60"/>
      <c r="EXY37" s="60"/>
      <c r="EXZ37" s="60"/>
      <c r="EYA37" s="60"/>
      <c r="EYB37" s="60"/>
      <c r="EYC37" s="60"/>
      <c r="EYD37" s="60"/>
      <c r="EYE37" s="60"/>
      <c r="EYF37" s="60"/>
      <c r="EYG37" s="60"/>
      <c r="EYH37" s="60"/>
      <c r="EYI37" s="60"/>
      <c r="EYJ37" s="60"/>
      <c r="EYK37" s="60"/>
      <c r="EYL37" s="60"/>
      <c r="EYM37" s="60"/>
      <c r="EYN37" s="60"/>
      <c r="EYO37" s="60"/>
      <c r="EYP37" s="60"/>
      <c r="EYQ37" s="60"/>
      <c r="EYR37" s="60"/>
      <c r="EYS37" s="60"/>
      <c r="EYT37" s="60"/>
      <c r="EYU37" s="60"/>
      <c r="EYV37" s="60"/>
      <c r="EYW37" s="60"/>
      <c r="EYX37" s="60"/>
      <c r="EYY37" s="60"/>
      <c r="EYZ37" s="60"/>
      <c r="EZA37" s="60"/>
      <c r="EZB37" s="60"/>
      <c r="EZC37" s="60"/>
      <c r="EZD37" s="60"/>
      <c r="EZE37" s="60"/>
      <c r="EZF37" s="60"/>
      <c r="EZG37" s="60"/>
      <c r="EZH37" s="60"/>
      <c r="EZI37" s="60"/>
      <c r="EZJ37" s="60"/>
      <c r="EZK37" s="60"/>
      <c r="EZL37" s="60"/>
      <c r="EZM37" s="60"/>
      <c r="EZN37" s="60"/>
      <c r="EZO37" s="60"/>
      <c r="EZP37" s="60"/>
      <c r="EZQ37" s="60"/>
      <c r="EZR37" s="60"/>
      <c r="EZS37" s="60"/>
      <c r="EZT37" s="60"/>
      <c r="EZU37" s="60"/>
      <c r="EZV37" s="60"/>
      <c r="EZW37" s="60"/>
      <c r="EZX37" s="60"/>
      <c r="EZY37" s="60"/>
      <c r="EZZ37" s="60"/>
      <c r="FAA37" s="60"/>
      <c r="FAB37" s="60"/>
      <c r="FAC37" s="60"/>
      <c r="FAD37" s="60"/>
      <c r="FAE37" s="60"/>
      <c r="FAF37" s="60"/>
      <c r="FAG37" s="60"/>
      <c r="FAH37" s="60"/>
      <c r="FAI37" s="60"/>
      <c r="FAJ37" s="60"/>
      <c r="FAK37" s="60"/>
      <c r="FAL37" s="60"/>
      <c r="FAM37" s="60"/>
      <c r="FAN37" s="60"/>
      <c r="FAO37" s="60"/>
      <c r="FAP37" s="60"/>
      <c r="FAQ37" s="60"/>
      <c r="FAR37" s="60"/>
      <c r="FAS37" s="60"/>
      <c r="FAT37" s="60"/>
      <c r="FAU37" s="60"/>
      <c r="FAV37" s="60"/>
      <c r="FAW37" s="60"/>
      <c r="FAX37" s="60"/>
      <c r="FAY37" s="60"/>
      <c r="FAZ37" s="60"/>
      <c r="FBA37" s="60"/>
      <c r="FBB37" s="60"/>
      <c r="FBC37" s="60"/>
      <c r="FBD37" s="60"/>
      <c r="FBE37" s="60"/>
      <c r="FBF37" s="60"/>
      <c r="FBG37" s="60"/>
      <c r="FBH37" s="60"/>
      <c r="FBI37" s="60"/>
      <c r="FBJ37" s="60"/>
      <c r="FBK37" s="60"/>
      <c r="FBL37" s="60"/>
      <c r="FBM37" s="60"/>
      <c r="FBN37" s="60"/>
      <c r="FBO37" s="60"/>
      <c r="FBP37" s="60"/>
      <c r="FBQ37" s="60"/>
      <c r="FBR37" s="60"/>
      <c r="FBS37" s="60"/>
      <c r="FBT37" s="60"/>
      <c r="FBU37" s="60"/>
      <c r="FBV37" s="60"/>
      <c r="FBW37" s="60"/>
      <c r="FBX37" s="60"/>
      <c r="FBY37" s="60"/>
      <c r="FBZ37" s="60"/>
      <c r="FCA37" s="60"/>
      <c r="FCB37" s="60"/>
      <c r="FCC37" s="60"/>
      <c r="FCD37" s="60"/>
      <c r="FCE37" s="60"/>
      <c r="FCF37" s="60"/>
      <c r="FCG37" s="60"/>
      <c r="FCH37" s="60"/>
      <c r="FCI37" s="60"/>
      <c r="FCJ37" s="60"/>
      <c r="FCK37" s="60"/>
      <c r="FCL37" s="60"/>
      <c r="FCM37" s="60"/>
      <c r="FCN37" s="60"/>
      <c r="FCO37" s="60"/>
      <c r="FCP37" s="60"/>
      <c r="FCQ37" s="60"/>
      <c r="FCR37" s="60"/>
      <c r="FCS37" s="60"/>
      <c r="FCT37" s="60"/>
      <c r="FCU37" s="60"/>
      <c r="FCV37" s="60"/>
      <c r="FCW37" s="60"/>
      <c r="FCX37" s="60"/>
      <c r="FCY37" s="60"/>
      <c r="FCZ37" s="60"/>
      <c r="FDA37" s="60"/>
      <c r="FDB37" s="60"/>
      <c r="FDC37" s="60"/>
      <c r="FDD37" s="60"/>
      <c r="FDE37" s="60"/>
      <c r="FDF37" s="60"/>
      <c r="FDG37" s="60"/>
      <c r="FDH37" s="60"/>
      <c r="FDI37" s="60"/>
      <c r="FDJ37" s="60"/>
      <c r="FDK37" s="60"/>
      <c r="FDL37" s="60"/>
      <c r="FDM37" s="60"/>
      <c r="FDN37" s="60"/>
      <c r="FDO37" s="60"/>
      <c r="FDP37" s="60"/>
      <c r="FDQ37" s="60"/>
      <c r="FDR37" s="60"/>
      <c r="FDS37" s="60"/>
      <c r="FDT37" s="60"/>
      <c r="FDU37" s="60"/>
      <c r="FDV37" s="60"/>
      <c r="FDW37" s="60"/>
      <c r="FDX37" s="60"/>
      <c r="FDY37" s="60"/>
      <c r="FDZ37" s="60"/>
      <c r="FEA37" s="60"/>
      <c r="FEB37" s="60"/>
      <c r="FEC37" s="60"/>
      <c r="FED37" s="60"/>
      <c r="FEE37" s="60"/>
      <c r="FEF37" s="60"/>
      <c r="FEG37" s="60"/>
      <c r="FEH37" s="60"/>
      <c r="FEI37" s="60"/>
      <c r="FEJ37" s="60"/>
      <c r="FEK37" s="60"/>
      <c r="FEL37" s="60"/>
      <c r="FEM37" s="60"/>
      <c r="FEN37" s="60"/>
      <c r="FEO37" s="60"/>
      <c r="FEP37" s="60"/>
      <c r="FEQ37" s="60"/>
      <c r="FER37" s="60"/>
      <c r="FES37" s="60"/>
      <c r="FET37" s="60"/>
      <c r="FEU37" s="60"/>
      <c r="FEV37" s="60"/>
      <c r="FEW37" s="60"/>
      <c r="FEX37" s="60"/>
      <c r="FEY37" s="60"/>
      <c r="FEZ37" s="60"/>
      <c r="FFA37" s="60"/>
      <c r="FFB37" s="60"/>
      <c r="FFC37" s="60"/>
      <c r="FFD37" s="60"/>
      <c r="FFE37" s="60"/>
      <c r="FFF37" s="60"/>
      <c r="FFG37" s="60"/>
      <c r="FFH37" s="60"/>
      <c r="FFI37" s="60"/>
      <c r="FFJ37" s="60"/>
      <c r="FFK37" s="60"/>
      <c r="FFL37" s="60"/>
      <c r="FFM37" s="60"/>
      <c r="FFN37" s="60"/>
      <c r="FFO37" s="60"/>
      <c r="FFP37" s="60"/>
      <c r="FFQ37" s="60"/>
      <c r="FFR37" s="60"/>
      <c r="FFS37" s="60"/>
      <c r="FFT37" s="60"/>
      <c r="FFU37" s="60"/>
      <c r="FFV37" s="60"/>
      <c r="FFW37" s="60"/>
      <c r="FFX37" s="60"/>
      <c r="FFY37" s="60"/>
      <c r="FFZ37" s="60"/>
      <c r="FGA37" s="60"/>
      <c r="FGB37" s="60"/>
      <c r="FGC37" s="60"/>
      <c r="FGD37" s="60"/>
      <c r="FGE37" s="60"/>
      <c r="FGF37" s="60"/>
      <c r="FGG37" s="60"/>
      <c r="FGH37" s="60"/>
      <c r="FGI37" s="60"/>
      <c r="FGJ37" s="60"/>
      <c r="FGK37" s="60"/>
      <c r="FGL37" s="60"/>
      <c r="FGM37" s="60"/>
      <c r="FGN37" s="60"/>
      <c r="FGO37" s="60"/>
      <c r="FGP37" s="60"/>
      <c r="FGQ37" s="60"/>
      <c r="FGR37" s="60"/>
      <c r="FGS37" s="60"/>
      <c r="FGT37" s="60"/>
      <c r="FGU37" s="60"/>
      <c r="FGV37" s="60"/>
      <c r="FGW37" s="60"/>
      <c r="FGX37" s="60"/>
      <c r="FGY37" s="60"/>
      <c r="FGZ37" s="60"/>
      <c r="FHA37" s="60"/>
      <c r="FHB37" s="60"/>
      <c r="FHC37" s="60"/>
      <c r="FHD37" s="60"/>
      <c r="FHE37" s="60"/>
      <c r="FHF37" s="60"/>
      <c r="FHG37" s="60"/>
      <c r="FHH37" s="60"/>
      <c r="FHI37" s="60"/>
      <c r="FHJ37" s="60"/>
      <c r="FHK37" s="60"/>
      <c r="FHL37" s="60"/>
      <c r="FHM37" s="60"/>
      <c r="FHN37" s="60"/>
      <c r="FHO37" s="60"/>
      <c r="FHP37" s="60"/>
      <c r="FHQ37" s="60"/>
      <c r="FHR37" s="60"/>
      <c r="FHS37" s="60"/>
      <c r="FHT37" s="60"/>
      <c r="FHU37" s="60"/>
      <c r="FHV37" s="60"/>
      <c r="FHW37" s="60"/>
      <c r="FHX37" s="60"/>
      <c r="FHY37" s="60"/>
      <c r="FHZ37" s="60"/>
      <c r="FIA37" s="60"/>
      <c r="FIB37" s="60"/>
      <c r="FIC37" s="60"/>
      <c r="FID37" s="60"/>
      <c r="FIE37" s="60"/>
      <c r="FIF37" s="60"/>
      <c r="FIG37" s="60"/>
      <c r="FIH37" s="60"/>
      <c r="FII37" s="60"/>
      <c r="FIJ37" s="60"/>
      <c r="FIK37" s="60"/>
      <c r="FIL37" s="60"/>
      <c r="FIM37" s="60"/>
      <c r="FIN37" s="60"/>
      <c r="FIO37" s="60"/>
      <c r="FIP37" s="60"/>
      <c r="FIQ37" s="60"/>
      <c r="FIR37" s="60"/>
      <c r="FIS37" s="60"/>
      <c r="FIT37" s="60"/>
      <c r="FIU37" s="60"/>
      <c r="FIV37" s="60"/>
      <c r="FIW37" s="60"/>
      <c r="FIX37" s="60"/>
      <c r="FIY37" s="60"/>
      <c r="FIZ37" s="60"/>
      <c r="FJA37" s="60"/>
      <c r="FJB37" s="60"/>
      <c r="FJC37" s="60"/>
      <c r="FJD37" s="60"/>
      <c r="FJE37" s="60"/>
      <c r="FJF37" s="60"/>
      <c r="FJG37" s="60"/>
      <c r="FJH37" s="60"/>
      <c r="FJI37" s="60"/>
      <c r="FJJ37" s="60"/>
      <c r="FJK37" s="60"/>
      <c r="FJL37" s="60"/>
      <c r="FJM37" s="60"/>
      <c r="FJN37" s="60"/>
      <c r="FJO37" s="60"/>
      <c r="FJP37" s="60"/>
      <c r="FJQ37" s="60"/>
      <c r="FJR37" s="60"/>
      <c r="FJS37" s="60"/>
      <c r="FJT37" s="60"/>
      <c r="FJU37" s="60"/>
      <c r="FJV37" s="60"/>
      <c r="FJW37" s="60"/>
      <c r="FJX37" s="60"/>
      <c r="FJY37" s="60"/>
      <c r="FJZ37" s="60"/>
      <c r="FKA37" s="60"/>
      <c r="FKB37" s="60"/>
      <c r="FKC37" s="60"/>
      <c r="FKD37" s="60"/>
      <c r="FKE37" s="60"/>
      <c r="FKF37" s="60"/>
      <c r="FKG37" s="60"/>
      <c r="FKH37" s="60"/>
      <c r="FKI37" s="60"/>
      <c r="FKJ37" s="60"/>
      <c r="FKK37" s="60"/>
      <c r="FKL37" s="60"/>
      <c r="FKM37" s="60"/>
      <c r="FKN37" s="60"/>
      <c r="FKO37" s="60"/>
      <c r="FKP37" s="60"/>
      <c r="FKQ37" s="60"/>
      <c r="FKR37" s="60"/>
      <c r="FKS37" s="60"/>
      <c r="FKT37" s="60"/>
      <c r="FKU37" s="60"/>
      <c r="FKV37" s="60"/>
      <c r="FKW37" s="60"/>
      <c r="FKX37" s="60"/>
      <c r="FKY37" s="60"/>
      <c r="FKZ37" s="60"/>
      <c r="FLA37" s="60"/>
      <c r="FLB37" s="60"/>
      <c r="FLC37" s="60"/>
      <c r="FLD37" s="60"/>
      <c r="FLE37" s="60"/>
      <c r="FLF37" s="60"/>
      <c r="FLG37" s="60"/>
      <c r="FLH37" s="60"/>
      <c r="FLI37" s="60"/>
      <c r="FLJ37" s="60"/>
      <c r="FLK37" s="60"/>
      <c r="FLL37" s="60"/>
      <c r="FLM37" s="60"/>
      <c r="FLN37" s="60"/>
      <c r="FLO37" s="60"/>
      <c r="FLP37" s="60"/>
      <c r="FLQ37" s="60"/>
      <c r="FLR37" s="60"/>
      <c r="FLS37" s="60"/>
      <c r="FLT37" s="60"/>
      <c r="FLU37" s="60"/>
      <c r="FLV37" s="60"/>
      <c r="FLW37" s="60"/>
      <c r="FLX37" s="60"/>
      <c r="FLY37" s="60"/>
      <c r="FLZ37" s="60"/>
      <c r="FMA37" s="60"/>
      <c r="FMB37" s="60"/>
      <c r="FMC37" s="60"/>
      <c r="FMD37" s="60"/>
      <c r="FME37" s="60"/>
      <c r="FMF37" s="60"/>
      <c r="FMG37" s="60"/>
      <c r="FMH37" s="60"/>
      <c r="FMI37" s="60"/>
      <c r="FMJ37" s="60"/>
      <c r="FMK37" s="60"/>
      <c r="FML37" s="60"/>
      <c r="FMM37" s="60"/>
      <c r="FMN37" s="60"/>
      <c r="FMO37" s="60"/>
      <c r="FMP37" s="60"/>
      <c r="FMQ37" s="60"/>
      <c r="FMR37" s="60"/>
      <c r="FMS37" s="60"/>
      <c r="FMT37" s="60"/>
      <c r="FMU37" s="60"/>
      <c r="FMV37" s="60"/>
      <c r="FMW37" s="60"/>
      <c r="FMX37" s="60"/>
      <c r="FMY37" s="60"/>
      <c r="FMZ37" s="60"/>
      <c r="FNA37" s="60"/>
      <c r="FNB37" s="60"/>
      <c r="FNC37" s="60"/>
      <c r="FND37" s="60"/>
      <c r="FNE37" s="60"/>
      <c r="FNF37" s="60"/>
      <c r="FNG37" s="60"/>
      <c r="FNH37" s="60"/>
      <c r="FNI37" s="60"/>
      <c r="FNJ37" s="60"/>
      <c r="FNK37" s="60"/>
      <c r="FNL37" s="60"/>
      <c r="FNM37" s="60"/>
      <c r="FNN37" s="60"/>
      <c r="FNO37" s="60"/>
      <c r="FNP37" s="60"/>
      <c r="FNQ37" s="60"/>
      <c r="FNR37" s="60"/>
      <c r="FNS37" s="60"/>
      <c r="FNT37" s="60"/>
      <c r="FNU37" s="60"/>
      <c r="FNV37" s="60"/>
      <c r="FNW37" s="60"/>
      <c r="FNX37" s="60"/>
      <c r="FNY37" s="60"/>
      <c r="FNZ37" s="60"/>
      <c r="FOA37" s="60"/>
      <c r="FOB37" s="60"/>
      <c r="FOC37" s="60"/>
      <c r="FOD37" s="60"/>
      <c r="FOE37" s="60"/>
      <c r="FOF37" s="60"/>
      <c r="FOG37" s="60"/>
      <c r="FOH37" s="60"/>
      <c r="FOI37" s="60"/>
      <c r="FOJ37" s="60"/>
      <c r="FOK37" s="60"/>
      <c r="FOL37" s="60"/>
      <c r="FOM37" s="60"/>
      <c r="FON37" s="60"/>
      <c r="FOO37" s="60"/>
      <c r="FOP37" s="60"/>
      <c r="FOQ37" s="60"/>
      <c r="FOR37" s="60"/>
      <c r="FOS37" s="60"/>
      <c r="FOT37" s="60"/>
      <c r="FOU37" s="60"/>
      <c r="FOV37" s="60"/>
      <c r="FOW37" s="60"/>
      <c r="FOX37" s="60"/>
      <c r="FOY37" s="60"/>
      <c r="FOZ37" s="60"/>
      <c r="FPA37" s="60"/>
      <c r="FPB37" s="60"/>
      <c r="FPC37" s="60"/>
      <c r="FPD37" s="60"/>
      <c r="FPE37" s="60"/>
      <c r="FPF37" s="60"/>
      <c r="FPG37" s="60"/>
      <c r="FPH37" s="60"/>
      <c r="FPI37" s="60"/>
      <c r="FPJ37" s="60"/>
      <c r="FPK37" s="60"/>
      <c r="FPL37" s="60"/>
      <c r="FPM37" s="60"/>
      <c r="FPN37" s="60"/>
      <c r="FPO37" s="60"/>
      <c r="FPP37" s="60"/>
      <c r="FPQ37" s="60"/>
      <c r="FPR37" s="60"/>
      <c r="FPS37" s="60"/>
      <c r="FPT37" s="60"/>
      <c r="FPU37" s="60"/>
      <c r="FPV37" s="60"/>
      <c r="FPW37" s="60"/>
      <c r="FPX37" s="60"/>
      <c r="FPY37" s="60"/>
      <c r="FPZ37" s="60"/>
      <c r="FQA37" s="60"/>
      <c r="FQB37" s="60"/>
      <c r="FQC37" s="60"/>
      <c r="FQD37" s="60"/>
      <c r="FQE37" s="60"/>
      <c r="FQF37" s="60"/>
      <c r="FQG37" s="60"/>
      <c r="FQH37" s="60"/>
      <c r="FQI37" s="60"/>
      <c r="FQJ37" s="60"/>
      <c r="FQK37" s="60"/>
      <c r="FQL37" s="60"/>
      <c r="FQM37" s="60"/>
      <c r="FQN37" s="60"/>
      <c r="FQO37" s="60"/>
      <c r="FQP37" s="60"/>
      <c r="FQQ37" s="60"/>
      <c r="FQR37" s="60"/>
      <c r="FQS37" s="60"/>
      <c r="FQT37" s="60"/>
      <c r="FQU37" s="60"/>
      <c r="FQV37" s="60"/>
      <c r="FQW37" s="60"/>
      <c r="FQX37" s="60"/>
      <c r="FQY37" s="60"/>
      <c r="FQZ37" s="60"/>
      <c r="FRA37" s="60"/>
      <c r="FRB37" s="60"/>
      <c r="FRC37" s="60"/>
      <c r="FRD37" s="60"/>
      <c r="FRE37" s="60"/>
      <c r="FRF37" s="60"/>
      <c r="FRG37" s="60"/>
      <c r="FRH37" s="60"/>
      <c r="FRI37" s="60"/>
      <c r="FRJ37" s="60"/>
      <c r="FRK37" s="60"/>
      <c r="FRL37" s="60"/>
      <c r="FRM37" s="60"/>
      <c r="FRN37" s="60"/>
      <c r="FRO37" s="60"/>
      <c r="FRP37" s="60"/>
      <c r="FRQ37" s="60"/>
      <c r="FRR37" s="60"/>
      <c r="FRS37" s="60"/>
      <c r="FRT37" s="60"/>
      <c r="FRU37" s="60"/>
      <c r="FRV37" s="60"/>
      <c r="FRW37" s="60"/>
      <c r="FRX37" s="60"/>
      <c r="FRY37" s="60"/>
      <c r="FRZ37" s="60"/>
      <c r="FSA37" s="60"/>
      <c r="FSB37" s="60"/>
      <c r="FSC37" s="60"/>
      <c r="FSD37" s="60"/>
      <c r="FSE37" s="60"/>
      <c r="FSF37" s="60"/>
      <c r="FSG37" s="60"/>
      <c r="FSH37" s="60"/>
      <c r="FSI37" s="60"/>
      <c r="FSJ37" s="60"/>
      <c r="FSK37" s="60"/>
      <c r="FSL37" s="60"/>
      <c r="FSM37" s="60"/>
      <c r="FSN37" s="60"/>
      <c r="FSO37" s="60"/>
      <c r="FSP37" s="60"/>
      <c r="FSQ37" s="60"/>
      <c r="FSR37" s="60"/>
      <c r="FSS37" s="60"/>
      <c r="FST37" s="60"/>
      <c r="FSU37" s="60"/>
      <c r="FSV37" s="60"/>
      <c r="FSW37" s="60"/>
      <c r="FSX37" s="60"/>
      <c r="FSY37" s="60"/>
      <c r="FSZ37" s="60"/>
      <c r="FTA37" s="60"/>
      <c r="FTB37" s="60"/>
      <c r="FTC37" s="60"/>
      <c r="FTD37" s="60"/>
      <c r="FTE37" s="60"/>
      <c r="FTF37" s="60"/>
      <c r="FTG37" s="60"/>
      <c r="FTH37" s="60"/>
      <c r="FTI37" s="60"/>
      <c r="FTJ37" s="60"/>
      <c r="FTK37" s="60"/>
      <c r="FTL37" s="60"/>
      <c r="FTM37" s="60"/>
      <c r="FTN37" s="60"/>
      <c r="FTO37" s="60"/>
      <c r="FTP37" s="60"/>
      <c r="FTQ37" s="60"/>
      <c r="FTR37" s="60"/>
      <c r="FTS37" s="60"/>
      <c r="FTT37" s="60"/>
      <c r="FTU37" s="60"/>
      <c r="FTV37" s="60"/>
      <c r="FTW37" s="60"/>
      <c r="FTX37" s="60"/>
      <c r="FTY37" s="60"/>
      <c r="FTZ37" s="60"/>
      <c r="FUA37" s="60"/>
      <c r="FUB37" s="60"/>
      <c r="FUC37" s="60"/>
      <c r="FUD37" s="60"/>
      <c r="FUE37" s="60"/>
      <c r="FUF37" s="60"/>
      <c r="FUG37" s="60"/>
      <c r="FUH37" s="60"/>
      <c r="FUI37" s="60"/>
      <c r="FUJ37" s="60"/>
      <c r="FUK37" s="60"/>
      <c r="FUL37" s="60"/>
      <c r="FUM37" s="60"/>
      <c r="FUN37" s="60"/>
      <c r="FUO37" s="60"/>
      <c r="FUP37" s="60"/>
      <c r="FUQ37" s="60"/>
      <c r="FUR37" s="60"/>
      <c r="FUS37" s="60"/>
      <c r="FUT37" s="60"/>
      <c r="FUU37" s="60"/>
      <c r="FUV37" s="60"/>
      <c r="FUW37" s="60"/>
      <c r="FUX37" s="60"/>
      <c r="FUY37" s="60"/>
      <c r="FUZ37" s="60"/>
      <c r="FVA37" s="60"/>
      <c r="FVB37" s="60"/>
      <c r="FVC37" s="60"/>
      <c r="FVD37" s="60"/>
      <c r="FVE37" s="60"/>
      <c r="FVF37" s="60"/>
      <c r="FVG37" s="60"/>
      <c r="FVH37" s="60"/>
      <c r="FVI37" s="60"/>
      <c r="FVJ37" s="60"/>
      <c r="FVK37" s="60"/>
      <c r="FVL37" s="60"/>
      <c r="FVM37" s="60"/>
      <c r="FVN37" s="60"/>
      <c r="FVO37" s="60"/>
      <c r="FVP37" s="60"/>
      <c r="FVQ37" s="60"/>
      <c r="FVR37" s="60"/>
      <c r="FVS37" s="60"/>
      <c r="FVT37" s="60"/>
      <c r="FVU37" s="60"/>
      <c r="FVV37" s="60"/>
      <c r="FVW37" s="60"/>
      <c r="FVX37" s="60"/>
      <c r="FVY37" s="60"/>
      <c r="FVZ37" s="60"/>
      <c r="FWA37" s="60"/>
      <c r="FWB37" s="60"/>
      <c r="FWC37" s="60"/>
      <c r="FWD37" s="60"/>
      <c r="FWE37" s="60"/>
      <c r="FWF37" s="60"/>
      <c r="FWG37" s="60"/>
      <c r="FWH37" s="60"/>
      <c r="FWI37" s="60"/>
      <c r="FWJ37" s="60"/>
      <c r="FWK37" s="60"/>
      <c r="FWL37" s="60"/>
      <c r="FWM37" s="60"/>
      <c r="FWN37" s="60"/>
      <c r="FWO37" s="60"/>
      <c r="FWP37" s="60"/>
      <c r="FWQ37" s="60"/>
      <c r="FWR37" s="60"/>
      <c r="FWS37" s="60"/>
      <c r="FWT37" s="60"/>
      <c r="FWU37" s="60"/>
      <c r="FWV37" s="60"/>
      <c r="FWW37" s="60"/>
      <c r="FWX37" s="60"/>
      <c r="FWY37" s="60"/>
      <c r="FWZ37" s="60"/>
      <c r="FXA37" s="60"/>
      <c r="FXB37" s="60"/>
      <c r="FXC37" s="60"/>
      <c r="FXD37" s="60"/>
      <c r="FXE37" s="60"/>
      <c r="FXF37" s="60"/>
      <c r="FXG37" s="60"/>
      <c r="FXH37" s="60"/>
      <c r="FXI37" s="60"/>
      <c r="FXJ37" s="60"/>
      <c r="FXK37" s="60"/>
      <c r="FXL37" s="60"/>
      <c r="FXM37" s="60"/>
      <c r="FXN37" s="60"/>
      <c r="FXO37" s="60"/>
      <c r="FXP37" s="60"/>
      <c r="FXQ37" s="60"/>
      <c r="FXR37" s="60"/>
      <c r="FXS37" s="60"/>
      <c r="FXT37" s="60"/>
      <c r="FXU37" s="60"/>
      <c r="FXV37" s="60"/>
      <c r="FXW37" s="60"/>
      <c r="FXX37" s="60"/>
      <c r="FXY37" s="60"/>
      <c r="FXZ37" s="60"/>
      <c r="FYA37" s="60"/>
      <c r="FYB37" s="60"/>
      <c r="FYC37" s="60"/>
      <c r="FYD37" s="60"/>
      <c r="FYE37" s="60"/>
      <c r="FYF37" s="60"/>
      <c r="FYG37" s="60"/>
      <c r="FYH37" s="60"/>
      <c r="FYI37" s="60"/>
      <c r="FYJ37" s="60"/>
      <c r="FYK37" s="60"/>
      <c r="FYL37" s="60"/>
      <c r="FYM37" s="60"/>
      <c r="FYN37" s="60"/>
      <c r="FYO37" s="60"/>
      <c r="FYP37" s="60"/>
      <c r="FYQ37" s="60"/>
      <c r="FYR37" s="60"/>
      <c r="FYS37" s="60"/>
      <c r="FYT37" s="60"/>
      <c r="FYU37" s="60"/>
      <c r="FYV37" s="60"/>
      <c r="FYW37" s="60"/>
      <c r="FYX37" s="60"/>
      <c r="FYY37" s="60"/>
      <c r="FYZ37" s="60"/>
      <c r="FZA37" s="60"/>
      <c r="FZB37" s="60"/>
      <c r="FZC37" s="60"/>
      <c r="FZD37" s="60"/>
      <c r="FZE37" s="60"/>
      <c r="FZF37" s="60"/>
      <c r="FZG37" s="60"/>
      <c r="FZH37" s="60"/>
      <c r="FZI37" s="60"/>
      <c r="FZJ37" s="60"/>
      <c r="FZK37" s="60"/>
      <c r="FZL37" s="60"/>
      <c r="FZM37" s="60"/>
      <c r="FZN37" s="60"/>
      <c r="FZO37" s="60"/>
      <c r="FZP37" s="60"/>
      <c r="FZQ37" s="60"/>
      <c r="FZR37" s="60"/>
      <c r="FZS37" s="60"/>
      <c r="FZT37" s="60"/>
      <c r="FZU37" s="60"/>
      <c r="FZV37" s="60"/>
      <c r="FZW37" s="60"/>
      <c r="FZX37" s="60"/>
      <c r="FZY37" s="60"/>
      <c r="FZZ37" s="60"/>
      <c r="GAA37" s="60"/>
      <c r="GAB37" s="60"/>
      <c r="GAC37" s="60"/>
      <c r="GAD37" s="60"/>
      <c r="GAE37" s="60"/>
      <c r="GAF37" s="60"/>
      <c r="GAG37" s="60"/>
      <c r="GAH37" s="60"/>
      <c r="GAI37" s="60"/>
      <c r="GAJ37" s="60"/>
      <c r="GAK37" s="60"/>
      <c r="GAL37" s="60"/>
      <c r="GAM37" s="60"/>
      <c r="GAN37" s="60"/>
      <c r="GAO37" s="60"/>
      <c r="GAP37" s="60"/>
      <c r="GAQ37" s="60"/>
      <c r="GAR37" s="60"/>
      <c r="GAS37" s="60"/>
      <c r="GAT37" s="60"/>
      <c r="GAU37" s="60"/>
      <c r="GAV37" s="60"/>
      <c r="GAW37" s="60"/>
      <c r="GAX37" s="60"/>
      <c r="GAY37" s="60"/>
      <c r="GAZ37" s="60"/>
      <c r="GBA37" s="60"/>
      <c r="GBB37" s="60"/>
      <c r="GBC37" s="60"/>
      <c r="GBD37" s="60"/>
      <c r="GBE37" s="60"/>
      <c r="GBF37" s="60"/>
      <c r="GBG37" s="60"/>
      <c r="GBH37" s="60"/>
      <c r="GBI37" s="60"/>
      <c r="GBJ37" s="60"/>
      <c r="GBK37" s="60"/>
      <c r="GBL37" s="60"/>
      <c r="GBM37" s="60"/>
      <c r="GBN37" s="60"/>
      <c r="GBO37" s="60"/>
      <c r="GBP37" s="60"/>
      <c r="GBQ37" s="60"/>
      <c r="GBR37" s="60"/>
      <c r="GBS37" s="60"/>
      <c r="GBT37" s="60"/>
      <c r="GBU37" s="60"/>
      <c r="GBV37" s="60"/>
      <c r="GBW37" s="60"/>
      <c r="GBX37" s="60"/>
      <c r="GBY37" s="60"/>
      <c r="GBZ37" s="60"/>
      <c r="GCA37" s="60"/>
      <c r="GCB37" s="60"/>
      <c r="GCC37" s="60"/>
      <c r="GCD37" s="60"/>
      <c r="GCE37" s="60"/>
      <c r="GCF37" s="60"/>
      <c r="GCG37" s="60"/>
      <c r="GCH37" s="60"/>
      <c r="GCI37" s="60"/>
      <c r="GCJ37" s="60"/>
      <c r="GCK37" s="60"/>
      <c r="GCL37" s="60"/>
      <c r="GCM37" s="60"/>
      <c r="GCN37" s="60"/>
      <c r="GCO37" s="60"/>
      <c r="GCP37" s="60"/>
      <c r="GCQ37" s="60"/>
      <c r="GCR37" s="60"/>
      <c r="GCS37" s="60"/>
      <c r="GCT37" s="60"/>
      <c r="GCU37" s="60"/>
      <c r="GCV37" s="60"/>
      <c r="GCW37" s="60"/>
      <c r="GCX37" s="60"/>
      <c r="GCY37" s="60"/>
      <c r="GCZ37" s="60"/>
      <c r="GDA37" s="60"/>
      <c r="GDB37" s="60"/>
      <c r="GDC37" s="60"/>
      <c r="GDD37" s="60"/>
      <c r="GDE37" s="60"/>
      <c r="GDF37" s="60"/>
      <c r="GDG37" s="60"/>
      <c r="GDH37" s="60"/>
      <c r="GDI37" s="60"/>
      <c r="GDJ37" s="60"/>
      <c r="GDK37" s="60"/>
      <c r="GDL37" s="60"/>
      <c r="GDM37" s="60"/>
      <c r="GDN37" s="60"/>
      <c r="GDO37" s="60"/>
      <c r="GDP37" s="60"/>
      <c r="GDQ37" s="60"/>
      <c r="GDR37" s="60"/>
      <c r="GDS37" s="60"/>
      <c r="GDT37" s="60"/>
      <c r="GDU37" s="60"/>
      <c r="GDV37" s="60"/>
      <c r="GDW37" s="60"/>
      <c r="GDX37" s="60"/>
      <c r="GDY37" s="60"/>
      <c r="GDZ37" s="60"/>
      <c r="GEA37" s="60"/>
      <c r="GEB37" s="60"/>
      <c r="GEC37" s="60"/>
      <c r="GED37" s="60"/>
      <c r="GEE37" s="60"/>
      <c r="GEF37" s="60"/>
      <c r="GEG37" s="60"/>
      <c r="GEH37" s="60"/>
      <c r="GEI37" s="60"/>
      <c r="GEJ37" s="60"/>
      <c r="GEK37" s="60"/>
      <c r="GEL37" s="60"/>
      <c r="GEM37" s="60"/>
      <c r="GEN37" s="60"/>
      <c r="GEO37" s="60"/>
      <c r="GEP37" s="60"/>
      <c r="GEQ37" s="60"/>
      <c r="GER37" s="60"/>
      <c r="GES37" s="60"/>
      <c r="GET37" s="60"/>
      <c r="GEU37" s="60"/>
      <c r="GEV37" s="60"/>
      <c r="GEW37" s="60"/>
      <c r="GEX37" s="60"/>
      <c r="GEY37" s="60"/>
      <c r="GEZ37" s="60"/>
      <c r="GFA37" s="60"/>
      <c r="GFB37" s="60"/>
      <c r="GFC37" s="60"/>
      <c r="GFD37" s="60"/>
      <c r="GFE37" s="60"/>
      <c r="GFF37" s="60"/>
      <c r="GFG37" s="60"/>
      <c r="GFH37" s="60"/>
      <c r="GFI37" s="60"/>
      <c r="GFJ37" s="60"/>
      <c r="GFK37" s="60"/>
      <c r="GFL37" s="60"/>
      <c r="GFM37" s="60"/>
      <c r="GFN37" s="60"/>
      <c r="GFO37" s="60"/>
      <c r="GFP37" s="60"/>
      <c r="GFQ37" s="60"/>
      <c r="GFR37" s="60"/>
      <c r="GFS37" s="60"/>
      <c r="GFT37" s="60"/>
      <c r="GFU37" s="60"/>
      <c r="GFV37" s="60"/>
      <c r="GFW37" s="60"/>
      <c r="GFX37" s="60"/>
      <c r="GFY37" s="60"/>
      <c r="GFZ37" s="60"/>
      <c r="GGA37" s="60"/>
      <c r="GGB37" s="60"/>
      <c r="GGC37" s="60"/>
      <c r="GGD37" s="60"/>
      <c r="GGE37" s="60"/>
      <c r="GGF37" s="60"/>
      <c r="GGG37" s="60"/>
      <c r="GGH37" s="60"/>
      <c r="GGI37" s="60"/>
      <c r="GGJ37" s="60"/>
      <c r="GGK37" s="60"/>
      <c r="GGL37" s="60"/>
      <c r="GGM37" s="60"/>
      <c r="GGN37" s="60"/>
      <c r="GGO37" s="60"/>
      <c r="GGP37" s="60"/>
      <c r="GGQ37" s="60"/>
      <c r="GGR37" s="60"/>
      <c r="GGS37" s="60"/>
      <c r="GGT37" s="60"/>
      <c r="GGU37" s="60"/>
      <c r="GGV37" s="60"/>
      <c r="GGW37" s="60"/>
      <c r="GGX37" s="60"/>
      <c r="GGY37" s="60"/>
      <c r="GGZ37" s="60"/>
      <c r="GHA37" s="60"/>
      <c r="GHB37" s="60"/>
      <c r="GHC37" s="60"/>
      <c r="GHD37" s="60"/>
      <c r="GHE37" s="60"/>
      <c r="GHF37" s="60"/>
      <c r="GHG37" s="60"/>
      <c r="GHH37" s="60"/>
      <c r="GHI37" s="60"/>
      <c r="GHJ37" s="60"/>
      <c r="GHK37" s="60"/>
      <c r="GHL37" s="60"/>
      <c r="GHM37" s="60"/>
      <c r="GHN37" s="60"/>
      <c r="GHO37" s="60"/>
      <c r="GHP37" s="60"/>
      <c r="GHQ37" s="60"/>
      <c r="GHR37" s="60"/>
      <c r="GHS37" s="60"/>
      <c r="GHT37" s="60"/>
      <c r="GHU37" s="60"/>
      <c r="GHV37" s="60"/>
      <c r="GHW37" s="60"/>
      <c r="GHX37" s="60"/>
      <c r="GHY37" s="60"/>
      <c r="GHZ37" s="60"/>
      <c r="GIA37" s="60"/>
      <c r="GIB37" s="60"/>
      <c r="GIC37" s="60"/>
      <c r="GID37" s="60"/>
      <c r="GIE37" s="60"/>
      <c r="GIF37" s="60"/>
      <c r="GIG37" s="60"/>
      <c r="GIH37" s="60"/>
      <c r="GII37" s="60"/>
      <c r="GIJ37" s="60"/>
      <c r="GIK37" s="60"/>
      <c r="GIL37" s="60"/>
      <c r="GIM37" s="60"/>
      <c r="GIN37" s="60"/>
      <c r="GIO37" s="60"/>
      <c r="GIP37" s="60"/>
      <c r="GIQ37" s="60"/>
      <c r="GIR37" s="60"/>
      <c r="GIS37" s="60"/>
      <c r="GIT37" s="60"/>
      <c r="GIU37" s="60"/>
      <c r="GIV37" s="60"/>
      <c r="GIW37" s="60"/>
      <c r="GIX37" s="60"/>
      <c r="GIY37" s="60"/>
      <c r="GIZ37" s="60"/>
      <c r="GJA37" s="60"/>
      <c r="GJB37" s="60"/>
      <c r="GJC37" s="60"/>
      <c r="GJD37" s="60"/>
      <c r="GJE37" s="60"/>
      <c r="GJF37" s="60"/>
      <c r="GJG37" s="60"/>
      <c r="GJH37" s="60"/>
      <c r="GJI37" s="60"/>
      <c r="GJJ37" s="60"/>
      <c r="GJK37" s="60"/>
      <c r="GJL37" s="60"/>
      <c r="GJM37" s="60"/>
      <c r="GJN37" s="60"/>
      <c r="GJO37" s="60"/>
      <c r="GJP37" s="60"/>
      <c r="GJQ37" s="60"/>
      <c r="GJR37" s="60"/>
      <c r="GJS37" s="60"/>
      <c r="GJT37" s="60"/>
      <c r="GJU37" s="60"/>
      <c r="GJV37" s="60"/>
      <c r="GJW37" s="60"/>
      <c r="GJX37" s="60"/>
      <c r="GJY37" s="60"/>
      <c r="GJZ37" s="60"/>
      <c r="GKA37" s="60"/>
      <c r="GKB37" s="60"/>
      <c r="GKC37" s="60"/>
      <c r="GKD37" s="60"/>
      <c r="GKE37" s="60"/>
      <c r="GKF37" s="60"/>
      <c r="GKG37" s="60"/>
      <c r="GKH37" s="60"/>
      <c r="GKI37" s="60"/>
      <c r="GKJ37" s="60"/>
      <c r="GKK37" s="60"/>
      <c r="GKL37" s="60"/>
      <c r="GKM37" s="60"/>
      <c r="GKN37" s="60"/>
      <c r="GKO37" s="60"/>
      <c r="GKP37" s="60"/>
      <c r="GKQ37" s="60"/>
      <c r="GKR37" s="60"/>
      <c r="GKS37" s="60"/>
      <c r="GKT37" s="60"/>
      <c r="GKU37" s="60"/>
      <c r="GKV37" s="60"/>
      <c r="GKW37" s="60"/>
      <c r="GKX37" s="60"/>
      <c r="GKY37" s="60"/>
      <c r="GKZ37" s="60"/>
      <c r="GLA37" s="60"/>
      <c r="GLB37" s="60"/>
      <c r="GLC37" s="60"/>
      <c r="GLD37" s="60"/>
      <c r="GLE37" s="60"/>
      <c r="GLF37" s="60"/>
      <c r="GLG37" s="60"/>
      <c r="GLH37" s="60"/>
      <c r="GLI37" s="60"/>
      <c r="GLJ37" s="60"/>
      <c r="GLK37" s="60"/>
      <c r="GLL37" s="60"/>
      <c r="GLM37" s="60"/>
      <c r="GLN37" s="60"/>
      <c r="GLO37" s="60"/>
      <c r="GLP37" s="60"/>
      <c r="GLQ37" s="60"/>
      <c r="GLR37" s="60"/>
      <c r="GLS37" s="60"/>
      <c r="GLT37" s="60"/>
      <c r="GLU37" s="60"/>
      <c r="GLV37" s="60"/>
      <c r="GLW37" s="60"/>
      <c r="GLX37" s="60"/>
      <c r="GLY37" s="60"/>
      <c r="GLZ37" s="60"/>
      <c r="GMA37" s="60"/>
      <c r="GMB37" s="60"/>
      <c r="GMC37" s="60"/>
      <c r="GMD37" s="60"/>
      <c r="GME37" s="60"/>
      <c r="GMF37" s="60"/>
      <c r="GMG37" s="60"/>
      <c r="GMH37" s="60"/>
      <c r="GMI37" s="60"/>
      <c r="GMJ37" s="60"/>
      <c r="GMK37" s="60"/>
      <c r="GML37" s="60"/>
      <c r="GMM37" s="60"/>
      <c r="GMN37" s="60"/>
      <c r="GMO37" s="60"/>
      <c r="GMP37" s="60"/>
      <c r="GMQ37" s="60"/>
      <c r="GMR37" s="60"/>
      <c r="GMS37" s="60"/>
      <c r="GMT37" s="60"/>
      <c r="GMU37" s="60"/>
      <c r="GMV37" s="60"/>
      <c r="GMW37" s="60"/>
      <c r="GMX37" s="60"/>
      <c r="GMY37" s="60"/>
      <c r="GMZ37" s="60"/>
      <c r="GNA37" s="60"/>
      <c r="GNB37" s="60"/>
      <c r="GNC37" s="60"/>
      <c r="GND37" s="60"/>
      <c r="GNE37" s="60"/>
      <c r="GNF37" s="60"/>
      <c r="GNG37" s="60"/>
      <c r="GNH37" s="60"/>
      <c r="GNI37" s="60"/>
      <c r="GNJ37" s="60"/>
      <c r="GNK37" s="60"/>
      <c r="GNL37" s="60"/>
      <c r="GNM37" s="60"/>
      <c r="GNN37" s="60"/>
      <c r="GNO37" s="60"/>
      <c r="GNP37" s="60"/>
      <c r="GNQ37" s="60"/>
      <c r="GNR37" s="60"/>
      <c r="GNS37" s="60"/>
      <c r="GNT37" s="60"/>
      <c r="GNU37" s="60"/>
      <c r="GNV37" s="60"/>
      <c r="GNW37" s="60"/>
      <c r="GNX37" s="60"/>
      <c r="GNY37" s="60"/>
      <c r="GNZ37" s="60"/>
      <c r="GOA37" s="60"/>
      <c r="GOB37" s="60"/>
      <c r="GOC37" s="60"/>
      <c r="GOD37" s="60"/>
      <c r="GOE37" s="60"/>
      <c r="GOF37" s="60"/>
      <c r="GOG37" s="60"/>
      <c r="GOH37" s="60"/>
      <c r="GOI37" s="60"/>
      <c r="GOJ37" s="60"/>
      <c r="GOK37" s="60"/>
      <c r="GOL37" s="60"/>
      <c r="GOM37" s="60"/>
      <c r="GON37" s="60"/>
      <c r="GOO37" s="60"/>
      <c r="GOP37" s="60"/>
      <c r="GOQ37" s="60"/>
      <c r="GOR37" s="60"/>
      <c r="GOS37" s="60"/>
      <c r="GOT37" s="60"/>
      <c r="GOU37" s="60"/>
      <c r="GOV37" s="60"/>
      <c r="GOW37" s="60"/>
      <c r="GOX37" s="60"/>
      <c r="GOY37" s="60"/>
      <c r="GOZ37" s="60"/>
      <c r="GPA37" s="60"/>
      <c r="GPB37" s="60"/>
      <c r="GPC37" s="60"/>
      <c r="GPD37" s="60"/>
      <c r="GPE37" s="60"/>
      <c r="GPF37" s="60"/>
      <c r="GPG37" s="60"/>
      <c r="GPH37" s="60"/>
      <c r="GPI37" s="60"/>
      <c r="GPJ37" s="60"/>
      <c r="GPK37" s="60"/>
      <c r="GPL37" s="60"/>
      <c r="GPM37" s="60"/>
      <c r="GPN37" s="60"/>
      <c r="GPO37" s="60"/>
      <c r="GPP37" s="60"/>
      <c r="GPQ37" s="60"/>
      <c r="GPR37" s="60"/>
      <c r="GPS37" s="60"/>
      <c r="GPT37" s="60"/>
      <c r="GPU37" s="60"/>
      <c r="GPV37" s="60"/>
      <c r="GPW37" s="60"/>
      <c r="GPX37" s="60"/>
      <c r="GPY37" s="60"/>
      <c r="GPZ37" s="60"/>
      <c r="GQA37" s="60"/>
      <c r="GQB37" s="60"/>
      <c r="GQC37" s="60"/>
      <c r="GQD37" s="60"/>
      <c r="GQE37" s="60"/>
      <c r="GQF37" s="60"/>
      <c r="GQG37" s="60"/>
      <c r="GQH37" s="60"/>
      <c r="GQI37" s="60"/>
      <c r="GQJ37" s="60"/>
      <c r="GQK37" s="60"/>
      <c r="GQL37" s="60"/>
      <c r="GQM37" s="60"/>
      <c r="GQN37" s="60"/>
      <c r="GQO37" s="60"/>
      <c r="GQP37" s="60"/>
      <c r="GQQ37" s="60"/>
      <c r="GQR37" s="60"/>
      <c r="GQS37" s="60"/>
      <c r="GQT37" s="60"/>
      <c r="GQU37" s="60"/>
      <c r="GQV37" s="60"/>
      <c r="GQW37" s="60"/>
      <c r="GQX37" s="60"/>
      <c r="GQY37" s="60"/>
      <c r="GQZ37" s="60"/>
      <c r="GRA37" s="60"/>
      <c r="GRB37" s="60"/>
      <c r="GRC37" s="60"/>
      <c r="GRD37" s="60"/>
      <c r="GRE37" s="60"/>
      <c r="GRF37" s="60"/>
      <c r="GRG37" s="60"/>
      <c r="GRH37" s="60"/>
      <c r="GRI37" s="60"/>
      <c r="GRJ37" s="60"/>
      <c r="GRK37" s="60"/>
      <c r="GRL37" s="60"/>
      <c r="GRM37" s="60"/>
      <c r="GRN37" s="60"/>
      <c r="GRO37" s="60"/>
      <c r="GRP37" s="60"/>
      <c r="GRQ37" s="60"/>
      <c r="GRR37" s="60"/>
      <c r="GRS37" s="60"/>
      <c r="GRT37" s="60"/>
      <c r="GRU37" s="60"/>
      <c r="GRV37" s="60"/>
      <c r="GRW37" s="60"/>
      <c r="GRX37" s="60"/>
      <c r="GRY37" s="60"/>
      <c r="GRZ37" s="60"/>
      <c r="GSA37" s="60"/>
      <c r="GSB37" s="60"/>
      <c r="GSC37" s="60"/>
      <c r="GSD37" s="60"/>
      <c r="GSE37" s="60"/>
      <c r="GSF37" s="60"/>
      <c r="GSG37" s="60"/>
      <c r="GSH37" s="60"/>
      <c r="GSI37" s="60"/>
      <c r="GSJ37" s="60"/>
      <c r="GSK37" s="60"/>
      <c r="GSL37" s="60"/>
      <c r="GSM37" s="60"/>
      <c r="GSN37" s="60"/>
      <c r="GSO37" s="60"/>
      <c r="GSP37" s="60"/>
      <c r="GSQ37" s="60"/>
      <c r="GSR37" s="60"/>
      <c r="GSS37" s="60"/>
      <c r="GST37" s="60"/>
      <c r="GSU37" s="60"/>
      <c r="GSV37" s="60"/>
      <c r="GSW37" s="60"/>
      <c r="GSX37" s="60"/>
      <c r="GSY37" s="60"/>
      <c r="GSZ37" s="60"/>
      <c r="GTA37" s="60"/>
      <c r="GTB37" s="60"/>
      <c r="GTC37" s="60"/>
      <c r="GTD37" s="60"/>
      <c r="GTE37" s="60"/>
      <c r="GTF37" s="60"/>
      <c r="GTG37" s="60"/>
      <c r="GTH37" s="60"/>
      <c r="GTI37" s="60"/>
      <c r="GTJ37" s="60"/>
      <c r="GTK37" s="60"/>
      <c r="GTL37" s="60"/>
      <c r="GTM37" s="60"/>
      <c r="GTN37" s="60"/>
      <c r="GTO37" s="60"/>
      <c r="GTP37" s="60"/>
      <c r="GTQ37" s="60"/>
      <c r="GTR37" s="60"/>
      <c r="GTS37" s="60"/>
      <c r="GTT37" s="60"/>
      <c r="GTU37" s="60"/>
      <c r="GTV37" s="60"/>
      <c r="GTW37" s="60"/>
      <c r="GTX37" s="60"/>
      <c r="GTY37" s="60"/>
      <c r="GTZ37" s="60"/>
      <c r="GUA37" s="60"/>
      <c r="GUB37" s="60"/>
      <c r="GUC37" s="60"/>
      <c r="GUD37" s="60"/>
      <c r="GUE37" s="60"/>
      <c r="GUF37" s="60"/>
      <c r="GUG37" s="60"/>
      <c r="GUH37" s="60"/>
      <c r="GUI37" s="60"/>
      <c r="GUJ37" s="60"/>
      <c r="GUK37" s="60"/>
      <c r="GUL37" s="60"/>
      <c r="GUM37" s="60"/>
      <c r="GUN37" s="60"/>
      <c r="GUO37" s="60"/>
      <c r="GUP37" s="60"/>
      <c r="GUQ37" s="60"/>
      <c r="GUR37" s="60"/>
      <c r="GUS37" s="60"/>
      <c r="GUT37" s="60"/>
      <c r="GUU37" s="60"/>
      <c r="GUV37" s="60"/>
      <c r="GUW37" s="60"/>
      <c r="GUX37" s="60"/>
      <c r="GUY37" s="60"/>
      <c r="GUZ37" s="60"/>
      <c r="GVA37" s="60"/>
      <c r="GVB37" s="60"/>
      <c r="GVC37" s="60"/>
      <c r="GVD37" s="60"/>
      <c r="GVE37" s="60"/>
      <c r="GVF37" s="60"/>
      <c r="GVG37" s="60"/>
      <c r="GVH37" s="60"/>
      <c r="GVI37" s="60"/>
      <c r="GVJ37" s="60"/>
      <c r="GVK37" s="60"/>
      <c r="GVL37" s="60"/>
      <c r="GVM37" s="60"/>
      <c r="GVN37" s="60"/>
      <c r="GVO37" s="60"/>
      <c r="GVP37" s="60"/>
      <c r="GVQ37" s="60"/>
      <c r="GVR37" s="60"/>
      <c r="GVS37" s="60"/>
      <c r="GVT37" s="60"/>
      <c r="GVU37" s="60"/>
      <c r="GVV37" s="60"/>
      <c r="GVW37" s="60"/>
      <c r="GVX37" s="60"/>
      <c r="GVY37" s="60"/>
      <c r="GVZ37" s="60"/>
      <c r="GWA37" s="60"/>
      <c r="GWB37" s="60"/>
      <c r="GWC37" s="60"/>
      <c r="GWD37" s="60"/>
      <c r="GWE37" s="60"/>
      <c r="GWF37" s="60"/>
      <c r="GWG37" s="60"/>
      <c r="GWH37" s="60"/>
      <c r="GWI37" s="60"/>
      <c r="GWJ37" s="60"/>
      <c r="GWK37" s="60"/>
      <c r="GWL37" s="60"/>
      <c r="GWM37" s="60"/>
      <c r="GWN37" s="60"/>
      <c r="GWO37" s="60"/>
      <c r="GWP37" s="60"/>
      <c r="GWQ37" s="60"/>
      <c r="GWR37" s="60"/>
      <c r="GWS37" s="60"/>
      <c r="GWT37" s="60"/>
      <c r="GWU37" s="60"/>
      <c r="GWV37" s="60"/>
      <c r="GWW37" s="60"/>
      <c r="GWX37" s="60"/>
      <c r="GWY37" s="60"/>
      <c r="GWZ37" s="60"/>
      <c r="GXA37" s="60"/>
      <c r="GXB37" s="60"/>
      <c r="GXC37" s="60"/>
      <c r="GXD37" s="60"/>
      <c r="GXE37" s="60"/>
      <c r="GXF37" s="60"/>
      <c r="GXG37" s="60"/>
      <c r="GXH37" s="60"/>
      <c r="GXI37" s="60"/>
      <c r="GXJ37" s="60"/>
      <c r="GXK37" s="60"/>
      <c r="GXL37" s="60"/>
      <c r="GXM37" s="60"/>
      <c r="GXN37" s="60"/>
      <c r="GXO37" s="60"/>
      <c r="GXP37" s="60"/>
      <c r="GXQ37" s="60"/>
      <c r="GXR37" s="60"/>
      <c r="GXS37" s="60"/>
      <c r="GXT37" s="60"/>
      <c r="GXU37" s="60"/>
      <c r="GXV37" s="60"/>
      <c r="GXW37" s="60"/>
      <c r="GXX37" s="60"/>
      <c r="GXY37" s="60"/>
      <c r="GXZ37" s="60"/>
      <c r="GYA37" s="60"/>
      <c r="GYB37" s="60"/>
      <c r="GYC37" s="60"/>
      <c r="GYD37" s="60"/>
      <c r="GYE37" s="60"/>
      <c r="GYF37" s="60"/>
      <c r="GYG37" s="60"/>
      <c r="GYH37" s="60"/>
      <c r="GYI37" s="60"/>
      <c r="GYJ37" s="60"/>
      <c r="GYK37" s="60"/>
      <c r="GYL37" s="60"/>
      <c r="GYM37" s="60"/>
      <c r="GYN37" s="60"/>
      <c r="GYO37" s="60"/>
      <c r="GYP37" s="60"/>
      <c r="GYQ37" s="60"/>
      <c r="GYR37" s="60"/>
      <c r="GYS37" s="60"/>
      <c r="GYT37" s="60"/>
      <c r="GYU37" s="60"/>
      <c r="GYV37" s="60"/>
      <c r="GYW37" s="60"/>
      <c r="GYX37" s="60"/>
      <c r="GYY37" s="60"/>
      <c r="GYZ37" s="60"/>
      <c r="GZA37" s="60"/>
      <c r="GZB37" s="60"/>
      <c r="GZC37" s="60"/>
      <c r="GZD37" s="60"/>
      <c r="GZE37" s="60"/>
      <c r="GZF37" s="60"/>
      <c r="GZG37" s="60"/>
      <c r="GZH37" s="60"/>
      <c r="GZI37" s="60"/>
      <c r="GZJ37" s="60"/>
      <c r="GZK37" s="60"/>
      <c r="GZL37" s="60"/>
      <c r="GZM37" s="60"/>
      <c r="GZN37" s="60"/>
      <c r="GZO37" s="60"/>
      <c r="GZP37" s="60"/>
      <c r="GZQ37" s="60"/>
      <c r="GZR37" s="60"/>
      <c r="GZS37" s="60"/>
      <c r="GZT37" s="60"/>
      <c r="GZU37" s="60"/>
      <c r="GZV37" s="60"/>
      <c r="GZW37" s="60"/>
      <c r="GZX37" s="60"/>
      <c r="GZY37" s="60"/>
      <c r="GZZ37" s="60"/>
    </row>
    <row r="38" spans="1:5434" s="52" customFormat="1" ht="18.75" customHeight="1" x14ac:dyDescent="0.2">
      <c r="A38" s="58" t="s">
        <v>92</v>
      </c>
      <c r="B38" s="62" t="s">
        <v>64</v>
      </c>
      <c r="C38" s="37"/>
      <c r="D38" s="94">
        <f t="shared" si="6"/>
        <v>724</v>
      </c>
      <c r="E38" s="39">
        <f t="shared" si="36"/>
        <v>523</v>
      </c>
      <c r="F38" s="39">
        <f t="shared" ref="F38:F39" si="73">L38+R38</f>
        <v>201</v>
      </c>
      <c r="G38" s="109">
        <f t="shared" ref="G38" si="74">M38+S38</f>
        <v>0</v>
      </c>
      <c r="H38" s="138">
        <f t="shared" ref="H38" si="75">N38+T38</f>
        <v>0</v>
      </c>
      <c r="I38" s="39">
        <f t="shared" ref="I38" si="76">O38+U38</f>
        <v>201</v>
      </c>
      <c r="J38" s="94">
        <v>658</v>
      </c>
      <c r="K38" s="39">
        <v>491</v>
      </c>
      <c r="L38" s="39">
        <f t="shared" ref="L38:L39" si="77">J38-K38</f>
        <v>167</v>
      </c>
      <c r="M38" s="187">
        <v>0</v>
      </c>
      <c r="N38" s="115">
        <v>0</v>
      </c>
      <c r="O38" s="39">
        <f t="shared" ref="O38" si="78">L38+M38-N38</f>
        <v>167</v>
      </c>
      <c r="P38" s="94">
        <f t="shared" ref="P38:P89" si="79">V38+AB38</f>
        <v>66</v>
      </c>
      <c r="Q38" s="39">
        <v>32</v>
      </c>
      <c r="R38" s="39">
        <f t="shared" si="43"/>
        <v>34</v>
      </c>
      <c r="S38" s="109">
        <v>0</v>
      </c>
      <c r="T38" s="116">
        <v>0</v>
      </c>
      <c r="U38" s="39">
        <f t="shared" ref="U38" si="80">R38+S38</f>
        <v>34</v>
      </c>
      <c r="V38" s="40">
        <v>46</v>
      </c>
      <c r="W38" s="39">
        <v>0</v>
      </c>
      <c r="X38" s="39">
        <f t="shared" ref="X38" si="81">V38-W38</f>
        <v>46</v>
      </c>
      <c r="Y38" s="109">
        <v>0</v>
      </c>
      <c r="Z38" s="116">
        <v>0</v>
      </c>
      <c r="AA38" s="39">
        <f t="shared" ref="AA38" si="82">X38+Y38-Z38</f>
        <v>46</v>
      </c>
      <c r="AB38" s="40">
        <v>20</v>
      </c>
      <c r="AC38" s="39"/>
      <c r="AD38" s="39"/>
      <c r="AE38" s="39"/>
      <c r="AF38" s="39"/>
      <c r="AG38" s="39"/>
      <c r="AH38" s="39"/>
      <c r="AI38" s="39"/>
      <c r="AJ38" s="60"/>
      <c r="AK38" s="60"/>
      <c r="AL38" s="60"/>
      <c r="AM38" s="60"/>
      <c r="AN38" s="60"/>
      <c r="AO38" s="60"/>
      <c r="AP38" s="60"/>
      <c r="AQ38" s="60"/>
      <c r="AR38" s="60"/>
      <c r="AS38" s="60"/>
      <c r="AT38" s="60"/>
      <c r="AU38" s="62" t="s">
        <v>60</v>
      </c>
      <c r="AV38" s="180">
        <f t="shared" ref="AV38:AV39" si="83">AW38+AX38</f>
        <v>314.96299999999997</v>
      </c>
      <c r="AW38" s="180">
        <f>11*2603/100</f>
        <v>286.33</v>
      </c>
      <c r="AX38" s="180">
        <f t="shared" ref="AX38:AX44" si="84">10*AW38/100</f>
        <v>28.632999999999996</v>
      </c>
      <c r="AY38" s="180">
        <v>0</v>
      </c>
      <c r="AZ38" s="181">
        <v>29</v>
      </c>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c r="OK38" s="60"/>
      <c r="OL38" s="60"/>
      <c r="OM38" s="60"/>
      <c r="ON38" s="60"/>
      <c r="OO38" s="60"/>
      <c r="OP38" s="60"/>
      <c r="OQ38" s="60"/>
      <c r="OR38" s="60"/>
      <c r="OS38" s="60"/>
      <c r="OT38" s="60"/>
      <c r="OU38" s="60"/>
      <c r="OV38" s="60"/>
      <c r="OW38" s="60"/>
      <c r="OX38" s="60"/>
      <c r="OY38" s="60"/>
      <c r="OZ38" s="60"/>
      <c r="PA38" s="60"/>
      <c r="PB38" s="60"/>
      <c r="PC38" s="60"/>
      <c r="PD38" s="60"/>
      <c r="PE38" s="60"/>
      <c r="PF38" s="60"/>
      <c r="PG38" s="60"/>
      <c r="PH38" s="60"/>
      <c r="PI38" s="60"/>
      <c r="PJ38" s="60"/>
      <c r="PK38" s="60"/>
      <c r="PL38" s="60"/>
      <c r="PM38" s="60"/>
      <c r="PN38" s="60"/>
      <c r="PO38" s="60"/>
      <c r="PP38" s="60"/>
      <c r="PQ38" s="60"/>
      <c r="PR38" s="60"/>
      <c r="PS38" s="60"/>
      <c r="PT38" s="60"/>
      <c r="PU38" s="60"/>
      <c r="PV38" s="60"/>
      <c r="PW38" s="60"/>
      <c r="PX38" s="60"/>
      <c r="PY38" s="60"/>
      <c r="PZ38" s="60"/>
      <c r="QA38" s="60"/>
      <c r="QB38" s="60"/>
      <c r="QC38" s="60"/>
      <c r="QD38" s="60"/>
      <c r="QE38" s="60"/>
      <c r="QF38" s="60"/>
      <c r="QG38" s="60"/>
      <c r="QH38" s="60"/>
      <c r="QI38" s="60"/>
      <c r="QJ38" s="60"/>
      <c r="QK38" s="60"/>
      <c r="QL38" s="60"/>
      <c r="QM38" s="60"/>
      <c r="QN38" s="60"/>
      <c r="QO38" s="60"/>
      <c r="QP38" s="60"/>
      <c r="QQ38" s="60"/>
      <c r="QR38" s="60"/>
      <c r="QS38" s="60"/>
      <c r="QT38" s="60"/>
      <c r="QU38" s="60"/>
      <c r="QV38" s="60"/>
      <c r="QW38" s="60"/>
      <c r="QX38" s="60"/>
      <c r="QY38" s="60"/>
      <c r="QZ38" s="60"/>
      <c r="RA38" s="60"/>
      <c r="RB38" s="60"/>
      <c r="RC38" s="60"/>
      <c r="RD38" s="60"/>
      <c r="RE38" s="60"/>
      <c r="RF38" s="60"/>
      <c r="RG38" s="60"/>
      <c r="RH38" s="60"/>
      <c r="RI38" s="60"/>
      <c r="RJ38" s="60"/>
      <c r="RK38" s="60"/>
      <c r="RL38" s="60"/>
      <c r="RM38" s="60"/>
      <c r="RN38" s="60"/>
      <c r="RO38" s="60"/>
      <c r="RP38" s="60"/>
      <c r="RQ38" s="60"/>
      <c r="RR38" s="60"/>
      <c r="RS38" s="60"/>
      <c r="RT38" s="60"/>
      <c r="RU38" s="60"/>
      <c r="RV38" s="60"/>
      <c r="RW38" s="60"/>
      <c r="RX38" s="60"/>
      <c r="RY38" s="60"/>
      <c r="RZ38" s="60"/>
      <c r="SA38" s="60"/>
      <c r="SB38" s="60"/>
      <c r="SC38" s="60"/>
      <c r="SD38" s="60"/>
      <c r="SE38" s="60"/>
      <c r="SF38" s="60"/>
      <c r="SG38" s="60"/>
      <c r="SH38" s="60"/>
      <c r="SI38" s="60"/>
      <c r="SJ38" s="60"/>
      <c r="SK38" s="60"/>
      <c r="SL38" s="60"/>
      <c r="SM38" s="60"/>
      <c r="SN38" s="60"/>
      <c r="SO38" s="60"/>
      <c r="SP38" s="60"/>
      <c r="SQ38" s="60"/>
      <c r="SR38" s="60"/>
      <c r="SS38" s="60"/>
      <c r="ST38" s="60"/>
      <c r="SU38" s="60"/>
      <c r="SV38" s="60"/>
      <c r="SW38" s="60"/>
      <c r="SX38" s="60"/>
      <c r="SY38" s="60"/>
      <c r="SZ38" s="60"/>
      <c r="TA38" s="60"/>
      <c r="TB38" s="60"/>
      <c r="TC38" s="60"/>
      <c r="TD38" s="60"/>
      <c r="TE38" s="60"/>
      <c r="TF38" s="60"/>
      <c r="TG38" s="60"/>
      <c r="TH38" s="60"/>
      <c r="TI38" s="60"/>
      <c r="TJ38" s="60"/>
      <c r="TK38" s="60"/>
      <c r="TL38" s="60"/>
      <c r="TM38" s="60"/>
      <c r="TN38" s="60"/>
      <c r="TO38" s="60"/>
      <c r="TP38" s="60"/>
      <c r="TQ38" s="60"/>
      <c r="TR38" s="60"/>
      <c r="TS38" s="60"/>
      <c r="TT38" s="60"/>
      <c r="TU38" s="60"/>
      <c r="TV38" s="60"/>
      <c r="TW38" s="60"/>
      <c r="TX38" s="60"/>
      <c r="TY38" s="60"/>
      <c r="TZ38" s="60"/>
      <c r="UA38" s="60"/>
      <c r="UB38" s="60"/>
      <c r="UC38" s="60"/>
      <c r="UD38" s="60"/>
      <c r="UE38" s="60"/>
      <c r="UF38" s="60"/>
      <c r="UG38" s="60"/>
      <c r="UH38" s="60"/>
      <c r="UI38" s="60"/>
      <c r="UJ38" s="60"/>
      <c r="UK38" s="60"/>
      <c r="UL38" s="60"/>
      <c r="UM38" s="60"/>
      <c r="UN38" s="60"/>
      <c r="UO38" s="60"/>
      <c r="UP38" s="60"/>
      <c r="UQ38" s="60"/>
      <c r="UR38" s="60"/>
      <c r="US38" s="60"/>
      <c r="UT38" s="60"/>
      <c r="UU38" s="60"/>
      <c r="UV38" s="60"/>
      <c r="UW38" s="60"/>
      <c r="UX38" s="60"/>
      <c r="UY38" s="60"/>
      <c r="UZ38" s="60"/>
      <c r="VA38" s="60"/>
      <c r="VB38" s="60"/>
      <c r="VC38" s="60"/>
      <c r="VD38" s="60"/>
      <c r="VE38" s="60"/>
      <c r="VF38" s="60"/>
      <c r="VG38" s="60"/>
      <c r="VH38" s="60"/>
      <c r="VI38" s="60"/>
      <c r="VJ38" s="60"/>
      <c r="VK38" s="60"/>
      <c r="VL38" s="60"/>
      <c r="VM38" s="60"/>
      <c r="VN38" s="60"/>
      <c r="VO38" s="60"/>
      <c r="VP38" s="60"/>
      <c r="VQ38" s="60"/>
      <c r="VR38" s="60"/>
      <c r="VS38" s="60"/>
      <c r="VT38" s="60"/>
      <c r="VU38" s="60"/>
      <c r="VV38" s="60"/>
      <c r="VW38" s="60"/>
      <c r="VX38" s="60"/>
      <c r="VY38" s="60"/>
      <c r="VZ38" s="60"/>
      <c r="WA38" s="60"/>
      <c r="WB38" s="60"/>
      <c r="WC38" s="60"/>
      <c r="WD38" s="60"/>
      <c r="WE38" s="60"/>
      <c r="WF38" s="60"/>
      <c r="WG38" s="60"/>
      <c r="WH38" s="60"/>
      <c r="WI38" s="60"/>
      <c r="WJ38" s="60"/>
      <c r="WK38" s="60"/>
      <c r="WL38" s="60"/>
      <c r="WM38" s="60"/>
      <c r="WN38" s="60"/>
      <c r="WO38" s="60"/>
      <c r="WP38" s="60"/>
      <c r="WQ38" s="60"/>
      <c r="WR38" s="60"/>
      <c r="WS38" s="60"/>
      <c r="WT38" s="60"/>
      <c r="WU38" s="60"/>
      <c r="WV38" s="60"/>
      <c r="WW38" s="60"/>
      <c r="WX38" s="60"/>
      <c r="WY38" s="60"/>
      <c r="WZ38" s="60"/>
      <c r="XA38" s="60"/>
      <c r="XB38" s="60"/>
      <c r="XC38" s="60"/>
      <c r="XD38" s="60"/>
      <c r="XE38" s="60"/>
      <c r="XF38" s="60"/>
      <c r="XG38" s="60"/>
      <c r="XH38" s="60"/>
      <c r="XI38" s="60"/>
      <c r="XJ38" s="60"/>
      <c r="XK38" s="60"/>
      <c r="XL38" s="60"/>
      <c r="XM38" s="60"/>
      <c r="XN38" s="60"/>
      <c r="XO38" s="60"/>
      <c r="XP38" s="60"/>
      <c r="XQ38" s="60"/>
      <c r="XR38" s="60"/>
      <c r="XS38" s="60"/>
      <c r="XT38" s="60"/>
      <c r="XU38" s="60"/>
      <c r="XV38" s="60"/>
      <c r="XW38" s="60"/>
      <c r="XX38" s="60"/>
      <c r="XY38" s="60"/>
      <c r="XZ38" s="60"/>
      <c r="YA38" s="60"/>
      <c r="YB38" s="60"/>
      <c r="YC38" s="60"/>
      <c r="YD38" s="60"/>
      <c r="YE38" s="60"/>
      <c r="YF38" s="60"/>
      <c r="YG38" s="60"/>
      <c r="YH38" s="60"/>
      <c r="YI38" s="60"/>
      <c r="YJ38" s="60"/>
      <c r="YK38" s="60"/>
      <c r="YL38" s="60"/>
      <c r="YM38" s="60"/>
      <c r="YN38" s="60"/>
      <c r="YO38" s="60"/>
      <c r="YP38" s="60"/>
      <c r="YQ38" s="60"/>
      <c r="YR38" s="60"/>
      <c r="YS38" s="60"/>
      <c r="YT38" s="60"/>
      <c r="YU38" s="60"/>
      <c r="YV38" s="60"/>
      <c r="YW38" s="60"/>
      <c r="YX38" s="60"/>
      <c r="YY38" s="60"/>
      <c r="YZ38" s="60"/>
      <c r="ZA38" s="60"/>
      <c r="ZB38" s="60"/>
      <c r="ZC38" s="60"/>
      <c r="ZD38" s="60"/>
      <c r="ZE38" s="60"/>
      <c r="ZF38" s="60"/>
      <c r="ZG38" s="60"/>
      <c r="ZH38" s="60"/>
      <c r="ZI38" s="60"/>
      <c r="ZJ38" s="60"/>
      <c r="ZK38" s="60"/>
      <c r="ZL38" s="60"/>
      <c r="ZM38" s="60"/>
      <c r="ZN38" s="60"/>
      <c r="ZO38" s="60"/>
      <c r="ZP38" s="60"/>
      <c r="ZQ38" s="60"/>
      <c r="ZR38" s="60"/>
      <c r="ZS38" s="60"/>
      <c r="ZT38" s="60"/>
      <c r="ZU38" s="60"/>
      <c r="ZV38" s="60"/>
      <c r="ZW38" s="60"/>
      <c r="ZX38" s="60"/>
      <c r="ZY38" s="60"/>
      <c r="ZZ38" s="60"/>
      <c r="AAA38" s="60"/>
      <c r="AAB38" s="60"/>
      <c r="AAC38" s="60"/>
      <c r="AAD38" s="60"/>
      <c r="AAE38" s="60"/>
      <c r="AAF38" s="60"/>
      <c r="AAG38" s="60"/>
      <c r="AAH38" s="60"/>
      <c r="AAI38" s="60"/>
      <c r="AAJ38" s="60"/>
      <c r="AAK38" s="60"/>
      <c r="AAL38" s="60"/>
      <c r="AAM38" s="60"/>
      <c r="AAN38" s="60"/>
      <c r="AAO38" s="60"/>
      <c r="AAP38" s="60"/>
      <c r="AAQ38" s="60"/>
      <c r="AAR38" s="60"/>
      <c r="AAS38" s="60"/>
      <c r="AAT38" s="60"/>
      <c r="AAU38" s="60"/>
      <c r="AAV38" s="60"/>
      <c r="AAW38" s="60"/>
      <c r="AAX38" s="60"/>
      <c r="AAY38" s="60"/>
      <c r="AAZ38" s="60"/>
      <c r="ABA38" s="60"/>
      <c r="ABB38" s="60"/>
      <c r="ABC38" s="60"/>
      <c r="ABD38" s="60"/>
      <c r="ABE38" s="60"/>
      <c r="ABF38" s="60"/>
      <c r="ABG38" s="60"/>
      <c r="ABH38" s="60"/>
      <c r="ABI38" s="60"/>
      <c r="ABJ38" s="60"/>
      <c r="ABK38" s="60"/>
      <c r="ABL38" s="60"/>
      <c r="ABM38" s="60"/>
      <c r="ABN38" s="60"/>
      <c r="ABO38" s="60"/>
      <c r="ABP38" s="60"/>
      <c r="ABQ38" s="60"/>
      <c r="ABR38" s="60"/>
      <c r="ABS38" s="60"/>
      <c r="ABT38" s="60"/>
      <c r="ABU38" s="60"/>
      <c r="ABV38" s="60"/>
      <c r="ABW38" s="60"/>
      <c r="ABX38" s="60"/>
      <c r="ABY38" s="60"/>
      <c r="ABZ38" s="60"/>
      <c r="ACA38" s="60"/>
      <c r="ACB38" s="60"/>
      <c r="ACC38" s="60"/>
      <c r="ACD38" s="60"/>
      <c r="ACE38" s="60"/>
      <c r="ACF38" s="60"/>
      <c r="ACG38" s="60"/>
      <c r="ACH38" s="60"/>
      <c r="ACI38" s="60"/>
      <c r="ACJ38" s="60"/>
      <c r="ACK38" s="60"/>
      <c r="ACL38" s="60"/>
      <c r="ACM38" s="60"/>
      <c r="ACN38" s="60"/>
      <c r="ACO38" s="60"/>
      <c r="ACP38" s="60"/>
      <c r="ACQ38" s="60"/>
      <c r="ACR38" s="60"/>
      <c r="ACS38" s="60"/>
      <c r="ACT38" s="60"/>
      <c r="ACU38" s="60"/>
      <c r="ACV38" s="60"/>
      <c r="ACW38" s="60"/>
      <c r="ACX38" s="60"/>
      <c r="ACY38" s="60"/>
      <c r="ACZ38" s="60"/>
      <c r="ADA38" s="60"/>
      <c r="ADB38" s="60"/>
      <c r="ADC38" s="60"/>
      <c r="ADD38" s="60"/>
      <c r="ADE38" s="60"/>
      <c r="ADF38" s="60"/>
      <c r="ADG38" s="60"/>
      <c r="ADH38" s="60"/>
      <c r="ADI38" s="60"/>
      <c r="ADJ38" s="60"/>
      <c r="ADK38" s="60"/>
      <c r="ADL38" s="60"/>
      <c r="ADM38" s="60"/>
      <c r="ADN38" s="60"/>
      <c r="ADO38" s="60"/>
      <c r="ADP38" s="60"/>
      <c r="ADQ38" s="60"/>
      <c r="ADR38" s="60"/>
      <c r="ADS38" s="60"/>
      <c r="ADT38" s="60"/>
      <c r="ADU38" s="60"/>
      <c r="ADV38" s="60"/>
      <c r="ADW38" s="60"/>
      <c r="ADX38" s="60"/>
      <c r="ADY38" s="60"/>
      <c r="ADZ38" s="60"/>
      <c r="AEA38" s="60"/>
      <c r="AEB38" s="60"/>
      <c r="AEC38" s="60"/>
      <c r="AED38" s="60"/>
      <c r="AEE38" s="60"/>
      <c r="AEF38" s="60"/>
      <c r="AEG38" s="60"/>
      <c r="AEH38" s="60"/>
      <c r="AEI38" s="60"/>
      <c r="AEJ38" s="60"/>
      <c r="AEK38" s="60"/>
      <c r="AEL38" s="60"/>
      <c r="AEM38" s="60"/>
      <c r="AEN38" s="60"/>
      <c r="AEO38" s="60"/>
      <c r="AEP38" s="60"/>
      <c r="AEQ38" s="60"/>
      <c r="AER38" s="60"/>
      <c r="AES38" s="60"/>
      <c r="AET38" s="60"/>
      <c r="AEU38" s="60"/>
      <c r="AEV38" s="60"/>
      <c r="AEW38" s="60"/>
      <c r="AEX38" s="60"/>
      <c r="AEY38" s="60"/>
      <c r="AEZ38" s="60"/>
      <c r="AFA38" s="60"/>
      <c r="AFB38" s="60"/>
      <c r="AFC38" s="60"/>
      <c r="AFD38" s="60"/>
      <c r="AFE38" s="60"/>
      <c r="AFF38" s="60"/>
      <c r="AFG38" s="60"/>
      <c r="AFH38" s="60"/>
      <c r="AFI38" s="60"/>
      <c r="AFJ38" s="60"/>
      <c r="AFK38" s="60"/>
      <c r="AFL38" s="60"/>
      <c r="AFM38" s="60"/>
      <c r="AFN38" s="60"/>
      <c r="AFO38" s="60"/>
      <c r="AFP38" s="60"/>
      <c r="AFQ38" s="60"/>
      <c r="AFR38" s="60"/>
      <c r="AFS38" s="60"/>
      <c r="AFT38" s="60"/>
      <c r="AFU38" s="60"/>
      <c r="AFV38" s="60"/>
      <c r="AFW38" s="60"/>
      <c r="AFX38" s="60"/>
      <c r="AFY38" s="60"/>
      <c r="AFZ38" s="60"/>
      <c r="AGA38" s="60"/>
      <c r="AGB38" s="60"/>
      <c r="AGC38" s="60"/>
      <c r="AGD38" s="60"/>
      <c r="AGE38" s="60"/>
      <c r="AGF38" s="60"/>
      <c r="AGG38" s="60"/>
      <c r="AGH38" s="60"/>
      <c r="AGI38" s="60"/>
      <c r="AGJ38" s="60"/>
      <c r="AGK38" s="60"/>
      <c r="AGL38" s="60"/>
      <c r="AGM38" s="60"/>
      <c r="AGN38" s="60"/>
      <c r="AGO38" s="60"/>
      <c r="AGP38" s="60"/>
      <c r="AGQ38" s="60"/>
      <c r="AGR38" s="60"/>
      <c r="AGS38" s="60"/>
      <c r="AGT38" s="60"/>
      <c r="AGU38" s="60"/>
      <c r="AGV38" s="60"/>
      <c r="AGW38" s="60"/>
      <c r="AGX38" s="60"/>
      <c r="AGY38" s="60"/>
      <c r="AGZ38" s="60"/>
      <c r="AHA38" s="60"/>
      <c r="AHB38" s="60"/>
      <c r="AHC38" s="60"/>
      <c r="AHD38" s="60"/>
      <c r="AHE38" s="60"/>
      <c r="AHF38" s="60"/>
      <c r="AHG38" s="60"/>
      <c r="AHH38" s="60"/>
      <c r="AHI38" s="60"/>
      <c r="AHJ38" s="60"/>
      <c r="AHK38" s="60"/>
      <c r="AHL38" s="60"/>
      <c r="AHM38" s="60"/>
      <c r="AHN38" s="60"/>
      <c r="AHO38" s="60"/>
      <c r="AHP38" s="60"/>
      <c r="AHQ38" s="60"/>
      <c r="AHR38" s="60"/>
      <c r="AHS38" s="60"/>
      <c r="AHT38" s="60"/>
      <c r="AHU38" s="60"/>
      <c r="AHV38" s="60"/>
      <c r="AHW38" s="60"/>
      <c r="AHX38" s="60"/>
      <c r="AHY38" s="60"/>
      <c r="AHZ38" s="60"/>
      <c r="AIA38" s="60"/>
      <c r="AIB38" s="60"/>
      <c r="AIC38" s="60"/>
      <c r="AID38" s="60"/>
      <c r="AIE38" s="60"/>
      <c r="AIF38" s="60"/>
      <c r="AIG38" s="60"/>
      <c r="AIH38" s="60"/>
      <c r="AII38" s="60"/>
      <c r="AIJ38" s="60"/>
      <c r="AIK38" s="60"/>
      <c r="AIL38" s="60"/>
      <c r="AIM38" s="60"/>
      <c r="AIN38" s="60"/>
      <c r="AIO38" s="60"/>
      <c r="AIP38" s="60"/>
      <c r="AIQ38" s="60"/>
      <c r="AIR38" s="60"/>
      <c r="AIS38" s="60"/>
      <c r="AIT38" s="60"/>
      <c r="AIU38" s="60"/>
      <c r="AIV38" s="60"/>
      <c r="AIW38" s="60"/>
      <c r="AIX38" s="60"/>
      <c r="AIY38" s="60"/>
      <c r="AIZ38" s="60"/>
      <c r="AJA38" s="60"/>
      <c r="AJB38" s="60"/>
      <c r="AJC38" s="60"/>
      <c r="AJD38" s="60"/>
      <c r="AJE38" s="60"/>
      <c r="AJF38" s="60"/>
      <c r="AJG38" s="60"/>
      <c r="AJH38" s="60"/>
      <c r="AJI38" s="60"/>
      <c r="AJJ38" s="60"/>
      <c r="AJK38" s="60"/>
      <c r="AJL38" s="60"/>
      <c r="AJM38" s="60"/>
      <c r="AJN38" s="60"/>
      <c r="AJO38" s="60"/>
      <c r="AJP38" s="60"/>
      <c r="AJQ38" s="60"/>
      <c r="AJR38" s="60"/>
      <c r="AJS38" s="60"/>
      <c r="AJT38" s="60"/>
      <c r="AJU38" s="60"/>
      <c r="AJV38" s="60"/>
      <c r="AJW38" s="60"/>
      <c r="AJX38" s="60"/>
      <c r="AJY38" s="60"/>
      <c r="AJZ38" s="60"/>
      <c r="AKA38" s="60"/>
      <c r="AKB38" s="60"/>
      <c r="AKC38" s="60"/>
      <c r="AKD38" s="60"/>
      <c r="AKE38" s="60"/>
      <c r="AKF38" s="60"/>
      <c r="AKG38" s="60"/>
      <c r="AKH38" s="60"/>
      <c r="AKI38" s="60"/>
      <c r="AKJ38" s="60"/>
      <c r="AKK38" s="60"/>
      <c r="AKL38" s="60"/>
      <c r="AKM38" s="60"/>
      <c r="AKN38" s="60"/>
      <c r="AKO38" s="60"/>
      <c r="AKP38" s="60"/>
      <c r="AKQ38" s="60"/>
      <c r="AKR38" s="60"/>
      <c r="AKS38" s="60"/>
      <c r="AKT38" s="60"/>
      <c r="AKU38" s="60"/>
      <c r="AKV38" s="60"/>
      <c r="AKW38" s="60"/>
      <c r="AKX38" s="60"/>
      <c r="AKY38" s="60"/>
      <c r="AKZ38" s="60"/>
      <c r="ALA38" s="60"/>
      <c r="ALB38" s="60"/>
      <c r="ALC38" s="60"/>
      <c r="ALD38" s="60"/>
      <c r="ALE38" s="60"/>
      <c r="ALF38" s="60"/>
      <c r="ALG38" s="60"/>
      <c r="ALH38" s="60"/>
      <c r="ALI38" s="60"/>
      <c r="ALJ38" s="60"/>
      <c r="ALK38" s="60"/>
      <c r="ALL38" s="60"/>
      <c r="ALM38" s="60"/>
      <c r="ALN38" s="60"/>
      <c r="ALO38" s="60"/>
      <c r="ALP38" s="60"/>
      <c r="ALQ38" s="60"/>
      <c r="ALR38" s="60"/>
      <c r="ALS38" s="60"/>
      <c r="ALT38" s="60"/>
      <c r="ALU38" s="60"/>
      <c r="ALV38" s="60"/>
      <c r="ALW38" s="60"/>
      <c r="ALX38" s="60"/>
      <c r="ALY38" s="60"/>
      <c r="ALZ38" s="60"/>
      <c r="AMA38" s="60"/>
      <c r="AMB38" s="60"/>
      <c r="AMC38" s="60"/>
      <c r="AMD38" s="60"/>
      <c r="AME38" s="60"/>
      <c r="AMF38" s="60"/>
      <c r="AMG38" s="60"/>
      <c r="AMH38" s="60"/>
      <c r="AMI38" s="60"/>
      <c r="AMJ38" s="60"/>
      <c r="AMK38" s="60"/>
      <c r="AML38" s="60"/>
      <c r="AMM38" s="60"/>
      <c r="AMN38" s="60"/>
      <c r="AMO38" s="60"/>
      <c r="AMP38" s="60"/>
      <c r="AMQ38" s="60"/>
      <c r="AMR38" s="60"/>
      <c r="AMS38" s="60"/>
      <c r="AMT38" s="60"/>
      <c r="AMU38" s="60"/>
      <c r="AMV38" s="60"/>
      <c r="AMW38" s="60"/>
      <c r="AMX38" s="60"/>
      <c r="AMY38" s="60"/>
      <c r="AMZ38" s="60"/>
      <c r="ANA38" s="60"/>
      <c r="ANB38" s="60"/>
      <c r="ANC38" s="60"/>
      <c r="AND38" s="60"/>
      <c r="ANE38" s="60"/>
      <c r="ANF38" s="60"/>
      <c r="ANG38" s="60"/>
      <c r="ANH38" s="60"/>
      <c r="ANI38" s="60"/>
      <c r="ANJ38" s="60"/>
      <c r="ANK38" s="60"/>
      <c r="ANL38" s="60"/>
      <c r="ANM38" s="60"/>
      <c r="ANN38" s="60"/>
      <c r="ANO38" s="60"/>
      <c r="ANP38" s="60"/>
      <c r="ANQ38" s="60"/>
      <c r="ANR38" s="60"/>
      <c r="ANS38" s="60"/>
      <c r="ANT38" s="60"/>
      <c r="ANU38" s="60"/>
      <c r="ANV38" s="60"/>
      <c r="ANW38" s="60"/>
      <c r="ANX38" s="60"/>
      <c r="ANY38" s="60"/>
      <c r="ANZ38" s="60"/>
      <c r="AOA38" s="60"/>
      <c r="AOB38" s="60"/>
      <c r="AOC38" s="60"/>
      <c r="AOD38" s="60"/>
      <c r="AOE38" s="60"/>
      <c r="AOF38" s="60"/>
      <c r="AOG38" s="60"/>
      <c r="AOH38" s="60"/>
      <c r="AOI38" s="60"/>
      <c r="AOJ38" s="60"/>
      <c r="AOK38" s="60"/>
      <c r="AOL38" s="60"/>
      <c r="AOM38" s="60"/>
      <c r="AON38" s="60"/>
      <c r="AOO38" s="60"/>
      <c r="AOP38" s="60"/>
      <c r="AOQ38" s="60"/>
      <c r="AOR38" s="60"/>
      <c r="AOS38" s="60"/>
      <c r="AOT38" s="60"/>
      <c r="AOU38" s="60"/>
      <c r="AOV38" s="60"/>
      <c r="AOW38" s="60"/>
      <c r="AOX38" s="60"/>
      <c r="AOY38" s="60"/>
      <c r="AOZ38" s="60"/>
      <c r="APA38" s="60"/>
      <c r="APB38" s="60"/>
      <c r="APC38" s="60"/>
      <c r="APD38" s="60"/>
      <c r="APE38" s="60"/>
      <c r="APF38" s="60"/>
      <c r="APG38" s="60"/>
      <c r="APH38" s="60"/>
      <c r="API38" s="60"/>
      <c r="APJ38" s="60"/>
      <c r="APK38" s="60"/>
      <c r="APL38" s="60"/>
      <c r="APM38" s="60"/>
      <c r="APN38" s="60"/>
      <c r="APO38" s="60"/>
      <c r="APP38" s="60"/>
      <c r="APQ38" s="60"/>
      <c r="APR38" s="60"/>
      <c r="APS38" s="60"/>
      <c r="APT38" s="60"/>
      <c r="APU38" s="60"/>
      <c r="APV38" s="60"/>
      <c r="APW38" s="60"/>
      <c r="APX38" s="60"/>
      <c r="APY38" s="60"/>
      <c r="APZ38" s="60"/>
      <c r="AQA38" s="60"/>
      <c r="AQB38" s="60"/>
      <c r="AQC38" s="60"/>
      <c r="AQD38" s="60"/>
      <c r="AQE38" s="60"/>
      <c r="AQF38" s="60"/>
      <c r="AQG38" s="60"/>
      <c r="AQH38" s="60"/>
      <c r="AQI38" s="60"/>
      <c r="AQJ38" s="60"/>
      <c r="AQK38" s="60"/>
      <c r="AQL38" s="60"/>
      <c r="AQM38" s="60"/>
      <c r="AQN38" s="60"/>
      <c r="AQO38" s="60"/>
      <c r="AQP38" s="60"/>
      <c r="AQQ38" s="60"/>
      <c r="AQR38" s="60"/>
      <c r="AQS38" s="60"/>
      <c r="AQT38" s="60"/>
      <c r="AQU38" s="60"/>
      <c r="AQV38" s="60"/>
      <c r="AQW38" s="60"/>
      <c r="AQX38" s="60"/>
      <c r="AQY38" s="60"/>
      <c r="AQZ38" s="60"/>
      <c r="ARA38" s="60"/>
      <c r="ARB38" s="60"/>
      <c r="ARC38" s="60"/>
      <c r="ARD38" s="60"/>
      <c r="ARE38" s="60"/>
      <c r="ARF38" s="60"/>
      <c r="ARG38" s="60"/>
      <c r="ARH38" s="60"/>
      <c r="ARI38" s="60"/>
      <c r="ARJ38" s="60"/>
      <c r="ARK38" s="60"/>
      <c r="ARL38" s="60"/>
      <c r="ARM38" s="60"/>
      <c r="ARN38" s="60"/>
      <c r="ARO38" s="60"/>
      <c r="ARP38" s="60"/>
      <c r="ARQ38" s="60"/>
      <c r="ARR38" s="60"/>
      <c r="ARS38" s="60"/>
      <c r="ART38" s="60"/>
      <c r="ARU38" s="60"/>
      <c r="ARV38" s="60"/>
      <c r="ARW38" s="60"/>
      <c r="ARX38" s="60"/>
      <c r="ARY38" s="60"/>
      <c r="ARZ38" s="60"/>
      <c r="ASA38" s="60"/>
      <c r="ASB38" s="60"/>
      <c r="ASC38" s="60"/>
      <c r="ASD38" s="60"/>
      <c r="ASE38" s="60"/>
      <c r="ASF38" s="60"/>
      <c r="ASG38" s="60"/>
      <c r="ASH38" s="60"/>
      <c r="ASI38" s="60"/>
      <c r="ASJ38" s="60"/>
      <c r="ASK38" s="60"/>
      <c r="ASL38" s="60"/>
      <c r="ASM38" s="60"/>
      <c r="ASN38" s="60"/>
      <c r="ASO38" s="60"/>
      <c r="ASP38" s="60"/>
      <c r="ASQ38" s="60"/>
      <c r="ASR38" s="60"/>
      <c r="ASS38" s="60"/>
      <c r="AST38" s="60"/>
      <c r="ASU38" s="60"/>
      <c r="ASV38" s="60"/>
      <c r="ASW38" s="60"/>
      <c r="ASX38" s="60"/>
      <c r="ASY38" s="60"/>
      <c r="ASZ38" s="60"/>
      <c r="ATA38" s="60"/>
      <c r="ATB38" s="60"/>
      <c r="ATC38" s="60"/>
      <c r="ATD38" s="60"/>
      <c r="ATE38" s="60"/>
      <c r="ATF38" s="60"/>
      <c r="ATG38" s="60"/>
      <c r="ATH38" s="60"/>
      <c r="ATI38" s="60"/>
      <c r="ATJ38" s="60"/>
      <c r="ATK38" s="60"/>
      <c r="ATL38" s="60"/>
      <c r="ATM38" s="60"/>
      <c r="ATN38" s="60"/>
      <c r="ATO38" s="60"/>
      <c r="ATP38" s="60"/>
      <c r="ATQ38" s="60"/>
      <c r="ATR38" s="60"/>
      <c r="ATS38" s="60"/>
      <c r="ATT38" s="60"/>
      <c r="ATU38" s="60"/>
      <c r="ATV38" s="60"/>
      <c r="ATW38" s="60"/>
      <c r="ATX38" s="60"/>
      <c r="ATY38" s="60"/>
      <c r="ATZ38" s="60"/>
      <c r="AUA38" s="60"/>
      <c r="AUB38" s="60"/>
      <c r="AUC38" s="60"/>
      <c r="AUD38" s="60"/>
      <c r="AUE38" s="60"/>
      <c r="AUF38" s="60"/>
      <c r="AUG38" s="60"/>
      <c r="AUH38" s="60"/>
      <c r="AUI38" s="60"/>
      <c r="AUJ38" s="60"/>
      <c r="AUK38" s="60"/>
      <c r="AUL38" s="60"/>
      <c r="AUM38" s="60"/>
      <c r="AUN38" s="60"/>
      <c r="AUO38" s="60"/>
      <c r="AUP38" s="60"/>
      <c r="AUQ38" s="60"/>
      <c r="AUR38" s="60"/>
      <c r="AUS38" s="60"/>
      <c r="AUT38" s="60"/>
      <c r="AUU38" s="60"/>
      <c r="AUV38" s="60"/>
      <c r="AUW38" s="60"/>
      <c r="AUX38" s="60"/>
      <c r="AUY38" s="60"/>
      <c r="AUZ38" s="60"/>
      <c r="AVA38" s="60"/>
      <c r="AVB38" s="60"/>
      <c r="AVC38" s="60"/>
      <c r="AVD38" s="60"/>
      <c r="AVE38" s="60"/>
      <c r="AVF38" s="60"/>
      <c r="AVG38" s="60"/>
      <c r="AVH38" s="60"/>
      <c r="AVI38" s="60"/>
      <c r="AVJ38" s="60"/>
      <c r="AVK38" s="60"/>
      <c r="AVL38" s="60"/>
      <c r="AVM38" s="60"/>
      <c r="AVN38" s="60"/>
      <c r="AVO38" s="60"/>
      <c r="AVP38" s="60"/>
      <c r="AVQ38" s="60"/>
      <c r="AVR38" s="60"/>
      <c r="AVS38" s="60"/>
      <c r="AVT38" s="60"/>
      <c r="AVU38" s="60"/>
      <c r="AVV38" s="60"/>
      <c r="AVW38" s="60"/>
      <c r="AVX38" s="60"/>
      <c r="AVY38" s="60"/>
      <c r="AVZ38" s="60"/>
      <c r="AWA38" s="60"/>
      <c r="AWB38" s="60"/>
      <c r="AWC38" s="60"/>
      <c r="AWD38" s="60"/>
      <c r="AWE38" s="60"/>
      <c r="AWF38" s="60"/>
      <c r="AWG38" s="60"/>
      <c r="AWH38" s="60"/>
      <c r="AWI38" s="60"/>
      <c r="AWJ38" s="60"/>
      <c r="AWK38" s="60"/>
      <c r="AWL38" s="60"/>
      <c r="AWM38" s="60"/>
      <c r="AWN38" s="60"/>
      <c r="AWO38" s="60"/>
      <c r="AWP38" s="60"/>
      <c r="AWQ38" s="60"/>
      <c r="AWR38" s="60"/>
      <c r="AWS38" s="60"/>
      <c r="AWT38" s="60"/>
      <c r="AWU38" s="60"/>
      <c r="AWV38" s="60"/>
      <c r="AWW38" s="60"/>
      <c r="AWX38" s="60"/>
      <c r="AWY38" s="60"/>
      <c r="AWZ38" s="60"/>
      <c r="AXA38" s="60"/>
      <c r="AXB38" s="60"/>
      <c r="AXC38" s="60"/>
      <c r="AXD38" s="60"/>
      <c r="AXE38" s="60"/>
      <c r="AXF38" s="60"/>
      <c r="AXG38" s="60"/>
      <c r="AXH38" s="60"/>
      <c r="AXI38" s="60"/>
      <c r="AXJ38" s="60"/>
      <c r="AXK38" s="60"/>
      <c r="AXL38" s="60"/>
      <c r="AXM38" s="60"/>
      <c r="AXN38" s="60"/>
      <c r="AXO38" s="60"/>
      <c r="AXP38" s="60"/>
      <c r="AXQ38" s="60"/>
      <c r="AXR38" s="60"/>
      <c r="AXS38" s="60"/>
      <c r="AXT38" s="60"/>
      <c r="AXU38" s="60"/>
      <c r="AXV38" s="60"/>
      <c r="AXW38" s="60"/>
      <c r="AXX38" s="60"/>
      <c r="AXY38" s="60"/>
      <c r="AXZ38" s="60"/>
      <c r="AYA38" s="60"/>
      <c r="AYB38" s="60"/>
      <c r="AYC38" s="60"/>
      <c r="AYD38" s="60"/>
      <c r="AYE38" s="60"/>
      <c r="AYF38" s="60"/>
      <c r="AYG38" s="60"/>
      <c r="AYH38" s="60"/>
      <c r="AYI38" s="60"/>
      <c r="AYJ38" s="60"/>
      <c r="AYK38" s="60"/>
      <c r="AYL38" s="60"/>
      <c r="AYM38" s="60"/>
      <c r="AYN38" s="60"/>
      <c r="AYO38" s="60"/>
      <c r="AYP38" s="60"/>
      <c r="AYQ38" s="60"/>
      <c r="AYR38" s="60"/>
      <c r="AYS38" s="60"/>
      <c r="AYT38" s="60"/>
      <c r="AYU38" s="60"/>
      <c r="AYV38" s="60"/>
      <c r="AYW38" s="60"/>
      <c r="AYX38" s="60"/>
      <c r="AYY38" s="60"/>
      <c r="AYZ38" s="60"/>
      <c r="AZA38" s="60"/>
      <c r="AZB38" s="60"/>
      <c r="AZC38" s="60"/>
      <c r="AZD38" s="60"/>
      <c r="AZE38" s="60"/>
      <c r="AZF38" s="60"/>
      <c r="AZG38" s="60"/>
      <c r="AZH38" s="60"/>
      <c r="AZI38" s="60"/>
      <c r="AZJ38" s="60"/>
      <c r="AZK38" s="60"/>
      <c r="AZL38" s="60"/>
      <c r="AZM38" s="60"/>
      <c r="AZN38" s="60"/>
      <c r="AZO38" s="60"/>
      <c r="AZP38" s="60"/>
      <c r="AZQ38" s="60"/>
      <c r="AZR38" s="60"/>
      <c r="AZS38" s="60"/>
      <c r="AZT38" s="60"/>
      <c r="AZU38" s="60"/>
      <c r="AZV38" s="60"/>
      <c r="AZW38" s="60"/>
      <c r="AZX38" s="60"/>
      <c r="AZY38" s="60"/>
      <c r="AZZ38" s="60"/>
      <c r="BAA38" s="60"/>
      <c r="BAB38" s="60"/>
      <c r="BAC38" s="60"/>
      <c r="BAD38" s="60"/>
      <c r="BAE38" s="60"/>
      <c r="BAF38" s="60"/>
      <c r="BAG38" s="60"/>
      <c r="BAH38" s="60"/>
      <c r="BAI38" s="60"/>
      <c r="BAJ38" s="60"/>
      <c r="BAK38" s="60"/>
      <c r="BAL38" s="60"/>
      <c r="BAM38" s="60"/>
      <c r="BAN38" s="60"/>
      <c r="BAO38" s="60"/>
      <c r="BAP38" s="60"/>
      <c r="BAQ38" s="60"/>
      <c r="BAR38" s="60"/>
      <c r="BAS38" s="60"/>
      <c r="BAT38" s="60"/>
      <c r="BAU38" s="60"/>
      <c r="BAV38" s="60"/>
      <c r="BAW38" s="60"/>
      <c r="BAX38" s="60"/>
      <c r="BAY38" s="60"/>
      <c r="BAZ38" s="60"/>
      <c r="BBA38" s="60"/>
      <c r="BBB38" s="60"/>
      <c r="BBC38" s="60"/>
      <c r="BBD38" s="60"/>
      <c r="BBE38" s="60"/>
      <c r="BBF38" s="60"/>
      <c r="BBG38" s="60"/>
      <c r="BBH38" s="60"/>
      <c r="BBI38" s="60"/>
      <c r="BBJ38" s="60"/>
      <c r="BBK38" s="60"/>
      <c r="BBL38" s="60"/>
      <c r="BBM38" s="60"/>
      <c r="BBN38" s="60"/>
      <c r="BBO38" s="60"/>
      <c r="BBP38" s="60"/>
      <c r="BBQ38" s="60"/>
      <c r="BBR38" s="60"/>
      <c r="BBS38" s="60"/>
      <c r="BBT38" s="60"/>
      <c r="BBU38" s="60"/>
      <c r="BBV38" s="60"/>
      <c r="BBW38" s="60"/>
      <c r="BBX38" s="60"/>
      <c r="BBY38" s="60"/>
      <c r="BBZ38" s="60"/>
      <c r="BCA38" s="60"/>
      <c r="BCB38" s="60"/>
      <c r="BCC38" s="60"/>
      <c r="BCD38" s="60"/>
      <c r="BCE38" s="60"/>
      <c r="BCF38" s="60"/>
      <c r="BCG38" s="60"/>
      <c r="BCH38" s="60"/>
      <c r="BCI38" s="60"/>
      <c r="BCJ38" s="60"/>
      <c r="BCK38" s="60"/>
      <c r="BCL38" s="60"/>
      <c r="BCM38" s="60"/>
      <c r="BCN38" s="60"/>
      <c r="BCO38" s="60"/>
      <c r="BCP38" s="60"/>
      <c r="BCQ38" s="60"/>
      <c r="BCR38" s="60"/>
      <c r="BCS38" s="60"/>
      <c r="BCT38" s="60"/>
      <c r="BCU38" s="60"/>
      <c r="BCV38" s="60"/>
      <c r="BCW38" s="60"/>
      <c r="BCX38" s="60"/>
      <c r="BCY38" s="60"/>
      <c r="BCZ38" s="60"/>
      <c r="BDA38" s="60"/>
      <c r="BDB38" s="60"/>
      <c r="BDC38" s="60"/>
      <c r="BDD38" s="60"/>
      <c r="BDE38" s="60"/>
      <c r="BDF38" s="60"/>
      <c r="BDG38" s="60"/>
      <c r="BDH38" s="60"/>
      <c r="BDI38" s="60"/>
      <c r="BDJ38" s="60"/>
      <c r="BDK38" s="60"/>
      <c r="BDL38" s="60"/>
      <c r="BDM38" s="60"/>
      <c r="BDN38" s="60"/>
      <c r="BDO38" s="60"/>
      <c r="BDP38" s="60"/>
      <c r="BDQ38" s="60"/>
      <c r="BDR38" s="60"/>
      <c r="BDS38" s="60"/>
      <c r="BDT38" s="60"/>
      <c r="BDU38" s="60"/>
      <c r="BDV38" s="60"/>
      <c r="BDW38" s="60"/>
      <c r="BDX38" s="60"/>
      <c r="BDY38" s="60"/>
      <c r="BDZ38" s="60"/>
      <c r="BEA38" s="60"/>
      <c r="BEB38" s="60"/>
      <c r="BEC38" s="60"/>
      <c r="BED38" s="60"/>
      <c r="BEE38" s="60"/>
      <c r="BEF38" s="60"/>
      <c r="BEG38" s="60"/>
      <c r="BEH38" s="60"/>
      <c r="BEI38" s="60"/>
      <c r="BEJ38" s="60"/>
      <c r="BEK38" s="60"/>
      <c r="BEL38" s="60"/>
      <c r="BEM38" s="60"/>
      <c r="BEN38" s="60"/>
      <c r="BEO38" s="60"/>
      <c r="BEP38" s="60"/>
      <c r="BEQ38" s="60"/>
      <c r="BER38" s="60"/>
      <c r="BES38" s="60"/>
      <c r="BET38" s="60"/>
      <c r="BEU38" s="60"/>
      <c r="BEV38" s="60"/>
      <c r="BEW38" s="60"/>
      <c r="BEX38" s="60"/>
      <c r="BEY38" s="60"/>
      <c r="BEZ38" s="60"/>
      <c r="BFA38" s="60"/>
      <c r="BFB38" s="60"/>
      <c r="BFC38" s="60"/>
      <c r="BFD38" s="60"/>
      <c r="BFE38" s="60"/>
      <c r="BFF38" s="60"/>
      <c r="BFG38" s="60"/>
      <c r="BFH38" s="60"/>
      <c r="BFI38" s="60"/>
      <c r="BFJ38" s="60"/>
      <c r="BFK38" s="60"/>
      <c r="BFL38" s="60"/>
      <c r="BFM38" s="60"/>
      <c r="BFN38" s="60"/>
      <c r="BFO38" s="60"/>
      <c r="BFP38" s="60"/>
      <c r="BFQ38" s="60"/>
      <c r="BFR38" s="60"/>
      <c r="BFS38" s="60"/>
      <c r="BFT38" s="60"/>
      <c r="BFU38" s="60"/>
      <c r="BFV38" s="60"/>
      <c r="BFW38" s="60"/>
      <c r="BFX38" s="60"/>
      <c r="BFY38" s="60"/>
      <c r="BFZ38" s="60"/>
      <c r="BGA38" s="60"/>
      <c r="BGB38" s="60"/>
      <c r="BGC38" s="60"/>
      <c r="BGD38" s="60"/>
      <c r="BGE38" s="60"/>
      <c r="BGF38" s="60"/>
      <c r="BGG38" s="60"/>
      <c r="BGH38" s="60"/>
      <c r="BGI38" s="60"/>
      <c r="BGJ38" s="60"/>
      <c r="BGK38" s="60"/>
      <c r="BGL38" s="60"/>
      <c r="BGM38" s="60"/>
      <c r="BGN38" s="60"/>
      <c r="BGO38" s="60"/>
      <c r="BGP38" s="60"/>
      <c r="BGQ38" s="60"/>
      <c r="BGR38" s="60"/>
      <c r="BGS38" s="60"/>
      <c r="BGT38" s="60"/>
      <c r="BGU38" s="60"/>
      <c r="BGV38" s="60"/>
      <c r="BGW38" s="60"/>
      <c r="BGX38" s="60"/>
      <c r="BGY38" s="60"/>
      <c r="BGZ38" s="60"/>
      <c r="BHA38" s="60"/>
      <c r="BHB38" s="60"/>
      <c r="BHC38" s="60"/>
      <c r="BHD38" s="60"/>
      <c r="BHE38" s="60"/>
      <c r="BHF38" s="60"/>
      <c r="BHG38" s="60"/>
      <c r="BHH38" s="60"/>
      <c r="BHI38" s="60"/>
      <c r="BHJ38" s="60"/>
      <c r="BHK38" s="60"/>
      <c r="BHL38" s="60"/>
      <c r="BHM38" s="60"/>
      <c r="BHN38" s="60"/>
      <c r="BHO38" s="60"/>
      <c r="BHP38" s="60"/>
      <c r="BHQ38" s="60"/>
      <c r="BHR38" s="60"/>
      <c r="BHS38" s="60"/>
      <c r="BHT38" s="60"/>
      <c r="BHU38" s="60"/>
      <c r="BHV38" s="60"/>
      <c r="BHW38" s="60"/>
      <c r="BHX38" s="60"/>
      <c r="BHY38" s="60"/>
      <c r="BHZ38" s="60"/>
      <c r="BIA38" s="60"/>
      <c r="BIB38" s="60"/>
      <c r="BIC38" s="60"/>
      <c r="BID38" s="60"/>
      <c r="BIE38" s="60"/>
      <c r="BIF38" s="60"/>
      <c r="BIG38" s="60"/>
      <c r="BIH38" s="60"/>
      <c r="BII38" s="60"/>
      <c r="BIJ38" s="60"/>
      <c r="BIK38" s="60"/>
      <c r="BIL38" s="60"/>
      <c r="BIM38" s="60"/>
      <c r="BIN38" s="60"/>
      <c r="BIO38" s="60"/>
      <c r="BIP38" s="60"/>
      <c r="BIQ38" s="60"/>
      <c r="BIR38" s="60"/>
      <c r="BIS38" s="60"/>
      <c r="BIT38" s="60"/>
      <c r="BIU38" s="60"/>
      <c r="BIV38" s="60"/>
      <c r="BIW38" s="60"/>
      <c r="BIX38" s="60"/>
      <c r="BIY38" s="60"/>
      <c r="BIZ38" s="60"/>
      <c r="BJA38" s="60"/>
      <c r="BJB38" s="60"/>
      <c r="BJC38" s="60"/>
      <c r="BJD38" s="60"/>
      <c r="BJE38" s="60"/>
      <c r="BJF38" s="60"/>
      <c r="BJG38" s="60"/>
      <c r="BJH38" s="60"/>
      <c r="BJI38" s="60"/>
      <c r="BJJ38" s="60"/>
      <c r="BJK38" s="60"/>
      <c r="BJL38" s="60"/>
      <c r="BJM38" s="60"/>
      <c r="BJN38" s="60"/>
      <c r="BJO38" s="60"/>
      <c r="BJP38" s="60"/>
      <c r="BJQ38" s="60"/>
      <c r="BJR38" s="60"/>
      <c r="BJS38" s="60"/>
      <c r="BJT38" s="60"/>
      <c r="BJU38" s="60"/>
      <c r="BJV38" s="60"/>
      <c r="BJW38" s="60"/>
      <c r="BJX38" s="60"/>
      <c r="BJY38" s="60"/>
      <c r="BJZ38" s="60"/>
      <c r="BKA38" s="60"/>
      <c r="BKB38" s="60"/>
      <c r="BKC38" s="60"/>
      <c r="BKD38" s="60"/>
      <c r="BKE38" s="60"/>
      <c r="BKF38" s="60"/>
      <c r="BKG38" s="60"/>
      <c r="BKH38" s="60"/>
      <c r="BKI38" s="60"/>
      <c r="BKJ38" s="60"/>
      <c r="BKK38" s="60"/>
      <c r="BKL38" s="60"/>
      <c r="BKM38" s="60"/>
      <c r="BKN38" s="60"/>
      <c r="BKO38" s="60"/>
      <c r="BKP38" s="60"/>
      <c r="BKQ38" s="60"/>
      <c r="BKR38" s="60"/>
      <c r="BKS38" s="60"/>
      <c r="BKT38" s="60"/>
      <c r="BKU38" s="60"/>
      <c r="BKV38" s="60"/>
      <c r="BKW38" s="60"/>
      <c r="BKX38" s="60"/>
      <c r="BKY38" s="60"/>
      <c r="BKZ38" s="60"/>
      <c r="BLA38" s="60"/>
      <c r="BLB38" s="60"/>
      <c r="BLC38" s="60"/>
      <c r="BLD38" s="60"/>
      <c r="BLE38" s="60"/>
      <c r="BLF38" s="60"/>
      <c r="BLG38" s="60"/>
      <c r="BLH38" s="60"/>
      <c r="BLI38" s="60"/>
      <c r="BLJ38" s="60"/>
      <c r="BLK38" s="60"/>
      <c r="BLL38" s="60"/>
      <c r="BLM38" s="60"/>
      <c r="BLN38" s="60"/>
      <c r="BLO38" s="60"/>
      <c r="BLP38" s="60"/>
      <c r="BLQ38" s="60"/>
      <c r="BLR38" s="60"/>
      <c r="BLS38" s="60"/>
      <c r="BLT38" s="60"/>
      <c r="BLU38" s="60"/>
      <c r="BLV38" s="60"/>
      <c r="BLW38" s="60"/>
      <c r="BLX38" s="60"/>
      <c r="BLY38" s="60"/>
      <c r="BLZ38" s="60"/>
      <c r="BMA38" s="60"/>
      <c r="BMB38" s="60"/>
      <c r="BMC38" s="60"/>
      <c r="BMD38" s="60"/>
      <c r="BME38" s="60"/>
      <c r="BMF38" s="60"/>
      <c r="BMG38" s="60"/>
      <c r="BMH38" s="60"/>
      <c r="BMI38" s="60"/>
      <c r="BMJ38" s="60"/>
      <c r="BMK38" s="60"/>
      <c r="BML38" s="60"/>
      <c r="BMM38" s="60"/>
      <c r="BMN38" s="60"/>
      <c r="BMO38" s="60"/>
      <c r="BMP38" s="60"/>
      <c r="BMQ38" s="60"/>
      <c r="BMR38" s="60"/>
      <c r="BMS38" s="60"/>
      <c r="BMT38" s="60"/>
      <c r="BMU38" s="60"/>
      <c r="BMV38" s="60"/>
      <c r="BMW38" s="60"/>
      <c r="BMX38" s="60"/>
      <c r="BMY38" s="60"/>
      <c r="BMZ38" s="60"/>
      <c r="BNA38" s="60"/>
      <c r="BNB38" s="60"/>
      <c r="BNC38" s="60"/>
      <c r="BND38" s="60"/>
      <c r="BNE38" s="60"/>
      <c r="BNF38" s="60"/>
      <c r="BNG38" s="60"/>
      <c r="BNH38" s="60"/>
      <c r="BNI38" s="60"/>
      <c r="BNJ38" s="60"/>
      <c r="BNK38" s="60"/>
      <c r="BNL38" s="60"/>
      <c r="BNM38" s="60"/>
      <c r="BNN38" s="60"/>
      <c r="BNO38" s="60"/>
      <c r="BNP38" s="60"/>
      <c r="BNQ38" s="60"/>
      <c r="BNR38" s="60"/>
      <c r="BNS38" s="60"/>
      <c r="BNT38" s="60"/>
      <c r="BNU38" s="60"/>
      <c r="BNV38" s="60"/>
      <c r="BNW38" s="60"/>
      <c r="BNX38" s="60"/>
      <c r="BNY38" s="60"/>
      <c r="BNZ38" s="60"/>
      <c r="BOA38" s="60"/>
      <c r="BOB38" s="60"/>
      <c r="BOC38" s="60"/>
      <c r="BOD38" s="60"/>
      <c r="BOE38" s="60"/>
      <c r="BOF38" s="60"/>
      <c r="BOG38" s="60"/>
      <c r="BOH38" s="60"/>
      <c r="BOI38" s="60"/>
      <c r="BOJ38" s="60"/>
      <c r="BOK38" s="60"/>
      <c r="BOL38" s="60"/>
      <c r="BOM38" s="60"/>
      <c r="BON38" s="60"/>
      <c r="BOO38" s="60"/>
      <c r="BOP38" s="60"/>
      <c r="BOQ38" s="60"/>
      <c r="BOR38" s="60"/>
      <c r="BOS38" s="60"/>
      <c r="BOT38" s="60"/>
      <c r="BOU38" s="60"/>
      <c r="BOV38" s="60"/>
      <c r="BOW38" s="60"/>
      <c r="BOX38" s="60"/>
      <c r="BOY38" s="60"/>
      <c r="BOZ38" s="60"/>
      <c r="BPA38" s="60"/>
      <c r="BPB38" s="60"/>
      <c r="BPC38" s="60"/>
      <c r="BPD38" s="60"/>
      <c r="BPE38" s="60"/>
      <c r="BPF38" s="60"/>
      <c r="BPG38" s="60"/>
      <c r="BPH38" s="60"/>
      <c r="BPI38" s="60"/>
      <c r="BPJ38" s="60"/>
      <c r="BPK38" s="60"/>
      <c r="BPL38" s="60"/>
      <c r="BPM38" s="60"/>
      <c r="BPN38" s="60"/>
      <c r="BPO38" s="60"/>
      <c r="BPP38" s="60"/>
      <c r="BPQ38" s="60"/>
      <c r="BPR38" s="60"/>
      <c r="BPS38" s="60"/>
      <c r="BPT38" s="60"/>
      <c r="BPU38" s="60"/>
      <c r="BPV38" s="60"/>
      <c r="BPW38" s="60"/>
      <c r="BPX38" s="60"/>
      <c r="BPY38" s="60"/>
      <c r="BPZ38" s="60"/>
      <c r="BQA38" s="60"/>
      <c r="BQB38" s="60"/>
      <c r="BQC38" s="60"/>
      <c r="BQD38" s="60"/>
      <c r="BQE38" s="60"/>
      <c r="BQF38" s="60"/>
      <c r="BQG38" s="60"/>
      <c r="BQH38" s="60"/>
      <c r="BQI38" s="60"/>
      <c r="BQJ38" s="60"/>
      <c r="BQK38" s="60"/>
      <c r="BQL38" s="60"/>
      <c r="BQM38" s="60"/>
      <c r="BQN38" s="60"/>
      <c r="BQO38" s="60"/>
      <c r="BQP38" s="60"/>
      <c r="BQQ38" s="60"/>
      <c r="BQR38" s="60"/>
      <c r="BQS38" s="60"/>
      <c r="BQT38" s="60"/>
      <c r="BQU38" s="60"/>
      <c r="BQV38" s="60"/>
      <c r="BQW38" s="60"/>
      <c r="BQX38" s="60"/>
      <c r="BQY38" s="60"/>
      <c r="BQZ38" s="60"/>
      <c r="BRA38" s="60"/>
      <c r="BRB38" s="60"/>
      <c r="BRC38" s="60"/>
      <c r="BRD38" s="60"/>
      <c r="BRE38" s="60"/>
      <c r="BRF38" s="60"/>
      <c r="BRG38" s="60"/>
      <c r="BRH38" s="60"/>
      <c r="BRI38" s="60"/>
      <c r="BRJ38" s="60"/>
      <c r="BRK38" s="60"/>
      <c r="BRL38" s="60"/>
      <c r="BRM38" s="60"/>
      <c r="BRN38" s="60"/>
      <c r="BRO38" s="60"/>
      <c r="BRP38" s="60"/>
      <c r="BRQ38" s="60"/>
      <c r="BRR38" s="60"/>
      <c r="BRS38" s="60"/>
      <c r="BRT38" s="60"/>
      <c r="BRU38" s="60"/>
      <c r="BRV38" s="60"/>
      <c r="BRW38" s="60"/>
      <c r="BRX38" s="60"/>
      <c r="BRY38" s="60"/>
      <c r="BRZ38" s="60"/>
      <c r="BSA38" s="60"/>
      <c r="BSB38" s="60"/>
      <c r="BSC38" s="60"/>
      <c r="BSD38" s="60"/>
      <c r="BSE38" s="60"/>
      <c r="BSF38" s="60"/>
      <c r="BSG38" s="60"/>
      <c r="BSH38" s="60"/>
      <c r="BSI38" s="60"/>
      <c r="BSJ38" s="60"/>
      <c r="BSK38" s="60"/>
      <c r="BSL38" s="60"/>
      <c r="BSM38" s="60"/>
      <c r="BSN38" s="60"/>
      <c r="BSO38" s="60"/>
      <c r="BSP38" s="60"/>
      <c r="BSQ38" s="60"/>
      <c r="BSR38" s="60"/>
      <c r="BSS38" s="60"/>
      <c r="BST38" s="60"/>
      <c r="BSU38" s="60"/>
      <c r="BSV38" s="60"/>
      <c r="BSW38" s="60"/>
      <c r="BSX38" s="60"/>
      <c r="BSY38" s="60"/>
      <c r="BSZ38" s="60"/>
      <c r="BTA38" s="60"/>
      <c r="BTB38" s="60"/>
      <c r="BTC38" s="60"/>
      <c r="BTD38" s="60"/>
      <c r="BTE38" s="60"/>
      <c r="BTF38" s="60"/>
      <c r="BTG38" s="60"/>
      <c r="BTH38" s="60"/>
      <c r="BTI38" s="60"/>
      <c r="BTJ38" s="60"/>
      <c r="BTK38" s="60"/>
      <c r="BTL38" s="60"/>
      <c r="BTM38" s="60"/>
      <c r="BTN38" s="60"/>
      <c r="BTO38" s="60"/>
      <c r="BTP38" s="60"/>
      <c r="BTQ38" s="60"/>
      <c r="BTR38" s="60"/>
      <c r="BTS38" s="60"/>
      <c r="BTT38" s="60"/>
      <c r="BTU38" s="60"/>
      <c r="BTV38" s="60"/>
      <c r="BTW38" s="60"/>
      <c r="BTX38" s="60"/>
      <c r="BTY38" s="60"/>
      <c r="BTZ38" s="60"/>
      <c r="BUA38" s="60"/>
      <c r="BUB38" s="60"/>
      <c r="BUC38" s="60"/>
      <c r="BUD38" s="60"/>
      <c r="BUE38" s="60"/>
      <c r="BUF38" s="60"/>
      <c r="BUG38" s="60"/>
      <c r="BUH38" s="60"/>
      <c r="BUI38" s="60"/>
      <c r="BUJ38" s="60"/>
      <c r="BUK38" s="60"/>
      <c r="BUL38" s="60"/>
      <c r="BUM38" s="60"/>
      <c r="BUN38" s="60"/>
      <c r="BUO38" s="60"/>
      <c r="BUP38" s="60"/>
      <c r="BUQ38" s="60"/>
      <c r="BUR38" s="60"/>
      <c r="BUS38" s="60"/>
      <c r="BUT38" s="60"/>
      <c r="BUU38" s="60"/>
      <c r="BUV38" s="60"/>
      <c r="BUW38" s="60"/>
      <c r="BUX38" s="60"/>
      <c r="BUY38" s="60"/>
      <c r="BUZ38" s="60"/>
      <c r="BVA38" s="60"/>
      <c r="BVB38" s="60"/>
      <c r="BVC38" s="60"/>
      <c r="BVD38" s="60"/>
      <c r="BVE38" s="60"/>
      <c r="BVF38" s="60"/>
      <c r="BVG38" s="60"/>
      <c r="BVH38" s="60"/>
      <c r="BVI38" s="60"/>
      <c r="BVJ38" s="60"/>
      <c r="BVK38" s="60"/>
      <c r="BVL38" s="60"/>
      <c r="BVM38" s="60"/>
      <c r="BVN38" s="60"/>
      <c r="BVO38" s="60"/>
      <c r="BVP38" s="60"/>
      <c r="BVQ38" s="60"/>
      <c r="BVR38" s="60"/>
      <c r="BVS38" s="60"/>
      <c r="BVT38" s="60"/>
      <c r="BVU38" s="60"/>
      <c r="BVV38" s="60"/>
      <c r="BVW38" s="60"/>
      <c r="BVX38" s="60"/>
      <c r="BVY38" s="60"/>
      <c r="BVZ38" s="60"/>
      <c r="BWA38" s="60"/>
      <c r="BWB38" s="60"/>
      <c r="BWC38" s="60"/>
      <c r="BWD38" s="60"/>
      <c r="BWE38" s="60"/>
      <c r="BWF38" s="60"/>
      <c r="BWG38" s="60"/>
      <c r="BWH38" s="60"/>
      <c r="BWI38" s="60"/>
      <c r="BWJ38" s="60"/>
      <c r="BWK38" s="60"/>
      <c r="BWL38" s="60"/>
      <c r="BWM38" s="60"/>
      <c r="BWN38" s="60"/>
      <c r="BWO38" s="60"/>
      <c r="BWP38" s="60"/>
      <c r="BWQ38" s="60"/>
      <c r="BWR38" s="60"/>
      <c r="BWS38" s="60"/>
      <c r="BWT38" s="60"/>
      <c r="BWU38" s="60"/>
      <c r="BWV38" s="60"/>
      <c r="BWW38" s="60"/>
      <c r="BWX38" s="60"/>
      <c r="BWY38" s="60"/>
      <c r="BWZ38" s="60"/>
      <c r="BXA38" s="60"/>
      <c r="BXB38" s="60"/>
      <c r="BXC38" s="60"/>
      <c r="BXD38" s="60"/>
      <c r="BXE38" s="60"/>
      <c r="BXF38" s="60"/>
      <c r="BXG38" s="60"/>
      <c r="BXH38" s="60"/>
      <c r="BXI38" s="60"/>
      <c r="BXJ38" s="60"/>
      <c r="BXK38" s="60"/>
      <c r="BXL38" s="60"/>
      <c r="BXM38" s="60"/>
      <c r="BXN38" s="60"/>
      <c r="BXO38" s="60"/>
      <c r="BXP38" s="60"/>
      <c r="BXQ38" s="60"/>
      <c r="BXR38" s="60"/>
      <c r="BXS38" s="60"/>
      <c r="BXT38" s="60"/>
      <c r="BXU38" s="60"/>
      <c r="BXV38" s="60"/>
      <c r="BXW38" s="60"/>
      <c r="BXX38" s="60"/>
      <c r="BXY38" s="60"/>
      <c r="BXZ38" s="60"/>
      <c r="BYA38" s="60"/>
      <c r="BYB38" s="60"/>
      <c r="BYC38" s="60"/>
      <c r="BYD38" s="60"/>
      <c r="BYE38" s="60"/>
      <c r="BYF38" s="60"/>
      <c r="BYG38" s="60"/>
      <c r="BYH38" s="60"/>
      <c r="BYI38" s="60"/>
      <c r="BYJ38" s="60"/>
      <c r="BYK38" s="60"/>
      <c r="BYL38" s="60"/>
      <c r="BYM38" s="60"/>
      <c r="BYN38" s="60"/>
      <c r="BYO38" s="60"/>
      <c r="BYP38" s="60"/>
      <c r="BYQ38" s="60"/>
      <c r="BYR38" s="60"/>
      <c r="BYS38" s="60"/>
      <c r="BYT38" s="60"/>
      <c r="BYU38" s="60"/>
      <c r="BYV38" s="60"/>
      <c r="BYW38" s="60"/>
      <c r="BYX38" s="60"/>
      <c r="BYY38" s="60"/>
      <c r="BYZ38" s="60"/>
      <c r="BZA38" s="60"/>
      <c r="BZB38" s="60"/>
      <c r="BZC38" s="60"/>
      <c r="BZD38" s="60"/>
      <c r="BZE38" s="60"/>
      <c r="BZF38" s="60"/>
      <c r="BZG38" s="60"/>
      <c r="BZH38" s="60"/>
      <c r="BZI38" s="60"/>
      <c r="BZJ38" s="60"/>
      <c r="BZK38" s="60"/>
      <c r="BZL38" s="60"/>
      <c r="BZM38" s="60"/>
      <c r="BZN38" s="60"/>
      <c r="BZO38" s="60"/>
      <c r="BZP38" s="60"/>
      <c r="BZQ38" s="60"/>
      <c r="BZR38" s="60"/>
      <c r="BZS38" s="60"/>
      <c r="BZT38" s="60"/>
      <c r="BZU38" s="60"/>
      <c r="BZV38" s="60"/>
      <c r="BZW38" s="60"/>
      <c r="BZX38" s="60"/>
      <c r="BZY38" s="60"/>
      <c r="BZZ38" s="60"/>
      <c r="CAA38" s="60"/>
      <c r="CAB38" s="60"/>
      <c r="CAC38" s="60"/>
      <c r="CAD38" s="60"/>
      <c r="CAE38" s="60"/>
      <c r="CAF38" s="60"/>
      <c r="CAG38" s="60"/>
      <c r="CAH38" s="60"/>
      <c r="CAI38" s="60"/>
      <c r="CAJ38" s="60"/>
      <c r="CAK38" s="60"/>
      <c r="CAL38" s="60"/>
      <c r="CAM38" s="60"/>
      <c r="CAN38" s="60"/>
      <c r="CAO38" s="60"/>
      <c r="CAP38" s="60"/>
      <c r="CAQ38" s="60"/>
      <c r="CAR38" s="60"/>
      <c r="CAS38" s="60"/>
      <c r="CAT38" s="60"/>
      <c r="CAU38" s="60"/>
      <c r="CAV38" s="60"/>
      <c r="CAW38" s="60"/>
      <c r="CAX38" s="60"/>
      <c r="CAY38" s="60"/>
      <c r="CAZ38" s="60"/>
      <c r="CBA38" s="60"/>
      <c r="CBB38" s="60"/>
      <c r="CBC38" s="60"/>
      <c r="CBD38" s="60"/>
      <c r="CBE38" s="60"/>
      <c r="CBF38" s="60"/>
      <c r="CBG38" s="60"/>
      <c r="CBH38" s="60"/>
      <c r="CBI38" s="60"/>
      <c r="CBJ38" s="60"/>
      <c r="CBK38" s="60"/>
      <c r="CBL38" s="60"/>
      <c r="CBM38" s="60"/>
      <c r="CBN38" s="60"/>
      <c r="CBO38" s="60"/>
      <c r="CBP38" s="60"/>
      <c r="CBQ38" s="60"/>
      <c r="CBR38" s="60"/>
      <c r="CBS38" s="60"/>
      <c r="CBT38" s="60"/>
      <c r="CBU38" s="60"/>
      <c r="CBV38" s="60"/>
      <c r="CBW38" s="60"/>
      <c r="CBX38" s="60"/>
      <c r="CBY38" s="60"/>
      <c r="CBZ38" s="60"/>
      <c r="CCA38" s="60"/>
      <c r="CCB38" s="60"/>
      <c r="CCC38" s="60"/>
      <c r="CCD38" s="60"/>
      <c r="CCE38" s="60"/>
      <c r="CCF38" s="60"/>
      <c r="CCG38" s="60"/>
      <c r="CCH38" s="60"/>
      <c r="CCI38" s="60"/>
      <c r="CCJ38" s="60"/>
      <c r="CCK38" s="60"/>
      <c r="CCL38" s="60"/>
      <c r="CCM38" s="60"/>
      <c r="CCN38" s="60"/>
      <c r="CCO38" s="60"/>
      <c r="CCP38" s="60"/>
      <c r="CCQ38" s="60"/>
      <c r="CCR38" s="60"/>
      <c r="CCS38" s="60"/>
      <c r="CCT38" s="60"/>
      <c r="CCU38" s="60"/>
      <c r="CCV38" s="60"/>
      <c r="CCW38" s="60"/>
      <c r="CCX38" s="60"/>
      <c r="CCY38" s="60"/>
      <c r="CCZ38" s="60"/>
      <c r="CDA38" s="60"/>
      <c r="CDB38" s="60"/>
      <c r="CDC38" s="60"/>
      <c r="CDD38" s="60"/>
      <c r="CDE38" s="60"/>
      <c r="CDF38" s="60"/>
      <c r="CDG38" s="60"/>
      <c r="CDH38" s="60"/>
      <c r="CDI38" s="60"/>
      <c r="CDJ38" s="60"/>
      <c r="CDK38" s="60"/>
      <c r="CDL38" s="60"/>
      <c r="CDM38" s="60"/>
      <c r="CDN38" s="60"/>
      <c r="CDO38" s="60"/>
      <c r="CDP38" s="60"/>
      <c r="CDQ38" s="60"/>
      <c r="CDR38" s="60"/>
      <c r="CDS38" s="60"/>
      <c r="CDT38" s="60"/>
      <c r="CDU38" s="60"/>
      <c r="CDV38" s="60"/>
      <c r="CDW38" s="60"/>
      <c r="CDX38" s="60"/>
      <c r="CDY38" s="60"/>
      <c r="CDZ38" s="60"/>
      <c r="CEA38" s="60"/>
      <c r="CEB38" s="60"/>
      <c r="CEC38" s="60"/>
      <c r="CED38" s="60"/>
      <c r="CEE38" s="60"/>
      <c r="CEF38" s="60"/>
      <c r="CEG38" s="60"/>
      <c r="CEH38" s="60"/>
      <c r="CEI38" s="60"/>
      <c r="CEJ38" s="60"/>
      <c r="CEK38" s="60"/>
      <c r="CEL38" s="60"/>
      <c r="CEM38" s="60"/>
      <c r="CEN38" s="60"/>
      <c r="CEO38" s="60"/>
      <c r="CEP38" s="60"/>
      <c r="CEQ38" s="60"/>
      <c r="CER38" s="60"/>
      <c r="CES38" s="60"/>
      <c r="CET38" s="60"/>
      <c r="CEU38" s="60"/>
      <c r="CEV38" s="60"/>
      <c r="CEW38" s="60"/>
      <c r="CEX38" s="60"/>
      <c r="CEY38" s="60"/>
      <c r="CEZ38" s="60"/>
      <c r="CFA38" s="60"/>
      <c r="CFB38" s="60"/>
      <c r="CFC38" s="60"/>
      <c r="CFD38" s="60"/>
      <c r="CFE38" s="60"/>
      <c r="CFF38" s="60"/>
      <c r="CFG38" s="60"/>
      <c r="CFH38" s="60"/>
      <c r="CFI38" s="60"/>
      <c r="CFJ38" s="60"/>
      <c r="CFK38" s="60"/>
      <c r="CFL38" s="60"/>
      <c r="CFM38" s="60"/>
      <c r="CFN38" s="60"/>
      <c r="CFO38" s="60"/>
      <c r="CFP38" s="60"/>
      <c r="CFQ38" s="60"/>
      <c r="CFR38" s="60"/>
      <c r="CFS38" s="60"/>
      <c r="CFT38" s="60"/>
      <c r="CFU38" s="60"/>
      <c r="CFV38" s="60"/>
      <c r="CFW38" s="60"/>
      <c r="CFX38" s="60"/>
      <c r="CFY38" s="60"/>
      <c r="CFZ38" s="60"/>
      <c r="CGA38" s="60"/>
      <c r="CGB38" s="60"/>
      <c r="CGC38" s="60"/>
      <c r="CGD38" s="60"/>
      <c r="CGE38" s="60"/>
      <c r="CGF38" s="60"/>
      <c r="CGG38" s="60"/>
      <c r="CGH38" s="60"/>
      <c r="CGI38" s="60"/>
      <c r="CGJ38" s="60"/>
      <c r="CGK38" s="60"/>
      <c r="CGL38" s="60"/>
      <c r="CGM38" s="60"/>
      <c r="CGN38" s="60"/>
      <c r="CGO38" s="60"/>
      <c r="CGP38" s="60"/>
      <c r="CGQ38" s="60"/>
      <c r="CGR38" s="60"/>
      <c r="CGS38" s="60"/>
      <c r="CGT38" s="60"/>
      <c r="CGU38" s="60"/>
      <c r="CGV38" s="60"/>
      <c r="CGW38" s="60"/>
      <c r="CGX38" s="60"/>
      <c r="CGY38" s="60"/>
      <c r="CGZ38" s="60"/>
      <c r="CHA38" s="60"/>
      <c r="CHB38" s="60"/>
      <c r="CHC38" s="60"/>
      <c r="CHD38" s="60"/>
      <c r="CHE38" s="60"/>
      <c r="CHF38" s="60"/>
      <c r="CHG38" s="60"/>
      <c r="CHH38" s="60"/>
      <c r="CHI38" s="60"/>
      <c r="CHJ38" s="60"/>
      <c r="CHK38" s="60"/>
      <c r="CHL38" s="60"/>
      <c r="CHM38" s="60"/>
      <c r="CHN38" s="60"/>
      <c r="CHO38" s="60"/>
      <c r="CHP38" s="60"/>
      <c r="CHQ38" s="60"/>
      <c r="CHR38" s="60"/>
      <c r="CHS38" s="60"/>
      <c r="CHT38" s="60"/>
      <c r="CHU38" s="60"/>
      <c r="CHV38" s="60"/>
      <c r="CHW38" s="60"/>
      <c r="CHX38" s="60"/>
      <c r="CHY38" s="60"/>
      <c r="CHZ38" s="60"/>
      <c r="CIA38" s="60"/>
      <c r="CIB38" s="60"/>
      <c r="CIC38" s="60"/>
      <c r="CID38" s="60"/>
      <c r="CIE38" s="60"/>
      <c r="CIF38" s="60"/>
      <c r="CIG38" s="60"/>
      <c r="CIH38" s="60"/>
      <c r="CII38" s="60"/>
      <c r="CIJ38" s="60"/>
      <c r="CIK38" s="60"/>
      <c r="CIL38" s="60"/>
      <c r="CIM38" s="60"/>
      <c r="CIN38" s="60"/>
      <c r="CIO38" s="60"/>
      <c r="CIP38" s="60"/>
      <c r="CIQ38" s="60"/>
      <c r="CIR38" s="60"/>
      <c r="CIS38" s="60"/>
      <c r="CIT38" s="60"/>
      <c r="CIU38" s="60"/>
      <c r="CIV38" s="60"/>
      <c r="CIW38" s="60"/>
      <c r="CIX38" s="60"/>
      <c r="CIY38" s="60"/>
      <c r="CIZ38" s="60"/>
      <c r="CJA38" s="60"/>
      <c r="CJB38" s="60"/>
      <c r="CJC38" s="60"/>
      <c r="CJD38" s="60"/>
      <c r="CJE38" s="60"/>
      <c r="CJF38" s="60"/>
      <c r="CJG38" s="60"/>
      <c r="CJH38" s="60"/>
      <c r="CJI38" s="60"/>
      <c r="CJJ38" s="60"/>
      <c r="CJK38" s="60"/>
      <c r="CJL38" s="60"/>
      <c r="CJM38" s="60"/>
      <c r="CJN38" s="60"/>
      <c r="CJO38" s="60"/>
      <c r="CJP38" s="60"/>
      <c r="CJQ38" s="60"/>
      <c r="CJR38" s="60"/>
      <c r="CJS38" s="60"/>
      <c r="CJT38" s="60"/>
      <c r="CJU38" s="60"/>
      <c r="CJV38" s="60"/>
      <c r="CJW38" s="60"/>
      <c r="CJX38" s="60"/>
      <c r="CJY38" s="60"/>
      <c r="CJZ38" s="60"/>
      <c r="CKA38" s="60"/>
      <c r="CKB38" s="60"/>
      <c r="CKC38" s="60"/>
      <c r="CKD38" s="60"/>
      <c r="CKE38" s="60"/>
      <c r="CKF38" s="60"/>
      <c r="CKG38" s="60"/>
      <c r="CKH38" s="60"/>
      <c r="CKI38" s="60"/>
      <c r="CKJ38" s="60"/>
      <c r="CKK38" s="60"/>
      <c r="CKL38" s="60"/>
      <c r="CKM38" s="60"/>
      <c r="CKN38" s="60"/>
      <c r="CKO38" s="60"/>
      <c r="CKP38" s="60"/>
      <c r="CKQ38" s="60"/>
      <c r="CKR38" s="60"/>
      <c r="CKS38" s="60"/>
      <c r="CKT38" s="60"/>
      <c r="CKU38" s="60"/>
      <c r="CKV38" s="60"/>
      <c r="CKW38" s="60"/>
      <c r="CKX38" s="60"/>
      <c r="CKY38" s="60"/>
      <c r="CKZ38" s="60"/>
      <c r="CLA38" s="60"/>
      <c r="CLB38" s="60"/>
      <c r="CLC38" s="60"/>
      <c r="CLD38" s="60"/>
      <c r="CLE38" s="60"/>
      <c r="CLF38" s="60"/>
      <c r="CLG38" s="60"/>
      <c r="CLH38" s="60"/>
      <c r="CLI38" s="60"/>
      <c r="CLJ38" s="60"/>
      <c r="CLK38" s="60"/>
      <c r="CLL38" s="60"/>
      <c r="CLM38" s="60"/>
      <c r="CLN38" s="60"/>
      <c r="CLO38" s="60"/>
      <c r="CLP38" s="60"/>
      <c r="CLQ38" s="60"/>
      <c r="CLR38" s="60"/>
      <c r="CLS38" s="60"/>
      <c r="CLT38" s="60"/>
      <c r="CLU38" s="60"/>
      <c r="CLV38" s="60"/>
      <c r="CLW38" s="60"/>
      <c r="CLX38" s="60"/>
      <c r="CLY38" s="60"/>
      <c r="CLZ38" s="60"/>
      <c r="CMA38" s="60"/>
      <c r="CMB38" s="60"/>
      <c r="CMC38" s="60"/>
      <c r="CMD38" s="60"/>
      <c r="CME38" s="60"/>
      <c r="CMF38" s="60"/>
      <c r="CMG38" s="60"/>
      <c r="CMH38" s="60"/>
      <c r="CMI38" s="60"/>
      <c r="CMJ38" s="60"/>
      <c r="CMK38" s="60"/>
      <c r="CML38" s="60"/>
      <c r="CMM38" s="60"/>
      <c r="CMN38" s="60"/>
      <c r="CMO38" s="60"/>
      <c r="CMP38" s="60"/>
      <c r="CMQ38" s="60"/>
      <c r="CMR38" s="60"/>
      <c r="CMS38" s="60"/>
      <c r="CMT38" s="60"/>
      <c r="CMU38" s="60"/>
      <c r="CMV38" s="60"/>
      <c r="CMW38" s="60"/>
      <c r="CMX38" s="60"/>
      <c r="CMY38" s="60"/>
      <c r="CMZ38" s="60"/>
      <c r="CNA38" s="60"/>
      <c r="CNB38" s="60"/>
      <c r="CNC38" s="60"/>
      <c r="CND38" s="60"/>
      <c r="CNE38" s="60"/>
      <c r="CNF38" s="60"/>
      <c r="CNG38" s="60"/>
      <c r="CNH38" s="60"/>
      <c r="CNI38" s="60"/>
      <c r="CNJ38" s="60"/>
      <c r="CNK38" s="60"/>
      <c r="CNL38" s="60"/>
      <c r="CNM38" s="60"/>
      <c r="CNN38" s="60"/>
      <c r="CNO38" s="60"/>
      <c r="CNP38" s="60"/>
      <c r="CNQ38" s="60"/>
      <c r="CNR38" s="60"/>
      <c r="CNS38" s="60"/>
      <c r="CNT38" s="60"/>
      <c r="CNU38" s="60"/>
      <c r="CNV38" s="60"/>
      <c r="CNW38" s="60"/>
      <c r="CNX38" s="60"/>
      <c r="CNY38" s="60"/>
      <c r="CNZ38" s="60"/>
      <c r="COA38" s="60"/>
      <c r="COB38" s="60"/>
      <c r="COC38" s="60"/>
      <c r="COD38" s="60"/>
      <c r="COE38" s="60"/>
      <c r="COF38" s="60"/>
      <c r="COG38" s="60"/>
      <c r="COH38" s="60"/>
      <c r="COI38" s="60"/>
      <c r="COJ38" s="60"/>
      <c r="COK38" s="60"/>
      <c r="COL38" s="60"/>
      <c r="COM38" s="60"/>
      <c r="CON38" s="60"/>
      <c r="COO38" s="60"/>
      <c r="COP38" s="60"/>
      <c r="COQ38" s="60"/>
      <c r="COR38" s="60"/>
      <c r="COS38" s="60"/>
      <c r="COT38" s="60"/>
      <c r="COU38" s="60"/>
      <c r="COV38" s="60"/>
      <c r="COW38" s="60"/>
      <c r="COX38" s="60"/>
      <c r="COY38" s="60"/>
      <c r="COZ38" s="60"/>
      <c r="CPA38" s="60"/>
      <c r="CPB38" s="60"/>
      <c r="CPC38" s="60"/>
      <c r="CPD38" s="60"/>
      <c r="CPE38" s="60"/>
      <c r="CPF38" s="60"/>
      <c r="CPG38" s="60"/>
      <c r="CPH38" s="60"/>
      <c r="CPI38" s="60"/>
      <c r="CPJ38" s="60"/>
      <c r="CPK38" s="60"/>
      <c r="CPL38" s="60"/>
      <c r="CPM38" s="60"/>
      <c r="CPN38" s="60"/>
      <c r="CPO38" s="60"/>
      <c r="CPP38" s="60"/>
      <c r="CPQ38" s="60"/>
      <c r="CPR38" s="60"/>
      <c r="CPS38" s="60"/>
      <c r="CPT38" s="60"/>
      <c r="CPU38" s="60"/>
      <c r="CPV38" s="60"/>
      <c r="CPW38" s="60"/>
      <c r="CPX38" s="60"/>
      <c r="CPY38" s="60"/>
      <c r="CPZ38" s="60"/>
      <c r="CQA38" s="60"/>
      <c r="CQB38" s="60"/>
      <c r="CQC38" s="60"/>
      <c r="CQD38" s="60"/>
      <c r="CQE38" s="60"/>
      <c r="CQF38" s="60"/>
      <c r="CQG38" s="60"/>
      <c r="CQH38" s="60"/>
      <c r="CQI38" s="60"/>
      <c r="CQJ38" s="60"/>
      <c r="CQK38" s="60"/>
      <c r="CQL38" s="60"/>
      <c r="CQM38" s="60"/>
      <c r="CQN38" s="60"/>
      <c r="CQO38" s="60"/>
      <c r="CQP38" s="60"/>
      <c r="CQQ38" s="60"/>
      <c r="CQR38" s="60"/>
      <c r="CQS38" s="60"/>
      <c r="CQT38" s="60"/>
      <c r="CQU38" s="60"/>
      <c r="CQV38" s="60"/>
      <c r="CQW38" s="60"/>
      <c r="CQX38" s="60"/>
      <c r="CQY38" s="60"/>
      <c r="CQZ38" s="60"/>
      <c r="CRA38" s="60"/>
      <c r="CRB38" s="60"/>
      <c r="CRC38" s="60"/>
      <c r="CRD38" s="60"/>
      <c r="CRE38" s="60"/>
      <c r="CRF38" s="60"/>
      <c r="CRG38" s="60"/>
      <c r="CRH38" s="60"/>
      <c r="CRI38" s="60"/>
      <c r="CRJ38" s="60"/>
      <c r="CRK38" s="60"/>
      <c r="CRL38" s="60"/>
      <c r="CRM38" s="60"/>
      <c r="CRN38" s="60"/>
      <c r="CRO38" s="60"/>
      <c r="CRP38" s="60"/>
      <c r="CRQ38" s="60"/>
      <c r="CRR38" s="60"/>
      <c r="CRS38" s="60"/>
      <c r="CRT38" s="60"/>
      <c r="CRU38" s="60"/>
      <c r="CRV38" s="60"/>
      <c r="CRW38" s="60"/>
      <c r="CRX38" s="60"/>
      <c r="CRY38" s="60"/>
      <c r="CRZ38" s="60"/>
      <c r="CSA38" s="60"/>
      <c r="CSB38" s="60"/>
      <c r="CSC38" s="60"/>
      <c r="CSD38" s="60"/>
      <c r="CSE38" s="60"/>
      <c r="CSF38" s="60"/>
      <c r="CSG38" s="60"/>
      <c r="CSH38" s="60"/>
      <c r="CSI38" s="60"/>
      <c r="CSJ38" s="60"/>
      <c r="CSK38" s="60"/>
      <c r="CSL38" s="60"/>
      <c r="CSM38" s="60"/>
      <c r="CSN38" s="60"/>
      <c r="CSO38" s="60"/>
      <c r="CSP38" s="60"/>
      <c r="CSQ38" s="60"/>
      <c r="CSR38" s="60"/>
      <c r="CSS38" s="60"/>
      <c r="CST38" s="60"/>
      <c r="CSU38" s="60"/>
      <c r="CSV38" s="60"/>
      <c r="CSW38" s="60"/>
      <c r="CSX38" s="60"/>
      <c r="CSY38" s="60"/>
      <c r="CSZ38" s="60"/>
      <c r="CTA38" s="60"/>
      <c r="CTB38" s="60"/>
      <c r="CTC38" s="60"/>
      <c r="CTD38" s="60"/>
      <c r="CTE38" s="60"/>
      <c r="CTF38" s="60"/>
      <c r="CTG38" s="60"/>
      <c r="CTH38" s="60"/>
      <c r="CTI38" s="60"/>
      <c r="CTJ38" s="60"/>
      <c r="CTK38" s="60"/>
      <c r="CTL38" s="60"/>
      <c r="CTM38" s="60"/>
      <c r="CTN38" s="60"/>
      <c r="CTO38" s="60"/>
      <c r="CTP38" s="60"/>
      <c r="CTQ38" s="60"/>
      <c r="CTR38" s="60"/>
      <c r="CTS38" s="60"/>
      <c r="CTT38" s="60"/>
      <c r="CTU38" s="60"/>
      <c r="CTV38" s="60"/>
      <c r="CTW38" s="60"/>
      <c r="CTX38" s="60"/>
      <c r="CTY38" s="60"/>
      <c r="CTZ38" s="60"/>
      <c r="CUA38" s="60"/>
      <c r="CUB38" s="60"/>
      <c r="CUC38" s="60"/>
      <c r="CUD38" s="60"/>
      <c r="CUE38" s="60"/>
      <c r="CUF38" s="60"/>
      <c r="CUG38" s="60"/>
      <c r="CUH38" s="60"/>
      <c r="CUI38" s="60"/>
      <c r="CUJ38" s="60"/>
      <c r="CUK38" s="60"/>
      <c r="CUL38" s="60"/>
      <c r="CUM38" s="60"/>
      <c r="CUN38" s="60"/>
      <c r="CUO38" s="60"/>
      <c r="CUP38" s="60"/>
      <c r="CUQ38" s="60"/>
      <c r="CUR38" s="60"/>
      <c r="CUS38" s="60"/>
      <c r="CUT38" s="60"/>
      <c r="CUU38" s="60"/>
      <c r="CUV38" s="60"/>
      <c r="CUW38" s="60"/>
      <c r="CUX38" s="60"/>
      <c r="CUY38" s="60"/>
      <c r="CUZ38" s="60"/>
      <c r="CVA38" s="60"/>
      <c r="CVB38" s="60"/>
      <c r="CVC38" s="60"/>
      <c r="CVD38" s="60"/>
      <c r="CVE38" s="60"/>
      <c r="CVF38" s="60"/>
      <c r="CVG38" s="60"/>
      <c r="CVH38" s="60"/>
      <c r="CVI38" s="60"/>
      <c r="CVJ38" s="60"/>
      <c r="CVK38" s="60"/>
      <c r="CVL38" s="60"/>
      <c r="CVM38" s="60"/>
      <c r="CVN38" s="60"/>
      <c r="CVO38" s="60"/>
      <c r="CVP38" s="60"/>
      <c r="CVQ38" s="60"/>
      <c r="CVR38" s="60"/>
      <c r="CVS38" s="60"/>
      <c r="CVT38" s="60"/>
      <c r="CVU38" s="60"/>
      <c r="CVV38" s="60"/>
      <c r="CVW38" s="60"/>
      <c r="CVX38" s="60"/>
      <c r="CVY38" s="60"/>
      <c r="CVZ38" s="60"/>
      <c r="CWA38" s="60"/>
      <c r="CWB38" s="60"/>
      <c r="CWC38" s="60"/>
      <c r="CWD38" s="60"/>
      <c r="CWE38" s="60"/>
      <c r="CWF38" s="60"/>
      <c r="CWG38" s="60"/>
      <c r="CWH38" s="60"/>
      <c r="CWI38" s="60"/>
      <c r="CWJ38" s="60"/>
      <c r="CWK38" s="60"/>
      <c r="CWL38" s="60"/>
      <c r="CWM38" s="60"/>
      <c r="CWN38" s="60"/>
      <c r="CWO38" s="60"/>
      <c r="CWP38" s="60"/>
      <c r="CWQ38" s="60"/>
      <c r="CWR38" s="60"/>
      <c r="CWS38" s="60"/>
      <c r="CWT38" s="60"/>
      <c r="CWU38" s="60"/>
      <c r="CWV38" s="60"/>
      <c r="CWW38" s="60"/>
      <c r="CWX38" s="60"/>
      <c r="CWY38" s="60"/>
      <c r="CWZ38" s="60"/>
      <c r="CXA38" s="60"/>
      <c r="CXB38" s="60"/>
      <c r="CXC38" s="60"/>
      <c r="CXD38" s="60"/>
      <c r="CXE38" s="60"/>
      <c r="CXF38" s="60"/>
      <c r="CXG38" s="60"/>
      <c r="CXH38" s="60"/>
      <c r="CXI38" s="60"/>
      <c r="CXJ38" s="60"/>
      <c r="CXK38" s="60"/>
      <c r="CXL38" s="60"/>
      <c r="CXM38" s="60"/>
      <c r="CXN38" s="60"/>
      <c r="CXO38" s="60"/>
      <c r="CXP38" s="60"/>
      <c r="CXQ38" s="60"/>
      <c r="CXR38" s="60"/>
      <c r="CXS38" s="60"/>
      <c r="CXT38" s="60"/>
      <c r="CXU38" s="60"/>
      <c r="CXV38" s="60"/>
      <c r="CXW38" s="60"/>
      <c r="CXX38" s="60"/>
      <c r="CXY38" s="60"/>
      <c r="CXZ38" s="60"/>
      <c r="CYA38" s="60"/>
      <c r="CYB38" s="60"/>
      <c r="CYC38" s="60"/>
      <c r="CYD38" s="60"/>
      <c r="CYE38" s="60"/>
      <c r="CYF38" s="60"/>
      <c r="CYG38" s="60"/>
      <c r="CYH38" s="60"/>
      <c r="CYI38" s="60"/>
      <c r="CYJ38" s="60"/>
      <c r="CYK38" s="60"/>
      <c r="CYL38" s="60"/>
      <c r="CYM38" s="60"/>
      <c r="CYN38" s="60"/>
      <c r="CYO38" s="60"/>
      <c r="CYP38" s="60"/>
      <c r="CYQ38" s="60"/>
      <c r="CYR38" s="60"/>
      <c r="CYS38" s="60"/>
      <c r="CYT38" s="60"/>
      <c r="CYU38" s="60"/>
      <c r="CYV38" s="60"/>
      <c r="CYW38" s="60"/>
      <c r="CYX38" s="60"/>
      <c r="CYY38" s="60"/>
      <c r="CYZ38" s="60"/>
      <c r="CZA38" s="60"/>
      <c r="CZB38" s="60"/>
      <c r="CZC38" s="60"/>
      <c r="CZD38" s="60"/>
      <c r="CZE38" s="60"/>
      <c r="CZF38" s="60"/>
      <c r="CZG38" s="60"/>
      <c r="CZH38" s="60"/>
      <c r="CZI38" s="60"/>
      <c r="CZJ38" s="60"/>
      <c r="CZK38" s="60"/>
      <c r="CZL38" s="60"/>
      <c r="CZM38" s="60"/>
      <c r="CZN38" s="60"/>
      <c r="CZO38" s="60"/>
      <c r="CZP38" s="60"/>
      <c r="CZQ38" s="60"/>
      <c r="CZR38" s="60"/>
      <c r="CZS38" s="60"/>
      <c r="CZT38" s="60"/>
      <c r="CZU38" s="60"/>
      <c r="CZV38" s="60"/>
      <c r="CZW38" s="60"/>
      <c r="CZX38" s="60"/>
      <c r="CZY38" s="60"/>
      <c r="CZZ38" s="60"/>
      <c r="DAA38" s="60"/>
      <c r="DAB38" s="60"/>
      <c r="DAC38" s="60"/>
      <c r="DAD38" s="60"/>
      <c r="DAE38" s="60"/>
      <c r="DAF38" s="60"/>
      <c r="DAG38" s="60"/>
      <c r="DAH38" s="60"/>
      <c r="DAI38" s="60"/>
      <c r="DAJ38" s="60"/>
      <c r="DAK38" s="60"/>
      <c r="DAL38" s="60"/>
      <c r="DAM38" s="60"/>
      <c r="DAN38" s="60"/>
      <c r="DAO38" s="60"/>
      <c r="DAP38" s="60"/>
      <c r="DAQ38" s="60"/>
      <c r="DAR38" s="60"/>
      <c r="DAS38" s="60"/>
      <c r="DAT38" s="60"/>
      <c r="DAU38" s="60"/>
      <c r="DAV38" s="60"/>
      <c r="DAW38" s="60"/>
      <c r="DAX38" s="60"/>
      <c r="DAY38" s="60"/>
      <c r="DAZ38" s="60"/>
      <c r="DBA38" s="60"/>
      <c r="DBB38" s="60"/>
      <c r="DBC38" s="60"/>
      <c r="DBD38" s="60"/>
      <c r="DBE38" s="60"/>
      <c r="DBF38" s="60"/>
      <c r="DBG38" s="60"/>
      <c r="DBH38" s="60"/>
      <c r="DBI38" s="60"/>
      <c r="DBJ38" s="60"/>
      <c r="DBK38" s="60"/>
      <c r="DBL38" s="60"/>
      <c r="DBM38" s="60"/>
      <c r="DBN38" s="60"/>
      <c r="DBO38" s="60"/>
      <c r="DBP38" s="60"/>
      <c r="DBQ38" s="60"/>
      <c r="DBR38" s="60"/>
      <c r="DBS38" s="60"/>
      <c r="DBT38" s="60"/>
      <c r="DBU38" s="60"/>
      <c r="DBV38" s="60"/>
      <c r="DBW38" s="60"/>
      <c r="DBX38" s="60"/>
      <c r="DBY38" s="60"/>
      <c r="DBZ38" s="60"/>
      <c r="DCA38" s="60"/>
      <c r="DCB38" s="60"/>
      <c r="DCC38" s="60"/>
      <c r="DCD38" s="60"/>
      <c r="DCE38" s="60"/>
      <c r="DCF38" s="60"/>
      <c r="DCG38" s="60"/>
      <c r="DCH38" s="60"/>
      <c r="DCI38" s="60"/>
      <c r="DCJ38" s="60"/>
      <c r="DCK38" s="60"/>
      <c r="DCL38" s="60"/>
      <c r="DCM38" s="60"/>
      <c r="DCN38" s="60"/>
      <c r="DCO38" s="60"/>
      <c r="DCP38" s="60"/>
      <c r="DCQ38" s="60"/>
      <c r="DCR38" s="60"/>
      <c r="DCS38" s="60"/>
      <c r="DCT38" s="60"/>
      <c r="DCU38" s="60"/>
      <c r="DCV38" s="60"/>
      <c r="DCW38" s="60"/>
      <c r="DCX38" s="60"/>
      <c r="DCY38" s="60"/>
      <c r="DCZ38" s="60"/>
      <c r="DDA38" s="60"/>
      <c r="DDB38" s="60"/>
      <c r="DDC38" s="60"/>
      <c r="DDD38" s="60"/>
      <c r="DDE38" s="60"/>
      <c r="DDF38" s="60"/>
      <c r="DDG38" s="60"/>
      <c r="DDH38" s="60"/>
      <c r="DDI38" s="60"/>
      <c r="DDJ38" s="60"/>
      <c r="DDK38" s="60"/>
      <c r="DDL38" s="60"/>
      <c r="DDM38" s="60"/>
      <c r="DDN38" s="60"/>
      <c r="DDO38" s="60"/>
      <c r="DDP38" s="60"/>
      <c r="DDQ38" s="60"/>
      <c r="DDR38" s="60"/>
      <c r="DDS38" s="60"/>
      <c r="DDT38" s="60"/>
      <c r="DDU38" s="60"/>
      <c r="DDV38" s="60"/>
      <c r="DDW38" s="60"/>
      <c r="DDX38" s="60"/>
      <c r="DDY38" s="60"/>
      <c r="DDZ38" s="60"/>
      <c r="DEA38" s="60"/>
      <c r="DEB38" s="60"/>
      <c r="DEC38" s="60"/>
      <c r="DED38" s="60"/>
      <c r="DEE38" s="60"/>
      <c r="DEF38" s="60"/>
      <c r="DEG38" s="60"/>
      <c r="DEH38" s="60"/>
      <c r="DEI38" s="60"/>
      <c r="DEJ38" s="60"/>
      <c r="DEK38" s="60"/>
      <c r="DEL38" s="60"/>
      <c r="DEM38" s="60"/>
      <c r="DEN38" s="60"/>
      <c r="DEO38" s="60"/>
      <c r="DEP38" s="60"/>
      <c r="DEQ38" s="60"/>
      <c r="DER38" s="60"/>
      <c r="DES38" s="60"/>
      <c r="DET38" s="60"/>
      <c r="DEU38" s="60"/>
      <c r="DEV38" s="60"/>
      <c r="DEW38" s="60"/>
      <c r="DEX38" s="60"/>
      <c r="DEY38" s="60"/>
      <c r="DEZ38" s="60"/>
      <c r="DFA38" s="60"/>
      <c r="DFB38" s="60"/>
      <c r="DFC38" s="60"/>
      <c r="DFD38" s="60"/>
      <c r="DFE38" s="60"/>
      <c r="DFF38" s="60"/>
      <c r="DFG38" s="60"/>
      <c r="DFH38" s="60"/>
      <c r="DFI38" s="60"/>
      <c r="DFJ38" s="60"/>
      <c r="DFK38" s="60"/>
      <c r="DFL38" s="60"/>
      <c r="DFM38" s="60"/>
      <c r="DFN38" s="60"/>
      <c r="DFO38" s="60"/>
      <c r="DFP38" s="60"/>
      <c r="DFQ38" s="60"/>
      <c r="DFR38" s="60"/>
      <c r="DFS38" s="60"/>
      <c r="DFT38" s="60"/>
      <c r="DFU38" s="60"/>
      <c r="DFV38" s="60"/>
      <c r="DFW38" s="60"/>
      <c r="DFX38" s="60"/>
      <c r="DFY38" s="60"/>
      <c r="DFZ38" s="60"/>
      <c r="DGA38" s="60"/>
      <c r="DGB38" s="60"/>
      <c r="DGC38" s="60"/>
      <c r="DGD38" s="60"/>
      <c r="DGE38" s="60"/>
      <c r="DGF38" s="60"/>
      <c r="DGG38" s="60"/>
      <c r="DGH38" s="60"/>
      <c r="DGI38" s="60"/>
      <c r="DGJ38" s="60"/>
      <c r="DGK38" s="60"/>
      <c r="DGL38" s="60"/>
      <c r="DGM38" s="60"/>
      <c r="DGN38" s="60"/>
      <c r="DGO38" s="60"/>
      <c r="DGP38" s="60"/>
      <c r="DGQ38" s="60"/>
      <c r="DGR38" s="60"/>
      <c r="DGS38" s="60"/>
      <c r="DGT38" s="60"/>
      <c r="DGU38" s="60"/>
      <c r="DGV38" s="60"/>
      <c r="DGW38" s="60"/>
      <c r="DGX38" s="60"/>
      <c r="DGY38" s="60"/>
      <c r="DGZ38" s="60"/>
      <c r="DHA38" s="60"/>
      <c r="DHB38" s="60"/>
      <c r="DHC38" s="60"/>
      <c r="DHD38" s="60"/>
      <c r="DHE38" s="60"/>
      <c r="DHF38" s="60"/>
      <c r="DHG38" s="60"/>
      <c r="DHH38" s="60"/>
      <c r="DHI38" s="60"/>
      <c r="DHJ38" s="60"/>
      <c r="DHK38" s="60"/>
      <c r="DHL38" s="60"/>
      <c r="DHM38" s="60"/>
      <c r="DHN38" s="60"/>
      <c r="DHO38" s="60"/>
      <c r="DHP38" s="60"/>
      <c r="DHQ38" s="60"/>
      <c r="DHR38" s="60"/>
      <c r="DHS38" s="60"/>
      <c r="DHT38" s="60"/>
      <c r="DHU38" s="60"/>
      <c r="DHV38" s="60"/>
      <c r="DHW38" s="60"/>
      <c r="DHX38" s="60"/>
      <c r="DHY38" s="60"/>
      <c r="DHZ38" s="60"/>
      <c r="DIA38" s="60"/>
      <c r="DIB38" s="60"/>
      <c r="DIC38" s="60"/>
      <c r="DID38" s="60"/>
      <c r="DIE38" s="60"/>
      <c r="DIF38" s="60"/>
      <c r="DIG38" s="60"/>
      <c r="DIH38" s="60"/>
      <c r="DII38" s="60"/>
      <c r="DIJ38" s="60"/>
      <c r="DIK38" s="60"/>
      <c r="DIL38" s="60"/>
      <c r="DIM38" s="60"/>
      <c r="DIN38" s="60"/>
      <c r="DIO38" s="60"/>
      <c r="DIP38" s="60"/>
      <c r="DIQ38" s="60"/>
      <c r="DIR38" s="60"/>
      <c r="DIS38" s="60"/>
      <c r="DIT38" s="60"/>
      <c r="DIU38" s="60"/>
      <c r="DIV38" s="60"/>
      <c r="DIW38" s="60"/>
      <c r="DIX38" s="60"/>
      <c r="DIY38" s="60"/>
      <c r="DIZ38" s="60"/>
      <c r="DJA38" s="60"/>
      <c r="DJB38" s="60"/>
      <c r="DJC38" s="60"/>
      <c r="DJD38" s="60"/>
      <c r="DJE38" s="60"/>
      <c r="DJF38" s="60"/>
      <c r="DJG38" s="60"/>
      <c r="DJH38" s="60"/>
      <c r="DJI38" s="60"/>
      <c r="DJJ38" s="60"/>
      <c r="DJK38" s="60"/>
      <c r="DJL38" s="60"/>
      <c r="DJM38" s="60"/>
      <c r="DJN38" s="60"/>
      <c r="DJO38" s="60"/>
      <c r="DJP38" s="60"/>
      <c r="DJQ38" s="60"/>
      <c r="DJR38" s="60"/>
      <c r="DJS38" s="60"/>
      <c r="DJT38" s="60"/>
      <c r="DJU38" s="60"/>
      <c r="DJV38" s="60"/>
      <c r="DJW38" s="60"/>
      <c r="DJX38" s="60"/>
      <c r="DJY38" s="60"/>
      <c r="DJZ38" s="60"/>
      <c r="DKA38" s="60"/>
      <c r="DKB38" s="60"/>
      <c r="DKC38" s="60"/>
      <c r="DKD38" s="60"/>
      <c r="DKE38" s="60"/>
      <c r="DKF38" s="60"/>
      <c r="DKG38" s="60"/>
      <c r="DKH38" s="60"/>
      <c r="DKI38" s="60"/>
      <c r="DKJ38" s="60"/>
      <c r="DKK38" s="60"/>
      <c r="DKL38" s="60"/>
      <c r="DKM38" s="60"/>
      <c r="DKN38" s="60"/>
      <c r="DKO38" s="60"/>
      <c r="DKP38" s="60"/>
      <c r="DKQ38" s="60"/>
      <c r="DKR38" s="60"/>
      <c r="DKS38" s="60"/>
      <c r="DKT38" s="60"/>
      <c r="DKU38" s="60"/>
      <c r="DKV38" s="60"/>
      <c r="DKW38" s="60"/>
      <c r="DKX38" s="60"/>
      <c r="DKY38" s="60"/>
      <c r="DKZ38" s="60"/>
      <c r="DLA38" s="60"/>
      <c r="DLB38" s="60"/>
      <c r="DLC38" s="60"/>
      <c r="DLD38" s="60"/>
      <c r="DLE38" s="60"/>
      <c r="DLF38" s="60"/>
      <c r="DLG38" s="60"/>
      <c r="DLH38" s="60"/>
      <c r="DLI38" s="60"/>
      <c r="DLJ38" s="60"/>
      <c r="DLK38" s="60"/>
      <c r="DLL38" s="60"/>
      <c r="DLM38" s="60"/>
      <c r="DLN38" s="60"/>
      <c r="DLO38" s="60"/>
      <c r="DLP38" s="60"/>
      <c r="DLQ38" s="60"/>
      <c r="DLR38" s="60"/>
      <c r="DLS38" s="60"/>
      <c r="DLT38" s="60"/>
      <c r="DLU38" s="60"/>
      <c r="DLV38" s="60"/>
      <c r="DLW38" s="60"/>
      <c r="DLX38" s="60"/>
      <c r="DLY38" s="60"/>
      <c r="DLZ38" s="60"/>
      <c r="DMA38" s="60"/>
      <c r="DMB38" s="60"/>
      <c r="DMC38" s="60"/>
      <c r="DMD38" s="60"/>
      <c r="DME38" s="60"/>
      <c r="DMF38" s="60"/>
      <c r="DMG38" s="60"/>
      <c r="DMH38" s="60"/>
      <c r="DMI38" s="60"/>
      <c r="DMJ38" s="60"/>
      <c r="DMK38" s="60"/>
      <c r="DML38" s="60"/>
      <c r="DMM38" s="60"/>
      <c r="DMN38" s="60"/>
      <c r="DMO38" s="60"/>
      <c r="DMP38" s="60"/>
      <c r="DMQ38" s="60"/>
      <c r="DMR38" s="60"/>
      <c r="DMS38" s="60"/>
      <c r="DMT38" s="60"/>
      <c r="DMU38" s="60"/>
      <c r="DMV38" s="60"/>
      <c r="DMW38" s="60"/>
      <c r="DMX38" s="60"/>
      <c r="DMY38" s="60"/>
      <c r="DMZ38" s="60"/>
      <c r="DNA38" s="60"/>
      <c r="DNB38" s="60"/>
      <c r="DNC38" s="60"/>
      <c r="DND38" s="60"/>
      <c r="DNE38" s="60"/>
      <c r="DNF38" s="60"/>
      <c r="DNG38" s="60"/>
      <c r="DNH38" s="60"/>
      <c r="DNI38" s="60"/>
      <c r="DNJ38" s="60"/>
      <c r="DNK38" s="60"/>
      <c r="DNL38" s="60"/>
      <c r="DNM38" s="60"/>
      <c r="DNN38" s="60"/>
      <c r="DNO38" s="60"/>
      <c r="DNP38" s="60"/>
      <c r="DNQ38" s="60"/>
      <c r="DNR38" s="60"/>
      <c r="DNS38" s="60"/>
      <c r="DNT38" s="60"/>
      <c r="DNU38" s="60"/>
      <c r="DNV38" s="60"/>
      <c r="DNW38" s="60"/>
      <c r="DNX38" s="60"/>
      <c r="DNY38" s="60"/>
      <c r="DNZ38" s="60"/>
      <c r="DOA38" s="60"/>
      <c r="DOB38" s="60"/>
      <c r="DOC38" s="60"/>
      <c r="DOD38" s="60"/>
      <c r="DOE38" s="60"/>
      <c r="DOF38" s="60"/>
      <c r="DOG38" s="60"/>
      <c r="DOH38" s="60"/>
      <c r="DOI38" s="60"/>
      <c r="DOJ38" s="60"/>
      <c r="DOK38" s="60"/>
      <c r="DOL38" s="60"/>
      <c r="DOM38" s="60"/>
      <c r="DON38" s="60"/>
      <c r="DOO38" s="60"/>
      <c r="DOP38" s="60"/>
      <c r="DOQ38" s="60"/>
      <c r="DOR38" s="60"/>
      <c r="DOS38" s="60"/>
      <c r="DOT38" s="60"/>
      <c r="DOU38" s="60"/>
      <c r="DOV38" s="60"/>
      <c r="DOW38" s="60"/>
      <c r="DOX38" s="60"/>
      <c r="DOY38" s="60"/>
      <c r="DOZ38" s="60"/>
      <c r="DPA38" s="60"/>
      <c r="DPB38" s="60"/>
      <c r="DPC38" s="60"/>
      <c r="DPD38" s="60"/>
      <c r="DPE38" s="60"/>
      <c r="DPF38" s="60"/>
      <c r="DPG38" s="60"/>
      <c r="DPH38" s="60"/>
      <c r="DPI38" s="60"/>
      <c r="DPJ38" s="60"/>
      <c r="DPK38" s="60"/>
      <c r="DPL38" s="60"/>
      <c r="DPM38" s="60"/>
      <c r="DPN38" s="60"/>
      <c r="DPO38" s="60"/>
      <c r="DPP38" s="60"/>
      <c r="DPQ38" s="60"/>
      <c r="DPR38" s="60"/>
      <c r="DPS38" s="60"/>
      <c r="DPT38" s="60"/>
      <c r="DPU38" s="60"/>
      <c r="DPV38" s="60"/>
      <c r="DPW38" s="60"/>
      <c r="DPX38" s="60"/>
      <c r="DPY38" s="60"/>
      <c r="DPZ38" s="60"/>
      <c r="DQA38" s="60"/>
      <c r="DQB38" s="60"/>
      <c r="DQC38" s="60"/>
      <c r="DQD38" s="60"/>
      <c r="DQE38" s="60"/>
      <c r="DQF38" s="60"/>
      <c r="DQG38" s="60"/>
      <c r="DQH38" s="60"/>
      <c r="DQI38" s="60"/>
      <c r="DQJ38" s="60"/>
      <c r="DQK38" s="60"/>
      <c r="DQL38" s="60"/>
      <c r="DQM38" s="60"/>
      <c r="DQN38" s="60"/>
      <c r="DQO38" s="60"/>
      <c r="DQP38" s="60"/>
      <c r="DQQ38" s="60"/>
      <c r="DQR38" s="60"/>
      <c r="DQS38" s="60"/>
      <c r="DQT38" s="60"/>
      <c r="DQU38" s="60"/>
      <c r="DQV38" s="60"/>
      <c r="DQW38" s="60"/>
      <c r="DQX38" s="60"/>
      <c r="DQY38" s="60"/>
      <c r="DQZ38" s="60"/>
      <c r="DRA38" s="60"/>
      <c r="DRB38" s="60"/>
      <c r="DRC38" s="60"/>
      <c r="DRD38" s="60"/>
      <c r="DRE38" s="60"/>
      <c r="DRF38" s="60"/>
      <c r="DRG38" s="60"/>
      <c r="DRH38" s="60"/>
      <c r="DRI38" s="60"/>
      <c r="DRJ38" s="60"/>
      <c r="DRK38" s="60"/>
      <c r="DRL38" s="60"/>
      <c r="DRM38" s="60"/>
      <c r="DRN38" s="60"/>
      <c r="DRO38" s="60"/>
      <c r="DRP38" s="60"/>
      <c r="DRQ38" s="60"/>
      <c r="DRR38" s="60"/>
      <c r="DRS38" s="60"/>
      <c r="DRT38" s="60"/>
      <c r="DRU38" s="60"/>
      <c r="DRV38" s="60"/>
      <c r="DRW38" s="60"/>
      <c r="DRX38" s="60"/>
      <c r="DRY38" s="60"/>
      <c r="DRZ38" s="60"/>
      <c r="DSA38" s="60"/>
      <c r="DSB38" s="60"/>
      <c r="DSC38" s="60"/>
      <c r="DSD38" s="60"/>
      <c r="DSE38" s="60"/>
      <c r="DSF38" s="60"/>
      <c r="DSG38" s="60"/>
      <c r="DSH38" s="60"/>
      <c r="DSI38" s="60"/>
      <c r="DSJ38" s="60"/>
      <c r="DSK38" s="60"/>
      <c r="DSL38" s="60"/>
      <c r="DSM38" s="60"/>
      <c r="DSN38" s="60"/>
      <c r="DSO38" s="60"/>
      <c r="DSP38" s="60"/>
      <c r="DSQ38" s="60"/>
      <c r="DSR38" s="60"/>
      <c r="DSS38" s="60"/>
      <c r="DST38" s="60"/>
      <c r="DSU38" s="60"/>
      <c r="DSV38" s="60"/>
      <c r="DSW38" s="60"/>
      <c r="DSX38" s="60"/>
      <c r="DSY38" s="60"/>
      <c r="DSZ38" s="60"/>
      <c r="DTA38" s="60"/>
      <c r="DTB38" s="60"/>
      <c r="DTC38" s="60"/>
      <c r="DTD38" s="60"/>
      <c r="DTE38" s="60"/>
      <c r="DTF38" s="60"/>
      <c r="DTG38" s="60"/>
      <c r="DTH38" s="60"/>
      <c r="DTI38" s="60"/>
      <c r="DTJ38" s="60"/>
      <c r="DTK38" s="60"/>
      <c r="DTL38" s="60"/>
      <c r="DTM38" s="60"/>
      <c r="DTN38" s="60"/>
      <c r="DTO38" s="60"/>
      <c r="DTP38" s="60"/>
      <c r="DTQ38" s="60"/>
      <c r="DTR38" s="60"/>
      <c r="DTS38" s="60"/>
      <c r="DTT38" s="60"/>
      <c r="DTU38" s="60"/>
      <c r="DTV38" s="60"/>
      <c r="DTW38" s="60"/>
      <c r="DTX38" s="60"/>
      <c r="DTY38" s="60"/>
      <c r="DTZ38" s="60"/>
      <c r="DUA38" s="60"/>
      <c r="DUB38" s="60"/>
      <c r="DUC38" s="60"/>
      <c r="DUD38" s="60"/>
      <c r="DUE38" s="60"/>
      <c r="DUF38" s="60"/>
      <c r="DUG38" s="60"/>
      <c r="DUH38" s="60"/>
      <c r="DUI38" s="60"/>
      <c r="DUJ38" s="60"/>
      <c r="DUK38" s="60"/>
      <c r="DUL38" s="60"/>
      <c r="DUM38" s="60"/>
      <c r="DUN38" s="60"/>
      <c r="DUO38" s="60"/>
      <c r="DUP38" s="60"/>
      <c r="DUQ38" s="60"/>
      <c r="DUR38" s="60"/>
      <c r="DUS38" s="60"/>
      <c r="DUT38" s="60"/>
      <c r="DUU38" s="60"/>
      <c r="DUV38" s="60"/>
      <c r="DUW38" s="60"/>
      <c r="DUX38" s="60"/>
      <c r="DUY38" s="60"/>
      <c r="DUZ38" s="60"/>
      <c r="DVA38" s="60"/>
      <c r="DVB38" s="60"/>
      <c r="DVC38" s="60"/>
      <c r="DVD38" s="60"/>
      <c r="DVE38" s="60"/>
      <c r="DVF38" s="60"/>
      <c r="DVG38" s="60"/>
      <c r="DVH38" s="60"/>
      <c r="DVI38" s="60"/>
      <c r="DVJ38" s="60"/>
      <c r="DVK38" s="60"/>
      <c r="DVL38" s="60"/>
      <c r="DVM38" s="60"/>
      <c r="DVN38" s="60"/>
      <c r="DVO38" s="60"/>
      <c r="DVP38" s="60"/>
      <c r="DVQ38" s="60"/>
      <c r="DVR38" s="60"/>
      <c r="DVS38" s="60"/>
      <c r="DVT38" s="60"/>
      <c r="DVU38" s="60"/>
      <c r="DVV38" s="60"/>
      <c r="DVW38" s="60"/>
      <c r="DVX38" s="60"/>
      <c r="DVY38" s="60"/>
      <c r="DVZ38" s="60"/>
      <c r="DWA38" s="60"/>
      <c r="DWB38" s="60"/>
      <c r="DWC38" s="60"/>
      <c r="DWD38" s="60"/>
      <c r="DWE38" s="60"/>
      <c r="DWF38" s="60"/>
      <c r="DWG38" s="60"/>
      <c r="DWH38" s="60"/>
      <c r="DWI38" s="60"/>
      <c r="DWJ38" s="60"/>
      <c r="DWK38" s="60"/>
      <c r="DWL38" s="60"/>
      <c r="DWM38" s="60"/>
      <c r="DWN38" s="60"/>
      <c r="DWO38" s="60"/>
      <c r="DWP38" s="60"/>
      <c r="DWQ38" s="60"/>
      <c r="DWR38" s="60"/>
      <c r="DWS38" s="60"/>
      <c r="DWT38" s="60"/>
      <c r="DWU38" s="60"/>
      <c r="DWV38" s="60"/>
      <c r="DWW38" s="60"/>
      <c r="DWX38" s="60"/>
      <c r="DWY38" s="60"/>
      <c r="DWZ38" s="60"/>
      <c r="DXA38" s="60"/>
      <c r="DXB38" s="60"/>
      <c r="DXC38" s="60"/>
      <c r="DXD38" s="60"/>
      <c r="DXE38" s="60"/>
      <c r="DXF38" s="60"/>
      <c r="DXG38" s="60"/>
      <c r="DXH38" s="60"/>
      <c r="DXI38" s="60"/>
      <c r="DXJ38" s="60"/>
      <c r="DXK38" s="60"/>
      <c r="DXL38" s="60"/>
      <c r="DXM38" s="60"/>
      <c r="DXN38" s="60"/>
      <c r="DXO38" s="60"/>
      <c r="DXP38" s="60"/>
      <c r="DXQ38" s="60"/>
      <c r="DXR38" s="60"/>
      <c r="DXS38" s="60"/>
      <c r="DXT38" s="60"/>
      <c r="DXU38" s="60"/>
      <c r="DXV38" s="60"/>
      <c r="DXW38" s="60"/>
      <c r="DXX38" s="60"/>
      <c r="DXY38" s="60"/>
      <c r="DXZ38" s="60"/>
      <c r="DYA38" s="60"/>
      <c r="DYB38" s="60"/>
      <c r="DYC38" s="60"/>
      <c r="DYD38" s="60"/>
      <c r="DYE38" s="60"/>
      <c r="DYF38" s="60"/>
      <c r="DYG38" s="60"/>
      <c r="DYH38" s="60"/>
      <c r="DYI38" s="60"/>
      <c r="DYJ38" s="60"/>
      <c r="DYK38" s="60"/>
      <c r="DYL38" s="60"/>
      <c r="DYM38" s="60"/>
      <c r="DYN38" s="60"/>
      <c r="DYO38" s="60"/>
      <c r="DYP38" s="60"/>
      <c r="DYQ38" s="60"/>
      <c r="DYR38" s="60"/>
      <c r="DYS38" s="60"/>
      <c r="DYT38" s="60"/>
      <c r="DYU38" s="60"/>
      <c r="DYV38" s="60"/>
      <c r="DYW38" s="60"/>
      <c r="DYX38" s="60"/>
      <c r="DYY38" s="60"/>
      <c r="DYZ38" s="60"/>
      <c r="DZA38" s="60"/>
      <c r="DZB38" s="60"/>
      <c r="DZC38" s="60"/>
      <c r="DZD38" s="60"/>
      <c r="DZE38" s="60"/>
      <c r="DZF38" s="60"/>
      <c r="DZG38" s="60"/>
      <c r="DZH38" s="60"/>
      <c r="DZI38" s="60"/>
      <c r="DZJ38" s="60"/>
      <c r="DZK38" s="60"/>
      <c r="DZL38" s="60"/>
      <c r="DZM38" s="60"/>
      <c r="DZN38" s="60"/>
      <c r="DZO38" s="60"/>
      <c r="DZP38" s="60"/>
      <c r="DZQ38" s="60"/>
      <c r="DZR38" s="60"/>
      <c r="DZS38" s="60"/>
      <c r="DZT38" s="60"/>
      <c r="DZU38" s="60"/>
      <c r="DZV38" s="60"/>
      <c r="DZW38" s="60"/>
      <c r="DZX38" s="60"/>
      <c r="DZY38" s="60"/>
      <c r="DZZ38" s="60"/>
      <c r="EAA38" s="60"/>
      <c r="EAB38" s="60"/>
      <c r="EAC38" s="60"/>
      <c r="EAD38" s="60"/>
      <c r="EAE38" s="60"/>
      <c r="EAF38" s="60"/>
      <c r="EAG38" s="60"/>
      <c r="EAH38" s="60"/>
      <c r="EAI38" s="60"/>
      <c r="EAJ38" s="60"/>
      <c r="EAK38" s="60"/>
      <c r="EAL38" s="60"/>
      <c r="EAM38" s="60"/>
      <c r="EAN38" s="60"/>
      <c r="EAO38" s="60"/>
      <c r="EAP38" s="60"/>
      <c r="EAQ38" s="60"/>
      <c r="EAR38" s="60"/>
      <c r="EAS38" s="60"/>
      <c r="EAT38" s="60"/>
      <c r="EAU38" s="60"/>
      <c r="EAV38" s="60"/>
      <c r="EAW38" s="60"/>
      <c r="EAX38" s="60"/>
      <c r="EAY38" s="60"/>
      <c r="EAZ38" s="60"/>
      <c r="EBA38" s="60"/>
      <c r="EBB38" s="60"/>
      <c r="EBC38" s="60"/>
      <c r="EBD38" s="60"/>
      <c r="EBE38" s="60"/>
      <c r="EBF38" s="60"/>
      <c r="EBG38" s="60"/>
      <c r="EBH38" s="60"/>
      <c r="EBI38" s="60"/>
      <c r="EBJ38" s="60"/>
      <c r="EBK38" s="60"/>
      <c r="EBL38" s="60"/>
      <c r="EBM38" s="60"/>
      <c r="EBN38" s="60"/>
      <c r="EBO38" s="60"/>
      <c r="EBP38" s="60"/>
      <c r="EBQ38" s="60"/>
      <c r="EBR38" s="60"/>
      <c r="EBS38" s="60"/>
      <c r="EBT38" s="60"/>
      <c r="EBU38" s="60"/>
      <c r="EBV38" s="60"/>
      <c r="EBW38" s="60"/>
      <c r="EBX38" s="60"/>
      <c r="EBY38" s="60"/>
      <c r="EBZ38" s="60"/>
      <c r="ECA38" s="60"/>
      <c r="ECB38" s="60"/>
      <c r="ECC38" s="60"/>
      <c r="ECD38" s="60"/>
      <c r="ECE38" s="60"/>
      <c r="ECF38" s="60"/>
      <c r="ECG38" s="60"/>
      <c r="ECH38" s="60"/>
      <c r="ECI38" s="60"/>
      <c r="ECJ38" s="60"/>
      <c r="ECK38" s="60"/>
      <c r="ECL38" s="60"/>
      <c r="ECM38" s="60"/>
      <c r="ECN38" s="60"/>
      <c r="ECO38" s="60"/>
      <c r="ECP38" s="60"/>
      <c r="ECQ38" s="60"/>
      <c r="ECR38" s="60"/>
      <c r="ECS38" s="60"/>
      <c r="ECT38" s="60"/>
      <c r="ECU38" s="60"/>
      <c r="ECV38" s="60"/>
      <c r="ECW38" s="60"/>
      <c r="ECX38" s="60"/>
      <c r="ECY38" s="60"/>
      <c r="ECZ38" s="60"/>
      <c r="EDA38" s="60"/>
      <c r="EDB38" s="60"/>
      <c r="EDC38" s="60"/>
      <c r="EDD38" s="60"/>
      <c r="EDE38" s="60"/>
      <c r="EDF38" s="60"/>
      <c r="EDG38" s="60"/>
      <c r="EDH38" s="60"/>
      <c r="EDI38" s="60"/>
      <c r="EDJ38" s="60"/>
      <c r="EDK38" s="60"/>
      <c r="EDL38" s="60"/>
      <c r="EDM38" s="60"/>
      <c r="EDN38" s="60"/>
      <c r="EDO38" s="60"/>
      <c r="EDP38" s="60"/>
      <c r="EDQ38" s="60"/>
      <c r="EDR38" s="60"/>
      <c r="EDS38" s="60"/>
      <c r="EDT38" s="60"/>
      <c r="EDU38" s="60"/>
      <c r="EDV38" s="60"/>
      <c r="EDW38" s="60"/>
      <c r="EDX38" s="60"/>
      <c r="EDY38" s="60"/>
      <c r="EDZ38" s="60"/>
      <c r="EEA38" s="60"/>
      <c r="EEB38" s="60"/>
      <c r="EEC38" s="60"/>
      <c r="EED38" s="60"/>
      <c r="EEE38" s="60"/>
      <c r="EEF38" s="60"/>
      <c r="EEG38" s="60"/>
      <c r="EEH38" s="60"/>
      <c r="EEI38" s="60"/>
      <c r="EEJ38" s="60"/>
      <c r="EEK38" s="60"/>
      <c r="EEL38" s="60"/>
      <c r="EEM38" s="60"/>
      <c r="EEN38" s="60"/>
      <c r="EEO38" s="60"/>
      <c r="EEP38" s="60"/>
      <c r="EEQ38" s="60"/>
      <c r="EER38" s="60"/>
      <c r="EES38" s="60"/>
      <c r="EET38" s="60"/>
      <c r="EEU38" s="60"/>
      <c r="EEV38" s="60"/>
      <c r="EEW38" s="60"/>
      <c r="EEX38" s="60"/>
      <c r="EEY38" s="60"/>
      <c r="EEZ38" s="60"/>
      <c r="EFA38" s="60"/>
      <c r="EFB38" s="60"/>
      <c r="EFC38" s="60"/>
      <c r="EFD38" s="60"/>
      <c r="EFE38" s="60"/>
      <c r="EFF38" s="60"/>
      <c r="EFG38" s="60"/>
      <c r="EFH38" s="60"/>
      <c r="EFI38" s="60"/>
      <c r="EFJ38" s="60"/>
      <c r="EFK38" s="60"/>
      <c r="EFL38" s="60"/>
      <c r="EFM38" s="60"/>
      <c r="EFN38" s="60"/>
      <c r="EFO38" s="60"/>
      <c r="EFP38" s="60"/>
      <c r="EFQ38" s="60"/>
      <c r="EFR38" s="60"/>
      <c r="EFS38" s="60"/>
      <c r="EFT38" s="60"/>
      <c r="EFU38" s="60"/>
      <c r="EFV38" s="60"/>
      <c r="EFW38" s="60"/>
      <c r="EFX38" s="60"/>
      <c r="EFY38" s="60"/>
      <c r="EFZ38" s="60"/>
      <c r="EGA38" s="60"/>
      <c r="EGB38" s="60"/>
      <c r="EGC38" s="60"/>
      <c r="EGD38" s="60"/>
      <c r="EGE38" s="60"/>
      <c r="EGF38" s="60"/>
      <c r="EGG38" s="60"/>
      <c r="EGH38" s="60"/>
      <c r="EGI38" s="60"/>
      <c r="EGJ38" s="60"/>
      <c r="EGK38" s="60"/>
      <c r="EGL38" s="60"/>
      <c r="EGM38" s="60"/>
      <c r="EGN38" s="60"/>
      <c r="EGO38" s="60"/>
      <c r="EGP38" s="60"/>
      <c r="EGQ38" s="60"/>
      <c r="EGR38" s="60"/>
      <c r="EGS38" s="60"/>
      <c r="EGT38" s="60"/>
      <c r="EGU38" s="60"/>
      <c r="EGV38" s="60"/>
      <c r="EGW38" s="60"/>
      <c r="EGX38" s="60"/>
      <c r="EGY38" s="60"/>
      <c r="EGZ38" s="60"/>
      <c r="EHA38" s="60"/>
      <c r="EHB38" s="60"/>
      <c r="EHC38" s="60"/>
      <c r="EHD38" s="60"/>
      <c r="EHE38" s="60"/>
      <c r="EHF38" s="60"/>
      <c r="EHG38" s="60"/>
      <c r="EHH38" s="60"/>
      <c r="EHI38" s="60"/>
      <c r="EHJ38" s="60"/>
      <c r="EHK38" s="60"/>
      <c r="EHL38" s="60"/>
      <c r="EHM38" s="60"/>
      <c r="EHN38" s="60"/>
      <c r="EHO38" s="60"/>
      <c r="EHP38" s="60"/>
      <c r="EHQ38" s="60"/>
      <c r="EHR38" s="60"/>
      <c r="EHS38" s="60"/>
      <c r="EHT38" s="60"/>
      <c r="EHU38" s="60"/>
      <c r="EHV38" s="60"/>
      <c r="EHW38" s="60"/>
      <c r="EHX38" s="60"/>
      <c r="EHY38" s="60"/>
      <c r="EHZ38" s="60"/>
      <c r="EIA38" s="60"/>
      <c r="EIB38" s="60"/>
      <c r="EIC38" s="60"/>
      <c r="EID38" s="60"/>
      <c r="EIE38" s="60"/>
      <c r="EIF38" s="60"/>
      <c r="EIG38" s="60"/>
      <c r="EIH38" s="60"/>
      <c r="EII38" s="60"/>
      <c r="EIJ38" s="60"/>
      <c r="EIK38" s="60"/>
      <c r="EIL38" s="60"/>
      <c r="EIM38" s="60"/>
      <c r="EIN38" s="60"/>
      <c r="EIO38" s="60"/>
      <c r="EIP38" s="60"/>
      <c r="EIQ38" s="60"/>
      <c r="EIR38" s="60"/>
      <c r="EIS38" s="60"/>
      <c r="EIT38" s="60"/>
      <c r="EIU38" s="60"/>
      <c r="EIV38" s="60"/>
      <c r="EIW38" s="60"/>
      <c r="EIX38" s="60"/>
      <c r="EIY38" s="60"/>
      <c r="EIZ38" s="60"/>
      <c r="EJA38" s="60"/>
      <c r="EJB38" s="60"/>
      <c r="EJC38" s="60"/>
      <c r="EJD38" s="60"/>
      <c r="EJE38" s="60"/>
      <c r="EJF38" s="60"/>
      <c r="EJG38" s="60"/>
      <c r="EJH38" s="60"/>
      <c r="EJI38" s="60"/>
      <c r="EJJ38" s="60"/>
      <c r="EJK38" s="60"/>
      <c r="EJL38" s="60"/>
      <c r="EJM38" s="60"/>
      <c r="EJN38" s="60"/>
      <c r="EJO38" s="60"/>
      <c r="EJP38" s="60"/>
      <c r="EJQ38" s="60"/>
      <c r="EJR38" s="60"/>
      <c r="EJS38" s="60"/>
      <c r="EJT38" s="60"/>
      <c r="EJU38" s="60"/>
      <c r="EJV38" s="60"/>
      <c r="EJW38" s="60"/>
      <c r="EJX38" s="60"/>
      <c r="EJY38" s="60"/>
      <c r="EJZ38" s="60"/>
      <c r="EKA38" s="60"/>
      <c r="EKB38" s="60"/>
      <c r="EKC38" s="60"/>
      <c r="EKD38" s="60"/>
      <c r="EKE38" s="60"/>
      <c r="EKF38" s="60"/>
      <c r="EKG38" s="60"/>
      <c r="EKH38" s="60"/>
      <c r="EKI38" s="60"/>
      <c r="EKJ38" s="60"/>
      <c r="EKK38" s="60"/>
      <c r="EKL38" s="60"/>
      <c r="EKM38" s="60"/>
      <c r="EKN38" s="60"/>
      <c r="EKO38" s="60"/>
      <c r="EKP38" s="60"/>
      <c r="EKQ38" s="60"/>
      <c r="EKR38" s="60"/>
      <c r="EKS38" s="60"/>
      <c r="EKT38" s="60"/>
      <c r="EKU38" s="60"/>
      <c r="EKV38" s="60"/>
      <c r="EKW38" s="60"/>
      <c r="EKX38" s="60"/>
      <c r="EKY38" s="60"/>
      <c r="EKZ38" s="60"/>
      <c r="ELA38" s="60"/>
      <c r="ELB38" s="60"/>
      <c r="ELC38" s="60"/>
      <c r="ELD38" s="60"/>
      <c r="ELE38" s="60"/>
      <c r="ELF38" s="60"/>
      <c r="ELG38" s="60"/>
      <c r="ELH38" s="60"/>
      <c r="ELI38" s="60"/>
      <c r="ELJ38" s="60"/>
      <c r="ELK38" s="60"/>
      <c r="ELL38" s="60"/>
      <c r="ELM38" s="60"/>
      <c r="ELN38" s="60"/>
      <c r="ELO38" s="60"/>
      <c r="ELP38" s="60"/>
      <c r="ELQ38" s="60"/>
      <c r="ELR38" s="60"/>
      <c r="ELS38" s="60"/>
      <c r="ELT38" s="60"/>
      <c r="ELU38" s="60"/>
      <c r="ELV38" s="60"/>
      <c r="ELW38" s="60"/>
      <c r="ELX38" s="60"/>
      <c r="ELY38" s="60"/>
      <c r="ELZ38" s="60"/>
      <c r="EMA38" s="60"/>
      <c r="EMB38" s="60"/>
      <c r="EMC38" s="60"/>
      <c r="EMD38" s="60"/>
      <c r="EME38" s="60"/>
      <c r="EMF38" s="60"/>
      <c r="EMG38" s="60"/>
      <c r="EMH38" s="60"/>
      <c r="EMI38" s="60"/>
      <c r="EMJ38" s="60"/>
      <c r="EMK38" s="60"/>
      <c r="EML38" s="60"/>
      <c r="EMM38" s="60"/>
      <c r="EMN38" s="60"/>
      <c r="EMO38" s="60"/>
      <c r="EMP38" s="60"/>
      <c r="EMQ38" s="60"/>
      <c r="EMR38" s="60"/>
      <c r="EMS38" s="60"/>
      <c r="EMT38" s="60"/>
      <c r="EMU38" s="60"/>
      <c r="EMV38" s="60"/>
      <c r="EMW38" s="60"/>
      <c r="EMX38" s="60"/>
      <c r="EMY38" s="60"/>
      <c r="EMZ38" s="60"/>
      <c r="ENA38" s="60"/>
      <c r="ENB38" s="60"/>
      <c r="ENC38" s="60"/>
      <c r="END38" s="60"/>
      <c r="ENE38" s="60"/>
      <c r="ENF38" s="60"/>
      <c r="ENG38" s="60"/>
      <c r="ENH38" s="60"/>
      <c r="ENI38" s="60"/>
      <c r="ENJ38" s="60"/>
      <c r="ENK38" s="60"/>
      <c r="ENL38" s="60"/>
      <c r="ENM38" s="60"/>
      <c r="ENN38" s="60"/>
      <c r="ENO38" s="60"/>
      <c r="ENP38" s="60"/>
      <c r="ENQ38" s="60"/>
      <c r="ENR38" s="60"/>
      <c r="ENS38" s="60"/>
      <c r="ENT38" s="60"/>
      <c r="ENU38" s="60"/>
      <c r="ENV38" s="60"/>
      <c r="ENW38" s="60"/>
      <c r="ENX38" s="60"/>
      <c r="ENY38" s="60"/>
      <c r="ENZ38" s="60"/>
      <c r="EOA38" s="60"/>
      <c r="EOB38" s="60"/>
      <c r="EOC38" s="60"/>
      <c r="EOD38" s="60"/>
      <c r="EOE38" s="60"/>
      <c r="EOF38" s="60"/>
      <c r="EOG38" s="60"/>
      <c r="EOH38" s="60"/>
      <c r="EOI38" s="60"/>
      <c r="EOJ38" s="60"/>
      <c r="EOK38" s="60"/>
      <c r="EOL38" s="60"/>
      <c r="EOM38" s="60"/>
      <c r="EON38" s="60"/>
      <c r="EOO38" s="60"/>
      <c r="EOP38" s="60"/>
      <c r="EOQ38" s="60"/>
      <c r="EOR38" s="60"/>
      <c r="EOS38" s="60"/>
      <c r="EOT38" s="60"/>
      <c r="EOU38" s="60"/>
      <c r="EOV38" s="60"/>
      <c r="EOW38" s="60"/>
      <c r="EOX38" s="60"/>
      <c r="EOY38" s="60"/>
      <c r="EOZ38" s="60"/>
      <c r="EPA38" s="60"/>
      <c r="EPB38" s="60"/>
      <c r="EPC38" s="60"/>
      <c r="EPD38" s="60"/>
      <c r="EPE38" s="60"/>
      <c r="EPF38" s="60"/>
      <c r="EPG38" s="60"/>
      <c r="EPH38" s="60"/>
      <c r="EPI38" s="60"/>
      <c r="EPJ38" s="60"/>
      <c r="EPK38" s="60"/>
      <c r="EPL38" s="60"/>
      <c r="EPM38" s="60"/>
      <c r="EPN38" s="60"/>
      <c r="EPO38" s="60"/>
      <c r="EPP38" s="60"/>
      <c r="EPQ38" s="60"/>
      <c r="EPR38" s="60"/>
      <c r="EPS38" s="60"/>
      <c r="EPT38" s="60"/>
      <c r="EPU38" s="60"/>
      <c r="EPV38" s="60"/>
      <c r="EPW38" s="60"/>
      <c r="EPX38" s="60"/>
      <c r="EPY38" s="60"/>
      <c r="EPZ38" s="60"/>
      <c r="EQA38" s="60"/>
      <c r="EQB38" s="60"/>
      <c r="EQC38" s="60"/>
      <c r="EQD38" s="60"/>
      <c r="EQE38" s="60"/>
      <c r="EQF38" s="60"/>
      <c r="EQG38" s="60"/>
      <c r="EQH38" s="60"/>
      <c r="EQI38" s="60"/>
      <c r="EQJ38" s="60"/>
      <c r="EQK38" s="60"/>
      <c r="EQL38" s="60"/>
      <c r="EQM38" s="60"/>
      <c r="EQN38" s="60"/>
      <c r="EQO38" s="60"/>
      <c r="EQP38" s="60"/>
      <c r="EQQ38" s="60"/>
      <c r="EQR38" s="60"/>
      <c r="EQS38" s="60"/>
      <c r="EQT38" s="60"/>
      <c r="EQU38" s="60"/>
      <c r="EQV38" s="60"/>
      <c r="EQW38" s="60"/>
      <c r="EQX38" s="60"/>
      <c r="EQY38" s="60"/>
      <c r="EQZ38" s="60"/>
      <c r="ERA38" s="60"/>
      <c r="ERB38" s="60"/>
      <c r="ERC38" s="60"/>
      <c r="ERD38" s="60"/>
      <c r="ERE38" s="60"/>
      <c r="ERF38" s="60"/>
      <c r="ERG38" s="60"/>
      <c r="ERH38" s="60"/>
      <c r="ERI38" s="60"/>
      <c r="ERJ38" s="60"/>
      <c r="ERK38" s="60"/>
      <c r="ERL38" s="60"/>
      <c r="ERM38" s="60"/>
      <c r="ERN38" s="60"/>
      <c r="ERO38" s="60"/>
      <c r="ERP38" s="60"/>
      <c r="ERQ38" s="60"/>
      <c r="ERR38" s="60"/>
      <c r="ERS38" s="60"/>
      <c r="ERT38" s="60"/>
      <c r="ERU38" s="60"/>
      <c r="ERV38" s="60"/>
      <c r="ERW38" s="60"/>
      <c r="ERX38" s="60"/>
      <c r="ERY38" s="60"/>
      <c r="ERZ38" s="60"/>
      <c r="ESA38" s="60"/>
      <c r="ESB38" s="60"/>
      <c r="ESC38" s="60"/>
      <c r="ESD38" s="60"/>
      <c r="ESE38" s="60"/>
      <c r="ESF38" s="60"/>
      <c r="ESG38" s="60"/>
      <c r="ESH38" s="60"/>
      <c r="ESI38" s="60"/>
      <c r="ESJ38" s="60"/>
      <c r="ESK38" s="60"/>
      <c r="ESL38" s="60"/>
      <c r="ESM38" s="60"/>
      <c r="ESN38" s="60"/>
      <c r="ESO38" s="60"/>
      <c r="ESP38" s="60"/>
      <c r="ESQ38" s="60"/>
      <c r="ESR38" s="60"/>
      <c r="ESS38" s="60"/>
      <c r="EST38" s="60"/>
      <c r="ESU38" s="60"/>
      <c r="ESV38" s="60"/>
      <c r="ESW38" s="60"/>
      <c r="ESX38" s="60"/>
      <c r="ESY38" s="60"/>
      <c r="ESZ38" s="60"/>
      <c r="ETA38" s="60"/>
      <c r="ETB38" s="60"/>
      <c r="ETC38" s="60"/>
      <c r="ETD38" s="60"/>
      <c r="ETE38" s="60"/>
      <c r="ETF38" s="60"/>
      <c r="ETG38" s="60"/>
      <c r="ETH38" s="60"/>
      <c r="ETI38" s="60"/>
      <c r="ETJ38" s="60"/>
      <c r="ETK38" s="60"/>
      <c r="ETL38" s="60"/>
      <c r="ETM38" s="60"/>
      <c r="ETN38" s="60"/>
      <c r="ETO38" s="60"/>
      <c r="ETP38" s="60"/>
      <c r="ETQ38" s="60"/>
      <c r="ETR38" s="60"/>
      <c r="ETS38" s="60"/>
      <c r="ETT38" s="60"/>
      <c r="ETU38" s="60"/>
      <c r="ETV38" s="60"/>
      <c r="ETW38" s="60"/>
      <c r="ETX38" s="60"/>
      <c r="ETY38" s="60"/>
      <c r="ETZ38" s="60"/>
      <c r="EUA38" s="60"/>
      <c r="EUB38" s="60"/>
      <c r="EUC38" s="60"/>
      <c r="EUD38" s="60"/>
      <c r="EUE38" s="60"/>
      <c r="EUF38" s="60"/>
      <c r="EUG38" s="60"/>
      <c r="EUH38" s="60"/>
      <c r="EUI38" s="60"/>
      <c r="EUJ38" s="60"/>
      <c r="EUK38" s="60"/>
      <c r="EUL38" s="60"/>
      <c r="EUM38" s="60"/>
      <c r="EUN38" s="60"/>
      <c r="EUO38" s="60"/>
      <c r="EUP38" s="60"/>
      <c r="EUQ38" s="60"/>
      <c r="EUR38" s="60"/>
      <c r="EUS38" s="60"/>
      <c r="EUT38" s="60"/>
      <c r="EUU38" s="60"/>
      <c r="EUV38" s="60"/>
      <c r="EUW38" s="60"/>
      <c r="EUX38" s="60"/>
      <c r="EUY38" s="60"/>
      <c r="EUZ38" s="60"/>
      <c r="EVA38" s="60"/>
      <c r="EVB38" s="60"/>
      <c r="EVC38" s="60"/>
      <c r="EVD38" s="60"/>
      <c r="EVE38" s="60"/>
      <c r="EVF38" s="60"/>
      <c r="EVG38" s="60"/>
      <c r="EVH38" s="60"/>
      <c r="EVI38" s="60"/>
      <c r="EVJ38" s="60"/>
      <c r="EVK38" s="60"/>
      <c r="EVL38" s="60"/>
      <c r="EVM38" s="60"/>
      <c r="EVN38" s="60"/>
      <c r="EVO38" s="60"/>
      <c r="EVP38" s="60"/>
      <c r="EVQ38" s="60"/>
      <c r="EVR38" s="60"/>
      <c r="EVS38" s="60"/>
      <c r="EVT38" s="60"/>
      <c r="EVU38" s="60"/>
      <c r="EVV38" s="60"/>
      <c r="EVW38" s="60"/>
      <c r="EVX38" s="60"/>
      <c r="EVY38" s="60"/>
      <c r="EVZ38" s="60"/>
      <c r="EWA38" s="60"/>
      <c r="EWB38" s="60"/>
      <c r="EWC38" s="60"/>
      <c r="EWD38" s="60"/>
      <c r="EWE38" s="60"/>
      <c r="EWF38" s="60"/>
      <c r="EWG38" s="60"/>
      <c r="EWH38" s="60"/>
      <c r="EWI38" s="60"/>
      <c r="EWJ38" s="60"/>
      <c r="EWK38" s="60"/>
      <c r="EWL38" s="60"/>
      <c r="EWM38" s="60"/>
      <c r="EWN38" s="60"/>
      <c r="EWO38" s="60"/>
      <c r="EWP38" s="60"/>
      <c r="EWQ38" s="60"/>
      <c r="EWR38" s="60"/>
      <c r="EWS38" s="60"/>
      <c r="EWT38" s="60"/>
      <c r="EWU38" s="60"/>
      <c r="EWV38" s="60"/>
      <c r="EWW38" s="60"/>
      <c r="EWX38" s="60"/>
      <c r="EWY38" s="60"/>
      <c r="EWZ38" s="60"/>
      <c r="EXA38" s="60"/>
      <c r="EXB38" s="60"/>
      <c r="EXC38" s="60"/>
      <c r="EXD38" s="60"/>
      <c r="EXE38" s="60"/>
      <c r="EXF38" s="60"/>
      <c r="EXG38" s="60"/>
      <c r="EXH38" s="60"/>
      <c r="EXI38" s="60"/>
      <c r="EXJ38" s="60"/>
      <c r="EXK38" s="60"/>
      <c r="EXL38" s="60"/>
      <c r="EXM38" s="60"/>
      <c r="EXN38" s="60"/>
      <c r="EXO38" s="60"/>
      <c r="EXP38" s="60"/>
      <c r="EXQ38" s="60"/>
      <c r="EXR38" s="60"/>
      <c r="EXS38" s="60"/>
      <c r="EXT38" s="60"/>
      <c r="EXU38" s="60"/>
      <c r="EXV38" s="60"/>
      <c r="EXW38" s="60"/>
      <c r="EXX38" s="60"/>
      <c r="EXY38" s="60"/>
      <c r="EXZ38" s="60"/>
      <c r="EYA38" s="60"/>
      <c r="EYB38" s="60"/>
      <c r="EYC38" s="60"/>
      <c r="EYD38" s="60"/>
      <c r="EYE38" s="60"/>
      <c r="EYF38" s="60"/>
      <c r="EYG38" s="60"/>
      <c r="EYH38" s="60"/>
      <c r="EYI38" s="60"/>
      <c r="EYJ38" s="60"/>
      <c r="EYK38" s="60"/>
      <c r="EYL38" s="60"/>
      <c r="EYM38" s="60"/>
      <c r="EYN38" s="60"/>
      <c r="EYO38" s="60"/>
      <c r="EYP38" s="60"/>
      <c r="EYQ38" s="60"/>
      <c r="EYR38" s="60"/>
      <c r="EYS38" s="60"/>
      <c r="EYT38" s="60"/>
      <c r="EYU38" s="60"/>
      <c r="EYV38" s="60"/>
      <c r="EYW38" s="60"/>
      <c r="EYX38" s="60"/>
      <c r="EYY38" s="60"/>
      <c r="EYZ38" s="60"/>
      <c r="EZA38" s="60"/>
      <c r="EZB38" s="60"/>
      <c r="EZC38" s="60"/>
      <c r="EZD38" s="60"/>
      <c r="EZE38" s="60"/>
      <c r="EZF38" s="60"/>
      <c r="EZG38" s="60"/>
      <c r="EZH38" s="60"/>
      <c r="EZI38" s="60"/>
      <c r="EZJ38" s="60"/>
      <c r="EZK38" s="60"/>
      <c r="EZL38" s="60"/>
      <c r="EZM38" s="60"/>
      <c r="EZN38" s="60"/>
      <c r="EZO38" s="60"/>
      <c r="EZP38" s="60"/>
      <c r="EZQ38" s="60"/>
      <c r="EZR38" s="60"/>
      <c r="EZS38" s="60"/>
      <c r="EZT38" s="60"/>
      <c r="EZU38" s="60"/>
      <c r="EZV38" s="60"/>
      <c r="EZW38" s="60"/>
      <c r="EZX38" s="60"/>
      <c r="EZY38" s="60"/>
      <c r="EZZ38" s="60"/>
      <c r="FAA38" s="60"/>
      <c r="FAB38" s="60"/>
      <c r="FAC38" s="60"/>
      <c r="FAD38" s="60"/>
      <c r="FAE38" s="60"/>
      <c r="FAF38" s="60"/>
      <c r="FAG38" s="60"/>
      <c r="FAH38" s="60"/>
      <c r="FAI38" s="60"/>
      <c r="FAJ38" s="60"/>
      <c r="FAK38" s="60"/>
      <c r="FAL38" s="60"/>
      <c r="FAM38" s="60"/>
      <c r="FAN38" s="60"/>
      <c r="FAO38" s="60"/>
      <c r="FAP38" s="60"/>
      <c r="FAQ38" s="60"/>
      <c r="FAR38" s="60"/>
      <c r="FAS38" s="60"/>
      <c r="FAT38" s="60"/>
      <c r="FAU38" s="60"/>
      <c r="FAV38" s="60"/>
      <c r="FAW38" s="60"/>
      <c r="FAX38" s="60"/>
      <c r="FAY38" s="60"/>
      <c r="FAZ38" s="60"/>
      <c r="FBA38" s="60"/>
      <c r="FBB38" s="60"/>
      <c r="FBC38" s="60"/>
      <c r="FBD38" s="60"/>
      <c r="FBE38" s="60"/>
      <c r="FBF38" s="60"/>
      <c r="FBG38" s="60"/>
      <c r="FBH38" s="60"/>
      <c r="FBI38" s="60"/>
      <c r="FBJ38" s="60"/>
      <c r="FBK38" s="60"/>
      <c r="FBL38" s="60"/>
      <c r="FBM38" s="60"/>
      <c r="FBN38" s="60"/>
      <c r="FBO38" s="60"/>
      <c r="FBP38" s="60"/>
      <c r="FBQ38" s="60"/>
      <c r="FBR38" s="60"/>
      <c r="FBS38" s="60"/>
      <c r="FBT38" s="60"/>
      <c r="FBU38" s="60"/>
      <c r="FBV38" s="60"/>
      <c r="FBW38" s="60"/>
      <c r="FBX38" s="60"/>
      <c r="FBY38" s="60"/>
      <c r="FBZ38" s="60"/>
      <c r="FCA38" s="60"/>
      <c r="FCB38" s="60"/>
      <c r="FCC38" s="60"/>
      <c r="FCD38" s="60"/>
      <c r="FCE38" s="60"/>
      <c r="FCF38" s="60"/>
      <c r="FCG38" s="60"/>
      <c r="FCH38" s="60"/>
      <c r="FCI38" s="60"/>
      <c r="FCJ38" s="60"/>
      <c r="FCK38" s="60"/>
      <c r="FCL38" s="60"/>
      <c r="FCM38" s="60"/>
      <c r="FCN38" s="60"/>
      <c r="FCO38" s="60"/>
      <c r="FCP38" s="60"/>
      <c r="FCQ38" s="60"/>
      <c r="FCR38" s="60"/>
      <c r="FCS38" s="60"/>
      <c r="FCT38" s="60"/>
      <c r="FCU38" s="60"/>
      <c r="FCV38" s="60"/>
      <c r="FCW38" s="60"/>
      <c r="FCX38" s="60"/>
      <c r="FCY38" s="60"/>
      <c r="FCZ38" s="60"/>
      <c r="FDA38" s="60"/>
      <c r="FDB38" s="60"/>
      <c r="FDC38" s="60"/>
      <c r="FDD38" s="60"/>
      <c r="FDE38" s="60"/>
      <c r="FDF38" s="60"/>
      <c r="FDG38" s="60"/>
      <c r="FDH38" s="60"/>
      <c r="FDI38" s="60"/>
      <c r="FDJ38" s="60"/>
      <c r="FDK38" s="60"/>
      <c r="FDL38" s="60"/>
      <c r="FDM38" s="60"/>
      <c r="FDN38" s="60"/>
      <c r="FDO38" s="60"/>
      <c r="FDP38" s="60"/>
      <c r="FDQ38" s="60"/>
      <c r="FDR38" s="60"/>
      <c r="FDS38" s="60"/>
      <c r="FDT38" s="60"/>
      <c r="FDU38" s="60"/>
      <c r="FDV38" s="60"/>
      <c r="FDW38" s="60"/>
      <c r="FDX38" s="60"/>
      <c r="FDY38" s="60"/>
      <c r="FDZ38" s="60"/>
      <c r="FEA38" s="60"/>
      <c r="FEB38" s="60"/>
      <c r="FEC38" s="60"/>
      <c r="FED38" s="60"/>
      <c r="FEE38" s="60"/>
      <c r="FEF38" s="60"/>
      <c r="FEG38" s="60"/>
      <c r="FEH38" s="60"/>
      <c r="FEI38" s="60"/>
      <c r="FEJ38" s="60"/>
      <c r="FEK38" s="60"/>
      <c r="FEL38" s="60"/>
      <c r="FEM38" s="60"/>
      <c r="FEN38" s="60"/>
      <c r="FEO38" s="60"/>
      <c r="FEP38" s="60"/>
      <c r="FEQ38" s="60"/>
      <c r="FER38" s="60"/>
      <c r="FES38" s="60"/>
      <c r="FET38" s="60"/>
      <c r="FEU38" s="60"/>
      <c r="FEV38" s="60"/>
      <c r="FEW38" s="60"/>
      <c r="FEX38" s="60"/>
      <c r="FEY38" s="60"/>
      <c r="FEZ38" s="60"/>
      <c r="FFA38" s="60"/>
      <c r="FFB38" s="60"/>
      <c r="FFC38" s="60"/>
      <c r="FFD38" s="60"/>
      <c r="FFE38" s="60"/>
      <c r="FFF38" s="60"/>
      <c r="FFG38" s="60"/>
      <c r="FFH38" s="60"/>
      <c r="FFI38" s="60"/>
      <c r="FFJ38" s="60"/>
      <c r="FFK38" s="60"/>
      <c r="FFL38" s="60"/>
      <c r="FFM38" s="60"/>
      <c r="FFN38" s="60"/>
      <c r="FFO38" s="60"/>
      <c r="FFP38" s="60"/>
      <c r="FFQ38" s="60"/>
      <c r="FFR38" s="60"/>
      <c r="FFS38" s="60"/>
      <c r="FFT38" s="60"/>
      <c r="FFU38" s="60"/>
      <c r="FFV38" s="60"/>
      <c r="FFW38" s="60"/>
      <c r="FFX38" s="60"/>
      <c r="FFY38" s="60"/>
      <c r="FFZ38" s="60"/>
      <c r="FGA38" s="60"/>
      <c r="FGB38" s="60"/>
      <c r="FGC38" s="60"/>
      <c r="FGD38" s="60"/>
      <c r="FGE38" s="60"/>
      <c r="FGF38" s="60"/>
      <c r="FGG38" s="60"/>
      <c r="FGH38" s="60"/>
      <c r="FGI38" s="60"/>
      <c r="FGJ38" s="60"/>
      <c r="FGK38" s="60"/>
      <c r="FGL38" s="60"/>
      <c r="FGM38" s="60"/>
      <c r="FGN38" s="60"/>
      <c r="FGO38" s="60"/>
      <c r="FGP38" s="60"/>
      <c r="FGQ38" s="60"/>
      <c r="FGR38" s="60"/>
      <c r="FGS38" s="60"/>
      <c r="FGT38" s="60"/>
      <c r="FGU38" s="60"/>
      <c r="FGV38" s="60"/>
      <c r="FGW38" s="60"/>
      <c r="FGX38" s="60"/>
      <c r="FGY38" s="60"/>
      <c r="FGZ38" s="60"/>
      <c r="FHA38" s="60"/>
      <c r="FHB38" s="60"/>
      <c r="FHC38" s="60"/>
      <c r="FHD38" s="60"/>
      <c r="FHE38" s="60"/>
      <c r="FHF38" s="60"/>
      <c r="FHG38" s="60"/>
      <c r="FHH38" s="60"/>
      <c r="FHI38" s="60"/>
      <c r="FHJ38" s="60"/>
      <c r="FHK38" s="60"/>
      <c r="FHL38" s="60"/>
      <c r="FHM38" s="60"/>
      <c r="FHN38" s="60"/>
      <c r="FHO38" s="60"/>
      <c r="FHP38" s="60"/>
      <c r="FHQ38" s="60"/>
      <c r="FHR38" s="60"/>
      <c r="FHS38" s="60"/>
      <c r="FHT38" s="60"/>
      <c r="FHU38" s="60"/>
      <c r="FHV38" s="60"/>
      <c r="FHW38" s="60"/>
      <c r="FHX38" s="60"/>
      <c r="FHY38" s="60"/>
      <c r="FHZ38" s="60"/>
      <c r="FIA38" s="60"/>
      <c r="FIB38" s="60"/>
      <c r="FIC38" s="60"/>
      <c r="FID38" s="60"/>
      <c r="FIE38" s="60"/>
      <c r="FIF38" s="60"/>
      <c r="FIG38" s="60"/>
      <c r="FIH38" s="60"/>
      <c r="FII38" s="60"/>
      <c r="FIJ38" s="60"/>
      <c r="FIK38" s="60"/>
      <c r="FIL38" s="60"/>
      <c r="FIM38" s="60"/>
      <c r="FIN38" s="60"/>
      <c r="FIO38" s="60"/>
      <c r="FIP38" s="60"/>
      <c r="FIQ38" s="60"/>
      <c r="FIR38" s="60"/>
      <c r="FIS38" s="60"/>
      <c r="FIT38" s="60"/>
      <c r="FIU38" s="60"/>
      <c r="FIV38" s="60"/>
      <c r="FIW38" s="60"/>
      <c r="FIX38" s="60"/>
      <c r="FIY38" s="60"/>
      <c r="FIZ38" s="60"/>
      <c r="FJA38" s="60"/>
      <c r="FJB38" s="60"/>
      <c r="FJC38" s="60"/>
      <c r="FJD38" s="60"/>
      <c r="FJE38" s="60"/>
      <c r="FJF38" s="60"/>
      <c r="FJG38" s="60"/>
      <c r="FJH38" s="60"/>
      <c r="FJI38" s="60"/>
      <c r="FJJ38" s="60"/>
      <c r="FJK38" s="60"/>
      <c r="FJL38" s="60"/>
      <c r="FJM38" s="60"/>
      <c r="FJN38" s="60"/>
      <c r="FJO38" s="60"/>
      <c r="FJP38" s="60"/>
      <c r="FJQ38" s="60"/>
      <c r="FJR38" s="60"/>
      <c r="FJS38" s="60"/>
      <c r="FJT38" s="60"/>
      <c r="FJU38" s="60"/>
      <c r="FJV38" s="60"/>
      <c r="FJW38" s="60"/>
      <c r="FJX38" s="60"/>
      <c r="FJY38" s="60"/>
      <c r="FJZ38" s="60"/>
      <c r="FKA38" s="60"/>
      <c r="FKB38" s="60"/>
      <c r="FKC38" s="60"/>
      <c r="FKD38" s="60"/>
      <c r="FKE38" s="60"/>
      <c r="FKF38" s="60"/>
      <c r="FKG38" s="60"/>
      <c r="FKH38" s="60"/>
      <c r="FKI38" s="60"/>
      <c r="FKJ38" s="60"/>
      <c r="FKK38" s="60"/>
      <c r="FKL38" s="60"/>
      <c r="FKM38" s="60"/>
      <c r="FKN38" s="60"/>
      <c r="FKO38" s="60"/>
      <c r="FKP38" s="60"/>
      <c r="FKQ38" s="60"/>
      <c r="FKR38" s="60"/>
      <c r="FKS38" s="60"/>
      <c r="FKT38" s="60"/>
      <c r="FKU38" s="60"/>
      <c r="FKV38" s="60"/>
      <c r="FKW38" s="60"/>
      <c r="FKX38" s="60"/>
      <c r="FKY38" s="60"/>
      <c r="FKZ38" s="60"/>
      <c r="FLA38" s="60"/>
      <c r="FLB38" s="60"/>
      <c r="FLC38" s="60"/>
      <c r="FLD38" s="60"/>
      <c r="FLE38" s="60"/>
      <c r="FLF38" s="60"/>
      <c r="FLG38" s="60"/>
      <c r="FLH38" s="60"/>
      <c r="FLI38" s="60"/>
      <c r="FLJ38" s="60"/>
      <c r="FLK38" s="60"/>
      <c r="FLL38" s="60"/>
      <c r="FLM38" s="60"/>
      <c r="FLN38" s="60"/>
      <c r="FLO38" s="60"/>
      <c r="FLP38" s="60"/>
      <c r="FLQ38" s="60"/>
      <c r="FLR38" s="60"/>
      <c r="FLS38" s="60"/>
      <c r="FLT38" s="60"/>
      <c r="FLU38" s="60"/>
      <c r="FLV38" s="60"/>
      <c r="FLW38" s="60"/>
      <c r="FLX38" s="60"/>
      <c r="FLY38" s="60"/>
      <c r="FLZ38" s="60"/>
      <c r="FMA38" s="60"/>
      <c r="FMB38" s="60"/>
      <c r="FMC38" s="60"/>
      <c r="FMD38" s="60"/>
      <c r="FME38" s="60"/>
      <c r="FMF38" s="60"/>
      <c r="FMG38" s="60"/>
      <c r="FMH38" s="60"/>
      <c r="FMI38" s="60"/>
      <c r="FMJ38" s="60"/>
      <c r="FMK38" s="60"/>
      <c r="FML38" s="60"/>
      <c r="FMM38" s="60"/>
      <c r="FMN38" s="60"/>
      <c r="FMO38" s="60"/>
      <c r="FMP38" s="60"/>
      <c r="FMQ38" s="60"/>
      <c r="FMR38" s="60"/>
      <c r="FMS38" s="60"/>
      <c r="FMT38" s="60"/>
      <c r="FMU38" s="60"/>
      <c r="FMV38" s="60"/>
      <c r="FMW38" s="60"/>
      <c r="FMX38" s="60"/>
      <c r="FMY38" s="60"/>
      <c r="FMZ38" s="60"/>
      <c r="FNA38" s="60"/>
      <c r="FNB38" s="60"/>
      <c r="FNC38" s="60"/>
      <c r="FND38" s="60"/>
      <c r="FNE38" s="60"/>
      <c r="FNF38" s="60"/>
      <c r="FNG38" s="60"/>
      <c r="FNH38" s="60"/>
      <c r="FNI38" s="60"/>
      <c r="FNJ38" s="60"/>
      <c r="FNK38" s="60"/>
      <c r="FNL38" s="60"/>
      <c r="FNM38" s="60"/>
      <c r="FNN38" s="60"/>
      <c r="FNO38" s="60"/>
      <c r="FNP38" s="60"/>
      <c r="FNQ38" s="60"/>
      <c r="FNR38" s="60"/>
      <c r="FNS38" s="60"/>
      <c r="FNT38" s="60"/>
      <c r="FNU38" s="60"/>
      <c r="FNV38" s="60"/>
      <c r="FNW38" s="60"/>
      <c r="FNX38" s="60"/>
      <c r="FNY38" s="60"/>
      <c r="FNZ38" s="60"/>
      <c r="FOA38" s="60"/>
      <c r="FOB38" s="60"/>
      <c r="FOC38" s="60"/>
      <c r="FOD38" s="60"/>
      <c r="FOE38" s="60"/>
      <c r="FOF38" s="60"/>
      <c r="FOG38" s="60"/>
      <c r="FOH38" s="60"/>
      <c r="FOI38" s="60"/>
      <c r="FOJ38" s="60"/>
      <c r="FOK38" s="60"/>
      <c r="FOL38" s="60"/>
      <c r="FOM38" s="60"/>
      <c r="FON38" s="60"/>
      <c r="FOO38" s="60"/>
      <c r="FOP38" s="60"/>
      <c r="FOQ38" s="60"/>
      <c r="FOR38" s="60"/>
      <c r="FOS38" s="60"/>
      <c r="FOT38" s="60"/>
      <c r="FOU38" s="60"/>
      <c r="FOV38" s="60"/>
      <c r="FOW38" s="60"/>
      <c r="FOX38" s="60"/>
      <c r="FOY38" s="60"/>
      <c r="FOZ38" s="60"/>
      <c r="FPA38" s="60"/>
      <c r="FPB38" s="60"/>
      <c r="FPC38" s="60"/>
      <c r="FPD38" s="60"/>
      <c r="FPE38" s="60"/>
      <c r="FPF38" s="60"/>
      <c r="FPG38" s="60"/>
      <c r="FPH38" s="60"/>
      <c r="FPI38" s="60"/>
      <c r="FPJ38" s="60"/>
      <c r="FPK38" s="60"/>
      <c r="FPL38" s="60"/>
      <c r="FPM38" s="60"/>
      <c r="FPN38" s="60"/>
      <c r="FPO38" s="60"/>
      <c r="FPP38" s="60"/>
      <c r="FPQ38" s="60"/>
      <c r="FPR38" s="60"/>
      <c r="FPS38" s="60"/>
      <c r="FPT38" s="60"/>
      <c r="FPU38" s="60"/>
      <c r="FPV38" s="60"/>
      <c r="FPW38" s="60"/>
      <c r="FPX38" s="60"/>
      <c r="FPY38" s="60"/>
      <c r="FPZ38" s="60"/>
      <c r="FQA38" s="60"/>
      <c r="FQB38" s="60"/>
      <c r="FQC38" s="60"/>
      <c r="FQD38" s="60"/>
      <c r="FQE38" s="60"/>
      <c r="FQF38" s="60"/>
      <c r="FQG38" s="60"/>
      <c r="FQH38" s="60"/>
      <c r="FQI38" s="60"/>
      <c r="FQJ38" s="60"/>
      <c r="FQK38" s="60"/>
      <c r="FQL38" s="60"/>
      <c r="FQM38" s="60"/>
      <c r="FQN38" s="60"/>
      <c r="FQO38" s="60"/>
      <c r="FQP38" s="60"/>
      <c r="FQQ38" s="60"/>
      <c r="FQR38" s="60"/>
      <c r="FQS38" s="60"/>
      <c r="FQT38" s="60"/>
      <c r="FQU38" s="60"/>
      <c r="FQV38" s="60"/>
      <c r="FQW38" s="60"/>
      <c r="FQX38" s="60"/>
      <c r="FQY38" s="60"/>
      <c r="FQZ38" s="60"/>
      <c r="FRA38" s="60"/>
      <c r="FRB38" s="60"/>
      <c r="FRC38" s="60"/>
      <c r="FRD38" s="60"/>
      <c r="FRE38" s="60"/>
      <c r="FRF38" s="60"/>
      <c r="FRG38" s="60"/>
      <c r="FRH38" s="60"/>
      <c r="FRI38" s="60"/>
      <c r="FRJ38" s="60"/>
      <c r="FRK38" s="60"/>
      <c r="FRL38" s="60"/>
      <c r="FRM38" s="60"/>
      <c r="FRN38" s="60"/>
      <c r="FRO38" s="60"/>
      <c r="FRP38" s="60"/>
      <c r="FRQ38" s="60"/>
      <c r="FRR38" s="60"/>
      <c r="FRS38" s="60"/>
      <c r="FRT38" s="60"/>
      <c r="FRU38" s="60"/>
      <c r="FRV38" s="60"/>
      <c r="FRW38" s="60"/>
      <c r="FRX38" s="60"/>
      <c r="FRY38" s="60"/>
      <c r="FRZ38" s="60"/>
      <c r="FSA38" s="60"/>
      <c r="FSB38" s="60"/>
      <c r="FSC38" s="60"/>
      <c r="FSD38" s="60"/>
      <c r="FSE38" s="60"/>
      <c r="FSF38" s="60"/>
      <c r="FSG38" s="60"/>
      <c r="FSH38" s="60"/>
      <c r="FSI38" s="60"/>
      <c r="FSJ38" s="60"/>
      <c r="FSK38" s="60"/>
      <c r="FSL38" s="60"/>
      <c r="FSM38" s="60"/>
      <c r="FSN38" s="60"/>
      <c r="FSO38" s="60"/>
      <c r="FSP38" s="60"/>
      <c r="FSQ38" s="60"/>
      <c r="FSR38" s="60"/>
      <c r="FSS38" s="60"/>
      <c r="FST38" s="60"/>
      <c r="FSU38" s="60"/>
      <c r="FSV38" s="60"/>
      <c r="FSW38" s="60"/>
      <c r="FSX38" s="60"/>
      <c r="FSY38" s="60"/>
      <c r="FSZ38" s="60"/>
      <c r="FTA38" s="60"/>
      <c r="FTB38" s="60"/>
      <c r="FTC38" s="60"/>
      <c r="FTD38" s="60"/>
      <c r="FTE38" s="60"/>
      <c r="FTF38" s="60"/>
      <c r="FTG38" s="60"/>
      <c r="FTH38" s="60"/>
      <c r="FTI38" s="60"/>
      <c r="FTJ38" s="60"/>
      <c r="FTK38" s="60"/>
      <c r="FTL38" s="60"/>
      <c r="FTM38" s="60"/>
      <c r="FTN38" s="60"/>
      <c r="FTO38" s="60"/>
      <c r="FTP38" s="60"/>
      <c r="FTQ38" s="60"/>
      <c r="FTR38" s="60"/>
      <c r="FTS38" s="60"/>
      <c r="FTT38" s="60"/>
      <c r="FTU38" s="60"/>
      <c r="FTV38" s="60"/>
      <c r="FTW38" s="60"/>
      <c r="FTX38" s="60"/>
      <c r="FTY38" s="60"/>
      <c r="FTZ38" s="60"/>
      <c r="FUA38" s="60"/>
      <c r="FUB38" s="60"/>
      <c r="FUC38" s="60"/>
      <c r="FUD38" s="60"/>
      <c r="FUE38" s="60"/>
      <c r="FUF38" s="60"/>
      <c r="FUG38" s="60"/>
      <c r="FUH38" s="60"/>
      <c r="FUI38" s="60"/>
      <c r="FUJ38" s="60"/>
      <c r="FUK38" s="60"/>
      <c r="FUL38" s="60"/>
      <c r="FUM38" s="60"/>
      <c r="FUN38" s="60"/>
      <c r="FUO38" s="60"/>
      <c r="FUP38" s="60"/>
      <c r="FUQ38" s="60"/>
      <c r="FUR38" s="60"/>
      <c r="FUS38" s="60"/>
      <c r="FUT38" s="60"/>
      <c r="FUU38" s="60"/>
      <c r="FUV38" s="60"/>
      <c r="FUW38" s="60"/>
      <c r="FUX38" s="60"/>
      <c r="FUY38" s="60"/>
      <c r="FUZ38" s="60"/>
      <c r="FVA38" s="60"/>
      <c r="FVB38" s="60"/>
      <c r="FVC38" s="60"/>
      <c r="FVD38" s="60"/>
      <c r="FVE38" s="60"/>
      <c r="FVF38" s="60"/>
      <c r="FVG38" s="60"/>
      <c r="FVH38" s="60"/>
      <c r="FVI38" s="60"/>
      <c r="FVJ38" s="60"/>
      <c r="FVK38" s="60"/>
      <c r="FVL38" s="60"/>
      <c r="FVM38" s="60"/>
      <c r="FVN38" s="60"/>
      <c r="FVO38" s="60"/>
      <c r="FVP38" s="60"/>
      <c r="FVQ38" s="60"/>
      <c r="FVR38" s="60"/>
      <c r="FVS38" s="60"/>
      <c r="FVT38" s="60"/>
      <c r="FVU38" s="60"/>
      <c r="FVV38" s="60"/>
      <c r="FVW38" s="60"/>
      <c r="FVX38" s="60"/>
      <c r="FVY38" s="60"/>
      <c r="FVZ38" s="60"/>
      <c r="FWA38" s="60"/>
      <c r="FWB38" s="60"/>
      <c r="FWC38" s="60"/>
      <c r="FWD38" s="60"/>
      <c r="FWE38" s="60"/>
      <c r="FWF38" s="60"/>
      <c r="FWG38" s="60"/>
      <c r="FWH38" s="60"/>
      <c r="FWI38" s="60"/>
      <c r="FWJ38" s="60"/>
      <c r="FWK38" s="60"/>
      <c r="FWL38" s="60"/>
      <c r="FWM38" s="60"/>
      <c r="FWN38" s="60"/>
      <c r="FWO38" s="60"/>
      <c r="FWP38" s="60"/>
      <c r="FWQ38" s="60"/>
      <c r="FWR38" s="60"/>
      <c r="FWS38" s="60"/>
      <c r="FWT38" s="60"/>
      <c r="FWU38" s="60"/>
      <c r="FWV38" s="60"/>
      <c r="FWW38" s="60"/>
      <c r="FWX38" s="60"/>
      <c r="FWY38" s="60"/>
      <c r="FWZ38" s="60"/>
      <c r="FXA38" s="60"/>
      <c r="FXB38" s="60"/>
      <c r="FXC38" s="60"/>
      <c r="FXD38" s="60"/>
      <c r="FXE38" s="60"/>
      <c r="FXF38" s="60"/>
      <c r="FXG38" s="60"/>
      <c r="FXH38" s="60"/>
      <c r="FXI38" s="60"/>
      <c r="FXJ38" s="60"/>
      <c r="FXK38" s="60"/>
      <c r="FXL38" s="60"/>
      <c r="FXM38" s="60"/>
      <c r="FXN38" s="60"/>
      <c r="FXO38" s="60"/>
      <c r="FXP38" s="60"/>
      <c r="FXQ38" s="60"/>
      <c r="FXR38" s="60"/>
      <c r="FXS38" s="60"/>
      <c r="FXT38" s="60"/>
      <c r="FXU38" s="60"/>
      <c r="FXV38" s="60"/>
      <c r="FXW38" s="60"/>
      <c r="FXX38" s="60"/>
      <c r="FXY38" s="60"/>
      <c r="FXZ38" s="60"/>
      <c r="FYA38" s="60"/>
      <c r="FYB38" s="60"/>
      <c r="FYC38" s="60"/>
      <c r="FYD38" s="60"/>
      <c r="FYE38" s="60"/>
      <c r="FYF38" s="60"/>
      <c r="FYG38" s="60"/>
      <c r="FYH38" s="60"/>
      <c r="FYI38" s="60"/>
      <c r="FYJ38" s="60"/>
      <c r="FYK38" s="60"/>
      <c r="FYL38" s="60"/>
      <c r="FYM38" s="60"/>
      <c r="FYN38" s="60"/>
      <c r="FYO38" s="60"/>
      <c r="FYP38" s="60"/>
      <c r="FYQ38" s="60"/>
      <c r="FYR38" s="60"/>
      <c r="FYS38" s="60"/>
      <c r="FYT38" s="60"/>
      <c r="FYU38" s="60"/>
      <c r="FYV38" s="60"/>
      <c r="FYW38" s="60"/>
      <c r="FYX38" s="60"/>
      <c r="FYY38" s="60"/>
      <c r="FYZ38" s="60"/>
      <c r="FZA38" s="60"/>
      <c r="FZB38" s="60"/>
      <c r="FZC38" s="60"/>
      <c r="FZD38" s="60"/>
      <c r="FZE38" s="60"/>
      <c r="FZF38" s="60"/>
      <c r="FZG38" s="60"/>
      <c r="FZH38" s="60"/>
      <c r="FZI38" s="60"/>
      <c r="FZJ38" s="60"/>
      <c r="FZK38" s="60"/>
      <c r="FZL38" s="60"/>
      <c r="FZM38" s="60"/>
      <c r="FZN38" s="60"/>
      <c r="FZO38" s="60"/>
      <c r="FZP38" s="60"/>
      <c r="FZQ38" s="60"/>
      <c r="FZR38" s="60"/>
      <c r="FZS38" s="60"/>
      <c r="FZT38" s="60"/>
      <c r="FZU38" s="60"/>
      <c r="FZV38" s="60"/>
      <c r="FZW38" s="60"/>
      <c r="FZX38" s="60"/>
      <c r="FZY38" s="60"/>
      <c r="FZZ38" s="60"/>
      <c r="GAA38" s="60"/>
      <c r="GAB38" s="60"/>
      <c r="GAC38" s="60"/>
      <c r="GAD38" s="60"/>
      <c r="GAE38" s="60"/>
      <c r="GAF38" s="60"/>
      <c r="GAG38" s="60"/>
      <c r="GAH38" s="60"/>
      <c r="GAI38" s="60"/>
      <c r="GAJ38" s="60"/>
      <c r="GAK38" s="60"/>
      <c r="GAL38" s="60"/>
      <c r="GAM38" s="60"/>
      <c r="GAN38" s="60"/>
      <c r="GAO38" s="60"/>
      <c r="GAP38" s="60"/>
      <c r="GAQ38" s="60"/>
      <c r="GAR38" s="60"/>
      <c r="GAS38" s="60"/>
      <c r="GAT38" s="60"/>
      <c r="GAU38" s="60"/>
      <c r="GAV38" s="60"/>
      <c r="GAW38" s="60"/>
      <c r="GAX38" s="60"/>
      <c r="GAY38" s="60"/>
      <c r="GAZ38" s="60"/>
      <c r="GBA38" s="60"/>
      <c r="GBB38" s="60"/>
      <c r="GBC38" s="60"/>
      <c r="GBD38" s="60"/>
      <c r="GBE38" s="60"/>
      <c r="GBF38" s="60"/>
      <c r="GBG38" s="60"/>
      <c r="GBH38" s="60"/>
      <c r="GBI38" s="60"/>
      <c r="GBJ38" s="60"/>
      <c r="GBK38" s="60"/>
      <c r="GBL38" s="60"/>
      <c r="GBM38" s="60"/>
      <c r="GBN38" s="60"/>
      <c r="GBO38" s="60"/>
      <c r="GBP38" s="60"/>
      <c r="GBQ38" s="60"/>
      <c r="GBR38" s="60"/>
      <c r="GBS38" s="60"/>
      <c r="GBT38" s="60"/>
      <c r="GBU38" s="60"/>
      <c r="GBV38" s="60"/>
      <c r="GBW38" s="60"/>
      <c r="GBX38" s="60"/>
      <c r="GBY38" s="60"/>
      <c r="GBZ38" s="60"/>
      <c r="GCA38" s="60"/>
      <c r="GCB38" s="60"/>
      <c r="GCC38" s="60"/>
      <c r="GCD38" s="60"/>
      <c r="GCE38" s="60"/>
      <c r="GCF38" s="60"/>
      <c r="GCG38" s="60"/>
      <c r="GCH38" s="60"/>
      <c r="GCI38" s="60"/>
      <c r="GCJ38" s="60"/>
      <c r="GCK38" s="60"/>
      <c r="GCL38" s="60"/>
      <c r="GCM38" s="60"/>
      <c r="GCN38" s="60"/>
      <c r="GCO38" s="60"/>
      <c r="GCP38" s="60"/>
      <c r="GCQ38" s="60"/>
      <c r="GCR38" s="60"/>
      <c r="GCS38" s="60"/>
      <c r="GCT38" s="60"/>
      <c r="GCU38" s="60"/>
      <c r="GCV38" s="60"/>
      <c r="GCW38" s="60"/>
      <c r="GCX38" s="60"/>
      <c r="GCY38" s="60"/>
      <c r="GCZ38" s="60"/>
      <c r="GDA38" s="60"/>
      <c r="GDB38" s="60"/>
      <c r="GDC38" s="60"/>
      <c r="GDD38" s="60"/>
      <c r="GDE38" s="60"/>
      <c r="GDF38" s="60"/>
      <c r="GDG38" s="60"/>
      <c r="GDH38" s="60"/>
      <c r="GDI38" s="60"/>
      <c r="GDJ38" s="60"/>
      <c r="GDK38" s="60"/>
      <c r="GDL38" s="60"/>
      <c r="GDM38" s="60"/>
      <c r="GDN38" s="60"/>
      <c r="GDO38" s="60"/>
      <c r="GDP38" s="60"/>
      <c r="GDQ38" s="60"/>
      <c r="GDR38" s="60"/>
      <c r="GDS38" s="60"/>
      <c r="GDT38" s="60"/>
      <c r="GDU38" s="60"/>
      <c r="GDV38" s="60"/>
      <c r="GDW38" s="60"/>
      <c r="GDX38" s="60"/>
      <c r="GDY38" s="60"/>
      <c r="GDZ38" s="60"/>
      <c r="GEA38" s="60"/>
      <c r="GEB38" s="60"/>
      <c r="GEC38" s="60"/>
      <c r="GED38" s="60"/>
      <c r="GEE38" s="60"/>
      <c r="GEF38" s="60"/>
      <c r="GEG38" s="60"/>
      <c r="GEH38" s="60"/>
      <c r="GEI38" s="60"/>
      <c r="GEJ38" s="60"/>
      <c r="GEK38" s="60"/>
      <c r="GEL38" s="60"/>
      <c r="GEM38" s="60"/>
      <c r="GEN38" s="60"/>
      <c r="GEO38" s="60"/>
      <c r="GEP38" s="60"/>
      <c r="GEQ38" s="60"/>
      <c r="GER38" s="60"/>
      <c r="GES38" s="60"/>
      <c r="GET38" s="60"/>
      <c r="GEU38" s="60"/>
      <c r="GEV38" s="60"/>
      <c r="GEW38" s="60"/>
      <c r="GEX38" s="60"/>
      <c r="GEY38" s="60"/>
      <c r="GEZ38" s="60"/>
      <c r="GFA38" s="60"/>
      <c r="GFB38" s="60"/>
      <c r="GFC38" s="60"/>
      <c r="GFD38" s="60"/>
      <c r="GFE38" s="60"/>
      <c r="GFF38" s="60"/>
      <c r="GFG38" s="60"/>
      <c r="GFH38" s="60"/>
      <c r="GFI38" s="60"/>
      <c r="GFJ38" s="60"/>
      <c r="GFK38" s="60"/>
      <c r="GFL38" s="60"/>
      <c r="GFM38" s="60"/>
      <c r="GFN38" s="60"/>
      <c r="GFO38" s="60"/>
      <c r="GFP38" s="60"/>
      <c r="GFQ38" s="60"/>
      <c r="GFR38" s="60"/>
      <c r="GFS38" s="60"/>
      <c r="GFT38" s="60"/>
      <c r="GFU38" s="60"/>
      <c r="GFV38" s="60"/>
      <c r="GFW38" s="60"/>
      <c r="GFX38" s="60"/>
      <c r="GFY38" s="60"/>
      <c r="GFZ38" s="60"/>
      <c r="GGA38" s="60"/>
      <c r="GGB38" s="60"/>
      <c r="GGC38" s="60"/>
      <c r="GGD38" s="60"/>
      <c r="GGE38" s="60"/>
      <c r="GGF38" s="60"/>
      <c r="GGG38" s="60"/>
      <c r="GGH38" s="60"/>
      <c r="GGI38" s="60"/>
      <c r="GGJ38" s="60"/>
      <c r="GGK38" s="60"/>
      <c r="GGL38" s="60"/>
      <c r="GGM38" s="60"/>
      <c r="GGN38" s="60"/>
      <c r="GGO38" s="60"/>
      <c r="GGP38" s="60"/>
      <c r="GGQ38" s="60"/>
      <c r="GGR38" s="60"/>
      <c r="GGS38" s="60"/>
      <c r="GGT38" s="60"/>
      <c r="GGU38" s="60"/>
      <c r="GGV38" s="60"/>
      <c r="GGW38" s="60"/>
      <c r="GGX38" s="60"/>
      <c r="GGY38" s="60"/>
      <c r="GGZ38" s="60"/>
      <c r="GHA38" s="60"/>
      <c r="GHB38" s="60"/>
      <c r="GHC38" s="60"/>
      <c r="GHD38" s="60"/>
      <c r="GHE38" s="60"/>
      <c r="GHF38" s="60"/>
      <c r="GHG38" s="60"/>
      <c r="GHH38" s="60"/>
      <c r="GHI38" s="60"/>
      <c r="GHJ38" s="60"/>
      <c r="GHK38" s="60"/>
      <c r="GHL38" s="60"/>
      <c r="GHM38" s="60"/>
      <c r="GHN38" s="60"/>
      <c r="GHO38" s="60"/>
      <c r="GHP38" s="60"/>
      <c r="GHQ38" s="60"/>
      <c r="GHR38" s="60"/>
      <c r="GHS38" s="60"/>
      <c r="GHT38" s="60"/>
      <c r="GHU38" s="60"/>
      <c r="GHV38" s="60"/>
      <c r="GHW38" s="60"/>
      <c r="GHX38" s="60"/>
      <c r="GHY38" s="60"/>
      <c r="GHZ38" s="60"/>
      <c r="GIA38" s="60"/>
      <c r="GIB38" s="60"/>
      <c r="GIC38" s="60"/>
      <c r="GID38" s="60"/>
      <c r="GIE38" s="60"/>
      <c r="GIF38" s="60"/>
      <c r="GIG38" s="60"/>
      <c r="GIH38" s="60"/>
      <c r="GII38" s="60"/>
      <c r="GIJ38" s="60"/>
      <c r="GIK38" s="60"/>
      <c r="GIL38" s="60"/>
      <c r="GIM38" s="60"/>
      <c r="GIN38" s="60"/>
      <c r="GIO38" s="60"/>
      <c r="GIP38" s="60"/>
      <c r="GIQ38" s="60"/>
      <c r="GIR38" s="60"/>
      <c r="GIS38" s="60"/>
      <c r="GIT38" s="60"/>
      <c r="GIU38" s="60"/>
      <c r="GIV38" s="60"/>
      <c r="GIW38" s="60"/>
      <c r="GIX38" s="60"/>
      <c r="GIY38" s="60"/>
      <c r="GIZ38" s="60"/>
      <c r="GJA38" s="60"/>
      <c r="GJB38" s="60"/>
      <c r="GJC38" s="60"/>
      <c r="GJD38" s="60"/>
      <c r="GJE38" s="60"/>
      <c r="GJF38" s="60"/>
      <c r="GJG38" s="60"/>
      <c r="GJH38" s="60"/>
      <c r="GJI38" s="60"/>
      <c r="GJJ38" s="60"/>
      <c r="GJK38" s="60"/>
      <c r="GJL38" s="60"/>
      <c r="GJM38" s="60"/>
      <c r="GJN38" s="60"/>
      <c r="GJO38" s="60"/>
      <c r="GJP38" s="60"/>
      <c r="GJQ38" s="60"/>
      <c r="GJR38" s="60"/>
      <c r="GJS38" s="60"/>
      <c r="GJT38" s="60"/>
      <c r="GJU38" s="60"/>
      <c r="GJV38" s="60"/>
      <c r="GJW38" s="60"/>
      <c r="GJX38" s="60"/>
      <c r="GJY38" s="60"/>
      <c r="GJZ38" s="60"/>
      <c r="GKA38" s="60"/>
      <c r="GKB38" s="60"/>
      <c r="GKC38" s="60"/>
      <c r="GKD38" s="60"/>
      <c r="GKE38" s="60"/>
      <c r="GKF38" s="60"/>
      <c r="GKG38" s="60"/>
      <c r="GKH38" s="60"/>
      <c r="GKI38" s="60"/>
      <c r="GKJ38" s="60"/>
      <c r="GKK38" s="60"/>
      <c r="GKL38" s="60"/>
      <c r="GKM38" s="60"/>
      <c r="GKN38" s="60"/>
      <c r="GKO38" s="60"/>
      <c r="GKP38" s="60"/>
      <c r="GKQ38" s="60"/>
      <c r="GKR38" s="60"/>
      <c r="GKS38" s="60"/>
      <c r="GKT38" s="60"/>
      <c r="GKU38" s="60"/>
      <c r="GKV38" s="60"/>
      <c r="GKW38" s="60"/>
      <c r="GKX38" s="60"/>
      <c r="GKY38" s="60"/>
      <c r="GKZ38" s="60"/>
      <c r="GLA38" s="60"/>
      <c r="GLB38" s="60"/>
      <c r="GLC38" s="60"/>
      <c r="GLD38" s="60"/>
      <c r="GLE38" s="60"/>
      <c r="GLF38" s="60"/>
      <c r="GLG38" s="60"/>
      <c r="GLH38" s="60"/>
      <c r="GLI38" s="60"/>
      <c r="GLJ38" s="60"/>
      <c r="GLK38" s="60"/>
      <c r="GLL38" s="60"/>
      <c r="GLM38" s="60"/>
      <c r="GLN38" s="60"/>
      <c r="GLO38" s="60"/>
      <c r="GLP38" s="60"/>
      <c r="GLQ38" s="60"/>
      <c r="GLR38" s="60"/>
      <c r="GLS38" s="60"/>
      <c r="GLT38" s="60"/>
      <c r="GLU38" s="60"/>
      <c r="GLV38" s="60"/>
      <c r="GLW38" s="60"/>
      <c r="GLX38" s="60"/>
      <c r="GLY38" s="60"/>
      <c r="GLZ38" s="60"/>
      <c r="GMA38" s="60"/>
      <c r="GMB38" s="60"/>
      <c r="GMC38" s="60"/>
      <c r="GMD38" s="60"/>
      <c r="GME38" s="60"/>
      <c r="GMF38" s="60"/>
      <c r="GMG38" s="60"/>
      <c r="GMH38" s="60"/>
      <c r="GMI38" s="60"/>
      <c r="GMJ38" s="60"/>
      <c r="GMK38" s="60"/>
      <c r="GML38" s="60"/>
      <c r="GMM38" s="60"/>
      <c r="GMN38" s="60"/>
      <c r="GMO38" s="60"/>
      <c r="GMP38" s="60"/>
      <c r="GMQ38" s="60"/>
      <c r="GMR38" s="60"/>
      <c r="GMS38" s="60"/>
      <c r="GMT38" s="60"/>
      <c r="GMU38" s="60"/>
      <c r="GMV38" s="60"/>
      <c r="GMW38" s="60"/>
      <c r="GMX38" s="60"/>
      <c r="GMY38" s="60"/>
      <c r="GMZ38" s="60"/>
      <c r="GNA38" s="60"/>
      <c r="GNB38" s="60"/>
      <c r="GNC38" s="60"/>
      <c r="GND38" s="60"/>
      <c r="GNE38" s="60"/>
      <c r="GNF38" s="60"/>
      <c r="GNG38" s="60"/>
      <c r="GNH38" s="60"/>
      <c r="GNI38" s="60"/>
      <c r="GNJ38" s="60"/>
      <c r="GNK38" s="60"/>
      <c r="GNL38" s="60"/>
      <c r="GNM38" s="60"/>
      <c r="GNN38" s="60"/>
      <c r="GNO38" s="60"/>
      <c r="GNP38" s="60"/>
      <c r="GNQ38" s="60"/>
      <c r="GNR38" s="60"/>
      <c r="GNS38" s="60"/>
      <c r="GNT38" s="60"/>
      <c r="GNU38" s="60"/>
      <c r="GNV38" s="60"/>
      <c r="GNW38" s="60"/>
      <c r="GNX38" s="60"/>
      <c r="GNY38" s="60"/>
      <c r="GNZ38" s="60"/>
      <c r="GOA38" s="60"/>
      <c r="GOB38" s="60"/>
      <c r="GOC38" s="60"/>
      <c r="GOD38" s="60"/>
      <c r="GOE38" s="60"/>
      <c r="GOF38" s="60"/>
      <c r="GOG38" s="60"/>
      <c r="GOH38" s="60"/>
      <c r="GOI38" s="60"/>
      <c r="GOJ38" s="60"/>
      <c r="GOK38" s="60"/>
      <c r="GOL38" s="60"/>
      <c r="GOM38" s="60"/>
      <c r="GON38" s="60"/>
      <c r="GOO38" s="60"/>
      <c r="GOP38" s="60"/>
      <c r="GOQ38" s="60"/>
      <c r="GOR38" s="60"/>
      <c r="GOS38" s="60"/>
      <c r="GOT38" s="60"/>
      <c r="GOU38" s="60"/>
      <c r="GOV38" s="60"/>
      <c r="GOW38" s="60"/>
      <c r="GOX38" s="60"/>
      <c r="GOY38" s="60"/>
      <c r="GOZ38" s="60"/>
      <c r="GPA38" s="60"/>
      <c r="GPB38" s="60"/>
      <c r="GPC38" s="60"/>
      <c r="GPD38" s="60"/>
      <c r="GPE38" s="60"/>
      <c r="GPF38" s="60"/>
      <c r="GPG38" s="60"/>
      <c r="GPH38" s="60"/>
      <c r="GPI38" s="60"/>
      <c r="GPJ38" s="60"/>
      <c r="GPK38" s="60"/>
      <c r="GPL38" s="60"/>
      <c r="GPM38" s="60"/>
      <c r="GPN38" s="60"/>
      <c r="GPO38" s="60"/>
      <c r="GPP38" s="60"/>
      <c r="GPQ38" s="60"/>
      <c r="GPR38" s="60"/>
      <c r="GPS38" s="60"/>
      <c r="GPT38" s="60"/>
      <c r="GPU38" s="60"/>
      <c r="GPV38" s="60"/>
      <c r="GPW38" s="60"/>
      <c r="GPX38" s="60"/>
      <c r="GPY38" s="60"/>
      <c r="GPZ38" s="60"/>
      <c r="GQA38" s="60"/>
      <c r="GQB38" s="60"/>
      <c r="GQC38" s="60"/>
      <c r="GQD38" s="60"/>
      <c r="GQE38" s="60"/>
      <c r="GQF38" s="60"/>
      <c r="GQG38" s="60"/>
      <c r="GQH38" s="60"/>
      <c r="GQI38" s="60"/>
      <c r="GQJ38" s="60"/>
      <c r="GQK38" s="60"/>
      <c r="GQL38" s="60"/>
      <c r="GQM38" s="60"/>
      <c r="GQN38" s="60"/>
      <c r="GQO38" s="60"/>
      <c r="GQP38" s="60"/>
      <c r="GQQ38" s="60"/>
      <c r="GQR38" s="60"/>
      <c r="GQS38" s="60"/>
      <c r="GQT38" s="60"/>
      <c r="GQU38" s="60"/>
      <c r="GQV38" s="60"/>
      <c r="GQW38" s="60"/>
      <c r="GQX38" s="60"/>
      <c r="GQY38" s="60"/>
      <c r="GQZ38" s="60"/>
      <c r="GRA38" s="60"/>
      <c r="GRB38" s="60"/>
      <c r="GRC38" s="60"/>
      <c r="GRD38" s="60"/>
      <c r="GRE38" s="60"/>
      <c r="GRF38" s="60"/>
      <c r="GRG38" s="60"/>
      <c r="GRH38" s="60"/>
      <c r="GRI38" s="60"/>
      <c r="GRJ38" s="60"/>
      <c r="GRK38" s="60"/>
      <c r="GRL38" s="60"/>
      <c r="GRM38" s="60"/>
      <c r="GRN38" s="60"/>
      <c r="GRO38" s="60"/>
      <c r="GRP38" s="60"/>
      <c r="GRQ38" s="60"/>
      <c r="GRR38" s="60"/>
      <c r="GRS38" s="60"/>
      <c r="GRT38" s="60"/>
      <c r="GRU38" s="60"/>
      <c r="GRV38" s="60"/>
      <c r="GRW38" s="60"/>
      <c r="GRX38" s="60"/>
      <c r="GRY38" s="60"/>
      <c r="GRZ38" s="60"/>
      <c r="GSA38" s="60"/>
      <c r="GSB38" s="60"/>
      <c r="GSC38" s="60"/>
      <c r="GSD38" s="60"/>
      <c r="GSE38" s="60"/>
      <c r="GSF38" s="60"/>
      <c r="GSG38" s="60"/>
      <c r="GSH38" s="60"/>
      <c r="GSI38" s="60"/>
      <c r="GSJ38" s="60"/>
      <c r="GSK38" s="60"/>
      <c r="GSL38" s="60"/>
      <c r="GSM38" s="60"/>
      <c r="GSN38" s="60"/>
      <c r="GSO38" s="60"/>
      <c r="GSP38" s="60"/>
      <c r="GSQ38" s="60"/>
      <c r="GSR38" s="60"/>
      <c r="GSS38" s="60"/>
      <c r="GST38" s="60"/>
      <c r="GSU38" s="60"/>
      <c r="GSV38" s="60"/>
      <c r="GSW38" s="60"/>
      <c r="GSX38" s="60"/>
      <c r="GSY38" s="60"/>
      <c r="GSZ38" s="60"/>
      <c r="GTA38" s="60"/>
      <c r="GTB38" s="60"/>
      <c r="GTC38" s="60"/>
      <c r="GTD38" s="60"/>
      <c r="GTE38" s="60"/>
      <c r="GTF38" s="60"/>
      <c r="GTG38" s="60"/>
      <c r="GTH38" s="60"/>
      <c r="GTI38" s="60"/>
      <c r="GTJ38" s="60"/>
      <c r="GTK38" s="60"/>
      <c r="GTL38" s="60"/>
      <c r="GTM38" s="60"/>
      <c r="GTN38" s="60"/>
      <c r="GTO38" s="60"/>
      <c r="GTP38" s="60"/>
      <c r="GTQ38" s="60"/>
      <c r="GTR38" s="60"/>
      <c r="GTS38" s="60"/>
      <c r="GTT38" s="60"/>
      <c r="GTU38" s="60"/>
      <c r="GTV38" s="60"/>
      <c r="GTW38" s="60"/>
      <c r="GTX38" s="60"/>
      <c r="GTY38" s="60"/>
      <c r="GTZ38" s="60"/>
      <c r="GUA38" s="60"/>
      <c r="GUB38" s="60"/>
      <c r="GUC38" s="60"/>
      <c r="GUD38" s="60"/>
      <c r="GUE38" s="60"/>
      <c r="GUF38" s="60"/>
      <c r="GUG38" s="60"/>
      <c r="GUH38" s="60"/>
      <c r="GUI38" s="60"/>
      <c r="GUJ38" s="60"/>
      <c r="GUK38" s="60"/>
      <c r="GUL38" s="60"/>
      <c r="GUM38" s="60"/>
      <c r="GUN38" s="60"/>
      <c r="GUO38" s="60"/>
      <c r="GUP38" s="60"/>
      <c r="GUQ38" s="60"/>
      <c r="GUR38" s="60"/>
      <c r="GUS38" s="60"/>
      <c r="GUT38" s="60"/>
      <c r="GUU38" s="60"/>
      <c r="GUV38" s="60"/>
      <c r="GUW38" s="60"/>
      <c r="GUX38" s="60"/>
      <c r="GUY38" s="60"/>
      <c r="GUZ38" s="60"/>
      <c r="GVA38" s="60"/>
      <c r="GVB38" s="60"/>
      <c r="GVC38" s="60"/>
      <c r="GVD38" s="60"/>
      <c r="GVE38" s="60"/>
      <c r="GVF38" s="60"/>
      <c r="GVG38" s="60"/>
      <c r="GVH38" s="60"/>
      <c r="GVI38" s="60"/>
      <c r="GVJ38" s="60"/>
      <c r="GVK38" s="60"/>
      <c r="GVL38" s="60"/>
      <c r="GVM38" s="60"/>
      <c r="GVN38" s="60"/>
      <c r="GVO38" s="60"/>
      <c r="GVP38" s="60"/>
      <c r="GVQ38" s="60"/>
      <c r="GVR38" s="60"/>
      <c r="GVS38" s="60"/>
      <c r="GVT38" s="60"/>
      <c r="GVU38" s="60"/>
      <c r="GVV38" s="60"/>
      <c r="GVW38" s="60"/>
      <c r="GVX38" s="60"/>
      <c r="GVY38" s="60"/>
      <c r="GVZ38" s="60"/>
      <c r="GWA38" s="60"/>
      <c r="GWB38" s="60"/>
      <c r="GWC38" s="60"/>
      <c r="GWD38" s="60"/>
      <c r="GWE38" s="60"/>
      <c r="GWF38" s="60"/>
      <c r="GWG38" s="60"/>
      <c r="GWH38" s="60"/>
      <c r="GWI38" s="60"/>
      <c r="GWJ38" s="60"/>
      <c r="GWK38" s="60"/>
      <c r="GWL38" s="60"/>
      <c r="GWM38" s="60"/>
      <c r="GWN38" s="60"/>
      <c r="GWO38" s="60"/>
      <c r="GWP38" s="60"/>
      <c r="GWQ38" s="60"/>
      <c r="GWR38" s="60"/>
      <c r="GWS38" s="60"/>
      <c r="GWT38" s="60"/>
      <c r="GWU38" s="60"/>
      <c r="GWV38" s="60"/>
      <c r="GWW38" s="60"/>
      <c r="GWX38" s="60"/>
      <c r="GWY38" s="60"/>
      <c r="GWZ38" s="60"/>
      <c r="GXA38" s="60"/>
      <c r="GXB38" s="60"/>
      <c r="GXC38" s="60"/>
      <c r="GXD38" s="60"/>
      <c r="GXE38" s="60"/>
      <c r="GXF38" s="60"/>
      <c r="GXG38" s="60"/>
      <c r="GXH38" s="60"/>
      <c r="GXI38" s="60"/>
      <c r="GXJ38" s="60"/>
      <c r="GXK38" s="60"/>
      <c r="GXL38" s="60"/>
      <c r="GXM38" s="60"/>
      <c r="GXN38" s="60"/>
      <c r="GXO38" s="60"/>
      <c r="GXP38" s="60"/>
      <c r="GXQ38" s="60"/>
      <c r="GXR38" s="60"/>
      <c r="GXS38" s="60"/>
      <c r="GXT38" s="60"/>
      <c r="GXU38" s="60"/>
      <c r="GXV38" s="60"/>
      <c r="GXW38" s="60"/>
      <c r="GXX38" s="60"/>
      <c r="GXY38" s="60"/>
      <c r="GXZ38" s="60"/>
      <c r="GYA38" s="60"/>
      <c r="GYB38" s="60"/>
      <c r="GYC38" s="60"/>
      <c r="GYD38" s="60"/>
      <c r="GYE38" s="60"/>
      <c r="GYF38" s="60"/>
      <c r="GYG38" s="60"/>
      <c r="GYH38" s="60"/>
      <c r="GYI38" s="60"/>
      <c r="GYJ38" s="60"/>
      <c r="GYK38" s="60"/>
      <c r="GYL38" s="60"/>
      <c r="GYM38" s="60"/>
      <c r="GYN38" s="60"/>
      <c r="GYO38" s="60"/>
      <c r="GYP38" s="60"/>
      <c r="GYQ38" s="60"/>
      <c r="GYR38" s="60"/>
      <c r="GYS38" s="60"/>
      <c r="GYT38" s="60"/>
      <c r="GYU38" s="60"/>
      <c r="GYV38" s="60"/>
      <c r="GYW38" s="60"/>
      <c r="GYX38" s="60"/>
      <c r="GYY38" s="60"/>
      <c r="GYZ38" s="60"/>
      <c r="GZA38" s="60"/>
      <c r="GZB38" s="60"/>
      <c r="GZC38" s="60"/>
      <c r="GZD38" s="60"/>
      <c r="GZE38" s="60"/>
      <c r="GZF38" s="60"/>
      <c r="GZG38" s="60"/>
      <c r="GZH38" s="60"/>
      <c r="GZI38" s="60"/>
      <c r="GZJ38" s="60"/>
      <c r="GZK38" s="60"/>
      <c r="GZL38" s="60"/>
      <c r="GZM38" s="60"/>
      <c r="GZN38" s="60"/>
      <c r="GZO38" s="60"/>
      <c r="GZP38" s="60"/>
      <c r="GZQ38" s="60"/>
      <c r="GZR38" s="60"/>
      <c r="GZS38" s="60"/>
      <c r="GZT38" s="60"/>
      <c r="GZU38" s="60"/>
      <c r="GZV38" s="60"/>
      <c r="GZW38" s="60"/>
      <c r="GZX38" s="60"/>
      <c r="GZY38" s="60"/>
      <c r="GZZ38" s="60"/>
    </row>
    <row r="39" spans="1:5434" s="52" customFormat="1" ht="18.75" customHeight="1" x14ac:dyDescent="0.2">
      <c r="A39" s="58" t="s">
        <v>96</v>
      </c>
      <c r="B39" s="63" t="str">
        <f>B26</f>
        <v>UBND thành phố Gia Nghĩa</v>
      </c>
      <c r="C39" s="37"/>
      <c r="D39" s="94">
        <f t="shared" si="6"/>
        <v>497</v>
      </c>
      <c r="E39" s="39">
        <f t="shared" si="36"/>
        <v>0</v>
      </c>
      <c r="F39" s="39">
        <f t="shared" si="73"/>
        <v>497</v>
      </c>
      <c r="G39" s="109">
        <f t="shared" ref="G39" si="85">M39+S39</f>
        <v>0</v>
      </c>
      <c r="H39" s="138">
        <f t="shared" ref="H39" si="86">N39+T39</f>
        <v>0</v>
      </c>
      <c r="I39" s="39">
        <f>O39+U39</f>
        <v>497</v>
      </c>
      <c r="J39" s="41">
        <v>452</v>
      </c>
      <c r="K39" s="39">
        <v>0</v>
      </c>
      <c r="L39" s="39">
        <f t="shared" si="77"/>
        <v>452</v>
      </c>
      <c r="M39" s="187">
        <v>0</v>
      </c>
      <c r="N39" s="115">
        <v>0</v>
      </c>
      <c r="O39" s="39">
        <f t="shared" ref="O39" si="87">L39+M39-N39</f>
        <v>452</v>
      </c>
      <c r="P39" s="94">
        <f t="shared" si="79"/>
        <v>45</v>
      </c>
      <c r="Q39" s="39">
        <v>0</v>
      </c>
      <c r="R39" s="39">
        <f t="shared" si="43"/>
        <v>45</v>
      </c>
      <c r="S39" s="109">
        <v>0</v>
      </c>
      <c r="T39" s="116">
        <v>0</v>
      </c>
      <c r="U39" s="39">
        <f t="shared" ref="U39" si="88">R39+S39</f>
        <v>45</v>
      </c>
      <c r="V39" s="41"/>
      <c r="W39" s="39"/>
      <c r="X39" s="39"/>
      <c r="Y39" s="109"/>
      <c r="Z39" s="116"/>
      <c r="AA39" s="39"/>
      <c r="AB39" s="41">
        <v>45</v>
      </c>
      <c r="AC39" s="39"/>
      <c r="AD39" s="39"/>
      <c r="AE39" s="39"/>
      <c r="AF39" s="39"/>
      <c r="AG39" s="39"/>
      <c r="AH39" s="39"/>
      <c r="AI39" s="39"/>
      <c r="AJ39" s="60"/>
      <c r="AK39" s="60"/>
      <c r="AL39" s="60"/>
      <c r="AM39" s="60"/>
      <c r="AN39" s="60"/>
      <c r="AO39" s="60"/>
      <c r="AP39" s="60"/>
      <c r="AQ39" s="60"/>
      <c r="AR39" s="60"/>
      <c r="AS39" s="60"/>
      <c r="AT39" s="60"/>
      <c r="AU39" s="62" t="s">
        <v>61</v>
      </c>
      <c r="AV39" s="180">
        <f t="shared" si="83"/>
        <v>343.596</v>
      </c>
      <c r="AW39" s="180">
        <f>12*2603/100</f>
        <v>312.36</v>
      </c>
      <c r="AX39" s="180">
        <f t="shared" si="84"/>
        <v>31.236000000000004</v>
      </c>
      <c r="AY39" s="180">
        <v>0</v>
      </c>
      <c r="AZ39" s="181">
        <v>31</v>
      </c>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60"/>
      <c r="NB39" s="60"/>
      <c r="NC39" s="60"/>
      <c r="ND39" s="60"/>
      <c r="NE39" s="60"/>
      <c r="NF39" s="60"/>
      <c r="NG39" s="60"/>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c r="OK39" s="60"/>
      <c r="OL39" s="60"/>
      <c r="OM39" s="60"/>
      <c r="ON39" s="60"/>
      <c r="OO39" s="60"/>
      <c r="OP39" s="60"/>
      <c r="OQ39" s="60"/>
      <c r="OR39" s="60"/>
      <c r="OS39" s="60"/>
      <c r="OT39" s="60"/>
      <c r="OU39" s="60"/>
      <c r="OV39" s="60"/>
      <c r="OW39" s="60"/>
      <c r="OX39" s="60"/>
      <c r="OY39" s="60"/>
      <c r="OZ39" s="60"/>
      <c r="PA39" s="60"/>
      <c r="PB39" s="60"/>
      <c r="PC39" s="60"/>
      <c r="PD39" s="60"/>
      <c r="PE39" s="60"/>
      <c r="PF39" s="60"/>
      <c r="PG39" s="60"/>
      <c r="PH39" s="60"/>
      <c r="PI39" s="60"/>
      <c r="PJ39" s="60"/>
      <c r="PK39" s="60"/>
      <c r="PL39" s="60"/>
      <c r="PM39" s="60"/>
      <c r="PN39" s="60"/>
      <c r="PO39" s="60"/>
      <c r="PP39" s="60"/>
      <c r="PQ39" s="60"/>
      <c r="PR39" s="60"/>
      <c r="PS39" s="60"/>
      <c r="PT39" s="60"/>
      <c r="PU39" s="60"/>
      <c r="PV39" s="60"/>
      <c r="PW39" s="60"/>
      <c r="PX39" s="60"/>
      <c r="PY39" s="60"/>
      <c r="PZ39" s="60"/>
      <c r="QA39" s="60"/>
      <c r="QB39" s="60"/>
      <c r="QC39" s="60"/>
      <c r="QD39" s="60"/>
      <c r="QE39" s="60"/>
      <c r="QF39" s="60"/>
      <c r="QG39" s="60"/>
      <c r="QH39" s="60"/>
      <c r="QI39" s="60"/>
      <c r="QJ39" s="60"/>
      <c r="QK39" s="60"/>
      <c r="QL39" s="60"/>
      <c r="QM39" s="60"/>
      <c r="QN39" s="60"/>
      <c r="QO39" s="60"/>
      <c r="QP39" s="60"/>
      <c r="QQ39" s="60"/>
      <c r="QR39" s="60"/>
      <c r="QS39" s="60"/>
      <c r="QT39" s="60"/>
      <c r="QU39" s="60"/>
      <c r="QV39" s="60"/>
      <c r="QW39" s="60"/>
      <c r="QX39" s="60"/>
      <c r="QY39" s="60"/>
      <c r="QZ39" s="60"/>
      <c r="RA39" s="60"/>
      <c r="RB39" s="60"/>
      <c r="RC39" s="60"/>
      <c r="RD39" s="60"/>
      <c r="RE39" s="60"/>
      <c r="RF39" s="60"/>
      <c r="RG39" s="60"/>
      <c r="RH39" s="60"/>
      <c r="RI39" s="60"/>
      <c r="RJ39" s="60"/>
      <c r="RK39" s="60"/>
      <c r="RL39" s="60"/>
      <c r="RM39" s="60"/>
      <c r="RN39" s="60"/>
      <c r="RO39" s="60"/>
      <c r="RP39" s="60"/>
      <c r="RQ39" s="60"/>
      <c r="RR39" s="60"/>
      <c r="RS39" s="60"/>
      <c r="RT39" s="60"/>
      <c r="RU39" s="60"/>
      <c r="RV39" s="60"/>
      <c r="RW39" s="60"/>
      <c r="RX39" s="60"/>
      <c r="RY39" s="60"/>
      <c r="RZ39" s="60"/>
      <c r="SA39" s="60"/>
      <c r="SB39" s="60"/>
      <c r="SC39" s="60"/>
      <c r="SD39" s="60"/>
      <c r="SE39" s="60"/>
      <c r="SF39" s="60"/>
      <c r="SG39" s="60"/>
      <c r="SH39" s="60"/>
      <c r="SI39" s="60"/>
      <c r="SJ39" s="60"/>
      <c r="SK39" s="60"/>
      <c r="SL39" s="60"/>
      <c r="SM39" s="60"/>
      <c r="SN39" s="60"/>
      <c r="SO39" s="60"/>
      <c r="SP39" s="60"/>
      <c r="SQ39" s="60"/>
      <c r="SR39" s="60"/>
      <c r="SS39" s="60"/>
      <c r="ST39" s="60"/>
      <c r="SU39" s="60"/>
      <c r="SV39" s="60"/>
      <c r="SW39" s="60"/>
      <c r="SX39" s="60"/>
      <c r="SY39" s="60"/>
      <c r="SZ39" s="60"/>
      <c r="TA39" s="60"/>
      <c r="TB39" s="60"/>
      <c r="TC39" s="60"/>
      <c r="TD39" s="60"/>
      <c r="TE39" s="60"/>
      <c r="TF39" s="60"/>
      <c r="TG39" s="60"/>
      <c r="TH39" s="60"/>
      <c r="TI39" s="60"/>
      <c r="TJ39" s="60"/>
      <c r="TK39" s="60"/>
      <c r="TL39" s="60"/>
      <c r="TM39" s="60"/>
      <c r="TN39" s="60"/>
      <c r="TO39" s="60"/>
      <c r="TP39" s="60"/>
      <c r="TQ39" s="60"/>
      <c r="TR39" s="60"/>
      <c r="TS39" s="60"/>
      <c r="TT39" s="60"/>
      <c r="TU39" s="60"/>
      <c r="TV39" s="60"/>
      <c r="TW39" s="60"/>
      <c r="TX39" s="60"/>
      <c r="TY39" s="60"/>
      <c r="TZ39" s="60"/>
      <c r="UA39" s="60"/>
      <c r="UB39" s="60"/>
      <c r="UC39" s="60"/>
      <c r="UD39" s="60"/>
      <c r="UE39" s="60"/>
      <c r="UF39" s="60"/>
      <c r="UG39" s="60"/>
      <c r="UH39" s="60"/>
      <c r="UI39" s="60"/>
      <c r="UJ39" s="60"/>
      <c r="UK39" s="60"/>
      <c r="UL39" s="60"/>
      <c r="UM39" s="60"/>
      <c r="UN39" s="60"/>
      <c r="UO39" s="60"/>
      <c r="UP39" s="60"/>
      <c r="UQ39" s="60"/>
      <c r="UR39" s="60"/>
      <c r="US39" s="60"/>
      <c r="UT39" s="60"/>
      <c r="UU39" s="60"/>
      <c r="UV39" s="60"/>
      <c r="UW39" s="60"/>
      <c r="UX39" s="60"/>
      <c r="UY39" s="60"/>
      <c r="UZ39" s="60"/>
      <c r="VA39" s="60"/>
      <c r="VB39" s="60"/>
      <c r="VC39" s="60"/>
      <c r="VD39" s="60"/>
      <c r="VE39" s="60"/>
      <c r="VF39" s="60"/>
      <c r="VG39" s="60"/>
      <c r="VH39" s="60"/>
      <c r="VI39" s="60"/>
      <c r="VJ39" s="60"/>
      <c r="VK39" s="60"/>
      <c r="VL39" s="60"/>
      <c r="VM39" s="60"/>
      <c r="VN39" s="60"/>
      <c r="VO39" s="60"/>
      <c r="VP39" s="60"/>
      <c r="VQ39" s="60"/>
      <c r="VR39" s="60"/>
      <c r="VS39" s="60"/>
      <c r="VT39" s="60"/>
      <c r="VU39" s="60"/>
      <c r="VV39" s="60"/>
      <c r="VW39" s="60"/>
      <c r="VX39" s="60"/>
      <c r="VY39" s="60"/>
      <c r="VZ39" s="60"/>
      <c r="WA39" s="60"/>
      <c r="WB39" s="60"/>
      <c r="WC39" s="60"/>
      <c r="WD39" s="60"/>
      <c r="WE39" s="60"/>
      <c r="WF39" s="60"/>
      <c r="WG39" s="60"/>
      <c r="WH39" s="60"/>
      <c r="WI39" s="60"/>
      <c r="WJ39" s="60"/>
      <c r="WK39" s="60"/>
      <c r="WL39" s="60"/>
      <c r="WM39" s="60"/>
      <c r="WN39" s="60"/>
      <c r="WO39" s="60"/>
      <c r="WP39" s="60"/>
      <c r="WQ39" s="60"/>
      <c r="WR39" s="60"/>
      <c r="WS39" s="60"/>
      <c r="WT39" s="60"/>
      <c r="WU39" s="60"/>
      <c r="WV39" s="60"/>
      <c r="WW39" s="60"/>
      <c r="WX39" s="60"/>
      <c r="WY39" s="60"/>
      <c r="WZ39" s="60"/>
      <c r="XA39" s="60"/>
      <c r="XB39" s="60"/>
      <c r="XC39" s="60"/>
      <c r="XD39" s="60"/>
      <c r="XE39" s="60"/>
      <c r="XF39" s="60"/>
      <c r="XG39" s="60"/>
      <c r="XH39" s="60"/>
      <c r="XI39" s="60"/>
      <c r="XJ39" s="60"/>
      <c r="XK39" s="60"/>
      <c r="XL39" s="60"/>
      <c r="XM39" s="60"/>
      <c r="XN39" s="60"/>
      <c r="XO39" s="60"/>
      <c r="XP39" s="60"/>
      <c r="XQ39" s="60"/>
      <c r="XR39" s="60"/>
      <c r="XS39" s="60"/>
      <c r="XT39" s="60"/>
      <c r="XU39" s="60"/>
      <c r="XV39" s="60"/>
      <c r="XW39" s="60"/>
      <c r="XX39" s="60"/>
      <c r="XY39" s="60"/>
      <c r="XZ39" s="60"/>
      <c r="YA39" s="60"/>
      <c r="YB39" s="60"/>
      <c r="YC39" s="60"/>
      <c r="YD39" s="60"/>
      <c r="YE39" s="60"/>
      <c r="YF39" s="60"/>
      <c r="YG39" s="60"/>
      <c r="YH39" s="60"/>
      <c r="YI39" s="60"/>
      <c r="YJ39" s="60"/>
      <c r="YK39" s="60"/>
      <c r="YL39" s="60"/>
      <c r="YM39" s="60"/>
      <c r="YN39" s="60"/>
      <c r="YO39" s="60"/>
      <c r="YP39" s="60"/>
      <c r="YQ39" s="60"/>
      <c r="YR39" s="60"/>
      <c r="YS39" s="60"/>
      <c r="YT39" s="60"/>
      <c r="YU39" s="60"/>
      <c r="YV39" s="60"/>
      <c r="YW39" s="60"/>
      <c r="YX39" s="60"/>
      <c r="YY39" s="60"/>
      <c r="YZ39" s="60"/>
      <c r="ZA39" s="60"/>
      <c r="ZB39" s="60"/>
      <c r="ZC39" s="60"/>
      <c r="ZD39" s="60"/>
      <c r="ZE39" s="60"/>
      <c r="ZF39" s="60"/>
      <c r="ZG39" s="60"/>
      <c r="ZH39" s="60"/>
      <c r="ZI39" s="60"/>
      <c r="ZJ39" s="60"/>
      <c r="ZK39" s="60"/>
      <c r="ZL39" s="60"/>
      <c r="ZM39" s="60"/>
      <c r="ZN39" s="60"/>
      <c r="ZO39" s="60"/>
      <c r="ZP39" s="60"/>
      <c r="ZQ39" s="60"/>
      <c r="ZR39" s="60"/>
      <c r="ZS39" s="60"/>
      <c r="ZT39" s="60"/>
      <c r="ZU39" s="60"/>
      <c r="ZV39" s="60"/>
      <c r="ZW39" s="60"/>
      <c r="ZX39" s="60"/>
      <c r="ZY39" s="60"/>
      <c r="ZZ39" s="60"/>
      <c r="AAA39" s="60"/>
      <c r="AAB39" s="60"/>
      <c r="AAC39" s="60"/>
      <c r="AAD39" s="60"/>
      <c r="AAE39" s="60"/>
      <c r="AAF39" s="60"/>
      <c r="AAG39" s="60"/>
      <c r="AAH39" s="60"/>
      <c r="AAI39" s="60"/>
      <c r="AAJ39" s="60"/>
      <c r="AAK39" s="60"/>
      <c r="AAL39" s="60"/>
      <c r="AAM39" s="60"/>
      <c r="AAN39" s="60"/>
      <c r="AAO39" s="60"/>
      <c r="AAP39" s="60"/>
      <c r="AAQ39" s="60"/>
      <c r="AAR39" s="60"/>
      <c r="AAS39" s="60"/>
      <c r="AAT39" s="60"/>
      <c r="AAU39" s="60"/>
      <c r="AAV39" s="60"/>
      <c r="AAW39" s="60"/>
      <c r="AAX39" s="60"/>
      <c r="AAY39" s="60"/>
      <c r="AAZ39" s="60"/>
      <c r="ABA39" s="60"/>
      <c r="ABB39" s="60"/>
      <c r="ABC39" s="60"/>
      <c r="ABD39" s="60"/>
      <c r="ABE39" s="60"/>
      <c r="ABF39" s="60"/>
      <c r="ABG39" s="60"/>
      <c r="ABH39" s="60"/>
      <c r="ABI39" s="60"/>
      <c r="ABJ39" s="60"/>
      <c r="ABK39" s="60"/>
      <c r="ABL39" s="60"/>
      <c r="ABM39" s="60"/>
      <c r="ABN39" s="60"/>
      <c r="ABO39" s="60"/>
      <c r="ABP39" s="60"/>
      <c r="ABQ39" s="60"/>
      <c r="ABR39" s="60"/>
      <c r="ABS39" s="60"/>
      <c r="ABT39" s="60"/>
      <c r="ABU39" s="60"/>
      <c r="ABV39" s="60"/>
      <c r="ABW39" s="60"/>
      <c r="ABX39" s="60"/>
      <c r="ABY39" s="60"/>
      <c r="ABZ39" s="60"/>
      <c r="ACA39" s="60"/>
      <c r="ACB39" s="60"/>
      <c r="ACC39" s="60"/>
      <c r="ACD39" s="60"/>
      <c r="ACE39" s="60"/>
      <c r="ACF39" s="60"/>
      <c r="ACG39" s="60"/>
      <c r="ACH39" s="60"/>
      <c r="ACI39" s="60"/>
      <c r="ACJ39" s="60"/>
      <c r="ACK39" s="60"/>
      <c r="ACL39" s="60"/>
      <c r="ACM39" s="60"/>
      <c r="ACN39" s="60"/>
      <c r="ACO39" s="60"/>
      <c r="ACP39" s="60"/>
      <c r="ACQ39" s="60"/>
      <c r="ACR39" s="60"/>
      <c r="ACS39" s="60"/>
      <c r="ACT39" s="60"/>
      <c r="ACU39" s="60"/>
      <c r="ACV39" s="60"/>
      <c r="ACW39" s="60"/>
      <c r="ACX39" s="60"/>
      <c r="ACY39" s="60"/>
      <c r="ACZ39" s="60"/>
      <c r="ADA39" s="60"/>
      <c r="ADB39" s="60"/>
      <c r="ADC39" s="60"/>
      <c r="ADD39" s="60"/>
      <c r="ADE39" s="60"/>
      <c r="ADF39" s="60"/>
      <c r="ADG39" s="60"/>
      <c r="ADH39" s="60"/>
      <c r="ADI39" s="60"/>
      <c r="ADJ39" s="60"/>
      <c r="ADK39" s="60"/>
      <c r="ADL39" s="60"/>
      <c r="ADM39" s="60"/>
      <c r="ADN39" s="60"/>
      <c r="ADO39" s="60"/>
      <c r="ADP39" s="60"/>
      <c r="ADQ39" s="60"/>
      <c r="ADR39" s="60"/>
      <c r="ADS39" s="60"/>
      <c r="ADT39" s="60"/>
      <c r="ADU39" s="60"/>
      <c r="ADV39" s="60"/>
      <c r="ADW39" s="60"/>
      <c r="ADX39" s="60"/>
      <c r="ADY39" s="60"/>
      <c r="ADZ39" s="60"/>
      <c r="AEA39" s="60"/>
      <c r="AEB39" s="60"/>
      <c r="AEC39" s="60"/>
      <c r="AED39" s="60"/>
      <c r="AEE39" s="60"/>
      <c r="AEF39" s="60"/>
      <c r="AEG39" s="60"/>
      <c r="AEH39" s="60"/>
      <c r="AEI39" s="60"/>
      <c r="AEJ39" s="60"/>
      <c r="AEK39" s="60"/>
      <c r="AEL39" s="60"/>
      <c r="AEM39" s="60"/>
      <c r="AEN39" s="60"/>
      <c r="AEO39" s="60"/>
      <c r="AEP39" s="60"/>
      <c r="AEQ39" s="60"/>
      <c r="AER39" s="60"/>
      <c r="AES39" s="60"/>
      <c r="AET39" s="60"/>
      <c r="AEU39" s="60"/>
      <c r="AEV39" s="60"/>
      <c r="AEW39" s="60"/>
      <c r="AEX39" s="60"/>
      <c r="AEY39" s="60"/>
      <c r="AEZ39" s="60"/>
      <c r="AFA39" s="60"/>
      <c r="AFB39" s="60"/>
      <c r="AFC39" s="60"/>
      <c r="AFD39" s="60"/>
      <c r="AFE39" s="60"/>
      <c r="AFF39" s="60"/>
      <c r="AFG39" s="60"/>
      <c r="AFH39" s="60"/>
      <c r="AFI39" s="60"/>
      <c r="AFJ39" s="60"/>
      <c r="AFK39" s="60"/>
      <c r="AFL39" s="60"/>
      <c r="AFM39" s="60"/>
      <c r="AFN39" s="60"/>
      <c r="AFO39" s="60"/>
      <c r="AFP39" s="60"/>
      <c r="AFQ39" s="60"/>
      <c r="AFR39" s="60"/>
      <c r="AFS39" s="60"/>
      <c r="AFT39" s="60"/>
      <c r="AFU39" s="60"/>
      <c r="AFV39" s="60"/>
      <c r="AFW39" s="60"/>
      <c r="AFX39" s="60"/>
      <c r="AFY39" s="60"/>
      <c r="AFZ39" s="60"/>
      <c r="AGA39" s="60"/>
      <c r="AGB39" s="60"/>
      <c r="AGC39" s="60"/>
      <c r="AGD39" s="60"/>
      <c r="AGE39" s="60"/>
      <c r="AGF39" s="60"/>
      <c r="AGG39" s="60"/>
      <c r="AGH39" s="60"/>
      <c r="AGI39" s="60"/>
      <c r="AGJ39" s="60"/>
      <c r="AGK39" s="60"/>
      <c r="AGL39" s="60"/>
      <c r="AGM39" s="60"/>
      <c r="AGN39" s="60"/>
      <c r="AGO39" s="60"/>
      <c r="AGP39" s="60"/>
      <c r="AGQ39" s="60"/>
      <c r="AGR39" s="60"/>
      <c r="AGS39" s="60"/>
      <c r="AGT39" s="60"/>
      <c r="AGU39" s="60"/>
      <c r="AGV39" s="60"/>
      <c r="AGW39" s="60"/>
      <c r="AGX39" s="60"/>
      <c r="AGY39" s="60"/>
      <c r="AGZ39" s="60"/>
      <c r="AHA39" s="60"/>
      <c r="AHB39" s="60"/>
      <c r="AHC39" s="60"/>
      <c r="AHD39" s="60"/>
      <c r="AHE39" s="60"/>
      <c r="AHF39" s="60"/>
      <c r="AHG39" s="60"/>
      <c r="AHH39" s="60"/>
      <c r="AHI39" s="60"/>
      <c r="AHJ39" s="60"/>
      <c r="AHK39" s="60"/>
      <c r="AHL39" s="60"/>
      <c r="AHM39" s="60"/>
      <c r="AHN39" s="60"/>
      <c r="AHO39" s="60"/>
      <c r="AHP39" s="60"/>
      <c r="AHQ39" s="60"/>
      <c r="AHR39" s="60"/>
      <c r="AHS39" s="60"/>
      <c r="AHT39" s="60"/>
      <c r="AHU39" s="60"/>
      <c r="AHV39" s="60"/>
      <c r="AHW39" s="60"/>
      <c r="AHX39" s="60"/>
      <c r="AHY39" s="60"/>
      <c r="AHZ39" s="60"/>
      <c r="AIA39" s="60"/>
      <c r="AIB39" s="60"/>
      <c r="AIC39" s="60"/>
      <c r="AID39" s="60"/>
      <c r="AIE39" s="60"/>
      <c r="AIF39" s="60"/>
      <c r="AIG39" s="60"/>
      <c r="AIH39" s="60"/>
      <c r="AII39" s="60"/>
      <c r="AIJ39" s="60"/>
      <c r="AIK39" s="60"/>
      <c r="AIL39" s="60"/>
      <c r="AIM39" s="60"/>
      <c r="AIN39" s="60"/>
      <c r="AIO39" s="60"/>
      <c r="AIP39" s="60"/>
      <c r="AIQ39" s="60"/>
      <c r="AIR39" s="60"/>
      <c r="AIS39" s="60"/>
      <c r="AIT39" s="60"/>
      <c r="AIU39" s="60"/>
      <c r="AIV39" s="60"/>
      <c r="AIW39" s="60"/>
      <c r="AIX39" s="60"/>
      <c r="AIY39" s="60"/>
      <c r="AIZ39" s="60"/>
      <c r="AJA39" s="60"/>
      <c r="AJB39" s="60"/>
      <c r="AJC39" s="60"/>
      <c r="AJD39" s="60"/>
      <c r="AJE39" s="60"/>
      <c r="AJF39" s="60"/>
      <c r="AJG39" s="60"/>
      <c r="AJH39" s="60"/>
      <c r="AJI39" s="60"/>
      <c r="AJJ39" s="60"/>
      <c r="AJK39" s="60"/>
      <c r="AJL39" s="60"/>
      <c r="AJM39" s="60"/>
      <c r="AJN39" s="60"/>
      <c r="AJO39" s="60"/>
      <c r="AJP39" s="60"/>
      <c r="AJQ39" s="60"/>
      <c r="AJR39" s="60"/>
      <c r="AJS39" s="60"/>
      <c r="AJT39" s="60"/>
      <c r="AJU39" s="60"/>
      <c r="AJV39" s="60"/>
      <c r="AJW39" s="60"/>
      <c r="AJX39" s="60"/>
      <c r="AJY39" s="60"/>
      <c r="AJZ39" s="60"/>
      <c r="AKA39" s="60"/>
      <c r="AKB39" s="60"/>
      <c r="AKC39" s="60"/>
      <c r="AKD39" s="60"/>
      <c r="AKE39" s="60"/>
      <c r="AKF39" s="60"/>
      <c r="AKG39" s="60"/>
      <c r="AKH39" s="60"/>
      <c r="AKI39" s="60"/>
      <c r="AKJ39" s="60"/>
      <c r="AKK39" s="60"/>
      <c r="AKL39" s="60"/>
      <c r="AKM39" s="60"/>
      <c r="AKN39" s="60"/>
      <c r="AKO39" s="60"/>
      <c r="AKP39" s="60"/>
      <c r="AKQ39" s="60"/>
      <c r="AKR39" s="60"/>
      <c r="AKS39" s="60"/>
      <c r="AKT39" s="60"/>
      <c r="AKU39" s="60"/>
      <c r="AKV39" s="60"/>
      <c r="AKW39" s="60"/>
      <c r="AKX39" s="60"/>
      <c r="AKY39" s="60"/>
      <c r="AKZ39" s="60"/>
      <c r="ALA39" s="60"/>
      <c r="ALB39" s="60"/>
      <c r="ALC39" s="60"/>
      <c r="ALD39" s="60"/>
      <c r="ALE39" s="60"/>
      <c r="ALF39" s="60"/>
      <c r="ALG39" s="60"/>
      <c r="ALH39" s="60"/>
      <c r="ALI39" s="60"/>
      <c r="ALJ39" s="60"/>
      <c r="ALK39" s="60"/>
      <c r="ALL39" s="60"/>
      <c r="ALM39" s="60"/>
      <c r="ALN39" s="60"/>
      <c r="ALO39" s="60"/>
      <c r="ALP39" s="60"/>
      <c r="ALQ39" s="60"/>
      <c r="ALR39" s="60"/>
      <c r="ALS39" s="60"/>
      <c r="ALT39" s="60"/>
      <c r="ALU39" s="60"/>
      <c r="ALV39" s="60"/>
      <c r="ALW39" s="60"/>
      <c r="ALX39" s="60"/>
      <c r="ALY39" s="60"/>
      <c r="ALZ39" s="60"/>
      <c r="AMA39" s="60"/>
      <c r="AMB39" s="60"/>
      <c r="AMC39" s="60"/>
      <c r="AMD39" s="60"/>
      <c r="AME39" s="60"/>
      <c r="AMF39" s="60"/>
      <c r="AMG39" s="60"/>
      <c r="AMH39" s="60"/>
      <c r="AMI39" s="60"/>
      <c r="AMJ39" s="60"/>
      <c r="AMK39" s="60"/>
      <c r="AML39" s="60"/>
      <c r="AMM39" s="60"/>
      <c r="AMN39" s="60"/>
      <c r="AMO39" s="60"/>
      <c r="AMP39" s="60"/>
      <c r="AMQ39" s="60"/>
      <c r="AMR39" s="60"/>
      <c r="AMS39" s="60"/>
      <c r="AMT39" s="60"/>
      <c r="AMU39" s="60"/>
      <c r="AMV39" s="60"/>
      <c r="AMW39" s="60"/>
      <c r="AMX39" s="60"/>
      <c r="AMY39" s="60"/>
      <c r="AMZ39" s="60"/>
      <c r="ANA39" s="60"/>
      <c r="ANB39" s="60"/>
      <c r="ANC39" s="60"/>
      <c r="AND39" s="60"/>
      <c r="ANE39" s="60"/>
      <c r="ANF39" s="60"/>
      <c r="ANG39" s="60"/>
      <c r="ANH39" s="60"/>
      <c r="ANI39" s="60"/>
      <c r="ANJ39" s="60"/>
      <c r="ANK39" s="60"/>
      <c r="ANL39" s="60"/>
      <c r="ANM39" s="60"/>
      <c r="ANN39" s="60"/>
      <c r="ANO39" s="60"/>
      <c r="ANP39" s="60"/>
      <c r="ANQ39" s="60"/>
      <c r="ANR39" s="60"/>
      <c r="ANS39" s="60"/>
      <c r="ANT39" s="60"/>
      <c r="ANU39" s="60"/>
      <c r="ANV39" s="60"/>
      <c r="ANW39" s="60"/>
      <c r="ANX39" s="60"/>
      <c r="ANY39" s="60"/>
      <c r="ANZ39" s="60"/>
      <c r="AOA39" s="60"/>
      <c r="AOB39" s="60"/>
      <c r="AOC39" s="60"/>
      <c r="AOD39" s="60"/>
      <c r="AOE39" s="60"/>
      <c r="AOF39" s="60"/>
      <c r="AOG39" s="60"/>
      <c r="AOH39" s="60"/>
      <c r="AOI39" s="60"/>
      <c r="AOJ39" s="60"/>
      <c r="AOK39" s="60"/>
      <c r="AOL39" s="60"/>
      <c r="AOM39" s="60"/>
      <c r="AON39" s="60"/>
      <c r="AOO39" s="60"/>
      <c r="AOP39" s="60"/>
      <c r="AOQ39" s="60"/>
      <c r="AOR39" s="60"/>
      <c r="AOS39" s="60"/>
      <c r="AOT39" s="60"/>
      <c r="AOU39" s="60"/>
      <c r="AOV39" s="60"/>
      <c r="AOW39" s="60"/>
      <c r="AOX39" s="60"/>
      <c r="AOY39" s="60"/>
      <c r="AOZ39" s="60"/>
      <c r="APA39" s="60"/>
      <c r="APB39" s="60"/>
      <c r="APC39" s="60"/>
      <c r="APD39" s="60"/>
      <c r="APE39" s="60"/>
      <c r="APF39" s="60"/>
      <c r="APG39" s="60"/>
      <c r="APH39" s="60"/>
      <c r="API39" s="60"/>
      <c r="APJ39" s="60"/>
      <c r="APK39" s="60"/>
      <c r="APL39" s="60"/>
      <c r="APM39" s="60"/>
      <c r="APN39" s="60"/>
      <c r="APO39" s="60"/>
      <c r="APP39" s="60"/>
      <c r="APQ39" s="60"/>
      <c r="APR39" s="60"/>
      <c r="APS39" s="60"/>
      <c r="APT39" s="60"/>
      <c r="APU39" s="60"/>
      <c r="APV39" s="60"/>
      <c r="APW39" s="60"/>
      <c r="APX39" s="60"/>
      <c r="APY39" s="60"/>
      <c r="APZ39" s="60"/>
      <c r="AQA39" s="60"/>
      <c r="AQB39" s="60"/>
      <c r="AQC39" s="60"/>
      <c r="AQD39" s="60"/>
      <c r="AQE39" s="60"/>
      <c r="AQF39" s="60"/>
      <c r="AQG39" s="60"/>
      <c r="AQH39" s="60"/>
      <c r="AQI39" s="60"/>
      <c r="AQJ39" s="60"/>
      <c r="AQK39" s="60"/>
      <c r="AQL39" s="60"/>
      <c r="AQM39" s="60"/>
      <c r="AQN39" s="60"/>
      <c r="AQO39" s="60"/>
      <c r="AQP39" s="60"/>
      <c r="AQQ39" s="60"/>
      <c r="AQR39" s="60"/>
      <c r="AQS39" s="60"/>
      <c r="AQT39" s="60"/>
      <c r="AQU39" s="60"/>
      <c r="AQV39" s="60"/>
      <c r="AQW39" s="60"/>
      <c r="AQX39" s="60"/>
      <c r="AQY39" s="60"/>
      <c r="AQZ39" s="60"/>
      <c r="ARA39" s="60"/>
      <c r="ARB39" s="60"/>
      <c r="ARC39" s="60"/>
      <c r="ARD39" s="60"/>
      <c r="ARE39" s="60"/>
      <c r="ARF39" s="60"/>
      <c r="ARG39" s="60"/>
      <c r="ARH39" s="60"/>
      <c r="ARI39" s="60"/>
      <c r="ARJ39" s="60"/>
      <c r="ARK39" s="60"/>
      <c r="ARL39" s="60"/>
      <c r="ARM39" s="60"/>
      <c r="ARN39" s="60"/>
      <c r="ARO39" s="60"/>
      <c r="ARP39" s="60"/>
      <c r="ARQ39" s="60"/>
      <c r="ARR39" s="60"/>
      <c r="ARS39" s="60"/>
      <c r="ART39" s="60"/>
      <c r="ARU39" s="60"/>
      <c r="ARV39" s="60"/>
      <c r="ARW39" s="60"/>
      <c r="ARX39" s="60"/>
      <c r="ARY39" s="60"/>
      <c r="ARZ39" s="60"/>
      <c r="ASA39" s="60"/>
      <c r="ASB39" s="60"/>
      <c r="ASC39" s="60"/>
      <c r="ASD39" s="60"/>
      <c r="ASE39" s="60"/>
      <c r="ASF39" s="60"/>
      <c r="ASG39" s="60"/>
      <c r="ASH39" s="60"/>
      <c r="ASI39" s="60"/>
      <c r="ASJ39" s="60"/>
      <c r="ASK39" s="60"/>
      <c r="ASL39" s="60"/>
      <c r="ASM39" s="60"/>
      <c r="ASN39" s="60"/>
      <c r="ASO39" s="60"/>
      <c r="ASP39" s="60"/>
      <c r="ASQ39" s="60"/>
      <c r="ASR39" s="60"/>
      <c r="ASS39" s="60"/>
      <c r="AST39" s="60"/>
      <c r="ASU39" s="60"/>
      <c r="ASV39" s="60"/>
      <c r="ASW39" s="60"/>
      <c r="ASX39" s="60"/>
      <c r="ASY39" s="60"/>
      <c r="ASZ39" s="60"/>
      <c r="ATA39" s="60"/>
      <c r="ATB39" s="60"/>
      <c r="ATC39" s="60"/>
      <c r="ATD39" s="60"/>
      <c r="ATE39" s="60"/>
      <c r="ATF39" s="60"/>
      <c r="ATG39" s="60"/>
      <c r="ATH39" s="60"/>
      <c r="ATI39" s="60"/>
      <c r="ATJ39" s="60"/>
      <c r="ATK39" s="60"/>
      <c r="ATL39" s="60"/>
      <c r="ATM39" s="60"/>
      <c r="ATN39" s="60"/>
      <c r="ATO39" s="60"/>
      <c r="ATP39" s="60"/>
      <c r="ATQ39" s="60"/>
      <c r="ATR39" s="60"/>
      <c r="ATS39" s="60"/>
      <c r="ATT39" s="60"/>
      <c r="ATU39" s="60"/>
      <c r="ATV39" s="60"/>
      <c r="ATW39" s="60"/>
      <c r="ATX39" s="60"/>
      <c r="ATY39" s="60"/>
      <c r="ATZ39" s="60"/>
      <c r="AUA39" s="60"/>
      <c r="AUB39" s="60"/>
      <c r="AUC39" s="60"/>
      <c r="AUD39" s="60"/>
      <c r="AUE39" s="60"/>
      <c r="AUF39" s="60"/>
      <c r="AUG39" s="60"/>
      <c r="AUH39" s="60"/>
      <c r="AUI39" s="60"/>
      <c r="AUJ39" s="60"/>
      <c r="AUK39" s="60"/>
      <c r="AUL39" s="60"/>
      <c r="AUM39" s="60"/>
      <c r="AUN39" s="60"/>
      <c r="AUO39" s="60"/>
      <c r="AUP39" s="60"/>
      <c r="AUQ39" s="60"/>
      <c r="AUR39" s="60"/>
      <c r="AUS39" s="60"/>
      <c r="AUT39" s="60"/>
      <c r="AUU39" s="60"/>
      <c r="AUV39" s="60"/>
      <c r="AUW39" s="60"/>
      <c r="AUX39" s="60"/>
      <c r="AUY39" s="60"/>
      <c r="AUZ39" s="60"/>
      <c r="AVA39" s="60"/>
      <c r="AVB39" s="60"/>
      <c r="AVC39" s="60"/>
      <c r="AVD39" s="60"/>
      <c r="AVE39" s="60"/>
      <c r="AVF39" s="60"/>
      <c r="AVG39" s="60"/>
      <c r="AVH39" s="60"/>
      <c r="AVI39" s="60"/>
      <c r="AVJ39" s="60"/>
      <c r="AVK39" s="60"/>
      <c r="AVL39" s="60"/>
      <c r="AVM39" s="60"/>
      <c r="AVN39" s="60"/>
      <c r="AVO39" s="60"/>
      <c r="AVP39" s="60"/>
      <c r="AVQ39" s="60"/>
      <c r="AVR39" s="60"/>
      <c r="AVS39" s="60"/>
      <c r="AVT39" s="60"/>
      <c r="AVU39" s="60"/>
      <c r="AVV39" s="60"/>
      <c r="AVW39" s="60"/>
      <c r="AVX39" s="60"/>
      <c r="AVY39" s="60"/>
      <c r="AVZ39" s="60"/>
      <c r="AWA39" s="60"/>
      <c r="AWB39" s="60"/>
      <c r="AWC39" s="60"/>
      <c r="AWD39" s="60"/>
      <c r="AWE39" s="60"/>
      <c r="AWF39" s="60"/>
      <c r="AWG39" s="60"/>
      <c r="AWH39" s="60"/>
      <c r="AWI39" s="60"/>
      <c r="AWJ39" s="60"/>
      <c r="AWK39" s="60"/>
      <c r="AWL39" s="60"/>
      <c r="AWM39" s="60"/>
      <c r="AWN39" s="60"/>
      <c r="AWO39" s="60"/>
      <c r="AWP39" s="60"/>
      <c r="AWQ39" s="60"/>
      <c r="AWR39" s="60"/>
      <c r="AWS39" s="60"/>
      <c r="AWT39" s="60"/>
      <c r="AWU39" s="60"/>
      <c r="AWV39" s="60"/>
      <c r="AWW39" s="60"/>
      <c r="AWX39" s="60"/>
      <c r="AWY39" s="60"/>
      <c r="AWZ39" s="60"/>
      <c r="AXA39" s="60"/>
      <c r="AXB39" s="60"/>
      <c r="AXC39" s="60"/>
      <c r="AXD39" s="60"/>
      <c r="AXE39" s="60"/>
      <c r="AXF39" s="60"/>
      <c r="AXG39" s="60"/>
      <c r="AXH39" s="60"/>
      <c r="AXI39" s="60"/>
      <c r="AXJ39" s="60"/>
      <c r="AXK39" s="60"/>
      <c r="AXL39" s="60"/>
      <c r="AXM39" s="60"/>
      <c r="AXN39" s="60"/>
      <c r="AXO39" s="60"/>
      <c r="AXP39" s="60"/>
      <c r="AXQ39" s="60"/>
      <c r="AXR39" s="60"/>
      <c r="AXS39" s="60"/>
      <c r="AXT39" s="60"/>
      <c r="AXU39" s="60"/>
      <c r="AXV39" s="60"/>
      <c r="AXW39" s="60"/>
      <c r="AXX39" s="60"/>
      <c r="AXY39" s="60"/>
      <c r="AXZ39" s="60"/>
      <c r="AYA39" s="60"/>
      <c r="AYB39" s="60"/>
      <c r="AYC39" s="60"/>
      <c r="AYD39" s="60"/>
      <c r="AYE39" s="60"/>
      <c r="AYF39" s="60"/>
      <c r="AYG39" s="60"/>
      <c r="AYH39" s="60"/>
      <c r="AYI39" s="60"/>
      <c r="AYJ39" s="60"/>
      <c r="AYK39" s="60"/>
      <c r="AYL39" s="60"/>
      <c r="AYM39" s="60"/>
      <c r="AYN39" s="60"/>
      <c r="AYO39" s="60"/>
      <c r="AYP39" s="60"/>
      <c r="AYQ39" s="60"/>
      <c r="AYR39" s="60"/>
      <c r="AYS39" s="60"/>
      <c r="AYT39" s="60"/>
      <c r="AYU39" s="60"/>
      <c r="AYV39" s="60"/>
      <c r="AYW39" s="60"/>
      <c r="AYX39" s="60"/>
      <c r="AYY39" s="60"/>
      <c r="AYZ39" s="60"/>
      <c r="AZA39" s="60"/>
      <c r="AZB39" s="60"/>
      <c r="AZC39" s="60"/>
      <c r="AZD39" s="60"/>
      <c r="AZE39" s="60"/>
      <c r="AZF39" s="60"/>
      <c r="AZG39" s="60"/>
      <c r="AZH39" s="60"/>
      <c r="AZI39" s="60"/>
      <c r="AZJ39" s="60"/>
      <c r="AZK39" s="60"/>
      <c r="AZL39" s="60"/>
      <c r="AZM39" s="60"/>
      <c r="AZN39" s="60"/>
      <c r="AZO39" s="60"/>
      <c r="AZP39" s="60"/>
      <c r="AZQ39" s="60"/>
      <c r="AZR39" s="60"/>
      <c r="AZS39" s="60"/>
      <c r="AZT39" s="60"/>
      <c r="AZU39" s="60"/>
      <c r="AZV39" s="60"/>
      <c r="AZW39" s="60"/>
      <c r="AZX39" s="60"/>
      <c r="AZY39" s="60"/>
      <c r="AZZ39" s="60"/>
      <c r="BAA39" s="60"/>
      <c r="BAB39" s="60"/>
      <c r="BAC39" s="60"/>
      <c r="BAD39" s="60"/>
      <c r="BAE39" s="60"/>
      <c r="BAF39" s="60"/>
      <c r="BAG39" s="60"/>
      <c r="BAH39" s="60"/>
      <c r="BAI39" s="60"/>
      <c r="BAJ39" s="60"/>
      <c r="BAK39" s="60"/>
      <c r="BAL39" s="60"/>
      <c r="BAM39" s="60"/>
      <c r="BAN39" s="60"/>
      <c r="BAO39" s="60"/>
      <c r="BAP39" s="60"/>
      <c r="BAQ39" s="60"/>
      <c r="BAR39" s="60"/>
      <c r="BAS39" s="60"/>
      <c r="BAT39" s="60"/>
      <c r="BAU39" s="60"/>
      <c r="BAV39" s="60"/>
      <c r="BAW39" s="60"/>
      <c r="BAX39" s="60"/>
      <c r="BAY39" s="60"/>
      <c r="BAZ39" s="60"/>
      <c r="BBA39" s="60"/>
      <c r="BBB39" s="60"/>
      <c r="BBC39" s="60"/>
      <c r="BBD39" s="60"/>
      <c r="BBE39" s="60"/>
      <c r="BBF39" s="60"/>
      <c r="BBG39" s="60"/>
      <c r="BBH39" s="60"/>
      <c r="BBI39" s="60"/>
      <c r="BBJ39" s="60"/>
      <c r="BBK39" s="60"/>
      <c r="BBL39" s="60"/>
      <c r="BBM39" s="60"/>
      <c r="BBN39" s="60"/>
      <c r="BBO39" s="60"/>
      <c r="BBP39" s="60"/>
      <c r="BBQ39" s="60"/>
      <c r="BBR39" s="60"/>
      <c r="BBS39" s="60"/>
      <c r="BBT39" s="60"/>
      <c r="BBU39" s="60"/>
      <c r="BBV39" s="60"/>
      <c r="BBW39" s="60"/>
      <c r="BBX39" s="60"/>
      <c r="BBY39" s="60"/>
      <c r="BBZ39" s="60"/>
      <c r="BCA39" s="60"/>
      <c r="BCB39" s="60"/>
      <c r="BCC39" s="60"/>
      <c r="BCD39" s="60"/>
      <c r="BCE39" s="60"/>
      <c r="BCF39" s="60"/>
      <c r="BCG39" s="60"/>
      <c r="BCH39" s="60"/>
      <c r="BCI39" s="60"/>
      <c r="BCJ39" s="60"/>
      <c r="BCK39" s="60"/>
      <c r="BCL39" s="60"/>
      <c r="BCM39" s="60"/>
      <c r="BCN39" s="60"/>
      <c r="BCO39" s="60"/>
      <c r="BCP39" s="60"/>
      <c r="BCQ39" s="60"/>
      <c r="BCR39" s="60"/>
      <c r="BCS39" s="60"/>
      <c r="BCT39" s="60"/>
      <c r="BCU39" s="60"/>
      <c r="BCV39" s="60"/>
      <c r="BCW39" s="60"/>
      <c r="BCX39" s="60"/>
      <c r="BCY39" s="60"/>
      <c r="BCZ39" s="60"/>
      <c r="BDA39" s="60"/>
      <c r="BDB39" s="60"/>
      <c r="BDC39" s="60"/>
      <c r="BDD39" s="60"/>
      <c r="BDE39" s="60"/>
      <c r="BDF39" s="60"/>
      <c r="BDG39" s="60"/>
      <c r="BDH39" s="60"/>
      <c r="BDI39" s="60"/>
      <c r="BDJ39" s="60"/>
      <c r="BDK39" s="60"/>
      <c r="BDL39" s="60"/>
      <c r="BDM39" s="60"/>
      <c r="BDN39" s="60"/>
      <c r="BDO39" s="60"/>
      <c r="BDP39" s="60"/>
      <c r="BDQ39" s="60"/>
      <c r="BDR39" s="60"/>
      <c r="BDS39" s="60"/>
      <c r="BDT39" s="60"/>
      <c r="BDU39" s="60"/>
      <c r="BDV39" s="60"/>
      <c r="BDW39" s="60"/>
      <c r="BDX39" s="60"/>
      <c r="BDY39" s="60"/>
      <c r="BDZ39" s="60"/>
      <c r="BEA39" s="60"/>
      <c r="BEB39" s="60"/>
      <c r="BEC39" s="60"/>
      <c r="BED39" s="60"/>
      <c r="BEE39" s="60"/>
      <c r="BEF39" s="60"/>
      <c r="BEG39" s="60"/>
      <c r="BEH39" s="60"/>
      <c r="BEI39" s="60"/>
      <c r="BEJ39" s="60"/>
      <c r="BEK39" s="60"/>
      <c r="BEL39" s="60"/>
      <c r="BEM39" s="60"/>
      <c r="BEN39" s="60"/>
      <c r="BEO39" s="60"/>
      <c r="BEP39" s="60"/>
      <c r="BEQ39" s="60"/>
      <c r="BER39" s="60"/>
      <c r="BES39" s="60"/>
      <c r="BET39" s="60"/>
      <c r="BEU39" s="60"/>
      <c r="BEV39" s="60"/>
      <c r="BEW39" s="60"/>
      <c r="BEX39" s="60"/>
      <c r="BEY39" s="60"/>
      <c r="BEZ39" s="60"/>
      <c r="BFA39" s="60"/>
      <c r="BFB39" s="60"/>
      <c r="BFC39" s="60"/>
      <c r="BFD39" s="60"/>
      <c r="BFE39" s="60"/>
      <c r="BFF39" s="60"/>
      <c r="BFG39" s="60"/>
      <c r="BFH39" s="60"/>
      <c r="BFI39" s="60"/>
      <c r="BFJ39" s="60"/>
      <c r="BFK39" s="60"/>
      <c r="BFL39" s="60"/>
      <c r="BFM39" s="60"/>
      <c r="BFN39" s="60"/>
      <c r="BFO39" s="60"/>
      <c r="BFP39" s="60"/>
      <c r="BFQ39" s="60"/>
      <c r="BFR39" s="60"/>
      <c r="BFS39" s="60"/>
      <c r="BFT39" s="60"/>
      <c r="BFU39" s="60"/>
      <c r="BFV39" s="60"/>
      <c r="BFW39" s="60"/>
      <c r="BFX39" s="60"/>
      <c r="BFY39" s="60"/>
      <c r="BFZ39" s="60"/>
      <c r="BGA39" s="60"/>
      <c r="BGB39" s="60"/>
      <c r="BGC39" s="60"/>
      <c r="BGD39" s="60"/>
      <c r="BGE39" s="60"/>
      <c r="BGF39" s="60"/>
      <c r="BGG39" s="60"/>
      <c r="BGH39" s="60"/>
      <c r="BGI39" s="60"/>
      <c r="BGJ39" s="60"/>
      <c r="BGK39" s="60"/>
      <c r="BGL39" s="60"/>
      <c r="BGM39" s="60"/>
      <c r="BGN39" s="60"/>
      <c r="BGO39" s="60"/>
      <c r="BGP39" s="60"/>
      <c r="BGQ39" s="60"/>
      <c r="BGR39" s="60"/>
      <c r="BGS39" s="60"/>
      <c r="BGT39" s="60"/>
      <c r="BGU39" s="60"/>
      <c r="BGV39" s="60"/>
      <c r="BGW39" s="60"/>
      <c r="BGX39" s="60"/>
      <c r="BGY39" s="60"/>
      <c r="BGZ39" s="60"/>
      <c r="BHA39" s="60"/>
      <c r="BHB39" s="60"/>
      <c r="BHC39" s="60"/>
      <c r="BHD39" s="60"/>
      <c r="BHE39" s="60"/>
      <c r="BHF39" s="60"/>
      <c r="BHG39" s="60"/>
      <c r="BHH39" s="60"/>
      <c r="BHI39" s="60"/>
      <c r="BHJ39" s="60"/>
      <c r="BHK39" s="60"/>
      <c r="BHL39" s="60"/>
      <c r="BHM39" s="60"/>
      <c r="BHN39" s="60"/>
      <c r="BHO39" s="60"/>
      <c r="BHP39" s="60"/>
      <c r="BHQ39" s="60"/>
      <c r="BHR39" s="60"/>
      <c r="BHS39" s="60"/>
      <c r="BHT39" s="60"/>
      <c r="BHU39" s="60"/>
      <c r="BHV39" s="60"/>
      <c r="BHW39" s="60"/>
      <c r="BHX39" s="60"/>
      <c r="BHY39" s="60"/>
      <c r="BHZ39" s="60"/>
      <c r="BIA39" s="60"/>
      <c r="BIB39" s="60"/>
      <c r="BIC39" s="60"/>
      <c r="BID39" s="60"/>
      <c r="BIE39" s="60"/>
      <c r="BIF39" s="60"/>
      <c r="BIG39" s="60"/>
      <c r="BIH39" s="60"/>
      <c r="BII39" s="60"/>
      <c r="BIJ39" s="60"/>
      <c r="BIK39" s="60"/>
      <c r="BIL39" s="60"/>
      <c r="BIM39" s="60"/>
      <c r="BIN39" s="60"/>
      <c r="BIO39" s="60"/>
      <c r="BIP39" s="60"/>
      <c r="BIQ39" s="60"/>
      <c r="BIR39" s="60"/>
      <c r="BIS39" s="60"/>
      <c r="BIT39" s="60"/>
      <c r="BIU39" s="60"/>
      <c r="BIV39" s="60"/>
      <c r="BIW39" s="60"/>
      <c r="BIX39" s="60"/>
      <c r="BIY39" s="60"/>
      <c r="BIZ39" s="60"/>
      <c r="BJA39" s="60"/>
      <c r="BJB39" s="60"/>
      <c r="BJC39" s="60"/>
      <c r="BJD39" s="60"/>
      <c r="BJE39" s="60"/>
      <c r="BJF39" s="60"/>
      <c r="BJG39" s="60"/>
      <c r="BJH39" s="60"/>
      <c r="BJI39" s="60"/>
      <c r="BJJ39" s="60"/>
      <c r="BJK39" s="60"/>
      <c r="BJL39" s="60"/>
      <c r="BJM39" s="60"/>
      <c r="BJN39" s="60"/>
      <c r="BJO39" s="60"/>
      <c r="BJP39" s="60"/>
      <c r="BJQ39" s="60"/>
      <c r="BJR39" s="60"/>
      <c r="BJS39" s="60"/>
      <c r="BJT39" s="60"/>
      <c r="BJU39" s="60"/>
      <c r="BJV39" s="60"/>
      <c r="BJW39" s="60"/>
      <c r="BJX39" s="60"/>
      <c r="BJY39" s="60"/>
      <c r="BJZ39" s="60"/>
      <c r="BKA39" s="60"/>
      <c r="BKB39" s="60"/>
      <c r="BKC39" s="60"/>
      <c r="BKD39" s="60"/>
      <c r="BKE39" s="60"/>
      <c r="BKF39" s="60"/>
      <c r="BKG39" s="60"/>
      <c r="BKH39" s="60"/>
      <c r="BKI39" s="60"/>
      <c r="BKJ39" s="60"/>
      <c r="BKK39" s="60"/>
      <c r="BKL39" s="60"/>
      <c r="BKM39" s="60"/>
      <c r="BKN39" s="60"/>
      <c r="BKO39" s="60"/>
      <c r="BKP39" s="60"/>
      <c r="BKQ39" s="60"/>
      <c r="BKR39" s="60"/>
      <c r="BKS39" s="60"/>
      <c r="BKT39" s="60"/>
      <c r="BKU39" s="60"/>
      <c r="BKV39" s="60"/>
      <c r="BKW39" s="60"/>
      <c r="BKX39" s="60"/>
      <c r="BKY39" s="60"/>
      <c r="BKZ39" s="60"/>
      <c r="BLA39" s="60"/>
      <c r="BLB39" s="60"/>
      <c r="BLC39" s="60"/>
      <c r="BLD39" s="60"/>
      <c r="BLE39" s="60"/>
      <c r="BLF39" s="60"/>
      <c r="BLG39" s="60"/>
      <c r="BLH39" s="60"/>
      <c r="BLI39" s="60"/>
      <c r="BLJ39" s="60"/>
      <c r="BLK39" s="60"/>
      <c r="BLL39" s="60"/>
      <c r="BLM39" s="60"/>
      <c r="BLN39" s="60"/>
      <c r="BLO39" s="60"/>
      <c r="BLP39" s="60"/>
      <c r="BLQ39" s="60"/>
      <c r="BLR39" s="60"/>
      <c r="BLS39" s="60"/>
      <c r="BLT39" s="60"/>
      <c r="BLU39" s="60"/>
      <c r="BLV39" s="60"/>
      <c r="BLW39" s="60"/>
      <c r="BLX39" s="60"/>
      <c r="BLY39" s="60"/>
      <c r="BLZ39" s="60"/>
      <c r="BMA39" s="60"/>
      <c r="BMB39" s="60"/>
      <c r="BMC39" s="60"/>
      <c r="BMD39" s="60"/>
      <c r="BME39" s="60"/>
      <c r="BMF39" s="60"/>
      <c r="BMG39" s="60"/>
      <c r="BMH39" s="60"/>
      <c r="BMI39" s="60"/>
      <c r="BMJ39" s="60"/>
      <c r="BMK39" s="60"/>
      <c r="BML39" s="60"/>
      <c r="BMM39" s="60"/>
      <c r="BMN39" s="60"/>
      <c r="BMO39" s="60"/>
      <c r="BMP39" s="60"/>
      <c r="BMQ39" s="60"/>
      <c r="BMR39" s="60"/>
      <c r="BMS39" s="60"/>
      <c r="BMT39" s="60"/>
      <c r="BMU39" s="60"/>
      <c r="BMV39" s="60"/>
      <c r="BMW39" s="60"/>
      <c r="BMX39" s="60"/>
      <c r="BMY39" s="60"/>
      <c r="BMZ39" s="60"/>
      <c r="BNA39" s="60"/>
      <c r="BNB39" s="60"/>
      <c r="BNC39" s="60"/>
      <c r="BND39" s="60"/>
      <c r="BNE39" s="60"/>
      <c r="BNF39" s="60"/>
      <c r="BNG39" s="60"/>
      <c r="BNH39" s="60"/>
      <c r="BNI39" s="60"/>
      <c r="BNJ39" s="60"/>
      <c r="BNK39" s="60"/>
      <c r="BNL39" s="60"/>
      <c r="BNM39" s="60"/>
      <c r="BNN39" s="60"/>
      <c r="BNO39" s="60"/>
      <c r="BNP39" s="60"/>
      <c r="BNQ39" s="60"/>
      <c r="BNR39" s="60"/>
      <c r="BNS39" s="60"/>
      <c r="BNT39" s="60"/>
      <c r="BNU39" s="60"/>
      <c r="BNV39" s="60"/>
      <c r="BNW39" s="60"/>
      <c r="BNX39" s="60"/>
      <c r="BNY39" s="60"/>
      <c r="BNZ39" s="60"/>
      <c r="BOA39" s="60"/>
      <c r="BOB39" s="60"/>
      <c r="BOC39" s="60"/>
      <c r="BOD39" s="60"/>
      <c r="BOE39" s="60"/>
      <c r="BOF39" s="60"/>
      <c r="BOG39" s="60"/>
      <c r="BOH39" s="60"/>
      <c r="BOI39" s="60"/>
      <c r="BOJ39" s="60"/>
      <c r="BOK39" s="60"/>
      <c r="BOL39" s="60"/>
      <c r="BOM39" s="60"/>
      <c r="BON39" s="60"/>
      <c r="BOO39" s="60"/>
      <c r="BOP39" s="60"/>
      <c r="BOQ39" s="60"/>
      <c r="BOR39" s="60"/>
      <c r="BOS39" s="60"/>
      <c r="BOT39" s="60"/>
      <c r="BOU39" s="60"/>
      <c r="BOV39" s="60"/>
      <c r="BOW39" s="60"/>
      <c r="BOX39" s="60"/>
      <c r="BOY39" s="60"/>
      <c r="BOZ39" s="60"/>
      <c r="BPA39" s="60"/>
      <c r="BPB39" s="60"/>
      <c r="BPC39" s="60"/>
      <c r="BPD39" s="60"/>
      <c r="BPE39" s="60"/>
      <c r="BPF39" s="60"/>
      <c r="BPG39" s="60"/>
      <c r="BPH39" s="60"/>
      <c r="BPI39" s="60"/>
      <c r="BPJ39" s="60"/>
      <c r="BPK39" s="60"/>
      <c r="BPL39" s="60"/>
      <c r="BPM39" s="60"/>
      <c r="BPN39" s="60"/>
      <c r="BPO39" s="60"/>
      <c r="BPP39" s="60"/>
      <c r="BPQ39" s="60"/>
      <c r="BPR39" s="60"/>
      <c r="BPS39" s="60"/>
      <c r="BPT39" s="60"/>
      <c r="BPU39" s="60"/>
      <c r="BPV39" s="60"/>
      <c r="BPW39" s="60"/>
      <c r="BPX39" s="60"/>
      <c r="BPY39" s="60"/>
      <c r="BPZ39" s="60"/>
      <c r="BQA39" s="60"/>
      <c r="BQB39" s="60"/>
      <c r="BQC39" s="60"/>
      <c r="BQD39" s="60"/>
      <c r="BQE39" s="60"/>
      <c r="BQF39" s="60"/>
      <c r="BQG39" s="60"/>
      <c r="BQH39" s="60"/>
      <c r="BQI39" s="60"/>
      <c r="BQJ39" s="60"/>
      <c r="BQK39" s="60"/>
      <c r="BQL39" s="60"/>
      <c r="BQM39" s="60"/>
      <c r="BQN39" s="60"/>
      <c r="BQO39" s="60"/>
      <c r="BQP39" s="60"/>
      <c r="BQQ39" s="60"/>
      <c r="BQR39" s="60"/>
      <c r="BQS39" s="60"/>
      <c r="BQT39" s="60"/>
      <c r="BQU39" s="60"/>
      <c r="BQV39" s="60"/>
      <c r="BQW39" s="60"/>
      <c r="BQX39" s="60"/>
      <c r="BQY39" s="60"/>
      <c r="BQZ39" s="60"/>
      <c r="BRA39" s="60"/>
      <c r="BRB39" s="60"/>
      <c r="BRC39" s="60"/>
      <c r="BRD39" s="60"/>
      <c r="BRE39" s="60"/>
      <c r="BRF39" s="60"/>
      <c r="BRG39" s="60"/>
      <c r="BRH39" s="60"/>
      <c r="BRI39" s="60"/>
      <c r="BRJ39" s="60"/>
      <c r="BRK39" s="60"/>
      <c r="BRL39" s="60"/>
      <c r="BRM39" s="60"/>
      <c r="BRN39" s="60"/>
      <c r="BRO39" s="60"/>
      <c r="BRP39" s="60"/>
      <c r="BRQ39" s="60"/>
      <c r="BRR39" s="60"/>
      <c r="BRS39" s="60"/>
      <c r="BRT39" s="60"/>
      <c r="BRU39" s="60"/>
      <c r="BRV39" s="60"/>
      <c r="BRW39" s="60"/>
      <c r="BRX39" s="60"/>
      <c r="BRY39" s="60"/>
      <c r="BRZ39" s="60"/>
      <c r="BSA39" s="60"/>
      <c r="BSB39" s="60"/>
      <c r="BSC39" s="60"/>
      <c r="BSD39" s="60"/>
      <c r="BSE39" s="60"/>
      <c r="BSF39" s="60"/>
      <c r="BSG39" s="60"/>
      <c r="BSH39" s="60"/>
      <c r="BSI39" s="60"/>
      <c r="BSJ39" s="60"/>
      <c r="BSK39" s="60"/>
      <c r="BSL39" s="60"/>
      <c r="BSM39" s="60"/>
      <c r="BSN39" s="60"/>
      <c r="BSO39" s="60"/>
      <c r="BSP39" s="60"/>
      <c r="BSQ39" s="60"/>
      <c r="BSR39" s="60"/>
      <c r="BSS39" s="60"/>
      <c r="BST39" s="60"/>
      <c r="BSU39" s="60"/>
      <c r="BSV39" s="60"/>
      <c r="BSW39" s="60"/>
      <c r="BSX39" s="60"/>
      <c r="BSY39" s="60"/>
      <c r="BSZ39" s="60"/>
      <c r="BTA39" s="60"/>
      <c r="BTB39" s="60"/>
      <c r="BTC39" s="60"/>
      <c r="BTD39" s="60"/>
      <c r="BTE39" s="60"/>
      <c r="BTF39" s="60"/>
      <c r="BTG39" s="60"/>
      <c r="BTH39" s="60"/>
      <c r="BTI39" s="60"/>
      <c r="BTJ39" s="60"/>
      <c r="BTK39" s="60"/>
      <c r="BTL39" s="60"/>
      <c r="BTM39" s="60"/>
      <c r="BTN39" s="60"/>
      <c r="BTO39" s="60"/>
      <c r="BTP39" s="60"/>
      <c r="BTQ39" s="60"/>
      <c r="BTR39" s="60"/>
      <c r="BTS39" s="60"/>
      <c r="BTT39" s="60"/>
      <c r="BTU39" s="60"/>
      <c r="BTV39" s="60"/>
      <c r="BTW39" s="60"/>
      <c r="BTX39" s="60"/>
      <c r="BTY39" s="60"/>
      <c r="BTZ39" s="60"/>
      <c r="BUA39" s="60"/>
      <c r="BUB39" s="60"/>
      <c r="BUC39" s="60"/>
      <c r="BUD39" s="60"/>
      <c r="BUE39" s="60"/>
      <c r="BUF39" s="60"/>
      <c r="BUG39" s="60"/>
      <c r="BUH39" s="60"/>
      <c r="BUI39" s="60"/>
      <c r="BUJ39" s="60"/>
      <c r="BUK39" s="60"/>
      <c r="BUL39" s="60"/>
      <c r="BUM39" s="60"/>
      <c r="BUN39" s="60"/>
      <c r="BUO39" s="60"/>
      <c r="BUP39" s="60"/>
      <c r="BUQ39" s="60"/>
      <c r="BUR39" s="60"/>
      <c r="BUS39" s="60"/>
      <c r="BUT39" s="60"/>
      <c r="BUU39" s="60"/>
      <c r="BUV39" s="60"/>
      <c r="BUW39" s="60"/>
      <c r="BUX39" s="60"/>
      <c r="BUY39" s="60"/>
      <c r="BUZ39" s="60"/>
      <c r="BVA39" s="60"/>
      <c r="BVB39" s="60"/>
      <c r="BVC39" s="60"/>
      <c r="BVD39" s="60"/>
      <c r="BVE39" s="60"/>
      <c r="BVF39" s="60"/>
      <c r="BVG39" s="60"/>
      <c r="BVH39" s="60"/>
      <c r="BVI39" s="60"/>
      <c r="BVJ39" s="60"/>
      <c r="BVK39" s="60"/>
      <c r="BVL39" s="60"/>
      <c r="BVM39" s="60"/>
      <c r="BVN39" s="60"/>
      <c r="BVO39" s="60"/>
      <c r="BVP39" s="60"/>
      <c r="BVQ39" s="60"/>
      <c r="BVR39" s="60"/>
      <c r="BVS39" s="60"/>
      <c r="BVT39" s="60"/>
      <c r="BVU39" s="60"/>
      <c r="BVV39" s="60"/>
      <c r="BVW39" s="60"/>
      <c r="BVX39" s="60"/>
      <c r="BVY39" s="60"/>
      <c r="BVZ39" s="60"/>
      <c r="BWA39" s="60"/>
      <c r="BWB39" s="60"/>
      <c r="BWC39" s="60"/>
      <c r="BWD39" s="60"/>
      <c r="BWE39" s="60"/>
      <c r="BWF39" s="60"/>
      <c r="BWG39" s="60"/>
      <c r="BWH39" s="60"/>
      <c r="BWI39" s="60"/>
      <c r="BWJ39" s="60"/>
      <c r="BWK39" s="60"/>
      <c r="BWL39" s="60"/>
      <c r="BWM39" s="60"/>
      <c r="BWN39" s="60"/>
      <c r="BWO39" s="60"/>
      <c r="BWP39" s="60"/>
      <c r="BWQ39" s="60"/>
      <c r="BWR39" s="60"/>
      <c r="BWS39" s="60"/>
      <c r="BWT39" s="60"/>
      <c r="BWU39" s="60"/>
      <c r="BWV39" s="60"/>
      <c r="BWW39" s="60"/>
      <c r="BWX39" s="60"/>
      <c r="BWY39" s="60"/>
      <c r="BWZ39" s="60"/>
      <c r="BXA39" s="60"/>
      <c r="BXB39" s="60"/>
      <c r="BXC39" s="60"/>
      <c r="BXD39" s="60"/>
      <c r="BXE39" s="60"/>
      <c r="BXF39" s="60"/>
      <c r="BXG39" s="60"/>
      <c r="BXH39" s="60"/>
      <c r="BXI39" s="60"/>
      <c r="BXJ39" s="60"/>
      <c r="BXK39" s="60"/>
      <c r="BXL39" s="60"/>
      <c r="BXM39" s="60"/>
      <c r="BXN39" s="60"/>
      <c r="BXO39" s="60"/>
      <c r="BXP39" s="60"/>
      <c r="BXQ39" s="60"/>
      <c r="BXR39" s="60"/>
      <c r="BXS39" s="60"/>
      <c r="BXT39" s="60"/>
      <c r="BXU39" s="60"/>
      <c r="BXV39" s="60"/>
      <c r="BXW39" s="60"/>
      <c r="BXX39" s="60"/>
      <c r="BXY39" s="60"/>
      <c r="BXZ39" s="60"/>
      <c r="BYA39" s="60"/>
      <c r="BYB39" s="60"/>
      <c r="BYC39" s="60"/>
      <c r="BYD39" s="60"/>
      <c r="BYE39" s="60"/>
      <c r="BYF39" s="60"/>
      <c r="BYG39" s="60"/>
      <c r="BYH39" s="60"/>
      <c r="BYI39" s="60"/>
      <c r="BYJ39" s="60"/>
      <c r="BYK39" s="60"/>
      <c r="BYL39" s="60"/>
      <c r="BYM39" s="60"/>
      <c r="BYN39" s="60"/>
      <c r="BYO39" s="60"/>
      <c r="BYP39" s="60"/>
      <c r="BYQ39" s="60"/>
      <c r="BYR39" s="60"/>
      <c r="BYS39" s="60"/>
      <c r="BYT39" s="60"/>
      <c r="BYU39" s="60"/>
      <c r="BYV39" s="60"/>
      <c r="BYW39" s="60"/>
      <c r="BYX39" s="60"/>
      <c r="BYY39" s="60"/>
      <c r="BYZ39" s="60"/>
      <c r="BZA39" s="60"/>
      <c r="BZB39" s="60"/>
      <c r="BZC39" s="60"/>
      <c r="BZD39" s="60"/>
      <c r="BZE39" s="60"/>
      <c r="BZF39" s="60"/>
      <c r="BZG39" s="60"/>
      <c r="BZH39" s="60"/>
      <c r="BZI39" s="60"/>
      <c r="BZJ39" s="60"/>
      <c r="BZK39" s="60"/>
      <c r="BZL39" s="60"/>
      <c r="BZM39" s="60"/>
      <c r="BZN39" s="60"/>
      <c r="BZO39" s="60"/>
      <c r="BZP39" s="60"/>
      <c r="BZQ39" s="60"/>
      <c r="BZR39" s="60"/>
      <c r="BZS39" s="60"/>
      <c r="BZT39" s="60"/>
      <c r="BZU39" s="60"/>
      <c r="BZV39" s="60"/>
      <c r="BZW39" s="60"/>
      <c r="BZX39" s="60"/>
      <c r="BZY39" s="60"/>
      <c r="BZZ39" s="60"/>
      <c r="CAA39" s="60"/>
      <c r="CAB39" s="60"/>
      <c r="CAC39" s="60"/>
      <c r="CAD39" s="60"/>
      <c r="CAE39" s="60"/>
      <c r="CAF39" s="60"/>
      <c r="CAG39" s="60"/>
      <c r="CAH39" s="60"/>
      <c r="CAI39" s="60"/>
      <c r="CAJ39" s="60"/>
      <c r="CAK39" s="60"/>
      <c r="CAL39" s="60"/>
      <c r="CAM39" s="60"/>
      <c r="CAN39" s="60"/>
      <c r="CAO39" s="60"/>
      <c r="CAP39" s="60"/>
      <c r="CAQ39" s="60"/>
      <c r="CAR39" s="60"/>
      <c r="CAS39" s="60"/>
      <c r="CAT39" s="60"/>
      <c r="CAU39" s="60"/>
      <c r="CAV39" s="60"/>
      <c r="CAW39" s="60"/>
      <c r="CAX39" s="60"/>
      <c r="CAY39" s="60"/>
      <c r="CAZ39" s="60"/>
      <c r="CBA39" s="60"/>
      <c r="CBB39" s="60"/>
      <c r="CBC39" s="60"/>
      <c r="CBD39" s="60"/>
      <c r="CBE39" s="60"/>
      <c r="CBF39" s="60"/>
      <c r="CBG39" s="60"/>
      <c r="CBH39" s="60"/>
      <c r="CBI39" s="60"/>
      <c r="CBJ39" s="60"/>
      <c r="CBK39" s="60"/>
      <c r="CBL39" s="60"/>
      <c r="CBM39" s="60"/>
      <c r="CBN39" s="60"/>
      <c r="CBO39" s="60"/>
      <c r="CBP39" s="60"/>
      <c r="CBQ39" s="60"/>
      <c r="CBR39" s="60"/>
      <c r="CBS39" s="60"/>
      <c r="CBT39" s="60"/>
      <c r="CBU39" s="60"/>
      <c r="CBV39" s="60"/>
      <c r="CBW39" s="60"/>
      <c r="CBX39" s="60"/>
      <c r="CBY39" s="60"/>
      <c r="CBZ39" s="60"/>
      <c r="CCA39" s="60"/>
      <c r="CCB39" s="60"/>
      <c r="CCC39" s="60"/>
      <c r="CCD39" s="60"/>
      <c r="CCE39" s="60"/>
      <c r="CCF39" s="60"/>
      <c r="CCG39" s="60"/>
      <c r="CCH39" s="60"/>
      <c r="CCI39" s="60"/>
      <c r="CCJ39" s="60"/>
      <c r="CCK39" s="60"/>
      <c r="CCL39" s="60"/>
      <c r="CCM39" s="60"/>
      <c r="CCN39" s="60"/>
      <c r="CCO39" s="60"/>
      <c r="CCP39" s="60"/>
      <c r="CCQ39" s="60"/>
      <c r="CCR39" s="60"/>
      <c r="CCS39" s="60"/>
      <c r="CCT39" s="60"/>
      <c r="CCU39" s="60"/>
      <c r="CCV39" s="60"/>
      <c r="CCW39" s="60"/>
      <c r="CCX39" s="60"/>
      <c r="CCY39" s="60"/>
      <c r="CCZ39" s="60"/>
      <c r="CDA39" s="60"/>
      <c r="CDB39" s="60"/>
      <c r="CDC39" s="60"/>
      <c r="CDD39" s="60"/>
      <c r="CDE39" s="60"/>
      <c r="CDF39" s="60"/>
      <c r="CDG39" s="60"/>
      <c r="CDH39" s="60"/>
      <c r="CDI39" s="60"/>
      <c r="CDJ39" s="60"/>
      <c r="CDK39" s="60"/>
      <c r="CDL39" s="60"/>
      <c r="CDM39" s="60"/>
      <c r="CDN39" s="60"/>
      <c r="CDO39" s="60"/>
      <c r="CDP39" s="60"/>
      <c r="CDQ39" s="60"/>
      <c r="CDR39" s="60"/>
      <c r="CDS39" s="60"/>
      <c r="CDT39" s="60"/>
      <c r="CDU39" s="60"/>
      <c r="CDV39" s="60"/>
      <c r="CDW39" s="60"/>
      <c r="CDX39" s="60"/>
      <c r="CDY39" s="60"/>
      <c r="CDZ39" s="60"/>
      <c r="CEA39" s="60"/>
      <c r="CEB39" s="60"/>
      <c r="CEC39" s="60"/>
      <c r="CED39" s="60"/>
      <c r="CEE39" s="60"/>
      <c r="CEF39" s="60"/>
      <c r="CEG39" s="60"/>
      <c r="CEH39" s="60"/>
      <c r="CEI39" s="60"/>
      <c r="CEJ39" s="60"/>
      <c r="CEK39" s="60"/>
      <c r="CEL39" s="60"/>
      <c r="CEM39" s="60"/>
      <c r="CEN39" s="60"/>
      <c r="CEO39" s="60"/>
      <c r="CEP39" s="60"/>
      <c r="CEQ39" s="60"/>
      <c r="CER39" s="60"/>
      <c r="CES39" s="60"/>
      <c r="CET39" s="60"/>
      <c r="CEU39" s="60"/>
      <c r="CEV39" s="60"/>
      <c r="CEW39" s="60"/>
      <c r="CEX39" s="60"/>
      <c r="CEY39" s="60"/>
      <c r="CEZ39" s="60"/>
      <c r="CFA39" s="60"/>
      <c r="CFB39" s="60"/>
      <c r="CFC39" s="60"/>
      <c r="CFD39" s="60"/>
      <c r="CFE39" s="60"/>
      <c r="CFF39" s="60"/>
      <c r="CFG39" s="60"/>
      <c r="CFH39" s="60"/>
      <c r="CFI39" s="60"/>
      <c r="CFJ39" s="60"/>
      <c r="CFK39" s="60"/>
      <c r="CFL39" s="60"/>
      <c r="CFM39" s="60"/>
      <c r="CFN39" s="60"/>
      <c r="CFO39" s="60"/>
      <c r="CFP39" s="60"/>
      <c r="CFQ39" s="60"/>
      <c r="CFR39" s="60"/>
      <c r="CFS39" s="60"/>
      <c r="CFT39" s="60"/>
      <c r="CFU39" s="60"/>
      <c r="CFV39" s="60"/>
      <c r="CFW39" s="60"/>
      <c r="CFX39" s="60"/>
      <c r="CFY39" s="60"/>
      <c r="CFZ39" s="60"/>
      <c r="CGA39" s="60"/>
      <c r="CGB39" s="60"/>
      <c r="CGC39" s="60"/>
      <c r="CGD39" s="60"/>
      <c r="CGE39" s="60"/>
      <c r="CGF39" s="60"/>
      <c r="CGG39" s="60"/>
      <c r="CGH39" s="60"/>
      <c r="CGI39" s="60"/>
      <c r="CGJ39" s="60"/>
      <c r="CGK39" s="60"/>
      <c r="CGL39" s="60"/>
      <c r="CGM39" s="60"/>
      <c r="CGN39" s="60"/>
      <c r="CGO39" s="60"/>
      <c r="CGP39" s="60"/>
      <c r="CGQ39" s="60"/>
      <c r="CGR39" s="60"/>
      <c r="CGS39" s="60"/>
      <c r="CGT39" s="60"/>
      <c r="CGU39" s="60"/>
      <c r="CGV39" s="60"/>
      <c r="CGW39" s="60"/>
      <c r="CGX39" s="60"/>
      <c r="CGY39" s="60"/>
      <c r="CGZ39" s="60"/>
      <c r="CHA39" s="60"/>
      <c r="CHB39" s="60"/>
      <c r="CHC39" s="60"/>
      <c r="CHD39" s="60"/>
      <c r="CHE39" s="60"/>
      <c r="CHF39" s="60"/>
      <c r="CHG39" s="60"/>
      <c r="CHH39" s="60"/>
      <c r="CHI39" s="60"/>
      <c r="CHJ39" s="60"/>
      <c r="CHK39" s="60"/>
      <c r="CHL39" s="60"/>
      <c r="CHM39" s="60"/>
      <c r="CHN39" s="60"/>
      <c r="CHO39" s="60"/>
      <c r="CHP39" s="60"/>
      <c r="CHQ39" s="60"/>
      <c r="CHR39" s="60"/>
      <c r="CHS39" s="60"/>
      <c r="CHT39" s="60"/>
      <c r="CHU39" s="60"/>
      <c r="CHV39" s="60"/>
      <c r="CHW39" s="60"/>
      <c r="CHX39" s="60"/>
      <c r="CHY39" s="60"/>
      <c r="CHZ39" s="60"/>
      <c r="CIA39" s="60"/>
      <c r="CIB39" s="60"/>
      <c r="CIC39" s="60"/>
      <c r="CID39" s="60"/>
      <c r="CIE39" s="60"/>
      <c r="CIF39" s="60"/>
      <c r="CIG39" s="60"/>
      <c r="CIH39" s="60"/>
      <c r="CII39" s="60"/>
      <c r="CIJ39" s="60"/>
      <c r="CIK39" s="60"/>
      <c r="CIL39" s="60"/>
      <c r="CIM39" s="60"/>
      <c r="CIN39" s="60"/>
      <c r="CIO39" s="60"/>
      <c r="CIP39" s="60"/>
      <c r="CIQ39" s="60"/>
      <c r="CIR39" s="60"/>
      <c r="CIS39" s="60"/>
      <c r="CIT39" s="60"/>
      <c r="CIU39" s="60"/>
      <c r="CIV39" s="60"/>
      <c r="CIW39" s="60"/>
      <c r="CIX39" s="60"/>
      <c r="CIY39" s="60"/>
      <c r="CIZ39" s="60"/>
      <c r="CJA39" s="60"/>
      <c r="CJB39" s="60"/>
      <c r="CJC39" s="60"/>
      <c r="CJD39" s="60"/>
      <c r="CJE39" s="60"/>
      <c r="CJF39" s="60"/>
      <c r="CJG39" s="60"/>
      <c r="CJH39" s="60"/>
      <c r="CJI39" s="60"/>
      <c r="CJJ39" s="60"/>
      <c r="CJK39" s="60"/>
      <c r="CJL39" s="60"/>
      <c r="CJM39" s="60"/>
      <c r="CJN39" s="60"/>
      <c r="CJO39" s="60"/>
      <c r="CJP39" s="60"/>
      <c r="CJQ39" s="60"/>
      <c r="CJR39" s="60"/>
      <c r="CJS39" s="60"/>
      <c r="CJT39" s="60"/>
      <c r="CJU39" s="60"/>
      <c r="CJV39" s="60"/>
      <c r="CJW39" s="60"/>
      <c r="CJX39" s="60"/>
      <c r="CJY39" s="60"/>
      <c r="CJZ39" s="60"/>
      <c r="CKA39" s="60"/>
      <c r="CKB39" s="60"/>
      <c r="CKC39" s="60"/>
      <c r="CKD39" s="60"/>
      <c r="CKE39" s="60"/>
      <c r="CKF39" s="60"/>
      <c r="CKG39" s="60"/>
      <c r="CKH39" s="60"/>
      <c r="CKI39" s="60"/>
      <c r="CKJ39" s="60"/>
      <c r="CKK39" s="60"/>
      <c r="CKL39" s="60"/>
      <c r="CKM39" s="60"/>
      <c r="CKN39" s="60"/>
      <c r="CKO39" s="60"/>
      <c r="CKP39" s="60"/>
      <c r="CKQ39" s="60"/>
      <c r="CKR39" s="60"/>
      <c r="CKS39" s="60"/>
      <c r="CKT39" s="60"/>
      <c r="CKU39" s="60"/>
      <c r="CKV39" s="60"/>
      <c r="CKW39" s="60"/>
      <c r="CKX39" s="60"/>
      <c r="CKY39" s="60"/>
      <c r="CKZ39" s="60"/>
      <c r="CLA39" s="60"/>
      <c r="CLB39" s="60"/>
      <c r="CLC39" s="60"/>
      <c r="CLD39" s="60"/>
      <c r="CLE39" s="60"/>
      <c r="CLF39" s="60"/>
      <c r="CLG39" s="60"/>
      <c r="CLH39" s="60"/>
      <c r="CLI39" s="60"/>
      <c r="CLJ39" s="60"/>
      <c r="CLK39" s="60"/>
      <c r="CLL39" s="60"/>
      <c r="CLM39" s="60"/>
      <c r="CLN39" s="60"/>
      <c r="CLO39" s="60"/>
      <c r="CLP39" s="60"/>
      <c r="CLQ39" s="60"/>
      <c r="CLR39" s="60"/>
      <c r="CLS39" s="60"/>
      <c r="CLT39" s="60"/>
      <c r="CLU39" s="60"/>
      <c r="CLV39" s="60"/>
      <c r="CLW39" s="60"/>
      <c r="CLX39" s="60"/>
      <c r="CLY39" s="60"/>
      <c r="CLZ39" s="60"/>
      <c r="CMA39" s="60"/>
      <c r="CMB39" s="60"/>
      <c r="CMC39" s="60"/>
      <c r="CMD39" s="60"/>
      <c r="CME39" s="60"/>
      <c r="CMF39" s="60"/>
      <c r="CMG39" s="60"/>
      <c r="CMH39" s="60"/>
      <c r="CMI39" s="60"/>
      <c r="CMJ39" s="60"/>
      <c r="CMK39" s="60"/>
      <c r="CML39" s="60"/>
      <c r="CMM39" s="60"/>
      <c r="CMN39" s="60"/>
      <c r="CMO39" s="60"/>
      <c r="CMP39" s="60"/>
      <c r="CMQ39" s="60"/>
      <c r="CMR39" s="60"/>
      <c r="CMS39" s="60"/>
      <c r="CMT39" s="60"/>
      <c r="CMU39" s="60"/>
      <c r="CMV39" s="60"/>
      <c r="CMW39" s="60"/>
      <c r="CMX39" s="60"/>
      <c r="CMY39" s="60"/>
      <c r="CMZ39" s="60"/>
      <c r="CNA39" s="60"/>
      <c r="CNB39" s="60"/>
      <c r="CNC39" s="60"/>
      <c r="CND39" s="60"/>
      <c r="CNE39" s="60"/>
      <c r="CNF39" s="60"/>
      <c r="CNG39" s="60"/>
      <c r="CNH39" s="60"/>
      <c r="CNI39" s="60"/>
      <c r="CNJ39" s="60"/>
      <c r="CNK39" s="60"/>
      <c r="CNL39" s="60"/>
      <c r="CNM39" s="60"/>
      <c r="CNN39" s="60"/>
      <c r="CNO39" s="60"/>
      <c r="CNP39" s="60"/>
      <c r="CNQ39" s="60"/>
      <c r="CNR39" s="60"/>
      <c r="CNS39" s="60"/>
      <c r="CNT39" s="60"/>
      <c r="CNU39" s="60"/>
      <c r="CNV39" s="60"/>
      <c r="CNW39" s="60"/>
      <c r="CNX39" s="60"/>
      <c r="CNY39" s="60"/>
      <c r="CNZ39" s="60"/>
      <c r="COA39" s="60"/>
      <c r="COB39" s="60"/>
      <c r="COC39" s="60"/>
      <c r="COD39" s="60"/>
      <c r="COE39" s="60"/>
      <c r="COF39" s="60"/>
      <c r="COG39" s="60"/>
      <c r="COH39" s="60"/>
      <c r="COI39" s="60"/>
      <c r="COJ39" s="60"/>
      <c r="COK39" s="60"/>
      <c r="COL39" s="60"/>
      <c r="COM39" s="60"/>
      <c r="CON39" s="60"/>
      <c r="COO39" s="60"/>
      <c r="COP39" s="60"/>
      <c r="COQ39" s="60"/>
      <c r="COR39" s="60"/>
      <c r="COS39" s="60"/>
      <c r="COT39" s="60"/>
      <c r="COU39" s="60"/>
      <c r="COV39" s="60"/>
      <c r="COW39" s="60"/>
      <c r="COX39" s="60"/>
      <c r="COY39" s="60"/>
      <c r="COZ39" s="60"/>
      <c r="CPA39" s="60"/>
      <c r="CPB39" s="60"/>
      <c r="CPC39" s="60"/>
      <c r="CPD39" s="60"/>
      <c r="CPE39" s="60"/>
      <c r="CPF39" s="60"/>
      <c r="CPG39" s="60"/>
      <c r="CPH39" s="60"/>
      <c r="CPI39" s="60"/>
      <c r="CPJ39" s="60"/>
      <c r="CPK39" s="60"/>
      <c r="CPL39" s="60"/>
      <c r="CPM39" s="60"/>
      <c r="CPN39" s="60"/>
      <c r="CPO39" s="60"/>
      <c r="CPP39" s="60"/>
      <c r="CPQ39" s="60"/>
      <c r="CPR39" s="60"/>
      <c r="CPS39" s="60"/>
      <c r="CPT39" s="60"/>
      <c r="CPU39" s="60"/>
      <c r="CPV39" s="60"/>
      <c r="CPW39" s="60"/>
      <c r="CPX39" s="60"/>
      <c r="CPY39" s="60"/>
      <c r="CPZ39" s="60"/>
      <c r="CQA39" s="60"/>
      <c r="CQB39" s="60"/>
      <c r="CQC39" s="60"/>
      <c r="CQD39" s="60"/>
      <c r="CQE39" s="60"/>
      <c r="CQF39" s="60"/>
      <c r="CQG39" s="60"/>
      <c r="CQH39" s="60"/>
      <c r="CQI39" s="60"/>
      <c r="CQJ39" s="60"/>
      <c r="CQK39" s="60"/>
      <c r="CQL39" s="60"/>
      <c r="CQM39" s="60"/>
      <c r="CQN39" s="60"/>
      <c r="CQO39" s="60"/>
      <c r="CQP39" s="60"/>
      <c r="CQQ39" s="60"/>
      <c r="CQR39" s="60"/>
      <c r="CQS39" s="60"/>
      <c r="CQT39" s="60"/>
      <c r="CQU39" s="60"/>
      <c r="CQV39" s="60"/>
      <c r="CQW39" s="60"/>
      <c r="CQX39" s="60"/>
      <c r="CQY39" s="60"/>
      <c r="CQZ39" s="60"/>
      <c r="CRA39" s="60"/>
      <c r="CRB39" s="60"/>
      <c r="CRC39" s="60"/>
      <c r="CRD39" s="60"/>
      <c r="CRE39" s="60"/>
      <c r="CRF39" s="60"/>
      <c r="CRG39" s="60"/>
      <c r="CRH39" s="60"/>
      <c r="CRI39" s="60"/>
      <c r="CRJ39" s="60"/>
      <c r="CRK39" s="60"/>
      <c r="CRL39" s="60"/>
      <c r="CRM39" s="60"/>
      <c r="CRN39" s="60"/>
      <c r="CRO39" s="60"/>
      <c r="CRP39" s="60"/>
      <c r="CRQ39" s="60"/>
      <c r="CRR39" s="60"/>
      <c r="CRS39" s="60"/>
      <c r="CRT39" s="60"/>
      <c r="CRU39" s="60"/>
      <c r="CRV39" s="60"/>
      <c r="CRW39" s="60"/>
      <c r="CRX39" s="60"/>
      <c r="CRY39" s="60"/>
      <c r="CRZ39" s="60"/>
      <c r="CSA39" s="60"/>
      <c r="CSB39" s="60"/>
      <c r="CSC39" s="60"/>
      <c r="CSD39" s="60"/>
      <c r="CSE39" s="60"/>
      <c r="CSF39" s="60"/>
      <c r="CSG39" s="60"/>
      <c r="CSH39" s="60"/>
      <c r="CSI39" s="60"/>
      <c r="CSJ39" s="60"/>
      <c r="CSK39" s="60"/>
      <c r="CSL39" s="60"/>
      <c r="CSM39" s="60"/>
      <c r="CSN39" s="60"/>
      <c r="CSO39" s="60"/>
      <c r="CSP39" s="60"/>
      <c r="CSQ39" s="60"/>
      <c r="CSR39" s="60"/>
      <c r="CSS39" s="60"/>
      <c r="CST39" s="60"/>
      <c r="CSU39" s="60"/>
      <c r="CSV39" s="60"/>
      <c r="CSW39" s="60"/>
      <c r="CSX39" s="60"/>
      <c r="CSY39" s="60"/>
      <c r="CSZ39" s="60"/>
      <c r="CTA39" s="60"/>
      <c r="CTB39" s="60"/>
      <c r="CTC39" s="60"/>
      <c r="CTD39" s="60"/>
      <c r="CTE39" s="60"/>
      <c r="CTF39" s="60"/>
      <c r="CTG39" s="60"/>
      <c r="CTH39" s="60"/>
      <c r="CTI39" s="60"/>
      <c r="CTJ39" s="60"/>
      <c r="CTK39" s="60"/>
      <c r="CTL39" s="60"/>
      <c r="CTM39" s="60"/>
      <c r="CTN39" s="60"/>
      <c r="CTO39" s="60"/>
      <c r="CTP39" s="60"/>
      <c r="CTQ39" s="60"/>
      <c r="CTR39" s="60"/>
      <c r="CTS39" s="60"/>
      <c r="CTT39" s="60"/>
      <c r="CTU39" s="60"/>
      <c r="CTV39" s="60"/>
      <c r="CTW39" s="60"/>
      <c r="CTX39" s="60"/>
      <c r="CTY39" s="60"/>
      <c r="CTZ39" s="60"/>
      <c r="CUA39" s="60"/>
      <c r="CUB39" s="60"/>
      <c r="CUC39" s="60"/>
      <c r="CUD39" s="60"/>
      <c r="CUE39" s="60"/>
      <c r="CUF39" s="60"/>
      <c r="CUG39" s="60"/>
      <c r="CUH39" s="60"/>
      <c r="CUI39" s="60"/>
      <c r="CUJ39" s="60"/>
      <c r="CUK39" s="60"/>
      <c r="CUL39" s="60"/>
      <c r="CUM39" s="60"/>
      <c r="CUN39" s="60"/>
      <c r="CUO39" s="60"/>
      <c r="CUP39" s="60"/>
      <c r="CUQ39" s="60"/>
      <c r="CUR39" s="60"/>
      <c r="CUS39" s="60"/>
      <c r="CUT39" s="60"/>
      <c r="CUU39" s="60"/>
      <c r="CUV39" s="60"/>
      <c r="CUW39" s="60"/>
      <c r="CUX39" s="60"/>
      <c r="CUY39" s="60"/>
      <c r="CUZ39" s="60"/>
      <c r="CVA39" s="60"/>
      <c r="CVB39" s="60"/>
      <c r="CVC39" s="60"/>
      <c r="CVD39" s="60"/>
      <c r="CVE39" s="60"/>
      <c r="CVF39" s="60"/>
      <c r="CVG39" s="60"/>
      <c r="CVH39" s="60"/>
      <c r="CVI39" s="60"/>
      <c r="CVJ39" s="60"/>
      <c r="CVK39" s="60"/>
      <c r="CVL39" s="60"/>
      <c r="CVM39" s="60"/>
      <c r="CVN39" s="60"/>
      <c r="CVO39" s="60"/>
      <c r="CVP39" s="60"/>
      <c r="CVQ39" s="60"/>
      <c r="CVR39" s="60"/>
      <c r="CVS39" s="60"/>
      <c r="CVT39" s="60"/>
      <c r="CVU39" s="60"/>
      <c r="CVV39" s="60"/>
      <c r="CVW39" s="60"/>
      <c r="CVX39" s="60"/>
      <c r="CVY39" s="60"/>
      <c r="CVZ39" s="60"/>
      <c r="CWA39" s="60"/>
      <c r="CWB39" s="60"/>
      <c r="CWC39" s="60"/>
      <c r="CWD39" s="60"/>
      <c r="CWE39" s="60"/>
      <c r="CWF39" s="60"/>
      <c r="CWG39" s="60"/>
      <c r="CWH39" s="60"/>
      <c r="CWI39" s="60"/>
      <c r="CWJ39" s="60"/>
      <c r="CWK39" s="60"/>
      <c r="CWL39" s="60"/>
      <c r="CWM39" s="60"/>
      <c r="CWN39" s="60"/>
      <c r="CWO39" s="60"/>
      <c r="CWP39" s="60"/>
      <c r="CWQ39" s="60"/>
      <c r="CWR39" s="60"/>
      <c r="CWS39" s="60"/>
      <c r="CWT39" s="60"/>
      <c r="CWU39" s="60"/>
      <c r="CWV39" s="60"/>
      <c r="CWW39" s="60"/>
      <c r="CWX39" s="60"/>
      <c r="CWY39" s="60"/>
      <c r="CWZ39" s="60"/>
      <c r="CXA39" s="60"/>
      <c r="CXB39" s="60"/>
      <c r="CXC39" s="60"/>
      <c r="CXD39" s="60"/>
      <c r="CXE39" s="60"/>
      <c r="CXF39" s="60"/>
      <c r="CXG39" s="60"/>
      <c r="CXH39" s="60"/>
      <c r="CXI39" s="60"/>
      <c r="CXJ39" s="60"/>
      <c r="CXK39" s="60"/>
      <c r="CXL39" s="60"/>
      <c r="CXM39" s="60"/>
      <c r="CXN39" s="60"/>
      <c r="CXO39" s="60"/>
      <c r="CXP39" s="60"/>
      <c r="CXQ39" s="60"/>
      <c r="CXR39" s="60"/>
      <c r="CXS39" s="60"/>
      <c r="CXT39" s="60"/>
      <c r="CXU39" s="60"/>
      <c r="CXV39" s="60"/>
      <c r="CXW39" s="60"/>
      <c r="CXX39" s="60"/>
      <c r="CXY39" s="60"/>
      <c r="CXZ39" s="60"/>
      <c r="CYA39" s="60"/>
      <c r="CYB39" s="60"/>
      <c r="CYC39" s="60"/>
      <c r="CYD39" s="60"/>
      <c r="CYE39" s="60"/>
      <c r="CYF39" s="60"/>
      <c r="CYG39" s="60"/>
      <c r="CYH39" s="60"/>
      <c r="CYI39" s="60"/>
      <c r="CYJ39" s="60"/>
      <c r="CYK39" s="60"/>
      <c r="CYL39" s="60"/>
      <c r="CYM39" s="60"/>
      <c r="CYN39" s="60"/>
      <c r="CYO39" s="60"/>
      <c r="CYP39" s="60"/>
      <c r="CYQ39" s="60"/>
      <c r="CYR39" s="60"/>
      <c r="CYS39" s="60"/>
      <c r="CYT39" s="60"/>
      <c r="CYU39" s="60"/>
      <c r="CYV39" s="60"/>
      <c r="CYW39" s="60"/>
      <c r="CYX39" s="60"/>
      <c r="CYY39" s="60"/>
      <c r="CYZ39" s="60"/>
      <c r="CZA39" s="60"/>
      <c r="CZB39" s="60"/>
      <c r="CZC39" s="60"/>
      <c r="CZD39" s="60"/>
      <c r="CZE39" s="60"/>
      <c r="CZF39" s="60"/>
      <c r="CZG39" s="60"/>
      <c r="CZH39" s="60"/>
      <c r="CZI39" s="60"/>
      <c r="CZJ39" s="60"/>
      <c r="CZK39" s="60"/>
      <c r="CZL39" s="60"/>
      <c r="CZM39" s="60"/>
      <c r="CZN39" s="60"/>
      <c r="CZO39" s="60"/>
      <c r="CZP39" s="60"/>
      <c r="CZQ39" s="60"/>
      <c r="CZR39" s="60"/>
      <c r="CZS39" s="60"/>
      <c r="CZT39" s="60"/>
      <c r="CZU39" s="60"/>
      <c r="CZV39" s="60"/>
      <c r="CZW39" s="60"/>
      <c r="CZX39" s="60"/>
      <c r="CZY39" s="60"/>
      <c r="CZZ39" s="60"/>
      <c r="DAA39" s="60"/>
      <c r="DAB39" s="60"/>
      <c r="DAC39" s="60"/>
      <c r="DAD39" s="60"/>
      <c r="DAE39" s="60"/>
      <c r="DAF39" s="60"/>
      <c r="DAG39" s="60"/>
      <c r="DAH39" s="60"/>
      <c r="DAI39" s="60"/>
      <c r="DAJ39" s="60"/>
      <c r="DAK39" s="60"/>
      <c r="DAL39" s="60"/>
      <c r="DAM39" s="60"/>
      <c r="DAN39" s="60"/>
      <c r="DAO39" s="60"/>
      <c r="DAP39" s="60"/>
      <c r="DAQ39" s="60"/>
      <c r="DAR39" s="60"/>
      <c r="DAS39" s="60"/>
      <c r="DAT39" s="60"/>
      <c r="DAU39" s="60"/>
      <c r="DAV39" s="60"/>
      <c r="DAW39" s="60"/>
      <c r="DAX39" s="60"/>
      <c r="DAY39" s="60"/>
      <c r="DAZ39" s="60"/>
      <c r="DBA39" s="60"/>
      <c r="DBB39" s="60"/>
      <c r="DBC39" s="60"/>
      <c r="DBD39" s="60"/>
      <c r="DBE39" s="60"/>
      <c r="DBF39" s="60"/>
      <c r="DBG39" s="60"/>
      <c r="DBH39" s="60"/>
      <c r="DBI39" s="60"/>
      <c r="DBJ39" s="60"/>
      <c r="DBK39" s="60"/>
      <c r="DBL39" s="60"/>
      <c r="DBM39" s="60"/>
      <c r="DBN39" s="60"/>
      <c r="DBO39" s="60"/>
      <c r="DBP39" s="60"/>
      <c r="DBQ39" s="60"/>
      <c r="DBR39" s="60"/>
      <c r="DBS39" s="60"/>
      <c r="DBT39" s="60"/>
      <c r="DBU39" s="60"/>
      <c r="DBV39" s="60"/>
      <c r="DBW39" s="60"/>
      <c r="DBX39" s="60"/>
      <c r="DBY39" s="60"/>
      <c r="DBZ39" s="60"/>
      <c r="DCA39" s="60"/>
      <c r="DCB39" s="60"/>
      <c r="DCC39" s="60"/>
      <c r="DCD39" s="60"/>
      <c r="DCE39" s="60"/>
      <c r="DCF39" s="60"/>
      <c r="DCG39" s="60"/>
      <c r="DCH39" s="60"/>
      <c r="DCI39" s="60"/>
      <c r="DCJ39" s="60"/>
      <c r="DCK39" s="60"/>
      <c r="DCL39" s="60"/>
      <c r="DCM39" s="60"/>
      <c r="DCN39" s="60"/>
      <c r="DCO39" s="60"/>
      <c r="DCP39" s="60"/>
      <c r="DCQ39" s="60"/>
      <c r="DCR39" s="60"/>
      <c r="DCS39" s="60"/>
      <c r="DCT39" s="60"/>
      <c r="DCU39" s="60"/>
      <c r="DCV39" s="60"/>
      <c r="DCW39" s="60"/>
      <c r="DCX39" s="60"/>
      <c r="DCY39" s="60"/>
      <c r="DCZ39" s="60"/>
      <c r="DDA39" s="60"/>
      <c r="DDB39" s="60"/>
      <c r="DDC39" s="60"/>
      <c r="DDD39" s="60"/>
      <c r="DDE39" s="60"/>
      <c r="DDF39" s="60"/>
      <c r="DDG39" s="60"/>
      <c r="DDH39" s="60"/>
      <c r="DDI39" s="60"/>
      <c r="DDJ39" s="60"/>
      <c r="DDK39" s="60"/>
      <c r="DDL39" s="60"/>
      <c r="DDM39" s="60"/>
      <c r="DDN39" s="60"/>
      <c r="DDO39" s="60"/>
      <c r="DDP39" s="60"/>
      <c r="DDQ39" s="60"/>
      <c r="DDR39" s="60"/>
      <c r="DDS39" s="60"/>
      <c r="DDT39" s="60"/>
      <c r="DDU39" s="60"/>
      <c r="DDV39" s="60"/>
      <c r="DDW39" s="60"/>
      <c r="DDX39" s="60"/>
      <c r="DDY39" s="60"/>
      <c r="DDZ39" s="60"/>
      <c r="DEA39" s="60"/>
      <c r="DEB39" s="60"/>
      <c r="DEC39" s="60"/>
      <c r="DED39" s="60"/>
      <c r="DEE39" s="60"/>
      <c r="DEF39" s="60"/>
      <c r="DEG39" s="60"/>
      <c r="DEH39" s="60"/>
      <c r="DEI39" s="60"/>
      <c r="DEJ39" s="60"/>
      <c r="DEK39" s="60"/>
      <c r="DEL39" s="60"/>
      <c r="DEM39" s="60"/>
      <c r="DEN39" s="60"/>
      <c r="DEO39" s="60"/>
      <c r="DEP39" s="60"/>
      <c r="DEQ39" s="60"/>
      <c r="DER39" s="60"/>
      <c r="DES39" s="60"/>
      <c r="DET39" s="60"/>
      <c r="DEU39" s="60"/>
      <c r="DEV39" s="60"/>
      <c r="DEW39" s="60"/>
      <c r="DEX39" s="60"/>
      <c r="DEY39" s="60"/>
      <c r="DEZ39" s="60"/>
      <c r="DFA39" s="60"/>
      <c r="DFB39" s="60"/>
      <c r="DFC39" s="60"/>
      <c r="DFD39" s="60"/>
      <c r="DFE39" s="60"/>
      <c r="DFF39" s="60"/>
      <c r="DFG39" s="60"/>
      <c r="DFH39" s="60"/>
      <c r="DFI39" s="60"/>
      <c r="DFJ39" s="60"/>
      <c r="DFK39" s="60"/>
      <c r="DFL39" s="60"/>
      <c r="DFM39" s="60"/>
      <c r="DFN39" s="60"/>
      <c r="DFO39" s="60"/>
      <c r="DFP39" s="60"/>
      <c r="DFQ39" s="60"/>
      <c r="DFR39" s="60"/>
      <c r="DFS39" s="60"/>
      <c r="DFT39" s="60"/>
      <c r="DFU39" s="60"/>
      <c r="DFV39" s="60"/>
      <c r="DFW39" s="60"/>
      <c r="DFX39" s="60"/>
      <c r="DFY39" s="60"/>
      <c r="DFZ39" s="60"/>
      <c r="DGA39" s="60"/>
      <c r="DGB39" s="60"/>
      <c r="DGC39" s="60"/>
      <c r="DGD39" s="60"/>
      <c r="DGE39" s="60"/>
      <c r="DGF39" s="60"/>
      <c r="DGG39" s="60"/>
      <c r="DGH39" s="60"/>
      <c r="DGI39" s="60"/>
      <c r="DGJ39" s="60"/>
      <c r="DGK39" s="60"/>
      <c r="DGL39" s="60"/>
      <c r="DGM39" s="60"/>
      <c r="DGN39" s="60"/>
      <c r="DGO39" s="60"/>
      <c r="DGP39" s="60"/>
      <c r="DGQ39" s="60"/>
      <c r="DGR39" s="60"/>
      <c r="DGS39" s="60"/>
      <c r="DGT39" s="60"/>
      <c r="DGU39" s="60"/>
      <c r="DGV39" s="60"/>
      <c r="DGW39" s="60"/>
      <c r="DGX39" s="60"/>
      <c r="DGY39" s="60"/>
      <c r="DGZ39" s="60"/>
      <c r="DHA39" s="60"/>
      <c r="DHB39" s="60"/>
      <c r="DHC39" s="60"/>
      <c r="DHD39" s="60"/>
      <c r="DHE39" s="60"/>
      <c r="DHF39" s="60"/>
      <c r="DHG39" s="60"/>
      <c r="DHH39" s="60"/>
      <c r="DHI39" s="60"/>
      <c r="DHJ39" s="60"/>
      <c r="DHK39" s="60"/>
      <c r="DHL39" s="60"/>
      <c r="DHM39" s="60"/>
      <c r="DHN39" s="60"/>
      <c r="DHO39" s="60"/>
      <c r="DHP39" s="60"/>
      <c r="DHQ39" s="60"/>
      <c r="DHR39" s="60"/>
      <c r="DHS39" s="60"/>
      <c r="DHT39" s="60"/>
      <c r="DHU39" s="60"/>
      <c r="DHV39" s="60"/>
      <c r="DHW39" s="60"/>
      <c r="DHX39" s="60"/>
      <c r="DHY39" s="60"/>
      <c r="DHZ39" s="60"/>
      <c r="DIA39" s="60"/>
      <c r="DIB39" s="60"/>
      <c r="DIC39" s="60"/>
      <c r="DID39" s="60"/>
      <c r="DIE39" s="60"/>
      <c r="DIF39" s="60"/>
      <c r="DIG39" s="60"/>
      <c r="DIH39" s="60"/>
      <c r="DII39" s="60"/>
      <c r="DIJ39" s="60"/>
      <c r="DIK39" s="60"/>
      <c r="DIL39" s="60"/>
      <c r="DIM39" s="60"/>
      <c r="DIN39" s="60"/>
      <c r="DIO39" s="60"/>
      <c r="DIP39" s="60"/>
      <c r="DIQ39" s="60"/>
      <c r="DIR39" s="60"/>
      <c r="DIS39" s="60"/>
      <c r="DIT39" s="60"/>
      <c r="DIU39" s="60"/>
      <c r="DIV39" s="60"/>
      <c r="DIW39" s="60"/>
      <c r="DIX39" s="60"/>
      <c r="DIY39" s="60"/>
      <c r="DIZ39" s="60"/>
      <c r="DJA39" s="60"/>
      <c r="DJB39" s="60"/>
      <c r="DJC39" s="60"/>
      <c r="DJD39" s="60"/>
      <c r="DJE39" s="60"/>
      <c r="DJF39" s="60"/>
      <c r="DJG39" s="60"/>
      <c r="DJH39" s="60"/>
      <c r="DJI39" s="60"/>
      <c r="DJJ39" s="60"/>
      <c r="DJK39" s="60"/>
      <c r="DJL39" s="60"/>
      <c r="DJM39" s="60"/>
      <c r="DJN39" s="60"/>
      <c r="DJO39" s="60"/>
      <c r="DJP39" s="60"/>
      <c r="DJQ39" s="60"/>
      <c r="DJR39" s="60"/>
      <c r="DJS39" s="60"/>
      <c r="DJT39" s="60"/>
      <c r="DJU39" s="60"/>
      <c r="DJV39" s="60"/>
      <c r="DJW39" s="60"/>
      <c r="DJX39" s="60"/>
      <c r="DJY39" s="60"/>
      <c r="DJZ39" s="60"/>
      <c r="DKA39" s="60"/>
      <c r="DKB39" s="60"/>
      <c r="DKC39" s="60"/>
      <c r="DKD39" s="60"/>
      <c r="DKE39" s="60"/>
      <c r="DKF39" s="60"/>
      <c r="DKG39" s="60"/>
      <c r="DKH39" s="60"/>
      <c r="DKI39" s="60"/>
      <c r="DKJ39" s="60"/>
      <c r="DKK39" s="60"/>
      <c r="DKL39" s="60"/>
      <c r="DKM39" s="60"/>
      <c r="DKN39" s="60"/>
      <c r="DKO39" s="60"/>
      <c r="DKP39" s="60"/>
      <c r="DKQ39" s="60"/>
      <c r="DKR39" s="60"/>
      <c r="DKS39" s="60"/>
      <c r="DKT39" s="60"/>
      <c r="DKU39" s="60"/>
      <c r="DKV39" s="60"/>
      <c r="DKW39" s="60"/>
      <c r="DKX39" s="60"/>
      <c r="DKY39" s="60"/>
      <c r="DKZ39" s="60"/>
      <c r="DLA39" s="60"/>
      <c r="DLB39" s="60"/>
      <c r="DLC39" s="60"/>
      <c r="DLD39" s="60"/>
      <c r="DLE39" s="60"/>
      <c r="DLF39" s="60"/>
      <c r="DLG39" s="60"/>
      <c r="DLH39" s="60"/>
      <c r="DLI39" s="60"/>
      <c r="DLJ39" s="60"/>
      <c r="DLK39" s="60"/>
      <c r="DLL39" s="60"/>
      <c r="DLM39" s="60"/>
      <c r="DLN39" s="60"/>
      <c r="DLO39" s="60"/>
      <c r="DLP39" s="60"/>
      <c r="DLQ39" s="60"/>
      <c r="DLR39" s="60"/>
      <c r="DLS39" s="60"/>
      <c r="DLT39" s="60"/>
      <c r="DLU39" s="60"/>
      <c r="DLV39" s="60"/>
      <c r="DLW39" s="60"/>
      <c r="DLX39" s="60"/>
      <c r="DLY39" s="60"/>
      <c r="DLZ39" s="60"/>
      <c r="DMA39" s="60"/>
      <c r="DMB39" s="60"/>
      <c r="DMC39" s="60"/>
      <c r="DMD39" s="60"/>
      <c r="DME39" s="60"/>
      <c r="DMF39" s="60"/>
      <c r="DMG39" s="60"/>
      <c r="DMH39" s="60"/>
      <c r="DMI39" s="60"/>
      <c r="DMJ39" s="60"/>
      <c r="DMK39" s="60"/>
      <c r="DML39" s="60"/>
      <c r="DMM39" s="60"/>
      <c r="DMN39" s="60"/>
      <c r="DMO39" s="60"/>
      <c r="DMP39" s="60"/>
      <c r="DMQ39" s="60"/>
      <c r="DMR39" s="60"/>
      <c r="DMS39" s="60"/>
      <c r="DMT39" s="60"/>
      <c r="DMU39" s="60"/>
      <c r="DMV39" s="60"/>
      <c r="DMW39" s="60"/>
      <c r="DMX39" s="60"/>
      <c r="DMY39" s="60"/>
      <c r="DMZ39" s="60"/>
      <c r="DNA39" s="60"/>
      <c r="DNB39" s="60"/>
      <c r="DNC39" s="60"/>
      <c r="DND39" s="60"/>
      <c r="DNE39" s="60"/>
      <c r="DNF39" s="60"/>
      <c r="DNG39" s="60"/>
      <c r="DNH39" s="60"/>
      <c r="DNI39" s="60"/>
      <c r="DNJ39" s="60"/>
      <c r="DNK39" s="60"/>
      <c r="DNL39" s="60"/>
      <c r="DNM39" s="60"/>
      <c r="DNN39" s="60"/>
      <c r="DNO39" s="60"/>
      <c r="DNP39" s="60"/>
      <c r="DNQ39" s="60"/>
      <c r="DNR39" s="60"/>
      <c r="DNS39" s="60"/>
      <c r="DNT39" s="60"/>
      <c r="DNU39" s="60"/>
      <c r="DNV39" s="60"/>
      <c r="DNW39" s="60"/>
      <c r="DNX39" s="60"/>
      <c r="DNY39" s="60"/>
      <c r="DNZ39" s="60"/>
      <c r="DOA39" s="60"/>
      <c r="DOB39" s="60"/>
      <c r="DOC39" s="60"/>
      <c r="DOD39" s="60"/>
      <c r="DOE39" s="60"/>
      <c r="DOF39" s="60"/>
      <c r="DOG39" s="60"/>
      <c r="DOH39" s="60"/>
      <c r="DOI39" s="60"/>
      <c r="DOJ39" s="60"/>
      <c r="DOK39" s="60"/>
      <c r="DOL39" s="60"/>
      <c r="DOM39" s="60"/>
      <c r="DON39" s="60"/>
      <c r="DOO39" s="60"/>
      <c r="DOP39" s="60"/>
      <c r="DOQ39" s="60"/>
      <c r="DOR39" s="60"/>
      <c r="DOS39" s="60"/>
      <c r="DOT39" s="60"/>
      <c r="DOU39" s="60"/>
      <c r="DOV39" s="60"/>
      <c r="DOW39" s="60"/>
      <c r="DOX39" s="60"/>
      <c r="DOY39" s="60"/>
      <c r="DOZ39" s="60"/>
      <c r="DPA39" s="60"/>
      <c r="DPB39" s="60"/>
      <c r="DPC39" s="60"/>
      <c r="DPD39" s="60"/>
      <c r="DPE39" s="60"/>
      <c r="DPF39" s="60"/>
      <c r="DPG39" s="60"/>
      <c r="DPH39" s="60"/>
      <c r="DPI39" s="60"/>
      <c r="DPJ39" s="60"/>
      <c r="DPK39" s="60"/>
      <c r="DPL39" s="60"/>
      <c r="DPM39" s="60"/>
      <c r="DPN39" s="60"/>
      <c r="DPO39" s="60"/>
      <c r="DPP39" s="60"/>
      <c r="DPQ39" s="60"/>
      <c r="DPR39" s="60"/>
      <c r="DPS39" s="60"/>
      <c r="DPT39" s="60"/>
      <c r="DPU39" s="60"/>
      <c r="DPV39" s="60"/>
      <c r="DPW39" s="60"/>
      <c r="DPX39" s="60"/>
      <c r="DPY39" s="60"/>
      <c r="DPZ39" s="60"/>
      <c r="DQA39" s="60"/>
      <c r="DQB39" s="60"/>
      <c r="DQC39" s="60"/>
      <c r="DQD39" s="60"/>
      <c r="DQE39" s="60"/>
      <c r="DQF39" s="60"/>
      <c r="DQG39" s="60"/>
      <c r="DQH39" s="60"/>
      <c r="DQI39" s="60"/>
      <c r="DQJ39" s="60"/>
      <c r="DQK39" s="60"/>
      <c r="DQL39" s="60"/>
      <c r="DQM39" s="60"/>
      <c r="DQN39" s="60"/>
      <c r="DQO39" s="60"/>
      <c r="DQP39" s="60"/>
      <c r="DQQ39" s="60"/>
      <c r="DQR39" s="60"/>
      <c r="DQS39" s="60"/>
      <c r="DQT39" s="60"/>
      <c r="DQU39" s="60"/>
      <c r="DQV39" s="60"/>
      <c r="DQW39" s="60"/>
      <c r="DQX39" s="60"/>
      <c r="DQY39" s="60"/>
      <c r="DQZ39" s="60"/>
      <c r="DRA39" s="60"/>
      <c r="DRB39" s="60"/>
      <c r="DRC39" s="60"/>
      <c r="DRD39" s="60"/>
      <c r="DRE39" s="60"/>
      <c r="DRF39" s="60"/>
      <c r="DRG39" s="60"/>
      <c r="DRH39" s="60"/>
      <c r="DRI39" s="60"/>
      <c r="DRJ39" s="60"/>
      <c r="DRK39" s="60"/>
      <c r="DRL39" s="60"/>
      <c r="DRM39" s="60"/>
      <c r="DRN39" s="60"/>
      <c r="DRO39" s="60"/>
      <c r="DRP39" s="60"/>
      <c r="DRQ39" s="60"/>
      <c r="DRR39" s="60"/>
      <c r="DRS39" s="60"/>
      <c r="DRT39" s="60"/>
      <c r="DRU39" s="60"/>
      <c r="DRV39" s="60"/>
      <c r="DRW39" s="60"/>
      <c r="DRX39" s="60"/>
      <c r="DRY39" s="60"/>
      <c r="DRZ39" s="60"/>
      <c r="DSA39" s="60"/>
      <c r="DSB39" s="60"/>
      <c r="DSC39" s="60"/>
      <c r="DSD39" s="60"/>
      <c r="DSE39" s="60"/>
      <c r="DSF39" s="60"/>
      <c r="DSG39" s="60"/>
      <c r="DSH39" s="60"/>
      <c r="DSI39" s="60"/>
      <c r="DSJ39" s="60"/>
      <c r="DSK39" s="60"/>
      <c r="DSL39" s="60"/>
      <c r="DSM39" s="60"/>
      <c r="DSN39" s="60"/>
      <c r="DSO39" s="60"/>
      <c r="DSP39" s="60"/>
      <c r="DSQ39" s="60"/>
      <c r="DSR39" s="60"/>
      <c r="DSS39" s="60"/>
      <c r="DST39" s="60"/>
      <c r="DSU39" s="60"/>
      <c r="DSV39" s="60"/>
      <c r="DSW39" s="60"/>
      <c r="DSX39" s="60"/>
      <c r="DSY39" s="60"/>
      <c r="DSZ39" s="60"/>
      <c r="DTA39" s="60"/>
      <c r="DTB39" s="60"/>
      <c r="DTC39" s="60"/>
      <c r="DTD39" s="60"/>
      <c r="DTE39" s="60"/>
      <c r="DTF39" s="60"/>
      <c r="DTG39" s="60"/>
      <c r="DTH39" s="60"/>
      <c r="DTI39" s="60"/>
      <c r="DTJ39" s="60"/>
      <c r="DTK39" s="60"/>
      <c r="DTL39" s="60"/>
      <c r="DTM39" s="60"/>
      <c r="DTN39" s="60"/>
      <c r="DTO39" s="60"/>
      <c r="DTP39" s="60"/>
      <c r="DTQ39" s="60"/>
      <c r="DTR39" s="60"/>
      <c r="DTS39" s="60"/>
      <c r="DTT39" s="60"/>
      <c r="DTU39" s="60"/>
      <c r="DTV39" s="60"/>
      <c r="DTW39" s="60"/>
      <c r="DTX39" s="60"/>
      <c r="DTY39" s="60"/>
      <c r="DTZ39" s="60"/>
      <c r="DUA39" s="60"/>
      <c r="DUB39" s="60"/>
      <c r="DUC39" s="60"/>
      <c r="DUD39" s="60"/>
      <c r="DUE39" s="60"/>
      <c r="DUF39" s="60"/>
      <c r="DUG39" s="60"/>
      <c r="DUH39" s="60"/>
      <c r="DUI39" s="60"/>
      <c r="DUJ39" s="60"/>
      <c r="DUK39" s="60"/>
      <c r="DUL39" s="60"/>
      <c r="DUM39" s="60"/>
      <c r="DUN39" s="60"/>
      <c r="DUO39" s="60"/>
      <c r="DUP39" s="60"/>
      <c r="DUQ39" s="60"/>
      <c r="DUR39" s="60"/>
      <c r="DUS39" s="60"/>
      <c r="DUT39" s="60"/>
      <c r="DUU39" s="60"/>
      <c r="DUV39" s="60"/>
      <c r="DUW39" s="60"/>
      <c r="DUX39" s="60"/>
      <c r="DUY39" s="60"/>
      <c r="DUZ39" s="60"/>
      <c r="DVA39" s="60"/>
      <c r="DVB39" s="60"/>
      <c r="DVC39" s="60"/>
      <c r="DVD39" s="60"/>
      <c r="DVE39" s="60"/>
      <c r="DVF39" s="60"/>
      <c r="DVG39" s="60"/>
      <c r="DVH39" s="60"/>
      <c r="DVI39" s="60"/>
      <c r="DVJ39" s="60"/>
      <c r="DVK39" s="60"/>
      <c r="DVL39" s="60"/>
      <c r="DVM39" s="60"/>
      <c r="DVN39" s="60"/>
      <c r="DVO39" s="60"/>
      <c r="DVP39" s="60"/>
      <c r="DVQ39" s="60"/>
      <c r="DVR39" s="60"/>
      <c r="DVS39" s="60"/>
      <c r="DVT39" s="60"/>
      <c r="DVU39" s="60"/>
      <c r="DVV39" s="60"/>
      <c r="DVW39" s="60"/>
      <c r="DVX39" s="60"/>
      <c r="DVY39" s="60"/>
      <c r="DVZ39" s="60"/>
      <c r="DWA39" s="60"/>
      <c r="DWB39" s="60"/>
      <c r="DWC39" s="60"/>
      <c r="DWD39" s="60"/>
      <c r="DWE39" s="60"/>
      <c r="DWF39" s="60"/>
      <c r="DWG39" s="60"/>
      <c r="DWH39" s="60"/>
      <c r="DWI39" s="60"/>
      <c r="DWJ39" s="60"/>
      <c r="DWK39" s="60"/>
      <c r="DWL39" s="60"/>
      <c r="DWM39" s="60"/>
      <c r="DWN39" s="60"/>
      <c r="DWO39" s="60"/>
      <c r="DWP39" s="60"/>
      <c r="DWQ39" s="60"/>
      <c r="DWR39" s="60"/>
      <c r="DWS39" s="60"/>
      <c r="DWT39" s="60"/>
      <c r="DWU39" s="60"/>
      <c r="DWV39" s="60"/>
      <c r="DWW39" s="60"/>
      <c r="DWX39" s="60"/>
      <c r="DWY39" s="60"/>
      <c r="DWZ39" s="60"/>
      <c r="DXA39" s="60"/>
      <c r="DXB39" s="60"/>
      <c r="DXC39" s="60"/>
      <c r="DXD39" s="60"/>
      <c r="DXE39" s="60"/>
      <c r="DXF39" s="60"/>
      <c r="DXG39" s="60"/>
      <c r="DXH39" s="60"/>
      <c r="DXI39" s="60"/>
      <c r="DXJ39" s="60"/>
      <c r="DXK39" s="60"/>
      <c r="DXL39" s="60"/>
      <c r="DXM39" s="60"/>
      <c r="DXN39" s="60"/>
      <c r="DXO39" s="60"/>
      <c r="DXP39" s="60"/>
      <c r="DXQ39" s="60"/>
      <c r="DXR39" s="60"/>
      <c r="DXS39" s="60"/>
      <c r="DXT39" s="60"/>
      <c r="DXU39" s="60"/>
      <c r="DXV39" s="60"/>
      <c r="DXW39" s="60"/>
      <c r="DXX39" s="60"/>
      <c r="DXY39" s="60"/>
      <c r="DXZ39" s="60"/>
      <c r="DYA39" s="60"/>
      <c r="DYB39" s="60"/>
      <c r="DYC39" s="60"/>
      <c r="DYD39" s="60"/>
      <c r="DYE39" s="60"/>
      <c r="DYF39" s="60"/>
      <c r="DYG39" s="60"/>
      <c r="DYH39" s="60"/>
      <c r="DYI39" s="60"/>
      <c r="DYJ39" s="60"/>
      <c r="DYK39" s="60"/>
      <c r="DYL39" s="60"/>
      <c r="DYM39" s="60"/>
      <c r="DYN39" s="60"/>
      <c r="DYO39" s="60"/>
      <c r="DYP39" s="60"/>
      <c r="DYQ39" s="60"/>
      <c r="DYR39" s="60"/>
      <c r="DYS39" s="60"/>
      <c r="DYT39" s="60"/>
      <c r="DYU39" s="60"/>
      <c r="DYV39" s="60"/>
      <c r="DYW39" s="60"/>
      <c r="DYX39" s="60"/>
      <c r="DYY39" s="60"/>
      <c r="DYZ39" s="60"/>
      <c r="DZA39" s="60"/>
      <c r="DZB39" s="60"/>
      <c r="DZC39" s="60"/>
      <c r="DZD39" s="60"/>
      <c r="DZE39" s="60"/>
      <c r="DZF39" s="60"/>
      <c r="DZG39" s="60"/>
      <c r="DZH39" s="60"/>
      <c r="DZI39" s="60"/>
      <c r="DZJ39" s="60"/>
      <c r="DZK39" s="60"/>
      <c r="DZL39" s="60"/>
      <c r="DZM39" s="60"/>
      <c r="DZN39" s="60"/>
      <c r="DZO39" s="60"/>
      <c r="DZP39" s="60"/>
      <c r="DZQ39" s="60"/>
      <c r="DZR39" s="60"/>
      <c r="DZS39" s="60"/>
      <c r="DZT39" s="60"/>
      <c r="DZU39" s="60"/>
      <c r="DZV39" s="60"/>
      <c r="DZW39" s="60"/>
      <c r="DZX39" s="60"/>
      <c r="DZY39" s="60"/>
      <c r="DZZ39" s="60"/>
      <c r="EAA39" s="60"/>
      <c r="EAB39" s="60"/>
      <c r="EAC39" s="60"/>
      <c r="EAD39" s="60"/>
      <c r="EAE39" s="60"/>
      <c r="EAF39" s="60"/>
      <c r="EAG39" s="60"/>
      <c r="EAH39" s="60"/>
      <c r="EAI39" s="60"/>
      <c r="EAJ39" s="60"/>
      <c r="EAK39" s="60"/>
      <c r="EAL39" s="60"/>
      <c r="EAM39" s="60"/>
      <c r="EAN39" s="60"/>
      <c r="EAO39" s="60"/>
      <c r="EAP39" s="60"/>
      <c r="EAQ39" s="60"/>
      <c r="EAR39" s="60"/>
      <c r="EAS39" s="60"/>
      <c r="EAT39" s="60"/>
      <c r="EAU39" s="60"/>
      <c r="EAV39" s="60"/>
      <c r="EAW39" s="60"/>
      <c r="EAX39" s="60"/>
      <c r="EAY39" s="60"/>
      <c r="EAZ39" s="60"/>
      <c r="EBA39" s="60"/>
      <c r="EBB39" s="60"/>
      <c r="EBC39" s="60"/>
      <c r="EBD39" s="60"/>
      <c r="EBE39" s="60"/>
      <c r="EBF39" s="60"/>
      <c r="EBG39" s="60"/>
      <c r="EBH39" s="60"/>
      <c r="EBI39" s="60"/>
      <c r="EBJ39" s="60"/>
      <c r="EBK39" s="60"/>
      <c r="EBL39" s="60"/>
      <c r="EBM39" s="60"/>
      <c r="EBN39" s="60"/>
      <c r="EBO39" s="60"/>
      <c r="EBP39" s="60"/>
      <c r="EBQ39" s="60"/>
      <c r="EBR39" s="60"/>
      <c r="EBS39" s="60"/>
      <c r="EBT39" s="60"/>
      <c r="EBU39" s="60"/>
      <c r="EBV39" s="60"/>
      <c r="EBW39" s="60"/>
      <c r="EBX39" s="60"/>
      <c r="EBY39" s="60"/>
      <c r="EBZ39" s="60"/>
      <c r="ECA39" s="60"/>
      <c r="ECB39" s="60"/>
      <c r="ECC39" s="60"/>
      <c r="ECD39" s="60"/>
      <c r="ECE39" s="60"/>
      <c r="ECF39" s="60"/>
      <c r="ECG39" s="60"/>
      <c r="ECH39" s="60"/>
      <c r="ECI39" s="60"/>
      <c r="ECJ39" s="60"/>
      <c r="ECK39" s="60"/>
      <c r="ECL39" s="60"/>
      <c r="ECM39" s="60"/>
      <c r="ECN39" s="60"/>
      <c r="ECO39" s="60"/>
      <c r="ECP39" s="60"/>
      <c r="ECQ39" s="60"/>
      <c r="ECR39" s="60"/>
      <c r="ECS39" s="60"/>
      <c r="ECT39" s="60"/>
      <c r="ECU39" s="60"/>
      <c r="ECV39" s="60"/>
      <c r="ECW39" s="60"/>
      <c r="ECX39" s="60"/>
      <c r="ECY39" s="60"/>
      <c r="ECZ39" s="60"/>
      <c r="EDA39" s="60"/>
      <c r="EDB39" s="60"/>
      <c r="EDC39" s="60"/>
      <c r="EDD39" s="60"/>
      <c r="EDE39" s="60"/>
      <c r="EDF39" s="60"/>
      <c r="EDG39" s="60"/>
      <c r="EDH39" s="60"/>
      <c r="EDI39" s="60"/>
      <c r="EDJ39" s="60"/>
      <c r="EDK39" s="60"/>
      <c r="EDL39" s="60"/>
      <c r="EDM39" s="60"/>
      <c r="EDN39" s="60"/>
      <c r="EDO39" s="60"/>
      <c r="EDP39" s="60"/>
      <c r="EDQ39" s="60"/>
      <c r="EDR39" s="60"/>
      <c r="EDS39" s="60"/>
      <c r="EDT39" s="60"/>
      <c r="EDU39" s="60"/>
      <c r="EDV39" s="60"/>
      <c r="EDW39" s="60"/>
      <c r="EDX39" s="60"/>
      <c r="EDY39" s="60"/>
      <c r="EDZ39" s="60"/>
      <c r="EEA39" s="60"/>
      <c r="EEB39" s="60"/>
      <c r="EEC39" s="60"/>
      <c r="EED39" s="60"/>
      <c r="EEE39" s="60"/>
      <c r="EEF39" s="60"/>
      <c r="EEG39" s="60"/>
      <c r="EEH39" s="60"/>
      <c r="EEI39" s="60"/>
      <c r="EEJ39" s="60"/>
      <c r="EEK39" s="60"/>
      <c r="EEL39" s="60"/>
      <c r="EEM39" s="60"/>
      <c r="EEN39" s="60"/>
      <c r="EEO39" s="60"/>
      <c r="EEP39" s="60"/>
      <c r="EEQ39" s="60"/>
      <c r="EER39" s="60"/>
      <c r="EES39" s="60"/>
      <c r="EET39" s="60"/>
      <c r="EEU39" s="60"/>
      <c r="EEV39" s="60"/>
      <c r="EEW39" s="60"/>
      <c r="EEX39" s="60"/>
      <c r="EEY39" s="60"/>
      <c r="EEZ39" s="60"/>
      <c r="EFA39" s="60"/>
      <c r="EFB39" s="60"/>
      <c r="EFC39" s="60"/>
      <c r="EFD39" s="60"/>
      <c r="EFE39" s="60"/>
      <c r="EFF39" s="60"/>
      <c r="EFG39" s="60"/>
      <c r="EFH39" s="60"/>
      <c r="EFI39" s="60"/>
      <c r="EFJ39" s="60"/>
      <c r="EFK39" s="60"/>
      <c r="EFL39" s="60"/>
      <c r="EFM39" s="60"/>
      <c r="EFN39" s="60"/>
      <c r="EFO39" s="60"/>
      <c r="EFP39" s="60"/>
      <c r="EFQ39" s="60"/>
      <c r="EFR39" s="60"/>
      <c r="EFS39" s="60"/>
      <c r="EFT39" s="60"/>
      <c r="EFU39" s="60"/>
      <c r="EFV39" s="60"/>
      <c r="EFW39" s="60"/>
      <c r="EFX39" s="60"/>
      <c r="EFY39" s="60"/>
      <c r="EFZ39" s="60"/>
      <c r="EGA39" s="60"/>
      <c r="EGB39" s="60"/>
      <c r="EGC39" s="60"/>
      <c r="EGD39" s="60"/>
      <c r="EGE39" s="60"/>
      <c r="EGF39" s="60"/>
      <c r="EGG39" s="60"/>
      <c r="EGH39" s="60"/>
      <c r="EGI39" s="60"/>
      <c r="EGJ39" s="60"/>
      <c r="EGK39" s="60"/>
      <c r="EGL39" s="60"/>
      <c r="EGM39" s="60"/>
      <c r="EGN39" s="60"/>
      <c r="EGO39" s="60"/>
      <c r="EGP39" s="60"/>
      <c r="EGQ39" s="60"/>
      <c r="EGR39" s="60"/>
      <c r="EGS39" s="60"/>
      <c r="EGT39" s="60"/>
      <c r="EGU39" s="60"/>
      <c r="EGV39" s="60"/>
      <c r="EGW39" s="60"/>
      <c r="EGX39" s="60"/>
      <c r="EGY39" s="60"/>
      <c r="EGZ39" s="60"/>
      <c r="EHA39" s="60"/>
      <c r="EHB39" s="60"/>
      <c r="EHC39" s="60"/>
      <c r="EHD39" s="60"/>
      <c r="EHE39" s="60"/>
      <c r="EHF39" s="60"/>
      <c r="EHG39" s="60"/>
      <c r="EHH39" s="60"/>
      <c r="EHI39" s="60"/>
      <c r="EHJ39" s="60"/>
      <c r="EHK39" s="60"/>
      <c r="EHL39" s="60"/>
      <c r="EHM39" s="60"/>
      <c r="EHN39" s="60"/>
      <c r="EHO39" s="60"/>
      <c r="EHP39" s="60"/>
      <c r="EHQ39" s="60"/>
      <c r="EHR39" s="60"/>
      <c r="EHS39" s="60"/>
      <c r="EHT39" s="60"/>
      <c r="EHU39" s="60"/>
      <c r="EHV39" s="60"/>
      <c r="EHW39" s="60"/>
      <c r="EHX39" s="60"/>
      <c r="EHY39" s="60"/>
      <c r="EHZ39" s="60"/>
      <c r="EIA39" s="60"/>
      <c r="EIB39" s="60"/>
      <c r="EIC39" s="60"/>
      <c r="EID39" s="60"/>
      <c r="EIE39" s="60"/>
      <c r="EIF39" s="60"/>
      <c r="EIG39" s="60"/>
      <c r="EIH39" s="60"/>
      <c r="EII39" s="60"/>
      <c r="EIJ39" s="60"/>
      <c r="EIK39" s="60"/>
      <c r="EIL39" s="60"/>
      <c r="EIM39" s="60"/>
      <c r="EIN39" s="60"/>
      <c r="EIO39" s="60"/>
      <c r="EIP39" s="60"/>
      <c r="EIQ39" s="60"/>
      <c r="EIR39" s="60"/>
      <c r="EIS39" s="60"/>
      <c r="EIT39" s="60"/>
      <c r="EIU39" s="60"/>
      <c r="EIV39" s="60"/>
      <c r="EIW39" s="60"/>
      <c r="EIX39" s="60"/>
      <c r="EIY39" s="60"/>
      <c r="EIZ39" s="60"/>
      <c r="EJA39" s="60"/>
      <c r="EJB39" s="60"/>
      <c r="EJC39" s="60"/>
      <c r="EJD39" s="60"/>
      <c r="EJE39" s="60"/>
      <c r="EJF39" s="60"/>
      <c r="EJG39" s="60"/>
      <c r="EJH39" s="60"/>
      <c r="EJI39" s="60"/>
      <c r="EJJ39" s="60"/>
      <c r="EJK39" s="60"/>
      <c r="EJL39" s="60"/>
      <c r="EJM39" s="60"/>
      <c r="EJN39" s="60"/>
      <c r="EJO39" s="60"/>
      <c r="EJP39" s="60"/>
      <c r="EJQ39" s="60"/>
      <c r="EJR39" s="60"/>
      <c r="EJS39" s="60"/>
      <c r="EJT39" s="60"/>
      <c r="EJU39" s="60"/>
      <c r="EJV39" s="60"/>
      <c r="EJW39" s="60"/>
      <c r="EJX39" s="60"/>
      <c r="EJY39" s="60"/>
      <c r="EJZ39" s="60"/>
      <c r="EKA39" s="60"/>
      <c r="EKB39" s="60"/>
      <c r="EKC39" s="60"/>
      <c r="EKD39" s="60"/>
      <c r="EKE39" s="60"/>
      <c r="EKF39" s="60"/>
      <c r="EKG39" s="60"/>
      <c r="EKH39" s="60"/>
      <c r="EKI39" s="60"/>
      <c r="EKJ39" s="60"/>
      <c r="EKK39" s="60"/>
      <c r="EKL39" s="60"/>
      <c r="EKM39" s="60"/>
      <c r="EKN39" s="60"/>
      <c r="EKO39" s="60"/>
      <c r="EKP39" s="60"/>
      <c r="EKQ39" s="60"/>
      <c r="EKR39" s="60"/>
      <c r="EKS39" s="60"/>
      <c r="EKT39" s="60"/>
      <c r="EKU39" s="60"/>
      <c r="EKV39" s="60"/>
      <c r="EKW39" s="60"/>
      <c r="EKX39" s="60"/>
      <c r="EKY39" s="60"/>
      <c r="EKZ39" s="60"/>
      <c r="ELA39" s="60"/>
      <c r="ELB39" s="60"/>
      <c r="ELC39" s="60"/>
      <c r="ELD39" s="60"/>
      <c r="ELE39" s="60"/>
      <c r="ELF39" s="60"/>
      <c r="ELG39" s="60"/>
      <c r="ELH39" s="60"/>
      <c r="ELI39" s="60"/>
      <c r="ELJ39" s="60"/>
      <c r="ELK39" s="60"/>
      <c r="ELL39" s="60"/>
      <c r="ELM39" s="60"/>
      <c r="ELN39" s="60"/>
      <c r="ELO39" s="60"/>
      <c r="ELP39" s="60"/>
      <c r="ELQ39" s="60"/>
      <c r="ELR39" s="60"/>
      <c r="ELS39" s="60"/>
      <c r="ELT39" s="60"/>
      <c r="ELU39" s="60"/>
      <c r="ELV39" s="60"/>
      <c r="ELW39" s="60"/>
      <c r="ELX39" s="60"/>
      <c r="ELY39" s="60"/>
      <c r="ELZ39" s="60"/>
      <c r="EMA39" s="60"/>
      <c r="EMB39" s="60"/>
      <c r="EMC39" s="60"/>
      <c r="EMD39" s="60"/>
      <c r="EME39" s="60"/>
      <c r="EMF39" s="60"/>
      <c r="EMG39" s="60"/>
      <c r="EMH39" s="60"/>
      <c r="EMI39" s="60"/>
      <c r="EMJ39" s="60"/>
      <c r="EMK39" s="60"/>
      <c r="EML39" s="60"/>
      <c r="EMM39" s="60"/>
      <c r="EMN39" s="60"/>
      <c r="EMO39" s="60"/>
      <c r="EMP39" s="60"/>
      <c r="EMQ39" s="60"/>
      <c r="EMR39" s="60"/>
      <c r="EMS39" s="60"/>
      <c r="EMT39" s="60"/>
      <c r="EMU39" s="60"/>
      <c r="EMV39" s="60"/>
      <c r="EMW39" s="60"/>
      <c r="EMX39" s="60"/>
      <c r="EMY39" s="60"/>
      <c r="EMZ39" s="60"/>
      <c r="ENA39" s="60"/>
      <c r="ENB39" s="60"/>
      <c r="ENC39" s="60"/>
      <c r="END39" s="60"/>
      <c r="ENE39" s="60"/>
      <c r="ENF39" s="60"/>
      <c r="ENG39" s="60"/>
      <c r="ENH39" s="60"/>
      <c r="ENI39" s="60"/>
      <c r="ENJ39" s="60"/>
      <c r="ENK39" s="60"/>
      <c r="ENL39" s="60"/>
      <c r="ENM39" s="60"/>
      <c r="ENN39" s="60"/>
      <c r="ENO39" s="60"/>
      <c r="ENP39" s="60"/>
      <c r="ENQ39" s="60"/>
      <c r="ENR39" s="60"/>
      <c r="ENS39" s="60"/>
      <c r="ENT39" s="60"/>
      <c r="ENU39" s="60"/>
      <c r="ENV39" s="60"/>
      <c r="ENW39" s="60"/>
      <c r="ENX39" s="60"/>
      <c r="ENY39" s="60"/>
      <c r="ENZ39" s="60"/>
      <c r="EOA39" s="60"/>
      <c r="EOB39" s="60"/>
      <c r="EOC39" s="60"/>
      <c r="EOD39" s="60"/>
      <c r="EOE39" s="60"/>
      <c r="EOF39" s="60"/>
      <c r="EOG39" s="60"/>
      <c r="EOH39" s="60"/>
      <c r="EOI39" s="60"/>
      <c r="EOJ39" s="60"/>
      <c r="EOK39" s="60"/>
      <c r="EOL39" s="60"/>
      <c r="EOM39" s="60"/>
      <c r="EON39" s="60"/>
      <c r="EOO39" s="60"/>
      <c r="EOP39" s="60"/>
      <c r="EOQ39" s="60"/>
      <c r="EOR39" s="60"/>
      <c r="EOS39" s="60"/>
      <c r="EOT39" s="60"/>
      <c r="EOU39" s="60"/>
      <c r="EOV39" s="60"/>
      <c r="EOW39" s="60"/>
      <c r="EOX39" s="60"/>
      <c r="EOY39" s="60"/>
      <c r="EOZ39" s="60"/>
      <c r="EPA39" s="60"/>
      <c r="EPB39" s="60"/>
      <c r="EPC39" s="60"/>
      <c r="EPD39" s="60"/>
      <c r="EPE39" s="60"/>
      <c r="EPF39" s="60"/>
      <c r="EPG39" s="60"/>
      <c r="EPH39" s="60"/>
      <c r="EPI39" s="60"/>
      <c r="EPJ39" s="60"/>
      <c r="EPK39" s="60"/>
      <c r="EPL39" s="60"/>
      <c r="EPM39" s="60"/>
      <c r="EPN39" s="60"/>
      <c r="EPO39" s="60"/>
      <c r="EPP39" s="60"/>
      <c r="EPQ39" s="60"/>
      <c r="EPR39" s="60"/>
      <c r="EPS39" s="60"/>
      <c r="EPT39" s="60"/>
      <c r="EPU39" s="60"/>
      <c r="EPV39" s="60"/>
      <c r="EPW39" s="60"/>
      <c r="EPX39" s="60"/>
      <c r="EPY39" s="60"/>
      <c r="EPZ39" s="60"/>
      <c r="EQA39" s="60"/>
      <c r="EQB39" s="60"/>
      <c r="EQC39" s="60"/>
      <c r="EQD39" s="60"/>
      <c r="EQE39" s="60"/>
      <c r="EQF39" s="60"/>
      <c r="EQG39" s="60"/>
      <c r="EQH39" s="60"/>
      <c r="EQI39" s="60"/>
      <c r="EQJ39" s="60"/>
      <c r="EQK39" s="60"/>
      <c r="EQL39" s="60"/>
      <c r="EQM39" s="60"/>
      <c r="EQN39" s="60"/>
      <c r="EQO39" s="60"/>
      <c r="EQP39" s="60"/>
      <c r="EQQ39" s="60"/>
      <c r="EQR39" s="60"/>
      <c r="EQS39" s="60"/>
      <c r="EQT39" s="60"/>
      <c r="EQU39" s="60"/>
      <c r="EQV39" s="60"/>
      <c r="EQW39" s="60"/>
      <c r="EQX39" s="60"/>
      <c r="EQY39" s="60"/>
      <c r="EQZ39" s="60"/>
      <c r="ERA39" s="60"/>
      <c r="ERB39" s="60"/>
      <c r="ERC39" s="60"/>
      <c r="ERD39" s="60"/>
      <c r="ERE39" s="60"/>
      <c r="ERF39" s="60"/>
      <c r="ERG39" s="60"/>
      <c r="ERH39" s="60"/>
      <c r="ERI39" s="60"/>
      <c r="ERJ39" s="60"/>
      <c r="ERK39" s="60"/>
      <c r="ERL39" s="60"/>
      <c r="ERM39" s="60"/>
      <c r="ERN39" s="60"/>
      <c r="ERO39" s="60"/>
      <c r="ERP39" s="60"/>
      <c r="ERQ39" s="60"/>
      <c r="ERR39" s="60"/>
      <c r="ERS39" s="60"/>
      <c r="ERT39" s="60"/>
      <c r="ERU39" s="60"/>
      <c r="ERV39" s="60"/>
      <c r="ERW39" s="60"/>
      <c r="ERX39" s="60"/>
      <c r="ERY39" s="60"/>
      <c r="ERZ39" s="60"/>
      <c r="ESA39" s="60"/>
      <c r="ESB39" s="60"/>
      <c r="ESC39" s="60"/>
      <c r="ESD39" s="60"/>
      <c r="ESE39" s="60"/>
      <c r="ESF39" s="60"/>
      <c r="ESG39" s="60"/>
      <c r="ESH39" s="60"/>
      <c r="ESI39" s="60"/>
      <c r="ESJ39" s="60"/>
      <c r="ESK39" s="60"/>
      <c r="ESL39" s="60"/>
      <c r="ESM39" s="60"/>
      <c r="ESN39" s="60"/>
      <c r="ESO39" s="60"/>
      <c r="ESP39" s="60"/>
      <c r="ESQ39" s="60"/>
      <c r="ESR39" s="60"/>
      <c r="ESS39" s="60"/>
      <c r="EST39" s="60"/>
      <c r="ESU39" s="60"/>
      <c r="ESV39" s="60"/>
      <c r="ESW39" s="60"/>
      <c r="ESX39" s="60"/>
      <c r="ESY39" s="60"/>
      <c r="ESZ39" s="60"/>
      <c r="ETA39" s="60"/>
      <c r="ETB39" s="60"/>
      <c r="ETC39" s="60"/>
      <c r="ETD39" s="60"/>
      <c r="ETE39" s="60"/>
      <c r="ETF39" s="60"/>
      <c r="ETG39" s="60"/>
      <c r="ETH39" s="60"/>
      <c r="ETI39" s="60"/>
      <c r="ETJ39" s="60"/>
      <c r="ETK39" s="60"/>
      <c r="ETL39" s="60"/>
      <c r="ETM39" s="60"/>
      <c r="ETN39" s="60"/>
      <c r="ETO39" s="60"/>
      <c r="ETP39" s="60"/>
      <c r="ETQ39" s="60"/>
      <c r="ETR39" s="60"/>
      <c r="ETS39" s="60"/>
      <c r="ETT39" s="60"/>
      <c r="ETU39" s="60"/>
      <c r="ETV39" s="60"/>
      <c r="ETW39" s="60"/>
      <c r="ETX39" s="60"/>
      <c r="ETY39" s="60"/>
      <c r="ETZ39" s="60"/>
      <c r="EUA39" s="60"/>
      <c r="EUB39" s="60"/>
      <c r="EUC39" s="60"/>
      <c r="EUD39" s="60"/>
      <c r="EUE39" s="60"/>
      <c r="EUF39" s="60"/>
      <c r="EUG39" s="60"/>
      <c r="EUH39" s="60"/>
      <c r="EUI39" s="60"/>
      <c r="EUJ39" s="60"/>
      <c r="EUK39" s="60"/>
      <c r="EUL39" s="60"/>
      <c r="EUM39" s="60"/>
      <c r="EUN39" s="60"/>
      <c r="EUO39" s="60"/>
      <c r="EUP39" s="60"/>
      <c r="EUQ39" s="60"/>
      <c r="EUR39" s="60"/>
      <c r="EUS39" s="60"/>
      <c r="EUT39" s="60"/>
      <c r="EUU39" s="60"/>
      <c r="EUV39" s="60"/>
      <c r="EUW39" s="60"/>
      <c r="EUX39" s="60"/>
      <c r="EUY39" s="60"/>
      <c r="EUZ39" s="60"/>
      <c r="EVA39" s="60"/>
      <c r="EVB39" s="60"/>
      <c r="EVC39" s="60"/>
      <c r="EVD39" s="60"/>
      <c r="EVE39" s="60"/>
      <c r="EVF39" s="60"/>
      <c r="EVG39" s="60"/>
      <c r="EVH39" s="60"/>
      <c r="EVI39" s="60"/>
      <c r="EVJ39" s="60"/>
      <c r="EVK39" s="60"/>
      <c r="EVL39" s="60"/>
      <c r="EVM39" s="60"/>
      <c r="EVN39" s="60"/>
      <c r="EVO39" s="60"/>
      <c r="EVP39" s="60"/>
      <c r="EVQ39" s="60"/>
      <c r="EVR39" s="60"/>
      <c r="EVS39" s="60"/>
      <c r="EVT39" s="60"/>
      <c r="EVU39" s="60"/>
      <c r="EVV39" s="60"/>
      <c r="EVW39" s="60"/>
      <c r="EVX39" s="60"/>
      <c r="EVY39" s="60"/>
      <c r="EVZ39" s="60"/>
      <c r="EWA39" s="60"/>
      <c r="EWB39" s="60"/>
      <c r="EWC39" s="60"/>
      <c r="EWD39" s="60"/>
      <c r="EWE39" s="60"/>
      <c r="EWF39" s="60"/>
      <c r="EWG39" s="60"/>
      <c r="EWH39" s="60"/>
      <c r="EWI39" s="60"/>
      <c r="EWJ39" s="60"/>
      <c r="EWK39" s="60"/>
      <c r="EWL39" s="60"/>
      <c r="EWM39" s="60"/>
      <c r="EWN39" s="60"/>
      <c r="EWO39" s="60"/>
      <c r="EWP39" s="60"/>
      <c r="EWQ39" s="60"/>
      <c r="EWR39" s="60"/>
      <c r="EWS39" s="60"/>
      <c r="EWT39" s="60"/>
      <c r="EWU39" s="60"/>
      <c r="EWV39" s="60"/>
      <c r="EWW39" s="60"/>
      <c r="EWX39" s="60"/>
      <c r="EWY39" s="60"/>
      <c r="EWZ39" s="60"/>
      <c r="EXA39" s="60"/>
      <c r="EXB39" s="60"/>
      <c r="EXC39" s="60"/>
      <c r="EXD39" s="60"/>
      <c r="EXE39" s="60"/>
      <c r="EXF39" s="60"/>
      <c r="EXG39" s="60"/>
      <c r="EXH39" s="60"/>
      <c r="EXI39" s="60"/>
      <c r="EXJ39" s="60"/>
      <c r="EXK39" s="60"/>
      <c r="EXL39" s="60"/>
      <c r="EXM39" s="60"/>
      <c r="EXN39" s="60"/>
      <c r="EXO39" s="60"/>
      <c r="EXP39" s="60"/>
      <c r="EXQ39" s="60"/>
      <c r="EXR39" s="60"/>
      <c r="EXS39" s="60"/>
      <c r="EXT39" s="60"/>
      <c r="EXU39" s="60"/>
      <c r="EXV39" s="60"/>
      <c r="EXW39" s="60"/>
      <c r="EXX39" s="60"/>
      <c r="EXY39" s="60"/>
      <c r="EXZ39" s="60"/>
      <c r="EYA39" s="60"/>
      <c r="EYB39" s="60"/>
      <c r="EYC39" s="60"/>
      <c r="EYD39" s="60"/>
      <c r="EYE39" s="60"/>
      <c r="EYF39" s="60"/>
      <c r="EYG39" s="60"/>
      <c r="EYH39" s="60"/>
      <c r="EYI39" s="60"/>
      <c r="EYJ39" s="60"/>
      <c r="EYK39" s="60"/>
      <c r="EYL39" s="60"/>
      <c r="EYM39" s="60"/>
      <c r="EYN39" s="60"/>
      <c r="EYO39" s="60"/>
      <c r="EYP39" s="60"/>
      <c r="EYQ39" s="60"/>
      <c r="EYR39" s="60"/>
      <c r="EYS39" s="60"/>
      <c r="EYT39" s="60"/>
      <c r="EYU39" s="60"/>
      <c r="EYV39" s="60"/>
      <c r="EYW39" s="60"/>
      <c r="EYX39" s="60"/>
      <c r="EYY39" s="60"/>
      <c r="EYZ39" s="60"/>
      <c r="EZA39" s="60"/>
      <c r="EZB39" s="60"/>
      <c r="EZC39" s="60"/>
      <c r="EZD39" s="60"/>
      <c r="EZE39" s="60"/>
      <c r="EZF39" s="60"/>
      <c r="EZG39" s="60"/>
      <c r="EZH39" s="60"/>
      <c r="EZI39" s="60"/>
      <c r="EZJ39" s="60"/>
      <c r="EZK39" s="60"/>
      <c r="EZL39" s="60"/>
      <c r="EZM39" s="60"/>
      <c r="EZN39" s="60"/>
      <c r="EZO39" s="60"/>
      <c r="EZP39" s="60"/>
      <c r="EZQ39" s="60"/>
      <c r="EZR39" s="60"/>
      <c r="EZS39" s="60"/>
      <c r="EZT39" s="60"/>
      <c r="EZU39" s="60"/>
      <c r="EZV39" s="60"/>
      <c r="EZW39" s="60"/>
      <c r="EZX39" s="60"/>
      <c r="EZY39" s="60"/>
      <c r="EZZ39" s="60"/>
      <c r="FAA39" s="60"/>
      <c r="FAB39" s="60"/>
      <c r="FAC39" s="60"/>
      <c r="FAD39" s="60"/>
      <c r="FAE39" s="60"/>
      <c r="FAF39" s="60"/>
      <c r="FAG39" s="60"/>
      <c r="FAH39" s="60"/>
      <c r="FAI39" s="60"/>
      <c r="FAJ39" s="60"/>
      <c r="FAK39" s="60"/>
      <c r="FAL39" s="60"/>
      <c r="FAM39" s="60"/>
      <c r="FAN39" s="60"/>
      <c r="FAO39" s="60"/>
      <c r="FAP39" s="60"/>
      <c r="FAQ39" s="60"/>
      <c r="FAR39" s="60"/>
      <c r="FAS39" s="60"/>
      <c r="FAT39" s="60"/>
      <c r="FAU39" s="60"/>
      <c r="FAV39" s="60"/>
      <c r="FAW39" s="60"/>
      <c r="FAX39" s="60"/>
      <c r="FAY39" s="60"/>
      <c r="FAZ39" s="60"/>
      <c r="FBA39" s="60"/>
      <c r="FBB39" s="60"/>
      <c r="FBC39" s="60"/>
      <c r="FBD39" s="60"/>
      <c r="FBE39" s="60"/>
      <c r="FBF39" s="60"/>
      <c r="FBG39" s="60"/>
      <c r="FBH39" s="60"/>
      <c r="FBI39" s="60"/>
      <c r="FBJ39" s="60"/>
      <c r="FBK39" s="60"/>
      <c r="FBL39" s="60"/>
      <c r="FBM39" s="60"/>
      <c r="FBN39" s="60"/>
      <c r="FBO39" s="60"/>
      <c r="FBP39" s="60"/>
      <c r="FBQ39" s="60"/>
      <c r="FBR39" s="60"/>
      <c r="FBS39" s="60"/>
      <c r="FBT39" s="60"/>
      <c r="FBU39" s="60"/>
      <c r="FBV39" s="60"/>
      <c r="FBW39" s="60"/>
      <c r="FBX39" s="60"/>
      <c r="FBY39" s="60"/>
      <c r="FBZ39" s="60"/>
      <c r="FCA39" s="60"/>
      <c r="FCB39" s="60"/>
      <c r="FCC39" s="60"/>
      <c r="FCD39" s="60"/>
      <c r="FCE39" s="60"/>
      <c r="FCF39" s="60"/>
      <c r="FCG39" s="60"/>
      <c r="FCH39" s="60"/>
      <c r="FCI39" s="60"/>
      <c r="FCJ39" s="60"/>
      <c r="FCK39" s="60"/>
      <c r="FCL39" s="60"/>
      <c r="FCM39" s="60"/>
      <c r="FCN39" s="60"/>
      <c r="FCO39" s="60"/>
      <c r="FCP39" s="60"/>
      <c r="FCQ39" s="60"/>
      <c r="FCR39" s="60"/>
      <c r="FCS39" s="60"/>
      <c r="FCT39" s="60"/>
      <c r="FCU39" s="60"/>
      <c r="FCV39" s="60"/>
      <c r="FCW39" s="60"/>
      <c r="FCX39" s="60"/>
      <c r="FCY39" s="60"/>
      <c r="FCZ39" s="60"/>
      <c r="FDA39" s="60"/>
      <c r="FDB39" s="60"/>
      <c r="FDC39" s="60"/>
      <c r="FDD39" s="60"/>
      <c r="FDE39" s="60"/>
      <c r="FDF39" s="60"/>
      <c r="FDG39" s="60"/>
      <c r="FDH39" s="60"/>
      <c r="FDI39" s="60"/>
      <c r="FDJ39" s="60"/>
      <c r="FDK39" s="60"/>
      <c r="FDL39" s="60"/>
      <c r="FDM39" s="60"/>
      <c r="FDN39" s="60"/>
      <c r="FDO39" s="60"/>
      <c r="FDP39" s="60"/>
      <c r="FDQ39" s="60"/>
      <c r="FDR39" s="60"/>
      <c r="FDS39" s="60"/>
      <c r="FDT39" s="60"/>
      <c r="FDU39" s="60"/>
      <c r="FDV39" s="60"/>
      <c r="FDW39" s="60"/>
      <c r="FDX39" s="60"/>
      <c r="FDY39" s="60"/>
      <c r="FDZ39" s="60"/>
      <c r="FEA39" s="60"/>
      <c r="FEB39" s="60"/>
      <c r="FEC39" s="60"/>
      <c r="FED39" s="60"/>
      <c r="FEE39" s="60"/>
      <c r="FEF39" s="60"/>
      <c r="FEG39" s="60"/>
      <c r="FEH39" s="60"/>
      <c r="FEI39" s="60"/>
      <c r="FEJ39" s="60"/>
      <c r="FEK39" s="60"/>
      <c r="FEL39" s="60"/>
      <c r="FEM39" s="60"/>
      <c r="FEN39" s="60"/>
      <c r="FEO39" s="60"/>
      <c r="FEP39" s="60"/>
      <c r="FEQ39" s="60"/>
      <c r="FER39" s="60"/>
      <c r="FES39" s="60"/>
      <c r="FET39" s="60"/>
      <c r="FEU39" s="60"/>
      <c r="FEV39" s="60"/>
      <c r="FEW39" s="60"/>
      <c r="FEX39" s="60"/>
      <c r="FEY39" s="60"/>
      <c r="FEZ39" s="60"/>
      <c r="FFA39" s="60"/>
      <c r="FFB39" s="60"/>
      <c r="FFC39" s="60"/>
      <c r="FFD39" s="60"/>
      <c r="FFE39" s="60"/>
      <c r="FFF39" s="60"/>
      <c r="FFG39" s="60"/>
      <c r="FFH39" s="60"/>
      <c r="FFI39" s="60"/>
      <c r="FFJ39" s="60"/>
      <c r="FFK39" s="60"/>
      <c r="FFL39" s="60"/>
      <c r="FFM39" s="60"/>
      <c r="FFN39" s="60"/>
      <c r="FFO39" s="60"/>
      <c r="FFP39" s="60"/>
      <c r="FFQ39" s="60"/>
      <c r="FFR39" s="60"/>
      <c r="FFS39" s="60"/>
      <c r="FFT39" s="60"/>
      <c r="FFU39" s="60"/>
      <c r="FFV39" s="60"/>
      <c r="FFW39" s="60"/>
      <c r="FFX39" s="60"/>
      <c r="FFY39" s="60"/>
      <c r="FFZ39" s="60"/>
      <c r="FGA39" s="60"/>
      <c r="FGB39" s="60"/>
      <c r="FGC39" s="60"/>
      <c r="FGD39" s="60"/>
      <c r="FGE39" s="60"/>
      <c r="FGF39" s="60"/>
      <c r="FGG39" s="60"/>
      <c r="FGH39" s="60"/>
      <c r="FGI39" s="60"/>
      <c r="FGJ39" s="60"/>
      <c r="FGK39" s="60"/>
      <c r="FGL39" s="60"/>
      <c r="FGM39" s="60"/>
      <c r="FGN39" s="60"/>
      <c r="FGO39" s="60"/>
      <c r="FGP39" s="60"/>
      <c r="FGQ39" s="60"/>
      <c r="FGR39" s="60"/>
      <c r="FGS39" s="60"/>
      <c r="FGT39" s="60"/>
      <c r="FGU39" s="60"/>
      <c r="FGV39" s="60"/>
      <c r="FGW39" s="60"/>
      <c r="FGX39" s="60"/>
      <c r="FGY39" s="60"/>
      <c r="FGZ39" s="60"/>
      <c r="FHA39" s="60"/>
      <c r="FHB39" s="60"/>
      <c r="FHC39" s="60"/>
      <c r="FHD39" s="60"/>
      <c r="FHE39" s="60"/>
      <c r="FHF39" s="60"/>
      <c r="FHG39" s="60"/>
      <c r="FHH39" s="60"/>
      <c r="FHI39" s="60"/>
      <c r="FHJ39" s="60"/>
      <c r="FHK39" s="60"/>
      <c r="FHL39" s="60"/>
      <c r="FHM39" s="60"/>
      <c r="FHN39" s="60"/>
      <c r="FHO39" s="60"/>
      <c r="FHP39" s="60"/>
      <c r="FHQ39" s="60"/>
      <c r="FHR39" s="60"/>
      <c r="FHS39" s="60"/>
      <c r="FHT39" s="60"/>
      <c r="FHU39" s="60"/>
      <c r="FHV39" s="60"/>
      <c r="FHW39" s="60"/>
      <c r="FHX39" s="60"/>
      <c r="FHY39" s="60"/>
      <c r="FHZ39" s="60"/>
      <c r="FIA39" s="60"/>
      <c r="FIB39" s="60"/>
      <c r="FIC39" s="60"/>
      <c r="FID39" s="60"/>
      <c r="FIE39" s="60"/>
      <c r="FIF39" s="60"/>
      <c r="FIG39" s="60"/>
      <c r="FIH39" s="60"/>
      <c r="FII39" s="60"/>
      <c r="FIJ39" s="60"/>
      <c r="FIK39" s="60"/>
      <c r="FIL39" s="60"/>
      <c r="FIM39" s="60"/>
      <c r="FIN39" s="60"/>
      <c r="FIO39" s="60"/>
      <c r="FIP39" s="60"/>
      <c r="FIQ39" s="60"/>
      <c r="FIR39" s="60"/>
      <c r="FIS39" s="60"/>
      <c r="FIT39" s="60"/>
      <c r="FIU39" s="60"/>
      <c r="FIV39" s="60"/>
      <c r="FIW39" s="60"/>
      <c r="FIX39" s="60"/>
      <c r="FIY39" s="60"/>
      <c r="FIZ39" s="60"/>
      <c r="FJA39" s="60"/>
      <c r="FJB39" s="60"/>
      <c r="FJC39" s="60"/>
      <c r="FJD39" s="60"/>
      <c r="FJE39" s="60"/>
      <c r="FJF39" s="60"/>
      <c r="FJG39" s="60"/>
      <c r="FJH39" s="60"/>
      <c r="FJI39" s="60"/>
      <c r="FJJ39" s="60"/>
      <c r="FJK39" s="60"/>
      <c r="FJL39" s="60"/>
      <c r="FJM39" s="60"/>
      <c r="FJN39" s="60"/>
      <c r="FJO39" s="60"/>
      <c r="FJP39" s="60"/>
      <c r="FJQ39" s="60"/>
      <c r="FJR39" s="60"/>
      <c r="FJS39" s="60"/>
      <c r="FJT39" s="60"/>
      <c r="FJU39" s="60"/>
      <c r="FJV39" s="60"/>
      <c r="FJW39" s="60"/>
      <c r="FJX39" s="60"/>
      <c r="FJY39" s="60"/>
      <c r="FJZ39" s="60"/>
      <c r="FKA39" s="60"/>
      <c r="FKB39" s="60"/>
      <c r="FKC39" s="60"/>
      <c r="FKD39" s="60"/>
      <c r="FKE39" s="60"/>
      <c r="FKF39" s="60"/>
      <c r="FKG39" s="60"/>
      <c r="FKH39" s="60"/>
      <c r="FKI39" s="60"/>
      <c r="FKJ39" s="60"/>
      <c r="FKK39" s="60"/>
      <c r="FKL39" s="60"/>
      <c r="FKM39" s="60"/>
      <c r="FKN39" s="60"/>
      <c r="FKO39" s="60"/>
      <c r="FKP39" s="60"/>
      <c r="FKQ39" s="60"/>
      <c r="FKR39" s="60"/>
      <c r="FKS39" s="60"/>
      <c r="FKT39" s="60"/>
      <c r="FKU39" s="60"/>
      <c r="FKV39" s="60"/>
      <c r="FKW39" s="60"/>
      <c r="FKX39" s="60"/>
      <c r="FKY39" s="60"/>
      <c r="FKZ39" s="60"/>
      <c r="FLA39" s="60"/>
      <c r="FLB39" s="60"/>
      <c r="FLC39" s="60"/>
      <c r="FLD39" s="60"/>
      <c r="FLE39" s="60"/>
      <c r="FLF39" s="60"/>
      <c r="FLG39" s="60"/>
      <c r="FLH39" s="60"/>
      <c r="FLI39" s="60"/>
      <c r="FLJ39" s="60"/>
      <c r="FLK39" s="60"/>
      <c r="FLL39" s="60"/>
      <c r="FLM39" s="60"/>
      <c r="FLN39" s="60"/>
      <c r="FLO39" s="60"/>
      <c r="FLP39" s="60"/>
      <c r="FLQ39" s="60"/>
      <c r="FLR39" s="60"/>
      <c r="FLS39" s="60"/>
      <c r="FLT39" s="60"/>
      <c r="FLU39" s="60"/>
      <c r="FLV39" s="60"/>
      <c r="FLW39" s="60"/>
      <c r="FLX39" s="60"/>
      <c r="FLY39" s="60"/>
      <c r="FLZ39" s="60"/>
      <c r="FMA39" s="60"/>
      <c r="FMB39" s="60"/>
      <c r="FMC39" s="60"/>
      <c r="FMD39" s="60"/>
      <c r="FME39" s="60"/>
      <c r="FMF39" s="60"/>
      <c r="FMG39" s="60"/>
      <c r="FMH39" s="60"/>
      <c r="FMI39" s="60"/>
      <c r="FMJ39" s="60"/>
      <c r="FMK39" s="60"/>
      <c r="FML39" s="60"/>
      <c r="FMM39" s="60"/>
      <c r="FMN39" s="60"/>
      <c r="FMO39" s="60"/>
      <c r="FMP39" s="60"/>
      <c r="FMQ39" s="60"/>
      <c r="FMR39" s="60"/>
      <c r="FMS39" s="60"/>
      <c r="FMT39" s="60"/>
      <c r="FMU39" s="60"/>
      <c r="FMV39" s="60"/>
      <c r="FMW39" s="60"/>
      <c r="FMX39" s="60"/>
      <c r="FMY39" s="60"/>
      <c r="FMZ39" s="60"/>
      <c r="FNA39" s="60"/>
      <c r="FNB39" s="60"/>
      <c r="FNC39" s="60"/>
      <c r="FND39" s="60"/>
      <c r="FNE39" s="60"/>
      <c r="FNF39" s="60"/>
      <c r="FNG39" s="60"/>
      <c r="FNH39" s="60"/>
      <c r="FNI39" s="60"/>
      <c r="FNJ39" s="60"/>
      <c r="FNK39" s="60"/>
      <c r="FNL39" s="60"/>
      <c r="FNM39" s="60"/>
      <c r="FNN39" s="60"/>
      <c r="FNO39" s="60"/>
      <c r="FNP39" s="60"/>
      <c r="FNQ39" s="60"/>
      <c r="FNR39" s="60"/>
      <c r="FNS39" s="60"/>
      <c r="FNT39" s="60"/>
      <c r="FNU39" s="60"/>
      <c r="FNV39" s="60"/>
      <c r="FNW39" s="60"/>
      <c r="FNX39" s="60"/>
      <c r="FNY39" s="60"/>
      <c r="FNZ39" s="60"/>
      <c r="FOA39" s="60"/>
      <c r="FOB39" s="60"/>
      <c r="FOC39" s="60"/>
      <c r="FOD39" s="60"/>
      <c r="FOE39" s="60"/>
      <c r="FOF39" s="60"/>
      <c r="FOG39" s="60"/>
      <c r="FOH39" s="60"/>
      <c r="FOI39" s="60"/>
      <c r="FOJ39" s="60"/>
      <c r="FOK39" s="60"/>
      <c r="FOL39" s="60"/>
      <c r="FOM39" s="60"/>
      <c r="FON39" s="60"/>
      <c r="FOO39" s="60"/>
      <c r="FOP39" s="60"/>
      <c r="FOQ39" s="60"/>
      <c r="FOR39" s="60"/>
      <c r="FOS39" s="60"/>
      <c r="FOT39" s="60"/>
      <c r="FOU39" s="60"/>
      <c r="FOV39" s="60"/>
      <c r="FOW39" s="60"/>
      <c r="FOX39" s="60"/>
      <c r="FOY39" s="60"/>
      <c r="FOZ39" s="60"/>
      <c r="FPA39" s="60"/>
      <c r="FPB39" s="60"/>
      <c r="FPC39" s="60"/>
      <c r="FPD39" s="60"/>
      <c r="FPE39" s="60"/>
      <c r="FPF39" s="60"/>
      <c r="FPG39" s="60"/>
      <c r="FPH39" s="60"/>
      <c r="FPI39" s="60"/>
      <c r="FPJ39" s="60"/>
      <c r="FPK39" s="60"/>
      <c r="FPL39" s="60"/>
      <c r="FPM39" s="60"/>
      <c r="FPN39" s="60"/>
      <c r="FPO39" s="60"/>
      <c r="FPP39" s="60"/>
      <c r="FPQ39" s="60"/>
      <c r="FPR39" s="60"/>
      <c r="FPS39" s="60"/>
      <c r="FPT39" s="60"/>
      <c r="FPU39" s="60"/>
      <c r="FPV39" s="60"/>
      <c r="FPW39" s="60"/>
      <c r="FPX39" s="60"/>
      <c r="FPY39" s="60"/>
      <c r="FPZ39" s="60"/>
      <c r="FQA39" s="60"/>
      <c r="FQB39" s="60"/>
      <c r="FQC39" s="60"/>
      <c r="FQD39" s="60"/>
      <c r="FQE39" s="60"/>
      <c r="FQF39" s="60"/>
      <c r="FQG39" s="60"/>
      <c r="FQH39" s="60"/>
      <c r="FQI39" s="60"/>
      <c r="FQJ39" s="60"/>
      <c r="FQK39" s="60"/>
      <c r="FQL39" s="60"/>
      <c r="FQM39" s="60"/>
      <c r="FQN39" s="60"/>
      <c r="FQO39" s="60"/>
      <c r="FQP39" s="60"/>
      <c r="FQQ39" s="60"/>
      <c r="FQR39" s="60"/>
      <c r="FQS39" s="60"/>
      <c r="FQT39" s="60"/>
      <c r="FQU39" s="60"/>
      <c r="FQV39" s="60"/>
      <c r="FQW39" s="60"/>
      <c r="FQX39" s="60"/>
      <c r="FQY39" s="60"/>
      <c r="FQZ39" s="60"/>
      <c r="FRA39" s="60"/>
      <c r="FRB39" s="60"/>
      <c r="FRC39" s="60"/>
      <c r="FRD39" s="60"/>
      <c r="FRE39" s="60"/>
      <c r="FRF39" s="60"/>
      <c r="FRG39" s="60"/>
      <c r="FRH39" s="60"/>
      <c r="FRI39" s="60"/>
      <c r="FRJ39" s="60"/>
      <c r="FRK39" s="60"/>
      <c r="FRL39" s="60"/>
      <c r="FRM39" s="60"/>
      <c r="FRN39" s="60"/>
      <c r="FRO39" s="60"/>
      <c r="FRP39" s="60"/>
      <c r="FRQ39" s="60"/>
      <c r="FRR39" s="60"/>
      <c r="FRS39" s="60"/>
      <c r="FRT39" s="60"/>
      <c r="FRU39" s="60"/>
      <c r="FRV39" s="60"/>
      <c r="FRW39" s="60"/>
      <c r="FRX39" s="60"/>
      <c r="FRY39" s="60"/>
      <c r="FRZ39" s="60"/>
      <c r="FSA39" s="60"/>
      <c r="FSB39" s="60"/>
      <c r="FSC39" s="60"/>
      <c r="FSD39" s="60"/>
      <c r="FSE39" s="60"/>
      <c r="FSF39" s="60"/>
      <c r="FSG39" s="60"/>
      <c r="FSH39" s="60"/>
      <c r="FSI39" s="60"/>
      <c r="FSJ39" s="60"/>
      <c r="FSK39" s="60"/>
      <c r="FSL39" s="60"/>
      <c r="FSM39" s="60"/>
      <c r="FSN39" s="60"/>
      <c r="FSO39" s="60"/>
      <c r="FSP39" s="60"/>
      <c r="FSQ39" s="60"/>
      <c r="FSR39" s="60"/>
      <c r="FSS39" s="60"/>
      <c r="FST39" s="60"/>
      <c r="FSU39" s="60"/>
      <c r="FSV39" s="60"/>
      <c r="FSW39" s="60"/>
      <c r="FSX39" s="60"/>
      <c r="FSY39" s="60"/>
      <c r="FSZ39" s="60"/>
      <c r="FTA39" s="60"/>
      <c r="FTB39" s="60"/>
      <c r="FTC39" s="60"/>
      <c r="FTD39" s="60"/>
      <c r="FTE39" s="60"/>
      <c r="FTF39" s="60"/>
      <c r="FTG39" s="60"/>
      <c r="FTH39" s="60"/>
      <c r="FTI39" s="60"/>
      <c r="FTJ39" s="60"/>
      <c r="FTK39" s="60"/>
      <c r="FTL39" s="60"/>
      <c r="FTM39" s="60"/>
      <c r="FTN39" s="60"/>
      <c r="FTO39" s="60"/>
      <c r="FTP39" s="60"/>
      <c r="FTQ39" s="60"/>
      <c r="FTR39" s="60"/>
      <c r="FTS39" s="60"/>
      <c r="FTT39" s="60"/>
      <c r="FTU39" s="60"/>
      <c r="FTV39" s="60"/>
      <c r="FTW39" s="60"/>
      <c r="FTX39" s="60"/>
      <c r="FTY39" s="60"/>
      <c r="FTZ39" s="60"/>
      <c r="FUA39" s="60"/>
      <c r="FUB39" s="60"/>
      <c r="FUC39" s="60"/>
      <c r="FUD39" s="60"/>
      <c r="FUE39" s="60"/>
      <c r="FUF39" s="60"/>
      <c r="FUG39" s="60"/>
      <c r="FUH39" s="60"/>
      <c r="FUI39" s="60"/>
      <c r="FUJ39" s="60"/>
      <c r="FUK39" s="60"/>
      <c r="FUL39" s="60"/>
      <c r="FUM39" s="60"/>
      <c r="FUN39" s="60"/>
      <c r="FUO39" s="60"/>
      <c r="FUP39" s="60"/>
      <c r="FUQ39" s="60"/>
      <c r="FUR39" s="60"/>
      <c r="FUS39" s="60"/>
      <c r="FUT39" s="60"/>
      <c r="FUU39" s="60"/>
      <c r="FUV39" s="60"/>
      <c r="FUW39" s="60"/>
      <c r="FUX39" s="60"/>
      <c r="FUY39" s="60"/>
      <c r="FUZ39" s="60"/>
      <c r="FVA39" s="60"/>
      <c r="FVB39" s="60"/>
      <c r="FVC39" s="60"/>
      <c r="FVD39" s="60"/>
      <c r="FVE39" s="60"/>
      <c r="FVF39" s="60"/>
      <c r="FVG39" s="60"/>
      <c r="FVH39" s="60"/>
      <c r="FVI39" s="60"/>
      <c r="FVJ39" s="60"/>
      <c r="FVK39" s="60"/>
      <c r="FVL39" s="60"/>
      <c r="FVM39" s="60"/>
      <c r="FVN39" s="60"/>
      <c r="FVO39" s="60"/>
      <c r="FVP39" s="60"/>
      <c r="FVQ39" s="60"/>
      <c r="FVR39" s="60"/>
      <c r="FVS39" s="60"/>
      <c r="FVT39" s="60"/>
      <c r="FVU39" s="60"/>
      <c r="FVV39" s="60"/>
      <c r="FVW39" s="60"/>
      <c r="FVX39" s="60"/>
      <c r="FVY39" s="60"/>
      <c r="FVZ39" s="60"/>
      <c r="FWA39" s="60"/>
      <c r="FWB39" s="60"/>
      <c r="FWC39" s="60"/>
      <c r="FWD39" s="60"/>
      <c r="FWE39" s="60"/>
      <c r="FWF39" s="60"/>
      <c r="FWG39" s="60"/>
      <c r="FWH39" s="60"/>
      <c r="FWI39" s="60"/>
      <c r="FWJ39" s="60"/>
      <c r="FWK39" s="60"/>
      <c r="FWL39" s="60"/>
      <c r="FWM39" s="60"/>
      <c r="FWN39" s="60"/>
      <c r="FWO39" s="60"/>
      <c r="FWP39" s="60"/>
      <c r="FWQ39" s="60"/>
      <c r="FWR39" s="60"/>
      <c r="FWS39" s="60"/>
      <c r="FWT39" s="60"/>
      <c r="FWU39" s="60"/>
      <c r="FWV39" s="60"/>
      <c r="FWW39" s="60"/>
      <c r="FWX39" s="60"/>
      <c r="FWY39" s="60"/>
      <c r="FWZ39" s="60"/>
      <c r="FXA39" s="60"/>
      <c r="FXB39" s="60"/>
      <c r="FXC39" s="60"/>
      <c r="FXD39" s="60"/>
      <c r="FXE39" s="60"/>
      <c r="FXF39" s="60"/>
      <c r="FXG39" s="60"/>
      <c r="FXH39" s="60"/>
      <c r="FXI39" s="60"/>
      <c r="FXJ39" s="60"/>
      <c r="FXK39" s="60"/>
      <c r="FXL39" s="60"/>
      <c r="FXM39" s="60"/>
      <c r="FXN39" s="60"/>
      <c r="FXO39" s="60"/>
      <c r="FXP39" s="60"/>
      <c r="FXQ39" s="60"/>
      <c r="FXR39" s="60"/>
      <c r="FXS39" s="60"/>
      <c r="FXT39" s="60"/>
      <c r="FXU39" s="60"/>
      <c r="FXV39" s="60"/>
      <c r="FXW39" s="60"/>
      <c r="FXX39" s="60"/>
      <c r="FXY39" s="60"/>
      <c r="FXZ39" s="60"/>
      <c r="FYA39" s="60"/>
      <c r="FYB39" s="60"/>
      <c r="FYC39" s="60"/>
      <c r="FYD39" s="60"/>
      <c r="FYE39" s="60"/>
      <c r="FYF39" s="60"/>
      <c r="FYG39" s="60"/>
      <c r="FYH39" s="60"/>
      <c r="FYI39" s="60"/>
      <c r="FYJ39" s="60"/>
      <c r="FYK39" s="60"/>
      <c r="FYL39" s="60"/>
      <c r="FYM39" s="60"/>
      <c r="FYN39" s="60"/>
      <c r="FYO39" s="60"/>
      <c r="FYP39" s="60"/>
      <c r="FYQ39" s="60"/>
      <c r="FYR39" s="60"/>
      <c r="FYS39" s="60"/>
      <c r="FYT39" s="60"/>
      <c r="FYU39" s="60"/>
      <c r="FYV39" s="60"/>
      <c r="FYW39" s="60"/>
      <c r="FYX39" s="60"/>
      <c r="FYY39" s="60"/>
      <c r="FYZ39" s="60"/>
      <c r="FZA39" s="60"/>
      <c r="FZB39" s="60"/>
      <c r="FZC39" s="60"/>
      <c r="FZD39" s="60"/>
      <c r="FZE39" s="60"/>
      <c r="FZF39" s="60"/>
      <c r="FZG39" s="60"/>
      <c r="FZH39" s="60"/>
      <c r="FZI39" s="60"/>
      <c r="FZJ39" s="60"/>
      <c r="FZK39" s="60"/>
      <c r="FZL39" s="60"/>
      <c r="FZM39" s="60"/>
      <c r="FZN39" s="60"/>
      <c r="FZO39" s="60"/>
      <c r="FZP39" s="60"/>
      <c r="FZQ39" s="60"/>
      <c r="FZR39" s="60"/>
      <c r="FZS39" s="60"/>
      <c r="FZT39" s="60"/>
      <c r="FZU39" s="60"/>
      <c r="FZV39" s="60"/>
      <c r="FZW39" s="60"/>
      <c r="FZX39" s="60"/>
      <c r="FZY39" s="60"/>
      <c r="FZZ39" s="60"/>
      <c r="GAA39" s="60"/>
      <c r="GAB39" s="60"/>
      <c r="GAC39" s="60"/>
      <c r="GAD39" s="60"/>
      <c r="GAE39" s="60"/>
      <c r="GAF39" s="60"/>
      <c r="GAG39" s="60"/>
      <c r="GAH39" s="60"/>
      <c r="GAI39" s="60"/>
      <c r="GAJ39" s="60"/>
      <c r="GAK39" s="60"/>
      <c r="GAL39" s="60"/>
      <c r="GAM39" s="60"/>
      <c r="GAN39" s="60"/>
      <c r="GAO39" s="60"/>
      <c r="GAP39" s="60"/>
      <c r="GAQ39" s="60"/>
      <c r="GAR39" s="60"/>
      <c r="GAS39" s="60"/>
      <c r="GAT39" s="60"/>
      <c r="GAU39" s="60"/>
      <c r="GAV39" s="60"/>
      <c r="GAW39" s="60"/>
      <c r="GAX39" s="60"/>
      <c r="GAY39" s="60"/>
      <c r="GAZ39" s="60"/>
      <c r="GBA39" s="60"/>
      <c r="GBB39" s="60"/>
      <c r="GBC39" s="60"/>
      <c r="GBD39" s="60"/>
      <c r="GBE39" s="60"/>
      <c r="GBF39" s="60"/>
      <c r="GBG39" s="60"/>
      <c r="GBH39" s="60"/>
      <c r="GBI39" s="60"/>
      <c r="GBJ39" s="60"/>
      <c r="GBK39" s="60"/>
      <c r="GBL39" s="60"/>
      <c r="GBM39" s="60"/>
      <c r="GBN39" s="60"/>
      <c r="GBO39" s="60"/>
      <c r="GBP39" s="60"/>
      <c r="GBQ39" s="60"/>
      <c r="GBR39" s="60"/>
      <c r="GBS39" s="60"/>
      <c r="GBT39" s="60"/>
      <c r="GBU39" s="60"/>
      <c r="GBV39" s="60"/>
      <c r="GBW39" s="60"/>
      <c r="GBX39" s="60"/>
      <c r="GBY39" s="60"/>
      <c r="GBZ39" s="60"/>
      <c r="GCA39" s="60"/>
      <c r="GCB39" s="60"/>
      <c r="GCC39" s="60"/>
      <c r="GCD39" s="60"/>
      <c r="GCE39" s="60"/>
      <c r="GCF39" s="60"/>
      <c r="GCG39" s="60"/>
      <c r="GCH39" s="60"/>
      <c r="GCI39" s="60"/>
      <c r="GCJ39" s="60"/>
      <c r="GCK39" s="60"/>
      <c r="GCL39" s="60"/>
      <c r="GCM39" s="60"/>
      <c r="GCN39" s="60"/>
      <c r="GCO39" s="60"/>
      <c r="GCP39" s="60"/>
      <c r="GCQ39" s="60"/>
      <c r="GCR39" s="60"/>
      <c r="GCS39" s="60"/>
      <c r="GCT39" s="60"/>
      <c r="GCU39" s="60"/>
      <c r="GCV39" s="60"/>
      <c r="GCW39" s="60"/>
      <c r="GCX39" s="60"/>
      <c r="GCY39" s="60"/>
      <c r="GCZ39" s="60"/>
      <c r="GDA39" s="60"/>
      <c r="GDB39" s="60"/>
      <c r="GDC39" s="60"/>
      <c r="GDD39" s="60"/>
      <c r="GDE39" s="60"/>
      <c r="GDF39" s="60"/>
      <c r="GDG39" s="60"/>
      <c r="GDH39" s="60"/>
      <c r="GDI39" s="60"/>
      <c r="GDJ39" s="60"/>
      <c r="GDK39" s="60"/>
      <c r="GDL39" s="60"/>
      <c r="GDM39" s="60"/>
      <c r="GDN39" s="60"/>
      <c r="GDO39" s="60"/>
      <c r="GDP39" s="60"/>
      <c r="GDQ39" s="60"/>
      <c r="GDR39" s="60"/>
      <c r="GDS39" s="60"/>
      <c r="GDT39" s="60"/>
      <c r="GDU39" s="60"/>
      <c r="GDV39" s="60"/>
      <c r="GDW39" s="60"/>
      <c r="GDX39" s="60"/>
      <c r="GDY39" s="60"/>
      <c r="GDZ39" s="60"/>
      <c r="GEA39" s="60"/>
      <c r="GEB39" s="60"/>
      <c r="GEC39" s="60"/>
      <c r="GED39" s="60"/>
      <c r="GEE39" s="60"/>
      <c r="GEF39" s="60"/>
      <c r="GEG39" s="60"/>
      <c r="GEH39" s="60"/>
      <c r="GEI39" s="60"/>
      <c r="GEJ39" s="60"/>
      <c r="GEK39" s="60"/>
      <c r="GEL39" s="60"/>
      <c r="GEM39" s="60"/>
      <c r="GEN39" s="60"/>
      <c r="GEO39" s="60"/>
      <c r="GEP39" s="60"/>
      <c r="GEQ39" s="60"/>
      <c r="GER39" s="60"/>
      <c r="GES39" s="60"/>
      <c r="GET39" s="60"/>
      <c r="GEU39" s="60"/>
      <c r="GEV39" s="60"/>
      <c r="GEW39" s="60"/>
      <c r="GEX39" s="60"/>
      <c r="GEY39" s="60"/>
      <c r="GEZ39" s="60"/>
      <c r="GFA39" s="60"/>
      <c r="GFB39" s="60"/>
      <c r="GFC39" s="60"/>
      <c r="GFD39" s="60"/>
      <c r="GFE39" s="60"/>
      <c r="GFF39" s="60"/>
      <c r="GFG39" s="60"/>
      <c r="GFH39" s="60"/>
      <c r="GFI39" s="60"/>
      <c r="GFJ39" s="60"/>
      <c r="GFK39" s="60"/>
      <c r="GFL39" s="60"/>
      <c r="GFM39" s="60"/>
      <c r="GFN39" s="60"/>
      <c r="GFO39" s="60"/>
      <c r="GFP39" s="60"/>
      <c r="GFQ39" s="60"/>
      <c r="GFR39" s="60"/>
      <c r="GFS39" s="60"/>
      <c r="GFT39" s="60"/>
      <c r="GFU39" s="60"/>
      <c r="GFV39" s="60"/>
      <c r="GFW39" s="60"/>
      <c r="GFX39" s="60"/>
      <c r="GFY39" s="60"/>
      <c r="GFZ39" s="60"/>
      <c r="GGA39" s="60"/>
      <c r="GGB39" s="60"/>
      <c r="GGC39" s="60"/>
      <c r="GGD39" s="60"/>
      <c r="GGE39" s="60"/>
      <c r="GGF39" s="60"/>
      <c r="GGG39" s="60"/>
      <c r="GGH39" s="60"/>
      <c r="GGI39" s="60"/>
      <c r="GGJ39" s="60"/>
      <c r="GGK39" s="60"/>
      <c r="GGL39" s="60"/>
      <c r="GGM39" s="60"/>
      <c r="GGN39" s="60"/>
      <c r="GGO39" s="60"/>
      <c r="GGP39" s="60"/>
      <c r="GGQ39" s="60"/>
      <c r="GGR39" s="60"/>
      <c r="GGS39" s="60"/>
      <c r="GGT39" s="60"/>
      <c r="GGU39" s="60"/>
      <c r="GGV39" s="60"/>
      <c r="GGW39" s="60"/>
      <c r="GGX39" s="60"/>
      <c r="GGY39" s="60"/>
      <c r="GGZ39" s="60"/>
      <c r="GHA39" s="60"/>
      <c r="GHB39" s="60"/>
      <c r="GHC39" s="60"/>
      <c r="GHD39" s="60"/>
      <c r="GHE39" s="60"/>
      <c r="GHF39" s="60"/>
      <c r="GHG39" s="60"/>
      <c r="GHH39" s="60"/>
      <c r="GHI39" s="60"/>
      <c r="GHJ39" s="60"/>
      <c r="GHK39" s="60"/>
      <c r="GHL39" s="60"/>
      <c r="GHM39" s="60"/>
      <c r="GHN39" s="60"/>
      <c r="GHO39" s="60"/>
      <c r="GHP39" s="60"/>
      <c r="GHQ39" s="60"/>
      <c r="GHR39" s="60"/>
      <c r="GHS39" s="60"/>
      <c r="GHT39" s="60"/>
      <c r="GHU39" s="60"/>
      <c r="GHV39" s="60"/>
      <c r="GHW39" s="60"/>
      <c r="GHX39" s="60"/>
      <c r="GHY39" s="60"/>
      <c r="GHZ39" s="60"/>
      <c r="GIA39" s="60"/>
      <c r="GIB39" s="60"/>
      <c r="GIC39" s="60"/>
      <c r="GID39" s="60"/>
      <c r="GIE39" s="60"/>
      <c r="GIF39" s="60"/>
      <c r="GIG39" s="60"/>
      <c r="GIH39" s="60"/>
      <c r="GII39" s="60"/>
      <c r="GIJ39" s="60"/>
      <c r="GIK39" s="60"/>
      <c r="GIL39" s="60"/>
      <c r="GIM39" s="60"/>
      <c r="GIN39" s="60"/>
      <c r="GIO39" s="60"/>
      <c r="GIP39" s="60"/>
      <c r="GIQ39" s="60"/>
      <c r="GIR39" s="60"/>
      <c r="GIS39" s="60"/>
      <c r="GIT39" s="60"/>
      <c r="GIU39" s="60"/>
      <c r="GIV39" s="60"/>
      <c r="GIW39" s="60"/>
      <c r="GIX39" s="60"/>
      <c r="GIY39" s="60"/>
      <c r="GIZ39" s="60"/>
      <c r="GJA39" s="60"/>
      <c r="GJB39" s="60"/>
      <c r="GJC39" s="60"/>
      <c r="GJD39" s="60"/>
      <c r="GJE39" s="60"/>
      <c r="GJF39" s="60"/>
      <c r="GJG39" s="60"/>
      <c r="GJH39" s="60"/>
      <c r="GJI39" s="60"/>
      <c r="GJJ39" s="60"/>
      <c r="GJK39" s="60"/>
      <c r="GJL39" s="60"/>
      <c r="GJM39" s="60"/>
      <c r="GJN39" s="60"/>
      <c r="GJO39" s="60"/>
      <c r="GJP39" s="60"/>
      <c r="GJQ39" s="60"/>
      <c r="GJR39" s="60"/>
      <c r="GJS39" s="60"/>
      <c r="GJT39" s="60"/>
      <c r="GJU39" s="60"/>
      <c r="GJV39" s="60"/>
      <c r="GJW39" s="60"/>
      <c r="GJX39" s="60"/>
      <c r="GJY39" s="60"/>
      <c r="GJZ39" s="60"/>
      <c r="GKA39" s="60"/>
      <c r="GKB39" s="60"/>
      <c r="GKC39" s="60"/>
      <c r="GKD39" s="60"/>
      <c r="GKE39" s="60"/>
      <c r="GKF39" s="60"/>
      <c r="GKG39" s="60"/>
      <c r="GKH39" s="60"/>
      <c r="GKI39" s="60"/>
      <c r="GKJ39" s="60"/>
      <c r="GKK39" s="60"/>
      <c r="GKL39" s="60"/>
      <c r="GKM39" s="60"/>
      <c r="GKN39" s="60"/>
      <c r="GKO39" s="60"/>
      <c r="GKP39" s="60"/>
      <c r="GKQ39" s="60"/>
      <c r="GKR39" s="60"/>
      <c r="GKS39" s="60"/>
      <c r="GKT39" s="60"/>
      <c r="GKU39" s="60"/>
      <c r="GKV39" s="60"/>
      <c r="GKW39" s="60"/>
      <c r="GKX39" s="60"/>
      <c r="GKY39" s="60"/>
      <c r="GKZ39" s="60"/>
      <c r="GLA39" s="60"/>
      <c r="GLB39" s="60"/>
      <c r="GLC39" s="60"/>
      <c r="GLD39" s="60"/>
      <c r="GLE39" s="60"/>
      <c r="GLF39" s="60"/>
      <c r="GLG39" s="60"/>
      <c r="GLH39" s="60"/>
      <c r="GLI39" s="60"/>
      <c r="GLJ39" s="60"/>
      <c r="GLK39" s="60"/>
      <c r="GLL39" s="60"/>
      <c r="GLM39" s="60"/>
      <c r="GLN39" s="60"/>
      <c r="GLO39" s="60"/>
      <c r="GLP39" s="60"/>
      <c r="GLQ39" s="60"/>
      <c r="GLR39" s="60"/>
      <c r="GLS39" s="60"/>
      <c r="GLT39" s="60"/>
      <c r="GLU39" s="60"/>
      <c r="GLV39" s="60"/>
      <c r="GLW39" s="60"/>
      <c r="GLX39" s="60"/>
      <c r="GLY39" s="60"/>
      <c r="GLZ39" s="60"/>
      <c r="GMA39" s="60"/>
      <c r="GMB39" s="60"/>
      <c r="GMC39" s="60"/>
      <c r="GMD39" s="60"/>
      <c r="GME39" s="60"/>
      <c r="GMF39" s="60"/>
      <c r="GMG39" s="60"/>
      <c r="GMH39" s="60"/>
      <c r="GMI39" s="60"/>
      <c r="GMJ39" s="60"/>
      <c r="GMK39" s="60"/>
      <c r="GML39" s="60"/>
      <c r="GMM39" s="60"/>
      <c r="GMN39" s="60"/>
      <c r="GMO39" s="60"/>
      <c r="GMP39" s="60"/>
      <c r="GMQ39" s="60"/>
      <c r="GMR39" s="60"/>
      <c r="GMS39" s="60"/>
      <c r="GMT39" s="60"/>
      <c r="GMU39" s="60"/>
      <c r="GMV39" s="60"/>
      <c r="GMW39" s="60"/>
      <c r="GMX39" s="60"/>
      <c r="GMY39" s="60"/>
      <c r="GMZ39" s="60"/>
      <c r="GNA39" s="60"/>
      <c r="GNB39" s="60"/>
      <c r="GNC39" s="60"/>
      <c r="GND39" s="60"/>
      <c r="GNE39" s="60"/>
      <c r="GNF39" s="60"/>
      <c r="GNG39" s="60"/>
      <c r="GNH39" s="60"/>
      <c r="GNI39" s="60"/>
      <c r="GNJ39" s="60"/>
      <c r="GNK39" s="60"/>
      <c r="GNL39" s="60"/>
      <c r="GNM39" s="60"/>
      <c r="GNN39" s="60"/>
      <c r="GNO39" s="60"/>
      <c r="GNP39" s="60"/>
      <c r="GNQ39" s="60"/>
      <c r="GNR39" s="60"/>
      <c r="GNS39" s="60"/>
      <c r="GNT39" s="60"/>
      <c r="GNU39" s="60"/>
      <c r="GNV39" s="60"/>
      <c r="GNW39" s="60"/>
      <c r="GNX39" s="60"/>
      <c r="GNY39" s="60"/>
      <c r="GNZ39" s="60"/>
      <c r="GOA39" s="60"/>
      <c r="GOB39" s="60"/>
      <c r="GOC39" s="60"/>
      <c r="GOD39" s="60"/>
      <c r="GOE39" s="60"/>
      <c r="GOF39" s="60"/>
      <c r="GOG39" s="60"/>
      <c r="GOH39" s="60"/>
      <c r="GOI39" s="60"/>
      <c r="GOJ39" s="60"/>
      <c r="GOK39" s="60"/>
      <c r="GOL39" s="60"/>
      <c r="GOM39" s="60"/>
      <c r="GON39" s="60"/>
      <c r="GOO39" s="60"/>
      <c r="GOP39" s="60"/>
      <c r="GOQ39" s="60"/>
      <c r="GOR39" s="60"/>
      <c r="GOS39" s="60"/>
      <c r="GOT39" s="60"/>
      <c r="GOU39" s="60"/>
      <c r="GOV39" s="60"/>
      <c r="GOW39" s="60"/>
      <c r="GOX39" s="60"/>
      <c r="GOY39" s="60"/>
      <c r="GOZ39" s="60"/>
      <c r="GPA39" s="60"/>
      <c r="GPB39" s="60"/>
      <c r="GPC39" s="60"/>
      <c r="GPD39" s="60"/>
      <c r="GPE39" s="60"/>
      <c r="GPF39" s="60"/>
      <c r="GPG39" s="60"/>
      <c r="GPH39" s="60"/>
      <c r="GPI39" s="60"/>
      <c r="GPJ39" s="60"/>
      <c r="GPK39" s="60"/>
      <c r="GPL39" s="60"/>
      <c r="GPM39" s="60"/>
      <c r="GPN39" s="60"/>
      <c r="GPO39" s="60"/>
      <c r="GPP39" s="60"/>
      <c r="GPQ39" s="60"/>
      <c r="GPR39" s="60"/>
      <c r="GPS39" s="60"/>
      <c r="GPT39" s="60"/>
      <c r="GPU39" s="60"/>
      <c r="GPV39" s="60"/>
      <c r="GPW39" s="60"/>
      <c r="GPX39" s="60"/>
      <c r="GPY39" s="60"/>
      <c r="GPZ39" s="60"/>
      <c r="GQA39" s="60"/>
      <c r="GQB39" s="60"/>
      <c r="GQC39" s="60"/>
      <c r="GQD39" s="60"/>
      <c r="GQE39" s="60"/>
      <c r="GQF39" s="60"/>
      <c r="GQG39" s="60"/>
      <c r="GQH39" s="60"/>
      <c r="GQI39" s="60"/>
      <c r="GQJ39" s="60"/>
      <c r="GQK39" s="60"/>
      <c r="GQL39" s="60"/>
      <c r="GQM39" s="60"/>
      <c r="GQN39" s="60"/>
      <c r="GQO39" s="60"/>
      <c r="GQP39" s="60"/>
      <c r="GQQ39" s="60"/>
      <c r="GQR39" s="60"/>
      <c r="GQS39" s="60"/>
      <c r="GQT39" s="60"/>
      <c r="GQU39" s="60"/>
      <c r="GQV39" s="60"/>
      <c r="GQW39" s="60"/>
      <c r="GQX39" s="60"/>
      <c r="GQY39" s="60"/>
      <c r="GQZ39" s="60"/>
      <c r="GRA39" s="60"/>
      <c r="GRB39" s="60"/>
      <c r="GRC39" s="60"/>
      <c r="GRD39" s="60"/>
      <c r="GRE39" s="60"/>
      <c r="GRF39" s="60"/>
      <c r="GRG39" s="60"/>
      <c r="GRH39" s="60"/>
      <c r="GRI39" s="60"/>
      <c r="GRJ39" s="60"/>
      <c r="GRK39" s="60"/>
      <c r="GRL39" s="60"/>
      <c r="GRM39" s="60"/>
      <c r="GRN39" s="60"/>
      <c r="GRO39" s="60"/>
      <c r="GRP39" s="60"/>
      <c r="GRQ39" s="60"/>
      <c r="GRR39" s="60"/>
      <c r="GRS39" s="60"/>
      <c r="GRT39" s="60"/>
      <c r="GRU39" s="60"/>
      <c r="GRV39" s="60"/>
      <c r="GRW39" s="60"/>
      <c r="GRX39" s="60"/>
      <c r="GRY39" s="60"/>
      <c r="GRZ39" s="60"/>
      <c r="GSA39" s="60"/>
      <c r="GSB39" s="60"/>
      <c r="GSC39" s="60"/>
      <c r="GSD39" s="60"/>
      <c r="GSE39" s="60"/>
      <c r="GSF39" s="60"/>
      <c r="GSG39" s="60"/>
      <c r="GSH39" s="60"/>
      <c r="GSI39" s="60"/>
      <c r="GSJ39" s="60"/>
      <c r="GSK39" s="60"/>
      <c r="GSL39" s="60"/>
      <c r="GSM39" s="60"/>
      <c r="GSN39" s="60"/>
      <c r="GSO39" s="60"/>
      <c r="GSP39" s="60"/>
      <c r="GSQ39" s="60"/>
      <c r="GSR39" s="60"/>
      <c r="GSS39" s="60"/>
      <c r="GST39" s="60"/>
      <c r="GSU39" s="60"/>
      <c r="GSV39" s="60"/>
      <c r="GSW39" s="60"/>
      <c r="GSX39" s="60"/>
      <c r="GSY39" s="60"/>
      <c r="GSZ39" s="60"/>
      <c r="GTA39" s="60"/>
      <c r="GTB39" s="60"/>
      <c r="GTC39" s="60"/>
      <c r="GTD39" s="60"/>
      <c r="GTE39" s="60"/>
      <c r="GTF39" s="60"/>
      <c r="GTG39" s="60"/>
      <c r="GTH39" s="60"/>
      <c r="GTI39" s="60"/>
      <c r="GTJ39" s="60"/>
      <c r="GTK39" s="60"/>
      <c r="GTL39" s="60"/>
      <c r="GTM39" s="60"/>
      <c r="GTN39" s="60"/>
      <c r="GTO39" s="60"/>
      <c r="GTP39" s="60"/>
      <c r="GTQ39" s="60"/>
      <c r="GTR39" s="60"/>
      <c r="GTS39" s="60"/>
      <c r="GTT39" s="60"/>
      <c r="GTU39" s="60"/>
      <c r="GTV39" s="60"/>
      <c r="GTW39" s="60"/>
      <c r="GTX39" s="60"/>
      <c r="GTY39" s="60"/>
      <c r="GTZ39" s="60"/>
      <c r="GUA39" s="60"/>
      <c r="GUB39" s="60"/>
      <c r="GUC39" s="60"/>
      <c r="GUD39" s="60"/>
      <c r="GUE39" s="60"/>
      <c r="GUF39" s="60"/>
      <c r="GUG39" s="60"/>
      <c r="GUH39" s="60"/>
      <c r="GUI39" s="60"/>
      <c r="GUJ39" s="60"/>
      <c r="GUK39" s="60"/>
      <c r="GUL39" s="60"/>
      <c r="GUM39" s="60"/>
      <c r="GUN39" s="60"/>
      <c r="GUO39" s="60"/>
      <c r="GUP39" s="60"/>
      <c r="GUQ39" s="60"/>
      <c r="GUR39" s="60"/>
      <c r="GUS39" s="60"/>
      <c r="GUT39" s="60"/>
      <c r="GUU39" s="60"/>
      <c r="GUV39" s="60"/>
      <c r="GUW39" s="60"/>
      <c r="GUX39" s="60"/>
      <c r="GUY39" s="60"/>
      <c r="GUZ39" s="60"/>
      <c r="GVA39" s="60"/>
      <c r="GVB39" s="60"/>
      <c r="GVC39" s="60"/>
      <c r="GVD39" s="60"/>
      <c r="GVE39" s="60"/>
      <c r="GVF39" s="60"/>
      <c r="GVG39" s="60"/>
      <c r="GVH39" s="60"/>
      <c r="GVI39" s="60"/>
      <c r="GVJ39" s="60"/>
      <c r="GVK39" s="60"/>
      <c r="GVL39" s="60"/>
      <c r="GVM39" s="60"/>
      <c r="GVN39" s="60"/>
      <c r="GVO39" s="60"/>
      <c r="GVP39" s="60"/>
      <c r="GVQ39" s="60"/>
      <c r="GVR39" s="60"/>
      <c r="GVS39" s="60"/>
      <c r="GVT39" s="60"/>
      <c r="GVU39" s="60"/>
      <c r="GVV39" s="60"/>
      <c r="GVW39" s="60"/>
      <c r="GVX39" s="60"/>
      <c r="GVY39" s="60"/>
      <c r="GVZ39" s="60"/>
      <c r="GWA39" s="60"/>
      <c r="GWB39" s="60"/>
      <c r="GWC39" s="60"/>
      <c r="GWD39" s="60"/>
      <c r="GWE39" s="60"/>
      <c r="GWF39" s="60"/>
      <c r="GWG39" s="60"/>
      <c r="GWH39" s="60"/>
      <c r="GWI39" s="60"/>
      <c r="GWJ39" s="60"/>
      <c r="GWK39" s="60"/>
      <c r="GWL39" s="60"/>
      <c r="GWM39" s="60"/>
      <c r="GWN39" s="60"/>
      <c r="GWO39" s="60"/>
      <c r="GWP39" s="60"/>
      <c r="GWQ39" s="60"/>
      <c r="GWR39" s="60"/>
      <c r="GWS39" s="60"/>
      <c r="GWT39" s="60"/>
      <c r="GWU39" s="60"/>
      <c r="GWV39" s="60"/>
      <c r="GWW39" s="60"/>
      <c r="GWX39" s="60"/>
      <c r="GWY39" s="60"/>
      <c r="GWZ39" s="60"/>
      <c r="GXA39" s="60"/>
      <c r="GXB39" s="60"/>
      <c r="GXC39" s="60"/>
      <c r="GXD39" s="60"/>
      <c r="GXE39" s="60"/>
      <c r="GXF39" s="60"/>
      <c r="GXG39" s="60"/>
      <c r="GXH39" s="60"/>
      <c r="GXI39" s="60"/>
      <c r="GXJ39" s="60"/>
      <c r="GXK39" s="60"/>
      <c r="GXL39" s="60"/>
      <c r="GXM39" s="60"/>
      <c r="GXN39" s="60"/>
      <c r="GXO39" s="60"/>
      <c r="GXP39" s="60"/>
      <c r="GXQ39" s="60"/>
      <c r="GXR39" s="60"/>
      <c r="GXS39" s="60"/>
      <c r="GXT39" s="60"/>
      <c r="GXU39" s="60"/>
      <c r="GXV39" s="60"/>
      <c r="GXW39" s="60"/>
      <c r="GXX39" s="60"/>
      <c r="GXY39" s="60"/>
      <c r="GXZ39" s="60"/>
      <c r="GYA39" s="60"/>
      <c r="GYB39" s="60"/>
      <c r="GYC39" s="60"/>
      <c r="GYD39" s="60"/>
      <c r="GYE39" s="60"/>
      <c r="GYF39" s="60"/>
      <c r="GYG39" s="60"/>
      <c r="GYH39" s="60"/>
      <c r="GYI39" s="60"/>
      <c r="GYJ39" s="60"/>
      <c r="GYK39" s="60"/>
      <c r="GYL39" s="60"/>
      <c r="GYM39" s="60"/>
      <c r="GYN39" s="60"/>
      <c r="GYO39" s="60"/>
      <c r="GYP39" s="60"/>
      <c r="GYQ39" s="60"/>
      <c r="GYR39" s="60"/>
      <c r="GYS39" s="60"/>
      <c r="GYT39" s="60"/>
      <c r="GYU39" s="60"/>
      <c r="GYV39" s="60"/>
      <c r="GYW39" s="60"/>
      <c r="GYX39" s="60"/>
      <c r="GYY39" s="60"/>
      <c r="GYZ39" s="60"/>
      <c r="GZA39" s="60"/>
      <c r="GZB39" s="60"/>
      <c r="GZC39" s="60"/>
      <c r="GZD39" s="60"/>
      <c r="GZE39" s="60"/>
      <c r="GZF39" s="60"/>
      <c r="GZG39" s="60"/>
      <c r="GZH39" s="60"/>
      <c r="GZI39" s="60"/>
      <c r="GZJ39" s="60"/>
      <c r="GZK39" s="60"/>
      <c r="GZL39" s="60"/>
      <c r="GZM39" s="60"/>
      <c r="GZN39" s="60"/>
      <c r="GZO39" s="60"/>
      <c r="GZP39" s="60"/>
      <c r="GZQ39" s="60"/>
      <c r="GZR39" s="60"/>
      <c r="GZS39" s="60"/>
      <c r="GZT39" s="60"/>
      <c r="GZU39" s="60"/>
      <c r="GZV39" s="60"/>
      <c r="GZW39" s="60"/>
      <c r="GZX39" s="60"/>
      <c r="GZY39" s="60"/>
      <c r="GZZ39" s="60"/>
    </row>
    <row r="40" spans="1:5434" s="57" customFormat="1" ht="23.25" customHeight="1" x14ac:dyDescent="0.2">
      <c r="A40" s="50" t="s">
        <v>71</v>
      </c>
      <c r="B40" s="83" t="s">
        <v>82</v>
      </c>
      <c r="C40" s="35"/>
      <c r="D40" s="94">
        <f>D41+D53+D59</f>
        <v>20008</v>
      </c>
      <c r="E40" s="39">
        <f t="shared" ref="E40:AI40" si="89">E41+E53+E59</f>
        <v>4502</v>
      </c>
      <c r="F40" s="39">
        <f t="shared" si="89"/>
        <v>14994</v>
      </c>
      <c r="G40" s="109">
        <f t="shared" si="89"/>
        <v>0</v>
      </c>
      <c r="H40" s="138">
        <f>H41+H53+H59</f>
        <v>9905</v>
      </c>
      <c r="I40" s="39">
        <f t="shared" si="89"/>
        <v>5158</v>
      </c>
      <c r="J40" s="94">
        <f t="shared" si="89"/>
        <v>18189</v>
      </c>
      <c r="K40" s="39">
        <f t="shared" si="89"/>
        <v>4067</v>
      </c>
      <c r="L40" s="39">
        <f t="shared" si="89"/>
        <v>14122</v>
      </c>
      <c r="M40" s="187">
        <f t="shared" si="89"/>
        <v>0</v>
      </c>
      <c r="N40" s="115">
        <f t="shared" si="89"/>
        <v>9172</v>
      </c>
      <c r="O40" s="39">
        <f t="shared" si="89"/>
        <v>4950</v>
      </c>
      <c r="P40" s="94">
        <f t="shared" si="89"/>
        <v>1819</v>
      </c>
      <c r="Q40" s="39">
        <f t="shared" si="89"/>
        <v>435</v>
      </c>
      <c r="R40" s="39">
        <f t="shared" si="89"/>
        <v>872</v>
      </c>
      <c r="S40" s="109">
        <f t="shared" si="89"/>
        <v>0</v>
      </c>
      <c r="T40" s="116">
        <f>T41+T53+T59</f>
        <v>733</v>
      </c>
      <c r="U40" s="39">
        <f t="shared" si="89"/>
        <v>208</v>
      </c>
      <c r="V40" s="94">
        <f t="shared" si="89"/>
        <v>872</v>
      </c>
      <c r="W40" s="39">
        <f t="shared" si="89"/>
        <v>395</v>
      </c>
      <c r="X40" s="39">
        <f t="shared" si="89"/>
        <v>872</v>
      </c>
      <c r="Y40" s="109">
        <f t="shared" si="89"/>
        <v>308</v>
      </c>
      <c r="Z40" s="116">
        <f t="shared" si="89"/>
        <v>664</v>
      </c>
      <c r="AA40" s="39">
        <f>AA41+AA53+AA59</f>
        <v>516</v>
      </c>
      <c r="AB40" s="94">
        <f>AB41+AB53+AB59</f>
        <v>947</v>
      </c>
      <c r="AC40" s="94">
        <f t="shared" si="89"/>
        <v>0</v>
      </c>
      <c r="AD40" s="94">
        <f t="shared" si="89"/>
        <v>0</v>
      </c>
      <c r="AE40" s="94">
        <f t="shared" si="89"/>
        <v>0</v>
      </c>
      <c r="AF40" s="94">
        <f t="shared" si="89"/>
        <v>0</v>
      </c>
      <c r="AG40" s="94">
        <f t="shared" si="89"/>
        <v>0</v>
      </c>
      <c r="AH40" s="94">
        <f t="shared" si="89"/>
        <v>0</v>
      </c>
      <c r="AI40" s="94">
        <f t="shared" si="89"/>
        <v>0</v>
      </c>
      <c r="AJ40" s="56"/>
      <c r="AK40" s="56"/>
      <c r="AL40" s="56"/>
      <c r="AM40" s="56"/>
      <c r="AN40" s="56"/>
      <c r="AO40" s="56"/>
      <c r="AP40" s="56"/>
      <c r="AQ40" s="56"/>
      <c r="AR40" s="56"/>
      <c r="AS40" s="56"/>
      <c r="AT40" s="56"/>
      <c r="AU40" s="62" t="s">
        <v>62</v>
      </c>
      <c r="AV40" s="180">
        <f>AW40+AX40</f>
        <v>314.96299999999997</v>
      </c>
      <c r="AW40" s="180">
        <f>11*2603/100</f>
        <v>286.33</v>
      </c>
      <c r="AX40" s="180">
        <f t="shared" si="84"/>
        <v>28.632999999999996</v>
      </c>
      <c r="AY40" s="180">
        <f>30*AX40/100</f>
        <v>8.5898999999999983</v>
      </c>
      <c r="AZ40" s="181">
        <v>20</v>
      </c>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c r="YZ40" s="56"/>
      <c r="ZA40" s="56"/>
      <c r="ZB40" s="56"/>
      <c r="ZC40" s="56"/>
      <c r="ZD40" s="56"/>
      <c r="ZE40" s="56"/>
      <c r="ZF40" s="56"/>
      <c r="ZG40" s="56"/>
      <c r="ZH40" s="56"/>
      <c r="ZI40" s="56"/>
      <c r="ZJ40" s="56"/>
      <c r="ZK40" s="56"/>
      <c r="ZL40" s="56"/>
      <c r="ZM40" s="56"/>
      <c r="ZN40" s="56"/>
      <c r="ZO40" s="56"/>
      <c r="ZP40" s="56"/>
      <c r="ZQ40" s="56"/>
      <c r="ZR40" s="56"/>
      <c r="ZS40" s="56"/>
      <c r="ZT40" s="56"/>
      <c r="ZU40" s="56"/>
      <c r="ZV40" s="56"/>
      <c r="ZW40" s="56"/>
      <c r="ZX40" s="56"/>
      <c r="ZY40" s="56"/>
      <c r="ZZ40" s="56"/>
      <c r="AAA40" s="56"/>
      <c r="AAB40" s="56"/>
      <c r="AAC40" s="56"/>
      <c r="AAD40" s="56"/>
      <c r="AAE40" s="56"/>
      <c r="AAF40" s="56"/>
      <c r="AAG40" s="56"/>
      <c r="AAH40" s="56"/>
      <c r="AAI40" s="56"/>
      <c r="AAJ40" s="56"/>
      <c r="AAK40" s="56"/>
      <c r="AAL40" s="56"/>
      <c r="AAM40" s="56"/>
      <c r="AAN40" s="56"/>
      <c r="AAO40" s="56"/>
      <c r="AAP40" s="56"/>
      <c r="AAQ40" s="56"/>
      <c r="AAR40" s="56"/>
      <c r="AAS40" s="56"/>
      <c r="AAT40" s="56"/>
      <c r="AAU40" s="56"/>
      <c r="AAV40" s="56"/>
      <c r="AAW40" s="56"/>
      <c r="AAX40" s="56"/>
      <c r="AAY40" s="56"/>
      <c r="AAZ40" s="56"/>
      <c r="ABA40" s="56"/>
      <c r="ABB40" s="56"/>
      <c r="ABC40" s="56"/>
      <c r="ABD40" s="56"/>
      <c r="ABE40" s="56"/>
      <c r="ABF40" s="56"/>
      <c r="ABG40" s="56"/>
      <c r="ABH40" s="56"/>
      <c r="ABI40" s="56"/>
      <c r="ABJ40" s="56"/>
      <c r="ABK40" s="56"/>
      <c r="ABL40" s="56"/>
      <c r="ABM40" s="56"/>
      <c r="ABN40" s="56"/>
      <c r="ABO40" s="56"/>
      <c r="ABP40" s="56"/>
      <c r="ABQ40" s="56"/>
      <c r="ABR40" s="56"/>
      <c r="ABS40" s="56"/>
      <c r="ABT40" s="56"/>
      <c r="ABU40" s="56"/>
      <c r="ABV40" s="56"/>
      <c r="ABW40" s="56"/>
      <c r="ABX40" s="56"/>
      <c r="ABY40" s="56"/>
      <c r="ABZ40" s="56"/>
      <c r="ACA40" s="56"/>
      <c r="ACB40" s="56"/>
      <c r="ACC40" s="56"/>
      <c r="ACD40" s="56"/>
      <c r="ACE40" s="56"/>
      <c r="ACF40" s="56"/>
      <c r="ACG40" s="56"/>
      <c r="ACH40" s="56"/>
      <c r="ACI40" s="56"/>
      <c r="ACJ40" s="56"/>
      <c r="ACK40" s="56"/>
      <c r="ACL40" s="56"/>
      <c r="ACM40" s="56"/>
      <c r="ACN40" s="56"/>
      <c r="ACO40" s="56"/>
      <c r="ACP40" s="56"/>
      <c r="ACQ40" s="56"/>
      <c r="ACR40" s="56"/>
      <c r="ACS40" s="56"/>
      <c r="ACT40" s="56"/>
      <c r="ACU40" s="56"/>
      <c r="ACV40" s="56"/>
      <c r="ACW40" s="56"/>
      <c r="ACX40" s="56"/>
      <c r="ACY40" s="56"/>
      <c r="ACZ40" s="56"/>
      <c r="ADA40" s="56"/>
      <c r="ADB40" s="56"/>
      <c r="ADC40" s="56"/>
      <c r="ADD40" s="56"/>
      <c r="ADE40" s="56"/>
      <c r="ADF40" s="56"/>
      <c r="ADG40" s="56"/>
      <c r="ADH40" s="56"/>
      <c r="ADI40" s="56"/>
      <c r="ADJ40" s="56"/>
      <c r="ADK40" s="56"/>
      <c r="ADL40" s="56"/>
      <c r="ADM40" s="56"/>
      <c r="ADN40" s="56"/>
      <c r="ADO40" s="56"/>
      <c r="ADP40" s="56"/>
      <c r="ADQ40" s="56"/>
      <c r="ADR40" s="56"/>
      <c r="ADS40" s="56"/>
      <c r="ADT40" s="56"/>
      <c r="ADU40" s="56"/>
      <c r="ADV40" s="56"/>
      <c r="ADW40" s="56"/>
      <c r="ADX40" s="56"/>
      <c r="ADY40" s="56"/>
      <c r="ADZ40" s="56"/>
      <c r="AEA40" s="56"/>
      <c r="AEB40" s="56"/>
      <c r="AEC40" s="56"/>
      <c r="AED40" s="56"/>
      <c r="AEE40" s="56"/>
      <c r="AEF40" s="56"/>
      <c r="AEG40" s="56"/>
      <c r="AEH40" s="56"/>
      <c r="AEI40" s="56"/>
      <c r="AEJ40" s="56"/>
      <c r="AEK40" s="56"/>
      <c r="AEL40" s="56"/>
      <c r="AEM40" s="56"/>
      <c r="AEN40" s="56"/>
      <c r="AEO40" s="56"/>
      <c r="AEP40" s="56"/>
      <c r="AEQ40" s="56"/>
      <c r="AER40" s="56"/>
      <c r="AES40" s="56"/>
      <c r="AET40" s="56"/>
      <c r="AEU40" s="56"/>
      <c r="AEV40" s="56"/>
      <c r="AEW40" s="56"/>
      <c r="AEX40" s="56"/>
      <c r="AEY40" s="56"/>
      <c r="AEZ40" s="56"/>
      <c r="AFA40" s="56"/>
      <c r="AFB40" s="56"/>
      <c r="AFC40" s="56"/>
      <c r="AFD40" s="56"/>
      <c r="AFE40" s="56"/>
      <c r="AFF40" s="56"/>
      <c r="AFG40" s="56"/>
      <c r="AFH40" s="56"/>
      <c r="AFI40" s="56"/>
      <c r="AFJ40" s="56"/>
      <c r="AFK40" s="56"/>
      <c r="AFL40" s="56"/>
      <c r="AFM40" s="56"/>
      <c r="AFN40" s="56"/>
      <c r="AFO40" s="56"/>
      <c r="AFP40" s="56"/>
      <c r="AFQ40" s="56"/>
      <c r="AFR40" s="56"/>
      <c r="AFS40" s="56"/>
      <c r="AFT40" s="56"/>
      <c r="AFU40" s="56"/>
      <c r="AFV40" s="56"/>
      <c r="AFW40" s="56"/>
      <c r="AFX40" s="56"/>
      <c r="AFY40" s="56"/>
      <c r="AFZ40" s="56"/>
      <c r="AGA40" s="56"/>
      <c r="AGB40" s="56"/>
      <c r="AGC40" s="56"/>
      <c r="AGD40" s="56"/>
      <c r="AGE40" s="56"/>
      <c r="AGF40" s="56"/>
      <c r="AGG40" s="56"/>
      <c r="AGH40" s="56"/>
      <c r="AGI40" s="56"/>
      <c r="AGJ40" s="56"/>
      <c r="AGK40" s="56"/>
      <c r="AGL40" s="56"/>
      <c r="AGM40" s="56"/>
      <c r="AGN40" s="56"/>
      <c r="AGO40" s="56"/>
      <c r="AGP40" s="56"/>
      <c r="AGQ40" s="56"/>
      <c r="AGR40" s="56"/>
      <c r="AGS40" s="56"/>
      <c r="AGT40" s="56"/>
      <c r="AGU40" s="56"/>
      <c r="AGV40" s="56"/>
      <c r="AGW40" s="56"/>
      <c r="AGX40" s="56"/>
      <c r="AGY40" s="56"/>
      <c r="AGZ40" s="56"/>
      <c r="AHA40" s="56"/>
      <c r="AHB40" s="56"/>
      <c r="AHC40" s="56"/>
      <c r="AHD40" s="56"/>
      <c r="AHE40" s="56"/>
      <c r="AHF40" s="56"/>
      <c r="AHG40" s="56"/>
      <c r="AHH40" s="56"/>
      <c r="AHI40" s="56"/>
      <c r="AHJ40" s="56"/>
      <c r="AHK40" s="56"/>
      <c r="AHL40" s="56"/>
      <c r="AHM40" s="56"/>
      <c r="AHN40" s="56"/>
      <c r="AHO40" s="56"/>
      <c r="AHP40" s="56"/>
      <c r="AHQ40" s="56"/>
      <c r="AHR40" s="56"/>
      <c r="AHS40" s="56"/>
      <c r="AHT40" s="56"/>
      <c r="AHU40" s="56"/>
      <c r="AHV40" s="56"/>
      <c r="AHW40" s="56"/>
      <c r="AHX40" s="56"/>
      <c r="AHY40" s="56"/>
      <c r="AHZ40" s="56"/>
      <c r="AIA40" s="56"/>
      <c r="AIB40" s="56"/>
      <c r="AIC40" s="56"/>
      <c r="AID40" s="56"/>
      <c r="AIE40" s="56"/>
      <c r="AIF40" s="56"/>
      <c r="AIG40" s="56"/>
      <c r="AIH40" s="56"/>
      <c r="AII40" s="56"/>
      <c r="AIJ40" s="56"/>
      <c r="AIK40" s="56"/>
      <c r="AIL40" s="56"/>
      <c r="AIM40" s="56"/>
      <c r="AIN40" s="56"/>
      <c r="AIO40" s="56"/>
      <c r="AIP40" s="56"/>
      <c r="AIQ40" s="56"/>
      <c r="AIR40" s="56"/>
      <c r="AIS40" s="56"/>
      <c r="AIT40" s="56"/>
      <c r="AIU40" s="56"/>
      <c r="AIV40" s="56"/>
      <c r="AIW40" s="56"/>
      <c r="AIX40" s="56"/>
      <c r="AIY40" s="56"/>
      <c r="AIZ40" s="56"/>
      <c r="AJA40" s="56"/>
      <c r="AJB40" s="56"/>
      <c r="AJC40" s="56"/>
      <c r="AJD40" s="56"/>
      <c r="AJE40" s="56"/>
      <c r="AJF40" s="56"/>
      <c r="AJG40" s="56"/>
      <c r="AJH40" s="56"/>
      <c r="AJI40" s="56"/>
      <c r="AJJ40" s="56"/>
      <c r="AJK40" s="56"/>
      <c r="AJL40" s="56"/>
      <c r="AJM40" s="56"/>
      <c r="AJN40" s="56"/>
      <c r="AJO40" s="56"/>
      <c r="AJP40" s="56"/>
      <c r="AJQ40" s="56"/>
      <c r="AJR40" s="56"/>
      <c r="AJS40" s="56"/>
      <c r="AJT40" s="56"/>
      <c r="AJU40" s="56"/>
      <c r="AJV40" s="56"/>
      <c r="AJW40" s="56"/>
      <c r="AJX40" s="56"/>
      <c r="AJY40" s="56"/>
      <c r="AJZ40" s="56"/>
      <c r="AKA40" s="56"/>
      <c r="AKB40" s="56"/>
      <c r="AKC40" s="56"/>
      <c r="AKD40" s="56"/>
      <c r="AKE40" s="56"/>
      <c r="AKF40" s="56"/>
      <c r="AKG40" s="56"/>
      <c r="AKH40" s="56"/>
      <c r="AKI40" s="56"/>
      <c r="AKJ40" s="56"/>
      <c r="AKK40" s="56"/>
      <c r="AKL40" s="56"/>
      <c r="AKM40" s="56"/>
      <c r="AKN40" s="56"/>
      <c r="AKO40" s="56"/>
      <c r="AKP40" s="56"/>
      <c r="AKQ40" s="56"/>
      <c r="AKR40" s="56"/>
      <c r="AKS40" s="56"/>
      <c r="AKT40" s="56"/>
      <c r="AKU40" s="56"/>
      <c r="AKV40" s="56"/>
      <c r="AKW40" s="56"/>
      <c r="AKX40" s="56"/>
      <c r="AKY40" s="56"/>
      <c r="AKZ40" s="56"/>
      <c r="ALA40" s="56"/>
      <c r="ALB40" s="56"/>
      <c r="ALC40" s="56"/>
      <c r="ALD40" s="56"/>
      <c r="ALE40" s="56"/>
      <c r="ALF40" s="56"/>
      <c r="ALG40" s="56"/>
      <c r="ALH40" s="56"/>
      <c r="ALI40" s="56"/>
      <c r="ALJ40" s="56"/>
      <c r="ALK40" s="56"/>
      <c r="ALL40" s="56"/>
      <c r="ALM40" s="56"/>
      <c r="ALN40" s="56"/>
      <c r="ALO40" s="56"/>
      <c r="ALP40" s="56"/>
      <c r="ALQ40" s="56"/>
      <c r="ALR40" s="56"/>
      <c r="ALS40" s="56"/>
      <c r="ALT40" s="56"/>
      <c r="ALU40" s="56"/>
      <c r="ALV40" s="56"/>
      <c r="ALW40" s="56"/>
      <c r="ALX40" s="56"/>
      <c r="ALY40" s="56"/>
      <c r="ALZ40" s="56"/>
      <c r="AMA40" s="56"/>
      <c r="AMB40" s="56"/>
      <c r="AMC40" s="56"/>
      <c r="AMD40" s="56"/>
      <c r="AME40" s="56"/>
      <c r="AMF40" s="56"/>
      <c r="AMG40" s="56"/>
      <c r="AMH40" s="56"/>
      <c r="AMI40" s="56"/>
      <c r="AMJ40" s="56"/>
      <c r="AMK40" s="56"/>
      <c r="AML40" s="56"/>
      <c r="AMM40" s="56"/>
      <c r="AMN40" s="56"/>
      <c r="AMO40" s="56"/>
      <c r="AMP40" s="56"/>
      <c r="AMQ40" s="56"/>
      <c r="AMR40" s="56"/>
      <c r="AMS40" s="56"/>
      <c r="AMT40" s="56"/>
      <c r="AMU40" s="56"/>
      <c r="AMV40" s="56"/>
      <c r="AMW40" s="56"/>
      <c r="AMX40" s="56"/>
      <c r="AMY40" s="56"/>
      <c r="AMZ40" s="56"/>
      <c r="ANA40" s="56"/>
      <c r="ANB40" s="56"/>
      <c r="ANC40" s="56"/>
      <c r="AND40" s="56"/>
      <c r="ANE40" s="56"/>
      <c r="ANF40" s="56"/>
      <c r="ANG40" s="56"/>
      <c r="ANH40" s="56"/>
      <c r="ANI40" s="56"/>
      <c r="ANJ40" s="56"/>
      <c r="ANK40" s="56"/>
      <c r="ANL40" s="56"/>
      <c r="ANM40" s="56"/>
      <c r="ANN40" s="56"/>
      <c r="ANO40" s="56"/>
      <c r="ANP40" s="56"/>
      <c r="ANQ40" s="56"/>
      <c r="ANR40" s="56"/>
      <c r="ANS40" s="56"/>
      <c r="ANT40" s="56"/>
      <c r="ANU40" s="56"/>
      <c r="ANV40" s="56"/>
      <c r="ANW40" s="56"/>
      <c r="ANX40" s="56"/>
      <c r="ANY40" s="56"/>
      <c r="ANZ40" s="56"/>
      <c r="AOA40" s="56"/>
      <c r="AOB40" s="56"/>
      <c r="AOC40" s="56"/>
      <c r="AOD40" s="56"/>
      <c r="AOE40" s="56"/>
      <c r="AOF40" s="56"/>
      <c r="AOG40" s="56"/>
      <c r="AOH40" s="56"/>
      <c r="AOI40" s="56"/>
      <c r="AOJ40" s="56"/>
      <c r="AOK40" s="56"/>
      <c r="AOL40" s="56"/>
      <c r="AOM40" s="56"/>
      <c r="AON40" s="56"/>
      <c r="AOO40" s="56"/>
      <c r="AOP40" s="56"/>
      <c r="AOQ40" s="56"/>
      <c r="AOR40" s="56"/>
      <c r="AOS40" s="56"/>
      <c r="AOT40" s="56"/>
      <c r="AOU40" s="56"/>
      <c r="AOV40" s="56"/>
      <c r="AOW40" s="56"/>
      <c r="AOX40" s="56"/>
      <c r="AOY40" s="56"/>
      <c r="AOZ40" s="56"/>
      <c r="APA40" s="56"/>
      <c r="APB40" s="56"/>
      <c r="APC40" s="56"/>
      <c r="APD40" s="56"/>
      <c r="APE40" s="56"/>
      <c r="APF40" s="56"/>
      <c r="APG40" s="56"/>
      <c r="APH40" s="56"/>
      <c r="API40" s="56"/>
      <c r="APJ40" s="56"/>
      <c r="APK40" s="56"/>
      <c r="APL40" s="56"/>
      <c r="APM40" s="56"/>
      <c r="APN40" s="56"/>
      <c r="APO40" s="56"/>
      <c r="APP40" s="56"/>
      <c r="APQ40" s="56"/>
      <c r="APR40" s="56"/>
      <c r="APS40" s="56"/>
      <c r="APT40" s="56"/>
      <c r="APU40" s="56"/>
      <c r="APV40" s="56"/>
      <c r="APW40" s="56"/>
      <c r="APX40" s="56"/>
      <c r="APY40" s="56"/>
      <c r="APZ40" s="56"/>
      <c r="AQA40" s="56"/>
      <c r="AQB40" s="56"/>
      <c r="AQC40" s="56"/>
      <c r="AQD40" s="56"/>
      <c r="AQE40" s="56"/>
      <c r="AQF40" s="56"/>
      <c r="AQG40" s="56"/>
      <c r="AQH40" s="56"/>
      <c r="AQI40" s="56"/>
      <c r="AQJ40" s="56"/>
      <c r="AQK40" s="56"/>
      <c r="AQL40" s="56"/>
      <c r="AQM40" s="56"/>
      <c r="AQN40" s="56"/>
      <c r="AQO40" s="56"/>
      <c r="AQP40" s="56"/>
      <c r="AQQ40" s="56"/>
      <c r="AQR40" s="56"/>
      <c r="AQS40" s="56"/>
      <c r="AQT40" s="56"/>
      <c r="AQU40" s="56"/>
      <c r="AQV40" s="56"/>
      <c r="AQW40" s="56"/>
      <c r="AQX40" s="56"/>
      <c r="AQY40" s="56"/>
      <c r="AQZ40" s="56"/>
      <c r="ARA40" s="56"/>
      <c r="ARB40" s="56"/>
      <c r="ARC40" s="56"/>
      <c r="ARD40" s="56"/>
      <c r="ARE40" s="56"/>
      <c r="ARF40" s="56"/>
      <c r="ARG40" s="56"/>
      <c r="ARH40" s="56"/>
      <c r="ARI40" s="56"/>
      <c r="ARJ40" s="56"/>
      <c r="ARK40" s="56"/>
      <c r="ARL40" s="56"/>
      <c r="ARM40" s="56"/>
      <c r="ARN40" s="56"/>
      <c r="ARO40" s="56"/>
      <c r="ARP40" s="56"/>
      <c r="ARQ40" s="56"/>
      <c r="ARR40" s="56"/>
      <c r="ARS40" s="56"/>
      <c r="ART40" s="56"/>
      <c r="ARU40" s="56"/>
      <c r="ARV40" s="56"/>
      <c r="ARW40" s="56"/>
      <c r="ARX40" s="56"/>
      <c r="ARY40" s="56"/>
      <c r="ARZ40" s="56"/>
      <c r="ASA40" s="56"/>
      <c r="ASB40" s="56"/>
      <c r="ASC40" s="56"/>
      <c r="ASD40" s="56"/>
      <c r="ASE40" s="56"/>
      <c r="ASF40" s="56"/>
      <c r="ASG40" s="56"/>
      <c r="ASH40" s="56"/>
      <c r="ASI40" s="56"/>
      <c r="ASJ40" s="56"/>
      <c r="ASK40" s="56"/>
      <c r="ASL40" s="56"/>
      <c r="ASM40" s="56"/>
      <c r="ASN40" s="56"/>
      <c r="ASO40" s="56"/>
      <c r="ASP40" s="56"/>
      <c r="ASQ40" s="56"/>
      <c r="ASR40" s="56"/>
      <c r="ASS40" s="56"/>
      <c r="AST40" s="56"/>
      <c r="ASU40" s="56"/>
      <c r="ASV40" s="56"/>
      <c r="ASW40" s="56"/>
      <c r="ASX40" s="56"/>
      <c r="ASY40" s="56"/>
      <c r="ASZ40" s="56"/>
      <c r="ATA40" s="56"/>
      <c r="ATB40" s="56"/>
      <c r="ATC40" s="56"/>
      <c r="ATD40" s="56"/>
      <c r="ATE40" s="56"/>
      <c r="ATF40" s="56"/>
      <c r="ATG40" s="56"/>
      <c r="ATH40" s="56"/>
      <c r="ATI40" s="56"/>
      <c r="ATJ40" s="56"/>
      <c r="ATK40" s="56"/>
      <c r="ATL40" s="56"/>
      <c r="ATM40" s="56"/>
      <c r="ATN40" s="56"/>
      <c r="ATO40" s="56"/>
      <c r="ATP40" s="56"/>
      <c r="ATQ40" s="56"/>
      <c r="ATR40" s="56"/>
      <c r="ATS40" s="56"/>
      <c r="ATT40" s="56"/>
      <c r="ATU40" s="56"/>
      <c r="ATV40" s="56"/>
      <c r="ATW40" s="56"/>
      <c r="ATX40" s="56"/>
      <c r="ATY40" s="56"/>
      <c r="ATZ40" s="56"/>
      <c r="AUA40" s="56"/>
      <c r="AUB40" s="56"/>
      <c r="AUC40" s="56"/>
      <c r="AUD40" s="56"/>
      <c r="AUE40" s="56"/>
      <c r="AUF40" s="56"/>
      <c r="AUG40" s="56"/>
      <c r="AUH40" s="56"/>
      <c r="AUI40" s="56"/>
      <c r="AUJ40" s="56"/>
      <c r="AUK40" s="56"/>
      <c r="AUL40" s="56"/>
      <c r="AUM40" s="56"/>
      <c r="AUN40" s="56"/>
      <c r="AUO40" s="56"/>
      <c r="AUP40" s="56"/>
      <c r="AUQ40" s="56"/>
      <c r="AUR40" s="56"/>
      <c r="AUS40" s="56"/>
      <c r="AUT40" s="56"/>
      <c r="AUU40" s="56"/>
      <c r="AUV40" s="56"/>
      <c r="AUW40" s="56"/>
      <c r="AUX40" s="56"/>
      <c r="AUY40" s="56"/>
      <c r="AUZ40" s="56"/>
      <c r="AVA40" s="56"/>
      <c r="AVB40" s="56"/>
      <c r="AVC40" s="56"/>
      <c r="AVD40" s="56"/>
      <c r="AVE40" s="56"/>
      <c r="AVF40" s="56"/>
      <c r="AVG40" s="56"/>
      <c r="AVH40" s="56"/>
      <c r="AVI40" s="56"/>
      <c r="AVJ40" s="56"/>
      <c r="AVK40" s="56"/>
      <c r="AVL40" s="56"/>
      <c r="AVM40" s="56"/>
      <c r="AVN40" s="56"/>
      <c r="AVO40" s="56"/>
      <c r="AVP40" s="56"/>
      <c r="AVQ40" s="56"/>
      <c r="AVR40" s="56"/>
      <c r="AVS40" s="56"/>
      <c r="AVT40" s="56"/>
      <c r="AVU40" s="56"/>
      <c r="AVV40" s="56"/>
      <c r="AVW40" s="56"/>
      <c r="AVX40" s="56"/>
      <c r="AVY40" s="56"/>
      <c r="AVZ40" s="56"/>
      <c r="AWA40" s="56"/>
      <c r="AWB40" s="56"/>
      <c r="AWC40" s="56"/>
      <c r="AWD40" s="56"/>
      <c r="AWE40" s="56"/>
      <c r="AWF40" s="56"/>
      <c r="AWG40" s="56"/>
      <c r="AWH40" s="56"/>
      <c r="AWI40" s="56"/>
      <c r="AWJ40" s="56"/>
      <c r="AWK40" s="56"/>
      <c r="AWL40" s="56"/>
      <c r="AWM40" s="56"/>
      <c r="AWN40" s="56"/>
      <c r="AWO40" s="56"/>
      <c r="AWP40" s="56"/>
      <c r="AWQ40" s="56"/>
      <c r="AWR40" s="56"/>
      <c r="AWS40" s="56"/>
      <c r="AWT40" s="56"/>
      <c r="AWU40" s="56"/>
      <c r="AWV40" s="56"/>
      <c r="AWW40" s="56"/>
      <c r="AWX40" s="56"/>
      <c r="AWY40" s="56"/>
      <c r="AWZ40" s="56"/>
      <c r="AXA40" s="56"/>
      <c r="AXB40" s="56"/>
      <c r="AXC40" s="56"/>
      <c r="AXD40" s="56"/>
      <c r="AXE40" s="56"/>
      <c r="AXF40" s="56"/>
      <c r="AXG40" s="56"/>
      <c r="AXH40" s="56"/>
      <c r="AXI40" s="56"/>
      <c r="AXJ40" s="56"/>
      <c r="AXK40" s="56"/>
      <c r="AXL40" s="56"/>
      <c r="AXM40" s="56"/>
      <c r="AXN40" s="56"/>
      <c r="AXO40" s="56"/>
      <c r="AXP40" s="56"/>
      <c r="AXQ40" s="56"/>
      <c r="AXR40" s="56"/>
      <c r="AXS40" s="56"/>
      <c r="AXT40" s="56"/>
      <c r="AXU40" s="56"/>
      <c r="AXV40" s="56"/>
      <c r="AXW40" s="56"/>
      <c r="AXX40" s="56"/>
      <c r="AXY40" s="56"/>
      <c r="AXZ40" s="56"/>
      <c r="AYA40" s="56"/>
      <c r="AYB40" s="56"/>
      <c r="AYC40" s="56"/>
      <c r="AYD40" s="56"/>
      <c r="AYE40" s="56"/>
      <c r="AYF40" s="56"/>
      <c r="AYG40" s="56"/>
      <c r="AYH40" s="56"/>
      <c r="AYI40" s="56"/>
      <c r="AYJ40" s="56"/>
      <c r="AYK40" s="56"/>
      <c r="AYL40" s="56"/>
      <c r="AYM40" s="56"/>
      <c r="AYN40" s="56"/>
      <c r="AYO40" s="56"/>
      <c r="AYP40" s="56"/>
      <c r="AYQ40" s="56"/>
      <c r="AYR40" s="56"/>
      <c r="AYS40" s="56"/>
      <c r="AYT40" s="56"/>
      <c r="AYU40" s="56"/>
      <c r="AYV40" s="56"/>
      <c r="AYW40" s="56"/>
      <c r="AYX40" s="56"/>
      <c r="AYY40" s="56"/>
      <c r="AYZ40" s="56"/>
      <c r="AZA40" s="56"/>
      <c r="AZB40" s="56"/>
      <c r="AZC40" s="56"/>
      <c r="AZD40" s="56"/>
      <c r="AZE40" s="56"/>
      <c r="AZF40" s="56"/>
      <c r="AZG40" s="56"/>
      <c r="AZH40" s="56"/>
      <c r="AZI40" s="56"/>
      <c r="AZJ40" s="56"/>
      <c r="AZK40" s="56"/>
      <c r="AZL40" s="56"/>
      <c r="AZM40" s="56"/>
      <c r="AZN40" s="56"/>
      <c r="AZO40" s="56"/>
      <c r="AZP40" s="56"/>
      <c r="AZQ40" s="56"/>
      <c r="AZR40" s="56"/>
      <c r="AZS40" s="56"/>
      <c r="AZT40" s="56"/>
      <c r="AZU40" s="56"/>
      <c r="AZV40" s="56"/>
      <c r="AZW40" s="56"/>
      <c r="AZX40" s="56"/>
      <c r="AZY40" s="56"/>
      <c r="AZZ40" s="56"/>
      <c r="BAA40" s="56"/>
      <c r="BAB40" s="56"/>
      <c r="BAC40" s="56"/>
      <c r="BAD40" s="56"/>
      <c r="BAE40" s="56"/>
      <c r="BAF40" s="56"/>
      <c r="BAG40" s="56"/>
      <c r="BAH40" s="56"/>
      <c r="BAI40" s="56"/>
      <c r="BAJ40" s="56"/>
      <c r="BAK40" s="56"/>
      <c r="BAL40" s="56"/>
      <c r="BAM40" s="56"/>
      <c r="BAN40" s="56"/>
      <c r="BAO40" s="56"/>
      <c r="BAP40" s="56"/>
      <c r="BAQ40" s="56"/>
      <c r="BAR40" s="56"/>
      <c r="BAS40" s="56"/>
      <c r="BAT40" s="56"/>
      <c r="BAU40" s="56"/>
      <c r="BAV40" s="56"/>
      <c r="BAW40" s="56"/>
      <c r="BAX40" s="56"/>
      <c r="BAY40" s="56"/>
      <c r="BAZ40" s="56"/>
      <c r="BBA40" s="56"/>
      <c r="BBB40" s="56"/>
      <c r="BBC40" s="56"/>
      <c r="BBD40" s="56"/>
      <c r="BBE40" s="56"/>
      <c r="BBF40" s="56"/>
      <c r="BBG40" s="56"/>
      <c r="BBH40" s="56"/>
      <c r="BBI40" s="56"/>
      <c r="BBJ40" s="56"/>
      <c r="BBK40" s="56"/>
      <c r="BBL40" s="56"/>
      <c r="BBM40" s="56"/>
      <c r="BBN40" s="56"/>
      <c r="BBO40" s="56"/>
      <c r="BBP40" s="56"/>
      <c r="BBQ40" s="56"/>
      <c r="BBR40" s="56"/>
      <c r="BBS40" s="56"/>
      <c r="BBT40" s="56"/>
      <c r="BBU40" s="56"/>
      <c r="BBV40" s="56"/>
      <c r="BBW40" s="56"/>
      <c r="BBX40" s="56"/>
      <c r="BBY40" s="56"/>
      <c r="BBZ40" s="56"/>
      <c r="BCA40" s="56"/>
      <c r="BCB40" s="56"/>
      <c r="BCC40" s="56"/>
      <c r="BCD40" s="56"/>
      <c r="BCE40" s="56"/>
      <c r="BCF40" s="56"/>
      <c r="BCG40" s="56"/>
      <c r="BCH40" s="56"/>
      <c r="BCI40" s="56"/>
      <c r="BCJ40" s="56"/>
      <c r="BCK40" s="56"/>
      <c r="BCL40" s="56"/>
      <c r="BCM40" s="56"/>
      <c r="BCN40" s="56"/>
      <c r="BCO40" s="56"/>
      <c r="BCP40" s="56"/>
      <c r="BCQ40" s="56"/>
      <c r="BCR40" s="56"/>
      <c r="BCS40" s="56"/>
      <c r="BCT40" s="56"/>
      <c r="BCU40" s="56"/>
      <c r="BCV40" s="56"/>
      <c r="BCW40" s="56"/>
      <c r="BCX40" s="56"/>
      <c r="BCY40" s="56"/>
      <c r="BCZ40" s="56"/>
      <c r="BDA40" s="56"/>
      <c r="BDB40" s="56"/>
      <c r="BDC40" s="56"/>
      <c r="BDD40" s="56"/>
      <c r="BDE40" s="56"/>
      <c r="BDF40" s="56"/>
      <c r="BDG40" s="56"/>
      <c r="BDH40" s="56"/>
      <c r="BDI40" s="56"/>
      <c r="BDJ40" s="56"/>
      <c r="BDK40" s="56"/>
      <c r="BDL40" s="56"/>
      <c r="BDM40" s="56"/>
      <c r="BDN40" s="56"/>
      <c r="BDO40" s="56"/>
      <c r="BDP40" s="56"/>
      <c r="BDQ40" s="56"/>
      <c r="BDR40" s="56"/>
      <c r="BDS40" s="56"/>
      <c r="BDT40" s="56"/>
      <c r="BDU40" s="56"/>
      <c r="BDV40" s="56"/>
      <c r="BDW40" s="56"/>
      <c r="BDX40" s="56"/>
      <c r="BDY40" s="56"/>
      <c r="BDZ40" s="56"/>
      <c r="BEA40" s="56"/>
      <c r="BEB40" s="56"/>
      <c r="BEC40" s="56"/>
      <c r="BED40" s="56"/>
      <c r="BEE40" s="56"/>
      <c r="BEF40" s="56"/>
      <c r="BEG40" s="56"/>
      <c r="BEH40" s="56"/>
      <c r="BEI40" s="56"/>
      <c r="BEJ40" s="56"/>
      <c r="BEK40" s="56"/>
      <c r="BEL40" s="56"/>
      <c r="BEM40" s="56"/>
      <c r="BEN40" s="56"/>
      <c r="BEO40" s="56"/>
      <c r="BEP40" s="56"/>
      <c r="BEQ40" s="56"/>
      <c r="BER40" s="56"/>
      <c r="BES40" s="56"/>
      <c r="BET40" s="56"/>
      <c r="BEU40" s="56"/>
      <c r="BEV40" s="56"/>
      <c r="BEW40" s="56"/>
      <c r="BEX40" s="56"/>
      <c r="BEY40" s="56"/>
      <c r="BEZ40" s="56"/>
      <c r="BFA40" s="56"/>
      <c r="BFB40" s="56"/>
      <c r="BFC40" s="56"/>
      <c r="BFD40" s="56"/>
      <c r="BFE40" s="56"/>
      <c r="BFF40" s="56"/>
      <c r="BFG40" s="56"/>
      <c r="BFH40" s="56"/>
      <c r="BFI40" s="56"/>
      <c r="BFJ40" s="56"/>
      <c r="BFK40" s="56"/>
      <c r="BFL40" s="56"/>
      <c r="BFM40" s="56"/>
      <c r="BFN40" s="56"/>
      <c r="BFO40" s="56"/>
      <c r="BFP40" s="56"/>
      <c r="BFQ40" s="56"/>
      <c r="BFR40" s="56"/>
      <c r="BFS40" s="56"/>
      <c r="BFT40" s="56"/>
      <c r="BFU40" s="56"/>
      <c r="BFV40" s="56"/>
      <c r="BFW40" s="56"/>
      <c r="BFX40" s="56"/>
      <c r="BFY40" s="56"/>
      <c r="BFZ40" s="56"/>
      <c r="BGA40" s="56"/>
      <c r="BGB40" s="56"/>
      <c r="BGC40" s="56"/>
      <c r="BGD40" s="56"/>
      <c r="BGE40" s="56"/>
      <c r="BGF40" s="56"/>
      <c r="BGG40" s="56"/>
      <c r="BGH40" s="56"/>
      <c r="BGI40" s="56"/>
      <c r="BGJ40" s="56"/>
      <c r="BGK40" s="56"/>
      <c r="BGL40" s="56"/>
      <c r="BGM40" s="56"/>
      <c r="BGN40" s="56"/>
      <c r="BGO40" s="56"/>
      <c r="BGP40" s="56"/>
      <c r="BGQ40" s="56"/>
      <c r="BGR40" s="56"/>
      <c r="BGS40" s="56"/>
      <c r="BGT40" s="56"/>
      <c r="BGU40" s="56"/>
      <c r="BGV40" s="56"/>
      <c r="BGW40" s="56"/>
      <c r="BGX40" s="56"/>
      <c r="BGY40" s="56"/>
      <c r="BGZ40" s="56"/>
      <c r="BHA40" s="56"/>
      <c r="BHB40" s="56"/>
      <c r="BHC40" s="56"/>
      <c r="BHD40" s="56"/>
      <c r="BHE40" s="56"/>
      <c r="BHF40" s="56"/>
      <c r="BHG40" s="56"/>
      <c r="BHH40" s="56"/>
      <c r="BHI40" s="56"/>
      <c r="BHJ40" s="56"/>
      <c r="BHK40" s="56"/>
      <c r="BHL40" s="56"/>
      <c r="BHM40" s="56"/>
      <c r="BHN40" s="56"/>
      <c r="BHO40" s="56"/>
      <c r="BHP40" s="56"/>
      <c r="BHQ40" s="56"/>
      <c r="BHR40" s="56"/>
      <c r="BHS40" s="56"/>
      <c r="BHT40" s="56"/>
      <c r="BHU40" s="56"/>
      <c r="BHV40" s="56"/>
      <c r="BHW40" s="56"/>
      <c r="BHX40" s="56"/>
      <c r="BHY40" s="56"/>
      <c r="BHZ40" s="56"/>
      <c r="BIA40" s="56"/>
      <c r="BIB40" s="56"/>
      <c r="BIC40" s="56"/>
      <c r="BID40" s="56"/>
      <c r="BIE40" s="56"/>
      <c r="BIF40" s="56"/>
      <c r="BIG40" s="56"/>
      <c r="BIH40" s="56"/>
      <c r="BII40" s="56"/>
      <c r="BIJ40" s="56"/>
      <c r="BIK40" s="56"/>
      <c r="BIL40" s="56"/>
      <c r="BIM40" s="56"/>
      <c r="BIN40" s="56"/>
      <c r="BIO40" s="56"/>
      <c r="BIP40" s="56"/>
      <c r="BIQ40" s="56"/>
      <c r="BIR40" s="56"/>
      <c r="BIS40" s="56"/>
      <c r="BIT40" s="56"/>
      <c r="BIU40" s="56"/>
      <c r="BIV40" s="56"/>
      <c r="BIW40" s="56"/>
      <c r="BIX40" s="56"/>
      <c r="BIY40" s="56"/>
      <c r="BIZ40" s="56"/>
      <c r="BJA40" s="56"/>
      <c r="BJB40" s="56"/>
      <c r="BJC40" s="56"/>
      <c r="BJD40" s="56"/>
      <c r="BJE40" s="56"/>
      <c r="BJF40" s="56"/>
      <c r="BJG40" s="56"/>
      <c r="BJH40" s="56"/>
      <c r="BJI40" s="56"/>
      <c r="BJJ40" s="56"/>
      <c r="BJK40" s="56"/>
      <c r="BJL40" s="56"/>
      <c r="BJM40" s="56"/>
      <c r="BJN40" s="56"/>
      <c r="BJO40" s="56"/>
      <c r="BJP40" s="56"/>
      <c r="BJQ40" s="56"/>
      <c r="BJR40" s="56"/>
      <c r="BJS40" s="56"/>
      <c r="BJT40" s="56"/>
      <c r="BJU40" s="56"/>
      <c r="BJV40" s="56"/>
      <c r="BJW40" s="56"/>
      <c r="BJX40" s="56"/>
      <c r="BJY40" s="56"/>
      <c r="BJZ40" s="56"/>
      <c r="BKA40" s="56"/>
      <c r="BKB40" s="56"/>
      <c r="BKC40" s="56"/>
      <c r="BKD40" s="56"/>
      <c r="BKE40" s="56"/>
      <c r="BKF40" s="56"/>
      <c r="BKG40" s="56"/>
      <c r="BKH40" s="56"/>
      <c r="BKI40" s="56"/>
      <c r="BKJ40" s="56"/>
      <c r="BKK40" s="56"/>
      <c r="BKL40" s="56"/>
      <c r="BKM40" s="56"/>
      <c r="BKN40" s="56"/>
      <c r="BKO40" s="56"/>
      <c r="BKP40" s="56"/>
      <c r="BKQ40" s="56"/>
      <c r="BKR40" s="56"/>
      <c r="BKS40" s="56"/>
      <c r="BKT40" s="56"/>
      <c r="BKU40" s="56"/>
      <c r="BKV40" s="56"/>
      <c r="BKW40" s="56"/>
      <c r="BKX40" s="56"/>
      <c r="BKY40" s="56"/>
      <c r="BKZ40" s="56"/>
      <c r="BLA40" s="56"/>
      <c r="BLB40" s="56"/>
      <c r="BLC40" s="56"/>
      <c r="BLD40" s="56"/>
      <c r="BLE40" s="56"/>
      <c r="BLF40" s="56"/>
      <c r="BLG40" s="56"/>
      <c r="BLH40" s="56"/>
      <c r="BLI40" s="56"/>
      <c r="BLJ40" s="56"/>
      <c r="BLK40" s="56"/>
      <c r="BLL40" s="56"/>
      <c r="BLM40" s="56"/>
      <c r="BLN40" s="56"/>
      <c r="BLO40" s="56"/>
      <c r="BLP40" s="56"/>
      <c r="BLQ40" s="56"/>
      <c r="BLR40" s="56"/>
      <c r="BLS40" s="56"/>
      <c r="BLT40" s="56"/>
      <c r="BLU40" s="56"/>
      <c r="BLV40" s="56"/>
      <c r="BLW40" s="56"/>
      <c r="BLX40" s="56"/>
      <c r="BLY40" s="56"/>
      <c r="BLZ40" s="56"/>
      <c r="BMA40" s="56"/>
      <c r="BMB40" s="56"/>
      <c r="BMC40" s="56"/>
      <c r="BMD40" s="56"/>
      <c r="BME40" s="56"/>
      <c r="BMF40" s="56"/>
      <c r="BMG40" s="56"/>
      <c r="BMH40" s="56"/>
      <c r="BMI40" s="56"/>
      <c r="BMJ40" s="56"/>
      <c r="BMK40" s="56"/>
      <c r="BML40" s="56"/>
      <c r="BMM40" s="56"/>
      <c r="BMN40" s="56"/>
      <c r="BMO40" s="56"/>
      <c r="BMP40" s="56"/>
      <c r="BMQ40" s="56"/>
      <c r="BMR40" s="56"/>
      <c r="BMS40" s="56"/>
      <c r="BMT40" s="56"/>
      <c r="BMU40" s="56"/>
      <c r="BMV40" s="56"/>
      <c r="BMW40" s="56"/>
      <c r="BMX40" s="56"/>
      <c r="BMY40" s="56"/>
      <c r="BMZ40" s="56"/>
      <c r="BNA40" s="56"/>
      <c r="BNB40" s="56"/>
      <c r="BNC40" s="56"/>
      <c r="BND40" s="56"/>
      <c r="BNE40" s="56"/>
      <c r="BNF40" s="56"/>
      <c r="BNG40" s="56"/>
      <c r="BNH40" s="56"/>
      <c r="BNI40" s="56"/>
      <c r="BNJ40" s="56"/>
      <c r="BNK40" s="56"/>
      <c r="BNL40" s="56"/>
      <c r="BNM40" s="56"/>
      <c r="BNN40" s="56"/>
      <c r="BNO40" s="56"/>
      <c r="BNP40" s="56"/>
      <c r="BNQ40" s="56"/>
      <c r="BNR40" s="56"/>
      <c r="BNS40" s="56"/>
      <c r="BNT40" s="56"/>
      <c r="BNU40" s="56"/>
      <c r="BNV40" s="56"/>
      <c r="BNW40" s="56"/>
      <c r="BNX40" s="56"/>
      <c r="BNY40" s="56"/>
      <c r="BNZ40" s="56"/>
      <c r="BOA40" s="56"/>
      <c r="BOB40" s="56"/>
      <c r="BOC40" s="56"/>
      <c r="BOD40" s="56"/>
      <c r="BOE40" s="56"/>
      <c r="BOF40" s="56"/>
      <c r="BOG40" s="56"/>
      <c r="BOH40" s="56"/>
      <c r="BOI40" s="56"/>
      <c r="BOJ40" s="56"/>
      <c r="BOK40" s="56"/>
      <c r="BOL40" s="56"/>
      <c r="BOM40" s="56"/>
      <c r="BON40" s="56"/>
      <c r="BOO40" s="56"/>
      <c r="BOP40" s="56"/>
      <c r="BOQ40" s="56"/>
      <c r="BOR40" s="56"/>
      <c r="BOS40" s="56"/>
      <c r="BOT40" s="56"/>
      <c r="BOU40" s="56"/>
      <c r="BOV40" s="56"/>
      <c r="BOW40" s="56"/>
      <c r="BOX40" s="56"/>
      <c r="BOY40" s="56"/>
      <c r="BOZ40" s="56"/>
      <c r="BPA40" s="56"/>
      <c r="BPB40" s="56"/>
      <c r="BPC40" s="56"/>
      <c r="BPD40" s="56"/>
      <c r="BPE40" s="56"/>
      <c r="BPF40" s="56"/>
      <c r="BPG40" s="56"/>
      <c r="BPH40" s="56"/>
      <c r="BPI40" s="56"/>
      <c r="BPJ40" s="56"/>
      <c r="BPK40" s="56"/>
      <c r="BPL40" s="56"/>
      <c r="BPM40" s="56"/>
      <c r="BPN40" s="56"/>
      <c r="BPO40" s="56"/>
      <c r="BPP40" s="56"/>
      <c r="BPQ40" s="56"/>
      <c r="BPR40" s="56"/>
      <c r="BPS40" s="56"/>
      <c r="BPT40" s="56"/>
      <c r="BPU40" s="56"/>
      <c r="BPV40" s="56"/>
      <c r="BPW40" s="56"/>
      <c r="BPX40" s="56"/>
      <c r="BPY40" s="56"/>
      <c r="BPZ40" s="56"/>
      <c r="BQA40" s="56"/>
      <c r="BQB40" s="56"/>
      <c r="BQC40" s="56"/>
      <c r="BQD40" s="56"/>
      <c r="BQE40" s="56"/>
      <c r="BQF40" s="56"/>
      <c r="BQG40" s="56"/>
      <c r="BQH40" s="56"/>
      <c r="BQI40" s="56"/>
      <c r="BQJ40" s="56"/>
      <c r="BQK40" s="56"/>
      <c r="BQL40" s="56"/>
      <c r="BQM40" s="56"/>
      <c r="BQN40" s="56"/>
      <c r="BQO40" s="56"/>
      <c r="BQP40" s="56"/>
      <c r="BQQ40" s="56"/>
      <c r="BQR40" s="56"/>
      <c r="BQS40" s="56"/>
      <c r="BQT40" s="56"/>
      <c r="BQU40" s="56"/>
      <c r="BQV40" s="56"/>
      <c r="BQW40" s="56"/>
      <c r="BQX40" s="56"/>
      <c r="BQY40" s="56"/>
      <c r="BQZ40" s="56"/>
      <c r="BRA40" s="56"/>
      <c r="BRB40" s="56"/>
      <c r="BRC40" s="56"/>
      <c r="BRD40" s="56"/>
      <c r="BRE40" s="56"/>
      <c r="BRF40" s="56"/>
      <c r="BRG40" s="56"/>
      <c r="BRH40" s="56"/>
      <c r="BRI40" s="56"/>
      <c r="BRJ40" s="56"/>
      <c r="BRK40" s="56"/>
      <c r="BRL40" s="56"/>
      <c r="BRM40" s="56"/>
      <c r="BRN40" s="56"/>
      <c r="BRO40" s="56"/>
      <c r="BRP40" s="56"/>
      <c r="BRQ40" s="56"/>
      <c r="BRR40" s="56"/>
      <c r="BRS40" s="56"/>
      <c r="BRT40" s="56"/>
      <c r="BRU40" s="56"/>
      <c r="BRV40" s="56"/>
      <c r="BRW40" s="56"/>
      <c r="BRX40" s="56"/>
      <c r="BRY40" s="56"/>
      <c r="BRZ40" s="56"/>
      <c r="BSA40" s="56"/>
      <c r="BSB40" s="56"/>
      <c r="BSC40" s="56"/>
      <c r="BSD40" s="56"/>
      <c r="BSE40" s="56"/>
      <c r="BSF40" s="56"/>
      <c r="BSG40" s="56"/>
      <c r="BSH40" s="56"/>
      <c r="BSI40" s="56"/>
      <c r="BSJ40" s="56"/>
      <c r="BSK40" s="56"/>
      <c r="BSL40" s="56"/>
      <c r="BSM40" s="56"/>
      <c r="BSN40" s="56"/>
      <c r="BSO40" s="56"/>
      <c r="BSP40" s="56"/>
      <c r="BSQ40" s="56"/>
      <c r="BSR40" s="56"/>
      <c r="BSS40" s="56"/>
      <c r="BST40" s="56"/>
      <c r="BSU40" s="56"/>
      <c r="BSV40" s="56"/>
      <c r="BSW40" s="56"/>
      <c r="BSX40" s="56"/>
      <c r="BSY40" s="56"/>
      <c r="BSZ40" s="56"/>
      <c r="BTA40" s="56"/>
      <c r="BTB40" s="56"/>
      <c r="BTC40" s="56"/>
      <c r="BTD40" s="56"/>
      <c r="BTE40" s="56"/>
      <c r="BTF40" s="56"/>
      <c r="BTG40" s="56"/>
      <c r="BTH40" s="56"/>
      <c r="BTI40" s="56"/>
      <c r="BTJ40" s="56"/>
      <c r="BTK40" s="56"/>
      <c r="BTL40" s="56"/>
      <c r="BTM40" s="56"/>
      <c r="BTN40" s="56"/>
      <c r="BTO40" s="56"/>
      <c r="BTP40" s="56"/>
      <c r="BTQ40" s="56"/>
      <c r="BTR40" s="56"/>
      <c r="BTS40" s="56"/>
      <c r="BTT40" s="56"/>
      <c r="BTU40" s="56"/>
      <c r="BTV40" s="56"/>
      <c r="BTW40" s="56"/>
      <c r="BTX40" s="56"/>
      <c r="BTY40" s="56"/>
      <c r="BTZ40" s="56"/>
      <c r="BUA40" s="56"/>
      <c r="BUB40" s="56"/>
      <c r="BUC40" s="56"/>
      <c r="BUD40" s="56"/>
      <c r="BUE40" s="56"/>
      <c r="BUF40" s="56"/>
      <c r="BUG40" s="56"/>
      <c r="BUH40" s="56"/>
      <c r="BUI40" s="56"/>
      <c r="BUJ40" s="56"/>
      <c r="BUK40" s="56"/>
      <c r="BUL40" s="56"/>
      <c r="BUM40" s="56"/>
      <c r="BUN40" s="56"/>
      <c r="BUO40" s="56"/>
      <c r="BUP40" s="56"/>
      <c r="BUQ40" s="56"/>
      <c r="BUR40" s="56"/>
      <c r="BUS40" s="56"/>
      <c r="BUT40" s="56"/>
      <c r="BUU40" s="56"/>
      <c r="BUV40" s="56"/>
      <c r="BUW40" s="56"/>
      <c r="BUX40" s="56"/>
      <c r="BUY40" s="56"/>
      <c r="BUZ40" s="56"/>
      <c r="BVA40" s="56"/>
      <c r="BVB40" s="56"/>
      <c r="BVC40" s="56"/>
      <c r="BVD40" s="56"/>
      <c r="BVE40" s="56"/>
      <c r="BVF40" s="56"/>
      <c r="BVG40" s="56"/>
      <c r="BVH40" s="56"/>
      <c r="BVI40" s="56"/>
      <c r="BVJ40" s="56"/>
      <c r="BVK40" s="56"/>
      <c r="BVL40" s="56"/>
      <c r="BVM40" s="56"/>
      <c r="BVN40" s="56"/>
      <c r="BVO40" s="56"/>
      <c r="BVP40" s="56"/>
      <c r="BVQ40" s="56"/>
      <c r="BVR40" s="56"/>
      <c r="BVS40" s="56"/>
      <c r="BVT40" s="56"/>
      <c r="BVU40" s="56"/>
      <c r="BVV40" s="56"/>
      <c r="BVW40" s="56"/>
      <c r="BVX40" s="56"/>
      <c r="BVY40" s="56"/>
      <c r="BVZ40" s="56"/>
      <c r="BWA40" s="56"/>
      <c r="BWB40" s="56"/>
      <c r="BWC40" s="56"/>
      <c r="BWD40" s="56"/>
      <c r="BWE40" s="56"/>
      <c r="BWF40" s="56"/>
      <c r="BWG40" s="56"/>
      <c r="BWH40" s="56"/>
      <c r="BWI40" s="56"/>
      <c r="BWJ40" s="56"/>
      <c r="BWK40" s="56"/>
      <c r="BWL40" s="56"/>
      <c r="BWM40" s="56"/>
      <c r="BWN40" s="56"/>
      <c r="BWO40" s="56"/>
      <c r="BWP40" s="56"/>
      <c r="BWQ40" s="56"/>
      <c r="BWR40" s="56"/>
      <c r="BWS40" s="56"/>
      <c r="BWT40" s="56"/>
      <c r="BWU40" s="56"/>
      <c r="BWV40" s="56"/>
      <c r="BWW40" s="56"/>
      <c r="BWX40" s="56"/>
      <c r="BWY40" s="56"/>
      <c r="BWZ40" s="56"/>
      <c r="BXA40" s="56"/>
      <c r="BXB40" s="56"/>
      <c r="BXC40" s="56"/>
      <c r="BXD40" s="56"/>
      <c r="BXE40" s="56"/>
      <c r="BXF40" s="56"/>
      <c r="BXG40" s="56"/>
      <c r="BXH40" s="56"/>
      <c r="BXI40" s="56"/>
      <c r="BXJ40" s="56"/>
      <c r="BXK40" s="56"/>
      <c r="BXL40" s="56"/>
      <c r="BXM40" s="56"/>
      <c r="BXN40" s="56"/>
      <c r="BXO40" s="56"/>
      <c r="BXP40" s="56"/>
      <c r="BXQ40" s="56"/>
      <c r="BXR40" s="56"/>
      <c r="BXS40" s="56"/>
      <c r="BXT40" s="56"/>
      <c r="BXU40" s="56"/>
      <c r="BXV40" s="56"/>
      <c r="BXW40" s="56"/>
      <c r="BXX40" s="56"/>
      <c r="BXY40" s="56"/>
      <c r="BXZ40" s="56"/>
      <c r="BYA40" s="56"/>
      <c r="BYB40" s="56"/>
      <c r="BYC40" s="56"/>
      <c r="BYD40" s="56"/>
      <c r="BYE40" s="56"/>
      <c r="BYF40" s="56"/>
      <c r="BYG40" s="56"/>
      <c r="BYH40" s="56"/>
      <c r="BYI40" s="56"/>
      <c r="BYJ40" s="56"/>
      <c r="BYK40" s="56"/>
      <c r="BYL40" s="56"/>
      <c r="BYM40" s="56"/>
      <c r="BYN40" s="56"/>
      <c r="BYO40" s="56"/>
      <c r="BYP40" s="56"/>
      <c r="BYQ40" s="56"/>
      <c r="BYR40" s="56"/>
      <c r="BYS40" s="56"/>
      <c r="BYT40" s="56"/>
      <c r="BYU40" s="56"/>
      <c r="BYV40" s="56"/>
      <c r="BYW40" s="56"/>
      <c r="BYX40" s="56"/>
      <c r="BYY40" s="56"/>
      <c r="BYZ40" s="56"/>
      <c r="BZA40" s="56"/>
      <c r="BZB40" s="56"/>
      <c r="BZC40" s="56"/>
      <c r="BZD40" s="56"/>
      <c r="BZE40" s="56"/>
      <c r="BZF40" s="56"/>
      <c r="BZG40" s="56"/>
      <c r="BZH40" s="56"/>
      <c r="BZI40" s="56"/>
      <c r="BZJ40" s="56"/>
      <c r="BZK40" s="56"/>
      <c r="BZL40" s="56"/>
      <c r="BZM40" s="56"/>
      <c r="BZN40" s="56"/>
      <c r="BZO40" s="56"/>
      <c r="BZP40" s="56"/>
      <c r="BZQ40" s="56"/>
      <c r="BZR40" s="56"/>
      <c r="BZS40" s="56"/>
      <c r="BZT40" s="56"/>
      <c r="BZU40" s="56"/>
      <c r="BZV40" s="56"/>
      <c r="BZW40" s="56"/>
      <c r="BZX40" s="56"/>
      <c r="BZY40" s="56"/>
      <c r="BZZ40" s="56"/>
      <c r="CAA40" s="56"/>
      <c r="CAB40" s="56"/>
      <c r="CAC40" s="56"/>
      <c r="CAD40" s="56"/>
      <c r="CAE40" s="56"/>
      <c r="CAF40" s="56"/>
      <c r="CAG40" s="56"/>
      <c r="CAH40" s="56"/>
      <c r="CAI40" s="56"/>
      <c r="CAJ40" s="56"/>
      <c r="CAK40" s="56"/>
      <c r="CAL40" s="56"/>
      <c r="CAM40" s="56"/>
      <c r="CAN40" s="56"/>
      <c r="CAO40" s="56"/>
      <c r="CAP40" s="56"/>
      <c r="CAQ40" s="56"/>
      <c r="CAR40" s="56"/>
      <c r="CAS40" s="56"/>
      <c r="CAT40" s="56"/>
      <c r="CAU40" s="56"/>
      <c r="CAV40" s="56"/>
      <c r="CAW40" s="56"/>
      <c r="CAX40" s="56"/>
      <c r="CAY40" s="56"/>
      <c r="CAZ40" s="56"/>
      <c r="CBA40" s="56"/>
      <c r="CBB40" s="56"/>
      <c r="CBC40" s="56"/>
      <c r="CBD40" s="56"/>
      <c r="CBE40" s="56"/>
      <c r="CBF40" s="56"/>
      <c r="CBG40" s="56"/>
      <c r="CBH40" s="56"/>
      <c r="CBI40" s="56"/>
      <c r="CBJ40" s="56"/>
      <c r="CBK40" s="56"/>
      <c r="CBL40" s="56"/>
      <c r="CBM40" s="56"/>
      <c r="CBN40" s="56"/>
      <c r="CBO40" s="56"/>
      <c r="CBP40" s="56"/>
      <c r="CBQ40" s="56"/>
      <c r="CBR40" s="56"/>
      <c r="CBS40" s="56"/>
      <c r="CBT40" s="56"/>
      <c r="CBU40" s="56"/>
      <c r="CBV40" s="56"/>
      <c r="CBW40" s="56"/>
      <c r="CBX40" s="56"/>
      <c r="CBY40" s="56"/>
      <c r="CBZ40" s="56"/>
      <c r="CCA40" s="56"/>
      <c r="CCB40" s="56"/>
      <c r="CCC40" s="56"/>
      <c r="CCD40" s="56"/>
      <c r="CCE40" s="56"/>
      <c r="CCF40" s="56"/>
      <c r="CCG40" s="56"/>
      <c r="CCH40" s="56"/>
      <c r="CCI40" s="56"/>
      <c r="CCJ40" s="56"/>
      <c r="CCK40" s="56"/>
      <c r="CCL40" s="56"/>
      <c r="CCM40" s="56"/>
      <c r="CCN40" s="56"/>
      <c r="CCO40" s="56"/>
      <c r="CCP40" s="56"/>
      <c r="CCQ40" s="56"/>
      <c r="CCR40" s="56"/>
      <c r="CCS40" s="56"/>
      <c r="CCT40" s="56"/>
      <c r="CCU40" s="56"/>
      <c r="CCV40" s="56"/>
      <c r="CCW40" s="56"/>
      <c r="CCX40" s="56"/>
      <c r="CCY40" s="56"/>
      <c r="CCZ40" s="56"/>
      <c r="CDA40" s="56"/>
      <c r="CDB40" s="56"/>
      <c r="CDC40" s="56"/>
      <c r="CDD40" s="56"/>
      <c r="CDE40" s="56"/>
      <c r="CDF40" s="56"/>
      <c r="CDG40" s="56"/>
      <c r="CDH40" s="56"/>
      <c r="CDI40" s="56"/>
      <c r="CDJ40" s="56"/>
      <c r="CDK40" s="56"/>
      <c r="CDL40" s="56"/>
      <c r="CDM40" s="56"/>
      <c r="CDN40" s="56"/>
      <c r="CDO40" s="56"/>
      <c r="CDP40" s="56"/>
      <c r="CDQ40" s="56"/>
      <c r="CDR40" s="56"/>
      <c r="CDS40" s="56"/>
      <c r="CDT40" s="56"/>
      <c r="CDU40" s="56"/>
      <c r="CDV40" s="56"/>
      <c r="CDW40" s="56"/>
      <c r="CDX40" s="56"/>
      <c r="CDY40" s="56"/>
      <c r="CDZ40" s="56"/>
      <c r="CEA40" s="56"/>
      <c r="CEB40" s="56"/>
      <c r="CEC40" s="56"/>
      <c r="CED40" s="56"/>
      <c r="CEE40" s="56"/>
      <c r="CEF40" s="56"/>
      <c r="CEG40" s="56"/>
      <c r="CEH40" s="56"/>
      <c r="CEI40" s="56"/>
      <c r="CEJ40" s="56"/>
      <c r="CEK40" s="56"/>
      <c r="CEL40" s="56"/>
      <c r="CEM40" s="56"/>
      <c r="CEN40" s="56"/>
      <c r="CEO40" s="56"/>
      <c r="CEP40" s="56"/>
      <c r="CEQ40" s="56"/>
      <c r="CER40" s="56"/>
      <c r="CES40" s="56"/>
      <c r="CET40" s="56"/>
      <c r="CEU40" s="56"/>
      <c r="CEV40" s="56"/>
      <c r="CEW40" s="56"/>
      <c r="CEX40" s="56"/>
      <c r="CEY40" s="56"/>
      <c r="CEZ40" s="56"/>
      <c r="CFA40" s="56"/>
      <c r="CFB40" s="56"/>
      <c r="CFC40" s="56"/>
      <c r="CFD40" s="56"/>
      <c r="CFE40" s="56"/>
      <c r="CFF40" s="56"/>
      <c r="CFG40" s="56"/>
      <c r="CFH40" s="56"/>
      <c r="CFI40" s="56"/>
      <c r="CFJ40" s="56"/>
      <c r="CFK40" s="56"/>
      <c r="CFL40" s="56"/>
      <c r="CFM40" s="56"/>
      <c r="CFN40" s="56"/>
      <c r="CFO40" s="56"/>
      <c r="CFP40" s="56"/>
      <c r="CFQ40" s="56"/>
      <c r="CFR40" s="56"/>
      <c r="CFS40" s="56"/>
      <c r="CFT40" s="56"/>
      <c r="CFU40" s="56"/>
      <c r="CFV40" s="56"/>
      <c r="CFW40" s="56"/>
      <c r="CFX40" s="56"/>
      <c r="CFY40" s="56"/>
      <c r="CFZ40" s="56"/>
      <c r="CGA40" s="56"/>
      <c r="CGB40" s="56"/>
      <c r="CGC40" s="56"/>
      <c r="CGD40" s="56"/>
      <c r="CGE40" s="56"/>
      <c r="CGF40" s="56"/>
      <c r="CGG40" s="56"/>
      <c r="CGH40" s="56"/>
      <c r="CGI40" s="56"/>
      <c r="CGJ40" s="56"/>
      <c r="CGK40" s="56"/>
      <c r="CGL40" s="56"/>
      <c r="CGM40" s="56"/>
      <c r="CGN40" s="56"/>
      <c r="CGO40" s="56"/>
      <c r="CGP40" s="56"/>
      <c r="CGQ40" s="56"/>
      <c r="CGR40" s="56"/>
      <c r="CGS40" s="56"/>
      <c r="CGT40" s="56"/>
      <c r="CGU40" s="56"/>
      <c r="CGV40" s="56"/>
      <c r="CGW40" s="56"/>
      <c r="CGX40" s="56"/>
      <c r="CGY40" s="56"/>
      <c r="CGZ40" s="56"/>
      <c r="CHA40" s="56"/>
      <c r="CHB40" s="56"/>
      <c r="CHC40" s="56"/>
      <c r="CHD40" s="56"/>
      <c r="CHE40" s="56"/>
      <c r="CHF40" s="56"/>
      <c r="CHG40" s="56"/>
      <c r="CHH40" s="56"/>
      <c r="CHI40" s="56"/>
      <c r="CHJ40" s="56"/>
      <c r="CHK40" s="56"/>
      <c r="CHL40" s="56"/>
      <c r="CHM40" s="56"/>
      <c r="CHN40" s="56"/>
      <c r="CHO40" s="56"/>
      <c r="CHP40" s="56"/>
      <c r="CHQ40" s="56"/>
      <c r="CHR40" s="56"/>
      <c r="CHS40" s="56"/>
      <c r="CHT40" s="56"/>
      <c r="CHU40" s="56"/>
      <c r="CHV40" s="56"/>
      <c r="CHW40" s="56"/>
      <c r="CHX40" s="56"/>
      <c r="CHY40" s="56"/>
      <c r="CHZ40" s="56"/>
      <c r="CIA40" s="56"/>
      <c r="CIB40" s="56"/>
      <c r="CIC40" s="56"/>
      <c r="CID40" s="56"/>
      <c r="CIE40" s="56"/>
      <c r="CIF40" s="56"/>
      <c r="CIG40" s="56"/>
      <c r="CIH40" s="56"/>
      <c r="CII40" s="56"/>
      <c r="CIJ40" s="56"/>
      <c r="CIK40" s="56"/>
      <c r="CIL40" s="56"/>
      <c r="CIM40" s="56"/>
      <c r="CIN40" s="56"/>
      <c r="CIO40" s="56"/>
      <c r="CIP40" s="56"/>
      <c r="CIQ40" s="56"/>
      <c r="CIR40" s="56"/>
      <c r="CIS40" s="56"/>
      <c r="CIT40" s="56"/>
      <c r="CIU40" s="56"/>
      <c r="CIV40" s="56"/>
      <c r="CIW40" s="56"/>
      <c r="CIX40" s="56"/>
      <c r="CIY40" s="56"/>
      <c r="CIZ40" s="56"/>
      <c r="CJA40" s="56"/>
      <c r="CJB40" s="56"/>
      <c r="CJC40" s="56"/>
      <c r="CJD40" s="56"/>
      <c r="CJE40" s="56"/>
      <c r="CJF40" s="56"/>
      <c r="CJG40" s="56"/>
      <c r="CJH40" s="56"/>
      <c r="CJI40" s="56"/>
      <c r="CJJ40" s="56"/>
      <c r="CJK40" s="56"/>
      <c r="CJL40" s="56"/>
      <c r="CJM40" s="56"/>
      <c r="CJN40" s="56"/>
      <c r="CJO40" s="56"/>
      <c r="CJP40" s="56"/>
      <c r="CJQ40" s="56"/>
      <c r="CJR40" s="56"/>
      <c r="CJS40" s="56"/>
      <c r="CJT40" s="56"/>
      <c r="CJU40" s="56"/>
      <c r="CJV40" s="56"/>
      <c r="CJW40" s="56"/>
      <c r="CJX40" s="56"/>
      <c r="CJY40" s="56"/>
      <c r="CJZ40" s="56"/>
      <c r="CKA40" s="56"/>
      <c r="CKB40" s="56"/>
      <c r="CKC40" s="56"/>
      <c r="CKD40" s="56"/>
      <c r="CKE40" s="56"/>
      <c r="CKF40" s="56"/>
      <c r="CKG40" s="56"/>
      <c r="CKH40" s="56"/>
      <c r="CKI40" s="56"/>
      <c r="CKJ40" s="56"/>
      <c r="CKK40" s="56"/>
      <c r="CKL40" s="56"/>
      <c r="CKM40" s="56"/>
      <c r="CKN40" s="56"/>
      <c r="CKO40" s="56"/>
      <c r="CKP40" s="56"/>
      <c r="CKQ40" s="56"/>
      <c r="CKR40" s="56"/>
      <c r="CKS40" s="56"/>
      <c r="CKT40" s="56"/>
      <c r="CKU40" s="56"/>
      <c r="CKV40" s="56"/>
      <c r="CKW40" s="56"/>
      <c r="CKX40" s="56"/>
      <c r="CKY40" s="56"/>
      <c r="CKZ40" s="56"/>
      <c r="CLA40" s="56"/>
      <c r="CLB40" s="56"/>
      <c r="CLC40" s="56"/>
      <c r="CLD40" s="56"/>
      <c r="CLE40" s="56"/>
      <c r="CLF40" s="56"/>
      <c r="CLG40" s="56"/>
      <c r="CLH40" s="56"/>
      <c r="CLI40" s="56"/>
      <c r="CLJ40" s="56"/>
      <c r="CLK40" s="56"/>
      <c r="CLL40" s="56"/>
      <c r="CLM40" s="56"/>
      <c r="CLN40" s="56"/>
      <c r="CLO40" s="56"/>
      <c r="CLP40" s="56"/>
      <c r="CLQ40" s="56"/>
      <c r="CLR40" s="56"/>
      <c r="CLS40" s="56"/>
      <c r="CLT40" s="56"/>
      <c r="CLU40" s="56"/>
      <c r="CLV40" s="56"/>
      <c r="CLW40" s="56"/>
      <c r="CLX40" s="56"/>
      <c r="CLY40" s="56"/>
      <c r="CLZ40" s="56"/>
      <c r="CMA40" s="56"/>
      <c r="CMB40" s="56"/>
      <c r="CMC40" s="56"/>
      <c r="CMD40" s="56"/>
      <c r="CME40" s="56"/>
      <c r="CMF40" s="56"/>
      <c r="CMG40" s="56"/>
      <c r="CMH40" s="56"/>
      <c r="CMI40" s="56"/>
      <c r="CMJ40" s="56"/>
      <c r="CMK40" s="56"/>
      <c r="CML40" s="56"/>
      <c r="CMM40" s="56"/>
      <c r="CMN40" s="56"/>
      <c r="CMO40" s="56"/>
      <c r="CMP40" s="56"/>
      <c r="CMQ40" s="56"/>
      <c r="CMR40" s="56"/>
      <c r="CMS40" s="56"/>
      <c r="CMT40" s="56"/>
      <c r="CMU40" s="56"/>
      <c r="CMV40" s="56"/>
      <c r="CMW40" s="56"/>
      <c r="CMX40" s="56"/>
      <c r="CMY40" s="56"/>
      <c r="CMZ40" s="56"/>
      <c r="CNA40" s="56"/>
      <c r="CNB40" s="56"/>
      <c r="CNC40" s="56"/>
      <c r="CND40" s="56"/>
      <c r="CNE40" s="56"/>
      <c r="CNF40" s="56"/>
      <c r="CNG40" s="56"/>
      <c r="CNH40" s="56"/>
      <c r="CNI40" s="56"/>
      <c r="CNJ40" s="56"/>
      <c r="CNK40" s="56"/>
      <c r="CNL40" s="56"/>
      <c r="CNM40" s="56"/>
      <c r="CNN40" s="56"/>
      <c r="CNO40" s="56"/>
      <c r="CNP40" s="56"/>
      <c r="CNQ40" s="56"/>
      <c r="CNR40" s="56"/>
      <c r="CNS40" s="56"/>
      <c r="CNT40" s="56"/>
      <c r="CNU40" s="56"/>
      <c r="CNV40" s="56"/>
      <c r="CNW40" s="56"/>
      <c r="CNX40" s="56"/>
      <c r="CNY40" s="56"/>
      <c r="CNZ40" s="56"/>
      <c r="COA40" s="56"/>
      <c r="COB40" s="56"/>
      <c r="COC40" s="56"/>
      <c r="COD40" s="56"/>
      <c r="COE40" s="56"/>
      <c r="COF40" s="56"/>
      <c r="COG40" s="56"/>
      <c r="COH40" s="56"/>
      <c r="COI40" s="56"/>
      <c r="COJ40" s="56"/>
      <c r="COK40" s="56"/>
      <c r="COL40" s="56"/>
      <c r="COM40" s="56"/>
      <c r="CON40" s="56"/>
      <c r="COO40" s="56"/>
      <c r="COP40" s="56"/>
      <c r="COQ40" s="56"/>
      <c r="COR40" s="56"/>
      <c r="COS40" s="56"/>
      <c r="COT40" s="56"/>
      <c r="COU40" s="56"/>
      <c r="COV40" s="56"/>
      <c r="COW40" s="56"/>
      <c r="COX40" s="56"/>
      <c r="COY40" s="56"/>
      <c r="COZ40" s="56"/>
      <c r="CPA40" s="56"/>
      <c r="CPB40" s="56"/>
      <c r="CPC40" s="56"/>
      <c r="CPD40" s="56"/>
      <c r="CPE40" s="56"/>
      <c r="CPF40" s="56"/>
      <c r="CPG40" s="56"/>
      <c r="CPH40" s="56"/>
      <c r="CPI40" s="56"/>
      <c r="CPJ40" s="56"/>
      <c r="CPK40" s="56"/>
      <c r="CPL40" s="56"/>
      <c r="CPM40" s="56"/>
      <c r="CPN40" s="56"/>
      <c r="CPO40" s="56"/>
      <c r="CPP40" s="56"/>
      <c r="CPQ40" s="56"/>
      <c r="CPR40" s="56"/>
      <c r="CPS40" s="56"/>
      <c r="CPT40" s="56"/>
      <c r="CPU40" s="56"/>
      <c r="CPV40" s="56"/>
      <c r="CPW40" s="56"/>
      <c r="CPX40" s="56"/>
      <c r="CPY40" s="56"/>
      <c r="CPZ40" s="56"/>
      <c r="CQA40" s="56"/>
      <c r="CQB40" s="56"/>
      <c r="CQC40" s="56"/>
      <c r="CQD40" s="56"/>
      <c r="CQE40" s="56"/>
      <c r="CQF40" s="56"/>
      <c r="CQG40" s="56"/>
      <c r="CQH40" s="56"/>
      <c r="CQI40" s="56"/>
      <c r="CQJ40" s="56"/>
      <c r="CQK40" s="56"/>
      <c r="CQL40" s="56"/>
      <c r="CQM40" s="56"/>
      <c r="CQN40" s="56"/>
      <c r="CQO40" s="56"/>
      <c r="CQP40" s="56"/>
      <c r="CQQ40" s="56"/>
      <c r="CQR40" s="56"/>
      <c r="CQS40" s="56"/>
      <c r="CQT40" s="56"/>
      <c r="CQU40" s="56"/>
      <c r="CQV40" s="56"/>
      <c r="CQW40" s="56"/>
      <c r="CQX40" s="56"/>
      <c r="CQY40" s="56"/>
      <c r="CQZ40" s="56"/>
      <c r="CRA40" s="56"/>
      <c r="CRB40" s="56"/>
      <c r="CRC40" s="56"/>
      <c r="CRD40" s="56"/>
      <c r="CRE40" s="56"/>
      <c r="CRF40" s="56"/>
      <c r="CRG40" s="56"/>
      <c r="CRH40" s="56"/>
      <c r="CRI40" s="56"/>
      <c r="CRJ40" s="56"/>
      <c r="CRK40" s="56"/>
      <c r="CRL40" s="56"/>
      <c r="CRM40" s="56"/>
      <c r="CRN40" s="56"/>
      <c r="CRO40" s="56"/>
      <c r="CRP40" s="56"/>
      <c r="CRQ40" s="56"/>
      <c r="CRR40" s="56"/>
      <c r="CRS40" s="56"/>
      <c r="CRT40" s="56"/>
      <c r="CRU40" s="56"/>
      <c r="CRV40" s="56"/>
      <c r="CRW40" s="56"/>
      <c r="CRX40" s="56"/>
      <c r="CRY40" s="56"/>
      <c r="CRZ40" s="56"/>
      <c r="CSA40" s="56"/>
      <c r="CSB40" s="56"/>
      <c r="CSC40" s="56"/>
      <c r="CSD40" s="56"/>
      <c r="CSE40" s="56"/>
      <c r="CSF40" s="56"/>
      <c r="CSG40" s="56"/>
      <c r="CSH40" s="56"/>
      <c r="CSI40" s="56"/>
      <c r="CSJ40" s="56"/>
      <c r="CSK40" s="56"/>
      <c r="CSL40" s="56"/>
      <c r="CSM40" s="56"/>
      <c r="CSN40" s="56"/>
      <c r="CSO40" s="56"/>
      <c r="CSP40" s="56"/>
      <c r="CSQ40" s="56"/>
      <c r="CSR40" s="56"/>
      <c r="CSS40" s="56"/>
      <c r="CST40" s="56"/>
      <c r="CSU40" s="56"/>
      <c r="CSV40" s="56"/>
      <c r="CSW40" s="56"/>
      <c r="CSX40" s="56"/>
      <c r="CSY40" s="56"/>
      <c r="CSZ40" s="56"/>
      <c r="CTA40" s="56"/>
      <c r="CTB40" s="56"/>
      <c r="CTC40" s="56"/>
      <c r="CTD40" s="56"/>
      <c r="CTE40" s="56"/>
      <c r="CTF40" s="56"/>
      <c r="CTG40" s="56"/>
      <c r="CTH40" s="56"/>
      <c r="CTI40" s="56"/>
      <c r="CTJ40" s="56"/>
      <c r="CTK40" s="56"/>
      <c r="CTL40" s="56"/>
      <c r="CTM40" s="56"/>
      <c r="CTN40" s="56"/>
      <c r="CTO40" s="56"/>
      <c r="CTP40" s="56"/>
      <c r="CTQ40" s="56"/>
      <c r="CTR40" s="56"/>
      <c r="CTS40" s="56"/>
      <c r="CTT40" s="56"/>
      <c r="CTU40" s="56"/>
      <c r="CTV40" s="56"/>
      <c r="CTW40" s="56"/>
      <c r="CTX40" s="56"/>
      <c r="CTY40" s="56"/>
      <c r="CTZ40" s="56"/>
      <c r="CUA40" s="56"/>
      <c r="CUB40" s="56"/>
      <c r="CUC40" s="56"/>
      <c r="CUD40" s="56"/>
      <c r="CUE40" s="56"/>
      <c r="CUF40" s="56"/>
      <c r="CUG40" s="56"/>
      <c r="CUH40" s="56"/>
      <c r="CUI40" s="56"/>
      <c r="CUJ40" s="56"/>
      <c r="CUK40" s="56"/>
      <c r="CUL40" s="56"/>
      <c r="CUM40" s="56"/>
      <c r="CUN40" s="56"/>
      <c r="CUO40" s="56"/>
      <c r="CUP40" s="56"/>
      <c r="CUQ40" s="56"/>
      <c r="CUR40" s="56"/>
      <c r="CUS40" s="56"/>
      <c r="CUT40" s="56"/>
      <c r="CUU40" s="56"/>
      <c r="CUV40" s="56"/>
      <c r="CUW40" s="56"/>
      <c r="CUX40" s="56"/>
      <c r="CUY40" s="56"/>
      <c r="CUZ40" s="56"/>
      <c r="CVA40" s="56"/>
      <c r="CVB40" s="56"/>
      <c r="CVC40" s="56"/>
      <c r="CVD40" s="56"/>
      <c r="CVE40" s="56"/>
      <c r="CVF40" s="56"/>
      <c r="CVG40" s="56"/>
      <c r="CVH40" s="56"/>
      <c r="CVI40" s="56"/>
      <c r="CVJ40" s="56"/>
      <c r="CVK40" s="56"/>
      <c r="CVL40" s="56"/>
      <c r="CVM40" s="56"/>
      <c r="CVN40" s="56"/>
      <c r="CVO40" s="56"/>
      <c r="CVP40" s="56"/>
      <c r="CVQ40" s="56"/>
      <c r="CVR40" s="56"/>
      <c r="CVS40" s="56"/>
      <c r="CVT40" s="56"/>
      <c r="CVU40" s="56"/>
      <c r="CVV40" s="56"/>
      <c r="CVW40" s="56"/>
      <c r="CVX40" s="56"/>
      <c r="CVY40" s="56"/>
      <c r="CVZ40" s="56"/>
      <c r="CWA40" s="56"/>
      <c r="CWB40" s="56"/>
      <c r="CWC40" s="56"/>
      <c r="CWD40" s="56"/>
      <c r="CWE40" s="56"/>
      <c r="CWF40" s="56"/>
      <c r="CWG40" s="56"/>
      <c r="CWH40" s="56"/>
      <c r="CWI40" s="56"/>
      <c r="CWJ40" s="56"/>
      <c r="CWK40" s="56"/>
      <c r="CWL40" s="56"/>
      <c r="CWM40" s="56"/>
      <c r="CWN40" s="56"/>
      <c r="CWO40" s="56"/>
      <c r="CWP40" s="56"/>
      <c r="CWQ40" s="56"/>
      <c r="CWR40" s="56"/>
      <c r="CWS40" s="56"/>
      <c r="CWT40" s="56"/>
      <c r="CWU40" s="56"/>
      <c r="CWV40" s="56"/>
      <c r="CWW40" s="56"/>
      <c r="CWX40" s="56"/>
      <c r="CWY40" s="56"/>
      <c r="CWZ40" s="56"/>
      <c r="CXA40" s="56"/>
      <c r="CXB40" s="56"/>
      <c r="CXC40" s="56"/>
      <c r="CXD40" s="56"/>
      <c r="CXE40" s="56"/>
      <c r="CXF40" s="56"/>
      <c r="CXG40" s="56"/>
      <c r="CXH40" s="56"/>
      <c r="CXI40" s="56"/>
      <c r="CXJ40" s="56"/>
      <c r="CXK40" s="56"/>
      <c r="CXL40" s="56"/>
      <c r="CXM40" s="56"/>
      <c r="CXN40" s="56"/>
      <c r="CXO40" s="56"/>
      <c r="CXP40" s="56"/>
      <c r="CXQ40" s="56"/>
      <c r="CXR40" s="56"/>
      <c r="CXS40" s="56"/>
      <c r="CXT40" s="56"/>
      <c r="CXU40" s="56"/>
      <c r="CXV40" s="56"/>
      <c r="CXW40" s="56"/>
      <c r="CXX40" s="56"/>
      <c r="CXY40" s="56"/>
      <c r="CXZ40" s="56"/>
      <c r="CYA40" s="56"/>
      <c r="CYB40" s="56"/>
      <c r="CYC40" s="56"/>
      <c r="CYD40" s="56"/>
      <c r="CYE40" s="56"/>
      <c r="CYF40" s="56"/>
      <c r="CYG40" s="56"/>
      <c r="CYH40" s="56"/>
      <c r="CYI40" s="56"/>
      <c r="CYJ40" s="56"/>
      <c r="CYK40" s="56"/>
      <c r="CYL40" s="56"/>
      <c r="CYM40" s="56"/>
      <c r="CYN40" s="56"/>
      <c r="CYO40" s="56"/>
      <c r="CYP40" s="56"/>
      <c r="CYQ40" s="56"/>
      <c r="CYR40" s="56"/>
      <c r="CYS40" s="56"/>
      <c r="CYT40" s="56"/>
      <c r="CYU40" s="56"/>
      <c r="CYV40" s="56"/>
      <c r="CYW40" s="56"/>
      <c r="CYX40" s="56"/>
      <c r="CYY40" s="56"/>
      <c r="CYZ40" s="56"/>
      <c r="CZA40" s="56"/>
      <c r="CZB40" s="56"/>
      <c r="CZC40" s="56"/>
      <c r="CZD40" s="56"/>
      <c r="CZE40" s="56"/>
      <c r="CZF40" s="56"/>
      <c r="CZG40" s="56"/>
      <c r="CZH40" s="56"/>
      <c r="CZI40" s="56"/>
      <c r="CZJ40" s="56"/>
      <c r="CZK40" s="56"/>
      <c r="CZL40" s="56"/>
      <c r="CZM40" s="56"/>
      <c r="CZN40" s="56"/>
      <c r="CZO40" s="56"/>
      <c r="CZP40" s="56"/>
      <c r="CZQ40" s="56"/>
      <c r="CZR40" s="56"/>
      <c r="CZS40" s="56"/>
      <c r="CZT40" s="56"/>
      <c r="CZU40" s="56"/>
      <c r="CZV40" s="56"/>
      <c r="CZW40" s="56"/>
      <c r="CZX40" s="56"/>
      <c r="CZY40" s="56"/>
      <c r="CZZ40" s="56"/>
      <c r="DAA40" s="56"/>
      <c r="DAB40" s="56"/>
      <c r="DAC40" s="56"/>
      <c r="DAD40" s="56"/>
      <c r="DAE40" s="56"/>
      <c r="DAF40" s="56"/>
      <c r="DAG40" s="56"/>
      <c r="DAH40" s="56"/>
      <c r="DAI40" s="56"/>
      <c r="DAJ40" s="56"/>
      <c r="DAK40" s="56"/>
      <c r="DAL40" s="56"/>
      <c r="DAM40" s="56"/>
      <c r="DAN40" s="56"/>
      <c r="DAO40" s="56"/>
      <c r="DAP40" s="56"/>
      <c r="DAQ40" s="56"/>
      <c r="DAR40" s="56"/>
      <c r="DAS40" s="56"/>
      <c r="DAT40" s="56"/>
      <c r="DAU40" s="56"/>
      <c r="DAV40" s="56"/>
      <c r="DAW40" s="56"/>
      <c r="DAX40" s="56"/>
      <c r="DAY40" s="56"/>
      <c r="DAZ40" s="56"/>
      <c r="DBA40" s="56"/>
      <c r="DBB40" s="56"/>
      <c r="DBC40" s="56"/>
      <c r="DBD40" s="56"/>
      <c r="DBE40" s="56"/>
      <c r="DBF40" s="56"/>
      <c r="DBG40" s="56"/>
      <c r="DBH40" s="56"/>
      <c r="DBI40" s="56"/>
      <c r="DBJ40" s="56"/>
      <c r="DBK40" s="56"/>
      <c r="DBL40" s="56"/>
      <c r="DBM40" s="56"/>
      <c r="DBN40" s="56"/>
      <c r="DBO40" s="56"/>
      <c r="DBP40" s="56"/>
      <c r="DBQ40" s="56"/>
      <c r="DBR40" s="56"/>
      <c r="DBS40" s="56"/>
      <c r="DBT40" s="56"/>
      <c r="DBU40" s="56"/>
      <c r="DBV40" s="56"/>
      <c r="DBW40" s="56"/>
      <c r="DBX40" s="56"/>
      <c r="DBY40" s="56"/>
      <c r="DBZ40" s="56"/>
      <c r="DCA40" s="56"/>
      <c r="DCB40" s="56"/>
      <c r="DCC40" s="56"/>
      <c r="DCD40" s="56"/>
      <c r="DCE40" s="56"/>
      <c r="DCF40" s="56"/>
      <c r="DCG40" s="56"/>
      <c r="DCH40" s="56"/>
      <c r="DCI40" s="56"/>
      <c r="DCJ40" s="56"/>
      <c r="DCK40" s="56"/>
      <c r="DCL40" s="56"/>
      <c r="DCM40" s="56"/>
      <c r="DCN40" s="56"/>
      <c r="DCO40" s="56"/>
      <c r="DCP40" s="56"/>
      <c r="DCQ40" s="56"/>
      <c r="DCR40" s="56"/>
      <c r="DCS40" s="56"/>
      <c r="DCT40" s="56"/>
      <c r="DCU40" s="56"/>
      <c r="DCV40" s="56"/>
      <c r="DCW40" s="56"/>
      <c r="DCX40" s="56"/>
      <c r="DCY40" s="56"/>
      <c r="DCZ40" s="56"/>
      <c r="DDA40" s="56"/>
      <c r="DDB40" s="56"/>
      <c r="DDC40" s="56"/>
      <c r="DDD40" s="56"/>
      <c r="DDE40" s="56"/>
      <c r="DDF40" s="56"/>
      <c r="DDG40" s="56"/>
      <c r="DDH40" s="56"/>
      <c r="DDI40" s="56"/>
      <c r="DDJ40" s="56"/>
      <c r="DDK40" s="56"/>
      <c r="DDL40" s="56"/>
      <c r="DDM40" s="56"/>
      <c r="DDN40" s="56"/>
      <c r="DDO40" s="56"/>
      <c r="DDP40" s="56"/>
      <c r="DDQ40" s="56"/>
      <c r="DDR40" s="56"/>
      <c r="DDS40" s="56"/>
      <c r="DDT40" s="56"/>
      <c r="DDU40" s="56"/>
      <c r="DDV40" s="56"/>
      <c r="DDW40" s="56"/>
      <c r="DDX40" s="56"/>
      <c r="DDY40" s="56"/>
      <c r="DDZ40" s="56"/>
      <c r="DEA40" s="56"/>
      <c r="DEB40" s="56"/>
      <c r="DEC40" s="56"/>
      <c r="DED40" s="56"/>
      <c r="DEE40" s="56"/>
      <c r="DEF40" s="56"/>
      <c r="DEG40" s="56"/>
      <c r="DEH40" s="56"/>
      <c r="DEI40" s="56"/>
      <c r="DEJ40" s="56"/>
      <c r="DEK40" s="56"/>
      <c r="DEL40" s="56"/>
      <c r="DEM40" s="56"/>
      <c r="DEN40" s="56"/>
      <c r="DEO40" s="56"/>
      <c r="DEP40" s="56"/>
      <c r="DEQ40" s="56"/>
      <c r="DER40" s="56"/>
      <c r="DES40" s="56"/>
      <c r="DET40" s="56"/>
      <c r="DEU40" s="56"/>
      <c r="DEV40" s="56"/>
      <c r="DEW40" s="56"/>
      <c r="DEX40" s="56"/>
      <c r="DEY40" s="56"/>
      <c r="DEZ40" s="56"/>
      <c r="DFA40" s="56"/>
      <c r="DFB40" s="56"/>
      <c r="DFC40" s="56"/>
      <c r="DFD40" s="56"/>
      <c r="DFE40" s="56"/>
      <c r="DFF40" s="56"/>
      <c r="DFG40" s="56"/>
      <c r="DFH40" s="56"/>
      <c r="DFI40" s="56"/>
      <c r="DFJ40" s="56"/>
      <c r="DFK40" s="56"/>
      <c r="DFL40" s="56"/>
      <c r="DFM40" s="56"/>
      <c r="DFN40" s="56"/>
      <c r="DFO40" s="56"/>
      <c r="DFP40" s="56"/>
      <c r="DFQ40" s="56"/>
      <c r="DFR40" s="56"/>
      <c r="DFS40" s="56"/>
      <c r="DFT40" s="56"/>
      <c r="DFU40" s="56"/>
      <c r="DFV40" s="56"/>
      <c r="DFW40" s="56"/>
      <c r="DFX40" s="56"/>
      <c r="DFY40" s="56"/>
      <c r="DFZ40" s="56"/>
      <c r="DGA40" s="56"/>
      <c r="DGB40" s="56"/>
      <c r="DGC40" s="56"/>
      <c r="DGD40" s="56"/>
      <c r="DGE40" s="56"/>
      <c r="DGF40" s="56"/>
      <c r="DGG40" s="56"/>
      <c r="DGH40" s="56"/>
      <c r="DGI40" s="56"/>
      <c r="DGJ40" s="56"/>
      <c r="DGK40" s="56"/>
      <c r="DGL40" s="56"/>
      <c r="DGM40" s="56"/>
      <c r="DGN40" s="56"/>
      <c r="DGO40" s="56"/>
      <c r="DGP40" s="56"/>
      <c r="DGQ40" s="56"/>
      <c r="DGR40" s="56"/>
      <c r="DGS40" s="56"/>
      <c r="DGT40" s="56"/>
      <c r="DGU40" s="56"/>
      <c r="DGV40" s="56"/>
      <c r="DGW40" s="56"/>
      <c r="DGX40" s="56"/>
      <c r="DGY40" s="56"/>
      <c r="DGZ40" s="56"/>
      <c r="DHA40" s="56"/>
      <c r="DHB40" s="56"/>
      <c r="DHC40" s="56"/>
      <c r="DHD40" s="56"/>
      <c r="DHE40" s="56"/>
      <c r="DHF40" s="56"/>
      <c r="DHG40" s="56"/>
      <c r="DHH40" s="56"/>
      <c r="DHI40" s="56"/>
      <c r="DHJ40" s="56"/>
      <c r="DHK40" s="56"/>
      <c r="DHL40" s="56"/>
      <c r="DHM40" s="56"/>
      <c r="DHN40" s="56"/>
      <c r="DHO40" s="56"/>
      <c r="DHP40" s="56"/>
      <c r="DHQ40" s="56"/>
      <c r="DHR40" s="56"/>
      <c r="DHS40" s="56"/>
      <c r="DHT40" s="56"/>
      <c r="DHU40" s="56"/>
      <c r="DHV40" s="56"/>
      <c r="DHW40" s="56"/>
      <c r="DHX40" s="56"/>
      <c r="DHY40" s="56"/>
      <c r="DHZ40" s="56"/>
      <c r="DIA40" s="56"/>
      <c r="DIB40" s="56"/>
      <c r="DIC40" s="56"/>
      <c r="DID40" s="56"/>
      <c r="DIE40" s="56"/>
      <c r="DIF40" s="56"/>
      <c r="DIG40" s="56"/>
      <c r="DIH40" s="56"/>
      <c r="DII40" s="56"/>
      <c r="DIJ40" s="56"/>
      <c r="DIK40" s="56"/>
      <c r="DIL40" s="56"/>
      <c r="DIM40" s="56"/>
      <c r="DIN40" s="56"/>
      <c r="DIO40" s="56"/>
      <c r="DIP40" s="56"/>
      <c r="DIQ40" s="56"/>
      <c r="DIR40" s="56"/>
      <c r="DIS40" s="56"/>
      <c r="DIT40" s="56"/>
      <c r="DIU40" s="56"/>
      <c r="DIV40" s="56"/>
      <c r="DIW40" s="56"/>
      <c r="DIX40" s="56"/>
      <c r="DIY40" s="56"/>
      <c r="DIZ40" s="56"/>
      <c r="DJA40" s="56"/>
      <c r="DJB40" s="56"/>
      <c r="DJC40" s="56"/>
      <c r="DJD40" s="56"/>
      <c r="DJE40" s="56"/>
      <c r="DJF40" s="56"/>
      <c r="DJG40" s="56"/>
      <c r="DJH40" s="56"/>
      <c r="DJI40" s="56"/>
      <c r="DJJ40" s="56"/>
      <c r="DJK40" s="56"/>
      <c r="DJL40" s="56"/>
      <c r="DJM40" s="56"/>
      <c r="DJN40" s="56"/>
      <c r="DJO40" s="56"/>
      <c r="DJP40" s="56"/>
      <c r="DJQ40" s="56"/>
      <c r="DJR40" s="56"/>
      <c r="DJS40" s="56"/>
      <c r="DJT40" s="56"/>
      <c r="DJU40" s="56"/>
      <c r="DJV40" s="56"/>
      <c r="DJW40" s="56"/>
      <c r="DJX40" s="56"/>
      <c r="DJY40" s="56"/>
      <c r="DJZ40" s="56"/>
      <c r="DKA40" s="56"/>
      <c r="DKB40" s="56"/>
      <c r="DKC40" s="56"/>
      <c r="DKD40" s="56"/>
      <c r="DKE40" s="56"/>
      <c r="DKF40" s="56"/>
      <c r="DKG40" s="56"/>
      <c r="DKH40" s="56"/>
      <c r="DKI40" s="56"/>
      <c r="DKJ40" s="56"/>
      <c r="DKK40" s="56"/>
      <c r="DKL40" s="56"/>
      <c r="DKM40" s="56"/>
      <c r="DKN40" s="56"/>
      <c r="DKO40" s="56"/>
      <c r="DKP40" s="56"/>
      <c r="DKQ40" s="56"/>
      <c r="DKR40" s="56"/>
      <c r="DKS40" s="56"/>
      <c r="DKT40" s="56"/>
      <c r="DKU40" s="56"/>
      <c r="DKV40" s="56"/>
      <c r="DKW40" s="56"/>
      <c r="DKX40" s="56"/>
      <c r="DKY40" s="56"/>
      <c r="DKZ40" s="56"/>
      <c r="DLA40" s="56"/>
      <c r="DLB40" s="56"/>
      <c r="DLC40" s="56"/>
      <c r="DLD40" s="56"/>
      <c r="DLE40" s="56"/>
      <c r="DLF40" s="56"/>
      <c r="DLG40" s="56"/>
      <c r="DLH40" s="56"/>
      <c r="DLI40" s="56"/>
      <c r="DLJ40" s="56"/>
      <c r="DLK40" s="56"/>
      <c r="DLL40" s="56"/>
      <c r="DLM40" s="56"/>
      <c r="DLN40" s="56"/>
      <c r="DLO40" s="56"/>
      <c r="DLP40" s="56"/>
      <c r="DLQ40" s="56"/>
      <c r="DLR40" s="56"/>
      <c r="DLS40" s="56"/>
      <c r="DLT40" s="56"/>
      <c r="DLU40" s="56"/>
      <c r="DLV40" s="56"/>
      <c r="DLW40" s="56"/>
      <c r="DLX40" s="56"/>
      <c r="DLY40" s="56"/>
      <c r="DLZ40" s="56"/>
      <c r="DMA40" s="56"/>
      <c r="DMB40" s="56"/>
      <c r="DMC40" s="56"/>
      <c r="DMD40" s="56"/>
      <c r="DME40" s="56"/>
      <c r="DMF40" s="56"/>
      <c r="DMG40" s="56"/>
      <c r="DMH40" s="56"/>
      <c r="DMI40" s="56"/>
      <c r="DMJ40" s="56"/>
      <c r="DMK40" s="56"/>
      <c r="DML40" s="56"/>
      <c r="DMM40" s="56"/>
      <c r="DMN40" s="56"/>
      <c r="DMO40" s="56"/>
      <c r="DMP40" s="56"/>
      <c r="DMQ40" s="56"/>
      <c r="DMR40" s="56"/>
      <c r="DMS40" s="56"/>
      <c r="DMT40" s="56"/>
      <c r="DMU40" s="56"/>
      <c r="DMV40" s="56"/>
      <c r="DMW40" s="56"/>
      <c r="DMX40" s="56"/>
      <c r="DMY40" s="56"/>
      <c r="DMZ40" s="56"/>
      <c r="DNA40" s="56"/>
      <c r="DNB40" s="56"/>
      <c r="DNC40" s="56"/>
      <c r="DND40" s="56"/>
      <c r="DNE40" s="56"/>
      <c r="DNF40" s="56"/>
      <c r="DNG40" s="56"/>
      <c r="DNH40" s="56"/>
      <c r="DNI40" s="56"/>
      <c r="DNJ40" s="56"/>
      <c r="DNK40" s="56"/>
      <c r="DNL40" s="56"/>
      <c r="DNM40" s="56"/>
      <c r="DNN40" s="56"/>
      <c r="DNO40" s="56"/>
      <c r="DNP40" s="56"/>
      <c r="DNQ40" s="56"/>
      <c r="DNR40" s="56"/>
      <c r="DNS40" s="56"/>
      <c r="DNT40" s="56"/>
      <c r="DNU40" s="56"/>
      <c r="DNV40" s="56"/>
      <c r="DNW40" s="56"/>
      <c r="DNX40" s="56"/>
      <c r="DNY40" s="56"/>
      <c r="DNZ40" s="56"/>
      <c r="DOA40" s="56"/>
      <c r="DOB40" s="56"/>
      <c r="DOC40" s="56"/>
      <c r="DOD40" s="56"/>
      <c r="DOE40" s="56"/>
      <c r="DOF40" s="56"/>
      <c r="DOG40" s="56"/>
      <c r="DOH40" s="56"/>
      <c r="DOI40" s="56"/>
      <c r="DOJ40" s="56"/>
      <c r="DOK40" s="56"/>
      <c r="DOL40" s="56"/>
      <c r="DOM40" s="56"/>
      <c r="DON40" s="56"/>
      <c r="DOO40" s="56"/>
      <c r="DOP40" s="56"/>
      <c r="DOQ40" s="56"/>
      <c r="DOR40" s="56"/>
      <c r="DOS40" s="56"/>
      <c r="DOT40" s="56"/>
      <c r="DOU40" s="56"/>
      <c r="DOV40" s="56"/>
      <c r="DOW40" s="56"/>
      <c r="DOX40" s="56"/>
      <c r="DOY40" s="56"/>
      <c r="DOZ40" s="56"/>
      <c r="DPA40" s="56"/>
      <c r="DPB40" s="56"/>
      <c r="DPC40" s="56"/>
      <c r="DPD40" s="56"/>
      <c r="DPE40" s="56"/>
      <c r="DPF40" s="56"/>
      <c r="DPG40" s="56"/>
      <c r="DPH40" s="56"/>
      <c r="DPI40" s="56"/>
      <c r="DPJ40" s="56"/>
      <c r="DPK40" s="56"/>
      <c r="DPL40" s="56"/>
      <c r="DPM40" s="56"/>
      <c r="DPN40" s="56"/>
      <c r="DPO40" s="56"/>
      <c r="DPP40" s="56"/>
      <c r="DPQ40" s="56"/>
      <c r="DPR40" s="56"/>
      <c r="DPS40" s="56"/>
      <c r="DPT40" s="56"/>
      <c r="DPU40" s="56"/>
      <c r="DPV40" s="56"/>
      <c r="DPW40" s="56"/>
      <c r="DPX40" s="56"/>
      <c r="DPY40" s="56"/>
      <c r="DPZ40" s="56"/>
      <c r="DQA40" s="56"/>
      <c r="DQB40" s="56"/>
      <c r="DQC40" s="56"/>
      <c r="DQD40" s="56"/>
      <c r="DQE40" s="56"/>
      <c r="DQF40" s="56"/>
      <c r="DQG40" s="56"/>
      <c r="DQH40" s="56"/>
      <c r="DQI40" s="56"/>
      <c r="DQJ40" s="56"/>
      <c r="DQK40" s="56"/>
      <c r="DQL40" s="56"/>
      <c r="DQM40" s="56"/>
      <c r="DQN40" s="56"/>
      <c r="DQO40" s="56"/>
      <c r="DQP40" s="56"/>
      <c r="DQQ40" s="56"/>
      <c r="DQR40" s="56"/>
      <c r="DQS40" s="56"/>
      <c r="DQT40" s="56"/>
      <c r="DQU40" s="56"/>
      <c r="DQV40" s="56"/>
      <c r="DQW40" s="56"/>
      <c r="DQX40" s="56"/>
      <c r="DQY40" s="56"/>
      <c r="DQZ40" s="56"/>
      <c r="DRA40" s="56"/>
      <c r="DRB40" s="56"/>
      <c r="DRC40" s="56"/>
      <c r="DRD40" s="56"/>
      <c r="DRE40" s="56"/>
      <c r="DRF40" s="56"/>
      <c r="DRG40" s="56"/>
      <c r="DRH40" s="56"/>
      <c r="DRI40" s="56"/>
      <c r="DRJ40" s="56"/>
      <c r="DRK40" s="56"/>
      <c r="DRL40" s="56"/>
      <c r="DRM40" s="56"/>
      <c r="DRN40" s="56"/>
      <c r="DRO40" s="56"/>
      <c r="DRP40" s="56"/>
      <c r="DRQ40" s="56"/>
      <c r="DRR40" s="56"/>
      <c r="DRS40" s="56"/>
      <c r="DRT40" s="56"/>
      <c r="DRU40" s="56"/>
      <c r="DRV40" s="56"/>
      <c r="DRW40" s="56"/>
      <c r="DRX40" s="56"/>
      <c r="DRY40" s="56"/>
      <c r="DRZ40" s="56"/>
      <c r="DSA40" s="56"/>
      <c r="DSB40" s="56"/>
      <c r="DSC40" s="56"/>
      <c r="DSD40" s="56"/>
      <c r="DSE40" s="56"/>
      <c r="DSF40" s="56"/>
      <c r="DSG40" s="56"/>
      <c r="DSH40" s="56"/>
      <c r="DSI40" s="56"/>
      <c r="DSJ40" s="56"/>
      <c r="DSK40" s="56"/>
      <c r="DSL40" s="56"/>
      <c r="DSM40" s="56"/>
      <c r="DSN40" s="56"/>
      <c r="DSO40" s="56"/>
      <c r="DSP40" s="56"/>
      <c r="DSQ40" s="56"/>
      <c r="DSR40" s="56"/>
      <c r="DSS40" s="56"/>
      <c r="DST40" s="56"/>
      <c r="DSU40" s="56"/>
      <c r="DSV40" s="56"/>
      <c r="DSW40" s="56"/>
      <c r="DSX40" s="56"/>
      <c r="DSY40" s="56"/>
      <c r="DSZ40" s="56"/>
      <c r="DTA40" s="56"/>
      <c r="DTB40" s="56"/>
      <c r="DTC40" s="56"/>
      <c r="DTD40" s="56"/>
      <c r="DTE40" s="56"/>
      <c r="DTF40" s="56"/>
      <c r="DTG40" s="56"/>
      <c r="DTH40" s="56"/>
      <c r="DTI40" s="56"/>
      <c r="DTJ40" s="56"/>
      <c r="DTK40" s="56"/>
      <c r="DTL40" s="56"/>
      <c r="DTM40" s="56"/>
      <c r="DTN40" s="56"/>
      <c r="DTO40" s="56"/>
      <c r="DTP40" s="56"/>
      <c r="DTQ40" s="56"/>
      <c r="DTR40" s="56"/>
      <c r="DTS40" s="56"/>
      <c r="DTT40" s="56"/>
      <c r="DTU40" s="56"/>
      <c r="DTV40" s="56"/>
      <c r="DTW40" s="56"/>
      <c r="DTX40" s="56"/>
      <c r="DTY40" s="56"/>
      <c r="DTZ40" s="56"/>
      <c r="DUA40" s="56"/>
      <c r="DUB40" s="56"/>
      <c r="DUC40" s="56"/>
      <c r="DUD40" s="56"/>
      <c r="DUE40" s="56"/>
      <c r="DUF40" s="56"/>
      <c r="DUG40" s="56"/>
      <c r="DUH40" s="56"/>
      <c r="DUI40" s="56"/>
      <c r="DUJ40" s="56"/>
      <c r="DUK40" s="56"/>
      <c r="DUL40" s="56"/>
      <c r="DUM40" s="56"/>
      <c r="DUN40" s="56"/>
      <c r="DUO40" s="56"/>
      <c r="DUP40" s="56"/>
      <c r="DUQ40" s="56"/>
      <c r="DUR40" s="56"/>
      <c r="DUS40" s="56"/>
      <c r="DUT40" s="56"/>
      <c r="DUU40" s="56"/>
      <c r="DUV40" s="56"/>
      <c r="DUW40" s="56"/>
      <c r="DUX40" s="56"/>
      <c r="DUY40" s="56"/>
      <c r="DUZ40" s="56"/>
      <c r="DVA40" s="56"/>
      <c r="DVB40" s="56"/>
      <c r="DVC40" s="56"/>
      <c r="DVD40" s="56"/>
      <c r="DVE40" s="56"/>
      <c r="DVF40" s="56"/>
      <c r="DVG40" s="56"/>
      <c r="DVH40" s="56"/>
      <c r="DVI40" s="56"/>
      <c r="DVJ40" s="56"/>
      <c r="DVK40" s="56"/>
      <c r="DVL40" s="56"/>
      <c r="DVM40" s="56"/>
      <c r="DVN40" s="56"/>
      <c r="DVO40" s="56"/>
      <c r="DVP40" s="56"/>
      <c r="DVQ40" s="56"/>
      <c r="DVR40" s="56"/>
      <c r="DVS40" s="56"/>
      <c r="DVT40" s="56"/>
      <c r="DVU40" s="56"/>
      <c r="DVV40" s="56"/>
      <c r="DVW40" s="56"/>
      <c r="DVX40" s="56"/>
      <c r="DVY40" s="56"/>
      <c r="DVZ40" s="56"/>
      <c r="DWA40" s="56"/>
      <c r="DWB40" s="56"/>
      <c r="DWC40" s="56"/>
      <c r="DWD40" s="56"/>
      <c r="DWE40" s="56"/>
      <c r="DWF40" s="56"/>
      <c r="DWG40" s="56"/>
      <c r="DWH40" s="56"/>
      <c r="DWI40" s="56"/>
      <c r="DWJ40" s="56"/>
      <c r="DWK40" s="56"/>
      <c r="DWL40" s="56"/>
      <c r="DWM40" s="56"/>
      <c r="DWN40" s="56"/>
      <c r="DWO40" s="56"/>
      <c r="DWP40" s="56"/>
      <c r="DWQ40" s="56"/>
      <c r="DWR40" s="56"/>
      <c r="DWS40" s="56"/>
      <c r="DWT40" s="56"/>
      <c r="DWU40" s="56"/>
      <c r="DWV40" s="56"/>
      <c r="DWW40" s="56"/>
      <c r="DWX40" s="56"/>
      <c r="DWY40" s="56"/>
      <c r="DWZ40" s="56"/>
      <c r="DXA40" s="56"/>
      <c r="DXB40" s="56"/>
      <c r="DXC40" s="56"/>
      <c r="DXD40" s="56"/>
      <c r="DXE40" s="56"/>
      <c r="DXF40" s="56"/>
      <c r="DXG40" s="56"/>
      <c r="DXH40" s="56"/>
      <c r="DXI40" s="56"/>
      <c r="DXJ40" s="56"/>
      <c r="DXK40" s="56"/>
      <c r="DXL40" s="56"/>
      <c r="DXM40" s="56"/>
      <c r="DXN40" s="56"/>
      <c r="DXO40" s="56"/>
      <c r="DXP40" s="56"/>
      <c r="DXQ40" s="56"/>
      <c r="DXR40" s="56"/>
      <c r="DXS40" s="56"/>
      <c r="DXT40" s="56"/>
      <c r="DXU40" s="56"/>
      <c r="DXV40" s="56"/>
      <c r="DXW40" s="56"/>
      <c r="DXX40" s="56"/>
      <c r="DXY40" s="56"/>
      <c r="DXZ40" s="56"/>
      <c r="DYA40" s="56"/>
      <c r="DYB40" s="56"/>
      <c r="DYC40" s="56"/>
      <c r="DYD40" s="56"/>
      <c r="DYE40" s="56"/>
      <c r="DYF40" s="56"/>
      <c r="DYG40" s="56"/>
      <c r="DYH40" s="56"/>
      <c r="DYI40" s="56"/>
      <c r="DYJ40" s="56"/>
      <c r="DYK40" s="56"/>
      <c r="DYL40" s="56"/>
      <c r="DYM40" s="56"/>
      <c r="DYN40" s="56"/>
      <c r="DYO40" s="56"/>
      <c r="DYP40" s="56"/>
      <c r="DYQ40" s="56"/>
      <c r="DYR40" s="56"/>
      <c r="DYS40" s="56"/>
      <c r="DYT40" s="56"/>
      <c r="DYU40" s="56"/>
      <c r="DYV40" s="56"/>
      <c r="DYW40" s="56"/>
      <c r="DYX40" s="56"/>
      <c r="DYY40" s="56"/>
      <c r="DYZ40" s="56"/>
      <c r="DZA40" s="56"/>
      <c r="DZB40" s="56"/>
      <c r="DZC40" s="56"/>
      <c r="DZD40" s="56"/>
      <c r="DZE40" s="56"/>
      <c r="DZF40" s="56"/>
      <c r="DZG40" s="56"/>
      <c r="DZH40" s="56"/>
      <c r="DZI40" s="56"/>
      <c r="DZJ40" s="56"/>
      <c r="DZK40" s="56"/>
      <c r="DZL40" s="56"/>
      <c r="DZM40" s="56"/>
      <c r="DZN40" s="56"/>
      <c r="DZO40" s="56"/>
      <c r="DZP40" s="56"/>
      <c r="DZQ40" s="56"/>
      <c r="DZR40" s="56"/>
      <c r="DZS40" s="56"/>
      <c r="DZT40" s="56"/>
      <c r="DZU40" s="56"/>
      <c r="DZV40" s="56"/>
      <c r="DZW40" s="56"/>
      <c r="DZX40" s="56"/>
      <c r="DZY40" s="56"/>
      <c r="DZZ40" s="56"/>
      <c r="EAA40" s="56"/>
      <c r="EAB40" s="56"/>
      <c r="EAC40" s="56"/>
      <c r="EAD40" s="56"/>
      <c r="EAE40" s="56"/>
      <c r="EAF40" s="56"/>
      <c r="EAG40" s="56"/>
      <c r="EAH40" s="56"/>
      <c r="EAI40" s="56"/>
      <c r="EAJ40" s="56"/>
      <c r="EAK40" s="56"/>
      <c r="EAL40" s="56"/>
      <c r="EAM40" s="56"/>
      <c r="EAN40" s="56"/>
      <c r="EAO40" s="56"/>
      <c r="EAP40" s="56"/>
      <c r="EAQ40" s="56"/>
      <c r="EAR40" s="56"/>
      <c r="EAS40" s="56"/>
      <c r="EAT40" s="56"/>
      <c r="EAU40" s="56"/>
      <c r="EAV40" s="56"/>
      <c r="EAW40" s="56"/>
      <c r="EAX40" s="56"/>
      <c r="EAY40" s="56"/>
      <c r="EAZ40" s="56"/>
      <c r="EBA40" s="56"/>
      <c r="EBB40" s="56"/>
      <c r="EBC40" s="56"/>
      <c r="EBD40" s="56"/>
      <c r="EBE40" s="56"/>
      <c r="EBF40" s="56"/>
      <c r="EBG40" s="56"/>
      <c r="EBH40" s="56"/>
      <c r="EBI40" s="56"/>
      <c r="EBJ40" s="56"/>
      <c r="EBK40" s="56"/>
      <c r="EBL40" s="56"/>
      <c r="EBM40" s="56"/>
      <c r="EBN40" s="56"/>
      <c r="EBO40" s="56"/>
      <c r="EBP40" s="56"/>
      <c r="EBQ40" s="56"/>
      <c r="EBR40" s="56"/>
      <c r="EBS40" s="56"/>
      <c r="EBT40" s="56"/>
      <c r="EBU40" s="56"/>
      <c r="EBV40" s="56"/>
      <c r="EBW40" s="56"/>
      <c r="EBX40" s="56"/>
      <c r="EBY40" s="56"/>
      <c r="EBZ40" s="56"/>
      <c r="ECA40" s="56"/>
      <c r="ECB40" s="56"/>
      <c r="ECC40" s="56"/>
      <c r="ECD40" s="56"/>
      <c r="ECE40" s="56"/>
      <c r="ECF40" s="56"/>
      <c r="ECG40" s="56"/>
      <c r="ECH40" s="56"/>
      <c r="ECI40" s="56"/>
      <c r="ECJ40" s="56"/>
      <c r="ECK40" s="56"/>
      <c r="ECL40" s="56"/>
      <c r="ECM40" s="56"/>
      <c r="ECN40" s="56"/>
      <c r="ECO40" s="56"/>
      <c r="ECP40" s="56"/>
      <c r="ECQ40" s="56"/>
      <c r="ECR40" s="56"/>
      <c r="ECS40" s="56"/>
      <c r="ECT40" s="56"/>
      <c r="ECU40" s="56"/>
      <c r="ECV40" s="56"/>
      <c r="ECW40" s="56"/>
      <c r="ECX40" s="56"/>
      <c r="ECY40" s="56"/>
      <c r="ECZ40" s="56"/>
      <c r="EDA40" s="56"/>
      <c r="EDB40" s="56"/>
      <c r="EDC40" s="56"/>
      <c r="EDD40" s="56"/>
      <c r="EDE40" s="56"/>
      <c r="EDF40" s="56"/>
      <c r="EDG40" s="56"/>
      <c r="EDH40" s="56"/>
      <c r="EDI40" s="56"/>
      <c r="EDJ40" s="56"/>
      <c r="EDK40" s="56"/>
      <c r="EDL40" s="56"/>
      <c r="EDM40" s="56"/>
      <c r="EDN40" s="56"/>
      <c r="EDO40" s="56"/>
      <c r="EDP40" s="56"/>
      <c r="EDQ40" s="56"/>
      <c r="EDR40" s="56"/>
      <c r="EDS40" s="56"/>
      <c r="EDT40" s="56"/>
      <c r="EDU40" s="56"/>
      <c r="EDV40" s="56"/>
      <c r="EDW40" s="56"/>
      <c r="EDX40" s="56"/>
      <c r="EDY40" s="56"/>
      <c r="EDZ40" s="56"/>
      <c r="EEA40" s="56"/>
      <c r="EEB40" s="56"/>
      <c r="EEC40" s="56"/>
      <c r="EED40" s="56"/>
      <c r="EEE40" s="56"/>
      <c r="EEF40" s="56"/>
      <c r="EEG40" s="56"/>
      <c r="EEH40" s="56"/>
      <c r="EEI40" s="56"/>
      <c r="EEJ40" s="56"/>
      <c r="EEK40" s="56"/>
      <c r="EEL40" s="56"/>
      <c r="EEM40" s="56"/>
      <c r="EEN40" s="56"/>
      <c r="EEO40" s="56"/>
      <c r="EEP40" s="56"/>
      <c r="EEQ40" s="56"/>
      <c r="EER40" s="56"/>
      <c r="EES40" s="56"/>
      <c r="EET40" s="56"/>
      <c r="EEU40" s="56"/>
      <c r="EEV40" s="56"/>
      <c r="EEW40" s="56"/>
      <c r="EEX40" s="56"/>
      <c r="EEY40" s="56"/>
      <c r="EEZ40" s="56"/>
      <c r="EFA40" s="56"/>
      <c r="EFB40" s="56"/>
      <c r="EFC40" s="56"/>
      <c r="EFD40" s="56"/>
      <c r="EFE40" s="56"/>
      <c r="EFF40" s="56"/>
      <c r="EFG40" s="56"/>
      <c r="EFH40" s="56"/>
      <c r="EFI40" s="56"/>
      <c r="EFJ40" s="56"/>
      <c r="EFK40" s="56"/>
      <c r="EFL40" s="56"/>
      <c r="EFM40" s="56"/>
      <c r="EFN40" s="56"/>
      <c r="EFO40" s="56"/>
      <c r="EFP40" s="56"/>
      <c r="EFQ40" s="56"/>
      <c r="EFR40" s="56"/>
      <c r="EFS40" s="56"/>
      <c r="EFT40" s="56"/>
      <c r="EFU40" s="56"/>
      <c r="EFV40" s="56"/>
      <c r="EFW40" s="56"/>
      <c r="EFX40" s="56"/>
      <c r="EFY40" s="56"/>
      <c r="EFZ40" s="56"/>
      <c r="EGA40" s="56"/>
      <c r="EGB40" s="56"/>
      <c r="EGC40" s="56"/>
      <c r="EGD40" s="56"/>
      <c r="EGE40" s="56"/>
      <c r="EGF40" s="56"/>
      <c r="EGG40" s="56"/>
      <c r="EGH40" s="56"/>
      <c r="EGI40" s="56"/>
      <c r="EGJ40" s="56"/>
      <c r="EGK40" s="56"/>
      <c r="EGL40" s="56"/>
      <c r="EGM40" s="56"/>
      <c r="EGN40" s="56"/>
      <c r="EGO40" s="56"/>
      <c r="EGP40" s="56"/>
      <c r="EGQ40" s="56"/>
      <c r="EGR40" s="56"/>
      <c r="EGS40" s="56"/>
      <c r="EGT40" s="56"/>
      <c r="EGU40" s="56"/>
      <c r="EGV40" s="56"/>
      <c r="EGW40" s="56"/>
      <c r="EGX40" s="56"/>
      <c r="EGY40" s="56"/>
      <c r="EGZ40" s="56"/>
      <c r="EHA40" s="56"/>
      <c r="EHB40" s="56"/>
      <c r="EHC40" s="56"/>
      <c r="EHD40" s="56"/>
      <c r="EHE40" s="56"/>
      <c r="EHF40" s="56"/>
      <c r="EHG40" s="56"/>
      <c r="EHH40" s="56"/>
      <c r="EHI40" s="56"/>
      <c r="EHJ40" s="56"/>
      <c r="EHK40" s="56"/>
      <c r="EHL40" s="56"/>
      <c r="EHM40" s="56"/>
      <c r="EHN40" s="56"/>
      <c r="EHO40" s="56"/>
      <c r="EHP40" s="56"/>
      <c r="EHQ40" s="56"/>
      <c r="EHR40" s="56"/>
      <c r="EHS40" s="56"/>
      <c r="EHT40" s="56"/>
      <c r="EHU40" s="56"/>
      <c r="EHV40" s="56"/>
      <c r="EHW40" s="56"/>
      <c r="EHX40" s="56"/>
      <c r="EHY40" s="56"/>
      <c r="EHZ40" s="56"/>
      <c r="EIA40" s="56"/>
      <c r="EIB40" s="56"/>
      <c r="EIC40" s="56"/>
      <c r="EID40" s="56"/>
      <c r="EIE40" s="56"/>
      <c r="EIF40" s="56"/>
      <c r="EIG40" s="56"/>
      <c r="EIH40" s="56"/>
      <c r="EII40" s="56"/>
      <c r="EIJ40" s="56"/>
      <c r="EIK40" s="56"/>
      <c r="EIL40" s="56"/>
      <c r="EIM40" s="56"/>
      <c r="EIN40" s="56"/>
      <c r="EIO40" s="56"/>
      <c r="EIP40" s="56"/>
      <c r="EIQ40" s="56"/>
      <c r="EIR40" s="56"/>
      <c r="EIS40" s="56"/>
      <c r="EIT40" s="56"/>
      <c r="EIU40" s="56"/>
      <c r="EIV40" s="56"/>
      <c r="EIW40" s="56"/>
      <c r="EIX40" s="56"/>
      <c r="EIY40" s="56"/>
      <c r="EIZ40" s="56"/>
      <c r="EJA40" s="56"/>
      <c r="EJB40" s="56"/>
      <c r="EJC40" s="56"/>
      <c r="EJD40" s="56"/>
      <c r="EJE40" s="56"/>
      <c r="EJF40" s="56"/>
      <c r="EJG40" s="56"/>
      <c r="EJH40" s="56"/>
      <c r="EJI40" s="56"/>
      <c r="EJJ40" s="56"/>
      <c r="EJK40" s="56"/>
      <c r="EJL40" s="56"/>
      <c r="EJM40" s="56"/>
      <c r="EJN40" s="56"/>
      <c r="EJO40" s="56"/>
      <c r="EJP40" s="56"/>
      <c r="EJQ40" s="56"/>
      <c r="EJR40" s="56"/>
      <c r="EJS40" s="56"/>
      <c r="EJT40" s="56"/>
      <c r="EJU40" s="56"/>
      <c r="EJV40" s="56"/>
      <c r="EJW40" s="56"/>
      <c r="EJX40" s="56"/>
      <c r="EJY40" s="56"/>
      <c r="EJZ40" s="56"/>
      <c r="EKA40" s="56"/>
      <c r="EKB40" s="56"/>
      <c r="EKC40" s="56"/>
      <c r="EKD40" s="56"/>
      <c r="EKE40" s="56"/>
      <c r="EKF40" s="56"/>
      <c r="EKG40" s="56"/>
      <c r="EKH40" s="56"/>
      <c r="EKI40" s="56"/>
      <c r="EKJ40" s="56"/>
      <c r="EKK40" s="56"/>
      <c r="EKL40" s="56"/>
      <c r="EKM40" s="56"/>
      <c r="EKN40" s="56"/>
      <c r="EKO40" s="56"/>
      <c r="EKP40" s="56"/>
      <c r="EKQ40" s="56"/>
      <c r="EKR40" s="56"/>
      <c r="EKS40" s="56"/>
      <c r="EKT40" s="56"/>
      <c r="EKU40" s="56"/>
      <c r="EKV40" s="56"/>
      <c r="EKW40" s="56"/>
      <c r="EKX40" s="56"/>
      <c r="EKY40" s="56"/>
      <c r="EKZ40" s="56"/>
      <c r="ELA40" s="56"/>
      <c r="ELB40" s="56"/>
      <c r="ELC40" s="56"/>
      <c r="ELD40" s="56"/>
      <c r="ELE40" s="56"/>
      <c r="ELF40" s="56"/>
      <c r="ELG40" s="56"/>
      <c r="ELH40" s="56"/>
      <c r="ELI40" s="56"/>
      <c r="ELJ40" s="56"/>
      <c r="ELK40" s="56"/>
      <c r="ELL40" s="56"/>
      <c r="ELM40" s="56"/>
      <c r="ELN40" s="56"/>
      <c r="ELO40" s="56"/>
      <c r="ELP40" s="56"/>
      <c r="ELQ40" s="56"/>
      <c r="ELR40" s="56"/>
      <c r="ELS40" s="56"/>
      <c r="ELT40" s="56"/>
      <c r="ELU40" s="56"/>
      <c r="ELV40" s="56"/>
      <c r="ELW40" s="56"/>
      <c r="ELX40" s="56"/>
      <c r="ELY40" s="56"/>
      <c r="ELZ40" s="56"/>
      <c r="EMA40" s="56"/>
      <c r="EMB40" s="56"/>
      <c r="EMC40" s="56"/>
      <c r="EMD40" s="56"/>
      <c r="EME40" s="56"/>
      <c r="EMF40" s="56"/>
      <c r="EMG40" s="56"/>
      <c r="EMH40" s="56"/>
      <c r="EMI40" s="56"/>
      <c r="EMJ40" s="56"/>
      <c r="EMK40" s="56"/>
      <c r="EML40" s="56"/>
      <c r="EMM40" s="56"/>
      <c r="EMN40" s="56"/>
      <c r="EMO40" s="56"/>
      <c r="EMP40" s="56"/>
      <c r="EMQ40" s="56"/>
      <c r="EMR40" s="56"/>
      <c r="EMS40" s="56"/>
      <c r="EMT40" s="56"/>
      <c r="EMU40" s="56"/>
      <c r="EMV40" s="56"/>
      <c r="EMW40" s="56"/>
      <c r="EMX40" s="56"/>
      <c r="EMY40" s="56"/>
      <c r="EMZ40" s="56"/>
      <c r="ENA40" s="56"/>
      <c r="ENB40" s="56"/>
      <c r="ENC40" s="56"/>
      <c r="END40" s="56"/>
      <c r="ENE40" s="56"/>
      <c r="ENF40" s="56"/>
      <c r="ENG40" s="56"/>
      <c r="ENH40" s="56"/>
      <c r="ENI40" s="56"/>
      <c r="ENJ40" s="56"/>
      <c r="ENK40" s="56"/>
      <c r="ENL40" s="56"/>
      <c r="ENM40" s="56"/>
      <c r="ENN40" s="56"/>
      <c r="ENO40" s="56"/>
      <c r="ENP40" s="56"/>
      <c r="ENQ40" s="56"/>
      <c r="ENR40" s="56"/>
      <c r="ENS40" s="56"/>
      <c r="ENT40" s="56"/>
      <c r="ENU40" s="56"/>
      <c r="ENV40" s="56"/>
      <c r="ENW40" s="56"/>
      <c r="ENX40" s="56"/>
      <c r="ENY40" s="56"/>
      <c r="ENZ40" s="56"/>
      <c r="EOA40" s="56"/>
      <c r="EOB40" s="56"/>
      <c r="EOC40" s="56"/>
      <c r="EOD40" s="56"/>
      <c r="EOE40" s="56"/>
      <c r="EOF40" s="56"/>
      <c r="EOG40" s="56"/>
      <c r="EOH40" s="56"/>
      <c r="EOI40" s="56"/>
      <c r="EOJ40" s="56"/>
      <c r="EOK40" s="56"/>
      <c r="EOL40" s="56"/>
      <c r="EOM40" s="56"/>
      <c r="EON40" s="56"/>
      <c r="EOO40" s="56"/>
      <c r="EOP40" s="56"/>
      <c r="EOQ40" s="56"/>
      <c r="EOR40" s="56"/>
      <c r="EOS40" s="56"/>
      <c r="EOT40" s="56"/>
      <c r="EOU40" s="56"/>
      <c r="EOV40" s="56"/>
      <c r="EOW40" s="56"/>
      <c r="EOX40" s="56"/>
      <c r="EOY40" s="56"/>
      <c r="EOZ40" s="56"/>
      <c r="EPA40" s="56"/>
      <c r="EPB40" s="56"/>
      <c r="EPC40" s="56"/>
      <c r="EPD40" s="56"/>
      <c r="EPE40" s="56"/>
      <c r="EPF40" s="56"/>
      <c r="EPG40" s="56"/>
      <c r="EPH40" s="56"/>
      <c r="EPI40" s="56"/>
      <c r="EPJ40" s="56"/>
      <c r="EPK40" s="56"/>
      <c r="EPL40" s="56"/>
      <c r="EPM40" s="56"/>
      <c r="EPN40" s="56"/>
      <c r="EPO40" s="56"/>
      <c r="EPP40" s="56"/>
      <c r="EPQ40" s="56"/>
      <c r="EPR40" s="56"/>
      <c r="EPS40" s="56"/>
      <c r="EPT40" s="56"/>
      <c r="EPU40" s="56"/>
      <c r="EPV40" s="56"/>
      <c r="EPW40" s="56"/>
      <c r="EPX40" s="56"/>
      <c r="EPY40" s="56"/>
      <c r="EPZ40" s="56"/>
      <c r="EQA40" s="56"/>
      <c r="EQB40" s="56"/>
      <c r="EQC40" s="56"/>
      <c r="EQD40" s="56"/>
      <c r="EQE40" s="56"/>
      <c r="EQF40" s="56"/>
      <c r="EQG40" s="56"/>
      <c r="EQH40" s="56"/>
      <c r="EQI40" s="56"/>
      <c r="EQJ40" s="56"/>
      <c r="EQK40" s="56"/>
      <c r="EQL40" s="56"/>
      <c r="EQM40" s="56"/>
      <c r="EQN40" s="56"/>
      <c r="EQO40" s="56"/>
      <c r="EQP40" s="56"/>
      <c r="EQQ40" s="56"/>
      <c r="EQR40" s="56"/>
      <c r="EQS40" s="56"/>
      <c r="EQT40" s="56"/>
      <c r="EQU40" s="56"/>
      <c r="EQV40" s="56"/>
      <c r="EQW40" s="56"/>
      <c r="EQX40" s="56"/>
      <c r="EQY40" s="56"/>
      <c r="EQZ40" s="56"/>
      <c r="ERA40" s="56"/>
      <c r="ERB40" s="56"/>
      <c r="ERC40" s="56"/>
      <c r="ERD40" s="56"/>
      <c r="ERE40" s="56"/>
      <c r="ERF40" s="56"/>
      <c r="ERG40" s="56"/>
      <c r="ERH40" s="56"/>
      <c r="ERI40" s="56"/>
      <c r="ERJ40" s="56"/>
      <c r="ERK40" s="56"/>
      <c r="ERL40" s="56"/>
      <c r="ERM40" s="56"/>
      <c r="ERN40" s="56"/>
      <c r="ERO40" s="56"/>
      <c r="ERP40" s="56"/>
      <c r="ERQ40" s="56"/>
      <c r="ERR40" s="56"/>
      <c r="ERS40" s="56"/>
      <c r="ERT40" s="56"/>
      <c r="ERU40" s="56"/>
      <c r="ERV40" s="56"/>
      <c r="ERW40" s="56"/>
      <c r="ERX40" s="56"/>
      <c r="ERY40" s="56"/>
      <c r="ERZ40" s="56"/>
      <c r="ESA40" s="56"/>
      <c r="ESB40" s="56"/>
      <c r="ESC40" s="56"/>
      <c r="ESD40" s="56"/>
      <c r="ESE40" s="56"/>
      <c r="ESF40" s="56"/>
      <c r="ESG40" s="56"/>
      <c r="ESH40" s="56"/>
      <c r="ESI40" s="56"/>
      <c r="ESJ40" s="56"/>
      <c r="ESK40" s="56"/>
      <c r="ESL40" s="56"/>
      <c r="ESM40" s="56"/>
      <c r="ESN40" s="56"/>
      <c r="ESO40" s="56"/>
      <c r="ESP40" s="56"/>
      <c r="ESQ40" s="56"/>
      <c r="ESR40" s="56"/>
      <c r="ESS40" s="56"/>
      <c r="EST40" s="56"/>
      <c r="ESU40" s="56"/>
      <c r="ESV40" s="56"/>
      <c r="ESW40" s="56"/>
      <c r="ESX40" s="56"/>
      <c r="ESY40" s="56"/>
      <c r="ESZ40" s="56"/>
      <c r="ETA40" s="56"/>
      <c r="ETB40" s="56"/>
      <c r="ETC40" s="56"/>
      <c r="ETD40" s="56"/>
      <c r="ETE40" s="56"/>
      <c r="ETF40" s="56"/>
      <c r="ETG40" s="56"/>
      <c r="ETH40" s="56"/>
      <c r="ETI40" s="56"/>
      <c r="ETJ40" s="56"/>
      <c r="ETK40" s="56"/>
      <c r="ETL40" s="56"/>
      <c r="ETM40" s="56"/>
      <c r="ETN40" s="56"/>
      <c r="ETO40" s="56"/>
      <c r="ETP40" s="56"/>
      <c r="ETQ40" s="56"/>
      <c r="ETR40" s="56"/>
      <c r="ETS40" s="56"/>
      <c r="ETT40" s="56"/>
      <c r="ETU40" s="56"/>
      <c r="ETV40" s="56"/>
      <c r="ETW40" s="56"/>
      <c r="ETX40" s="56"/>
      <c r="ETY40" s="56"/>
      <c r="ETZ40" s="56"/>
      <c r="EUA40" s="56"/>
      <c r="EUB40" s="56"/>
      <c r="EUC40" s="56"/>
      <c r="EUD40" s="56"/>
      <c r="EUE40" s="56"/>
      <c r="EUF40" s="56"/>
      <c r="EUG40" s="56"/>
      <c r="EUH40" s="56"/>
      <c r="EUI40" s="56"/>
      <c r="EUJ40" s="56"/>
      <c r="EUK40" s="56"/>
      <c r="EUL40" s="56"/>
      <c r="EUM40" s="56"/>
      <c r="EUN40" s="56"/>
      <c r="EUO40" s="56"/>
      <c r="EUP40" s="56"/>
      <c r="EUQ40" s="56"/>
      <c r="EUR40" s="56"/>
      <c r="EUS40" s="56"/>
      <c r="EUT40" s="56"/>
      <c r="EUU40" s="56"/>
      <c r="EUV40" s="56"/>
      <c r="EUW40" s="56"/>
      <c r="EUX40" s="56"/>
      <c r="EUY40" s="56"/>
      <c r="EUZ40" s="56"/>
      <c r="EVA40" s="56"/>
      <c r="EVB40" s="56"/>
      <c r="EVC40" s="56"/>
      <c r="EVD40" s="56"/>
      <c r="EVE40" s="56"/>
      <c r="EVF40" s="56"/>
      <c r="EVG40" s="56"/>
      <c r="EVH40" s="56"/>
      <c r="EVI40" s="56"/>
      <c r="EVJ40" s="56"/>
      <c r="EVK40" s="56"/>
      <c r="EVL40" s="56"/>
      <c r="EVM40" s="56"/>
      <c r="EVN40" s="56"/>
      <c r="EVO40" s="56"/>
      <c r="EVP40" s="56"/>
      <c r="EVQ40" s="56"/>
      <c r="EVR40" s="56"/>
      <c r="EVS40" s="56"/>
      <c r="EVT40" s="56"/>
      <c r="EVU40" s="56"/>
      <c r="EVV40" s="56"/>
      <c r="EVW40" s="56"/>
      <c r="EVX40" s="56"/>
      <c r="EVY40" s="56"/>
      <c r="EVZ40" s="56"/>
      <c r="EWA40" s="56"/>
      <c r="EWB40" s="56"/>
      <c r="EWC40" s="56"/>
      <c r="EWD40" s="56"/>
      <c r="EWE40" s="56"/>
      <c r="EWF40" s="56"/>
      <c r="EWG40" s="56"/>
      <c r="EWH40" s="56"/>
      <c r="EWI40" s="56"/>
      <c r="EWJ40" s="56"/>
      <c r="EWK40" s="56"/>
      <c r="EWL40" s="56"/>
      <c r="EWM40" s="56"/>
      <c r="EWN40" s="56"/>
      <c r="EWO40" s="56"/>
      <c r="EWP40" s="56"/>
      <c r="EWQ40" s="56"/>
      <c r="EWR40" s="56"/>
      <c r="EWS40" s="56"/>
      <c r="EWT40" s="56"/>
      <c r="EWU40" s="56"/>
      <c r="EWV40" s="56"/>
      <c r="EWW40" s="56"/>
      <c r="EWX40" s="56"/>
      <c r="EWY40" s="56"/>
      <c r="EWZ40" s="56"/>
      <c r="EXA40" s="56"/>
      <c r="EXB40" s="56"/>
      <c r="EXC40" s="56"/>
      <c r="EXD40" s="56"/>
      <c r="EXE40" s="56"/>
      <c r="EXF40" s="56"/>
      <c r="EXG40" s="56"/>
      <c r="EXH40" s="56"/>
      <c r="EXI40" s="56"/>
      <c r="EXJ40" s="56"/>
      <c r="EXK40" s="56"/>
      <c r="EXL40" s="56"/>
      <c r="EXM40" s="56"/>
      <c r="EXN40" s="56"/>
      <c r="EXO40" s="56"/>
      <c r="EXP40" s="56"/>
      <c r="EXQ40" s="56"/>
      <c r="EXR40" s="56"/>
      <c r="EXS40" s="56"/>
      <c r="EXT40" s="56"/>
      <c r="EXU40" s="56"/>
      <c r="EXV40" s="56"/>
      <c r="EXW40" s="56"/>
      <c r="EXX40" s="56"/>
      <c r="EXY40" s="56"/>
      <c r="EXZ40" s="56"/>
      <c r="EYA40" s="56"/>
      <c r="EYB40" s="56"/>
      <c r="EYC40" s="56"/>
      <c r="EYD40" s="56"/>
      <c r="EYE40" s="56"/>
      <c r="EYF40" s="56"/>
      <c r="EYG40" s="56"/>
      <c r="EYH40" s="56"/>
      <c r="EYI40" s="56"/>
      <c r="EYJ40" s="56"/>
      <c r="EYK40" s="56"/>
      <c r="EYL40" s="56"/>
      <c r="EYM40" s="56"/>
      <c r="EYN40" s="56"/>
      <c r="EYO40" s="56"/>
      <c r="EYP40" s="56"/>
      <c r="EYQ40" s="56"/>
      <c r="EYR40" s="56"/>
      <c r="EYS40" s="56"/>
      <c r="EYT40" s="56"/>
      <c r="EYU40" s="56"/>
      <c r="EYV40" s="56"/>
      <c r="EYW40" s="56"/>
      <c r="EYX40" s="56"/>
      <c r="EYY40" s="56"/>
      <c r="EYZ40" s="56"/>
      <c r="EZA40" s="56"/>
      <c r="EZB40" s="56"/>
      <c r="EZC40" s="56"/>
      <c r="EZD40" s="56"/>
      <c r="EZE40" s="56"/>
      <c r="EZF40" s="56"/>
      <c r="EZG40" s="56"/>
      <c r="EZH40" s="56"/>
      <c r="EZI40" s="56"/>
      <c r="EZJ40" s="56"/>
      <c r="EZK40" s="56"/>
      <c r="EZL40" s="56"/>
      <c r="EZM40" s="56"/>
      <c r="EZN40" s="56"/>
      <c r="EZO40" s="56"/>
      <c r="EZP40" s="56"/>
      <c r="EZQ40" s="56"/>
      <c r="EZR40" s="56"/>
      <c r="EZS40" s="56"/>
      <c r="EZT40" s="56"/>
      <c r="EZU40" s="56"/>
      <c r="EZV40" s="56"/>
      <c r="EZW40" s="56"/>
      <c r="EZX40" s="56"/>
      <c r="EZY40" s="56"/>
      <c r="EZZ40" s="56"/>
      <c r="FAA40" s="56"/>
      <c r="FAB40" s="56"/>
      <c r="FAC40" s="56"/>
      <c r="FAD40" s="56"/>
      <c r="FAE40" s="56"/>
      <c r="FAF40" s="56"/>
      <c r="FAG40" s="56"/>
      <c r="FAH40" s="56"/>
      <c r="FAI40" s="56"/>
      <c r="FAJ40" s="56"/>
      <c r="FAK40" s="56"/>
      <c r="FAL40" s="56"/>
      <c r="FAM40" s="56"/>
      <c r="FAN40" s="56"/>
      <c r="FAO40" s="56"/>
      <c r="FAP40" s="56"/>
      <c r="FAQ40" s="56"/>
      <c r="FAR40" s="56"/>
      <c r="FAS40" s="56"/>
      <c r="FAT40" s="56"/>
      <c r="FAU40" s="56"/>
      <c r="FAV40" s="56"/>
      <c r="FAW40" s="56"/>
      <c r="FAX40" s="56"/>
      <c r="FAY40" s="56"/>
      <c r="FAZ40" s="56"/>
      <c r="FBA40" s="56"/>
      <c r="FBB40" s="56"/>
      <c r="FBC40" s="56"/>
      <c r="FBD40" s="56"/>
      <c r="FBE40" s="56"/>
      <c r="FBF40" s="56"/>
      <c r="FBG40" s="56"/>
      <c r="FBH40" s="56"/>
      <c r="FBI40" s="56"/>
      <c r="FBJ40" s="56"/>
      <c r="FBK40" s="56"/>
      <c r="FBL40" s="56"/>
      <c r="FBM40" s="56"/>
      <c r="FBN40" s="56"/>
      <c r="FBO40" s="56"/>
      <c r="FBP40" s="56"/>
      <c r="FBQ40" s="56"/>
      <c r="FBR40" s="56"/>
      <c r="FBS40" s="56"/>
      <c r="FBT40" s="56"/>
      <c r="FBU40" s="56"/>
      <c r="FBV40" s="56"/>
      <c r="FBW40" s="56"/>
      <c r="FBX40" s="56"/>
      <c r="FBY40" s="56"/>
      <c r="FBZ40" s="56"/>
      <c r="FCA40" s="56"/>
      <c r="FCB40" s="56"/>
      <c r="FCC40" s="56"/>
      <c r="FCD40" s="56"/>
      <c r="FCE40" s="56"/>
      <c r="FCF40" s="56"/>
      <c r="FCG40" s="56"/>
      <c r="FCH40" s="56"/>
      <c r="FCI40" s="56"/>
      <c r="FCJ40" s="56"/>
      <c r="FCK40" s="56"/>
      <c r="FCL40" s="56"/>
      <c r="FCM40" s="56"/>
      <c r="FCN40" s="56"/>
      <c r="FCO40" s="56"/>
      <c r="FCP40" s="56"/>
      <c r="FCQ40" s="56"/>
      <c r="FCR40" s="56"/>
      <c r="FCS40" s="56"/>
      <c r="FCT40" s="56"/>
      <c r="FCU40" s="56"/>
      <c r="FCV40" s="56"/>
      <c r="FCW40" s="56"/>
      <c r="FCX40" s="56"/>
      <c r="FCY40" s="56"/>
      <c r="FCZ40" s="56"/>
      <c r="FDA40" s="56"/>
      <c r="FDB40" s="56"/>
      <c r="FDC40" s="56"/>
      <c r="FDD40" s="56"/>
      <c r="FDE40" s="56"/>
      <c r="FDF40" s="56"/>
      <c r="FDG40" s="56"/>
      <c r="FDH40" s="56"/>
      <c r="FDI40" s="56"/>
      <c r="FDJ40" s="56"/>
      <c r="FDK40" s="56"/>
      <c r="FDL40" s="56"/>
      <c r="FDM40" s="56"/>
      <c r="FDN40" s="56"/>
      <c r="FDO40" s="56"/>
      <c r="FDP40" s="56"/>
      <c r="FDQ40" s="56"/>
      <c r="FDR40" s="56"/>
      <c r="FDS40" s="56"/>
      <c r="FDT40" s="56"/>
      <c r="FDU40" s="56"/>
      <c r="FDV40" s="56"/>
      <c r="FDW40" s="56"/>
      <c r="FDX40" s="56"/>
      <c r="FDY40" s="56"/>
      <c r="FDZ40" s="56"/>
      <c r="FEA40" s="56"/>
      <c r="FEB40" s="56"/>
      <c r="FEC40" s="56"/>
      <c r="FED40" s="56"/>
      <c r="FEE40" s="56"/>
      <c r="FEF40" s="56"/>
      <c r="FEG40" s="56"/>
      <c r="FEH40" s="56"/>
      <c r="FEI40" s="56"/>
      <c r="FEJ40" s="56"/>
      <c r="FEK40" s="56"/>
      <c r="FEL40" s="56"/>
      <c r="FEM40" s="56"/>
      <c r="FEN40" s="56"/>
      <c r="FEO40" s="56"/>
      <c r="FEP40" s="56"/>
      <c r="FEQ40" s="56"/>
      <c r="FER40" s="56"/>
      <c r="FES40" s="56"/>
      <c r="FET40" s="56"/>
      <c r="FEU40" s="56"/>
      <c r="FEV40" s="56"/>
      <c r="FEW40" s="56"/>
      <c r="FEX40" s="56"/>
      <c r="FEY40" s="56"/>
      <c r="FEZ40" s="56"/>
      <c r="FFA40" s="56"/>
      <c r="FFB40" s="56"/>
      <c r="FFC40" s="56"/>
      <c r="FFD40" s="56"/>
      <c r="FFE40" s="56"/>
      <c r="FFF40" s="56"/>
      <c r="FFG40" s="56"/>
      <c r="FFH40" s="56"/>
      <c r="FFI40" s="56"/>
      <c r="FFJ40" s="56"/>
      <c r="FFK40" s="56"/>
      <c r="FFL40" s="56"/>
      <c r="FFM40" s="56"/>
      <c r="FFN40" s="56"/>
      <c r="FFO40" s="56"/>
      <c r="FFP40" s="56"/>
      <c r="FFQ40" s="56"/>
      <c r="FFR40" s="56"/>
      <c r="FFS40" s="56"/>
      <c r="FFT40" s="56"/>
      <c r="FFU40" s="56"/>
      <c r="FFV40" s="56"/>
      <c r="FFW40" s="56"/>
      <c r="FFX40" s="56"/>
      <c r="FFY40" s="56"/>
      <c r="FFZ40" s="56"/>
      <c r="FGA40" s="56"/>
      <c r="FGB40" s="56"/>
      <c r="FGC40" s="56"/>
      <c r="FGD40" s="56"/>
      <c r="FGE40" s="56"/>
      <c r="FGF40" s="56"/>
      <c r="FGG40" s="56"/>
      <c r="FGH40" s="56"/>
      <c r="FGI40" s="56"/>
      <c r="FGJ40" s="56"/>
      <c r="FGK40" s="56"/>
      <c r="FGL40" s="56"/>
      <c r="FGM40" s="56"/>
      <c r="FGN40" s="56"/>
      <c r="FGO40" s="56"/>
      <c r="FGP40" s="56"/>
      <c r="FGQ40" s="56"/>
      <c r="FGR40" s="56"/>
      <c r="FGS40" s="56"/>
      <c r="FGT40" s="56"/>
      <c r="FGU40" s="56"/>
      <c r="FGV40" s="56"/>
      <c r="FGW40" s="56"/>
      <c r="FGX40" s="56"/>
      <c r="FGY40" s="56"/>
      <c r="FGZ40" s="56"/>
      <c r="FHA40" s="56"/>
      <c r="FHB40" s="56"/>
      <c r="FHC40" s="56"/>
      <c r="FHD40" s="56"/>
      <c r="FHE40" s="56"/>
      <c r="FHF40" s="56"/>
      <c r="FHG40" s="56"/>
      <c r="FHH40" s="56"/>
      <c r="FHI40" s="56"/>
      <c r="FHJ40" s="56"/>
      <c r="FHK40" s="56"/>
      <c r="FHL40" s="56"/>
      <c r="FHM40" s="56"/>
      <c r="FHN40" s="56"/>
      <c r="FHO40" s="56"/>
      <c r="FHP40" s="56"/>
      <c r="FHQ40" s="56"/>
      <c r="FHR40" s="56"/>
      <c r="FHS40" s="56"/>
      <c r="FHT40" s="56"/>
      <c r="FHU40" s="56"/>
      <c r="FHV40" s="56"/>
      <c r="FHW40" s="56"/>
      <c r="FHX40" s="56"/>
      <c r="FHY40" s="56"/>
      <c r="FHZ40" s="56"/>
      <c r="FIA40" s="56"/>
      <c r="FIB40" s="56"/>
      <c r="FIC40" s="56"/>
      <c r="FID40" s="56"/>
      <c r="FIE40" s="56"/>
      <c r="FIF40" s="56"/>
      <c r="FIG40" s="56"/>
      <c r="FIH40" s="56"/>
      <c r="FII40" s="56"/>
      <c r="FIJ40" s="56"/>
      <c r="FIK40" s="56"/>
      <c r="FIL40" s="56"/>
      <c r="FIM40" s="56"/>
      <c r="FIN40" s="56"/>
      <c r="FIO40" s="56"/>
      <c r="FIP40" s="56"/>
      <c r="FIQ40" s="56"/>
      <c r="FIR40" s="56"/>
      <c r="FIS40" s="56"/>
      <c r="FIT40" s="56"/>
      <c r="FIU40" s="56"/>
      <c r="FIV40" s="56"/>
      <c r="FIW40" s="56"/>
      <c r="FIX40" s="56"/>
      <c r="FIY40" s="56"/>
      <c r="FIZ40" s="56"/>
      <c r="FJA40" s="56"/>
      <c r="FJB40" s="56"/>
      <c r="FJC40" s="56"/>
      <c r="FJD40" s="56"/>
      <c r="FJE40" s="56"/>
      <c r="FJF40" s="56"/>
      <c r="FJG40" s="56"/>
      <c r="FJH40" s="56"/>
      <c r="FJI40" s="56"/>
      <c r="FJJ40" s="56"/>
      <c r="FJK40" s="56"/>
      <c r="FJL40" s="56"/>
      <c r="FJM40" s="56"/>
      <c r="FJN40" s="56"/>
      <c r="FJO40" s="56"/>
      <c r="FJP40" s="56"/>
      <c r="FJQ40" s="56"/>
      <c r="FJR40" s="56"/>
      <c r="FJS40" s="56"/>
      <c r="FJT40" s="56"/>
      <c r="FJU40" s="56"/>
      <c r="FJV40" s="56"/>
      <c r="FJW40" s="56"/>
      <c r="FJX40" s="56"/>
      <c r="FJY40" s="56"/>
      <c r="FJZ40" s="56"/>
      <c r="FKA40" s="56"/>
      <c r="FKB40" s="56"/>
      <c r="FKC40" s="56"/>
      <c r="FKD40" s="56"/>
      <c r="FKE40" s="56"/>
      <c r="FKF40" s="56"/>
      <c r="FKG40" s="56"/>
      <c r="FKH40" s="56"/>
      <c r="FKI40" s="56"/>
      <c r="FKJ40" s="56"/>
      <c r="FKK40" s="56"/>
      <c r="FKL40" s="56"/>
      <c r="FKM40" s="56"/>
      <c r="FKN40" s="56"/>
      <c r="FKO40" s="56"/>
      <c r="FKP40" s="56"/>
      <c r="FKQ40" s="56"/>
      <c r="FKR40" s="56"/>
      <c r="FKS40" s="56"/>
      <c r="FKT40" s="56"/>
      <c r="FKU40" s="56"/>
      <c r="FKV40" s="56"/>
      <c r="FKW40" s="56"/>
      <c r="FKX40" s="56"/>
      <c r="FKY40" s="56"/>
      <c r="FKZ40" s="56"/>
      <c r="FLA40" s="56"/>
      <c r="FLB40" s="56"/>
      <c r="FLC40" s="56"/>
      <c r="FLD40" s="56"/>
      <c r="FLE40" s="56"/>
      <c r="FLF40" s="56"/>
      <c r="FLG40" s="56"/>
      <c r="FLH40" s="56"/>
      <c r="FLI40" s="56"/>
      <c r="FLJ40" s="56"/>
      <c r="FLK40" s="56"/>
      <c r="FLL40" s="56"/>
      <c r="FLM40" s="56"/>
      <c r="FLN40" s="56"/>
      <c r="FLO40" s="56"/>
      <c r="FLP40" s="56"/>
      <c r="FLQ40" s="56"/>
      <c r="FLR40" s="56"/>
      <c r="FLS40" s="56"/>
      <c r="FLT40" s="56"/>
      <c r="FLU40" s="56"/>
      <c r="FLV40" s="56"/>
      <c r="FLW40" s="56"/>
      <c r="FLX40" s="56"/>
      <c r="FLY40" s="56"/>
      <c r="FLZ40" s="56"/>
      <c r="FMA40" s="56"/>
      <c r="FMB40" s="56"/>
      <c r="FMC40" s="56"/>
      <c r="FMD40" s="56"/>
      <c r="FME40" s="56"/>
      <c r="FMF40" s="56"/>
      <c r="FMG40" s="56"/>
      <c r="FMH40" s="56"/>
      <c r="FMI40" s="56"/>
      <c r="FMJ40" s="56"/>
      <c r="FMK40" s="56"/>
      <c r="FML40" s="56"/>
      <c r="FMM40" s="56"/>
      <c r="FMN40" s="56"/>
      <c r="FMO40" s="56"/>
      <c r="FMP40" s="56"/>
      <c r="FMQ40" s="56"/>
      <c r="FMR40" s="56"/>
      <c r="FMS40" s="56"/>
      <c r="FMT40" s="56"/>
      <c r="FMU40" s="56"/>
      <c r="FMV40" s="56"/>
      <c r="FMW40" s="56"/>
      <c r="FMX40" s="56"/>
      <c r="FMY40" s="56"/>
      <c r="FMZ40" s="56"/>
      <c r="FNA40" s="56"/>
      <c r="FNB40" s="56"/>
      <c r="FNC40" s="56"/>
      <c r="FND40" s="56"/>
      <c r="FNE40" s="56"/>
      <c r="FNF40" s="56"/>
      <c r="FNG40" s="56"/>
      <c r="FNH40" s="56"/>
      <c r="FNI40" s="56"/>
      <c r="FNJ40" s="56"/>
      <c r="FNK40" s="56"/>
      <c r="FNL40" s="56"/>
      <c r="FNM40" s="56"/>
      <c r="FNN40" s="56"/>
      <c r="FNO40" s="56"/>
      <c r="FNP40" s="56"/>
      <c r="FNQ40" s="56"/>
      <c r="FNR40" s="56"/>
      <c r="FNS40" s="56"/>
      <c r="FNT40" s="56"/>
      <c r="FNU40" s="56"/>
      <c r="FNV40" s="56"/>
      <c r="FNW40" s="56"/>
      <c r="FNX40" s="56"/>
      <c r="FNY40" s="56"/>
      <c r="FNZ40" s="56"/>
      <c r="FOA40" s="56"/>
      <c r="FOB40" s="56"/>
      <c r="FOC40" s="56"/>
      <c r="FOD40" s="56"/>
      <c r="FOE40" s="56"/>
      <c r="FOF40" s="56"/>
      <c r="FOG40" s="56"/>
      <c r="FOH40" s="56"/>
      <c r="FOI40" s="56"/>
      <c r="FOJ40" s="56"/>
      <c r="FOK40" s="56"/>
      <c r="FOL40" s="56"/>
      <c r="FOM40" s="56"/>
      <c r="FON40" s="56"/>
      <c r="FOO40" s="56"/>
      <c r="FOP40" s="56"/>
      <c r="FOQ40" s="56"/>
      <c r="FOR40" s="56"/>
      <c r="FOS40" s="56"/>
      <c r="FOT40" s="56"/>
      <c r="FOU40" s="56"/>
      <c r="FOV40" s="56"/>
      <c r="FOW40" s="56"/>
      <c r="FOX40" s="56"/>
      <c r="FOY40" s="56"/>
      <c r="FOZ40" s="56"/>
      <c r="FPA40" s="56"/>
      <c r="FPB40" s="56"/>
      <c r="FPC40" s="56"/>
      <c r="FPD40" s="56"/>
      <c r="FPE40" s="56"/>
      <c r="FPF40" s="56"/>
      <c r="FPG40" s="56"/>
      <c r="FPH40" s="56"/>
      <c r="FPI40" s="56"/>
      <c r="FPJ40" s="56"/>
      <c r="FPK40" s="56"/>
      <c r="FPL40" s="56"/>
      <c r="FPM40" s="56"/>
      <c r="FPN40" s="56"/>
      <c r="FPO40" s="56"/>
      <c r="FPP40" s="56"/>
      <c r="FPQ40" s="56"/>
      <c r="FPR40" s="56"/>
      <c r="FPS40" s="56"/>
      <c r="FPT40" s="56"/>
      <c r="FPU40" s="56"/>
      <c r="FPV40" s="56"/>
      <c r="FPW40" s="56"/>
      <c r="FPX40" s="56"/>
      <c r="FPY40" s="56"/>
      <c r="FPZ40" s="56"/>
      <c r="FQA40" s="56"/>
      <c r="FQB40" s="56"/>
      <c r="FQC40" s="56"/>
      <c r="FQD40" s="56"/>
      <c r="FQE40" s="56"/>
      <c r="FQF40" s="56"/>
      <c r="FQG40" s="56"/>
      <c r="FQH40" s="56"/>
      <c r="FQI40" s="56"/>
      <c r="FQJ40" s="56"/>
      <c r="FQK40" s="56"/>
      <c r="FQL40" s="56"/>
      <c r="FQM40" s="56"/>
      <c r="FQN40" s="56"/>
      <c r="FQO40" s="56"/>
      <c r="FQP40" s="56"/>
      <c r="FQQ40" s="56"/>
      <c r="FQR40" s="56"/>
      <c r="FQS40" s="56"/>
      <c r="FQT40" s="56"/>
      <c r="FQU40" s="56"/>
      <c r="FQV40" s="56"/>
      <c r="FQW40" s="56"/>
      <c r="FQX40" s="56"/>
      <c r="FQY40" s="56"/>
      <c r="FQZ40" s="56"/>
      <c r="FRA40" s="56"/>
      <c r="FRB40" s="56"/>
      <c r="FRC40" s="56"/>
      <c r="FRD40" s="56"/>
      <c r="FRE40" s="56"/>
      <c r="FRF40" s="56"/>
      <c r="FRG40" s="56"/>
      <c r="FRH40" s="56"/>
      <c r="FRI40" s="56"/>
      <c r="FRJ40" s="56"/>
      <c r="FRK40" s="56"/>
      <c r="FRL40" s="56"/>
      <c r="FRM40" s="56"/>
      <c r="FRN40" s="56"/>
      <c r="FRO40" s="56"/>
      <c r="FRP40" s="56"/>
      <c r="FRQ40" s="56"/>
      <c r="FRR40" s="56"/>
      <c r="FRS40" s="56"/>
      <c r="FRT40" s="56"/>
      <c r="FRU40" s="56"/>
      <c r="FRV40" s="56"/>
      <c r="FRW40" s="56"/>
      <c r="FRX40" s="56"/>
      <c r="FRY40" s="56"/>
      <c r="FRZ40" s="56"/>
      <c r="FSA40" s="56"/>
      <c r="FSB40" s="56"/>
      <c r="FSC40" s="56"/>
      <c r="FSD40" s="56"/>
      <c r="FSE40" s="56"/>
      <c r="FSF40" s="56"/>
      <c r="FSG40" s="56"/>
      <c r="FSH40" s="56"/>
      <c r="FSI40" s="56"/>
      <c r="FSJ40" s="56"/>
      <c r="FSK40" s="56"/>
      <c r="FSL40" s="56"/>
      <c r="FSM40" s="56"/>
      <c r="FSN40" s="56"/>
      <c r="FSO40" s="56"/>
      <c r="FSP40" s="56"/>
      <c r="FSQ40" s="56"/>
      <c r="FSR40" s="56"/>
      <c r="FSS40" s="56"/>
      <c r="FST40" s="56"/>
      <c r="FSU40" s="56"/>
      <c r="FSV40" s="56"/>
      <c r="FSW40" s="56"/>
      <c r="FSX40" s="56"/>
      <c r="FSY40" s="56"/>
      <c r="FSZ40" s="56"/>
      <c r="FTA40" s="56"/>
      <c r="FTB40" s="56"/>
      <c r="FTC40" s="56"/>
      <c r="FTD40" s="56"/>
      <c r="FTE40" s="56"/>
      <c r="FTF40" s="56"/>
      <c r="FTG40" s="56"/>
      <c r="FTH40" s="56"/>
      <c r="FTI40" s="56"/>
      <c r="FTJ40" s="56"/>
      <c r="FTK40" s="56"/>
      <c r="FTL40" s="56"/>
      <c r="FTM40" s="56"/>
      <c r="FTN40" s="56"/>
      <c r="FTO40" s="56"/>
      <c r="FTP40" s="56"/>
      <c r="FTQ40" s="56"/>
      <c r="FTR40" s="56"/>
      <c r="FTS40" s="56"/>
      <c r="FTT40" s="56"/>
      <c r="FTU40" s="56"/>
      <c r="FTV40" s="56"/>
      <c r="FTW40" s="56"/>
      <c r="FTX40" s="56"/>
      <c r="FTY40" s="56"/>
      <c r="FTZ40" s="56"/>
      <c r="FUA40" s="56"/>
      <c r="FUB40" s="56"/>
      <c r="FUC40" s="56"/>
      <c r="FUD40" s="56"/>
      <c r="FUE40" s="56"/>
      <c r="FUF40" s="56"/>
      <c r="FUG40" s="56"/>
      <c r="FUH40" s="56"/>
      <c r="FUI40" s="56"/>
      <c r="FUJ40" s="56"/>
      <c r="FUK40" s="56"/>
      <c r="FUL40" s="56"/>
      <c r="FUM40" s="56"/>
      <c r="FUN40" s="56"/>
      <c r="FUO40" s="56"/>
      <c r="FUP40" s="56"/>
      <c r="FUQ40" s="56"/>
      <c r="FUR40" s="56"/>
      <c r="FUS40" s="56"/>
      <c r="FUT40" s="56"/>
      <c r="FUU40" s="56"/>
      <c r="FUV40" s="56"/>
      <c r="FUW40" s="56"/>
      <c r="FUX40" s="56"/>
      <c r="FUY40" s="56"/>
      <c r="FUZ40" s="56"/>
      <c r="FVA40" s="56"/>
      <c r="FVB40" s="56"/>
      <c r="FVC40" s="56"/>
      <c r="FVD40" s="56"/>
      <c r="FVE40" s="56"/>
      <c r="FVF40" s="56"/>
      <c r="FVG40" s="56"/>
      <c r="FVH40" s="56"/>
      <c r="FVI40" s="56"/>
      <c r="FVJ40" s="56"/>
      <c r="FVK40" s="56"/>
      <c r="FVL40" s="56"/>
      <c r="FVM40" s="56"/>
      <c r="FVN40" s="56"/>
      <c r="FVO40" s="56"/>
      <c r="FVP40" s="56"/>
      <c r="FVQ40" s="56"/>
      <c r="FVR40" s="56"/>
      <c r="FVS40" s="56"/>
      <c r="FVT40" s="56"/>
      <c r="FVU40" s="56"/>
      <c r="FVV40" s="56"/>
      <c r="FVW40" s="56"/>
      <c r="FVX40" s="56"/>
      <c r="FVY40" s="56"/>
      <c r="FVZ40" s="56"/>
      <c r="FWA40" s="56"/>
      <c r="FWB40" s="56"/>
      <c r="FWC40" s="56"/>
      <c r="FWD40" s="56"/>
      <c r="FWE40" s="56"/>
      <c r="FWF40" s="56"/>
      <c r="FWG40" s="56"/>
      <c r="FWH40" s="56"/>
      <c r="FWI40" s="56"/>
      <c r="FWJ40" s="56"/>
      <c r="FWK40" s="56"/>
      <c r="FWL40" s="56"/>
      <c r="FWM40" s="56"/>
      <c r="FWN40" s="56"/>
      <c r="FWO40" s="56"/>
      <c r="FWP40" s="56"/>
      <c r="FWQ40" s="56"/>
      <c r="FWR40" s="56"/>
      <c r="FWS40" s="56"/>
      <c r="FWT40" s="56"/>
      <c r="FWU40" s="56"/>
      <c r="FWV40" s="56"/>
      <c r="FWW40" s="56"/>
      <c r="FWX40" s="56"/>
      <c r="FWY40" s="56"/>
      <c r="FWZ40" s="56"/>
      <c r="FXA40" s="56"/>
      <c r="FXB40" s="56"/>
      <c r="FXC40" s="56"/>
      <c r="FXD40" s="56"/>
      <c r="FXE40" s="56"/>
      <c r="FXF40" s="56"/>
      <c r="FXG40" s="56"/>
      <c r="FXH40" s="56"/>
      <c r="FXI40" s="56"/>
      <c r="FXJ40" s="56"/>
      <c r="FXK40" s="56"/>
      <c r="FXL40" s="56"/>
      <c r="FXM40" s="56"/>
      <c r="FXN40" s="56"/>
      <c r="FXO40" s="56"/>
      <c r="FXP40" s="56"/>
      <c r="FXQ40" s="56"/>
      <c r="FXR40" s="56"/>
      <c r="FXS40" s="56"/>
      <c r="FXT40" s="56"/>
      <c r="FXU40" s="56"/>
      <c r="FXV40" s="56"/>
      <c r="FXW40" s="56"/>
      <c r="FXX40" s="56"/>
      <c r="FXY40" s="56"/>
      <c r="FXZ40" s="56"/>
      <c r="FYA40" s="56"/>
      <c r="FYB40" s="56"/>
      <c r="FYC40" s="56"/>
      <c r="FYD40" s="56"/>
      <c r="FYE40" s="56"/>
      <c r="FYF40" s="56"/>
      <c r="FYG40" s="56"/>
      <c r="FYH40" s="56"/>
      <c r="FYI40" s="56"/>
      <c r="FYJ40" s="56"/>
      <c r="FYK40" s="56"/>
      <c r="FYL40" s="56"/>
      <c r="FYM40" s="56"/>
      <c r="FYN40" s="56"/>
      <c r="FYO40" s="56"/>
      <c r="FYP40" s="56"/>
      <c r="FYQ40" s="56"/>
      <c r="FYR40" s="56"/>
      <c r="FYS40" s="56"/>
      <c r="FYT40" s="56"/>
      <c r="FYU40" s="56"/>
      <c r="FYV40" s="56"/>
      <c r="FYW40" s="56"/>
      <c r="FYX40" s="56"/>
      <c r="FYY40" s="56"/>
      <c r="FYZ40" s="56"/>
      <c r="FZA40" s="56"/>
      <c r="FZB40" s="56"/>
      <c r="FZC40" s="56"/>
      <c r="FZD40" s="56"/>
      <c r="FZE40" s="56"/>
      <c r="FZF40" s="56"/>
      <c r="FZG40" s="56"/>
      <c r="FZH40" s="56"/>
      <c r="FZI40" s="56"/>
      <c r="FZJ40" s="56"/>
      <c r="FZK40" s="56"/>
      <c r="FZL40" s="56"/>
      <c r="FZM40" s="56"/>
      <c r="FZN40" s="56"/>
      <c r="FZO40" s="56"/>
      <c r="FZP40" s="56"/>
      <c r="FZQ40" s="56"/>
      <c r="FZR40" s="56"/>
      <c r="FZS40" s="56"/>
      <c r="FZT40" s="56"/>
      <c r="FZU40" s="56"/>
      <c r="FZV40" s="56"/>
      <c r="FZW40" s="56"/>
      <c r="FZX40" s="56"/>
      <c r="FZY40" s="56"/>
      <c r="FZZ40" s="56"/>
      <c r="GAA40" s="56"/>
      <c r="GAB40" s="56"/>
      <c r="GAC40" s="56"/>
      <c r="GAD40" s="56"/>
      <c r="GAE40" s="56"/>
      <c r="GAF40" s="56"/>
      <c r="GAG40" s="56"/>
      <c r="GAH40" s="56"/>
      <c r="GAI40" s="56"/>
      <c r="GAJ40" s="56"/>
      <c r="GAK40" s="56"/>
      <c r="GAL40" s="56"/>
      <c r="GAM40" s="56"/>
      <c r="GAN40" s="56"/>
      <c r="GAO40" s="56"/>
      <c r="GAP40" s="56"/>
      <c r="GAQ40" s="56"/>
      <c r="GAR40" s="56"/>
      <c r="GAS40" s="56"/>
      <c r="GAT40" s="56"/>
      <c r="GAU40" s="56"/>
      <c r="GAV40" s="56"/>
      <c r="GAW40" s="56"/>
      <c r="GAX40" s="56"/>
      <c r="GAY40" s="56"/>
      <c r="GAZ40" s="56"/>
      <c r="GBA40" s="56"/>
      <c r="GBB40" s="56"/>
      <c r="GBC40" s="56"/>
      <c r="GBD40" s="56"/>
      <c r="GBE40" s="56"/>
      <c r="GBF40" s="56"/>
      <c r="GBG40" s="56"/>
      <c r="GBH40" s="56"/>
      <c r="GBI40" s="56"/>
      <c r="GBJ40" s="56"/>
      <c r="GBK40" s="56"/>
      <c r="GBL40" s="56"/>
      <c r="GBM40" s="56"/>
      <c r="GBN40" s="56"/>
      <c r="GBO40" s="56"/>
      <c r="GBP40" s="56"/>
      <c r="GBQ40" s="56"/>
      <c r="GBR40" s="56"/>
      <c r="GBS40" s="56"/>
      <c r="GBT40" s="56"/>
      <c r="GBU40" s="56"/>
      <c r="GBV40" s="56"/>
      <c r="GBW40" s="56"/>
      <c r="GBX40" s="56"/>
      <c r="GBY40" s="56"/>
      <c r="GBZ40" s="56"/>
      <c r="GCA40" s="56"/>
      <c r="GCB40" s="56"/>
      <c r="GCC40" s="56"/>
      <c r="GCD40" s="56"/>
      <c r="GCE40" s="56"/>
      <c r="GCF40" s="56"/>
      <c r="GCG40" s="56"/>
      <c r="GCH40" s="56"/>
      <c r="GCI40" s="56"/>
      <c r="GCJ40" s="56"/>
      <c r="GCK40" s="56"/>
      <c r="GCL40" s="56"/>
      <c r="GCM40" s="56"/>
      <c r="GCN40" s="56"/>
      <c r="GCO40" s="56"/>
      <c r="GCP40" s="56"/>
      <c r="GCQ40" s="56"/>
      <c r="GCR40" s="56"/>
      <c r="GCS40" s="56"/>
      <c r="GCT40" s="56"/>
      <c r="GCU40" s="56"/>
      <c r="GCV40" s="56"/>
      <c r="GCW40" s="56"/>
      <c r="GCX40" s="56"/>
      <c r="GCY40" s="56"/>
      <c r="GCZ40" s="56"/>
      <c r="GDA40" s="56"/>
      <c r="GDB40" s="56"/>
      <c r="GDC40" s="56"/>
      <c r="GDD40" s="56"/>
      <c r="GDE40" s="56"/>
      <c r="GDF40" s="56"/>
      <c r="GDG40" s="56"/>
      <c r="GDH40" s="56"/>
      <c r="GDI40" s="56"/>
      <c r="GDJ40" s="56"/>
      <c r="GDK40" s="56"/>
      <c r="GDL40" s="56"/>
      <c r="GDM40" s="56"/>
      <c r="GDN40" s="56"/>
      <c r="GDO40" s="56"/>
      <c r="GDP40" s="56"/>
      <c r="GDQ40" s="56"/>
      <c r="GDR40" s="56"/>
      <c r="GDS40" s="56"/>
      <c r="GDT40" s="56"/>
      <c r="GDU40" s="56"/>
      <c r="GDV40" s="56"/>
      <c r="GDW40" s="56"/>
      <c r="GDX40" s="56"/>
      <c r="GDY40" s="56"/>
      <c r="GDZ40" s="56"/>
      <c r="GEA40" s="56"/>
      <c r="GEB40" s="56"/>
      <c r="GEC40" s="56"/>
      <c r="GED40" s="56"/>
      <c r="GEE40" s="56"/>
      <c r="GEF40" s="56"/>
      <c r="GEG40" s="56"/>
      <c r="GEH40" s="56"/>
      <c r="GEI40" s="56"/>
      <c r="GEJ40" s="56"/>
      <c r="GEK40" s="56"/>
      <c r="GEL40" s="56"/>
      <c r="GEM40" s="56"/>
      <c r="GEN40" s="56"/>
      <c r="GEO40" s="56"/>
      <c r="GEP40" s="56"/>
      <c r="GEQ40" s="56"/>
      <c r="GER40" s="56"/>
      <c r="GES40" s="56"/>
      <c r="GET40" s="56"/>
      <c r="GEU40" s="56"/>
      <c r="GEV40" s="56"/>
      <c r="GEW40" s="56"/>
      <c r="GEX40" s="56"/>
      <c r="GEY40" s="56"/>
      <c r="GEZ40" s="56"/>
      <c r="GFA40" s="56"/>
      <c r="GFB40" s="56"/>
      <c r="GFC40" s="56"/>
      <c r="GFD40" s="56"/>
      <c r="GFE40" s="56"/>
      <c r="GFF40" s="56"/>
      <c r="GFG40" s="56"/>
      <c r="GFH40" s="56"/>
      <c r="GFI40" s="56"/>
      <c r="GFJ40" s="56"/>
      <c r="GFK40" s="56"/>
      <c r="GFL40" s="56"/>
      <c r="GFM40" s="56"/>
      <c r="GFN40" s="56"/>
      <c r="GFO40" s="56"/>
      <c r="GFP40" s="56"/>
      <c r="GFQ40" s="56"/>
      <c r="GFR40" s="56"/>
      <c r="GFS40" s="56"/>
      <c r="GFT40" s="56"/>
      <c r="GFU40" s="56"/>
      <c r="GFV40" s="56"/>
      <c r="GFW40" s="56"/>
      <c r="GFX40" s="56"/>
      <c r="GFY40" s="56"/>
      <c r="GFZ40" s="56"/>
      <c r="GGA40" s="56"/>
      <c r="GGB40" s="56"/>
      <c r="GGC40" s="56"/>
      <c r="GGD40" s="56"/>
      <c r="GGE40" s="56"/>
      <c r="GGF40" s="56"/>
      <c r="GGG40" s="56"/>
      <c r="GGH40" s="56"/>
      <c r="GGI40" s="56"/>
      <c r="GGJ40" s="56"/>
      <c r="GGK40" s="56"/>
      <c r="GGL40" s="56"/>
      <c r="GGM40" s="56"/>
      <c r="GGN40" s="56"/>
      <c r="GGO40" s="56"/>
      <c r="GGP40" s="56"/>
      <c r="GGQ40" s="56"/>
      <c r="GGR40" s="56"/>
      <c r="GGS40" s="56"/>
      <c r="GGT40" s="56"/>
      <c r="GGU40" s="56"/>
      <c r="GGV40" s="56"/>
      <c r="GGW40" s="56"/>
      <c r="GGX40" s="56"/>
      <c r="GGY40" s="56"/>
      <c r="GGZ40" s="56"/>
      <c r="GHA40" s="56"/>
      <c r="GHB40" s="56"/>
      <c r="GHC40" s="56"/>
      <c r="GHD40" s="56"/>
      <c r="GHE40" s="56"/>
      <c r="GHF40" s="56"/>
      <c r="GHG40" s="56"/>
      <c r="GHH40" s="56"/>
      <c r="GHI40" s="56"/>
      <c r="GHJ40" s="56"/>
      <c r="GHK40" s="56"/>
      <c r="GHL40" s="56"/>
      <c r="GHM40" s="56"/>
      <c r="GHN40" s="56"/>
      <c r="GHO40" s="56"/>
      <c r="GHP40" s="56"/>
      <c r="GHQ40" s="56"/>
      <c r="GHR40" s="56"/>
      <c r="GHS40" s="56"/>
      <c r="GHT40" s="56"/>
      <c r="GHU40" s="56"/>
      <c r="GHV40" s="56"/>
      <c r="GHW40" s="56"/>
      <c r="GHX40" s="56"/>
      <c r="GHY40" s="56"/>
      <c r="GHZ40" s="56"/>
      <c r="GIA40" s="56"/>
      <c r="GIB40" s="56"/>
      <c r="GIC40" s="56"/>
      <c r="GID40" s="56"/>
      <c r="GIE40" s="56"/>
      <c r="GIF40" s="56"/>
      <c r="GIG40" s="56"/>
      <c r="GIH40" s="56"/>
      <c r="GII40" s="56"/>
      <c r="GIJ40" s="56"/>
      <c r="GIK40" s="56"/>
      <c r="GIL40" s="56"/>
      <c r="GIM40" s="56"/>
      <c r="GIN40" s="56"/>
      <c r="GIO40" s="56"/>
      <c r="GIP40" s="56"/>
      <c r="GIQ40" s="56"/>
      <c r="GIR40" s="56"/>
      <c r="GIS40" s="56"/>
      <c r="GIT40" s="56"/>
      <c r="GIU40" s="56"/>
      <c r="GIV40" s="56"/>
      <c r="GIW40" s="56"/>
      <c r="GIX40" s="56"/>
      <c r="GIY40" s="56"/>
      <c r="GIZ40" s="56"/>
      <c r="GJA40" s="56"/>
      <c r="GJB40" s="56"/>
      <c r="GJC40" s="56"/>
      <c r="GJD40" s="56"/>
      <c r="GJE40" s="56"/>
      <c r="GJF40" s="56"/>
      <c r="GJG40" s="56"/>
      <c r="GJH40" s="56"/>
      <c r="GJI40" s="56"/>
      <c r="GJJ40" s="56"/>
      <c r="GJK40" s="56"/>
      <c r="GJL40" s="56"/>
      <c r="GJM40" s="56"/>
      <c r="GJN40" s="56"/>
      <c r="GJO40" s="56"/>
      <c r="GJP40" s="56"/>
      <c r="GJQ40" s="56"/>
      <c r="GJR40" s="56"/>
      <c r="GJS40" s="56"/>
      <c r="GJT40" s="56"/>
      <c r="GJU40" s="56"/>
      <c r="GJV40" s="56"/>
      <c r="GJW40" s="56"/>
      <c r="GJX40" s="56"/>
      <c r="GJY40" s="56"/>
      <c r="GJZ40" s="56"/>
      <c r="GKA40" s="56"/>
      <c r="GKB40" s="56"/>
      <c r="GKC40" s="56"/>
      <c r="GKD40" s="56"/>
      <c r="GKE40" s="56"/>
      <c r="GKF40" s="56"/>
      <c r="GKG40" s="56"/>
      <c r="GKH40" s="56"/>
      <c r="GKI40" s="56"/>
      <c r="GKJ40" s="56"/>
      <c r="GKK40" s="56"/>
      <c r="GKL40" s="56"/>
      <c r="GKM40" s="56"/>
      <c r="GKN40" s="56"/>
      <c r="GKO40" s="56"/>
      <c r="GKP40" s="56"/>
      <c r="GKQ40" s="56"/>
      <c r="GKR40" s="56"/>
      <c r="GKS40" s="56"/>
      <c r="GKT40" s="56"/>
      <c r="GKU40" s="56"/>
      <c r="GKV40" s="56"/>
      <c r="GKW40" s="56"/>
      <c r="GKX40" s="56"/>
      <c r="GKY40" s="56"/>
      <c r="GKZ40" s="56"/>
      <c r="GLA40" s="56"/>
      <c r="GLB40" s="56"/>
      <c r="GLC40" s="56"/>
      <c r="GLD40" s="56"/>
      <c r="GLE40" s="56"/>
      <c r="GLF40" s="56"/>
      <c r="GLG40" s="56"/>
      <c r="GLH40" s="56"/>
      <c r="GLI40" s="56"/>
      <c r="GLJ40" s="56"/>
      <c r="GLK40" s="56"/>
      <c r="GLL40" s="56"/>
      <c r="GLM40" s="56"/>
      <c r="GLN40" s="56"/>
      <c r="GLO40" s="56"/>
      <c r="GLP40" s="56"/>
      <c r="GLQ40" s="56"/>
      <c r="GLR40" s="56"/>
      <c r="GLS40" s="56"/>
      <c r="GLT40" s="56"/>
      <c r="GLU40" s="56"/>
      <c r="GLV40" s="56"/>
      <c r="GLW40" s="56"/>
      <c r="GLX40" s="56"/>
      <c r="GLY40" s="56"/>
      <c r="GLZ40" s="56"/>
      <c r="GMA40" s="56"/>
      <c r="GMB40" s="56"/>
      <c r="GMC40" s="56"/>
      <c r="GMD40" s="56"/>
      <c r="GME40" s="56"/>
      <c r="GMF40" s="56"/>
      <c r="GMG40" s="56"/>
      <c r="GMH40" s="56"/>
      <c r="GMI40" s="56"/>
      <c r="GMJ40" s="56"/>
      <c r="GMK40" s="56"/>
      <c r="GML40" s="56"/>
      <c r="GMM40" s="56"/>
      <c r="GMN40" s="56"/>
      <c r="GMO40" s="56"/>
      <c r="GMP40" s="56"/>
      <c r="GMQ40" s="56"/>
      <c r="GMR40" s="56"/>
      <c r="GMS40" s="56"/>
      <c r="GMT40" s="56"/>
      <c r="GMU40" s="56"/>
      <c r="GMV40" s="56"/>
      <c r="GMW40" s="56"/>
      <c r="GMX40" s="56"/>
      <c r="GMY40" s="56"/>
      <c r="GMZ40" s="56"/>
      <c r="GNA40" s="56"/>
      <c r="GNB40" s="56"/>
      <c r="GNC40" s="56"/>
      <c r="GND40" s="56"/>
      <c r="GNE40" s="56"/>
      <c r="GNF40" s="56"/>
      <c r="GNG40" s="56"/>
      <c r="GNH40" s="56"/>
      <c r="GNI40" s="56"/>
      <c r="GNJ40" s="56"/>
      <c r="GNK40" s="56"/>
      <c r="GNL40" s="56"/>
      <c r="GNM40" s="56"/>
      <c r="GNN40" s="56"/>
      <c r="GNO40" s="56"/>
      <c r="GNP40" s="56"/>
      <c r="GNQ40" s="56"/>
      <c r="GNR40" s="56"/>
      <c r="GNS40" s="56"/>
      <c r="GNT40" s="56"/>
      <c r="GNU40" s="56"/>
      <c r="GNV40" s="56"/>
      <c r="GNW40" s="56"/>
      <c r="GNX40" s="56"/>
      <c r="GNY40" s="56"/>
      <c r="GNZ40" s="56"/>
      <c r="GOA40" s="56"/>
      <c r="GOB40" s="56"/>
      <c r="GOC40" s="56"/>
      <c r="GOD40" s="56"/>
      <c r="GOE40" s="56"/>
      <c r="GOF40" s="56"/>
      <c r="GOG40" s="56"/>
      <c r="GOH40" s="56"/>
      <c r="GOI40" s="56"/>
      <c r="GOJ40" s="56"/>
      <c r="GOK40" s="56"/>
      <c r="GOL40" s="56"/>
      <c r="GOM40" s="56"/>
      <c r="GON40" s="56"/>
      <c r="GOO40" s="56"/>
      <c r="GOP40" s="56"/>
      <c r="GOQ40" s="56"/>
      <c r="GOR40" s="56"/>
      <c r="GOS40" s="56"/>
      <c r="GOT40" s="56"/>
      <c r="GOU40" s="56"/>
      <c r="GOV40" s="56"/>
      <c r="GOW40" s="56"/>
      <c r="GOX40" s="56"/>
      <c r="GOY40" s="56"/>
      <c r="GOZ40" s="56"/>
      <c r="GPA40" s="56"/>
      <c r="GPB40" s="56"/>
      <c r="GPC40" s="56"/>
      <c r="GPD40" s="56"/>
      <c r="GPE40" s="56"/>
      <c r="GPF40" s="56"/>
      <c r="GPG40" s="56"/>
      <c r="GPH40" s="56"/>
      <c r="GPI40" s="56"/>
      <c r="GPJ40" s="56"/>
      <c r="GPK40" s="56"/>
      <c r="GPL40" s="56"/>
      <c r="GPM40" s="56"/>
      <c r="GPN40" s="56"/>
      <c r="GPO40" s="56"/>
      <c r="GPP40" s="56"/>
      <c r="GPQ40" s="56"/>
      <c r="GPR40" s="56"/>
      <c r="GPS40" s="56"/>
      <c r="GPT40" s="56"/>
      <c r="GPU40" s="56"/>
      <c r="GPV40" s="56"/>
      <c r="GPW40" s="56"/>
      <c r="GPX40" s="56"/>
      <c r="GPY40" s="56"/>
      <c r="GPZ40" s="56"/>
      <c r="GQA40" s="56"/>
      <c r="GQB40" s="56"/>
      <c r="GQC40" s="56"/>
      <c r="GQD40" s="56"/>
      <c r="GQE40" s="56"/>
      <c r="GQF40" s="56"/>
      <c r="GQG40" s="56"/>
      <c r="GQH40" s="56"/>
      <c r="GQI40" s="56"/>
      <c r="GQJ40" s="56"/>
      <c r="GQK40" s="56"/>
      <c r="GQL40" s="56"/>
      <c r="GQM40" s="56"/>
      <c r="GQN40" s="56"/>
      <c r="GQO40" s="56"/>
      <c r="GQP40" s="56"/>
      <c r="GQQ40" s="56"/>
      <c r="GQR40" s="56"/>
      <c r="GQS40" s="56"/>
      <c r="GQT40" s="56"/>
      <c r="GQU40" s="56"/>
      <c r="GQV40" s="56"/>
      <c r="GQW40" s="56"/>
      <c r="GQX40" s="56"/>
      <c r="GQY40" s="56"/>
      <c r="GQZ40" s="56"/>
      <c r="GRA40" s="56"/>
      <c r="GRB40" s="56"/>
      <c r="GRC40" s="56"/>
      <c r="GRD40" s="56"/>
      <c r="GRE40" s="56"/>
      <c r="GRF40" s="56"/>
      <c r="GRG40" s="56"/>
      <c r="GRH40" s="56"/>
      <c r="GRI40" s="56"/>
      <c r="GRJ40" s="56"/>
      <c r="GRK40" s="56"/>
      <c r="GRL40" s="56"/>
      <c r="GRM40" s="56"/>
      <c r="GRN40" s="56"/>
      <c r="GRO40" s="56"/>
      <c r="GRP40" s="56"/>
      <c r="GRQ40" s="56"/>
      <c r="GRR40" s="56"/>
      <c r="GRS40" s="56"/>
      <c r="GRT40" s="56"/>
      <c r="GRU40" s="56"/>
      <c r="GRV40" s="56"/>
      <c r="GRW40" s="56"/>
      <c r="GRX40" s="56"/>
      <c r="GRY40" s="56"/>
      <c r="GRZ40" s="56"/>
      <c r="GSA40" s="56"/>
      <c r="GSB40" s="56"/>
      <c r="GSC40" s="56"/>
      <c r="GSD40" s="56"/>
      <c r="GSE40" s="56"/>
      <c r="GSF40" s="56"/>
      <c r="GSG40" s="56"/>
      <c r="GSH40" s="56"/>
      <c r="GSI40" s="56"/>
      <c r="GSJ40" s="56"/>
      <c r="GSK40" s="56"/>
      <c r="GSL40" s="56"/>
      <c r="GSM40" s="56"/>
      <c r="GSN40" s="56"/>
      <c r="GSO40" s="56"/>
      <c r="GSP40" s="56"/>
      <c r="GSQ40" s="56"/>
      <c r="GSR40" s="56"/>
      <c r="GSS40" s="56"/>
      <c r="GST40" s="56"/>
      <c r="GSU40" s="56"/>
      <c r="GSV40" s="56"/>
      <c r="GSW40" s="56"/>
      <c r="GSX40" s="56"/>
      <c r="GSY40" s="56"/>
      <c r="GSZ40" s="56"/>
      <c r="GTA40" s="56"/>
      <c r="GTB40" s="56"/>
      <c r="GTC40" s="56"/>
      <c r="GTD40" s="56"/>
      <c r="GTE40" s="56"/>
      <c r="GTF40" s="56"/>
      <c r="GTG40" s="56"/>
      <c r="GTH40" s="56"/>
      <c r="GTI40" s="56"/>
      <c r="GTJ40" s="56"/>
      <c r="GTK40" s="56"/>
      <c r="GTL40" s="56"/>
      <c r="GTM40" s="56"/>
      <c r="GTN40" s="56"/>
      <c r="GTO40" s="56"/>
      <c r="GTP40" s="56"/>
      <c r="GTQ40" s="56"/>
      <c r="GTR40" s="56"/>
      <c r="GTS40" s="56"/>
      <c r="GTT40" s="56"/>
      <c r="GTU40" s="56"/>
      <c r="GTV40" s="56"/>
      <c r="GTW40" s="56"/>
      <c r="GTX40" s="56"/>
      <c r="GTY40" s="56"/>
      <c r="GTZ40" s="56"/>
      <c r="GUA40" s="56"/>
      <c r="GUB40" s="56"/>
      <c r="GUC40" s="56"/>
      <c r="GUD40" s="56"/>
      <c r="GUE40" s="56"/>
      <c r="GUF40" s="56"/>
      <c r="GUG40" s="56"/>
      <c r="GUH40" s="56"/>
      <c r="GUI40" s="56"/>
      <c r="GUJ40" s="56"/>
      <c r="GUK40" s="56"/>
      <c r="GUL40" s="56"/>
      <c r="GUM40" s="56"/>
      <c r="GUN40" s="56"/>
      <c r="GUO40" s="56"/>
      <c r="GUP40" s="56"/>
      <c r="GUQ40" s="56"/>
      <c r="GUR40" s="56"/>
      <c r="GUS40" s="56"/>
      <c r="GUT40" s="56"/>
      <c r="GUU40" s="56"/>
      <c r="GUV40" s="56"/>
      <c r="GUW40" s="56"/>
      <c r="GUX40" s="56"/>
      <c r="GUY40" s="56"/>
      <c r="GUZ40" s="56"/>
      <c r="GVA40" s="56"/>
      <c r="GVB40" s="56"/>
      <c r="GVC40" s="56"/>
      <c r="GVD40" s="56"/>
      <c r="GVE40" s="56"/>
      <c r="GVF40" s="56"/>
      <c r="GVG40" s="56"/>
      <c r="GVH40" s="56"/>
      <c r="GVI40" s="56"/>
      <c r="GVJ40" s="56"/>
      <c r="GVK40" s="56"/>
      <c r="GVL40" s="56"/>
      <c r="GVM40" s="56"/>
      <c r="GVN40" s="56"/>
      <c r="GVO40" s="56"/>
      <c r="GVP40" s="56"/>
      <c r="GVQ40" s="56"/>
      <c r="GVR40" s="56"/>
      <c r="GVS40" s="56"/>
      <c r="GVT40" s="56"/>
      <c r="GVU40" s="56"/>
      <c r="GVV40" s="56"/>
      <c r="GVW40" s="56"/>
      <c r="GVX40" s="56"/>
      <c r="GVY40" s="56"/>
      <c r="GVZ40" s="56"/>
      <c r="GWA40" s="56"/>
      <c r="GWB40" s="56"/>
      <c r="GWC40" s="56"/>
      <c r="GWD40" s="56"/>
      <c r="GWE40" s="56"/>
      <c r="GWF40" s="56"/>
      <c r="GWG40" s="56"/>
      <c r="GWH40" s="56"/>
      <c r="GWI40" s="56"/>
      <c r="GWJ40" s="56"/>
      <c r="GWK40" s="56"/>
      <c r="GWL40" s="56"/>
      <c r="GWM40" s="56"/>
      <c r="GWN40" s="56"/>
      <c r="GWO40" s="56"/>
      <c r="GWP40" s="56"/>
      <c r="GWQ40" s="56"/>
      <c r="GWR40" s="56"/>
      <c r="GWS40" s="56"/>
      <c r="GWT40" s="56"/>
      <c r="GWU40" s="56"/>
      <c r="GWV40" s="56"/>
      <c r="GWW40" s="56"/>
      <c r="GWX40" s="56"/>
      <c r="GWY40" s="56"/>
      <c r="GWZ40" s="56"/>
      <c r="GXA40" s="56"/>
      <c r="GXB40" s="56"/>
      <c r="GXC40" s="56"/>
      <c r="GXD40" s="56"/>
      <c r="GXE40" s="56"/>
      <c r="GXF40" s="56"/>
      <c r="GXG40" s="56"/>
      <c r="GXH40" s="56"/>
      <c r="GXI40" s="56"/>
      <c r="GXJ40" s="56"/>
      <c r="GXK40" s="56"/>
      <c r="GXL40" s="56"/>
      <c r="GXM40" s="56"/>
      <c r="GXN40" s="56"/>
      <c r="GXO40" s="56"/>
      <c r="GXP40" s="56"/>
      <c r="GXQ40" s="56"/>
      <c r="GXR40" s="56"/>
      <c r="GXS40" s="56"/>
      <c r="GXT40" s="56"/>
      <c r="GXU40" s="56"/>
      <c r="GXV40" s="56"/>
      <c r="GXW40" s="56"/>
      <c r="GXX40" s="56"/>
      <c r="GXY40" s="56"/>
      <c r="GXZ40" s="56"/>
      <c r="GYA40" s="56"/>
      <c r="GYB40" s="56"/>
      <c r="GYC40" s="56"/>
      <c r="GYD40" s="56"/>
      <c r="GYE40" s="56"/>
      <c r="GYF40" s="56"/>
      <c r="GYG40" s="56"/>
      <c r="GYH40" s="56"/>
      <c r="GYI40" s="56"/>
      <c r="GYJ40" s="56"/>
      <c r="GYK40" s="56"/>
      <c r="GYL40" s="56"/>
      <c r="GYM40" s="56"/>
      <c r="GYN40" s="56"/>
      <c r="GYO40" s="56"/>
      <c r="GYP40" s="56"/>
      <c r="GYQ40" s="56"/>
      <c r="GYR40" s="56"/>
      <c r="GYS40" s="56"/>
      <c r="GYT40" s="56"/>
      <c r="GYU40" s="56"/>
      <c r="GYV40" s="56"/>
      <c r="GYW40" s="56"/>
      <c r="GYX40" s="56"/>
      <c r="GYY40" s="56"/>
      <c r="GYZ40" s="56"/>
      <c r="GZA40" s="56"/>
      <c r="GZB40" s="56"/>
      <c r="GZC40" s="56"/>
      <c r="GZD40" s="56"/>
      <c r="GZE40" s="56"/>
      <c r="GZF40" s="56"/>
      <c r="GZG40" s="56"/>
      <c r="GZH40" s="56"/>
      <c r="GZI40" s="56"/>
      <c r="GZJ40" s="56"/>
      <c r="GZK40" s="56"/>
      <c r="GZL40" s="56"/>
      <c r="GZM40" s="56"/>
      <c r="GZN40" s="56"/>
      <c r="GZO40" s="56"/>
      <c r="GZP40" s="56"/>
      <c r="GZQ40" s="56"/>
      <c r="GZR40" s="56"/>
      <c r="GZS40" s="56"/>
      <c r="GZT40" s="56"/>
      <c r="GZU40" s="56"/>
      <c r="GZV40" s="56"/>
      <c r="GZW40" s="56"/>
      <c r="GZX40" s="56"/>
      <c r="GZY40" s="56"/>
      <c r="GZZ40" s="56"/>
    </row>
    <row r="41" spans="1:5434" s="57" customFormat="1" ht="24.75" customHeight="1" x14ac:dyDescent="0.2">
      <c r="A41" s="86">
        <v>1</v>
      </c>
      <c r="B41" s="83" t="s">
        <v>83</v>
      </c>
      <c r="C41" s="35"/>
      <c r="D41" s="94">
        <f>D42+D45</f>
        <v>16925</v>
      </c>
      <c r="E41" s="39">
        <f t="shared" ref="E41:AI41" si="90">E42+E45</f>
        <v>3874</v>
      </c>
      <c r="F41" s="39">
        <f t="shared" si="90"/>
        <v>12560</v>
      </c>
      <c r="G41" s="109">
        <f t="shared" si="90"/>
        <v>0</v>
      </c>
      <c r="H41" s="138">
        <f>H42+H45</f>
        <v>7806</v>
      </c>
      <c r="I41" s="39">
        <f t="shared" si="90"/>
        <v>4781</v>
      </c>
      <c r="J41" s="94">
        <f t="shared" si="90"/>
        <v>15386</v>
      </c>
      <c r="K41" s="39">
        <f t="shared" si="90"/>
        <v>3479</v>
      </c>
      <c r="L41" s="39">
        <f t="shared" si="90"/>
        <v>11907</v>
      </c>
      <c r="M41" s="187">
        <f t="shared" si="90"/>
        <v>0</v>
      </c>
      <c r="N41" s="115">
        <f t="shared" si="90"/>
        <v>7278</v>
      </c>
      <c r="O41" s="39">
        <f t="shared" si="90"/>
        <v>4629</v>
      </c>
      <c r="P41" s="94">
        <f t="shared" si="90"/>
        <v>1539</v>
      </c>
      <c r="Q41" s="39">
        <f t="shared" si="90"/>
        <v>395</v>
      </c>
      <c r="R41" s="39">
        <f t="shared" si="90"/>
        <v>653</v>
      </c>
      <c r="S41" s="109">
        <f t="shared" si="90"/>
        <v>0</v>
      </c>
      <c r="T41" s="116">
        <f t="shared" si="90"/>
        <v>528</v>
      </c>
      <c r="U41" s="39">
        <f t="shared" si="90"/>
        <v>152</v>
      </c>
      <c r="V41" s="94">
        <f t="shared" si="90"/>
        <v>653</v>
      </c>
      <c r="W41" s="39">
        <f t="shared" si="90"/>
        <v>395</v>
      </c>
      <c r="X41" s="39">
        <f t="shared" si="90"/>
        <v>653</v>
      </c>
      <c r="Y41" s="109">
        <f t="shared" si="90"/>
        <v>308</v>
      </c>
      <c r="Z41" s="116">
        <f t="shared" si="90"/>
        <v>501</v>
      </c>
      <c r="AA41" s="39">
        <f>AA42+AA45</f>
        <v>460</v>
      </c>
      <c r="AB41" s="94">
        <f t="shared" si="90"/>
        <v>886</v>
      </c>
      <c r="AC41" s="94">
        <f t="shared" si="90"/>
        <v>0</v>
      </c>
      <c r="AD41" s="94">
        <f t="shared" si="90"/>
        <v>0</v>
      </c>
      <c r="AE41" s="94">
        <f t="shared" si="90"/>
        <v>0</v>
      </c>
      <c r="AF41" s="94">
        <f t="shared" si="90"/>
        <v>0</v>
      </c>
      <c r="AG41" s="94">
        <f t="shared" si="90"/>
        <v>0</v>
      </c>
      <c r="AH41" s="94">
        <f t="shared" si="90"/>
        <v>0</v>
      </c>
      <c r="AI41" s="94">
        <f t="shared" si="90"/>
        <v>0</v>
      </c>
      <c r="AJ41" s="56"/>
      <c r="AK41" s="56"/>
      <c r="AL41" s="56"/>
      <c r="AM41" s="56"/>
      <c r="AN41" s="56"/>
      <c r="AO41" s="56"/>
      <c r="AP41" s="56"/>
      <c r="AQ41" s="56"/>
      <c r="AR41" s="56"/>
      <c r="AS41" s="56"/>
      <c r="AT41" s="56"/>
      <c r="AU41" s="62" t="s">
        <v>95</v>
      </c>
      <c r="AV41" s="180">
        <f>AW41+AX41</f>
        <v>343.596</v>
      </c>
      <c r="AW41" s="180">
        <f>12*2603/100</f>
        <v>312.36</v>
      </c>
      <c r="AX41" s="180">
        <f t="shared" si="84"/>
        <v>31.236000000000004</v>
      </c>
      <c r="AY41" s="180">
        <v>0</v>
      </c>
      <c r="AZ41" s="201">
        <v>31</v>
      </c>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c r="YZ41" s="56"/>
      <c r="ZA41" s="56"/>
      <c r="ZB41" s="56"/>
      <c r="ZC41" s="56"/>
      <c r="ZD41" s="56"/>
      <c r="ZE41" s="56"/>
      <c r="ZF41" s="56"/>
      <c r="ZG41" s="56"/>
      <c r="ZH41" s="56"/>
      <c r="ZI41" s="56"/>
      <c r="ZJ41" s="56"/>
      <c r="ZK41" s="56"/>
      <c r="ZL41" s="56"/>
      <c r="ZM41" s="56"/>
      <c r="ZN41" s="56"/>
      <c r="ZO41" s="56"/>
      <c r="ZP41" s="56"/>
      <c r="ZQ41" s="56"/>
      <c r="ZR41" s="56"/>
      <c r="ZS41" s="56"/>
      <c r="ZT41" s="56"/>
      <c r="ZU41" s="56"/>
      <c r="ZV41" s="56"/>
      <c r="ZW41" s="56"/>
      <c r="ZX41" s="56"/>
      <c r="ZY41" s="56"/>
      <c r="ZZ41" s="56"/>
      <c r="AAA41" s="56"/>
      <c r="AAB41" s="56"/>
      <c r="AAC41" s="56"/>
      <c r="AAD41" s="56"/>
      <c r="AAE41" s="56"/>
      <c r="AAF41" s="56"/>
      <c r="AAG41" s="56"/>
      <c r="AAH41" s="56"/>
      <c r="AAI41" s="56"/>
      <c r="AAJ41" s="56"/>
      <c r="AAK41" s="56"/>
      <c r="AAL41" s="56"/>
      <c r="AAM41" s="56"/>
      <c r="AAN41" s="56"/>
      <c r="AAO41" s="56"/>
      <c r="AAP41" s="56"/>
      <c r="AAQ41" s="56"/>
      <c r="AAR41" s="56"/>
      <c r="AAS41" s="56"/>
      <c r="AAT41" s="56"/>
      <c r="AAU41" s="56"/>
      <c r="AAV41" s="56"/>
      <c r="AAW41" s="56"/>
      <c r="AAX41" s="56"/>
      <c r="AAY41" s="56"/>
      <c r="AAZ41" s="56"/>
      <c r="ABA41" s="56"/>
      <c r="ABB41" s="56"/>
      <c r="ABC41" s="56"/>
      <c r="ABD41" s="56"/>
      <c r="ABE41" s="56"/>
      <c r="ABF41" s="56"/>
      <c r="ABG41" s="56"/>
      <c r="ABH41" s="56"/>
      <c r="ABI41" s="56"/>
      <c r="ABJ41" s="56"/>
      <c r="ABK41" s="56"/>
      <c r="ABL41" s="56"/>
      <c r="ABM41" s="56"/>
      <c r="ABN41" s="56"/>
      <c r="ABO41" s="56"/>
      <c r="ABP41" s="56"/>
      <c r="ABQ41" s="56"/>
      <c r="ABR41" s="56"/>
      <c r="ABS41" s="56"/>
      <c r="ABT41" s="56"/>
      <c r="ABU41" s="56"/>
      <c r="ABV41" s="56"/>
      <c r="ABW41" s="56"/>
      <c r="ABX41" s="56"/>
      <c r="ABY41" s="56"/>
      <c r="ABZ41" s="56"/>
      <c r="ACA41" s="56"/>
      <c r="ACB41" s="56"/>
      <c r="ACC41" s="56"/>
      <c r="ACD41" s="56"/>
      <c r="ACE41" s="56"/>
      <c r="ACF41" s="56"/>
      <c r="ACG41" s="56"/>
      <c r="ACH41" s="56"/>
      <c r="ACI41" s="56"/>
      <c r="ACJ41" s="56"/>
      <c r="ACK41" s="56"/>
      <c r="ACL41" s="56"/>
      <c r="ACM41" s="56"/>
      <c r="ACN41" s="56"/>
      <c r="ACO41" s="56"/>
      <c r="ACP41" s="56"/>
      <c r="ACQ41" s="56"/>
      <c r="ACR41" s="56"/>
      <c r="ACS41" s="56"/>
      <c r="ACT41" s="56"/>
      <c r="ACU41" s="56"/>
      <c r="ACV41" s="56"/>
      <c r="ACW41" s="56"/>
      <c r="ACX41" s="56"/>
      <c r="ACY41" s="56"/>
      <c r="ACZ41" s="56"/>
      <c r="ADA41" s="56"/>
      <c r="ADB41" s="56"/>
      <c r="ADC41" s="56"/>
      <c r="ADD41" s="56"/>
      <c r="ADE41" s="56"/>
      <c r="ADF41" s="56"/>
      <c r="ADG41" s="56"/>
      <c r="ADH41" s="56"/>
      <c r="ADI41" s="56"/>
      <c r="ADJ41" s="56"/>
      <c r="ADK41" s="56"/>
      <c r="ADL41" s="56"/>
      <c r="ADM41" s="56"/>
      <c r="ADN41" s="56"/>
      <c r="ADO41" s="56"/>
      <c r="ADP41" s="56"/>
      <c r="ADQ41" s="56"/>
      <c r="ADR41" s="56"/>
      <c r="ADS41" s="56"/>
      <c r="ADT41" s="56"/>
      <c r="ADU41" s="56"/>
      <c r="ADV41" s="56"/>
      <c r="ADW41" s="56"/>
      <c r="ADX41" s="56"/>
      <c r="ADY41" s="56"/>
      <c r="ADZ41" s="56"/>
      <c r="AEA41" s="56"/>
      <c r="AEB41" s="56"/>
      <c r="AEC41" s="56"/>
      <c r="AED41" s="56"/>
      <c r="AEE41" s="56"/>
      <c r="AEF41" s="56"/>
      <c r="AEG41" s="56"/>
      <c r="AEH41" s="56"/>
      <c r="AEI41" s="56"/>
      <c r="AEJ41" s="56"/>
      <c r="AEK41" s="56"/>
      <c r="AEL41" s="56"/>
      <c r="AEM41" s="56"/>
      <c r="AEN41" s="56"/>
      <c r="AEO41" s="56"/>
      <c r="AEP41" s="56"/>
      <c r="AEQ41" s="56"/>
      <c r="AER41" s="56"/>
      <c r="AES41" s="56"/>
      <c r="AET41" s="56"/>
      <c r="AEU41" s="56"/>
      <c r="AEV41" s="56"/>
      <c r="AEW41" s="56"/>
      <c r="AEX41" s="56"/>
      <c r="AEY41" s="56"/>
      <c r="AEZ41" s="56"/>
      <c r="AFA41" s="56"/>
      <c r="AFB41" s="56"/>
      <c r="AFC41" s="56"/>
      <c r="AFD41" s="56"/>
      <c r="AFE41" s="56"/>
      <c r="AFF41" s="56"/>
      <c r="AFG41" s="56"/>
      <c r="AFH41" s="56"/>
      <c r="AFI41" s="56"/>
      <c r="AFJ41" s="56"/>
      <c r="AFK41" s="56"/>
      <c r="AFL41" s="56"/>
      <c r="AFM41" s="56"/>
      <c r="AFN41" s="56"/>
      <c r="AFO41" s="56"/>
      <c r="AFP41" s="56"/>
      <c r="AFQ41" s="56"/>
      <c r="AFR41" s="56"/>
      <c r="AFS41" s="56"/>
      <c r="AFT41" s="56"/>
      <c r="AFU41" s="56"/>
      <c r="AFV41" s="56"/>
      <c r="AFW41" s="56"/>
      <c r="AFX41" s="56"/>
      <c r="AFY41" s="56"/>
      <c r="AFZ41" s="56"/>
      <c r="AGA41" s="56"/>
      <c r="AGB41" s="56"/>
      <c r="AGC41" s="56"/>
      <c r="AGD41" s="56"/>
      <c r="AGE41" s="56"/>
      <c r="AGF41" s="56"/>
      <c r="AGG41" s="56"/>
      <c r="AGH41" s="56"/>
      <c r="AGI41" s="56"/>
      <c r="AGJ41" s="56"/>
      <c r="AGK41" s="56"/>
      <c r="AGL41" s="56"/>
      <c r="AGM41" s="56"/>
      <c r="AGN41" s="56"/>
      <c r="AGO41" s="56"/>
      <c r="AGP41" s="56"/>
      <c r="AGQ41" s="56"/>
      <c r="AGR41" s="56"/>
      <c r="AGS41" s="56"/>
      <c r="AGT41" s="56"/>
      <c r="AGU41" s="56"/>
      <c r="AGV41" s="56"/>
      <c r="AGW41" s="56"/>
      <c r="AGX41" s="56"/>
      <c r="AGY41" s="56"/>
      <c r="AGZ41" s="56"/>
      <c r="AHA41" s="56"/>
      <c r="AHB41" s="56"/>
      <c r="AHC41" s="56"/>
      <c r="AHD41" s="56"/>
      <c r="AHE41" s="56"/>
      <c r="AHF41" s="56"/>
      <c r="AHG41" s="56"/>
      <c r="AHH41" s="56"/>
      <c r="AHI41" s="56"/>
      <c r="AHJ41" s="56"/>
      <c r="AHK41" s="56"/>
      <c r="AHL41" s="56"/>
      <c r="AHM41" s="56"/>
      <c r="AHN41" s="56"/>
      <c r="AHO41" s="56"/>
      <c r="AHP41" s="56"/>
      <c r="AHQ41" s="56"/>
      <c r="AHR41" s="56"/>
      <c r="AHS41" s="56"/>
      <c r="AHT41" s="56"/>
      <c r="AHU41" s="56"/>
      <c r="AHV41" s="56"/>
      <c r="AHW41" s="56"/>
      <c r="AHX41" s="56"/>
      <c r="AHY41" s="56"/>
      <c r="AHZ41" s="56"/>
      <c r="AIA41" s="56"/>
      <c r="AIB41" s="56"/>
      <c r="AIC41" s="56"/>
      <c r="AID41" s="56"/>
      <c r="AIE41" s="56"/>
      <c r="AIF41" s="56"/>
      <c r="AIG41" s="56"/>
      <c r="AIH41" s="56"/>
      <c r="AII41" s="56"/>
      <c r="AIJ41" s="56"/>
      <c r="AIK41" s="56"/>
      <c r="AIL41" s="56"/>
      <c r="AIM41" s="56"/>
      <c r="AIN41" s="56"/>
      <c r="AIO41" s="56"/>
      <c r="AIP41" s="56"/>
      <c r="AIQ41" s="56"/>
      <c r="AIR41" s="56"/>
      <c r="AIS41" s="56"/>
      <c r="AIT41" s="56"/>
      <c r="AIU41" s="56"/>
      <c r="AIV41" s="56"/>
      <c r="AIW41" s="56"/>
      <c r="AIX41" s="56"/>
      <c r="AIY41" s="56"/>
      <c r="AIZ41" s="56"/>
      <c r="AJA41" s="56"/>
      <c r="AJB41" s="56"/>
      <c r="AJC41" s="56"/>
      <c r="AJD41" s="56"/>
      <c r="AJE41" s="56"/>
      <c r="AJF41" s="56"/>
      <c r="AJG41" s="56"/>
      <c r="AJH41" s="56"/>
      <c r="AJI41" s="56"/>
      <c r="AJJ41" s="56"/>
      <c r="AJK41" s="56"/>
      <c r="AJL41" s="56"/>
      <c r="AJM41" s="56"/>
      <c r="AJN41" s="56"/>
      <c r="AJO41" s="56"/>
      <c r="AJP41" s="56"/>
      <c r="AJQ41" s="56"/>
      <c r="AJR41" s="56"/>
      <c r="AJS41" s="56"/>
      <c r="AJT41" s="56"/>
      <c r="AJU41" s="56"/>
      <c r="AJV41" s="56"/>
      <c r="AJW41" s="56"/>
      <c r="AJX41" s="56"/>
      <c r="AJY41" s="56"/>
      <c r="AJZ41" s="56"/>
      <c r="AKA41" s="56"/>
      <c r="AKB41" s="56"/>
      <c r="AKC41" s="56"/>
      <c r="AKD41" s="56"/>
      <c r="AKE41" s="56"/>
      <c r="AKF41" s="56"/>
      <c r="AKG41" s="56"/>
      <c r="AKH41" s="56"/>
      <c r="AKI41" s="56"/>
      <c r="AKJ41" s="56"/>
      <c r="AKK41" s="56"/>
      <c r="AKL41" s="56"/>
      <c r="AKM41" s="56"/>
      <c r="AKN41" s="56"/>
      <c r="AKO41" s="56"/>
      <c r="AKP41" s="56"/>
      <c r="AKQ41" s="56"/>
      <c r="AKR41" s="56"/>
      <c r="AKS41" s="56"/>
      <c r="AKT41" s="56"/>
      <c r="AKU41" s="56"/>
      <c r="AKV41" s="56"/>
      <c r="AKW41" s="56"/>
      <c r="AKX41" s="56"/>
      <c r="AKY41" s="56"/>
      <c r="AKZ41" s="56"/>
      <c r="ALA41" s="56"/>
      <c r="ALB41" s="56"/>
      <c r="ALC41" s="56"/>
      <c r="ALD41" s="56"/>
      <c r="ALE41" s="56"/>
      <c r="ALF41" s="56"/>
      <c r="ALG41" s="56"/>
      <c r="ALH41" s="56"/>
      <c r="ALI41" s="56"/>
      <c r="ALJ41" s="56"/>
      <c r="ALK41" s="56"/>
      <c r="ALL41" s="56"/>
      <c r="ALM41" s="56"/>
      <c r="ALN41" s="56"/>
      <c r="ALO41" s="56"/>
      <c r="ALP41" s="56"/>
      <c r="ALQ41" s="56"/>
      <c r="ALR41" s="56"/>
      <c r="ALS41" s="56"/>
      <c r="ALT41" s="56"/>
      <c r="ALU41" s="56"/>
      <c r="ALV41" s="56"/>
      <c r="ALW41" s="56"/>
      <c r="ALX41" s="56"/>
      <c r="ALY41" s="56"/>
      <c r="ALZ41" s="56"/>
      <c r="AMA41" s="56"/>
      <c r="AMB41" s="56"/>
      <c r="AMC41" s="56"/>
      <c r="AMD41" s="56"/>
      <c r="AME41" s="56"/>
      <c r="AMF41" s="56"/>
      <c r="AMG41" s="56"/>
      <c r="AMH41" s="56"/>
      <c r="AMI41" s="56"/>
      <c r="AMJ41" s="56"/>
      <c r="AMK41" s="56"/>
      <c r="AML41" s="56"/>
      <c r="AMM41" s="56"/>
      <c r="AMN41" s="56"/>
      <c r="AMO41" s="56"/>
      <c r="AMP41" s="56"/>
      <c r="AMQ41" s="56"/>
      <c r="AMR41" s="56"/>
      <c r="AMS41" s="56"/>
      <c r="AMT41" s="56"/>
      <c r="AMU41" s="56"/>
      <c r="AMV41" s="56"/>
      <c r="AMW41" s="56"/>
      <c r="AMX41" s="56"/>
      <c r="AMY41" s="56"/>
      <c r="AMZ41" s="56"/>
      <c r="ANA41" s="56"/>
      <c r="ANB41" s="56"/>
      <c r="ANC41" s="56"/>
      <c r="AND41" s="56"/>
      <c r="ANE41" s="56"/>
      <c r="ANF41" s="56"/>
      <c r="ANG41" s="56"/>
      <c r="ANH41" s="56"/>
      <c r="ANI41" s="56"/>
      <c r="ANJ41" s="56"/>
      <c r="ANK41" s="56"/>
      <c r="ANL41" s="56"/>
      <c r="ANM41" s="56"/>
      <c r="ANN41" s="56"/>
      <c r="ANO41" s="56"/>
      <c r="ANP41" s="56"/>
      <c r="ANQ41" s="56"/>
      <c r="ANR41" s="56"/>
      <c r="ANS41" s="56"/>
      <c r="ANT41" s="56"/>
      <c r="ANU41" s="56"/>
      <c r="ANV41" s="56"/>
      <c r="ANW41" s="56"/>
      <c r="ANX41" s="56"/>
      <c r="ANY41" s="56"/>
      <c r="ANZ41" s="56"/>
      <c r="AOA41" s="56"/>
      <c r="AOB41" s="56"/>
      <c r="AOC41" s="56"/>
      <c r="AOD41" s="56"/>
      <c r="AOE41" s="56"/>
      <c r="AOF41" s="56"/>
      <c r="AOG41" s="56"/>
      <c r="AOH41" s="56"/>
      <c r="AOI41" s="56"/>
      <c r="AOJ41" s="56"/>
      <c r="AOK41" s="56"/>
      <c r="AOL41" s="56"/>
      <c r="AOM41" s="56"/>
      <c r="AON41" s="56"/>
      <c r="AOO41" s="56"/>
      <c r="AOP41" s="56"/>
      <c r="AOQ41" s="56"/>
      <c r="AOR41" s="56"/>
      <c r="AOS41" s="56"/>
      <c r="AOT41" s="56"/>
      <c r="AOU41" s="56"/>
      <c r="AOV41" s="56"/>
      <c r="AOW41" s="56"/>
      <c r="AOX41" s="56"/>
      <c r="AOY41" s="56"/>
      <c r="AOZ41" s="56"/>
      <c r="APA41" s="56"/>
      <c r="APB41" s="56"/>
      <c r="APC41" s="56"/>
      <c r="APD41" s="56"/>
      <c r="APE41" s="56"/>
      <c r="APF41" s="56"/>
      <c r="APG41" s="56"/>
      <c r="APH41" s="56"/>
      <c r="API41" s="56"/>
      <c r="APJ41" s="56"/>
      <c r="APK41" s="56"/>
      <c r="APL41" s="56"/>
      <c r="APM41" s="56"/>
      <c r="APN41" s="56"/>
      <c r="APO41" s="56"/>
      <c r="APP41" s="56"/>
      <c r="APQ41" s="56"/>
      <c r="APR41" s="56"/>
      <c r="APS41" s="56"/>
      <c r="APT41" s="56"/>
      <c r="APU41" s="56"/>
      <c r="APV41" s="56"/>
      <c r="APW41" s="56"/>
      <c r="APX41" s="56"/>
      <c r="APY41" s="56"/>
      <c r="APZ41" s="56"/>
      <c r="AQA41" s="56"/>
      <c r="AQB41" s="56"/>
      <c r="AQC41" s="56"/>
      <c r="AQD41" s="56"/>
      <c r="AQE41" s="56"/>
      <c r="AQF41" s="56"/>
      <c r="AQG41" s="56"/>
      <c r="AQH41" s="56"/>
      <c r="AQI41" s="56"/>
      <c r="AQJ41" s="56"/>
      <c r="AQK41" s="56"/>
      <c r="AQL41" s="56"/>
      <c r="AQM41" s="56"/>
      <c r="AQN41" s="56"/>
      <c r="AQO41" s="56"/>
      <c r="AQP41" s="56"/>
      <c r="AQQ41" s="56"/>
      <c r="AQR41" s="56"/>
      <c r="AQS41" s="56"/>
      <c r="AQT41" s="56"/>
      <c r="AQU41" s="56"/>
      <c r="AQV41" s="56"/>
      <c r="AQW41" s="56"/>
      <c r="AQX41" s="56"/>
      <c r="AQY41" s="56"/>
      <c r="AQZ41" s="56"/>
      <c r="ARA41" s="56"/>
      <c r="ARB41" s="56"/>
      <c r="ARC41" s="56"/>
      <c r="ARD41" s="56"/>
      <c r="ARE41" s="56"/>
      <c r="ARF41" s="56"/>
      <c r="ARG41" s="56"/>
      <c r="ARH41" s="56"/>
      <c r="ARI41" s="56"/>
      <c r="ARJ41" s="56"/>
      <c r="ARK41" s="56"/>
      <c r="ARL41" s="56"/>
      <c r="ARM41" s="56"/>
      <c r="ARN41" s="56"/>
      <c r="ARO41" s="56"/>
      <c r="ARP41" s="56"/>
      <c r="ARQ41" s="56"/>
      <c r="ARR41" s="56"/>
      <c r="ARS41" s="56"/>
      <c r="ART41" s="56"/>
      <c r="ARU41" s="56"/>
      <c r="ARV41" s="56"/>
      <c r="ARW41" s="56"/>
      <c r="ARX41" s="56"/>
      <c r="ARY41" s="56"/>
      <c r="ARZ41" s="56"/>
      <c r="ASA41" s="56"/>
      <c r="ASB41" s="56"/>
      <c r="ASC41" s="56"/>
      <c r="ASD41" s="56"/>
      <c r="ASE41" s="56"/>
      <c r="ASF41" s="56"/>
      <c r="ASG41" s="56"/>
      <c r="ASH41" s="56"/>
      <c r="ASI41" s="56"/>
      <c r="ASJ41" s="56"/>
      <c r="ASK41" s="56"/>
      <c r="ASL41" s="56"/>
      <c r="ASM41" s="56"/>
      <c r="ASN41" s="56"/>
      <c r="ASO41" s="56"/>
      <c r="ASP41" s="56"/>
      <c r="ASQ41" s="56"/>
      <c r="ASR41" s="56"/>
      <c r="ASS41" s="56"/>
      <c r="AST41" s="56"/>
      <c r="ASU41" s="56"/>
      <c r="ASV41" s="56"/>
      <c r="ASW41" s="56"/>
      <c r="ASX41" s="56"/>
      <c r="ASY41" s="56"/>
      <c r="ASZ41" s="56"/>
      <c r="ATA41" s="56"/>
      <c r="ATB41" s="56"/>
      <c r="ATC41" s="56"/>
      <c r="ATD41" s="56"/>
      <c r="ATE41" s="56"/>
      <c r="ATF41" s="56"/>
      <c r="ATG41" s="56"/>
      <c r="ATH41" s="56"/>
      <c r="ATI41" s="56"/>
      <c r="ATJ41" s="56"/>
      <c r="ATK41" s="56"/>
      <c r="ATL41" s="56"/>
      <c r="ATM41" s="56"/>
      <c r="ATN41" s="56"/>
      <c r="ATO41" s="56"/>
      <c r="ATP41" s="56"/>
      <c r="ATQ41" s="56"/>
      <c r="ATR41" s="56"/>
      <c r="ATS41" s="56"/>
      <c r="ATT41" s="56"/>
      <c r="ATU41" s="56"/>
      <c r="ATV41" s="56"/>
      <c r="ATW41" s="56"/>
      <c r="ATX41" s="56"/>
      <c r="ATY41" s="56"/>
      <c r="ATZ41" s="56"/>
      <c r="AUA41" s="56"/>
      <c r="AUB41" s="56"/>
      <c r="AUC41" s="56"/>
      <c r="AUD41" s="56"/>
      <c r="AUE41" s="56"/>
      <c r="AUF41" s="56"/>
      <c r="AUG41" s="56"/>
      <c r="AUH41" s="56"/>
      <c r="AUI41" s="56"/>
      <c r="AUJ41" s="56"/>
      <c r="AUK41" s="56"/>
      <c r="AUL41" s="56"/>
      <c r="AUM41" s="56"/>
      <c r="AUN41" s="56"/>
      <c r="AUO41" s="56"/>
      <c r="AUP41" s="56"/>
      <c r="AUQ41" s="56"/>
      <c r="AUR41" s="56"/>
      <c r="AUS41" s="56"/>
      <c r="AUT41" s="56"/>
      <c r="AUU41" s="56"/>
      <c r="AUV41" s="56"/>
      <c r="AUW41" s="56"/>
      <c r="AUX41" s="56"/>
      <c r="AUY41" s="56"/>
      <c r="AUZ41" s="56"/>
      <c r="AVA41" s="56"/>
      <c r="AVB41" s="56"/>
      <c r="AVC41" s="56"/>
      <c r="AVD41" s="56"/>
      <c r="AVE41" s="56"/>
      <c r="AVF41" s="56"/>
      <c r="AVG41" s="56"/>
      <c r="AVH41" s="56"/>
      <c r="AVI41" s="56"/>
      <c r="AVJ41" s="56"/>
      <c r="AVK41" s="56"/>
      <c r="AVL41" s="56"/>
      <c r="AVM41" s="56"/>
      <c r="AVN41" s="56"/>
      <c r="AVO41" s="56"/>
      <c r="AVP41" s="56"/>
      <c r="AVQ41" s="56"/>
      <c r="AVR41" s="56"/>
      <c r="AVS41" s="56"/>
      <c r="AVT41" s="56"/>
      <c r="AVU41" s="56"/>
      <c r="AVV41" s="56"/>
      <c r="AVW41" s="56"/>
      <c r="AVX41" s="56"/>
      <c r="AVY41" s="56"/>
      <c r="AVZ41" s="56"/>
      <c r="AWA41" s="56"/>
      <c r="AWB41" s="56"/>
      <c r="AWC41" s="56"/>
      <c r="AWD41" s="56"/>
      <c r="AWE41" s="56"/>
      <c r="AWF41" s="56"/>
      <c r="AWG41" s="56"/>
      <c r="AWH41" s="56"/>
      <c r="AWI41" s="56"/>
      <c r="AWJ41" s="56"/>
      <c r="AWK41" s="56"/>
      <c r="AWL41" s="56"/>
      <c r="AWM41" s="56"/>
      <c r="AWN41" s="56"/>
      <c r="AWO41" s="56"/>
      <c r="AWP41" s="56"/>
      <c r="AWQ41" s="56"/>
      <c r="AWR41" s="56"/>
      <c r="AWS41" s="56"/>
      <c r="AWT41" s="56"/>
      <c r="AWU41" s="56"/>
      <c r="AWV41" s="56"/>
      <c r="AWW41" s="56"/>
      <c r="AWX41" s="56"/>
      <c r="AWY41" s="56"/>
      <c r="AWZ41" s="56"/>
      <c r="AXA41" s="56"/>
      <c r="AXB41" s="56"/>
      <c r="AXC41" s="56"/>
      <c r="AXD41" s="56"/>
      <c r="AXE41" s="56"/>
      <c r="AXF41" s="56"/>
      <c r="AXG41" s="56"/>
      <c r="AXH41" s="56"/>
      <c r="AXI41" s="56"/>
      <c r="AXJ41" s="56"/>
      <c r="AXK41" s="56"/>
      <c r="AXL41" s="56"/>
      <c r="AXM41" s="56"/>
      <c r="AXN41" s="56"/>
      <c r="AXO41" s="56"/>
      <c r="AXP41" s="56"/>
      <c r="AXQ41" s="56"/>
      <c r="AXR41" s="56"/>
      <c r="AXS41" s="56"/>
      <c r="AXT41" s="56"/>
      <c r="AXU41" s="56"/>
      <c r="AXV41" s="56"/>
      <c r="AXW41" s="56"/>
      <c r="AXX41" s="56"/>
      <c r="AXY41" s="56"/>
      <c r="AXZ41" s="56"/>
      <c r="AYA41" s="56"/>
      <c r="AYB41" s="56"/>
      <c r="AYC41" s="56"/>
      <c r="AYD41" s="56"/>
      <c r="AYE41" s="56"/>
      <c r="AYF41" s="56"/>
      <c r="AYG41" s="56"/>
      <c r="AYH41" s="56"/>
      <c r="AYI41" s="56"/>
      <c r="AYJ41" s="56"/>
      <c r="AYK41" s="56"/>
      <c r="AYL41" s="56"/>
      <c r="AYM41" s="56"/>
      <c r="AYN41" s="56"/>
      <c r="AYO41" s="56"/>
      <c r="AYP41" s="56"/>
      <c r="AYQ41" s="56"/>
      <c r="AYR41" s="56"/>
      <c r="AYS41" s="56"/>
      <c r="AYT41" s="56"/>
      <c r="AYU41" s="56"/>
      <c r="AYV41" s="56"/>
      <c r="AYW41" s="56"/>
      <c r="AYX41" s="56"/>
      <c r="AYY41" s="56"/>
      <c r="AYZ41" s="56"/>
      <c r="AZA41" s="56"/>
      <c r="AZB41" s="56"/>
      <c r="AZC41" s="56"/>
      <c r="AZD41" s="56"/>
      <c r="AZE41" s="56"/>
      <c r="AZF41" s="56"/>
      <c r="AZG41" s="56"/>
      <c r="AZH41" s="56"/>
      <c r="AZI41" s="56"/>
      <c r="AZJ41" s="56"/>
      <c r="AZK41" s="56"/>
      <c r="AZL41" s="56"/>
      <c r="AZM41" s="56"/>
      <c r="AZN41" s="56"/>
      <c r="AZO41" s="56"/>
      <c r="AZP41" s="56"/>
      <c r="AZQ41" s="56"/>
      <c r="AZR41" s="56"/>
      <c r="AZS41" s="56"/>
      <c r="AZT41" s="56"/>
      <c r="AZU41" s="56"/>
      <c r="AZV41" s="56"/>
      <c r="AZW41" s="56"/>
      <c r="AZX41" s="56"/>
      <c r="AZY41" s="56"/>
      <c r="AZZ41" s="56"/>
      <c r="BAA41" s="56"/>
      <c r="BAB41" s="56"/>
      <c r="BAC41" s="56"/>
      <c r="BAD41" s="56"/>
      <c r="BAE41" s="56"/>
      <c r="BAF41" s="56"/>
      <c r="BAG41" s="56"/>
      <c r="BAH41" s="56"/>
      <c r="BAI41" s="56"/>
      <c r="BAJ41" s="56"/>
      <c r="BAK41" s="56"/>
      <c r="BAL41" s="56"/>
      <c r="BAM41" s="56"/>
      <c r="BAN41" s="56"/>
      <c r="BAO41" s="56"/>
      <c r="BAP41" s="56"/>
      <c r="BAQ41" s="56"/>
      <c r="BAR41" s="56"/>
      <c r="BAS41" s="56"/>
      <c r="BAT41" s="56"/>
      <c r="BAU41" s="56"/>
      <c r="BAV41" s="56"/>
      <c r="BAW41" s="56"/>
      <c r="BAX41" s="56"/>
      <c r="BAY41" s="56"/>
      <c r="BAZ41" s="56"/>
      <c r="BBA41" s="56"/>
      <c r="BBB41" s="56"/>
      <c r="BBC41" s="56"/>
      <c r="BBD41" s="56"/>
      <c r="BBE41" s="56"/>
      <c r="BBF41" s="56"/>
      <c r="BBG41" s="56"/>
      <c r="BBH41" s="56"/>
      <c r="BBI41" s="56"/>
      <c r="BBJ41" s="56"/>
      <c r="BBK41" s="56"/>
      <c r="BBL41" s="56"/>
      <c r="BBM41" s="56"/>
      <c r="BBN41" s="56"/>
      <c r="BBO41" s="56"/>
      <c r="BBP41" s="56"/>
      <c r="BBQ41" s="56"/>
      <c r="BBR41" s="56"/>
      <c r="BBS41" s="56"/>
      <c r="BBT41" s="56"/>
      <c r="BBU41" s="56"/>
      <c r="BBV41" s="56"/>
      <c r="BBW41" s="56"/>
      <c r="BBX41" s="56"/>
      <c r="BBY41" s="56"/>
      <c r="BBZ41" s="56"/>
      <c r="BCA41" s="56"/>
      <c r="BCB41" s="56"/>
      <c r="BCC41" s="56"/>
      <c r="BCD41" s="56"/>
      <c r="BCE41" s="56"/>
      <c r="BCF41" s="56"/>
      <c r="BCG41" s="56"/>
      <c r="BCH41" s="56"/>
      <c r="BCI41" s="56"/>
      <c r="BCJ41" s="56"/>
      <c r="BCK41" s="56"/>
      <c r="BCL41" s="56"/>
      <c r="BCM41" s="56"/>
      <c r="BCN41" s="56"/>
      <c r="BCO41" s="56"/>
      <c r="BCP41" s="56"/>
      <c r="BCQ41" s="56"/>
      <c r="BCR41" s="56"/>
      <c r="BCS41" s="56"/>
      <c r="BCT41" s="56"/>
      <c r="BCU41" s="56"/>
      <c r="BCV41" s="56"/>
      <c r="BCW41" s="56"/>
      <c r="BCX41" s="56"/>
      <c r="BCY41" s="56"/>
      <c r="BCZ41" s="56"/>
      <c r="BDA41" s="56"/>
      <c r="BDB41" s="56"/>
      <c r="BDC41" s="56"/>
      <c r="BDD41" s="56"/>
      <c r="BDE41" s="56"/>
      <c r="BDF41" s="56"/>
      <c r="BDG41" s="56"/>
      <c r="BDH41" s="56"/>
      <c r="BDI41" s="56"/>
      <c r="BDJ41" s="56"/>
      <c r="BDK41" s="56"/>
      <c r="BDL41" s="56"/>
      <c r="BDM41" s="56"/>
      <c r="BDN41" s="56"/>
      <c r="BDO41" s="56"/>
      <c r="BDP41" s="56"/>
      <c r="BDQ41" s="56"/>
      <c r="BDR41" s="56"/>
      <c r="BDS41" s="56"/>
      <c r="BDT41" s="56"/>
      <c r="BDU41" s="56"/>
      <c r="BDV41" s="56"/>
      <c r="BDW41" s="56"/>
      <c r="BDX41" s="56"/>
      <c r="BDY41" s="56"/>
      <c r="BDZ41" s="56"/>
      <c r="BEA41" s="56"/>
      <c r="BEB41" s="56"/>
      <c r="BEC41" s="56"/>
      <c r="BED41" s="56"/>
      <c r="BEE41" s="56"/>
      <c r="BEF41" s="56"/>
      <c r="BEG41" s="56"/>
      <c r="BEH41" s="56"/>
      <c r="BEI41" s="56"/>
      <c r="BEJ41" s="56"/>
      <c r="BEK41" s="56"/>
      <c r="BEL41" s="56"/>
      <c r="BEM41" s="56"/>
      <c r="BEN41" s="56"/>
      <c r="BEO41" s="56"/>
      <c r="BEP41" s="56"/>
      <c r="BEQ41" s="56"/>
      <c r="BER41" s="56"/>
      <c r="BES41" s="56"/>
      <c r="BET41" s="56"/>
      <c r="BEU41" s="56"/>
      <c r="BEV41" s="56"/>
      <c r="BEW41" s="56"/>
      <c r="BEX41" s="56"/>
      <c r="BEY41" s="56"/>
      <c r="BEZ41" s="56"/>
      <c r="BFA41" s="56"/>
      <c r="BFB41" s="56"/>
      <c r="BFC41" s="56"/>
      <c r="BFD41" s="56"/>
      <c r="BFE41" s="56"/>
      <c r="BFF41" s="56"/>
      <c r="BFG41" s="56"/>
      <c r="BFH41" s="56"/>
      <c r="BFI41" s="56"/>
      <c r="BFJ41" s="56"/>
      <c r="BFK41" s="56"/>
      <c r="BFL41" s="56"/>
      <c r="BFM41" s="56"/>
      <c r="BFN41" s="56"/>
      <c r="BFO41" s="56"/>
      <c r="BFP41" s="56"/>
      <c r="BFQ41" s="56"/>
      <c r="BFR41" s="56"/>
      <c r="BFS41" s="56"/>
      <c r="BFT41" s="56"/>
      <c r="BFU41" s="56"/>
      <c r="BFV41" s="56"/>
      <c r="BFW41" s="56"/>
      <c r="BFX41" s="56"/>
      <c r="BFY41" s="56"/>
      <c r="BFZ41" s="56"/>
      <c r="BGA41" s="56"/>
      <c r="BGB41" s="56"/>
      <c r="BGC41" s="56"/>
      <c r="BGD41" s="56"/>
      <c r="BGE41" s="56"/>
      <c r="BGF41" s="56"/>
      <c r="BGG41" s="56"/>
      <c r="BGH41" s="56"/>
      <c r="BGI41" s="56"/>
      <c r="BGJ41" s="56"/>
      <c r="BGK41" s="56"/>
      <c r="BGL41" s="56"/>
      <c r="BGM41" s="56"/>
      <c r="BGN41" s="56"/>
      <c r="BGO41" s="56"/>
      <c r="BGP41" s="56"/>
      <c r="BGQ41" s="56"/>
      <c r="BGR41" s="56"/>
      <c r="BGS41" s="56"/>
      <c r="BGT41" s="56"/>
      <c r="BGU41" s="56"/>
      <c r="BGV41" s="56"/>
      <c r="BGW41" s="56"/>
      <c r="BGX41" s="56"/>
      <c r="BGY41" s="56"/>
      <c r="BGZ41" s="56"/>
      <c r="BHA41" s="56"/>
      <c r="BHB41" s="56"/>
      <c r="BHC41" s="56"/>
      <c r="BHD41" s="56"/>
      <c r="BHE41" s="56"/>
      <c r="BHF41" s="56"/>
      <c r="BHG41" s="56"/>
      <c r="BHH41" s="56"/>
      <c r="BHI41" s="56"/>
      <c r="BHJ41" s="56"/>
      <c r="BHK41" s="56"/>
      <c r="BHL41" s="56"/>
      <c r="BHM41" s="56"/>
      <c r="BHN41" s="56"/>
      <c r="BHO41" s="56"/>
      <c r="BHP41" s="56"/>
      <c r="BHQ41" s="56"/>
      <c r="BHR41" s="56"/>
      <c r="BHS41" s="56"/>
      <c r="BHT41" s="56"/>
      <c r="BHU41" s="56"/>
      <c r="BHV41" s="56"/>
      <c r="BHW41" s="56"/>
      <c r="BHX41" s="56"/>
      <c r="BHY41" s="56"/>
      <c r="BHZ41" s="56"/>
      <c r="BIA41" s="56"/>
      <c r="BIB41" s="56"/>
      <c r="BIC41" s="56"/>
      <c r="BID41" s="56"/>
      <c r="BIE41" s="56"/>
      <c r="BIF41" s="56"/>
      <c r="BIG41" s="56"/>
      <c r="BIH41" s="56"/>
      <c r="BII41" s="56"/>
      <c r="BIJ41" s="56"/>
      <c r="BIK41" s="56"/>
      <c r="BIL41" s="56"/>
      <c r="BIM41" s="56"/>
      <c r="BIN41" s="56"/>
      <c r="BIO41" s="56"/>
      <c r="BIP41" s="56"/>
      <c r="BIQ41" s="56"/>
      <c r="BIR41" s="56"/>
      <c r="BIS41" s="56"/>
      <c r="BIT41" s="56"/>
      <c r="BIU41" s="56"/>
      <c r="BIV41" s="56"/>
      <c r="BIW41" s="56"/>
      <c r="BIX41" s="56"/>
      <c r="BIY41" s="56"/>
      <c r="BIZ41" s="56"/>
      <c r="BJA41" s="56"/>
      <c r="BJB41" s="56"/>
      <c r="BJC41" s="56"/>
      <c r="BJD41" s="56"/>
      <c r="BJE41" s="56"/>
      <c r="BJF41" s="56"/>
      <c r="BJG41" s="56"/>
      <c r="BJH41" s="56"/>
      <c r="BJI41" s="56"/>
      <c r="BJJ41" s="56"/>
      <c r="BJK41" s="56"/>
      <c r="BJL41" s="56"/>
      <c r="BJM41" s="56"/>
      <c r="BJN41" s="56"/>
      <c r="BJO41" s="56"/>
      <c r="BJP41" s="56"/>
      <c r="BJQ41" s="56"/>
      <c r="BJR41" s="56"/>
      <c r="BJS41" s="56"/>
      <c r="BJT41" s="56"/>
      <c r="BJU41" s="56"/>
      <c r="BJV41" s="56"/>
      <c r="BJW41" s="56"/>
      <c r="BJX41" s="56"/>
      <c r="BJY41" s="56"/>
      <c r="BJZ41" s="56"/>
      <c r="BKA41" s="56"/>
      <c r="BKB41" s="56"/>
      <c r="BKC41" s="56"/>
      <c r="BKD41" s="56"/>
      <c r="BKE41" s="56"/>
      <c r="BKF41" s="56"/>
      <c r="BKG41" s="56"/>
      <c r="BKH41" s="56"/>
      <c r="BKI41" s="56"/>
      <c r="BKJ41" s="56"/>
      <c r="BKK41" s="56"/>
      <c r="BKL41" s="56"/>
      <c r="BKM41" s="56"/>
      <c r="BKN41" s="56"/>
      <c r="BKO41" s="56"/>
      <c r="BKP41" s="56"/>
      <c r="BKQ41" s="56"/>
      <c r="BKR41" s="56"/>
      <c r="BKS41" s="56"/>
      <c r="BKT41" s="56"/>
      <c r="BKU41" s="56"/>
      <c r="BKV41" s="56"/>
      <c r="BKW41" s="56"/>
      <c r="BKX41" s="56"/>
      <c r="BKY41" s="56"/>
      <c r="BKZ41" s="56"/>
      <c r="BLA41" s="56"/>
      <c r="BLB41" s="56"/>
      <c r="BLC41" s="56"/>
      <c r="BLD41" s="56"/>
      <c r="BLE41" s="56"/>
      <c r="BLF41" s="56"/>
      <c r="BLG41" s="56"/>
      <c r="BLH41" s="56"/>
      <c r="BLI41" s="56"/>
      <c r="BLJ41" s="56"/>
      <c r="BLK41" s="56"/>
      <c r="BLL41" s="56"/>
      <c r="BLM41" s="56"/>
      <c r="BLN41" s="56"/>
      <c r="BLO41" s="56"/>
      <c r="BLP41" s="56"/>
      <c r="BLQ41" s="56"/>
      <c r="BLR41" s="56"/>
      <c r="BLS41" s="56"/>
      <c r="BLT41" s="56"/>
      <c r="BLU41" s="56"/>
      <c r="BLV41" s="56"/>
      <c r="BLW41" s="56"/>
      <c r="BLX41" s="56"/>
      <c r="BLY41" s="56"/>
      <c r="BLZ41" s="56"/>
      <c r="BMA41" s="56"/>
      <c r="BMB41" s="56"/>
      <c r="BMC41" s="56"/>
      <c r="BMD41" s="56"/>
      <c r="BME41" s="56"/>
      <c r="BMF41" s="56"/>
      <c r="BMG41" s="56"/>
      <c r="BMH41" s="56"/>
      <c r="BMI41" s="56"/>
      <c r="BMJ41" s="56"/>
      <c r="BMK41" s="56"/>
      <c r="BML41" s="56"/>
      <c r="BMM41" s="56"/>
      <c r="BMN41" s="56"/>
      <c r="BMO41" s="56"/>
      <c r="BMP41" s="56"/>
      <c r="BMQ41" s="56"/>
      <c r="BMR41" s="56"/>
      <c r="BMS41" s="56"/>
      <c r="BMT41" s="56"/>
      <c r="BMU41" s="56"/>
      <c r="BMV41" s="56"/>
      <c r="BMW41" s="56"/>
      <c r="BMX41" s="56"/>
      <c r="BMY41" s="56"/>
      <c r="BMZ41" s="56"/>
      <c r="BNA41" s="56"/>
      <c r="BNB41" s="56"/>
      <c r="BNC41" s="56"/>
      <c r="BND41" s="56"/>
      <c r="BNE41" s="56"/>
      <c r="BNF41" s="56"/>
      <c r="BNG41" s="56"/>
      <c r="BNH41" s="56"/>
      <c r="BNI41" s="56"/>
      <c r="BNJ41" s="56"/>
      <c r="BNK41" s="56"/>
      <c r="BNL41" s="56"/>
      <c r="BNM41" s="56"/>
      <c r="BNN41" s="56"/>
      <c r="BNO41" s="56"/>
      <c r="BNP41" s="56"/>
      <c r="BNQ41" s="56"/>
      <c r="BNR41" s="56"/>
      <c r="BNS41" s="56"/>
      <c r="BNT41" s="56"/>
      <c r="BNU41" s="56"/>
      <c r="BNV41" s="56"/>
      <c r="BNW41" s="56"/>
      <c r="BNX41" s="56"/>
      <c r="BNY41" s="56"/>
      <c r="BNZ41" s="56"/>
      <c r="BOA41" s="56"/>
      <c r="BOB41" s="56"/>
      <c r="BOC41" s="56"/>
      <c r="BOD41" s="56"/>
      <c r="BOE41" s="56"/>
      <c r="BOF41" s="56"/>
      <c r="BOG41" s="56"/>
      <c r="BOH41" s="56"/>
      <c r="BOI41" s="56"/>
      <c r="BOJ41" s="56"/>
      <c r="BOK41" s="56"/>
      <c r="BOL41" s="56"/>
      <c r="BOM41" s="56"/>
      <c r="BON41" s="56"/>
      <c r="BOO41" s="56"/>
      <c r="BOP41" s="56"/>
      <c r="BOQ41" s="56"/>
      <c r="BOR41" s="56"/>
      <c r="BOS41" s="56"/>
      <c r="BOT41" s="56"/>
      <c r="BOU41" s="56"/>
      <c r="BOV41" s="56"/>
      <c r="BOW41" s="56"/>
      <c r="BOX41" s="56"/>
      <c r="BOY41" s="56"/>
      <c r="BOZ41" s="56"/>
      <c r="BPA41" s="56"/>
      <c r="BPB41" s="56"/>
      <c r="BPC41" s="56"/>
      <c r="BPD41" s="56"/>
      <c r="BPE41" s="56"/>
      <c r="BPF41" s="56"/>
      <c r="BPG41" s="56"/>
      <c r="BPH41" s="56"/>
      <c r="BPI41" s="56"/>
      <c r="BPJ41" s="56"/>
      <c r="BPK41" s="56"/>
      <c r="BPL41" s="56"/>
      <c r="BPM41" s="56"/>
      <c r="BPN41" s="56"/>
      <c r="BPO41" s="56"/>
      <c r="BPP41" s="56"/>
      <c r="BPQ41" s="56"/>
      <c r="BPR41" s="56"/>
      <c r="BPS41" s="56"/>
      <c r="BPT41" s="56"/>
      <c r="BPU41" s="56"/>
      <c r="BPV41" s="56"/>
      <c r="BPW41" s="56"/>
      <c r="BPX41" s="56"/>
      <c r="BPY41" s="56"/>
      <c r="BPZ41" s="56"/>
      <c r="BQA41" s="56"/>
      <c r="BQB41" s="56"/>
      <c r="BQC41" s="56"/>
      <c r="BQD41" s="56"/>
      <c r="BQE41" s="56"/>
      <c r="BQF41" s="56"/>
      <c r="BQG41" s="56"/>
      <c r="BQH41" s="56"/>
      <c r="BQI41" s="56"/>
      <c r="BQJ41" s="56"/>
      <c r="BQK41" s="56"/>
      <c r="BQL41" s="56"/>
      <c r="BQM41" s="56"/>
      <c r="BQN41" s="56"/>
      <c r="BQO41" s="56"/>
      <c r="BQP41" s="56"/>
      <c r="BQQ41" s="56"/>
      <c r="BQR41" s="56"/>
      <c r="BQS41" s="56"/>
      <c r="BQT41" s="56"/>
      <c r="BQU41" s="56"/>
      <c r="BQV41" s="56"/>
      <c r="BQW41" s="56"/>
      <c r="BQX41" s="56"/>
      <c r="BQY41" s="56"/>
      <c r="BQZ41" s="56"/>
      <c r="BRA41" s="56"/>
      <c r="BRB41" s="56"/>
      <c r="BRC41" s="56"/>
      <c r="BRD41" s="56"/>
      <c r="BRE41" s="56"/>
      <c r="BRF41" s="56"/>
      <c r="BRG41" s="56"/>
      <c r="BRH41" s="56"/>
      <c r="BRI41" s="56"/>
      <c r="BRJ41" s="56"/>
      <c r="BRK41" s="56"/>
      <c r="BRL41" s="56"/>
      <c r="BRM41" s="56"/>
      <c r="BRN41" s="56"/>
      <c r="BRO41" s="56"/>
      <c r="BRP41" s="56"/>
      <c r="BRQ41" s="56"/>
      <c r="BRR41" s="56"/>
      <c r="BRS41" s="56"/>
      <c r="BRT41" s="56"/>
      <c r="BRU41" s="56"/>
      <c r="BRV41" s="56"/>
      <c r="BRW41" s="56"/>
      <c r="BRX41" s="56"/>
      <c r="BRY41" s="56"/>
      <c r="BRZ41" s="56"/>
      <c r="BSA41" s="56"/>
      <c r="BSB41" s="56"/>
      <c r="BSC41" s="56"/>
      <c r="BSD41" s="56"/>
      <c r="BSE41" s="56"/>
      <c r="BSF41" s="56"/>
      <c r="BSG41" s="56"/>
      <c r="BSH41" s="56"/>
      <c r="BSI41" s="56"/>
      <c r="BSJ41" s="56"/>
      <c r="BSK41" s="56"/>
      <c r="BSL41" s="56"/>
      <c r="BSM41" s="56"/>
      <c r="BSN41" s="56"/>
      <c r="BSO41" s="56"/>
      <c r="BSP41" s="56"/>
      <c r="BSQ41" s="56"/>
      <c r="BSR41" s="56"/>
      <c r="BSS41" s="56"/>
      <c r="BST41" s="56"/>
      <c r="BSU41" s="56"/>
      <c r="BSV41" s="56"/>
      <c r="BSW41" s="56"/>
      <c r="BSX41" s="56"/>
      <c r="BSY41" s="56"/>
      <c r="BSZ41" s="56"/>
      <c r="BTA41" s="56"/>
      <c r="BTB41" s="56"/>
      <c r="BTC41" s="56"/>
      <c r="BTD41" s="56"/>
      <c r="BTE41" s="56"/>
      <c r="BTF41" s="56"/>
      <c r="BTG41" s="56"/>
      <c r="BTH41" s="56"/>
      <c r="BTI41" s="56"/>
      <c r="BTJ41" s="56"/>
      <c r="BTK41" s="56"/>
      <c r="BTL41" s="56"/>
      <c r="BTM41" s="56"/>
      <c r="BTN41" s="56"/>
      <c r="BTO41" s="56"/>
      <c r="BTP41" s="56"/>
      <c r="BTQ41" s="56"/>
      <c r="BTR41" s="56"/>
      <c r="BTS41" s="56"/>
      <c r="BTT41" s="56"/>
      <c r="BTU41" s="56"/>
      <c r="BTV41" s="56"/>
      <c r="BTW41" s="56"/>
      <c r="BTX41" s="56"/>
      <c r="BTY41" s="56"/>
      <c r="BTZ41" s="56"/>
      <c r="BUA41" s="56"/>
      <c r="BUB41" s="56"/>
      <c r="BUC41" s="56"/>
      <c r="BUD41" s="56"/>
      <c r="BUE41" s="56"/>
      <c r="BUF41" s="56"/>
      <c r="BUG41" s="56"/>
      <c r="BUH41" s="56"/>
      <c r="BUI41" s="56"/>
      <c r="BUJ41" s="56"/>
      <c r="BUK41" s="56"/>
      <c r="BUL41" s="56"/>
      <c r="BUM41" s="56"/>
      <c r="BUN41" s="56"/>
      <c r="BUO41" s="56"/>
      <c r="BUP41" s="56"/>
      <c r="BUQ41" s="56"/>
      <c r="BUR41" s="56"/>
      <c r="BUS41" s="56"/>
      <c r="BUT41" s="56"/>
      <c r="BUU41" s="56"/>
      <c r="BUV41" s="56"/>
      <c r="BUW41" s="56"/>
      <c r="BUX41" s="56"/>
      <c r="BUY41" s="56"/>
      <c r="BUZ41" s="56"/>
      <c r="BVA41" s="56"/>
      <c r="BVB41" s="56"/>
      <c r="BVC41" s="56"/>
      <c r="BVD41" s="56"/>
      <c r="BVE41" s="56"/>
      <c r="BVF41" s="56"/>
      <c r="BVG41" s="56"/>
      <c r="BVH41" s="56"/>
      <c r="BVI41" s="56"/>
      <c r="BVJ41" s="56"/>
      <c r="BVK41" s="56"/>
      <c r="BVL41" s="56"/>
      <c r="BVM41" s="56"/>
      <c r="BVN41" s="56"/>
      <c r="BVO41" s="56"/>
      <c r="BVP41" s="56"/>
      <c r="BVQ41" s="56"/>
      <c r="BVR41" s="56"/>
      <c r="BVS41" s="56"/>
      <c r="BVT41" s="56"/>
      <c r="BVU41" s="56"/>
      <c r="BVV41" s="56"/>
      <c r="BVW41" s="56"/>
      <c r="BVX41" s="56"/>
      <c r="BVY41" s="56"/>
      <c r="BVZ41" s="56"/>
      <c r="BWA41" s="56"/>
      <c r="BWB41" s="56"/>
      <c r="BWC41" s="56"/>
      <c r="BWD41" s="56"/>
      <c r="BWE41" s="56"/>
      <c r="BWF41" s="56"/>
      <c r="BWG41" s="56"/>
      <c r="BWH41" s="56"/>
      <c r="BWI41" s="56"/>
      <c r="BWJ41" s="56"/>
      <c r="BWK41" s="56"/>
      <c r="BWL41" s="56"/>
      <c r="BWM41" s="56"/>
      <c r="BWN41" s="56"/>
      <c r="BWO41" s="56"/>
      <c r="BWP41" s="56"/>
      <c r="BWQ41" s="56"/>
      <c r="BWR41" s="56"/>
      <c r="BWS41" s="56"/>
      <c r="BWT41" s="56"/>
      <c r="BWU41" s="56"/>
      <c r="BWV41" s="56"/>
      <c r="BWW41" s="56"/>
      <c r="BWX41" s="56"/>
      <c r="BWY41" s="56"/>
      <c r="BWZ41" s="56"/>
      <c r="BXA41" s="56"/>
      <c r="BXB41" s="56"/>
      <c r="BXC41" s="56"/>
      <c r="BXD41" s="56"/>
      <c r="BXE41" s="56"/>
      <c r="BXF41" s="56"/>
      <c r="BXG41" s="56"/>
      <c r="BXH41" s="56"/>
      <c r="BXI41" s="56"/>
      <c r="BXJ41" s="56"/>
      <c r="BXK41" s="56"/>
      <c r="BXL41" s="56"/>
      <c r="BXM41" s="56"/>
      <c r="BXN41" s="56"/>
      <c r="BXO41" s="56"/>
      <c r="BXP41" s="56"/>
      <c r="BXQ41" s="56"/>
      <c r="BXR41" s="56"/>
      <c r="BXS41" s="56"/>
      <c r="BXT41" s="56"/>
      <c r="BXU41" s="56"/>
      <c r="BXV41" s="56"/>
      <c r="BXW41" s="56"/>
      <c r="BXX41" s="56"/>
      <c r="BXY41" s="56"/>
      <c r="BXZ41" s="56"/>
      <c r="BYA41" s="56"/>
      <c r="BYB41" s="56"/>
      <c r="BYC41" s="56"/>
      <c r="BYD41" s="56"/>
      <c r="BYE41" s="56"/>
      <c r="BYF41" s="56"/>
      <c r="BYG41" s="56"/>
      <c r="BYH41" s="56"/>
      <c r="BYI41" s="56"/>
      <c r="BYJ41" s="56"/>
      <c r="BYK41" s="56"/>
      <c r="BYL41" s="56"/>
      <c r="BYM41" s="56"/>
      <c r="BYN41" s="56"/>
      <c r="BYO41" s="56"/>
      <c r="BYP41" s="56"/>
      <c r="BYQ41" s="56"/>
      <c r="BYR41" s="56"/>
      <c r="BYS41" s="56"/>
      <c r="BYT41" s="56"/>
      <c r="BYU41" s="56"/>
      <c r="BYV41" s="56"/>
      <c r="BYW41" s="56"/>
      <c r="BYX41" s="56"/>
      <c r="BYY41" s="56"/>
      <c r="BYZ41" s="56"/>
      <c r="BZA41" s="56"/>
      <c r="BZB41" s="56"/>
      <c r="BZC41" s="56"/>
      <c r="BZD41" s="56"/>
      <c r="BZE41" s="56"/>
      <c r="BZF41" s="56"/>
      <c r="BZG41" s="56"/>
      <c r="BZH41" s="56"/>
      <c r="BZI41" s="56"/>
      <c r="BZJ41" s="56"/>
      <c r="BZK41" s="56"/>
      <c r="BZL41" s="56"/>
      <c r="BZM41" s="56"/>
      <c r="BZN41" s="56"/>
      <c r="BZO41" s="56"/>
      <c r="BZP41" s="56"/>
      <c r="BZQ41" s="56"/>
      <c r="BZR41" s="56"/>
      <c r="BZS41" s="56"/>
      <c r="BZT41" s="56"/>
      <c r="BZU41" s="56"/>
      <c r="BZV41" s="56"/>
      <c r="BZW41" s="56"/>
      <c r="BZX41" s="56"/>
      <c r="BZY41" s="56"/>
      <c r="BZZ41" s="56"/>
      <c r="CAA41" s="56"/>
      <c r="CAB41" s="56"/>
      <c r="CAC41" s="56"/>
      <c r="CAD41" s="56"/>
      <c r="CAE41" s="56"/>
      <c r="CAF41" s="56"/>
      <c r="CAG41" s="56"/>
      <c r="CAH41" s="56"/>
      <c r="CAI41" s="56"/>
      <c r="CAJ41" s="56"/>
      <c r="CAK41" s="56"/>
      <c r="CAL41" s="56"/>
      <c r="CAM41" s="56"/>
      <c r="CAN41" s="56"/>
      <c r="CAO41" s="56"/>
      <c r="CAP41" s="56"/>
      <c r="CAQ41" s="56"/>
      <c r="CAR41" s="56"/>
      <c r="CAS41" s="56"/>
      <c r="CAT41" s="56"/>
      <c r="CAU41" s="56"/>
      <c r="CAV41" s="56"/>
      <c r="CAW41" s="56"/>
      <c r="CAX41" s="56"/>
      <c r="CAY41" s="56"/>
      <c r="CAZ41" s="56"/>
      <c r="CBA41" s="56"/>
      <c r="CBB41" s="56"/>
      <c r="CBC41" s="56"/>
      <c r="CBD41" s="56"/>
      <c r="CBE41" s="56"/>
      <c r="CBF41" s="56"/>
      <c r="CBG41" s="56"/>
      <c r="CBH41" s="56"/>
      <c r="CBI41" s="56"/>
      <c r="CBJ41" s="56"/>
      <c r="CBK41" s="56"/>
      <c r="CBL41" s="56"/>
      <c r="CBM41" s="56"/>
      <c r="CBN41" s="56"/>
      <c r="CBO41" s="56"/>
      <c r="CBP41" s="56"/>
      <c r="CBQ41" s="56"/>
      <c r="CBR41" s="56"/>
      <c r="CBS41" s="56"/>
      <c r="CBT41" s="56"/>
      <c r="CBU41" s="56"/>
      <c r="CBV41" s="56"/>
      <c r="CBW41" s="56"/>
      <c r="CBX41" s="56"/>
      <c r="CBY41" s="56"/>
      <c r="CBZ41" s="56"/>
      <c r="CCA41" s="56"/>
      <c r="CCB41" s="56"/>
      <c r="CCC41" s="56"/>
      <c r="CCD41" s="56"/>
      <c r="CCE41" s="56"/>
      <c r="CCF41" s="56"/>
      <c r="CCG41" s="56"/>
      <c r="CCH41" s="56"/>
      <c r="CCI41" s="56"/>
      <c r="CCJ41" s="56"/>
      <c r="CCK41" s="56"/>
      <c r="CCL41" s="56"/>
      <c r="CCM41" s="56"/>
      <c r="CCN41" s="56"/>
      <c r="CCO41" s="56"/>
      <c r="CCP41" s="56"/>
      <c r="CCQ41" s="56"/>
      <c r="CCR41" s="56"/>
      <c r="CCS41" s="56"/>
      <c r="CCT41" s="56"/>
      <c r="CCU41" s="56"/>
      <c r="CCV41" s="56"/>
      <c r="CCW41" s="56"/>
      <c r="CCX41" s="56"/>
      <c r="CCY41" s="56"/>
      <c r="CCZ41" s="56"/>
      <c r="CDA41" s="56"/>
      <c r="CDB41" s="56"/>
      <c r="CDC41" s="56"/>
      <c r="CDD41" s="56"/>
      <c r="CDE41" s="56"/>
      <c r="CDF41" s="56"/>
      <c r="CDG41" s="56"/>
      <c r="CDH41" s="56"/>
      <c r="CDI41" s="56"/>
      <c r="CDJ41" s="56"/>
      <c r="CDK41" s="56"/>
      <c r="CDL41" s="56"/>
      <c r="CDM41" s="56"/>
      <c r="CDN41" s="56"/>
      <c r="CDO41" s="56"/>
      <c r="CDP41" s="56"/>
      <c r="CDQ41" s="56"/>
      <c r="CDR41" s="56"/>
      <c r="CDS41" s="56"/>
      <c r="CDT41" s="56"/>
      <c r="CDU41" s="56"/>
      <c r="CDV41" s="56"/>
      <c r="CDW41" s="56"/>
      <c r="CDX41" s="56"/>
      <c r="CDY41" s="56"/>
      <c r="CDZ41" s="56"/>
      <c r="CEA41" s="56"/>
      <c r="CEB41" s="56"/>
      <c r="CEC41" s="56"/>
      <c r="CED41" s="56"/>
      <c r="CEE41" s="56"/>
      <c r="CEF41" s="56"/>
      <c r="CEG41" s="56"/>
      <c r="CEH41" s="56"/>
      <c r="CEI41" s="56"/>
      <c r="CEJ41" s="56"/>
      <c r="CEK41" s="56"/>
      <c r="CEL41" s="56"/>
      <c r="CEM41" s="56"/>
      <c r="CEN41" s="56"/>
      <c r="CEO41" s="56"/>
      <c r="CEP41" s="56"/>
      <c r="CEQ41" s="56"/>
      <c r="CER41" s="56"/>
      <c r="CES41" s="56"/>
      <c r="CET41" s="56"/>
      <c r="CEU41" s="56"/>
      <c r="CEV41" s="56"/>
      <c r="CEW41" s="56"/>
      <c r="CEX41" s="56"/>
      <c r="CEY41" s="56"/>
      <c r="CEZ41" s="56"/>
      <c r="CFA41" s="56"/>
      <c r="CFB41" s="56"/>
      <c r="CFC41" s="56"/>
      <c r="CFD41" s="56"/>
      <c r="CFE41" s="56"/>
      <c r="CFF41" s="56"/>
      <c r="CFG41" s="56"/>
      <c r="CFH41" s="56"/>
      <c r="CFI41" s="56"/>
      <c r="CFJ41" s="56"/>
      <c r="CFK41" s="56"/>
      <c r="CFL41" s="56"/>
      <c r="CFM41" s="56"/>
      <c r="CFN41" s="56"/>
      <c r="CFO41" s="56"/>
      <c r="CFP41" s="56"/>
      <c r="CFQ41" s="56"/>
      <c r="CFR41" s="56"/>
      <c r="CFS41" s="56"/>
      <c r="CFT41" s="56"/>
      <c r="CFU41" s="56"/>
      <c r="CFV41" s="56"/>
      <c r="CFW41" s="56"/>
      <c r="CFX41" s="56"/>
      <c r="CFY41" s="56"/>
      <c r="CFZ41" s="56"/>
      <c r="CGA41" s="56"/>
      <c r="CGB41" s="56"/>
      <c r="CGC41" s="56"/>
      <c r="CGD41" s="56"/>
      <c r="CGE41" s="56"/>
      <c r="CGF41" s="56"/>
      <c r="CGG41" s="56"/>
      <c r="CGH41" s="56"/>
      <c r="CGI41" s="56"/>
      <c r="CGJ41" s="56"/>
      <c r="CGK41" s="56"/>
      <c r="CGL41" s="56"/>
      <c r="CGM41" s="56"/>
      <c r="CGN41" s="56"/>
      <c r="CGO41" s="56"/>
      <c r="CGP41" s="56"/>
      <c r="CGQ41" s="56"/>
      <c r="CGR41" s="56"/>
      <c r="CGS41" s="56"/>
      <c r="CGT41" s="56"/>
      <c r="CGU41" s="56"/>
      <c r="CGV41" s="56"/>
      <c r="CGW41" s="56"/>
      <c r="CGX41" s="56"/>
      <c r="CGY41" s="56"/>
      <c r="CGZ41" s="56"/>
      <c r="CHA41" s="56"/>
      <c r="CHB41" s="56"/>
      <c r="CHC41" s="56"/>
      <c r="CHD41" s="56"/>
      <c r="CHE41" s="56"/>
      <c r="CHF41" s="56"/>
      <c r="CHG41" s="56"/>
      <c r="CHH41" s="56"/>
      <c r="CHI41" s="56"/>
      <c r="CHJ41" s="56"/>
      <c r="CHK41" s="56"/>
      <c r="CHL41" s="56"/>
      <c r="CHM41" s="56"/>
      <c r="CHN41" s="56"/>
      <c r="CHO41" s="56"/>
      <c r="CHP41" s="56"/>
      <c r="CHQ41" s="56"/>
      <c r="CHR41" s="56"/>
      <c r="CHS41" s="56"/>
      <c r="CHT41" s="56"/>
      <c r="CHU41" s="56"/>
      <c r="CHV41" s="56"/>
      <c r="CHW41" s="56"/>
      <c r="CHX41" s="56"/>
      <c r="CHY41" s="56"/>
      <c r="CHZ41" s="56"/>
      <c r="CIA41" s="56"/>
      <c r="CIB41" s="56"/>
      <c r="CIC41" s="56"/>
      <c r="CID41" s="56"/>
      <c r="CIE41" s="56"/>
      <c r="CIF41" s="56"/>
      <c r="CIG41" s="56"/>
      <c r="CIH41" s="56"/>
      <c r="CII41" s="56"/>
      <c r="CIJ41" s="56"/>
      <c r="CIK41" s="56"/>
      <c r="CIL41" s="56"/>
      <c r="CIM41" s="56"/>
      <c r="CIN41" s="56"/>
      <c r="CIO41" s="56"/>
      <c r="CIP41" s="56"/>
      <c r="CIQ41" s="56"/>
      <c r="CIR41" s="56"/>
      <c r="CIS41" s="56"/>
      <c r="CIT41" s="56"/>
      <c r="CIU41" s="56"/>
      <c r="CIV41" s="56"/>
      <c r="CIW41" s="56"/>
      <c r="CIX41" s="56"/>
      <c r="CIY41" s="56"/>
      <c r="CIZ41" s="56"/>
      <c r="CJA41" s="56"/>
      <c r="CJB41" s="56"/>
      <c r="CJC41" s="56"/>
      <c r="CJD41" s="56"/>
      <c r="CJE41" s="56"/>
      <c r="CJF41" s="56"/>
      <c r="CJG41" s="56"/>
      <c r="CJH41" s="56"/>
      <c r="CJI41" s="56"/>
      <c r="CJJ41" s="56"/>
      <c r="CJK41" s="56"/>
      <c r="CJL41" s="56"/>
      <c r="CJM41" s="56"/>
      <c r="CJN41" s="56"/>
      <c r="CJO41" s="56"/>
      <c r="CJP41" s="56"/>
      <c r="CJQ41" s="56"/>
      <c r="CJR41" s="56"/>
      <c r="CJS41" s="56"/>
      <c r="CJT41" s="56"/>
      <c r="CJU41" s="56"/>
      <c r="CJV41" s="56"/>
      <c r="CJW41" s="56"/>
      <c r="CJX41" s="56"/>
      <c r="CJY41" s="56"/>
      <c r="CJZ41" s="56"/>
      <c r="CKA41" s="56"/>
      <c r="CKB41" s="56"/>
      <c r="CKC41" s="56"/>
      <c r="CKD41" s="56"/>
      <c r="CKE41" s="56"/>
      <c r="CKF41" s="56"/>
      <c r="CKG41" s="56"/>
      <c r="CKH41" s="56"/>
      <c r="CKI41" s="56"/>
      <c r="CKJ41" s="56"/>
      <c r="CKK41" s="56"/>
      <c r="CKL41" s="56"/>
      <c r="CKM41" s="56"/>
      <c r="CKN41" s="56"/>
      <c r="CKO41" s="56"/>
      <c r="CKP41" s="56"/>
      <c r="CKQ41" s="56"/>
      <c r="CKR41" s="56"/>
      <c r="CKS41" s="56"/>
      <c r="CKT41" s="56"/>
      <c r="CKU41" s="56"/>
      <c r="CKV41" s="56"/>
      <c r="CKW41" s="56"/>
      <c r="CKX41" s="56"/>
      <c r="CKY41" s="56"/>
      <c r="CKZ41" s="56"/>
      <c r="CLA41" s="56"/>
      <c r="CLB41" s="56"/>
      <c r="CLC41" s="56"/>
      <c r="CLD41" s="56"/>
      <c r="CLE41" s="56"/>
      <c r="CLF41" s="56"/>
      <c r="CLG41" s="56"/>
      <c r="CLH41" s="56"/>
      <c r="CLI41" s="56"/>
      <c r="CLJ41" s="56"/>
      <c r="CLK41" s="56"/>
      <c r="CLL41" s="56"/>
      <c r="CLM41" s="56"/>
      <c r="CLN41" s="56"/>
      <c r="CLO41" s="56"/>
      <c r="CLP41" s="56"/>
      <c r="CLQ41" s="56"/>
      <c r="CLR41" s="56"/>
      <c r="CLS41" s="56"/>
      <c r="CLT41" s="56"/>
      <c r="CLU41" s="56"/>
      <c r="CLV41" s="56"/>
      <c r="CLW41" s="56"/>
      <c r="CLX41" s="56"/>
      <c r="CLY41" s="56"/>
      <c r="CLZ41" s="56"/>
      <c r="CMA41" s="56"/>
      <c r="CMB41" s="56"/>
      <c r="CMC41" s="56"/>
      <c r="CMD41" s="56"/>
      <c r="CME41" s="56"/>
      <c r="CMF41" s="56"/>
      <c r="CMG41" s="56"/>
      <c r="CMH41" s="56"/>
      <c r="CMI41" s="56"/>
      <c r="CMJ41" s="56"/>
      <c r="CMK41" s="56"/>
      <c r="CML41" s="56"/>
      <c r="CMM41" s="56"/>
      <c r="CMN41" s="56"/>
      <c r="CMO41" s="56"/>
      <c r="CMP41" s="56"/>
      <c r="CMQ41" s="56"/>
      <c r="CMR41" s="56"/>
      <c r="CMS41" s="56"/>
      <c r="CMT41" s="56"/>
      <c r="CMU41" s="56"/>
      <c r="CMV41" s="56"/>
      <c r="CMW41" s="56"/>
      <c r="CMX41" s="56"/>
      <c r="CMY41" s="56"/>
      <c r="CMZ41" s="56"/>
      <c r="CNA41" s="56"/>
      <c r="CNB41" s="56"/>
      <c r="CNC41" s="56"/>
      <c r="CND41" s="56"/>
      <c r="CNE41" s="56"/>
      <c r="CNF41" s="56"/>
      <c r="CNG41" s="56"/>
      <c r="CNH41" s="56"/>
      <c r="CNI41" s="56"/>
      <c r="CNJ41" s="56"/>
      <c r="CNK41" s="56"/>
      <c r="CNL41" s="56"/>
      <c r="CNM41" s="56"/>
      <c r="CNN41" s="56"/>
      <c r="CNO41" s="56"/>
      <c r="CNP41" s="56"/>
      <c r="CNQ41" s="56"/>
      <c r="CNR41" s="56"/>
      <c r="CNS41" s="56"/>
      <c r="CNT41" s="56"/>
      <c r="CNU41" s="56"/>
      <c r="CNV41" s="56"/>
      <c r="CNW41" s="56"/>
      <c r="CNX41" s="56"/>
      <c r="CNY41" s="56"/>
      <c r="CNZ41" s="56"/>
      <c r="COA41" s="56"/>
      <c r="COB41" s="56"/>
      <c r="COC41" s="56"/>
      <c r="COD41" s="56"/>
      <c r="COE41" s="56"/>
      <c r="COF41" s="56"/>
      <c r="COG41" s="56"/>
      <c r="COH41" s="56"/>
      <c r="COI41" s="56"/>
      <c r="COJ41" s="56"/>
      <c r="COK41" s="56"/>
      <c r="COL41" s="56"/>
      <c r="COM41" s="56"/>
      <c r="CON41" s="56"/>
      <c r="COO41" s="56"/>
      <c r="COP41" s="56"/>
      <c r="COQ41" s="56"/>
      <c r="COR41" s="56"/>
      <c r="COS41" s="56"/>
      <c r="COT41" s="56"/>
      <c r="COU41" s="56"/>
      <c r="COV41" s="56"/>
      <c r="COW41" s="56"/>
      <c r="COX41" s="56"/>
      <c r="COY41" s="56"/>
      <c r="COZ41" s="56"/>
      <c r="CPA41" s="56"/>
      <c r="CPB41" s="56"/>
      <c r="CPC41" s="56"/>
      <c r="CPD41" s="56"/>
      <c r="CPE41" s="56"/>
      <c r="CPF41" s="56"/>
      <c r="CPG41" s="56"/>
      <c r="CPH41" s="56"/>
      <c r="CPI41" s="56"/>
      <c r="CPJ41" s="56"/>
      <c r="CPK41" s="56"/>
      <c r="CPL41" s="56"/>
      <c r="CPM41" s="56"/>
      <c r="CPN41" s="56"/>
      <c r="CPO41" s="56"/>
      <c r="CPP41" s="56"/>
      <c r="CPQ41" s="56"/>
      <c r="CPR41" s="56"/>
      <c r="CPS41" s="56"/>
      <c r="CPT41" s="56"/>
      <c r="CPU41" s="56"/>
      <c r="CPV41" s="56"/>
      <c r="CPW41" s="56"/>
      <c r="CPX41" s="56"/>
      <c r="CPY41" s="56"/>
      <c r="CPZ41" s="56"/>
      <c r="CQA41" s="56"/>
      <c r="CQB41" s="56"/>
      <c r="CQC41" s="56"/>
      <c r="CQD41" s="56"/>
      <c r="CQE41" s="56"/>
      <c r="CQF41" s="56"/>
      <c r="CQG41" s="56"/>
      <c r="CQH41" s="56"/>
      <c r="CQI41" s="56"/>
      <c r="CQJ41" s="56"/>
      <c r="CQK41" s="56"/>
      <c r="CQL41" s="56"/>
      <c r="CQM41" s="56"/>
      <c r="CQN41" s="56"/>
      <c r="CQO41" s="56"/>
      <c r="CQP41" s="56"/>
      <c r="CQQ41" s="56"/>
      <c r="CQR41" s="56"/>
      <c r="CQS41" s="56"/>
      <c r="CQT41" s="56"/>
      <c r="CQU41" s="56"/>
      <c r="CQV41" s="56"/>
      <c r="CQW41" s="56"/>
      <c r="CQX41" s="56"/>
      <c r="CQY41" s="56"/>
      <c r="CQZ41" s="56"/>
      <c r="CRA41" s="56"/>
      <c r="CRB41" s="56"/>
      <c r="CRC41" s="56"/>
      <c r="CRD41" s="56"/>
      <c r="CRE41" s="56"/>
      <c r="CRF41" s="56"/>
      <c r="CRG41" s="56"/>
      <c r="CRH41" s="56"/>
      <c r="CRI41" s="56"/>
      <c r="CRJ41" s="56"/>
      <c r="CRK41" s="56"/>
      <c r="CRL41" s="56"/>
      <c r="CRM41" s="56"/>
      <c r="CRN41" s="56"/>
      <c r="CRO41" s="56"/>
      <c r="CRP41" s="56"/>
      <c r="CRQ41" s="56"/>
      <c r="CRR41" s="56"/>
      <c r="CRS41" s="56"/>
      <c r="CRT41" s="56"/>
      <c r="CRU41" s="56"/>
      <c r="CRV41" s="56"/>
      <c r="CRW41" s="56"/>
      <c r="CRX41" s="56"/>
      <c r="CRY41" s="56"/>
      <c r="CRZ41" s="56"/>
      <c r="CSA41" s="56"/>
      <c r="CSB41" s="56"/>
      <c r="CSC41" s="56"/>
      <c r="CSD41" s="56"/>
      <c r="CSE41" s="56"/>
      <c r="CSF41" s="56"/>
      <c r="CSG41" s="56"/>
      <c r="CSH41" s="56"/>
      <c r="CSI41" s="56"/>
      <c r="CSJ41" s="56"/>
      <c r="CSK41" s="56"/>
      <c r="CSL41" s="56"/>
      <c r="CSM41" s="56"/>
      <c r="CSN41" s="56"/>
      <c r="CSO41" s="56"/>
      <c r="CSP41" s="56"/>
      <c r="CSQ41" s="56"/>
      <c r="CSR41" s="56"/>
      <c r="CSS41" s="56"/>
      <c r="CST41" s="56"/>
      <c r="CSU41" s="56"/>
      <c r="CSV41" s="56"/>
      <c r="CSW41" s="56"/>
      <c r="CSX41" s="56"/>
      <c r="CSY41" s="56"/>
      <c r="CSZ41" s="56"/>
      <c r="CTA41" s="56"/>
      <c r="CTB41" s="56"/>
      <c r="CTC41" s="56"/>
      <c r="CTD41" s="56"/>
      <c r="CTE41" s="56"/>
      <c r="CTF41" s="56"/>
      <c r="CTG41" s="56"/>
      <c r="CTH41" s="56"/>
      <c r="CTI41" s="56"/>
      <c r="CTJ41" s="56"/>
      <c r="CTK41" s="56"/>
      <c r="CTL41" s="56"/>
      <c r="CTM41" s="56"/>
      <c r="CTN41" s="56"/>
      <c r="CTO41" s="56"/>
      <c r="CTP41" s="56"/>
      <c r="CTQ41" s="56"/>
      <c r="CTR41" s="56"/>
      <c r="CTS41" s="56"/>
      <c r="CTT41" s="56"/>
      <c r="CTU41" s="56"/>
      <c r="CTV41" s="56"/>
      <c r="CTW41" s="56"/>
      <c r="CTX41" s="56"/>
      <c r="CTY41" s="56"/>
      <c r="CTZ41" s="56"/>
      <c r="CUA41" s="56"/>
      <c r="CUB41" s="56"/>
      <c r="CUC41" s="56"/>
      <c r="CUD41" s="56"/>
      <c r="CUE41" s="56"/>
      <c r="CUF41" s="56"/>
      <c r="CUG41" s="56"/>
      <c r="CUH41" s="56"/>
      <c r="CUI41" s="56"/>
      <c r="CUJ41" s="56"/>
      <c r="CUK41" s="56"/>
      <c r="CUL41" s="56"/>
      <c r="CUM41" s="56"/>
      <c r="CUN41" s="56"/>
      <c r="CUO41" s="56"/>
      <c r="CUP41" s="56"/>
      <c r="CUQ41" s="56"/>
      <c r="CUR41" s="56"/>
      <c r="CUS41" s="56"/>
      <c r="CUT41" s="56"/>
      <c r="CUU41" s="56"/>
      <c r="CUV41" s="56"/>
      <c r="CUW41" s="56"/>
      <c r="CUX41" s="56"/>
      <c r="CUY41" s="56"/>
      <c r="CUZ41" s="56"/>
      <c r="CVA41" s="56"/>
      <c r="CVB41" s="56"/>
      <c r="CVC41" s="56"/>
      <c r="CVD41" s="56"/>
      <c r="CVE41" s="56"/>
      <c r="CVF41" s="56"/>
      <c r="CVG41" s="56"/>
      <c r="CVH41" s="56"/>
      <c r="CVI41" s="56"/>
      <c r="CVJ41" s="56"/>
      <c r="CVK41" s="56"/>
      <c r="CVL41" s="56"/>
      <c r="CVM41" s="56"/>
      <c r="CVN41" s="56"/>
      <c r="CVO41" s="56"/>
      <c r="CVP41" s="56"/>
      <c r="CVQ41" s="56"/>
      <c r="CVR41" s="56"/>
      <c r="CVS41" s="56"/>
      <c r="CVT41" s="56"/>
      <c r="CVU41" s="56"/>
      <c r="CVV41" s="56"/>
      <c r="CVW41" s="56"/>
      <c r="CVX41" s="56"/>
      <c r="CVY41" s="56"/>
      <c r="CVZ41" s="56"/>
      <c r="CWA41" s="56"/>
      <c r="CWB41" s="56"/>
      <c r="CWC41" s="56"/>
      <c r="CWD41" s="56"/>
      <c r="CWE41" s="56"/>
      <c r="CWF41" s="56"/>
      <c r="CWG41" s="56"/>
      <c r="CWH41" s="56"/>
      <c r="CWI41" s="56"/>
      <c r="CWJ41" s="56"/>
      <c r="CWK41" s="56"/>
      <c r="CWL41" s="56"/>
      <c r="CWM41" s="56"/>
      <c r="CWN41" s="56"/>
      <c r="CWO41" s="56"/>
      <c r="CWP41" s="56"/>
      <c r="CWQ41" s="56"/>
      <c r="CWR41" s="56"/>
      <c r="CWS41" s="56"/>
      <c r="CWT41" s="56"/>
      <c r="CWU41" s="56"/>
      <c r="CWV41" s="56"/>
      <c r="CWW41" s="56"/>
      <c r="CWX41" s="56"/>
      <c r="CWY41" s="56"/>
      <c r="CWZ41" s="56"/>
      <c r="CXA41" s="56"/>
      <c r="CXB41" s="56"/>
      <c r="CXC41" s="56"/>
      <c r="CXD41" s="56"/>
      <c r="CXE41" s="56"/>
      <c r="CXF41" s="56"/>
      <c r="CXG41" s="56"/>
      <c r="CXH41" s="56"/>
      <c r="CXI41" s="56"/>
      <c r="CXJ41" s="56"/>
      <c r="CXK41" s="56"/>
      <c r="CXL41" s="56"/>
      <c r="CXM41" s="56"/>
      <c r="CXN41" s="56"/>
      <c r="CXO41" s="56"/>
      <c r="CXP41" s="56"/>
      <c r="CXQ41" s="56"/>
      <c r="CXR41" s="56"/>
      <c r="CXS41" s="56"/>
      <c r="CXT41" s="56"/>
      <c r="CXU41" s="56"/>
      <c r="CXV41" s="56"/>
      <c r="CXW41" s="56"/>
      <c r="CXX41" s="56"/>
      <c r="CXY41" s="56"/>
      <c r="CXZ41" s="56"/>
      <c r="CYA41" s="56"/>
      <c r="CYB41" s="56"/>
      <c r="CYC41" s="56"/>
      <c r="CYD41" s="56"/>
      <c r="CYE41" s="56"/>
      <c r="CYF41" s="56"/>
      <c r="CYG41" s="56"/>
      <c r="CYH41" s="56"/>
      <c r="CYI41" s="56"/>
      <c r="CYJ41" s="56"/>
      <c r="CYK41" s="56"/>
      <c r="CYL41" s="56"/>
      <c r="CYM41" s="56"/>
      <c r="CYN41" s="56"/>
      <c r="CYO41" s="56"/>
      <c r="CYP41" s="56"/>
      <c r="CYQ41" s="56"/>
      <c r="CYR41" s="56"/>
      <c r="CYS41" s="56"/>
      <c r="CYT41" s="56"/>
      <c r="CYU41" s="56"/>
      <c r="CYV41" s="56"/>
      <c r="CYW41" s="56"/>
      <c r="CYX41" s="56"/>
      <c r="CYY41" s="56"/>
      <c r="CYZ41" s="56"/>
      <c r="CZA41" s="56"/>
      <c r="CZB41" s="56"/>
      <c r="CZC41" s="56"/>
      <c r="CZD41" s="56"/>
      <c r="CZE41" s="56"/>
      <c r="CZF41" s="56"/>
      <c r="CZG41" s="56"/>
      <c r="CZH41" s="56"/>
      <c r="CZI41" s="56"/>
      <c r="CZJ41" s="56"/>
      <c r="CZK41" s="56"/>
      <c r="CZL41" s="56"/>
      <c r="CZM41" s="56"/>
      <c r="CZN41" s="56"/>
      <c r="CZO41" s="56"/>
      <c r="CZP41" s="56"/>
      <c r="CZQ41" s="56"/>
      <c r="CZR41" s="56"/>
      <c r="CZS41" s="56"/>
      <c r="CZT41" s="56"/>
      <c r="CZU41" s="56"/>
      <c r="CZV41" s="56"/>
      <c r="CZW41" s="56"/>
      <c r="CZX41" s="56"/>
      <c r="CZY41" s="56"/>
      <c r="CZZ41" s="56"/>
      <c r="DAA41" s="56"/>
      <c r="DAB41" s="56"/>
      <c r="DAC41" s="56"/>
      <c r="DAD41" s="56"/>
      <c r="DAE41" s="56"/>
      <c r="DAF41" s="56"/>
      <c r="DAG41" s="56"/>
      <c r="DAH41" s="56"/>
      <c r="DAI41" s="56"/>
      <c r="DAJ41" s="56"/>
      <c r="DAK41" s="56"/>
      <c r="DAL41" s="56"/>
      <c r="DAM41" s="56"/>
      <c r="DAN41" s="56"/>
      <c r="DAO41" s="56"/>
      <c r="DAP41" s="56"/>
      <c r="DAQ41" s="56"/>
      <c r="DAR41" s="56"/>
      <c r="DAS41" s="56"/>
      <c r="DAT41" s="56"/>
      <c r="DAU41" s="56"/>
      <c r="DAV41" s="56"/>
      <c r="DAW41" s="56"/>
      <c r="DAX41" s="56"/>
      <c r="DAY41" s="56"/>
      <c r="DAZ41" s="56"/>
      <c r="DBA41" s="56"/>
      <c r="DBB41" s="56"/>
      <c r="DBC41" s="56"/>
      <c r="DBD41" s="56"/>
      <c r="DBE41" s="56"/>
      <c r="DBF41" s="56"/>
      <c r="DBG41" s="56"/>
      <c r="DBH41" s="56"/>
      <c r="DBI41" s="56"/>
      <c r="DBJ41" s="56"/>
      <c r="DBK41" s="56"/>
      <c r="DBL41" s="56"/>
      <c r="DBM41" s="56"/>
      <c r="DBN41" s="56"/>
      <c r="DBO41" s="56"/>
      <c r="DBP41" s="56"/>
      <c r="DBQ41" s="56"/>
      <c r="DBR41" s="56"/>
      <c r="DBS41" s="56"/>
      <c r="DBT41" s="56"/>
      <c r="DBU41" s="56"/>
      <c r="DBV41" s="56"/>
      <c r="DBW41" s="56"/>
      <c r="DBX41" s="56"/>
      <c r="DBY41" s="56"/>
      <c r="DBZ41" s="56"/>
      <c r="DCA41" s="56"/>
      <c r="DCB41" s="56"/>
      <c r="DCC41" s="56"/>
      <c r="DCD41" s="56"/>
      <c r="DCE41" s="56"/>
      <c r="DCF41" s="56"/>
      <c r="DCG41" s="56"/>
      <c r="DCH41" s="56"/>
      <c r="DCI41" s="56"/>
      <c r="DCJ41" s="56"/>
      <c r="DCK41" s="56"/>
      <c r="DCL41" s="56"/>
      <c r="DCM41" s="56"/>
      <c r="DCN41" s="56"/>
      <c r="DCO41" s="56"/>
      <c r="DCP41" s="56"/>
      <c r="DCQ41" s="56"/>
      <c r="DCR41" s="56"/>
      <c r="DCS41" s="56"/>
      <c r="DCT41" s="56"/>
      <c r="DCU41" s="56"/>
      <c r="DCV41" s="56"/>
      <c r="DCW41" s="56"/>
      <c r="DCX41" s="56"/>
      <c r="DCY41" s="56"/>
      <c r="DCZ41" s="56"/>
      <c r="DDA41" s="56"/>
      <c r="DDB41" s="56"/>
      <c r="DDC41" s="56"/>
      <c r="DDD41" s="56"/>
      <c r="DDE41" s="56"/>
      <c r="DDF41" s="56"/>
      <c r="DDG41" s="56"/>
      <c r="DDH41" s="56"/>
      <c r="DDI41" s="56"/>
      <c r="DDJ41" s="56"/>
      <c r="DDK41" s="56"/>
      <c r="DDL41" s="56"/>
      <c r="DDM41" s="56"/>
      <c r="DDN41" s="56"/>
      <c r="DDO41" s="56"/>
      <c r="DDP41" s="56"/>
      <c r="DDQ41" s="56"/>
      <c r="DDR41" s="56"/>
      <c r="DDS41" s="56"/>
      <c r="DDT41" s="56"/>
      <c r="DDU41" s="56"/>
      <c r="DDV41" s="56"/>
      <c r="DDW41" s="56"/>
      <c r="DDX41" s="56"/>
      <c r="DDY41" s="56"/>
      <c r="DDZ41" s="56"/>
      <c r="DEA41" s="56"/>
      <c r="DEB41" s="56"/>
      <c r="DEC41" s="56"/>
      <c r="DED41" s="56"/>
      <c r="DEE41" s="56"/>
      <c r="DEF41" s="56"/>
      <c r="DEG41" s="56"/>
      <c r="DEH41" s="56"/>
      <c r="DEI41" s="56"/>
      <c r="DEJ41" s="56"/>
      <c r="DEK41" s="56"/>
      <c r="DEL41" s="56"/>
      <c r="DEM41" s="56"/>
      <c r="DEN41" s="56"/>
      <c r="DEO41" s="56"/>
      <c r="DEP41" s="56"/>
      <c r="DEQ41" s="56"/>
      <c r="DER41" s="56"/>
      <c r="DES41" s="56"/>
      <c r="DET41" s="56"/>
      <c r="DEU41" s="56"/>
      <c r="DEV41" s="56"/>
      <c r="DEW41" s="56"/>
      <c r="DEX41" s="56"/>
      <c r="DEY41" s="56"/>
      <c r="DEZ41" s="56"/>
      <c r="DFA41" s="56"/>
      <c r="DFB41" s="56"/>
      <c r="DFC41" s="56"/>
      <c r="DFD41" s="56"/>
      <c r="DFE41" s="56"/>
      <c r="DFF41" s="56"/>
      <c r="DFG41" s="56"/>
      <c r="DFH41" s="56"/>
      <c r="DFI41" s="56"/>
      <c r="DFJ41" s="56"/>
      <c r="DFK41" s="56"/>
      <c r="DFL41" s="56"/>
      <c r="DFM41" s="56"/>
      <c r="DFN41" s="56"/>
      <c r="DFO41" s="56"/>
      <c r="DFP41" s="56"/>
      <c r="DFQ41" s="56"/>
      <c r="DFR41" s="56"/>
      <c r="DFS41" s="56"/>
      <c r="DFT41" s="56"/>
      <c r="DFU41" s="56"/>
      <c r="DFV41" s="56"/>
      <c r="DFW41" s="56"/>
      <c r="DFX41" s="56"/>
      <c r="DFY41" s="56"/>
      <c r="DFZ41" s="56"/>
      <c r="DGA41" s="56"/>
      <c r="DGB41" s="56"/>
      <c r="DGC41" s="56"/>
      <c r="DGD41" s="56"/>
      <c r="DGE41" s="56"/>
      <c r="DGF41" s="56"/>
      <c r="DGG41" s="56"/>
      <c r="DGH41" s="56"/>
      <c r="DGI41" s="56"/>
      <c r="DGJ41" s="56"/>
      <c r="DGK41" s="56"/>
      <c r="DGL41" s="56"/>
      <c r="DGM41" s="56"/>
      <c r="DGN41" s="56"/>
      <c r="DGO41" s="56"/>
      <c r="DGP41" s="56"/>
      <c r="DGQ41" s="56"/>
      <c r="DGR41" s="56"/>
      <c r="DGS41" s="56"/>
      <c r="DGT41" s="56"/>
      <c r="DGU41" s="56"/>
      <c r="DGV41" s="56"/>
      <c r="DGW41" s="56"/>
      <c r="DGX41" s="56"/>
      <c r="DGY41" s="56"/>
      <c r="DGZ41" s="56"/>
      <c r="DHA41" s="56"/>
      <c r="DHB41" s="56"/>
      <c r="DHC41" s="56"/>
      <c r="DHD41" s="56"/>
      <c r="DHE41" s="56"/>
      <c r="DHF41" s="56"/>
      <c r="DHG41" s="56"/>
      <c r="DHH41" s="56"/>
      <c r="DHI41" s="56"/>
      <c r="DHJ41" s="56"/>
      <c r="DHK41" s="56"/>
      <c r="DHL41" s="56"/>
      <c r="DHM41" s="56"/>
      <c r="DHN41" s="56"/>
      <c r="DHO41" s="56"/>
      <c r="DHP41" s="56"/>
      <c r="DHQ41" s="56"/>
      <c r="DHR41" s="56"/>
      <c r="DHS41" s="56"/>
      <c r="DHT41" s="56"/>
      <c r="DHU41" s="56"/>
      <c r="DHV41" s="56"/>
      <c r="DHW41" s="56"/>
      <c r="DHX41" s="56"/>
      <c r="DHY41" s="56"/>
      <c r="DHZ41" s="56"/>
      <c r="DIA41" s="56"/>
      <c r="DIB41" s="56"/>
      <c r="DIC41" s="56"/>
      <c r="DID41" s="56"/>
      <c r="DIE41" s="56"/>
      <c r="DIF41" s="56"/>
      <c r="DIG41" s="56"/>
      <c r="DIH41" s="56"/>
      <c r="DII41" s="56"/>
      <c r="DIJ41" s="56"/>
      <c r="DIK41" s="56"/>
      <c r="DIL41" s="56"/>
      <c r="DIM41" s="56"/>
      <c r="DIN41" s="56"/>
      <c r="DIO41" s="56"/>
      <c r="DIP41" s="56"/>
      <c r="DIQ41" s="56"/>
      <c r="DIR41" s="56"/>
      <c r="DIS41" s="56"/>
      <c r="DIT41" s="56"/>
      <c r="DIU41" s="56"/>
      <c r="DIV41" s="56"/>
      <c r="DIW41" s="56"/>
      <c r="DIX41" s="56"/>
      <c r="DIY41" s="56"/>
      <c r="DIZ41" s="56"/>
      <c r="DJA41" s="56"/>
      <c r="DJB41" s="56"/>
      <c r="DJC41" s="56"/>
      <c r="DJD41" s="56"/>
      <c r="DJE41" s="56"/>
      <c r="DJF41" s="56"/>
      <c r="DJG41" s="56"/>
      <c r="DJH41" s="56"/>
      <c r="DJI41" s="56"/>
      <c r="DJJ41" s="56"/>
      <c r="DJK41" s="56"/>
      <c r="DJL41" s="56"/>
      <c r="DJM41" s="56"/>
      <c r="DJN41" s="56"/>
      <c r="DJO41" s="56"/>
      <c r="DJP41" s="56"/>
      <c r="DJQ41" s="56"/>
      <c r="DJR41" s="56"/>
      <c r="DJS41" s="56"/>
      <c r="DJT41" s="56"/>
      <c r="DJU41" s="56"/>
      <c r="DJV41" s="56"/>
      <c r="DJW41" s="56"/>
      <c r="DJX41" s="56"/>
      <c r="DJY41" s="56"/>
      <c r="DJZ41" s="56"/>
      <c r="DKA41" s="56"/>
      <c r="DKB41" s="56"/>
      <c r="DKC41" s="56"/>
      <c r="DKD41" s="56"/>
      <c r="DKE41" s="56"/>
      <c r="DKF41" s="56"/>
      <c r="DKG41" s="56"/>
      <c r="DKH41" s="56"/>
      <c r="DKI41" s="56"/>
      <c r="DKJ41" s="56"/>
      <c r="DKK41" s="56"/>
      <c r="DKL41" s="56"/>
      <c r="DKM41" s="56"/>
      <c r="DKN41" s="56"/>
      <c r="DKO41" s="56"/>
      <c r="DKP41" s="56"/>
      <c r="DKQ41" s="56"/>
      <c r="DKR41" s="56"/>
      <c r="DKS41" s="56"/>
      <c r="DKT41" s="56"/>
      <c r="DKU41" s="56"/>
      <c r="DKV41" s="56"/>
      <c r="DKW41" s="56"/>
      <c r="DKX41" s="56"/>
      <c r="DKY41" s="56"/>
      <c r="DKZ41" s="56"/>
      <c r="DLA41" s="56"/>
      <c r="DLB41" s="56"/>
      <c r="DLC41" s="56"/>
      <c r="DLD41" s="56"/>
      <c r="DLE41" s="56"/>
      <c r="DLF41" s="56"/>
      <c r="DLG41" s="56"/>
      <c r="DLH41" s="56"/>
      <c r="DLI41" s="56"/>
      <c r="DLJ41" s="56"/>
      <c r="DLK41" s="56"/>
      <c r="DLL41" s="56"/>
      <c r="DLM41" s="56"/>
      <c r="DLN41" s="56"/>
      <c r="DLO41" s="56"/>
      <c r="DLP41" s="56"/>
      <c r="DLQ41" s="56"/>
      <c r="DLR41" s="56"/>
      <c r="DLS41" s="56"/>
      <c r="DLT41" s="56"/>
      <c r="DLU41" s="56"/>
      <c r="DLV41" s="56"/>
      <c r="DLW41" s="56"/>
      <c r="DLX41" s="56"/>
      <c r="DLY41" s="56"/>
      <c r="DLZ41" s="56"/>
      <c r="DMA41" s="56"/>
      <c r="DMB41" s="56"/>
      <c r="DMC41" s="56"/>
      <c r="DMD41" s="56"/>
      <c r="DME41" s="56"/>
      <c r="DMF41" s="56"/>
      <c r="DMG41" s="56"/>
      <c r="DMH41" s="56"/>
      <c r="DMI41" s="56"/>
      <c r="DMJ41" s="56"/>
      <c r="DMK41" s="56"/>
      <c r="DML41" s="56"/>
      <c r="DMM41" s="56"/>
      <c r="DMN41" s="56"/>
      <c r="DMO41" s="56"/>
      <c r="DMP41" s="56"/>
      <c r="DMQ41" s="56"/>
      <c r="DMR41" s="56"/>
      <c r="DMS41" s="56"/>
      <c r="DMT41" s="56"/>
      <c r="DMU41" s="56"/>
      <c r="DMV41" s="56"/>
      <c r="DMW41" s="56"/>
      <c r="DMX41" s="56"/>
      <c r="DMY41" s="56"/>
      <c r="DMZ41" s="56"/>
      <c r="DNA41" s="56"/>
      <c r="DNB41" s="56"/>
      <c r="DNC41" s="56"/>
      <c r="DND41" s="56"/>
      <c r="DNE41" s="56"/>
      <c r="DNF41" s="56"/>
      <c r="DNG41" s="56"/>
      <c r="DNH41" s="56"/>
      <c r="DNI41" s="56"/>
      <c r="DNJ41" s="56"/>
      <c r="DNK41" s="56"/>
      <c r="DNL41" s="56"/>
      <c r="DNM41" s="56"/>
      <c r="DNN41" s="56"/>
      <c r="DNO41" s="56"/>
      <c r="DNP41" s="56"/>
      <c r="DNQ41" s="56"/>
      <c r="DNR41" s="56"/>
      <c r="DNS41" s="56"/>
      <c r="DNT41" s="56"/>
      <c r="DNU41" s="56"/>
      <c r="DNV41" s="56"/>
      <c r="DNW41" s="56"/>
      <c r="DNX41" s="56"/>
      <c r="DNY41" s="56"/>
      <c r="DNZ41" s="56"/>
      <c r="DOA41" s="56"/>
      <c r="DOB41" s="56"/>
      <c r="DOC41" s="56"/>
      <c r="DOD41" s="56"/>
      <c r="DOE41" s="56"/>
      <c r="DOF41" s="56"/>
      <c r="DOG41" s="56"/>
      <c r="DOH41" s="56"/>
      <c r="DOI41" s="56"/>
      <c r="DOJ41" s="56"/>
      <c r="DOK41" s="56"/>
      <c r="DOL41" s="56"/>
      <c r="DOM41" s="56"/>
      <c r="DON41" s="56"/>
      <c r="DOO41" s="56"/>
      <c r="DOP41" s="56"/>
      <c r="DOQ41" s="56"/>
      <c r="DOR41" s="56"/>
      <c r="DOS41" s="56"/>
      <c r="DOT41" s="56"/>
      <c r="DOU41" s="56"/>
      <c r="DOV41" s="56"/>
      <c r="DOW41" s="56"/>
      <c r="DOX41" s="56"/>
      <c r="DOY41" s="56"/>
      <c r="DOZ41" s="56"/>
      <c r="DPA41" s="56"/>
      <c r="DPB41" s="56"/>
      <c r="DPC41" s="56"/>
      <c r="DPD41" s="56"/>
      <c r="DPE41" s="56"/>
      <c r="DPF41" s="56"/>
      <c r="DPG41" s="56"/>
      <c r="DPH41" s="56"/>
      <c r="DPI41" s="56"/>
      <c r="DPJ41" s="56"/>
      <c r="DPK41" s="56"/>
      <c r="DPL41" s="56"/>
      <c r="DPM41" s="56"/>
      <c r="DPN41" s="56"/>
      <c r="DPO41" s="56"/>
      <c r="DPP41" s="56"/>
      <c r="DPQ41" s="56"/>
      <c r="DPR41" s="56"/>
      <c r="DPS41" s="56"/>
      <c r="DPT41" s="56"/>
      <c r="DPU41" s="56"/>
      <c r="DPV41" s="56"/>
      <c r="DPW41" s="56"/>
      <c r="DPX41" s="56"/>
      <c r="DPY41" s="56"/>
      <c r="DPZ41" s="56"/>
      <c r="DQA41" s="56"/>
      <c r="DQB41" s="56"/>
      <c r="DQC41" s="56"/>
      <c r="DQD41" s="56"/>
      <c r="DQE41" s="56"/>
      <c r="DQF41" s="56"/>
      <c r="DQG41" s="56"/>
      <c r="DQH41" s="56"/>
      <c r="DQI41" s="56"/>
      <c r="DQJ41" s="56"/>
      <c r="DQK41" s="56"/>
      <c r="DQL41" s="56"/>
      <c r="DQM41" s="56"/>
      <c r="DQN41" s="56"/>
      <c r="DQO41" s="56"/>
      <c r="DQP41" s="56"/>
      <c r="DQQ41" s="56"/>
      <c r="DQR41" s="56"/>
      <c r="DQS41" s="56"/>
      <c r="DQT41" s="56"/>
      <c r="DQU41" s="56"/>
      <c r="DQV41" s="56"/>
      <c r="DQW41" s="56"/>
      <c r="DQX41" s="56"/>
      <c r="DQY41" s="56"/>
      <c r="DQZ41" s="56"/>
      <c r="DRA41" s="56"/>
      <c r="DRB41" s="56"/>
      <c r="DRC41" s="56"/>
      <c r="DRD41" s="56"/>
      <c r="DRE41" s="56"/>
      <c r="DRF41" s="56"/>
      <c r="DRG41" s="56"/>
      <c r="DRH41" s="56"/>
      <c r="DRI41" s="56"/>
      <c r="DRJ41" s="56"/>
      <c r="DRK41" s="56"/>
      <c r="DRL41" s="56"/>
      <c r="DRM41" s="56"/>
      <c r="DRN41" s="56"/>
      <c r="DRO41" s="56"/>
      <c r="DRP41" s="56"/>
      <c r="DRQ41" s="56"/>
      <c r="DRR41" s="56"/>
      <c r="DRS41" s="56"/>
      <c r="DRT41" s="56"/>
      <c r="DRU41" s="56"/>
      <c r="DRV41" s="56"/>
      <c r="DRW41" s="56"/>
      <c r="DRX41" s="56"/>
      <c r="DRY41" s="56"/>
      <c r="DRZ41" s="56"/>
      <c r="DSA41" s="56"/>
      <c r="DSB41" s="56"/>
      <c r="DSC41" s="56"/>
      <c r="DSD41" s="56"/>
      <c r="DSE41" s="56"/>
      <c r="DSF41" s="56"/>
      <c r="DSG41" s="56"/>
      <c r="DSH41" s="56"/>
      <c r="DSI41" s="56"/>
      <c r="DSJ41" s="56"/>
      <c r="DSK41" s="56"/>
      <c r="DSL41" s="56"/>
      <c r="DSM41" s="56"/>
      <c r="DSN41" s="56"/>
      <c r="DSO41" s="56"/>
      <c r="DSP41" s="56"/>
      <c r="DSQ41" s="56"/>
      <c r="DSR41" s="56"/>
      <c r="DSS41" s="56"/>
      <c r="DST41" s="56"/>
      <c r="DSU41" s="56"/>
      <c r="DSV41" s="56"/>
      <c r="DSW41" s="56"/>
      <c r="DSX41" s="56"/>
      <c r="DSY41" s="56"/>
      <c r="DSZ41" s="56"/>
      <c r="DTA41" s="56"/>
      <c r="DTB41" s="56"/>
      <c r="DTC41" s="56"/>
      <c r="DTD41" s="56"/>
      <c r="DTE41" s="56"/>
      <c r="DTF41" s="56"/>
      <c r="DTG41" s="56"/>
      <c r="DTH41" s="56"/>
      <c r="DTI41" s="56"/>
      <c r="DTJ41" s="56"/>
      <c r="DTK41" s="56"/>
      <c r="DTL41" s="56"/>
      <c r="DTM41" s="56"/>
      <c r="DTN41" s="56"/>
      <c r="DTO41" s="56"/>
      <c r="DTP41" s="56"/>
      <c r="DTQ41" s="56"/>
      <c r="DTR41" s="56"/>
      <c r="DTS41" s="56"/>
      <c r="DTT41" s="56"/>
      <c r="DTU41" s="56"/>
      <c r="DTV41" s="56"/>
      <c r="DTW41" s="56"/>
      <c r="DTX41" s="56"/>
      <c r="DTY41" s="56"/>
      <c r="DTZ41" s="56"/>
      <c r="DUA41" s="56"/>
      <c r="DUB41" s="56"/>
      <c r="DUC41" s="56"/>
      <c r="DUD41" s="56"/>
      <c r="DUE41" s="56"/>
      <c r="DUF41" s="56"/>
      <c r="DUG41" s="56"/>
      <c r="DUH41" s="56"/>
      <c r="DUI41" s="56"/>
      <c r="DUJ41" s="56"/>
      <c r="DUK41" s="56"/>
      <c r="DUL41" s="56"/>
      <c r="DUM41" s="56"/>
      <c r="DUN41" s="56"/>
      <c r="DUO41" s="56"/>
      <c r="DUP41" s="56"/>
      <c r="DUQ41" s="56"/>
      <c r="DUR41" s="56"/>
      <c r="DUS41" s="56"/>
      <c r="DUT41" s="56"/>
      <c r="DUU41" s="56"/>
      <c r="DUV41" s="56"/>
      <c r="DUW41" s="56"/>
      <c r="DUX41" s="56"/>
      <c r="DUY41" s="56"/>
      <c r="DUZ41" s="56"/>
      <c r="DVA41" s="56"/>
      <c r="DVB41" s="56"/>
      <c r="DVC41" s="56"/>
      <c r="DVD41" s="56"/>
      <c r="DVE41" s="56"/>
      <c r="DVF41" s="56"/>
      <c r="DVG41" s="56"/>
      <c r="DVH41" s="56"/>
      <c r="DVI41" s="56"/>
      <c r="DVJ41" s="56"/>
      <c r="DVK41" s="56"/>
      <c r="DVL41" s="56"/>
      <c r="DVM41" s="56"/>
      <c r="DVN41" s="56"/>
      <c r="DVO41" s="56"/>
      <c r="DVP41" s="56"/>
      <c r="DVQ41" s="56"/>
      <c r="DVR41" s="56"/>
      <c r="DVS41" s="56"/>
      <c r="DVT41" s="56"/>
      <c r="DVU41" s="56"/>
      <c r="DVV41" s="56"/>
      <c r="DVW41" s="56"/>
      <c r="DVX41" s="56"/>
      <c r="DVY41" s="56"/>
      <c r="DVZ41" s="56"/>
      <c r="DWA41" s="56"/>
      <c r="DWB41" s="56"/>
      <c r="DWC41" s="56"/>
      <c r="DWD41" s="56"/>
      <c r="DWE41" s="56"/>
      <c r="DWF41" s="56"/>
      <c r="DWG41" s="56"/>
      <c r="DWH41" s="56"/>
      <c r="DWI41" s="56"/>
      <c r="DWJ41" s="56"/>
      <c r="DWK41" s="56"/>
      <c r="DWL41" s="56"/>
      <c r="DWM41" s="56"/>
      <c r="DWN41" s="56"/>
      <c r="DWO41" s="56"/>
      <c r="DWP41" s="56"/>
      <c r="DWQ41" s="56"/>
      <c r="DWR41" s="56"/>
      <c r="DWS41" s="56"/>
      <c r="DWT41" s="56"/>
      <c r="DWU41" s="56"/>
      <c r="DWV41" s="56"/>
      <c r="DWW41" s="56"/>
      <c r="DWX41" s="56"/>
      <c r="DWY41" s="56"/>
      <c r="DWZ41" s="56"/>
      <c r="DXA41" s="56"/>
      <c r="DXB41" s="56"/>
      <c r="DXC41" s="56"/>
      <c r="DXD41" s="56"/>
      <c r="DXE41" s="56"/>
      <c r="DXF41" s="56"/>
      <c r="DXG41" s="56"/>
      <c r="DXH41" s="56"/>
      <c r="DXI41" s="56"/>
      <c r="DXJ41" s="56"/>
      <c r="DXK41" s="56"/>
      <c r="DXL41" s="56"/>
      <c r="DXM41" s="56"/>
      <c r="DXN41" s="56"/>
      <c r="DXO41" s="56"/>
      <c r="DXP41" s="56"/>
      <c r="DXQ41" s="56"/>
      <c r="DXR41" s="56"/>
      <c r="DXS41" s="56"/>
      <c r="DXT41" s="56"/>
      <c r="DXU41" s="56"/>
      <c r="DXV41" s="56"/>
      <c r="DXW41" s="56"/>
      <c r="DXX41" s="56"/>
      <c r="DXY41" s="56"/>
      <c r="DXZ41" s="56"/>
      <c r="DYA41" s="56"/>
      <c r="DYB41" s="56"/>
      <c r="DYC41" s="56"/>
      <c r="DYD41" s="56"/>
      <c r="DYE41" s="56"/>
      <c r="DYF41" s="56"/>
      <c r="DYG41" s="56"/>
      <c r="DYH41" s="56"/>
      <c r="DYI41" s="56"/>
      <c r="DYJ41" s="56"/>
      <c r="DYK41" s="56"/>
      <c r="DYL41" s="56"/>
      <c r="DYM41" s="56"/>
      <c r="DYN41" s="56"/>
      <c r="DYO41" s="56"/>
      <c r="DYP41" s="56"/>
      <c r="DYQ41" s="56"/>
      <c r="DYR41" s="56"/>
      <c r="DYS41" s="56"/>
      <c r="DYT41" s="56"/>
      <c r="DYU41" s="56"/>
      <c r="DYV41" s="56"/>
      <c r="DYW41" s="56"/>
      <c r="DYX41" s="56"/>
      <c r="DYY41" s="56"/>
      <c r="DYZ41" s="56"/>
      <c r="DZA41" s="56"/>
      <c r="DZB41" s="56"/>
      <c r="DZC41" s="56"/>
      <c r="DZD41" s="56"/>
      <c r="DZE41" s="56"/>
      <c r="DZF41" s="56"/>
      <c r="DZG41" s="56"/>
      <c r="DZH41" s="56"/>
      <c r="DZI41" s="56"/>
      <c r="DZJ41" s="56"/>
      <c r="DZK41" s="56"/>
      <c r="DZL41" s="56"/>
      <c r="DZM41" s="56"/>
      <c r="DZN41" s="56"/>
      <c r="DZO41" s="56"/>
      <c r="DZP41" s="56"/>
      <c r="DZQ41" s="56"/>
      <c r="DZR41" s="56"/>
      <c r="DZS41" s="56"/>
      <c r="DZT41" s="56"/>
      <c r="DZU41" s="56"/>
      <c r="DZV41" s="56"/>
      <c r="DZW41" s="56"/>
      <c r="DZX41" s="56"/>
      <c r="DZY41" s="56"/>
      <c r="DZZ41" s="56"/>
      <c r="EAA41" s="56"/>
      <c r="EAB41" s="56"/>
      <c r="EAC41" s="56"/>
      <c r="EAD41" s="56"/>
      <c r="EAE41" s="56"/>
      <c r="EAF41" s="56"/>
      <c r="EAG41" s="56"/>
      <c r="EAH41" s="56"/>
      <c r="EAI41" s="56"/>
      <c r="EAJ41" s="56"/>
      <c r="EAK41" s="56"/>
      <c r="EAL41" s="56"/>
      <c r="EAM41" s="56"/>
      <c r="EAN41" s="56"/>
      <c r="EAO41" s="56"/>
      <c r="EAP41" s="56"/>
      <c r="EAQ41" s="56"/>
      <c r="EAR41" s="56"/>
      <c r="EAS41" s="56"/>
      <c r="EAT41" s="56"/>
      <c r="EAU41" s="56"/>
      <c r="EAV41" s="56"/>
      <c r="EAW41" s="56"/>
      <c r="EAX41" s="56"/>
      <c r="EAY41" s="56"/>
      <c r="EAZ41" s="56"/>
      <c r="EBA41" s="56"/>
      <c r="EBB41" s="56"/>
      <c r="EBC41" s="56"/>
      <c r="EBD41" s="56"/>
      <c r="EBE41" s="56"/>
      <c r="EBF41" s="56"/>
      <c r="EBG41" s="56"/>
      <c r="EBH41" s="56"/>
      <c r="EBI41" s="56"/>
      <c r="EBJ41" s="56"/>
      <c r="EBK41" s="56"/>
      <c r="EBL41" s="56"/>
      <c r="EBM41" s="56"/>
      <c r="EBN41" s="56"/>
      <c r="EBO41" s="56"/>
      <c r="EBP41" s="56"/>
      <c r="EBQ41" s="56"/>
      <c r="EBR41" s="56"/>
      <c r="EBS41" s="56"/>
      <c r="EBT41" s="56"/>
      <c r="EBU41" s="56"/>
      <c r="EBV41" s="56"/>
      <c r="EBW41" s="56"/>
      <c r="EBX41" s="56"/>
      <c r="EBY41" s="56"/>
      <c r="EBZ41" s="56"/>
      <c r="ECA41" s="56"/>
      <c r="ECB41" s="56"/>
      <c r="ECC41" s="56"/>
      <c r="ECD41" s="56"/>
      <c r="ECE41" s="56"/>
      <c r="ECF41" s="56"/>
      <c r="ECG41" s="56"/>
      <c r="ECH41" s="56"/>
      <c r="ECI41" s="56"/>
      <c r="ECJ41" s="56"/>
      <c r="ECK41" s="56"/>
      <c r="ECL41" s="56"/>
      <c r="ECM41" s="56"/>
      <c r="ECN41" s="56"/>
      <c r="ECO41" s="56"/>
      <c r="ECP41" s="56"/>
      <c r="ECQ41" s="56"/>
      <c r="ECR41" s="56"/>
      <c r="ECS41" s="56"/>
      <c r="ECT41" s="56"/>
      <c r="ECU41" s="56"/>
      <c r="ECV41" s="56"/>
      <c r="ECW41" s="56"/>
      <c r="ECX41" s="56"/>
      <c r="ECY41" s="56"/>
      <c r="ECZ41" s="56"/>
      <c r="EDA41" s="56"/>
      <c r="EDB41" s="56"/>
      <c r="EDC41" s="56"/>
      <c r="EDD41" s="56"/>
      <c r="EDE41" s="56"/>
      <c r="EDF41" s="56"/>
      <c r="EDG41" s="56"/>
      <c r="EDH41" s="56"/>
      <c r="EDI41" s="56"/>
      <c r="EDJ41" s="56"/>
      <c r="EDK41" s="56"/>
      <c r="EDL41" s="56"/>
      <c r="EDM41" s="56"/>
      <c r="EDN41" s="56"/>
      <c r="EDO41" s="56"/>
      <c r="EDP41" s="56"/>
      <c r="EDQ41" s="56"/>
      <c r="EDR41" s="56"/>
      <c r="EDS41" s="56"/>
      <c r="EDT41" s="56"/>
      <c r="EDU41" s="56"/>
      <c r="EDV41" s="56"/>
      <c r="EDW41" s="56"/>
      <c r="EDX41" s="56"/>
      <c r="EDY41" s="56"/>
      <c r="EDZ41" s="56"/>
      <c r="EEA41" s="56"/>
      <c r="EEB41" s="56"/>
      <c r="EEC41" s="56"/>
      <c r="EED41" s="56"/>
      <c r="EEE41" s="56"/>
      <c r="EEF41" s="56"/>
      <c r="EEG41" s="56"/>
      <c r="EEH41" s="56"/>
      <c r="EEI41" s="56"/>
      <c r="EEJ41" s="56"/>
      <c r="EEK41" s="56"/>
      <c r="EEL41" s="56"/>
      <c r="EEM41" s="56"/>
      <c r="EEN41" s="56"/>
      <c r="EEO41" s="56"/>
      <c r="EEP41" s="56"/>
      <c r="EEQ41" s="56"/>
      <c r="EER41" s="56"/>
      <c r="EES41" s="56"/>
      <c r="EET41" s="56"/>
      <c r="EEU41" s="56"/>
      <c r="EEV41" s="56"/>
      <c r="EEW41" s="56"/>
      <c r="EEX41" s="56"/>
      <c r="EEY41" s="56"/>
      <c r="EEZ41" s="56"/>
      <c r="EFA41" s="56"/>
      <c r="EFB41" s="56"/>
      <c r="EFC41" s="56"/>
      <c r="EFD41" s="56"/>
      <c r="EFE41" s="56"/>
      <c r="EFF41" s="56"/>
      <c r="EFG41" s="56"/>
      <c r="EFH41" s="56"/>
      <c r="EFI41" s="56"/>
      <c r="EFJ41" s="56"/>
      <c r="EFK41" s="56"/>
      <c r="EFL41" s="56"/>
      <c r="EFM41" s="56"/>
      <c r="EFN41" s="56"/>
      <c r="EFO41" s="56"/>
      <c r="EFP41" s="56"/>
      <c r="EFQ41" s="56"/>
      <c r="EFR41" s="56"/>
      <c r="EFS41" s="56"/>
      <c r="EFT41" s="56"/>
      <c r="EFU41" s="56"/>
      <c r="EFV41" s="56"/>
      <c r="EFW41" s="56"/>
      <c r="EFX41" s="56"/>
      <c r="EFY41" s="56"/>
      <c r="EFZ41" s="56"/>
      <c r="EGA41" s="56"/>
      <c r="EGB41" s="56"/>
      <c r="EGC41" s="56"/>
      <c r="EGD41" s="56"/>
      <c r="EGE41" s="56"/>
      <c r="EGF41" s="56"/>
      <c r="EGG41" s="56"/>
      <c r="EGH41" s="56"/>
      <c r="EGI41" s="56"/>
      <c r="EGJ41" s="56"/>
      <c r="EGK41" s="56"/>
      <c r="EGL41" s="56"/>
      <c r="EGM41" s="56"/>
      <c r="EGN41" s="56"/>
      <c r="EGO41" s="56"/>
      <c r="EGP41" s="56"/>
      <c r="EGQ41" s="56"/>
      <c r="EGR41" s="56"/>
      <c r="EGS41" s="56"/>
      <c r="EGT41" s="56"/>
      <c r="EGU41" s="56"/>
      <c r="EGV41" s="56"/>
      <c r="EGW41" s="56"/>
      <c r="EGX41" s="56"/>
      <c r="EGY41" s="56"/>
      <c r="EGZ41" s="56"/>
      <c r="EHA41" s="56"/>
      <c r="EHB41" s="56"/>
      <c r="EHC41" s="56"/>
      <c r="EHD41" s="56"/>
      <c r="EHE41" s="56"/>
      <c r="EHF41" s="56"/>
      <c r="EHG41" s="56"/>
      <c r="EHH41" s="56"/>
      <c r="EHI41" s="56"/>
      <c r="EHJ41" s="56"/>
      <c r="EHK41" s="56"/>
      <c r="EHL41" s="56"/>
      <c r="EHM41" s="56"/>
      <c r="EHN41" s="56"/>
      <c r="EHO41" s="56"/>
      <c r="EHP41" s="56"/>
      <c r="EHQ41" s="56"/>
      <c r="EHR41" s="56"/>
      <c r="EHS41" s="56"/>
      <c r="EHT41" s="56"/>
      <c r="EHU41" s="56"/>
      <c r="EHV41" s="56"/>
      <c r="EHW41" s="56"/>
      <c r="EHX41" s="56"/>
      <c r="EHY41" s="56"/>
      <c r="EHZ41" s="56"/>
      <c r="EIA41" s="56"/>
      <c r="EIB41" s="56"/>
      <c r="EIC41" s="56"/>
      <c r="EID41" s="56"/>
      <c r="EIE41" s="56"/>
      <c r="EIF41" s="56"/>
      <c r="EIG41" s="56"/>
      <c r="EIH41" s="56"/>
      <c r="EII41" s="56"/>
      <c r="EIJ41" s="56"/>
      <c r="EIK41" s="56"/>
      <c r="EIL41" s="56"/>
      <c r="EIM41" s="56"/>
      <c r="EIN41" s="56"/>
      <c r="EIO41" s="56"/>
      <c r="EIP41" s="56"/>
      <c r="EIQ41" s="56"/>
      <c r="EIR41" s="56"/>
      <c r="EIS41" s="56"/>
      <c r="EIT41" s="56"/>
      <c r="EIU41" s="56"/>
      <c r="EIV41" s="56"/>
      <c r="EIW41" s="56"/>
      <c r="EIX41" s="56"/>
      <c r="EIY41" s="56"/>
      <c r="EIZ41" s="56"/>
      <c r="EJA41" s="56"/>
      <c r="EJB41" s="56"/>
      <c r="EJC41" s="56"/>
      <c r="EJD41" s="56"/>
      <c r="EJE41" s="56"/>
      <c r="EJF41" s="56"/>
      <c r="EJG41" s="56"/>
      <c r="EJH41" s="56"/>
      <c r="EJI41" s="56"/>
      <c r="EJJ41" s="56"/>
      <c r="EJK41" s="56"/>
      <c r="EJL41" s="56"/>
      <c r="EJM41" s="56"/>
      <c r="EJN41" s="56"/>
      <c r="EJO41" s="56"/>
      <c r="EJP41" s="56"/>
      <c r="EJQ41" s="56"/>
      <c r="EJR41" s="56"/>
      <c r="EJS41" s="56"/>
      <c r="EJT41" s="56"/>
      <c r="EJU41" s="56"/>
      <c r="EJV41" s="56"/>
      <c r="EJW41" s="56"/>
      <c r="EJX41" s="56"/>
      <c r="EJY41" s="56"/>
      <c r="EJZ41" s="56"/>
      <c r="EKA41" s="56"/>
      <c r="EKB41" s="56"/>
      <c r="EKC41" s="56"/>
      <c r="EKD41" s="56"/>
      <c r="EKE41" s="56"/>
      <c r="EKF41" s="56"/>
      <c r="EKG41" s="56"/>
      <c r="EKH41" s="56"/>
      <c r="EKI41" s="56"/>
      <c r="EKJ41" s="56"/>
      <c r="EKK41" s="56"/>
      <c r="EKL41" s="56"/>
      <c r="EKM41" s="56"/>
      <c r="EKN41" s="56"/>
      <c r="EKO41" s="56"/>
      <c r="EKP41" s="56"/>
      <c r="EKQ41" s="56"/>
      <c r="EKR41" s="56"/>
      <c r="EKS41" s="56"/>
      <c r="EKT41" s="56"/>
      <c r="EKU41" s="56"/>
      <c r="EKV41" s="56"/>
      <c r="EKW41" s="56"/>
      <c r="EKX41" s="56"/>
      <c r="EKY41" s="56"/>
      <c r="EKZ41" s="56"/>
      <c r="ELA41" s="56"/>
      <c r="ELB41" s="56"/>
      <c r="ELC41" s="56"/>
      <c r="ELD41" s="56"/>
      <c r="ELE41" s="56"/>
      <c r="ELF41" s="56"/>
      <c r="ELG41" s="56"/>
      <c r="ELH41" s="56"/>
      <c r="ELI41" s="56"/>
      <c r="ELJ41" s="56"/>
      <c r="ELK41" s="56"/>
      <c r="ELL41" s="56"/>
      <c r="ELM41" s="56"/>
      <c r="ELN41" s="56"/>
      <c r="ELO41" s="56"/>
      <c r="ELP41" s="56"/>
      <c r="ELQ41" s="56"/>
      <c r="ELR41" s="56"/>
      <c r="ELS41" s="56"/>
      <c r="ELT41" s="56"/>
      <c r="ELU41" s="56"/>
      <c r="ELV41" s="56"/>
      <c r="ELW41" s="56"/>
      <c r="ELX41" s="56"/>
      <c r="ELY41" s="56"/>
      <c r="ELZ41" s="56"/>
      <c r="EMA41" s="56"/>
      <c r="EMB41" s="56"/>
      <c r="EMC41" s="56"/>
      <c r="EMD41" s="56"/>
      <c r="EME41" s="56"/>
      <c r="EMF41" s="56"/>
      <c r="EMG41" s="56"/>
      <c r="EMH41" s="56"/>
      <c r="EMI41" s="56"/>
      <c r="EMJ41" s="56"/>
      <c r="EMK41" s="56"/>
      <c r="EML41" s="56"/>
      <c r="EMM41" s="56"/>
      <c r="EMN41" s="56"/>
      <c r="EMO41" s="56"/>
      <c r="EMP41" s="56"/>
      <c r="EMQ41" s="56"/>
      <c r="EMR41" s="56"/>
      <c r="EMS41" s="56"/>
      <c r="EMT41" s="56"/>
      <c r="EMU41" s="56"/>
      <c r="EMV41" s="56"/>
      <c r="EMW41" s="56"/>
      <c r="EMX41" s="56"/>
      <c r="EMY41" s="56"/>
      <c r="EMZ41" s="56"/>
      <c r="ENA41" s="56"/>
      <c r="ENB41" s="56"/>
      <c r="ENC41" s="56"/>
      <c r="END41" s="56"/>
      <c r="ENE41" s="56"/>
      <c r="ENF41" s="56"/>
      <c r="ENG41" s="56"/>
      <c r="ENH41" s="56"/>
      <c r="ENI41" s="56"/>
      <c r="ENJ41" s="56"/>
      <c r="ENK41" s="56"/>
      <c r="ENL41" s="56"/>
      <c r="ENM41" s="56"/>
      <c r="ENN41" s="56"/>
      <c r="ENO41" s="56"/>
      <c r="ENP41" s="56"/>
      <c r="ENQ41" s="56"/>
      <c r="ENR41" s="56"/>
      <c r="ENS41" s="56"/>
      <c r="ENT41" s="56"/>
      <c r="ENU41" s="56"/>
      <c r="ENV41" s="56"/>
      <c r="ENW41" s="56"/>
      <c r="ENX41" s="56"/>
      <c r="ENY41" s="56"/>
      <c r="ENZ41" s="56"/>
      <c r="EOA41" s="56"/>
      <c r="EOB41" s="56"/>
      <c r="EOC41" s="56"/>
      <c r="EOD41" s="56"/>
      <c r="EOE41" s="56"/>
      <c r="EOF41" s="56"/>
      <c r="EOG41" s="56"/>
      <c r="EOH41" s="56"/>
      <c r="EOI41" s="56"/>
      <c r="EOJ41" s="56"/>
      <c r="EOK41" s="56"/>
      <c r="EOL41" s="56"/>
      <c r="EOM41" s="56"/>
      <c r="EON41" s="56"/>
      <c r="EOO41" s="56"/>
      <c r="EOP41" s="56"/>
      <c r="EOQ41" s="56"/>
      <c r="EOR41" s="56"/>
      <c r="EOS41" s="56"/>
      <c r="EOT41" s="56"/>
      <c r="EOU41" s="56"/>
      <c r="EOV41" s="56"/>
      <c r="EOW41" s="56"/>
      <c r="EOX41" s="56"/>
      <c r="EOY41" s="56"/>
      <c r="EOZ41" s="56"/>
      <c r="EPA41" s="56"/>
      <c r="EPB41" s="56"/>
      <c r="EPC41" s="56"/>
      <c r="EPD41" s="56"/>
      <c r="EPE41" s="56"/>
      <c r="EPF41" s="56"/>
      <c r="EPG41" s="56"/>
      <c r="EPH41" s="56"/>
      <c r="EPI41" s="56"/>
      <c r="EPJ41" s="56"/>
      <c r="EPK41" s="56"/>
      <c r="EPL41" s="56"/>
      <c r="EPM41" s="56"/>
      <c r="EPN41" s="56"/>
      <c r="EPO41" s="56"/>
      <c r="EPP41" s="56"/>
      <c r="EPQ41" s="56"/>
      <c r="EPR41" s="56"/>
      <c r="EPS41" s="56"/>
      <c r="EPT41" s="56"/>
      <c r="EPU41" s="56"/>
      <c r="EPV41" s="56"/>
      <c r="EPW41" s="56"/>
      <c r="EPX41" s="56"/>
      <c r="EPY41" s="56"/>
      <c r="EPZ41" s="56"/>
      <c r="EQA41" s="56"/>
      <c r="EQB41" s="56"/>
      <c r="EQC41" s="56"/>
      <c r="EQD41" s="56"/>
      <c r="EQE41" s="56"/>
      <c r="EQF41" s="56"/>
      <c r="EQG41" s="56"/>
      <c r="EQH41" s="56"/>
      <c r="EQI41" s="56"/>
      <c r="EQJ41" s="56"/>
      <c r="EQK41" s="56"/>
      <c r="EQL41" s="56"/>
      <c r="EQM41" s="56"/>
      <c r="EQN41" s="56"/>
      <c r="EQO41" s="56"/>
      <c r="EQP41" s="56"/>
      <c r="EQQ41" s="56"/>
      <c r="EQR41" s="56"/>
      <c r="EQS41" s="56"/>
      <c r="EQT41" s="56"/>
      <c r="EQU41" s="56"/>
      <c r="EQV41" s="56"/>
      <c r="EQW41" s="56"/>
      <c r="EQX41" s="56"/>
      <c r="EQY41" s="56"/>
      <c r="EQZ41" s="56"/>
      <c r="ERA41" s="56"/>
      <c r="ERB41" s="56"/>
      <c r="ERC41" s="56"/>
      <c r="ERD41" s="56"/>
      <c r="ERE41" s="56"/>
      <c r="ERF41" s="56"/>
      <c r="ERG41" s="56"/>
      <c r="ERH41" s="56"/>
      <c r="ERI41" s="56"/>
      <c r="ERJ41" s="56"/>
      <c r="ERK41" s="56"/>
      <c r="ERL41" s="56"/>
      <c r="ERM41" s="56"/>
      <c r="ERN41" s="56"/>
      <c r="ERO41" s="56"/>
      <c r="ERP41" s="56"/>
      <c r="ERQ41" s="56"/>
      <c r="ERR41" s="56"/>
      <c r="ERS41" s="56"/>
      <c r="ERT41" s="56"/>
      <c r="ERU41" s="56"/>
      <c r="ERV41" s="56"/>
      <c r="ERW41" s="56"/>
      <c r="ERX41" s="56"/>
      <c r="ERY41" s="56"/>
      <c r="ERZ41" s="56"/>
      <c r="ESA41" s="56"/>
      <c r="ESB41" s="56"/>
      <c r="ESC41" s="56"/>
      <c r="ESD41" s="56"/>
      <c r="ESE41" s="56"/>
      <c r="ESF41" s="56"/>
      <c r="ESG41" s="56"/>
      <c r="ESH41" s="56"/>
      <c r="ESI41" s="56"/>
      <c r="ESJ41" s="56"/>
      <c r="ESK41" s="56"/>
      <c r="ESL41" s="56"/>
      <c r="ESM41" s="56"/>
      <c r="ESN41" s="56"/>
      <c r="ESO41" s="56"/>
      <c r="ESP41" s="56"/>
      <c r="ESQ41" s="56"/>
      <c r="ESR41" s="56"/>
      <c r="ESS41" s="56"/>
      <c r="EST41" s="56"/>
      <c r="ESU41" s="56"/>
      <c r="ESV41" s="56"/>
      <c r="ESW41" s="56"/>
      <c r="ESX41" s="56"/>
      <c r="ESY41" s="56"/>
      <c r="ESZ41" s="56"/>
      <c r="ETA41" s="56"/>
      <c r="ETB41" s="56"/>
      <c r="ETC41" s="56"/>
      <c r="ETD41" s="56"/>
      <c r="ETE41" s="56"/>
      <c r="ETF41" s="56"/>
      <c r="ETG41" s="56"/>
      <c r="ETH41" s="56"/>
      <c r="ETI41" s="56"/>
      <c r="ETJ41" s="56"/>
      <c r="ETK41" s="56"/>
      <c r="ETL41" s="56"/>
      <c r="ETM41" s="56"/>
      <c r="ETN41" s="56"/>
      <c r="ETO41" s="56"/>
      <c r="ETP41" s="56"/>
      <c r="ETQ41" s="56"/>
      <c r="ETR41" s="56"/>
      <c r="ETS41" s="56"/>
      <c r="ETT41" s="56"/>
      <c r="ETU41" s="56"/>
      <c r="ETV41" s="56"/>
      <c r="ETW41" s="56"/>
      <c r="ETX41" s="56"/>
      <c r="ETY41" s="56"/>
      <c r="ETZ41" s="56"/>
      <c r="EUA41" s="56"/>
      <c r="EUB41" s="56"/>
      <c r="EUC41" s="56"/>
      <c r="EUD41" s="56"/>
      <c r="EUE41" s="56"/>
      <c r="EUF41" s="56"/>
      <c r="EUG41" s="56"/>
      <c r="EUH41" s="56"/>
      <c r="EUI41" s="56"/>
      <c r="EUJ41" s="56"/>
      <c r="EUK41" s="56"/>
      <c r="EUL41" s="56"/>
      <c r="EUM41" s="56"/>
      <c r="EUN41" s="56"/>
      <c r="EUO41" s="56"/>
      <c r="EUP41" s="56"/>
      <c r="EUQ41" s="56"/>
      <c r="EUR41" s="56"/>
      <c r="EUS41" s="56"/>
      <c r="EUT41" s="56"/>
      <c r="EUU41" s="56"/>
      <c r="EUV41" s="56"/>
      <c r="EUW41" s="56"/>
      <c r="EUX41" s="56"/>
      <c r="EUY41" s="56"/>
      <c r="EUZ41" s="56"/>
      <c r="EVA41" s="56"/>
      <c r="EVB41" s="56"/>
      <c r="EVC41" s="56"/>
      <c r="EVD41" s="56"/>
      <c r="EVE41" s="56"/>
      <c r="EVF41" s="56"/>
      <c r="EVG41" s="56"/>
      <c r="EVH41" s="56"/>
      <c r="EVI41" s="56"/>
      <c r="EVJ41" s="56"/>
      <c r="EVK41" s="56"/>
      <c r="EVL41" s="56"/>
      <c r="EVM41" s="56"/>
      <c r="EVN41" s="56"/>
      <c r="EVO41" s="56"/>
      <c r="EVP41" s="56"/>
      <c r="EVQ41" s="56"/>
      <c r="EVR41" s="56"/>
      <c r="EVS41" s="56"/>
      <c r="EVT41" s="56"/>
      <c r="EVU41" s="56"/>
      <c r="EVV41" s="56"/>
      <c r="EVW41" s="56"/>
      <c r="EVX41" s="56"/>
      <c r="EVY41" s="56"/>
      <c r="EVZ41" s="56"/>
      <c r="EWA41" s="56"/>
      <c r="EWB41" s="56"/>
      <c r="EWC41" s="56"/>
      <c r="EWD41" s="56"/>
      <c r="EWE41" s="56"/>
      <c r="EWF41" s="56"/>
      <c r="EWG41" s="56"/>
      <c r="EWH41" s="56"/>
      <c r="EWI41" s="56"/>
      <c r="EWJ41" s="56"/>
      <c r="EWK41" s="56"/>
      <c r="EWL41" s="56"/>
      <c r="EWM41" s="56"/>
      <c r="EWN41" s="56"/>
      <c r="EWO41" s="56"/>
      <c r="EWP41" s="56"/>
      <c r="EWQ41" s="56"/>
      <c r="EWR41" s="56"/>
      <c r="EWS41" s="56"/>
      <c r="EWT41" s="56"/>
      <c r="EWU41" s="56"/>
      <c r="EWV41" s="56"/>
      <c r="EWW41" s="56"/>
      <c r="EWX41" s="56"/>
      <c r="EWY41" s="56"/>
      <c r="EWZ41" s="56"/>
      <c r="EXA41" s="56"/>
      <c r="EXB41" s="56"/>
      <c r="EXC41" s="56"/>
      <c r="EXD41" s="56"/>
      <c r="EXE41" s="56"/>
      <c r="EXF41" s="56"/>
      <c r="EXG41" s="56"/>
      <c r="EXH41" s="56"/>
      <c r="EXI41" s="56"/>
      <c r="EXJ41" s="56"/>
      <c r="EXK41" s="56"/>
      <c r="EXL41" s="56"/>
      <c r="EXM41" s="56"/>
      <c r="EXN41" s="56"/>
      <c r="EXO41" s="56"/>
      <c r="EXP41" s="56"/>
      <c r="EXQ41" s="56"/>
      <c r="EXR41" s="56"/>
      <c r="EXS41" s="56"/>
      <c r="EXT41" s="56"/>
      <c r="EXU41" s="56"/>
      <c r="EXV41" s="56"/>
      <c r="EXW41" s="56"/>
      <c r="EXX41" s="56"/>
      <c r="EXY41" s="56"/>
      <c r="EXZ41" s="56"/>
      <c r="EYA41" s="56"/>
      <c r="EYB41" s="56"/>
      <c r="EYC41" s="56"/>
      <c r="EYD41" s="56"/>
      <c r="EYE41" s="56"/>
      <c r="EYF41" s="56"/>
      <c r="EYG41" s="56"/>
      <c r="EYH41" s="56"/>
      <c r="EYI41" s="56"/>
      <c r="EYJ41" s="56"/>
      <c r="EYK41" s="56"/>
      <c r="EYL41" s="56"/>
      <c r="EYM41" s="56"/>
      <c r="EYN41" s="56"/>
      <c r="EYO41" s="56"/>
      <c r="EYP41" s="56"/>
      <c r="EYQ41" s="56"/>
      <c r="EYR41" s="56"/>
      <c r="EYS41" s="56"/>
      <c r="EYT41" s="56"/>
      <c r="EYU41" s="56"/>
      <c r="EYV41" s="56"/>
      <c r="EYW41" s="56"/>
      <c r="EYX41" s="56"/>
      <c r="EYY41" s="56"/>
      <c r="EYZ41" s="56"/>
      <c r="EZA41" s="56"/>
      <c r="EZB41" s="56"/>
      <c r="EZC41" s="56"/>
      <c r="EZD41" s="56"/>
      <c r="EZE41" s="56"/>
      <c r="EZF41" s="56"/>
      <c r="EZG41" s="56"/>
      <c r="EZH41" s="56"/>
      <c r="EZI41" s="56"/>
      <c r="EZJ41" s="56"/>
      <c r="EZK41" s="56"/>
      <c r="EZL41" s="56"/>
      <c r="EZM41" s="56"/>
      <c r="EZN41" s="56"/>
      <c r="EZO41" s="56"/>
      <c r="EZP41" s="56"/>
      <c r="EZQ41" s="56"/>
      <c r="EZR41" s="56"/>
      <c r="EZS41" s="56"/>
      <c r="EZT41" s="56"/>
      <c r="EZU41" s="56"/>
      <c r="EZV41" s="56"/>
      <c r="EZW41" s="56"/>
      <c r="EZX41" s="56"/>
      <c r="EZY41" s="56"/>
      <c r="EZZ41" s="56"/>
      <c r="FAA41" s="56"/>
      <c r="FAB41" s="56"/>
      <c r="FAC41" s="56"/>
      <c r="FAD41" s="56"/>
      <c r="FAE41" s="56"/>
      <c r="FAF41" s="56"/>
      <c r="FAG41" s="56"/>
      <c r="FAH41" s="56"/>
      <c r="FAI41" s="56"/>
      <c r="FAJ41" s="56"/>
      <c r="FAK41" s="56"/>
      <c r="FAL41" s="56"/>
      <c r="FAM41" s="56"/>
      <c r="FAN41" s="56"/>
      <c r="FAO41" s="56"/>
      <c r="FAP41" s="56"/>
      <c r="FAQ41" s="56"/>
      <c r="FAR41" s="56"/>
      <c r="FAS41" s="56"/>
      <c r="FAT41" s="56"/>
      <c r="FAU41" s="56"/>
      <c r="FAV41" s="56"/>
      <c r="FAW41" s="56"/>
      <c r="FAX41" s="56"/>
      <c r="FAY41" s="56"/>
      <c r="FAZ41" s="56"/>
      <c r="FBA41" s="56"/>
      <c r="FBB41" s="56"/>
      <c r="FBC41" s="56"/>
      <c r="FBD41" s="56"/>
      <c r="FBE41" s="56"/>
      <c r="FBF41" s="56"/>
      <c r="FBG41" s="56"/>
      <c r="FBH41" s="56"/>
      <c r="FBI41" s="56"/>
      <c r="FBJ41" s="56"/>
      <c r="FBK41" s="56"/>
      <c r="FBL41" s="56"/>
      <c r="FBM41" s="56"/>
      <c r="FBN41" s="56"/>
      <c r="FBO41" s="56"/>
      <c r="FBP41" s="56"/>
      <c r="FBQ41" s="56"/>
      <c r="FBR41" s="56"/>
      <c r="FBS41" s="56"/>
      <c r="FBT41" s="56"/>
      <c r="FBU41" s="56"/>
      <c r="FBV41" s="56"/>
      <c r="FBW41" s="56"/>
      <c r="FBX41" s="56"/>
      <c r="FBY41" s="56"/>
      <c r="FBZ41" s="56"/>
      <c r="FCA41" s="56"/>
      <c r="FCB41" s="56"/>
      <c r="FCC41" s="56"/>
      <c r="FCD41" s="56"/>
      <c r="FCE41" s="56"/>
      <c r="FCF41" s="56"/>
      <c r="FCG41" s="56"/>
      <c r="FCH41" s="56"/>
      <c r="FCI41" s="56"/>
      <c r="FCJ41" s="56"/>
      <c r="FCK41" s="56"/>
      <c r="FCL41" s="56"/>
      <c r="FCM41" s="56"/>
      <c r="FCN41" s="56"/>
      <c r="FCO41" s="56"/>
      <c r="FCP41" s="56"/>
      <c r="FCQ41" s="56"/>
      <c r="FCR41" s="56"/>
      <c r="FCS41" s="56"/>
      <c r="FCT41" s="56"/>
      <c r="FCU41" s="56"/>
      <c r="FCV41" s="56"/>
      <c r="FCW41" s="56"/>
      <c r="FCX41" s="56"/>
      <c r="FCY41" s="56"/>
      <c r="FCZ41" s="56"/>
      <c r="FDA41" s="56"/>
      <c r="FDB41" s="56"/>
      <c r="FDC41" s="56"/>
      <c r="FDD41" s="56"/>
      <c r="FDE41" s="56"/>
      <c r="FDF41" s="56"/>
      <c r="FDG41" s="56"/>
      <c r="FDH41" s="56"/>
      <c r="FDI41" s="56"/>
      <c r="FDJ41" s="56"/>
      <c r="FDK41" s="56"/>
      <c r="FDL41" s="56"/>
      <c r="FDM41" s="56"/>
      <c r="FDN41" s="56"/>
      <c r="FDO41" s="56"/>
      <c r="FDP41" s="56"/>
      <c r="FDQ41" s="56"/>
      <c r="FDR41" s="56"/>
      <c r="FDS41" s="56"/>
      <c r="FDT41" s="56"/>
      <c r="FDU41" s="56"/>
      <c r="FDV41" s="56"/>
      <c r="FDW41" s="56"/>
      <c r="FDX41" s="56"/>
      <c r="FDY41" s="56"/>
      <c r="FDZ41" s="56"/>
      <c r="FEA41" s="56"/>
      <c r="FEB41" s="56"/>
      <c r="FEC41" s="56"/>
      <c r="FED41" s="56"/>
      <c r="FEE41" s="56"/>
      <c r="FEF41" s="56"/>
      <c r="FEG41" s="56"/>
      <c r="FEH41" s="56"/>
      <c r="FEI41" s="56"/>
      <c r="FEJ41" s="56"/>
      <c r="FEK41" s="56"/>
      <c r="FEL41" s="56"/>
      <c r="FEM41" s="56"/>
      <c r="FEN41" s="56"/>
      <c r="FEO41" s="56"/>
      <c r="FEP41" s="56"/>
      <c r="FEQ41" s="56"/>
      <c r="FER41" s="56"/>
      <c r="FES41" s="56"/>
      <c r="FET41" s="56"/>
      <c r="FEU41" s="56"/>
      <c r="FEV41" s="56"/>
      <c r="FEW41" s="56"/>
      <c r="FEX41" s="56"/>
      <c r="FEY41" s="56"/>
      <c r="FEZ41" s="56"/>
      <c r="FFA41" s="56"/>
      <c r="FFB41" s="56"/>
      <c r="FFC41" s="56"/>
      <c r="FFD41" s="56"/>
      <c r="FFE41" s="56"/>
      <c r="FFF41" s="56"/>
      <c r="FFG41" s="56"/>
      <c r="FFH41" s="56"/>
      <c r="FFI41" s="56"/>
      <c r="FFJ41" s="56"/>
      <c r="FFK41" s="56"/>
      <c r="FFL41" s="56"/>
      <c r="FFM41" s="56"/>
      <c r="FFN41" s="56"/>
      <c r="FFO41" s="56"/>
      <c r="FFP41" s="56"/>
      <c r="FFQ41" s="56"/>
      <c r="FFR41" s="56"/>
      <c r="FFS41" s="56"/>
      <c r="FFT41" s="56"/>
      <c r="FFU41" s="56"/>
      <c r="FFV41" s="56"/>
      <c r="FFW41" s="56"/>
      <c r="FFX41" s="56"/>
      <c r="FFY41" s="56"/>
      <c r="FFZ41" s="56"/>
      <c r="FGA41" s="56"/>
      <c r="FGB41" s="56"/>
      <c r="FGC41" s="56"/>
      <c r="FGD41" s="56"/>
      <c r="FGE41" s="56"/>
      <c r="FGF41" s="56"/>
      <c r="FGG41" s="56"/>
      <c r="FGH41" s="56"/>
      <c r="FGI41" s="56"/>
      <c r="FGJ41" s="56"/>
      <c r="FGK41" s="56"/>
      <c r="FGL41" s="56"/>
      <c r="FGM41" s="56"/>
      <c r="FGN41" s="56"/>
      <c r="FGO41" s="56"/>
      <c r="FGP41" s="56"/>
      <c r="FGQ41" s="56"/>
      <c r="FGR41" s="56"/>
      <c r="FGS41" s="56"/>
      <c r="FGT41" s="56"/>
      <c r="FGU41" s="56"/>
      <c r="FGV41" s="56"/>
      <c r="FGW41" s="56"/>
      <c r="FGX41" s="56"/>
      <c r="FGY41" s="56"/>
      <c r="FGZ41" s="56"/>
      <c r="FHA41" s="56"/>
      <c r="FHB41" s="56"/>
      <c r="FHC41" s="56"/>
      <c r="FHD41" s="56"/>
      <c r="FHE41" s="56"/>
      <c r="FHF41" s="56"/>
      <c r="FHG41" s="56"/>
      <c r="FHH41" s="56"/>
      <c r="FHI41" s="56"/>
      <c r="FHJ41" s="56"/>
      <c r="FHK41" s="56"/>
      <c r="FHL41" s="56"/>
      <c r="FHM41" s="56"/>
      <c r="FHN41" s="56"/>
      <c r="FHO41" s="56"/>
      <c r="FHP41" s="56"/>
      <c r="FHQ41" s="56"/>
      <c r="FHR41" s="56"/>
      <c r="FHS41" s="56"/>
      <c r="FHT41" s="56"/>
      <c r="FHU41" s="56"/>
      <c r="FHV41" s="56"/>
      <c r="FHW41" s="56"/>
      <c r="FHX41" s="56"/>
      <c r="FHY41" s="56"/>
      <c r="FHZ41" s="56"/>
      <c r="FIA41" s="56"/>
      <c r="FIB41" s="56"/>
      <c r="FIC41" s="56"/>
      <c r="FID41" s="56"/>
      <c r="FIE41" s="56"/>
      <c r="FIF41" s="56"/>
      <c r="FIG41" s="56"/>
      <c r="FIH41" s="56"/>
      <c r="FII41" s="56"/>
      <c r="FIJ41" s="56"/>
      <c r="FIK41" s="56"/>
      <c r="FIL41" s="56"/>
      <c r="FIM41" s="56"/>
      <c r="FIN41" s="56"/>
      <c r="FIO41" s="56"/>
      <c r="FIP41" s="56"/>
      <c r="FIQ41" s="56"/>
      <c r="FIR41" s="56"/>
      <c r="FIS41" s="56"/>
      <c r="FIT41" s="56"/>
      <c r="FIU41" s="56"/>
      <c r="FIV41" s="56"/>
      <c r="FIW41" s="56"/>
      <c r="FIX41" s="56"/>
      <c r="FIY41" s="56"/>
      <c r="FIZ41" s="56"/>
      <c r="FJA41" s="56"/>
      <c r="FJB41" s="56"/>
      <c r="FJC41" s="56"/>
      <c r="FJD41" s="56"/>
      <c r="FJE41" s="56"/>
      <c r="FJF41" s="56"/>
      <c r="FJG41" s="56"/>
      <c r="FJH41" s="56"/>
      <c r="FJI41" s="56"/>
      <c r="FJJ41" s="56"/>
      <c r="FJK41" s="56"/>
      <c r="FJL41" s="56"/>
      <c r="FJM41" s="56"/>
      <c r="FJN41" s="56"/>
      <c r="FJO41" s="56"/>
      <c r="FJP41" s="56"/>
      <c r="FJQ41" s="56"/>
      <c r="FJR41" s="56"/>
      <c r="FJS41" s="56"/>
      <c r="FJT41" s="56"/>
      <c r="FJU41" s="56"/>
      <c r="FJV41" s="56"/>
      <c r="FJW41" s="56"/>
      <c r="FJX41" s="56"/>
      <c r="FJY41" s="56"/>
      <c r="FJZ41" s="56"/>
      <c r="FKA41" s="56"/>
      <c r="FKB41" s="56"/>
      <c r="FKC41" s="56"/>
      <c r="FKD41" s="56"/>
      <c r="FKE41" s="56"/>
      <c r="FKF41" s="56"/>
      <c r="FKG41" s="56"/>
      <c r="FKH41" s="56"/>
      <c r="FKI41" s="56"/>
      <c r="FKJ41" s="56"/>
      <c r="FKK41" s="56"/>
      <c r="FKL41" s="56"/>
      <c r="FKM41" s="56"/>
      <c r="FKN41" s="56"/>
      <c r="FKO41" s="56"/>
      <c r="FKP41" s="56"/>
      <c r="FKQ41" s="56"/>
      <c r="FKR41" s="56"/>
      <c r="FKS41" s="56"/>
      <c r="FKT41" s="56"/>
      <c r="FKU41" s="56"/>
      <c r="FKV41" s="56"/>
      <c r="FKW41" s="56"/>
      <c r="FKX41" s="56"/>
      <c r="FKY41" s="56"/>
      <c r="FKZ41" s="56"/>
      <c r="FLA41" s="56"/>
      <c r="FLB41" s="56"/>
      <c r="FLC41" s="56"/>
      <c r="FLD41" s="56"/>
      <c r="FLE41" s="56"/>
      <c r="FLF41" s="56"/>
      <c r="FLG41" s="56"/>
      <c r="FLH41" s="56"/>
      <c r="FLI41" s="56"/>
      <c r="FLJ41" s="56"/>
      <c r="FLK41" s="56"/>
      <c r="FLL41" s="56"/>
      <c r="FLM41" s="56"/>
      <c r="FLN41" s="56"/>
      <c r="FLO41" s="56"/>
      <c r="FLP41" s="56"/>
      <c r="FLQ41" s="56"/>
      <c r="FLR41" s="56"/>
      <c r="FLS41" s="56"/>
      <c r="FLT41" s="56"/>
      <c r="FLU41" s="56"/>
      <c r="FLV41" s="56"/>
      <c r="FLW41" s="56"/>
      <c r="FLX41" s="56"/>
      <c r="FLY41" s="56"/>
      <c r="FLZ41" s="56"/>
      <c r="FMA41" s="56"/>
      <c r="FMB41" s="56"/>
      <c r="FMC41" s="56"/>
      <c r="FMD41" s="56"/>
      <c r="FME41" s="56"/>
      <c r="FMF41" s="56"/>
      <c r="FMG41" s="56"/>
      <c r="FMH41" s="56"/>
      <c r="FMI41" s="56"/>
      <c r="FMJ41" s="56"/>
      <c r="FMK41" s="56"/>
      <c r="FML41" s="56"/>
      <c r="FMM41" s="56"/>
      <c r="FMN41" s="56"/>
      <c r="FMO41" s="56"/>
      <c r="FMP41" s="56"/>
      <c r="FMQ41" s="56"/>
      <c r="FMR41" s="56"/>
      <c r="FMS41" s="56"/>
      <c r="FMT41" s="56"/>
      <c r="FMU41" s="56"/>
      <c r="FMV41" s="56"/>
      <c r="FMW41" s="56"/>
      <c r="FMX41" s="56"/>
      <c r="FMY41" s="56"/>
      <c r="FMZ41" s="56"/>
      <c r="FNA41" s="56"/>
      <c r="FNB41" s="56"/>
      <c r="FNC41" s="56"/>
      <c r="FND41" s="56"/>
      <c r="FNE41" s="56"/>
      <c r="FNF41" s="56"/>
      <c r="FNG41" s="56"/>
      <c r="FNH41" s="56"/>
      <c r="FNI41" s="56"/>
      <c r="FNJ41" s="56"/>
      <c r="FNK41" s="56"/>
      <c r="FNL41" s="56"/>
      <c r="FNM41" s="56"/>
      <c r="FNN41" s="56"/>
      <c r="FNO41" s="56"/>
      <c r="FNP41" s="56"/>
      <c r="FNQ41" s="56"/>
      <c r="FNR41" s="56"/>
      <c r="FNS41" s="56"/>
      <c r="FNT41" s="56"/>
      <c r="FNU41" s="56"/>
      <c r="FNV41" s="56"/>
      <c r="FNW41" s="56"/>
      <c r="FNX41" s="56"/>
      <c r="FNY41" s="56"/>
      <c r="FNZ41" s="56"/>
      <c r="FOA41" s="56"/>
      <c r="FOB41" s="56"/>
      <c r="FOC41" s="56"/>
      <c r="FOD41" s="56"/>
      <c r="FOE41" s="56"/>
      <c r="FOF41" s="56"/>
      <c r="FOG41" s="56"/>
      <c r="FOH41" s="56"/>
      <c r="FOI41" s="56"/>
      <c r="FOJ41" s="56"/>
      <c r="FOK41" s="56"/>
      <c r="FOL41" s="56"/>
      <c r="FOM41" s="56"/>
      <c r="FON41" s="56"/>
      <c r="FOO41" s="56"/>
      <c r="FOP41" s="56"/>
      <c r="FOQ41" s="56"/>
      <c r="FOR41" s="56"/>
      <c r="FOS41" s="56"/>
      <c r="FOT41" s="56"/>
      <c r="FOU41" s="56"/>
      <c r="FOV41" s="56"/>
      <c r="FOW41" s="56"/>
      <c r="FOX41" s="56"/>
      <c r="FOY41" s="56"/>
      <c r="FOZ41" s="56"/>
      <c r="FPA41" s="56"/>
      <c r="FPB41" s="56"/>
      <c r="FPC41" s="56"/>
      <c r="FPD41" s="56"/>
      <c r="FPE41" s="56"/>
      <c r="FPF41" s="56"/>
      <c r="FPG41" s="56"/>
      <c r="FPH41" s="56"/>
      <c r="FPI41" s="56"/>
      <c r="FPJ41" s="56"/>
      <c r="FPK41" s="56"/>
      <c r="FPL41" s="56"/>
      <c r="FPM41" s="56"/>
      <c r="FPN41" s="56"/>
      <c r="FPO41" s="56"/>
      <c r="FPP41" s="56"/>
      <c r="FPQ41" s="56"/>
      <c r="FPR41" s="56"/>
      <c r="FPS41" s="56"/>
      <c r="FPT41" s="56"/>
      <c r="FPU41" s="56"/>
      <c r="FPV41" s="56"/>
      <c r="FPW41" s="56"/>
      <c r="FPX41" s="56"/>
      <c r="FPY41" s="56"/>
      <c r="FPZ41" s="56"/>
      <c r="FQA41" s="56"/>
      <c r="FQB41" s="56"/>
      <c r="FQC41" s="56"/>
      <c r="FQD41" s="56"/>
      <c r="FQE41" s="56"/>
      <c r="FQF41" s="56"/>
      <c r="FQG41" s="56"/>
      <c r="FQH41" s="56"/>
      <c r="FQI41" s="56"/>
      <c r="FQJ41" s="56"/>
      <c r="FQK41" s="56"/>
      <c r="FQL41" s="56"/>
      <c r="FQM41" s="56"/>
      <c r="FQN41" s="56"/>
      <c r="FQO41" s="56"/>
      <c r="FQP41" s="56"/>
      <c r="FQQ41" s="56"/>
      <c r="FQR41" s="56"/>
      <c r="FQS41" s="56"/>
      <c r="FQT41" s="56"/>
      <c r="FQU41" s="56"/>
      <c r="FQV41" s="56"/>
      <c r="FQW41" s="56"/>
      <c r="FQX41" s="56"/>
      <c r="FQY41" s="56"/>
      <c r="FQZ41" s="56"/>
      <c r="FRA41" s="56"/>
      <c r="FRB41" s="56"/>
      <c r="FRC41" s="56"/>
      <c r="FRD41" s="56"/>
      <c r="FRE41" s="56"/>
      <c r="FRF41" s="56"/>
      <c r="FRG41" s="56"/>
      <c r="FRH41" s="56"/>
      <c r="FRI41" s="56"/>
      <c r="FRJ41" s="56"/>
      <c r="FRK41" s="56"/>
      <c r="FRL41" s="56"/>
      <c r="FRM41" s="56"/>
      <c r="FRN41" s="56"/>
      <c r="FRO41" s="56"/>
      <c r="FRP41" s="56"/>
      <c r="FRQ41" s="56"/>
      <c r="FRR41" s="56"/>
      <c r="FRS41" s="56"/>
      <c r="FRT41" s="56"/>
      <c r="FRU41" s="56"/>
      <c r="FRV41" s="56"/>
      <c r="FRW41" s="56"/>
      <c r="FRX41" s="56"/>
      <c r="FRY41" s="56"/>
      <c r="FRZ41" s="56"/>
      <c r="FSA41" s="56"/>
      <c r="FSB41" s="56"/>
      <c r="FSC41" s="56"/>
      <c r="FSD41" s="56"/>
      <c r="FSE41" s="56"/>
      <c r="FSF41" s="56"/>
      <c r="FSG41" s="56"/>
      <c r="FSH41" s="56"/>
      <c r="FSI41" s="56"/>
      <c r="FSJ41" s="56"/>
      <c r="FSK41" s="56"/>
      <c r="FSL41" s="56"/>
      <c r="FSM41" s="56"/>
      <c r="FSN41" s="56"/>
      <c r="FSO41" s="56"/>
      <c r="FSP41" s="56"/>
      <c r="FSQ41" s="56"/>
      <c r="FSR41" s="56"/>
      <c r="FSS41" s="56"/>
      <c r="FST41" s="56"/>
      <c r="FSU41" s="56"/>
      <c r="FSV41" s="56"/>
      <c r="FSW41" s="56"/>
      <c r="FSX41" s="56"/>
      <c r="FSY41" s="56"/>
      <c r="FSZ41" s="56"/>
      <c r="FTA41" s="56"/>
      <c r="FTB41" s="56"/>
      <c r="FTC41" s="56"/>
      <c r="FTD41" s="56"/>
      <c r="FTE41" s="56"/>
      <c r="FTF41" s="56"/>
      <c r="FTG41" s="56"/>
      <c r="FTH41" s="56"/>
      <c r="FTI41" s="56"/>
      <c r="FTJ41" s="56"/>
      <c r="FTK41" s="56"/>
      <c r="FTL41" s="56"/>
      <c r="FTM41" s="56"/>
      <c r="FTN41" s="56"/>
      <c r="FTO41" s="56"/>
      <c r="FTP41" s="56"/>
      <c r="FTQ41" s="56"/>
      <c r="FTR41" s="56"/>
      <c r="FTS41" s="56"/>
      <c r="FTT41" s="56"/>
      <c r="FTU41" s="56"/>
      <c r="FTV41" s="56"/>
      <c r="FTW41" s="56"/>
      <c r="FTX41" s="56"/>
      <c r="FTY41" s="56"/>
      <c r="FTZ41" s="56"/>
      <c r="FUA41" s="56"/>
      <c r="FUB41" s="56"/>
      <c r="FUC41" s="56"/>
      <c r="FUD41" s="56"/>
      <c r="FUE41" s="56"/>
      <c r="FUF41" s="56"/>
      <c r="FUG41" s="56"/>
      <c r="FUH41" s="56"/>
      <c r="FUI41" s="56"/>
      <c r="FUJ41" s="56"/>
      <c r="FUK41" s="56"/>
      <c r="FUL41" s="56"/>
      <c r="FUM41" s="56"/>
      <c r="FUN41" s="56"/>
      <c r="FUO41" s="56"/>
      <c r="FUP41" s="56"/>
      <c r="FUQ41" s="56"/>
      <c r="FUR41" s="56"/>
      <c r="FUS41" s="56"/>
      <c r="FUT41" s="56"/>
      <c r="FUU41" s="56"/>
      <c r="FUV41" s="56"/>
      <c r="FUW41" s="56"/>
      <c r="FUX41" s="56"/>
      <c r="FUY41" s="56"/>
      <c r="FUZ41" s="56"/>
      <c r="FVA41" s="56"/>
      <c r="FVB41" s="56"/>
      <c r="FVC41" s="56"/>
      <c r="FVD41" s="56"/>
      <c r="FVE41" s="56"/>
      <c r="FVF41" s="56"/>
      <c r="FVG41" s="56"/>
      <c r="FVH41" s="56"/>
      <c r="FVI41" s="56"/>
      <c r="FVJ41" s="56"/>
      <c r="FVK41" s="56"/>
      <c r="FVL41" s="56"/>
      <c r="FVM41" s="56"/>
      <c r="FVN41" s="56"/>
      <c r="FVO41" s="56"/>
      <c r="FVP41" s="56"/>
      <c r="FVQ41" s="56"/>
      <c r="FVR41" s="56"/>
      <c r="FVS41" s="56"/>
      <c r="FVT41" s="56"/>
      <c r="FVU41" s="56"/>
      <c r="FVV41" s="56"/>
      <c r="FVW41" s="56"/>
      <c r="FVX41" s="56"/>
      <c r="FVY41" s="56"/>
      <c r="FVZ41" s="56"/>
      <c r="FWA41" s="56"/>
      <c r="FWB41" s="56"/>
      <c r="FWC41" s="56"/>
      <c r="FWD41" s="56"/>
      <c r="FWE41" s="56"/>
      <c r="FWF41" s="56"/>
      <c r="FWG41" s="56"/>
      <c r="FWH41" s="56"/>
      <c r="FWI41" s="56"/>
      <c r="FWJ41" s="56"/>
      <c r="FWK41" s="56"/>
      <c r="FWL41" s="56"/>
      <c r="FWM41" s="56"/>
      <c r="FWN41" s="56"/>
      <c r="FWO41" s="56"/>
      <c r="FWP41" s="56"/>
      <c r="FWQ41" s="56"/>
      <c r="FWR41" s="56"/>
      <c r="FWS41" s="56"/>
      <c r="FWT41" s="56"/>
      <c r="FWU41" s="56"/>
      <c r="FWV41" s="56"/>
      <c r="FWW41" s="56"/>
      <c r="FWX41" s="56"/>
      <c r="FWY41" s="56"/>
      <c r="FWZ41" s="56"/>
      <c r="FXA41" s="56"/>
      <c r="FXB41" s="56"/>
      <c r="FXC41" s="56"/>
      <c r="FXD41" s="56"/>
      <c r="FXE41" s="56"/>
      <c r="FXF41" s="56"/>
      <c r="FXG41" s="56"/>
      <c r="FXH41" s="56"/>
      <c r="FXI41" s="56"/>
      <c r="FXJ41" s="56"/>
      <c r="FXK41" s="56"/>
      <c r="FXL41" s="56"/>
      <c r="FXM41" s="56"/>
      <c r="FXN41" s="56"/>
      <c r="FXO41" s="56"/>
      <c r="FXP41" s="56"/>
      <c r="FXQ41" s="56"/>
      <c r="FXR41" s="56"/>
      <c r="FXS41" s="56"/>
      <c r="FXT41" s="56"/>
      <c r="FXU41" s="56"/>
      <c r="FXV41" s="56"/>
      <c r="FXW41" s="56"/>
      <c r="FXX41" s="56"/>
      <c r="FXY41" s="56"/>
      <c r="FXZ41" s="56"/>
      <c r="FYA41" s="56"/>
      <c r="FYB41" s="56"/>
      <c r="FYC41" s="56"/>
      <c r="FYD41" s="56"/>
      <c r="FYE41" s="56"/>
      <c r="FYF41" s="56"/>
      <c r="FYG41" s="56"/>
      <c r="FYH41" s="56"/>
      <c r="FYI41" s="56"/>
      <c r="FYJ41" s="56"/>
      <c r="FYK41" s="56"/>
      <c r="FYL41" s="56"/>
      <c r="FYM41" s="56"/>
      <c r="FYN41" s="56"/>
      <c r="FYO41" s="56"/>
      <c r="FYP41" s="56"/>
      <c r="FYQ41" s="56"/>
      <c r="FYR41" s="56"/>
      <c r="FYS41" s="56"/>
      <c r="FYT41" s="56"/>
      <c r="FYU41" s="56"/>
      <c r="FYV41" s="56"/>
      <c r="FYW41" s="56"/>
      <c r="FYX41" s="56"/>
      <c r="FYY41" s="56"/>
      <c r="FYZ41" s="56"/>
      <c r="FZA41" s="56"/>
      <c r="FZB41" s="56"/>
      <c r="FZC41" s="56"/>
      <c r="FZD41" s="56"/>
      <c r="FZE41" s="56"/>
      <c r="FZF41" s="56"/>
      <c r="FZG41" s="56"/>
      <c r="FZH41" s="56"/>
      <c r="FZI41" s="56"/>
      <c r="FZJ41" s="56"/>
      <c r="FZK41" s="56"/>
      <c r="FZL41" s="56"/>
      <c r="FZM41" s="56"/>
      <c r="FZN41" s="56"/>
      <c r="FZO41" s="56"/>
      <c r="FZP41" s="56"/>
      <c r="FZQ41" s="56"/>
      <c r="FZR41" s="56"/>
      <c r="FZS41" s="56"/>
      <c r="FZT41" s="56"/>
      <c r="FZU41" s="56"/>
      <c r="FZV41" s="56"/>
      <c r="FZW41" s="56"/>
      <c r="FZX41" s="56"/>
      <c r="FZY41" s="56"/>
      <c r="FZZ41" s="56"/>
      <c r="GAA41" s="56"/>
      <c r="GAB41" s="56"/>
      <c r="GAC41" s="56"/>
      <c r="GAD41" s="56"/>
      <c r="GAE41" s="56"/>
      <c r="GAF41" s="56"/>
      <c r="GAG41" s="56"/>
      <c r="GAH41" s="56"/>
      <c r="GAI41" s="56"/>
      <c r="GAJ41" s="56"/>
      <c r="GAK41" s="56"/>
      <c r="GAL41" s="56"/>
      <c r="GAM41" s="56"/>
      <c r="GAN41" s="56"/>
      <c r="GAO41" s="56"/>
      <c r="GAP41" s="56"/>
      <c r="GAQ41" s="56"/>
      <c r="GAR41" s="56"/>
      <c r="GAS41" s="56"/>
      <c r="GAT41" s="56"/>
      <c r="GAU41" s="56"/>
      <c r="GAV41" s="56"/>
      <c r="GAW41" s="56"/>
      <c r="GAX41" s="56"/>
      <c r="GAY41" s="56"/>
      <c r="GAZ41" s="56"/>
      <c r="GBA41" s="56"/>
      <c r="GBB41" s="56"/>
      <c r="GBC41" s="56"/>
      <c r="GBD41" s="56"/>
      <c r="GBE41" s="56"/>
      <c r="GBF41" s="56"/>
      <c r="GBG41" s="56"/>
      <c r="GBH41" s="56"/>
      <c r="GBI41" s="56"/>
      <c r="GBJ41" s="56"/>
      <c r="GBK41" s="56"/>
      <c r="GBL41" s="56"/>
      <c r="GBM41" s="56"/>
      <c r="GBN41" s="56"/>
      <c r="GBO41" s="56"/>
      <c r="GBP41" s="56"/>
      <c r="GBQ41" s="56"/>
      <c r="GBR41" s="56"/>
      <c r="GBS41" s="56"/>
      <c r="GBT41" s="56"/>
      <c r="GBU41" s="56"/>
      <c r="GBV41" s="56"/>
      <c r="GBW41" s="56"/>
      <c r="GBX41" s="56"/>
      <c r="GBY41" s="56"/>
      <c r="GBZ41" s="56"/>
      <c r="GCA41" s="56"/>
      <c r="GCB41" s="56"/>
      <c r="GCC41" s="56"/>
      <c r="GCD41" s="56"/>
      <c r="GCE41" s="56"/>
      <c r="GCF41" s="56"/>
      <c r="GCG41" s="56"/>
      <c r="GCH41" s="56"/>
      <c r="GCI41" s="56"/>
      <c r="GCJ41" s="56"/>
      <c r="GCK41" s="56"/>
      <c r="GCL41" s="56"/>
      <c r="GCM41" s="56"/>
      <c r="GCN41" s="56"/>
      <c r="GCO41" s="56"/>
      <c r="GCP41" s="56"/>
      <c r="GCQ41" s="56"/>
      <c r="GCR41" s="56"/>
      <c r="GCS41" s="56"/>
      <c r="GCT41" s="56"/>
      <c r="GCU41" s="56"/>
      <c r="GCV41" s="56"/>
      <c r="GCW41" s="56"/>
      <c r="GCX41" s="56"/>
      <c r="GCY41" s="56"/>
      <c r="GCZ41" s="56"/>
      <c r="GDA41" s="56"/>
      <c r="GDB41" s="56"/>
      <c r="GDC41" s="56"/>
      <c r="GDD41" s="56"/>
      <c r="GDE41" s="56"/>
      <c r="GDF41" s="56"/>
      <c r="GDG41" s="56"/>
      <c r="GDH41" s="56"/>
      <c r="GDI41" s="56"/>
      <c r="GDJ41" s="56"/>
      <c r="GDK41" s="56"/>
      <c r="GDL41" s="56"/>
      <c r="GDM41" s="56"/>
      <c r="GDN41" s="56"/>
      <c r="GDO41" s="56"/>
      <c r="GDP41" s="56"/>
      <c r="GDQ41" s="56"/>
      <c r="GDR41" s="56"/>
      <c r="GDS41" s="56"/>
      <c r="GDT41" s="56"/>
      <c r="GDU41" s="56"/>
      <c r="GDV41" s="56"/>
      <c r="GDW41" s="56"/>
      <c r="GDX41" s="56"/>
      <c r="GDY41" s="56"/>
      <c r="GDZ41" s="56"/>
      <c r="GEA41" s="56"/>
      <c r="GEB41" s="56"/>
      <c r="GEC41" s="56"/>
      <c r="GED41" s="56"/>
      <c r="GEE41" s="56"/>
      <c r="GEF41" s="56"/>
      <c r="GEG41" s="56"/>
      <c r="GEH41" s="56"/>
      <c r="GEI41" s="56"/>
      <c r="GEJ41" s="56"/>
      <c r="GEK41" s="56"/>
      <c r="GEL41" s="56"/>
      <c r="GEM41" s="56"/>
      <c r="GEN41" s="56"/>
      <c r="GEO41" s="56"/>
      <c r="GEP41" s="56"/>
      <c r="GEQ41" s="56"/>
      <c r="GER41" s="56"/>
      <c r="GES41" s="56"/>
      <c r="GET41" s="56"/>
      <c r="GEU41" s="56"/>
      <c r="GEV41" s="56"/>
      <c r="GEW41" s="56"/>
      <c r="GEX41" s="56"/>
      <c r="GEY41" s="56"/>
      <c r="GEZ41" s="56"/>
      <c r="GFA41" s="56"/>
      <c r="GFB41" s="56"/>
      <c r="GFC41" s="56"/>
      <c r="GFD41" s="56"/>
      <c r="GFE41" s="56"/>
      <c r="GFF41" s="56"/>
      <c r="GFG41" s="56"/>
      <c r="GFH41" s="56"/>
      <c r="GFI41" s="56"/>
      <c r="GFJ41" s="56"/>
      <c r="GFK41" s="56"/>
      <c r="GFL41" s="56"/>
      <c r="GFM41" s="56"/>
      <c r="GFN41" s="56"/>
      <c r="GFO41" s="56"/>
      <c r="GFP41" s="56"/>
      <c r="GFQ41" s="56"/>
      <c r="GFR41" s="56"/>
      <c r="GFS41" s="56"/>
      <c r="GFT41" s="56"/>
      <c r="GFU41" s="56"/>
      <c r="GFV41" s="56"/>
      <c r="GFW41" s="56"/>
      <c r="GFX41" s="56"/>
      <c r="GFY41" s="56"/>
      <c r="GFZ41" s="56"/>
      <c r="GGA41" s="56"/>
      <c r="GGB41" s="56"/>
      <c r="GGC41" s="56"/>
      <c r="GGD41" s="56"/>
      <c r="GGE41" s="56"/>
      <c r="GGF41" s="56"/>
      <c r="GGG41" s="56"/>
      <c r="GGH41" s="56"/>
      <c r="GGI41" s="56"/>
      <c r="GGJ41" s="56"/>
      <c r="GGK41" s="56"/>
      <c r="GGL41" s="56"/>
      <c r="GGM41" s="56"/>
      <c r="GGN41" s="56"/>
      <c r="GGO41" s="56"/>
      <c r="GGP41" s="56"/>
      <c r="GGQ41" s="56"/>
      <c r="GGR41" s="56"/>
      <c r="GGS41" s="56"/>
      <c r="GGT41" s="56"/>
      <c r="GGU41" s="56"/>
      <c r="GGV41" s="56"/>
      <c r="GGW41" s="56"/>
      <c r="GGX41" s="56"/>
      <c r="GGY41" s="56"/>
      <c r="GGZ41" s="56"/>
      <c r="GHA41" s="56"/>
      <c r="GHB41" s="56"/>
      <c r="GHC41" s="56"/>
      <c r="GHD41" s="56"/>
      <c r="GHE41" s="56"/>
      <c r="GHF41" s="56"/>
      <c r="GHG41" s="56"/>
      <c r="GHH41" s="56"/>
      <c r="GHI41" s="56"/>
      <c r="GHJ41" s="56"/>
      <c r="GHK41" s="56"/>
      <c r="GHL41" s="56"/>
      <c r="GHM41" s="56"/>
      <c r="GHN41" s="56"/>
      <c r="GHO41" s="56"/>
      <c r="GHP41" s="56"/>
      <c r="GHQ41" s="56"/>
      <c r="GHR41" s="56"/>
      <c r="GHS41" s="56"/>
      <c r="GHT41" s="56"/>
      <c r="GHU41" s="56"/>
      <c r="GHV41" s="56"/>
      <c r="GHW41" s="56"/>
      <c r="GHX41" s="56"/>
      <c r="GHY41" s="56"/>
      <c r="GHZ41" s="56"/>
      <c r="GIA41" s="56"/>
      <c r="GIB41" s="56"/>
      <c r="GIC41" s="56"/>
      <c r="GID41" s="56"/>
      <c r="GIE41" s="56"/>
      <c r="GIF41" s="56"/>
      <c r="GIG41" s="56"/>
      <c r="GIH41" s="56"/>
      <c r="GII41" s="56"/>
      <c r="GIJ41" s="56"/>
      <c r="GIK41" s="56"/>
      <c r="GIL41" s="56"/>
      <c r="GIM41" s="56"/>
      <c r="GIN41" s="56"/>
      <c r="GIO41" s="56"/>
      <c r="GIP41" s="56"/>
      <c r="GIQ41" s="56"/>
      <c r="GIR41" s="56"/>
      <c r="GIS41" s="56"/>
      <c r="GIT41" s="56"/>
      <c r="GIU41" s="56"/>
      <c r="GIV41" s="56"/>
      <c r="GIW41" s="56"/>
      <c r="GIX41" s="56"/>
      <c r="GIY41" s="56"/>
      <c r="GIZ41" s="56"/>
      <c r="GJA41" s="56"/>
      <c r="GJB41" s="56"/>
      <c r="GJC41" s="56"/>
      <c r="GJD41" s="56"/>
      <c r="GJE41" s="56"/>
      <c r="GJF41" s="56"/>
      <c r="GJG41" s="56"/>
      <c r="GJH41" s="56"/>
      <c r="GJI41" s="56"/>
      <c r="GJJ41" s="56"/>
      <c r="GJK41" s="56"/>
      <c r="GJL41" s="56"/>
      <c r="GJM41" s="56"/>
      <c r="GJN41" s="56"/>
      <c r="GJO41" s="56"/>
      <c r="GJP41" s="56"/>
      <c r="GJQ41" s="56"/>
      <c r="GJR41" s="56"/>
      <c r="GJS41" s="56"/>
      <c r="GJT41" s="56"/>
      <c r="GJU41" s="56"/>
      <c r="GJV41" s="56"/>
      <c r="GJW41" s="56"/>
      <c r="GJX41" s="56"/>
      <c r="GJY41" s="56"/>
      <c r="GJZ41" s="56"/>
      <c r="GKA41" s="56"/>
      <c r="GKB41" s="56"/>
      <c r="GKC41" s="56"/>
      <c r="GKD41" s="56"/>
      <c r="GKE41" s="56"/>
      <c r="GKF41" s="56"/>
      <c r="GKG41" s="56"/>
      <c r="GKH41" s="56"/>
      <c r="GKI41" s="56"/>
      <c r="GKJ41" s="56"/>
      <c r="GKK41" s="56"/>
      <c r="GKL41" s="56"/>
      <c r="GKM41" s="56"/>
      <c r="GKN41" s="56"/>
      <c r="GKO41" s="56"/>
      <c r="GKP41" s="56"/>
      <c r="GKQ41" s="56"/>
      <c r="GKR41" s="56"/>
      <c r="GKS41" s="56"/>
      <c r="GKT41" s="56"/>
      <c r="GKU41" s="56"/>
      <c r="GKV41" s="56"/>
      <c r="GKW41" s="56"/>
      <c r="GKX41" s="56"/>
      <c r="GKY41" s="56"/>
      <c r="GKZ41" s="56"/>
      <c r="GLA41" s="56"/>
      <c r="GLB41" s="56"/>
      <c r="GLC41" s="56"/>
      <c r="GLD41" s="56"/>
      <c r="GLE41" s="56"/>
      <c r="GLF41" s="56"/>
      <c r="GLG41" s="56"/>
      <c r="GLH41" s="56"/>
      <c r="GLI41" s="56"/>
      <c r="GLJ41" s="56"/>
      <c r="GLK41" s="56"/>
      <c r="GLL41" s="56"/>
      <c r="GLM41" s="56"/>
      <c r="GLN41" s="56"/>
      <c r="GLO41" s="56"/>
      <c r="GLP41" s="56"/>
      <c r="GLQ41" s="56"/>
      <c r="GLR41" s="56"/>
      <c r="GLS41" s="56"/>
      <c r="GLT41" s="56"/>
      <c r="GLU41" s="56"/>
      <c r="GLV41" s="56"/>
      <c r="GLW41" s="56"/>
      <c r="GLX41" s="56"/>
      <c r="GLY41" s="56"/>
      <c r="GLZ41" s="56"/>
      <c r="GMA41" s="56"/>
      <c r="GMB41" s="56"/>
      <c r="GMC41" s="56"/>
      <c r="GMD41" s="56"/>
      <c r="GME41" s="56"/>
      <c r="GMF41" s="56"/>
      <c r="GMG41" s="56"/>
      <c r="GMH41" s="56"/>
      <c r="GMI41" s="56"/>
      <c r="GMJ41" s="56"/>
      <c r="GMK41" s="56"/>
      <c r="GML41" s="56"/>
      <c r="GMM41" s="56"/>
      <c r="GMN41" s="56"/>
      <c r="GMO41" s="56"/>
      <c r="GMP41" s="56"/>
      <c r="GMQ41" s="56"/>
      <c r="GMR41" s="56"/>
      <c r="GMS41" s="56"/>
      <c r="GMT41" s="56"/>
      <c r="GMU41" s="56"/>
      <c r="GMV41" s="56"/>
      <c r="GMW41" s="56"/>
      <c r="GMX41" s="56"/>
      <c r="GMY41" s="56"/>
      <c r="GMZ41" s="56"/>
      <c r="GNA41" s="56"/>
      <c r="GNB41" s="56"/>
      <c r="GNC41" s="56"/>
      <c r="GND41" s="56"/>
      <c r="GNE41" s="56"/>
      <c r="GNF41" s="56"/>
      <c r="GNG41" s="56"/>
      <c r="GNH41" s="56"/>
      <c r="GNI41" s="56"/>
      <c r="GNJ41" s="56"/>
      <c r="GNK41" s="56"/>
      <c r="GNL41" s="56"/>
      <c r="GNM41" s="56"/>
      <c r="GNN41" s="56"/>
      <c r="GNO41" s="56"/>
      <c r="GNP41" s="56"/>
      <c r="GNQ41" s="56"/>
      <c r="GNR41" s="56"/>
      <c r="GNS41" s="56"/>
      <c r="GNT41" s="56"/>
      <c r="GNU41" s="56"/>
      <c r="GNV41" s="56"/>
      <c r="GNW41" s="56"/>
      <c r="GNX41" s="56"/>
      <c r="GNY41" s="56"/>
      <c r="GNZ41" s="56"/>
      <c r="GOA41" s="56"/>
      <c r="GOB41" s="56"/>
      <c r="GOC41" s="56"/>
      <c r="GOD41" s="56"/>
      <c r="GOE41" s="56"/>
      <c r="GOF41" s="56"/>
      <c r="GOG41" s="56"/>
      <c r="GOH41" s="56"/>
      <c r="GOI41" s="56"/>
      <c r="GOJ41" s="56"/>
      <c r="GOK41" s="56"/>
      <c r="GOL41" s="56"/>
      <c r="GOM41" s="56"/>
      <c r="GON41" s="56"/>
      <c r="GOO41" s="56"/>
      <c r="GOP41" s="56"/>
      <c r="GOQ41" s="56"/>
      <c r="GOR41" s="56"/>
      <c r="GOS41" s="56"/>
      <c r="GOT41" s="56"/>
      <c r="GOU41" s="56"/>
      <c r="GOV41" s="56"/>
      <c r="GOW41" s="56"/>
      <c r="GOX41" s="56"/>
      <c r="GOY41" s="56"/>
      <c r="GOZ41" s="56"/>
      <c r="GPA41" s="56"/>
      <c r="GPB41" s="56"/>
      <c r="GPC41" s="56"/>
      <c r="GPD41" s="56"/>
      <c r="GPE41" s="56"/>
      <c r="GPF41" s="56"/>
      <c r="GPG41" s="56"/>
      <c r="GPH41" s="56"/>
      <c r="GPI41" s="56"/>
      <c r="GPJ41" s="56"/>
      <c r="GPK41" s="56"/>
      <c r="GPL41" s="56"/>
      <c r="GPM41" s="56"/>
      <c r="GPN41" s="56"/>
      <c r="GPO41" s="56"/>
      <c r="GPP41" s="56"/>
      <c r="GPQ41" s="56"/>
      <c r="GPR41" s="56"/>
      <c r="GPS41" s="56"/>
      <c r="GPT41" s="56"/>
      <c r="GPU41" s="56"/>
      <c r="GPV41" s="56"/>
      <c r="GPW41" s="56"/>
      <c r="GPX41" s="56"/>
      <c r="GPY41" s="56"/>
      <c r="GPZ41" s="56"/>
      <c r="GQA41" s="56"/>
      <c r="GQB41" s="56"/>
      <c r="GQC41" s="56"/>
      <c r="GQD41" s="56"/>
      <c r="GQE41" s="56"/>
      <c r="GQF41" s="56"/>
      <c r="GQG41" s="56"/>
      <c r="GQH41" s="56"/>
      <c r="GQI41" s="56"/>
      <c r="GQJ41" s="56"/>
      <c r="GQK41" s="56"/>
      <c r="GQL41" s="56"/>
      <c r="GQM41" s="56"/>
      <c r="GQN41" s="56"/>
      <c r="GQO41" s="56"/>
      <c r="GQP41" s="56"/>
      <c r="GQQ41" s="56"/>
      <c r="GQR41" s="56"/>
      <c r="GQS41" s="56"/>
      <c r="GQT41" s="56"/>
      <c r="GQU41" s="56"/>
      <c r="GQV41" s="56"/>
      <c r="GQW41" s="56"/>
      <c r="GQX41" s="56"/>
      <c r="GQY41" s="56"/>
      <c r="GQZ41" s="56"/>
      <c r="GRA41" s="56"/>
      <c r="GRB41" s="56"/>
      <c r="GRC41" s="56"/>
      <c r="GRD41" s="56"/>
      <c r="GRE41" s="56"/>
      <c r="GRF41" s="56"/>
      <c r="GRG41" s="56"/>
      <c r="GRH41" s="56"/>
      <c r="GRI41" s="56"/>
      <c r="GRJ41" s="56"/>
      <c r="GRK41" s="56"/>
      <c r="GRL41" s="56"/>
      <c r="GRM41" s="56"/>
      <c r="GRN41" s="56"/>
      <c r="GRO41" s="56"/>
      <c r="GRP41" s="56"/>
      <c r="GRQ41" s="56"/>
      <c r="GRR41" s="56"/>
      <c r="GRS41" s="56"/>
      <c r="GRT41" s="56"/>
      <c r="GRU41" s="56"/>
      <c r="GRV41" s="56"/>
      <c r="GRW41" s="56"/>
      <c r="GRX41" s="56"/>
      <c r="GRY41" s="56"/>
      <c r="GRZ41" s="56"/>
      <c r="GSA41" s="56"/>
      <c r="GSB41" s="56"/>
      <c r="GSC41" s="56"/>
      <c r="GSD41" s="56"/>
      <c r="GSE41" s="56"/>
      <c r="GSF41" s="56"/>
      <c r="GSG41" s="56"/>
      <c r="GSH41" s="56"/>
      <c r="GSI41" s="56"/>
      <c r="GSJ41" s="56"/>
      <c r="GSK41" s="56"/>
      <c r="GSL41" s="56"/>
      <c r="GSM41" s="56"/>
      <c r="GSN41" s="56"/>
      <c r="GSO41" s="56"/>
      <c r="GSP41" s="56"/>
      <c r="GSQ41" s="56"/>
      <c r="GSR41" s="56"/>
      <c r="GSS41" s="56"/>
      <c r="GST41" s="56"/>
      <c r="GSU41" s="56"/>
      <c r="GSV41" s="56"/>
      <c r="GSW41" s="56"/>
      <c r="GSX41" s="56"/>
      <c r="GSY41" s="56"/>
      <c r="GSZ41" s="56"/>
      <c r="GTA41" s="56"/>
      <c r="GTB41" s="56"/>
      <c r="GTC41" s="56"/>
      <c r="GTD41" s="56"/>
      <c r="GTE41" s="56"/>
      <c r="GTF41" s="56"/>
      <c r="GTG41" s="56"/>
      <c r="GTH41" s="56"/>
      <c r="GTI41" s="56"/>
      <c r="GTJ41" s="56"/>
      <c r="GTK41" s="56"/>
      <c r="GTL41" s="56"/>
      <c r="GTM41" s="56"/>
      <c r="GTN41" s="56"/>
      <c r="GTO41" s="56"/>
      <c r="GTP41" s="56"/>
      <c r="GTQ41" s="56"/>
      <c r="GTR41" s="56"/>
      <c r="GTS41" s="56"/>
      <c r="GTT41" s="56"/>
      <c r="GTU41" s="56"/>
      <c r="GTV41" s="56"/>
      <c r="GTW41" s="56"/>
      <c r="GTX41" s="56"/>
      <c r="GTY41" s="56"/>
      <c r="GTZ41" s="56"/>
      <c r="GUA41" s="56"/>
      <c r="GUB41" s="56"/>
      <c r="GUC41" s="56"/>
      <c r="GUD41" s="56"/>
      <c r="GUE41" s="56"/>
      <c r="GUF41" s="56"/>
      <c r="GUG41" s="56"/>
      <c r="GUH41" s="56"/>
      <c r="GUI41" s="56"/>
      <c r="GUJ41" s="56"/>
      <c r="GUK41" s="56"/>
      <c r="GUL41" s="56"/>
      <c r="GUM41" s="56"/>
      <c r="GUN41" s="56"/>
      <c r="GUO41" s="56"/>
      <c r="GUP41" s="56"/>
      <c r="GUQ41" s="56"/>
      <c r="GUR41" s="56"/>
      <c r="GUS41" s="56"/>
      <c r="GUT41" s="56"/>
      <c r="GUU41" s="56"/>
      <c r="GUV41" s="56"/>
      <c r="GUW41" s="56"/>
      <c r="GUX41" s="56"/>
      <c r="GUY41" s="56"/>
      <c r="GUZ41" s="56"/>
      <c r="GVA41" s="56"/>
      <c r="GVB41" s="56"/>
      <c r="GVC41" s="56"/>
      <c r="GVD41" s="56"/>
      <c r="GVE41" s="56"/>
      <c r="GVF41" s="56"/>
      <c r="GVG41" s="56"/>
      <c r="GVH41" s="56"/>
      <c r="GVI41" s="56"/>
      <c r="GVJ41" s="56"/>
      <c r="GVK41" s="56"/>
      <c r="GVL41" s="56"/>
      <c r="GVM41" s="56"/>
      <c r="GVN41" s="56"/>
      <c r="GVO41" s="56"/>
      <c r="GVP41" s="56"/>
      <c r="GVQ41" s="56"/>
      <c r="GVR41" s="56"/>
      <c r="GVS41" s="56"/>
      <c r="GVT41" s="56"/>
      <c r="GVU41" s="56"/>
      <c r="GVV41" s="56"/>
      <c r="GVW41" s="56"/>
      <c r="GVX41" s="56"/>
      <c r="GVY41" s="56"/>
      <c r="GVZ41" s="56"/>
      <c r="GWA41" s="56"/>
      <c r="GWB41" s="56"/>
      <c r="GWC41" s="56"/>
      <c r="GWD41" s="56"/>
      <c r="GWE41" s="56"/>
      <c r="GWF41" s="56"/>
      <c r="GWG41" s="56"/>
      <c r="GWH41" s="56"/>
      <c r="GWI41" s="56"/>
      <c r="GWJ41" s="56"/>
      <c r="GWK41" s="56"/>
      <c r="GWL41" s="56"/>
      <c r="GWM41" s="56"/>
      <c r="GWN41" s="56"/>
      <c r="GWO41" s="56"/>
      <c r="GWP41" s="56"/>
      <c r="GWQ41" s="56"/>
      <c r="GWR41" s="56"/>
      <c r="GWS41" s="56"/>
      <c r="GWT41" s="56"/>
      <c r="GWU41" s="56"/>
      <c r="GWV41" s="56"/>
      <c r="GWW41" s="56"/>
      <c r="GWX41" s="56"/>
      <c r="GWY41" s="56"/>
      <c r="GWZ41" s="56"/>
      <c r="GXA41" s="56"/>
      <c r="GXB41" s="56"/>
      <c r="GXC41" s="56"/>
      <c r="GXD41" s="56"/>
      <c r="GXE41" s="56"/>
      <c r="GXF41" s="56"/>
      <c r="GXG41" s="56"/>
      <c r="GXH41" s="56"/>
      <c r="GXI41" s="56"/>
      <c r="GXJ41" s="56"/>
      <c r="GXK41" s="56"/>
      <c r="GXL41" s="56"/>
      <c r="GXM41" s="56"/>
      <c r="GXN41" s="56"/>
      <c r="GXO41" s="56"/>
      <c r="GXP41" s="56"/>
      <c r="GXQ41" s="56"/>
      <c r="GXR41" s="56"/>
      <c r="GXS41" s="56"/>
      <c r="GXT41" s="56"/>
      <c r="GXU41" s="56"/>
      <c r="GXV41" s="56"/>
      <c r="GXW41" s="56"/>
      <c r="GXX41" s="56"/>
      <c r="GXY41" s="56"/>
      <c r="GXZ41" s="56"/>
      <c r="GYA41" s="56"/>
      <c r="GYB41" s="56"/>
      <c r="GYC41" s="56"/>
      <c r="GYD41" s="56"/>
      <c r="GYE41" s="56"/>
      <c r="GYF41" s="56"/>
      <c r="GYG41" s="56"/>
      <c r="GYH41" s="56"/>
      <c r="GYI41" s="56"/>
      <c r="GYJ41" s="56"/>
      <c r="GYK41" s="56"/>
      <c r="GYL41" s="56"/>
      <c r="GYM41" s="56"/>
      <c r="GYN41" s="56"/>
      <c r="GYO41" s="56"/>
      <c r="GYP41" s="56"/>
      <c r="GYQ41" s="56"/>
      <c r="GYR41" s="56"/>
      <c r="GYS41" s="56"/>
      <c r="GYT41" s="56"/>
      <c r="GYU41" s="56"/>
      <c r="GYV41" s="56"/>
      <c r="GYW41" s="56"/>
      <c r="GYX41" s="56"/>
      <c r="GYY41" s="56"/>
      <c r="GYZ41" s="56"/>
      <c r="GZA41" s="56"/>
      <c r="GZB41" s="56"/>
      <c r="GZC41" s="56"/>
      <c r="GZD41" s="56"/>
      <c r="GZE41" s="56"/>
      <c r="GZF41" s="56"/>
      <c r="GZG41" s="56"/>
      <c r="GZH41" s="56"/>
      <c r="GZI41" s="56"/>
      <c r="GZJ41" s="56"/>
      <c r="GZK41" s="56"/>
      <c r="GZL41" s="56"/>
      <c r="GZM41" s="56"/>
      <c r="GZN41" s="56"/>
      <c r="GZO41" s="56"/>
      <c r="GZP41" s="56"/>
      <c r="GZQ41" s="56"/>
      <c r="GZR41" s="56"/>
      <c r="GZS41" s="56"/>
      <c r="GZT41" s="56"/>
      <c r="GZU41" s="56"/>
      <c r="GZV41" s="56"/>
      <c r="GZW41" s="56"/>
      <c r="GZX41" s="56"/>
      <c r="GZY41" s="56"/>
      <c r="GZZ41" s="56"/>
    </row>
    <row r="42" spans="1:5434" s="57" customFormat="1" ht="18.75" customHeight="1" x14ac:dyDescent="0.2">
      <c r="A42" s="53" t="s">
        <v>57</v>
      </c>
      <c r="B42" s="54" t="str">
        <f>B29</f>
        <v>Các Sở, ban, ngành</v>
      </c>
      <c r="C42" s="35"/>
      <c r="D42" s="94">
        <f>D43+D44</f>
        <v>3386</v>
      </c>
      <c r="E42" s="39">
        <f>E43+E44</f>
        <v>167</v>
      </c>
      <c r="F42" s="39">
        <f>F43+F44</f>
        <v>3219</v>
      </c>
      <c r="G42" s="109">
        <f t="shared" ref="G42:AI42" si="91">G43+G44</f>
        <v>0</v>
      </c>
      <c r="H42" s="138">
        <f t="shared" si="91"/>
        <v>3219</v>
      </c>
      <c r="I42" s="39">
        <f t="shared" si="91"/>
        <v>0</v>
      </c>
      <c r="J42" s="94">
        <f t="shared" si="91"/>
        <v>3078</v>
      </c>
      <c r="K42" s="39">
        <f t="shared" si="91"/>
        <v>167</v>
      </c>
      <c r="L42" s="39">
        <f t="shared" si="91"/>
        <v>2911</v>
      </c>
      <c r="M42" s="187">
        <f t="shared" si="91"/>
        <v>0</v>
      </c>
      <c r="N42" s="115">
        <f t="shared" si="91"/>
        <v>2911</v>
      </c>
      <c r="O42" s="39">
        <f t="shared" si="91"/>
        <v>0</v>
      </c>
      <c r="P42" s="94">
        <f t="shared" si="91"/>
        <v>308</v>
      </c>
      <c r="Q42" s="39">
        <f t="shared" si="91"/>
        <v>0</v>
      </c>
      <c r="R42" s="39">
        <f t="shared" si="91"/>
        <v>308</v>
      </c>
      <c r="S42" s="109">
        <f t="shared" si="91"/>
        <v>0</v>
      </c>
      <c r="T42" s="116">
        <f t="shared" si="91"/>
        <v>308</v>
      </c>
      <c r="U42" s="39">
        <f t="shared" si="91"/>
        <v>0</v>
      </c>
      <c r="V42" s="94">
        <f t="shared" si="91"/>
        <v>308</v>
      </c>
      <c r="W42" s="39">
        <f t="shared" si="91"/>
        <v>0</v>
      </c>
      <c r="X42" s="39">
        <f t="shared" si="91"/>
        <v>308</v>
      </c>
      <c r="Y42" s="109">
        <f t="shared" si="91"/>
        <v>308</v>
      </c>
      <c r="Z42" s="116">
        <f t="shared" si="91"/>
        <v>308</v>
      </c>
      <c r="AA42" s="39">
        <f t="shared" si="91"/>
        <v>308</v>
      </c>
      <c r="AB42" s="94">
        <f t="shared" si="91"/>
        <v>0</v>
      </c>
      <c r="AC42" s="94">
        <f t="shared" si="91"/>
        <v>0</v>
      </c>
      <c r="AD42" s="94">
        <f t="shared" si="91"/>
        <v>0</v>
      </c>
      <c r="AE42" s="94">
        <f t="shared" si="91"/>
        <v>0</v>
      </c>
      <c r="AF42" s="94">
        <f t="shared" si="91"/>
        <v>0</v>
      </c>
      <c r="AG42" s="94">
        <f t="shared" si="91"/>
        <v>0</v>
      </c>
      <c r="AH42" s="94">
        <f t="shared" si="91"/>
        <v>0</v>
      </c>
      <c r="AI42" s="94">
        <f t="shared" si="91"/>
        <v>0</v>
      </c>
      <c r="AJ42" s="56"/>
      <c r="AK42" s="56"/>
      <c r="AL42" s="56"/>
      <c r="AM42" s="56"/>
      <c r="AN42" s="56"/>
      <c r="AO42" s="56"/>
      <c r="AP42" s="56"/>
      <c r="AQ42" s="56"/>
      <c r="AR42" s="56"/>
      <c r="AS42" s="56"/>
      <c r="AT42" s="56"/>
      <c r="AU42" s="62" t="s">
        <v>63</v>
      </c>
      <c r="AV42" s="202">
        <f>AW42+AX42</f>
        <v>429.495</v>
      </c>
      <c r="AW42" s="202">
        <f>15*2603/100</f>
        <v>390.45</v>
      </c>
      <c r="AX42" s="202">
        <f t="shared" si="84"/>
        <v>39.045000000000002</v>
      </c>
      <c r="AY42" s="180">
        <f>70*AX42/100</f>
        <v>27.331500000000002</v>
      </c>
      <c r="AZ42" s="181">
        <v>12</v>
      </c>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c r="QZ42" s="56"/>
      <c r="RA42" s="56"/>
      <c r="RB42" s="56"/>
      <c r="RC42" s="56"/>
      <c r="RD42" s="56"/>
      <c r="RE42" s="56"/>
      <c r="RF42" s="56"/>
      <c r="RG42" s="56"/>
      <c r="RH42" s="56"/>
      <c r="RI42" s="56"/>
      <c r="RJ42" s="56"/>
      <c r="RK42" s="56"/>
      <c r="RL42" s="56"/>
      <c r="RM42" s="56"/>
      <c r="RN42" s="56"/>
      <c r="RO42" s="56"/>
      <c r="RP42" s="56"/>
      <c r="RQ42" s="56"/>
      <c r="RR42" s="56"/>
      <c r="RS42" s="56"/>
      <c r="RT42" s="56"/>
      <c r="RU42" s="56"/>
      <c r="RV42" s="56"/>
      <c r="RW42" s="56"/>
      <c r="RX42" s="56"/>
      <c r="RY42" s="56"/>
      <c r="RZ42" s="56"/>
      <c r="SA42" s="56"/>
      <c r="SB42" s="56"/>
      <c r="SC42" s="56"/>
      <c r="SD42" s="56"/>
      <c r="SE42" s="56"/>
      <c r="SF42" s="56"/>
      <c r="SG42" s="56"/>
      <c r="SH42" s="56"/>
      <c r="SI42" s="56"/>
      <c r="SJ42" s="56"/>
      <c r="SK42" s="56"/>
      <c r="SL42" s="56"/>
      <c r="SM42" s="56"/>
      <c r="SN42" s="56"/>
      <c r="SO42" s="56"/>
      <c r="SP42" s="56"/>
      <c r="SQ42" s="56"/>
      <c r="SR42" s="56"/>
      <c r="SS42" s="56"/>
      <c r="ST42" s="56"/>
      <c r="SU42" s="56"/>
      <c r="SV42" s="56"/>
      <c r="SW42" s="56"/>
      <c r="SX42" s="56"/>
      <c r="SY42" s="56"/>
      <c r="SZ42" s="56"/>
      <c r="TA42" s="56"/>
      <c r="TB42" s="56"/>
      <c r="TC42" s="56"/>
      <c r="TD42" s="56"/>
      <c r="TE42" s="56"/>
      <c r="TF42" s="56"/>
      <c r="TG42" s="56"/>
      <c r="TH42" s="56"/>
      <c r="TI42" s="56"/>
      <c r="TJ42" s="56"/>
      <c r="TK42" s="56"/>
      <c r="TL42" s="56"/>
      <c r="TM42" s="56"/>
      <c r="TN42" s="56"/>
      <c r="TO42" s="56"/>
      <c r="TP42" s="56"/>
      <c r="TQ42" s="56"/>
      <c r="TR42" s="56"/>
      <c r="TS42" s="56"/>
      <c r="TT42" s="56"/>
      <c r="TU42" s="56"/>
      <c r="TV42" s="56"/>
      <c r="TW42" s="56"/>
      <c r="TX42" s="56"/>
      <c r="TY42" s="56"/>
      <c r="TZ42" s="56"/>
      <c r="UA42" s="56"/>
      <c r="UB42" s="56"/>
      <c r="UC42" s="56"/>
      <c r="UD42" s="56"/>
      <c r="UE42" s="56"/>
      <c r="UF42" s="56"/>
      <c r="UG42" s="56"/>
      <c r="UH42" s="56"/>
      <c r="UI42" s="56"/>
      <c r="UJ42" s="56"/>
      <c r="UK42" s="56"/>
      <c r="UL42" s="56"/>
      <c r="UM42" s="56"/>
      <c r="UN42" s="56"/>
      <c r="UO42" s="56"/>
      <c r="UP42" s="56"/>
      <c r="UQ42" s="56"/>
      <c r="UR42" s="56"/>
      <c r="US42" s="56"/>
      <c r="UT42" s="56"/>
      <c r="UU42" s="56"/>
      <c r="UV42" s="56"/>
      <c r="UW42" s="56"/>
      <c r="UX42" s="56"/>
      <c r="UY42" s="56"/>
      <c r="UZ42" s="56"/>
      <c r="VA42" s="56"/>
      <c r="VB42" s="56"/>
      <c r="VC42" s="56"/>
      <c r="VD42" s="56"/>
      <c r="VE42" s="56"/>
      <c r="VF42" s="56"/>
      <c r="VG42" s="56"/>
      <c r="VH42" s="56"/>
      <c r="VI42" s="56"/>
      <c r="VJ42" s="56"/>
      <c r="VK42" s="56"/>
      <c r="VL42" s="56"/>
      <c r="VM42" s="56"/>
      <c r="VN42" s="56"/>
      <c r="VO42" s="56"/>
      <c r="VP42" s="56"/>
      <c r="VQ42" s="56"/>
      <c r="VR42" s="56"/>
      <c r="VS42" s="56"/>
      <c r="VT42" s="56"/>
      <c r="VU42" s="56"/>
      <c r="VV42" s="56"/>
      <c r="VW42" s="56"/>
      <c r="VX42" s="56"/>
      <c r="VY42" s="56"/>
      <c r="VZ42" s="56"/>
      <c r="WA42" s="56"/>
      <c r="WB42" s="56"/>
      <c r="WC42" s="56"/>
      <c r="WD42" s="56"/>
      <c r="WE42" s="56"/>
      <c r="WF42" s="56"/>
      <c r="WG42" s="56"/>
      <c r="WH42" s="56"/>
      <c r="WI42" s="56"/>
      <c r="WJ42" s="56"/>
      <c r="WK42" s="56"/>
      <c r="WL42" s="56"/>
      <c r="WM42" s="56"/>
      <c r="WN42" s="56"/>
      <c r="WO42" s="56"/>
      <c r="WP42" s="56"/>
      <c r="WQ42" s="56"/>
      <c r="WR42" s="56"/>
      <c r="WS42" s="56"/>
      <c r="WT42" s="56"/>
      <c r="WU42" s="56"/>
      <c r="WV42" s="56"/>
      <c r="WW42" s="56"/>
      <c r="WX42" s="56"/>
      <c r="WY42" s="56"/>
      <c r="WZ42" s="56"/>
      <c r="XA42" s="56"/>
      <c r="XB42" s="56"/>
      <c r="XC42" s="56"/>
      <c r="XD42" s="56"/>
      <c r="XE42" s="56"/>
      <c r="XF42" s="56"/>
      <c r="XG42" s="56"/>
      <c r="XH42" s="56"/>
      <c r="XI42" s="56"/>
      <c r="XJ42" s="56"/>
      <c r="XK42" s="56"/>
      <c r="XL42" s="56"/>
      <c r="XM42" s="56"/>
      <c r="XN42" s="56"/>
      <c r="XO42" s="56"/>
      <c r="XP42" s="56"/>
      <c r="XQ42" s="56"/>
      <c r="XR42" s="56"/>
      <c r="XS42" s="56"/>
      <c r="XT42" s="56"/>
      <c r="XU42" s="56"/>
      <c r="XV42" s="56"/>
      <c r="XW42" s="56"/>
      <c r="XX42" s="56"/>
      <c r="XY42" s="56"/>
      <c r="XZ42" s="56"/>
      <c r="YA42" s="56"/>
      <c r="YB42" s="56"/>
      <c r="YC42" s="56"/>
      <c r="YD42" s="56"/>
      <c r="YE42" s="56"/>
      <c r="YF42" s="56"/>
      <c r="YG42" s="56"/>
      <c r="YH42" s="56"/>
      <c r="YI42" s="56"/>
      <c r="YJ42" s="56"/>
      <c r="YK42" s="56"/>
      <c r="YL42" s="56"/>
      <c r="YM42" s="56"/>
      <c r="YN42" s="56"/>
      <c r="YO42" s="56"/>
      <c r="YP42" s="56"/>
      <c r="YQ42" s="56"/>
      <c r="YR42" s="56"/>
      <c r="YS42" s="56"/>
      <c r="YT42" s="56"/>
      <c r="YU42" s="56"/>
      <c r="YV42" s="56"/>
      <c r="YW42" s="56"/>
      <c r="YX42" s="56"/>
      <c r="YY42" s="56"/>
      <c r="YZ42" s="56"/>
      <c r="ZA42" s="56"/>
      <c r="ZB42" s="56"/>
      <c r="ZC42" s="56"/>
      <c r="ZD42" s="56"/>
      <c r="ZE42" s="56"/>
      <c r="ZF42" s="56"/>
      <c r="ZG42" s="56"/>
      <c r="ZH42" s="56"/>
      <c r="ZI42" s="56"/>
      <c r="ZJ42" s="56"/>
      <c r="ZK42" s="56"/>
      <c r="ZL42" s="56"/>
      <c r="ZM42" s="56"/>
      <c r="ZN42" s="56"/>
      <c r="ZO42" s="56"/>
      <c r="ZP42" s="56"/>
      <c r="ZQ42" s="56"/>
      <c r="ZR42" s="56"/>
      <c r="ZS42" s="56"/>
      <c r="ZT42" s="56"/>
      <c r="ZU42" s="56"/>
      <c r="ZV42" s="56"/>
      <c r="ZW42" s="56"/>
      <c r="ZX42" s="56"/>
      <c r="ZY42" s="56"/>
      <c r="ZZ42" s="56"/>
      <c r="AAA42" s="56"/>
      <c r="AAB42" s="56"/>
      <c r="AAC42" s="56"/>
      <c r="AAD42" s="56"/>
      <c r="AAE42" s="56"/>
      <c r="AAF42" s="56"/>
      <c r="AAG42" s="56"/>
      <c r="AAH42" s="56"/>
      <c r="AAI42" s="56"/>
      <c r="AAJ42" s="56"/>
      <c r="AAK42" s="56"/>
      <c r="AAL42" s="56"/>
      <c r="AAM42" s="56"/>
      <c r="AAN42" s="56"/>
      <c r="AAO42" s="56"/>
      <c r="AAP42" s="56"/>
      <c r="AAQ42" s="56"/>
      <c r="AAR42" s="56"/>
      <c r="AAS42" s="56"/>
      <c r="AAT42" s="56"/>
      <c r="AAU42" s="56"/>
      <c r="AAV42" s="56"/>
      <c r="AAW42" s="56"/>
      <c r="AAX42" s="56"/>
      <c r="AAY42" s="56"/>
      <c r="AAZ42" s="56"/>
      <c r="ABA42" s="56"/>
      <c r="ABB42" s="56"/>
      <c r="ABC42" s="56"/>
      <c r="ABD42" s="56"/>
      <c r="ABE42" s="56"/>
      <c r="ABF42" s="56"/>
      <c r="ABG42" s="56"/>
      <c r="ABH42" s="56"/>
      <c r="ABI42" s="56"/>
      <c r="ABJ42" s="56"/>
      <c r="ABK42" s="56"/>
      <c r="ABL42" s="56"/>
      <c r="ABM42" s="56"/>
      <c r="ABN42" s="56"/>
      <c r="ABO42" s="56"/>
      <c r="ABP42" s="56"/>
      <c r="ABQ42" s="56"/>
      <c r="ABR42" s="56"/>
      <c r="ABS42" s="56"/>
      <c r="ABT42" s="56"/>
      <c r="ABU42" s="56"/>
      <c r="ABV42" s="56"/>
      <c r="ABW42" s="56"/>
      <c r="ABX42" s="56"/>
      <c r="ABY42" s="56"/>
      <c r="ABZ42" s="56"/>
      <c r="ACA42" s="56"/>
      <c r="ACB42" s="56"/>
      <c r="ACC42" s="56"/>
      <c r="ACD42" s="56"/>
      <c r="ACE42" s="56"/>
      <c r="ACF42" s="56"/>
      <c r="ACG42" s="56"/>
      <c r="ACH42" s="56"/>
      <c r="ACI42" s="56"/>
      <c r="ACJ42" s="56"/>
      <c r="ACK42" s="56"/>
      <c r="ACL42" s="56"/>
      <c r="ACM42" s="56"/>
      <c r="ACN42" s="56"/>
      <c r="ACO42" s="56"/>
      <c r="ACP42" s="56"/>
      <c r="ACQ42" s="56"/>
      <c r="ACR42" s="56"/>
      <c r="ACS42" s="56"/>
      <c r="ACT42" s="56"/>
      <c r="ACU42" s="56"/>
      <c r="ACV42" s="56"/>
      <c r="ACW42" s="56"/>
      <c r="ACX42" s="56"/>
      <c r="ACY42" s="56"/>
      <c r="ACZ42" s="56"/>
      <c r="ADA42" s="56"/>
      <c r="ADB42" s="56"/>
      <c r="ADC42" s="56"/>
      <c r="ADD42" s="56"/>
      <c r="ADE42" s="56"/>
      <c r="ADF42" s="56"/>
      <c r="ADG42" s="56"/>
      <c r="ADH42" s="56"/>
      <c r="ADI42" s="56"/>
      <c r="ADJ42" s="56"/>
      <c r="ADK42" s="56"/>
      <c r="ADL42" s="56"/>
      <c r="ADM42" s="56"/>
      <c r="ADN42" s="56"/>
      <c r="ADO42" s="56"/>
      <c r="ADP42" s="56"/>
      <c r="ADQ42" s="56"/>
      <c r="ADR42" s="56"/>
      <c r="ADS42" s="56"/>
      <c r="ADT42" s="56"/>
      <c r="ADU42" s="56"/>
      <c r="ADV42" s="56"/>
      <c r="ADW42" s="56"/>
      <c r="ADX42" s="56"/>
      <c r="ADY42" s="56"/>
      <c r="ADZ42" s="56"/>
      <c r="AEA42" s="56"/>
      <c r="AEB42" s="56"/>
      <c r="AEC42" s="56"/>
      <c r="AED42" s="56"/>
      <c r="AEE42" s="56"/>
      <c r="AEF42" s="56"/>
      <c r="AEG42" s="56"/>
      <c r="AEH42" s="56"/>
      <c r="AEI42" s="56"/>
      <c r="AEJ42" s="56"/>
      <c r="AEK42" s="56"/>
      <c r="AEL42" s="56"/>
      <c r="AEM42" s="56"/>
      <c r="AEN42" s="56"/>
      <c r="AEO42" s="56"/>
      <c r="AEP42" s="56"/>
      <c r="AEQ42" s="56"/>
      <c r="AER42" s="56"/>
      <c r="AES42" s="56"/>
      <c r="AET42" s="56"/>
      <c r="AEU42" s="56"/>
      <c r="AEV42" s="56"/>
      <c r="AEW42" s="56"/>
      <c r="AEX42" s="56"/>
      <c r="AEY42" s="56"/>
      <c r="AEZ42" s="56"/>
      <c r="AFA42" s="56"/>
      <c r="AFB42" s="56"/>
      <c r="AFC42" s="56"/>
      <c r="AFD42" s="56"/>
      <c r="AFE42" s="56"/>
      <c r="AFF42" s="56"/>
      <c r="AFG42" s="56"/>
      <c r="AFH42" s="56"/>
      <c r="AFI42" s="56"/>
      <c r="AFJ42" s="56"/>
      <c r="AFK42" s="56"/>
      <c r="AFL42" s="56"/>
      <c r="AFM42" s="56"/>
      <c r="AFN42" s="56"/>
      <c r="AFO42" s="56"/>
      <c r="AFP42" s="56"/>
      <c r="AFQ42" s="56"/>
      <c r="AFR42" s="56"/>
      <c r="AFS42" s="56"/>
      <c r="AFT42" s="56"/>
      <c r="AFU42" s="56"/>
      <c r="AFV42" s="56"/>
      <c r="AFW42" s="56"/>
      <c r="AFX42" s="56"/>
      <c r="AFY42" s="56"/>
      <c r="AFZ42" s="56"/>
      <c r="AGA42" s="56"/>
      <c r="AGB42" s="56"/>
      <c r="AGC42" s="56"/>
      <c r="AGD42" s="56"/>
      <c r="AGE42" s="56"/>
      <c r="AGF42" s="56"/>
      <c r="AGG42" s="56"/>
      <c r="AGH42" s="56"/>
      <c r="AGI42" s="56"/>
      <c r="AGJ42" s="56"/>
      <c r="AGK42" s="56"/>
      <c r="AGL42" s="56"/>
      <c r="AGM42" s="56"/>
      <c r="AGN42" s="56"/>
      <c r="AGO42" s="56"/>
      <c r="AGP42" s="56"/>
      <c r="AGQ42" s="56"/>
      <c r="AGR42" s="56"/>
      <c r="AGS42" s="56"/>
      <c r="AGT42" s="56"/>
      <c r="AGU42" s="56"/>
      <c r="AGV42" s="56"/>
      <c r="AGW42" s="56"/>
      <c r="AGX42" s="56"/>
      <c r="AGY42" s="56"/>
      <c r="AGZ42" s="56"/>
      <c r="AHA42" s="56"/>
      <c r="AHB42" s="56"/>
      <c r="AHC42" s="56"/>
      <c r="AHD42" s="56"/>
      <c r="AHE42" s="56"/>
      <c r="AHF42" s="56"/>
      <c r="AHG42" s="56"/>
      <c r="AHH42" s="56"/>
      <c r="AHI42" s="56"/>
      <c r="AHJ42" s="56"/>
      <c r="AHK42" s="56"/>
      <c r="AHL42" s="56"/>
      <c r="AHM42" s="56"/>
      <c r="AHN42" s="56"/>
      <c r="AHO42" s="56"/>
      <c r="AHP42" s="56"/>
      <c r="AHQ42" s="56"/>
      <c r="AHR42" s="56"/>
      <c r="AHS42" s="56"/>
      <c r="AHT42" s="56"/>
      <c r="AHU42" s="56"/>
      <c r="AHV42" s="56"/>
      <c r="AHW42" s="56"/>
      <c r="AHX42" s="56"/>
      <c r="AHY42" s="56"/>
      <c r="AHZ42" s="56"/>
      <c r="AIA42" s="56"/>
      <c r="AIB42" s="56"/>
      <c r="AIC42" s="56"/>
      <c r="AID42" s="56"/>
      <c r="AIE42" s="56"/>
      <c r="AIF42" s="56"/>
      <c r="AIG42" s="56"/>
      <c r="AIH42" s="56"/>
      <c r="AII42" s="56"/>
      <c r="AIJ42" s="56"/>
      <c r="AIK42" s="56"/>
      <c r="AIL42" s="56"/>
      <c r="AIM42" s="56"/>
      <c r="AIN42" s="56"/>
      <c r="AIO42" s="56"/>
      <c r="AIP42" s="56"/>
      <c r="AIQ42" s="56"/>
      <c r="AIR42" s="56"/>
      <c r="AIS42" s="56"/>
      <c r="AIT42" s="56"/>
      <c r="AIU42" s="56"/>
      <c r="AIV42" s="56"/>
      <c r="AIW42" s="56"/>
      <c r="AIX42" s="56"/>
      <c r="AIY42" s="56"/>
      <c r="AIZ42" s="56"/>
      <c r="AJA42" s="56"/>
      <c r="AJB42" s="56"/>
      <c r="AJC42" s="56"/>
      <c r="AJD42" s="56"/>
      <c r="AJE42" s="56"/>
      <c r="AJF42" s="56"/>
      <c r="AJG42" s="56"/>
      <c r="AJH42" s="56"/>
      <c r="AJI42" s="56"/>
      <c r="AJJ42" s="56"/>
      <c r="AJK42" s="56"/>
      <c r="AJL42" s="56"/>
      <c r="AJM42" s="56"/>
      <c r="AJN42" s="56"/>
      <c r="AJO42" s="56"/>
      <c r="AJP42" s="56"/>
      <c r="AJQ42" s="56"/>
      <c r="AJR42" s="56"/>
      <c r="AJS42" s="56"/>
      <c r="AJT42" s="56"/>
      <c r="AJU42" s="56"/>
      <c r="AJV42" s="56"/>
      <c r="AJW42" s="56"/>
      <c r="AJX42" s="56"/>
      <c r="AJY42" s="56"/>
      <c r="AJZ42" s="56"/>
      <c r="AKA42" s="56"/>
      <c r="AKB42" s="56"/>
      <c r="AKC42" s="56"/>
      <c r="AKD42" s="56"/>
      <c r="AKE42" s="56"/>
      <c r="AKF42" s="56"/>
      <c r="AKG42" s="56"/>
      <c r="AKH42" s="56"/>
      <c r="AKI42" s="56"/>
      <c r="AKJ42" s="56"/>
      <c r="AKK42" s="56"/>
      <c r="AKL42" s="56"/>
      <c r="AKM42" s="56"/>
      <c r="AKN42" s="56"/>
      <c r="AKO42" s="56"/>
      <c r="AKP42" s="56"/>
      <c r="AKQ42" s="56"/>
      <c r="AKR42" s="56"/>
      <c r="AKS42" s="56"/>
      <c r="AKT42" s="56"/>
      <c r="AKU42" s="56"/>
      <c r="AKV42" s="56"/>
      <c r="AKW42" s="56"/>
      <c r="AKX42" s="56"/>
      <c r="AKY42" s="56"/>
      <c r="AKZ42" s="56"/>
      <c r="ALA42" s="56"/>
      <c r="ALB42" s="56"/>
      <c r="ALC42" s="56"/>
      <c r="ALD42" s="56"/>
      <c r="ALE42" s="56"/>
      <c r="ALF42" s="56"/>
      <c r="ALG42" s="56"/>
      <c r="ALH42" s="56"/>
      <c r="ALI42" s="56"/>
      <c r="ALJ42" s="56"/>
      <c r="ALK42" s="56"/>
      <c r="ALL42" s="56"/>
      <c r="ALM42" s="56"/>
      <c r="ALN42" s="56"/>
      <c r="ALO42" s="56"/>
      <c r="ALP42" s="56"/>
      <c r="ALQ42" s="56"/>
      <c r="ALR42" s="56"/>
      <c r="ALS42" s="56"/>
      <c r="ALT42" s="56"/>
      <c r="ALU42" s="56"/>
      <c r="ALV42" s="56"/>
      <c r="ALW42" s="56"/>
      <c r="ALX42" s="56"/>
      <c r="ALY42" s="56"/>
      <c r="ALZ42" s="56"/>
      <c r="AMA42" s="56"/>
      <c r="AMB42" s="56"/>
      <c r="AMC42" s="56"/>
      <c r="AMD42" s="56"/>
      <c r="AME42" s="56"/>
      <c r="AMF42" s="56"/>
      <c r="AMG42" s="56"/>
      <c r="AMH42" s="56"/>
      <c r="AMI42" s="56"/>
      <c r="AMJ42" s="56"/>
      <c r="AMK42" s="56"/>
      <c r="AML42" s="56"/>
      <c r="AMM42" s="56"/>
      <c r="AMN42" s="56"/>
      <c r="AMO42" s="56"/>
      <c r="AMP42" s="56"/>
      <c r="AMQ42" s="56"/>
      <c r="AMR42" s="56"/>
      <c r="AMS42" s="56"/>
      <c r="AMT42" s="56"/>
      <c r="AMU42" s="56"/>
      <c r="AMV42" s="56"/>
      <c r="AMW42" s="56"/>
      <c r="AMX42" s="56"/>
      <c r="AMY42" s="56"/>
      <c r="AMZ42" s="56"/>
      <c r="ANA42" s="56"/>
      <c r="ANB42" s="56"/>
      <c r="ANC42" s="56"/>
      <c r="AND42" s="56"/>
      <c r="ANE42" s="56"/>
      <c r="ANF42" s="56"/>
      <c r="ANG42" s="56"/>
      <c r="ANH42" s="56"/>
      <c r="ANI42" s="56"/>
      <c r="ANJ42" s="56"/>
      <c r="ANK42" s="56"/>
      <c r="ANL42" s="56"/>
      <c r="ANM42" s="56"/>
      <c r="ANN42" s="56"/>
      <c r="ANO42" s="56"/>
      <c r="ANP42" s="56"/>
      <c r="ANQ42" s="56"/>
      <c r="ANR42" s="56"/>
      <c r="ANS42" s="56"/>
      <c r="ANT42" s="56"/>
      <c r="ANU42" s="56"/>
      <c r="ANV42" s="56"/>
      <c r="ANW42" s="56"/>
      <c r="ANX42" s="56"/>
      <c r="ANY42" s="56"/>
      <c r="ANZ42" s="56"/>
      <c r="AOA42" s="56"/>
      <c r="AOB42" s="56"/>
      <c r="AOC42" s="56"/>
      <c r="AOD42" s="56"/>
      <c r="AOE42" s="56"/>
      <c r="AOF42" s="56"/>
      <c r="AOG42" s="56"/>
      <c r="AOH42" s="56"/>
      <c r="AOI42" s="56"/>
      <c r="AOJ42" s="56"/>
      <c r="AOK42" s="56"/>
      <c r="AOL42" s="56"/>
      <c r="AOM42" s="56"/>
      <c r="AON42" s="56"/>
      <c r="AOO42" s="56"/>
      <c r="AOP42" s="56"/>
      <c r="AOQ42" s="56"/>
      <c r="AOR42" s="56"/>
      <c r="AOS42" s="56"/>
      <c r="AOT42" s="56"/>
      <c r="AOU42" s="56"/>
      <c r="AOV42" s="56"/>
      <c r="AOW42" s="56"/>
      <c r="AOX42" s="56"/>
      <c r="AOY42" s="56"/>
      <c r="AOZ42" s="56"/>
      <c r="APA42" s="56"/>
      <c r="APB42" s="56"/>
      <c r="APC42" s="56"/>
      <c r="APD42" s="56"/>
      <c r="APE42" s="56"/>
      <c r="APF42" s="56"/>
      <c r="APG42" s="56"/>
      <c r="APH42" s="56"/>
      <c r="API42" s="56"/>
      <c r="APJ42" s="56"/>
      <c r="APK42" s="56"/>
      <c r="APL42" s="56"/>
      <c r="APM42" s="56"/>
      <c r="APN42" s="56"/>
      <c r="APO42" s="56"/>
      <c r="APP42" s="56"/>
      <c r="APQ42" s="56"/>
      <c r="APR42" s="56"/>
      <c r="APS42" s="56"/>
      <c r="APT42" s="56"/>
      <c r="APU42" s="56"/>
      <c r="APV42" s="56"/>
      <c r="APW42" s="56"/>
      <c r="APX42" s="56"/>
      <c r="APY42" s="56"/>
      <c r="APZ42" s="56"/>
      <c r="AQA42" s="56"/>
      <c r="AQB42" s="56"/>
      <c r="AQC42" s="56"/>
      <c r="AQD42" s="56"/>
      <c r="AQE42" s="56"/>
      <c r="AQF42" s="56"/>
      <c r="AQG42" s="56"/>
      <c r="AQH42" s="56"/>
      <c r="AQI42" s="56"/>
      <c r="AQJ42" s="56"/>
      <c r="AQK42" s="56"/>
      <c r="AQL42" s="56"/>
      <c r="AQM42" s="56"/>
      <c r="AQN42" s="56"/>
      <c r="AQO42" s="56"/>
      <c r="AQP42" s="56"/>
      <c r="AQQ42" s="56"/>
      <c r="AQR42" s="56"/>
      <c r="AQS42" s="56"/>
      <c r="AQT42" s="56"/>
      <c r="AQU42" s="56"/>
      <c r="AQV42" s="56"/>
      <c r="AQW42" s="56"/>
      <c r="AQX42" s="56"/>
      <c r="AQY42" s="56"/>
      <c r="AQZ42" s="56"/>
      <c r="ARA42" s="56"/>
      <c r="ARB42" s="56"/>
      <c r="ARC42" s="56"/>
      <c r="ARD42" s="56"/>
      <c r="ARE42" s="56"/>
      <c r="ARF42" s="56"/>
      <c r="ARG42" s="56"/>
      <c r="ARH42" s="56"/>
      <c r="ARI42" s="56"/>
      <c r="ARJ42" s="56"/>
      <c r="ARK42" s="56"/>
      <c r="ARL42" s="56"/>
      <c r="ARM42" s="56"/>
      <c r="ARN42" s="56"/>
      <c r="ARO42" s="56"/>
      <c r="ARP42" s="56"/>
      <c r="ARQ42" s="56"/>
      <c r="ARR42" s="56"/>
      <c r="ARS42" s="56"/>
      <c r="ART42" s="56"/>
      <c r="ARU42" s="56"/>
      <c r="ARV42" s="56"/>
      <c r="ARW42" s="56"/>
      <c r="ARX42" s="56"/>
      <c r="ARY42" s="56"/>
      <c r="ARZ42" s="56"/>
      <c r="ASA42" s="56"/>
      <c r="ASB42" s="56"/>
      <c r="ASC42" s="56"/>
      <c r="ASD42" s="56"/>
      <c r="ASE42" s="56"/>
      <c r="ASF42" s="56"/>
      <c r="ASG42" s="56"/>
      <c r="ASH42" s="56"/>
      <c r="ASI42" s="56"/>
      <c r="ASJ42" s="56"/>
      <c r="ASK42" s="56"/>
      <c r="ASL42" s="56"/>
      <c r="ASM42" s="56"/>
      <c r="ASN42" s="56"/>
      <c r="ASO42" s="56"/>
      <c r="ASP42" s="56"/>
      <c r="ASQ42" s="56"/>
      <c r="ASR42" s="56"/>
      <c r="ASS42" s="56"/>
      <c r="AST42" s="56"/>
      <c r="ASU42" s="56"/>
      <c r="ASV42" s="56"/>
      <c r="ASW42" s="56"/>
      <c r="ASX42" s="56"/>
      <c r="ASY42" s="56"/>
      <c r="ASZ42" s="56"/>
      <c r="ATA42" s="56"/>
      <c r="ATB42" s="56"/>
      <c r="ATC42" s="56"/>
      <c r="ATD42" s="56"/>
      <c r="ATE42" s="56"/>
      <c r="ATF42" s="56"/>
      <c r="ATG42" s="56"/>
      <c r="ATH42" s="56"/>
      <c r="ATI42" s="56"/>
      <c r="ATJ42" s="56"/>
      <c r="ATK42" s="56"/>
      <c r="ATL42" s="56"/>
      <c r="ATM42" s="56"/>
      <c r="ATN42" s="56"/>
      <c r="ATO42" s="56"/>
      <c r="ATP42" s="56"/>
      <c r="ATQ42" s="56"/>
      <c r="ATR42" s="56"/>
      <c r="ATS42" s="56"/>
      <c r="ATT42" s="56"/>
      <c r="ATU42" s="56"/>
      <c r="ATV42" s="56"/>
      <c r="ATW42" s="56"/>
      <c r="ATX42" s="56"/>
      <c r="ATY42" s="56"/>
      <c r="ATZ42" s="56"/>
      <c r="AUA42" s="56"/>
      <c r="AUB42" s="56"/>
      <c r="AUC42" s="56"/>
      <c r="AUD42" s="56"/>
      <c r="AUE42" s="56"/>
      <c r="AUF42" s="56"/>
      <c r="AUG42" s="56"/>
      <c r="AUH42" s="56"/>
      <c r="AUI42" s="56"/>
      <c r="AUJ42" s="56"/>
      <c r="AUK42" s="56"/>
      <c r="AUL42" s="56"/>
      <c r="AUM42" s="56"/>
      <c r="AUN42" s="56"/>
      <c r="AUO42" s="56"/>
      <c r="AUP42" s="56"/>
      <c r="AUQ42" s="56"/>
      <c r="AUR42" s="56"/>
      <c r="AUS42" s="56"/>
      <c r="AUT42" s="56"/>
      <c r="AUU42" s="56"/>
      <c r="AUV42" s="56"/>
      <c r="AUW42" s="56"/>
      <c r="AUX42" s="56"/>
      <c r="AUY42" s="56"/>
      <c r="AUZ42" s="56"/>
      <c r="AVA42" s="56"/>
      <c r="AVB42" s="56"/>
      <c r="AVC42" s="56"/>
      <c r="AVD42" s="56"/>
      <c r="AVE42" s="56"/>
      <c r="AVF42" s="56"/>
      <c r="AVG42" s="56"/>
      <c r="AVH42" s="56"/>
      <c r="AVI42" s="56"/>
      <c r="AVJ42" s="56"/>
      <c r="AVK42" s="56"/>
      <c r="AVL42" s="56"/>
      <c r="AVM42" s="56"/>
      <c r="AVN42" s="56"/>
      <c r="AVO42" s="56"/>
      <c r="AVP42" s="56"/>
      <c r="AVQ42" s="56"/>
      <c r="AVR42" s="56"/>
      <c r="AVS42" s="56"/>
      <c r="AVT42" s="56"/>
      <c r="AVU42" s="56"/>
      <c r="AVV42" s="56"/>
      <c r="AVW42" s="56"/>
      <c r="AVX42" s="56"/>
      <c r="AVY42" s="56"/>
      <c r="AVZ42" s="56"/>
      <c r="AWA42" s="56"/>
      <c r="AWB42" s="56"/>
      <c r="AWC42" s="56"/>
      <c r="AWD42" s="56"/>
      <c r="AWE42" s="56"/>
      <c r="AWF42" s="56"/>
      <c r="AWG42" s="56"/>
      <c r="AWH42" s="56"/>
      <c r="AWI42" s="56"/>
      <c r="AWJ42" s="56"/>
      <c r="AWK42" s="56"/>
      <c r="AWL42" s="56"/>
      <c r="AWM42" s="56"/>
      <c r="AWN42" s="56"/>
      <c r="AWO42" s="56"/>
      <c r="AWP42" s="56"/>
      <c r="AWQ42" s="56"/>
      <c r="AWR42" s="56"/>
      <c r="AWS42" s="56"/>
      <c r="AWT42" s="56"/>
      <c r="AWU42" s="56"/>
      <c r="AWV42" s="56"/>
      <c r="AWW42" s="56"/>
      <c r="AWX42" s="56"/>
      <c r="AWY42" s="56"/>
      <c r="AWZ42" s="56"/>
      <c r="AXA42" s="56"/>
      <c r="AXB42" s="56"/>
      <c r="AXC42" s="56"/>
      <c r="AXD42" s="56"/>
      <c r="AXE42" s="56"/>
      <c r="AXF42" s="56"/>
      <c r="AXG42" s="56"/>
      <c r="AXH42" s="56"/>
      <c r="AXI42" s="56"/>
      <c r="AXJ42" s="56"/>
      <c r="AXK42" s="56"/>
      <c r="AXL42" s="56"/>
      <c r="AXM42" s="56"/>
      <c r="AXN42" s="56"/>
      <c r="AXO42" s="56"/>
      <c r="AXP42" s="56"/>
      <c r="AXQ42" s="56"/>
      <c r="AXR42" s="56"/>
      <c r="AXS42" s="56"/>
      <c r="AXT42" s="56"/>
      <c r="AXU42" s="56"/>
      <c r="AXV42" s="56"/>
      <c r="AXW42" s="56"/>
      <c r="AXX42" s="56"/>
      <c r="AXY42" s="56"/>
      <c r="AXZ42" s="56"/>
      <c r="AYA42" s="56"/>
      <c r="AYB42" s="56"/>
      <c r="AYC42" s="56"/>
      <c r="AYD42" s="56"/>
      <c r="AYE42" s="56"/>
      <c r="AYF42" s="56"/>
      <c r="AYG42" s="56"/>
      <c r="AYH42" s="56"/>
      <c r="AYI42" s="56"/>
      <c r="AYJ42" s="56"/>
      <c r="AYK42" s="56"/>
      <c r="AYL42" s="56"/>
      <c r="AYM42" s="56"/>
      <c r="AYN42" s="56"/>
      <c r="AYO42" s="56"/>
      <c r="AYP42" s="56"/>
      <c r="AYQ42" s="56"/>
      <c r="AYR42" s="56"/>
      <c r="AYS42" s="56"/>
      <c r="AYT42" s="56"/>
      <c r="AYU42" s="56"/>
      <c r="AYV42" s="56"/>
      <c r="AYW42" s="56"/>
      <c r="AYX42" s="56"/>
      <c r="AYY42" s="56"/>
      <c r="AYZ42" s="56"/>
      <c r="AZA42" s="56"/>
      <c r="AZB42" s="56"/>
      <c r="AZC42" s="56"/>
      <c r="AZD42" s="56"/>
      <c r="AZE42" s="56"/>
      <c r="AZF42" s="56"/>
      <c r="AZG42" s="56"/>
      <c r="AZH42" s="56"/>
      <c r="AZI42" s="56"/>
      <c r="AZJ42" s="56"/>
      <c r="AZK42" s="56"/>
      <c r="AZL42" s="56"/>
      <c r="AZM42" s="56"/>
      <c r="AZN42" s="56"/>
      <c r="AZO42" s="56"/>
      <c r="AZP42" s="56"/>
      <c r="AZQ42" s="56"/>
      <c r="AZR42" s="56"/>
      <c r="AZS42" s="56"/>
      <c r="AZT42" s="56"/>
      <c r="AZU42" s="56"/>
      <c r="AZV42" s="56"/>
      <c r="AZW42" s="56"/>
      <c r="AZX42" s="56"/>
      <c r="AZY42" s="56"/>
      <c r="AZZ42" s="56"/>
      <c r="BAA42" s="56"/>
      <c r="BAB42" s="56"/>
      <c r="BAC42" s="56"/>
      <c r="BAD42" s="56"/>
      <c r="BAE42" s="56"/>
      <c r="BAF42" s="56"/>
      <c r="BAG42" s="56"/>
      <c r="BAH42" s="56"/>
      <c r="BAI42" s="56"/>
      <c r="BAJ42" s="56"/>
      <c r="BAK42" s="56"/>
      <c r="BAL42" s="56"/>
      <c r="BAM42" s="56"/>
      <c r="BAN42" s="56"/>
      <c r="BAO42" s="56"/>
      <c r="BAP42" s="56"/>
      <c r="BAQ42" s="56"/>
      <c r="BAR42" s="56"/>
      <c r="BAS42" s="56"/>
      <c r="BAT42" s="56"/>
      <c r="BAU42" s="56"/>
      <c r="BAV42" s="56"/>
      <c r="BAW42" s="56"/>
      <c r="BAX42" s="56"/>
      <c r="BAY42" s="56"/>
      <c r="BAZ42" s="56"/>
      <c r="BBA42" s="56"/>
      <c r="BBB42" s="56"/>
      <c r="BBC42" s="56"/>
      <c r="BBD42" s="56"/>
      <c r="BBE42" s="56"/>
      <c r="BBF42" s="56"/>
      <c r="BBG42" s="56"/>
      <c r="BBH42" s="56"/>
      <c r="BBI42" s="56"/>
      <c r="BBJ42" s="56"/>
      <c r="BBK42" s="56"/>
      <c r="BBL42" s="56"/>
      <c r="BBM42" s="56"/>
      <c r="BBN42" s="56"/>
      <c r="BBO42" s="56"/>
      <c r="BBP42" s="56"/>
      <c r="BBQ42" s="56"/>
      <c r="BBR42" s="56"/>
      <c r="BBS42" s="56"/>
      <c r="BBT42" s="56"/>
      <c r="BBU42" s="56"/>
      <c r="BBV42" s="56"/>
      <c r="BBW42" s="56"/>
      <c r="BBX42" s="56"/>
      <c r="BBY42" s="56"/>
      <c r="BBZ42" s="56"/>
      <c r="BCA42" s="56"/>
      <c r="BCB42" s="56"/>
      <c r="BCC42" s="56"/>
      <c r="BCD42" s="56"/>
      <c r="BCE42" s="56"/>
      <c r="BCF42" s="56"/>
      <c r="BCG42" s="56"/>
      <c r="BCH42" s="56"/>
      <c r="BCI42" s="56"/>
      <c r="BCJ42" s="56"/>
      <c r="BCK42" s="56"/>
      <c r="BCL42" s="56"/>
      <c r="BCM42" s="56"/>
      <c r="BCN42" s="56"/>
      <c r="BCO42" s="56"/>
      <c r="BCP42" s="56"/>
      <c r="BCQ42" s="56"/>
      <c r="BCR42" s="56"/>
      <c r="BCS42" s="56"/>
      <c r="BCT42" s="56"/>
      <c r="BCU42" s="56"/>
      <c r="BCV42" s="56"/>
      <c r="BCW42" s="56"/>
      <c r="BCX42" s="56"/>
      <c r="BCY42" s="56"/>
      <c r="BCZ42" s="56"/>
      <c r="BDA42" s="56"/>
      <c r="BDB42" s="56"/>
      <c r="BDC42" s="56"/>
      <c r="BDD42" s="56"/>
      <c r="BDE42" s="56"/>
      <c r="BDF42" s="56"/>
      <c r="BDG42" s="56"/>
      <c r="BDH42" s="56"/>
      <c r="BDI42" s="56"/>
      <c r="BDJ42" s="56"/>
      <c r="BDK42" s="56"/>
      <c r="BDL42" s="56"/>
      <c r="BDM42" s="56"/>
      <c r="BDN42" s="56"/>
      <c r="BDO42" s="56"/>
      <c r="BDP42" s="56"/>
      <c r="BDQ42" s="56"/>
      <c r="BDR42" s="56"/>
      <c r="BDS42" s="56"/>
      <c r="BDT42" s="56"/>
      <c r="BDU42" s="56"/>
      <c r="BDV42" s="56"/>
      <c r="BDW42" s="56"/>
      <c r="BDX42" s="56"/>
      <c r="BDY42" s="56"/>
      <c r="BDZ42" s="56"/>
      <c r="BEA42" s="56"/>
      <c r="BEB42" s="56"/>
      <c r="BEC42" s="56"/>
      <c r="BED42" s="56"/>
      <c r="BEE42" s="56"/>
      <c r="BEF42" s="56"/>
      <c r="BEG42" s="56"/>
      <c r="BEH42" s="56"/>
      <c r="BEI42" s="56"/>
      <c r="BEJ42" s="56"/>
      <c r="BEK42" s="56"/>
      <c r="BEL42" s="56"/>
      <c r="BEM42" s="56"/>
      <c r="BEN42" s="56"/>
      <c r="BEO42" s="56"/>
      <c r="BEP42" s="56"/>
      <c r="BEQ42" s="56"/>
      <c r="BER42" s="56"/>
      <c r="BES42" s="56"/>
      <c r="BET42" s="56"/>
      <c r="BEU42" s="56"/>
      <c r="BEV42" s="56"/>
      <c r="BEW42" s="56"/>
      <c r="BEX42" s="56"/>
      <c r="BEY42" s="56"/>
      <c r="BEZ42" s="56"/>
      <c r="BFA42" s="56"/>
      <c r="BFB42" s="56"/>
      <c r="BFC42" s="56"/>
      <c r="BFD42" s="56"/>
      <c r="BFE42" s="56"/>
      <c r="BFF42" s="56"/>
      <c r="BFG42" s="56"/>
      <c r="BFH42" s="56"/>
      <c r="BFI42" s="56"/>
      <c r="BFJ42" s="56"/>
      <c r="BFK42" s="56"/>
      <c r="BFL42" s="56"/>
      <c r="BFM42" s="56"/>
      <c r="BFN42" s="56"/>
      <c r="BFO42" s="56"/>
      <c r="BFP42" s="56"/>
      <c r="BFQ42" s="56"/>
      <c r="BFR42" s="56"/>
      <c r="BFS42" s="56"/>
      <c r="BFT42" s="56"/>
      <c r="BFU42" s="56"/>
      <c r="BFV42" s="56"/>
      <c r="BFW42" s="56"/>
      <c r="BFX42" s="56"/>
      <c r="BFY42" s="56"/>
      <c r="BFZ42" s="56"/>
      <c r="BGA42" s="56"/>
      <c r="BGB42" s="56"/>
      <c r="BGC42" s="56"/>
      <c r="BGD42" s="56"/>
      <c r="BGE42" s="56"/>
      <c r="BGF42" s="56"/>
      <c r="BGG42" s="56"/>
      <c r="BGH42" s="56"/>
      <c r="BGI42" s="56"/>
      <c r="BGJ42" s="56"/>
      <c r="BGK42" s="56"/>
      <c r="BGL42" s="56"/>
      <c r="BGM42" s="56"/>
      <c r="BGN42" s="56"/>
      <c r="BGO42" s="56"/>
      <c r="BGP42" s="56"/>
      <c r="BGQ42" s="56"/>
      <c r="BGR42" s="56"/>
      <c r="BGS42" s="56"/>
      <c r="BGT42" s="56"/>
      <c r="BGU42" s="56"/>
      <c r="BGV42" s="56"/>
      <c r="BGW42" s="56"/>
      <c r="BGX42" s="56"/>
      <c r="BGY42" s="56"/>
      <c r="BGZ42" s="56"/>
      <c r="BHA42" s="56"/>
      <c r="BHB42" s="56"/>
      <c r="BHC42" s="56"/>
      <c r="BHD42" s="56"/>
      <c r="BHE42" s="56"/>
      <c r="BHF42" s="56"/>
      <c r="BHG42" s="56"/>
      <c r="BHH42" s="56"/>
      <c r="BHI42" s="56"/>
      <c r="BHJ42" s="56"/>
      <c r="BHK42" s="56"/>
      <c r="BHL42" s="56"/>
      <c r="BHM42" s="56"/>
      <c r="BHN42" s="56"/>
      <c r="BHO42" s="56"/>
      <c r="BHP42" s="56"/>
      <c r="BHQ42" s="56"/>
      <c r="BHR42" s="56"/>
      <c r="BHS42" s="56"/>
      <c r="BHT42" s="56"/>
      <c r="BHU42" s="56"/>
      <c r="BHV42" s="56"/>
      <c r="BHW42" s="56"/>
      <c r="BHX42" s="56"/>
      <c r="BHY42" s="56"/>
      <c r="BHZ42" s="56"/>
      <c r="BIA42" s="56"/>
      <c r="BIB42" s="56"/>
      <c r="BIC42" s="56"/>
      <c r="BID42" s="56"/>
      <c r="BIE42" s="56"/>
      <c r="BIF42" s="56"/>
      <c r="BIG42" s="56"/>
      <c r="BIH42" s="56"/>
      <c r="BII42" s="56"/>
      <c r="BIJ42" s="56"/>
      <c r="BIK42" s="56"/>
      <c r="BIL42" s="56"/>
      <c r="BIM42" s="56"/>
      <c r="BIN42" s="56"/>
      <c r="BIO42" s="56"/>
      <c r="BIP42" s="56"/>
      <c r="BIQ42" s="56"/>
      <c r="BIR42" s="56"/>
      <c r="BIS42" s="56"/>
      <c r="BIT42" s="56"/>
      <c r="BIU42" s="56"/>
      <c r="BIV42" s="56"/>
      <c r="BIW42" s="56"/>
      <c r="BIX42" s="56"/>
      <c r="BIY42" s="56"/>
      <c r="BIZ42" s="56"/>
      <c r="BJA42" s="56"/>
      <c r="BJB42" s="56"/>
      <c r="BJC42" s="56"/>
      <c r="BJD42" s="56"/>
      <c r="BJE42" s="56"/>
      <c r="BJF42" s="56"/>
      <c r="BJG42" s="56"/>
      <c r="BJH42" s="56"/>
      <c r="BJI42" s="56"/>
      <c r="BJJ42" s="56"/>
      <c r="BJK42" s="56"/>
      <c r="BJL42" s="56"/>
      <c r="BJM42" s="56"/>
      <c r="BJN42" s="56"/>
      <c r="BJO42" s="56"/>
      <c r="BJP42" s="56"/>
      <c r="BJQ42" s="56"/>
      <c r="BJR42" s="56"/>
      <c r="BJS42" s="56"/>
      <c r="BJT42" s="56"/>
      <c r="BJU42" s="56"/>
      <c r="BJV42" s="56"/>
      <c r="BJW42" s="56"/>
      <c r="BJX42" s="56"/>
      <c r="BJY42" s="56"/>
      <c r="BJZ42" s="56"/>
      <c r="BKA42" s="56"/>
      <c r="BKB42" s="56"/>
      <c r="BKC42" s="56"/>
      <c r="BKD42" s="56"/>
      <c r="BKE42" s="56"/>
      <c r="BKF42" s="56"/>
      <c r="BKG42" s="56"/>
      <c r="BKH42" s="56"/>
      <c r="BKI42" s="56"/>
      <c r="BKJ42" s="56"/>
      <c r="BKK42" s="56"/>
      <c r="BKL42" s="56"/>
      <c r="BKM42" s="56"/>
      <c r="BKN42" s="56"/>
      <c r="BKO42" s="56"/>
      <c r="BKP42" s="56"/>
      <c r="BKQ42" s="56"/>
      <c r="BKR42" s="56"/>
      <c r="BKS42" s="56"/>
      <c r="BKT42" s="56"/>
      <c r="BKU42" s="56"/>
      <c r="BKV42" s="56"/>
      <c r="BKW42" s="56"/>
      <c r="BKX42" s="56"/>
      <c r="BKY42" s="56"/>
      <c r="BKZ42" s="56"/>
      <c r="BLA42" s="56"/>
      <c r="BLB42" s="56"/>
      <c r="BLC42" s="56"/>
      <c r="BLD42" s="56"/>
      <c r="BLE42" s="56"/>
      <c r="BLF42" s="56"/>
      <c r="BLG42" s="56"/>
      <c r="BLH42" s="56"/>
      <c r="BLI42" s="56"/>
      <c r="BLJ42" s="56"/>
      <c r="BLK42" s="56"/>
      <c r="BLL42" s="56"/>
      <c r="BLM42" s="56"/>
      <c r="BLN42" s="56"/>
      <c r="BLO42" s="56"/>
      <c r="BLP42" s="56"/>
      <c r="BLQ42" s="56"/>
      <c r="BLR42" s="56"/>
      <c r="BLS42" s="56"/>
      <c r="BLT42" s="56"/>
      <c r="BLU42" s="56"/>
      <c r="BLV42" s="56"/>
      <c r="BLW42" s="56"/>
      <c r="BLX42" s="56"/>
      <c r="BLY42" s="56"/>
      <c r="BLZ42" s="56"/>
      <c r="BMA42" s="56"/>
      <c r="BMB42" s="56"/>
      <c r="BMC42" s="56"/>
      <c r="BMD42" s="56"/>
      <c r="BME42" s="56"/>
      <c r="BMF42" s="56"/>
      <c r="BMG42" s="56"/>
      <c r="BMH42" s="56"/>
      <c r="BMI42" s="56"/>
      <c r="BMJ42" s="56"/>
      <c r="BMK42" s="56"/>
      <c r="BML42" s="56"/>
      <c r="BMM42" s="56"/>
      <c r="BMN42" s="56"/>
      <c r="BMO42" s="56"/>
      <c r="BMP42" s="56"/>
      <c r="BMQ42" s="56"/>
      <c r="BMR42" s="56"/>
      <c r="BMS42" s="56"/>
      <c r="BMT42" s="56"/>
      <c r="BMU42" s="56"/>
      <c r="BMV42" s="56"/>
      <c r="BMW42" s="56"/>
      <c r="BMX42" s="56"/>
      <c r="BMY42" s="56"/>
      <c r="BMZ42" s="56"/>
      <c r="BNA42" s="56"/>
      <c r="BNB42" s="56"/>
      <c r="BNC42" s="56"/>
      <c r="BND42" s="56"/>
      <c r="BNE42" s="56"/>
      <c r="BNF42" s="56"/>
      <c r="BNG42" s="56"/>
      <c r="BNH42" s="56"/>
      <c r="BNI42" s="56"/>
      <c r="BNJ42" s="56"/>
      <c r="BNK42" s="56"/>
      <c r="BNL42" s="56"/>
      <c r="BNM42" s="56"/>
      <c r="BNN42" s="56"/>
      <c r="BNO42" s="56"/>
      <c r="BNP42" s="56"/>
      <c r="BNQ42" s="56"/>
      <c r="BNR42" s="56"/>
      <c r="BNS42" s="56"/>
      <c r="BNT42" s="56"/>
      <c r="BNU42" s="56"/>
      <c r="BNV42" s="56"/>
      <c r="BNW42" s="56"/>
      <c r="BNX42" s="56"/>
      <c r="BNY42" s="56"/>
      <c r="BNZ42" s="56"/>
      <c r="BOA42" s="56"/>
      <c r="BOB42" s="56"/>
      <c r="BOC42" s="56"/>
      <c r="BOD42" s="56"/>
      <c r="BOE42" s="56"/>
      <c r="BOF42" s="56"/>
      <c r="BOG42" s="56"/>
      <c r="BOH42" s="56"/>
      <c r="BOI42" s="56"/>
      <c r="BOJ42" s="56"/>
      <c r="BOK42" s="56"/>
      <c r="BOL42" s="56"/>
      <c r="BOM42" s="56"/>
      <c r="BON42" s="56"/>
      <c r="BOO42" s="56"/>
      <c r="BOP42" s="56"/>
      <c r="BOQ42" s="56"/>
      <c r="BOR42" s="56"/>
      <c r="BOS42" s="56"/>
      <c r="BOT42" s="56"/>
      <c r="BOU42" s="56"/>
      <c r="BOV42" s="56"/>
      <c r="BOW42" s="56"/>
      <c r="BOX42" s="56"/>
      <c r="BOY42" s="56"/>
      <c r="BOZ42" s="56"/>
      <c r="BPA42" s="56"/>
      <c r="BPB42" s="56"/>
      <c r="BPC42" s="56"/>
      <c r="BPD42" s="56"/>
      <c r="BPE42" s="56"/>
      <c r="BPF42" s="56"/>
      <c r="BPG42" s="56"/>
      <c r="BPH42" s="56"/>
      <c r="BPI42" s="56"/>
      <c r="BPJ42" s="56"/>
      <c r="BPK42" s="56"/>
      <c r="BPL42" s="56"/>
      <c r="BPM42" s="56"/>
      <c r="BPN42" s="56"/>
      <c r="BPO42" s="56"/>
      <c r="BPP42" s="56"/>
      <c r="BPQ42" s="56"/>
      <c r="BPR42" s="56"/>
      <c r="BPS42" s="56"/>
      <c r="BPT42" s="56"/>
      <c r="BPU42" s="56"/>
      <c r="BPV42" s="56"/>
      <c r="BPW42" s="56"/>
      <c r="BPX42" s="56"/>
      <c r="BPY42" s="56"/>
      <c r="BPZ42" s="56"/>
      <c r="BQA42" s="56"/>
      <c r="BQB42" s="56"/>
      <c r="BQC42" s="56"/>
      <c r="BQD42" s="56"/>
      <c r="BQE42" s="56"/>
      <c r="BQF42" s="56"/>
      <c r="BQG42" s="56"/>
      <c r="BQH42" s="56"/>
      <c r="BQI42" s="56"/>
      <c r="BQJ42" s="56"/>
      <c r="BQK42" s="56"/>
      <c r="BQL42" s="56"/>
      <c r="BQM42" s="56"/>
      <c r="BQN42" s="56"/>
      <c r="BQO42" s="56"/>
      <c r="BQP42" s="56"/>
      <c r="BQQ42" s="56"/>
      <c r="BQR42" s="56"/>
      <c r="BQS42" s="56"/>
      <c r="BQT42" s="56"/>
      <c r="BQU42" s="56"/>
      <c r="BQV42" s="56"/>
      <c r="BQW42" s="56"/>
      <c r="BQX42" s="56"/>
      <c r="BQY42" s="56"/>
      <c r="BQZ42" s="56"/>
      <c r="BRA42" s="56"/>
      <c r="BRB42" s="56"/>
      <c r="BRC42" s="56"/>
      <c r="BRD42" s="56"/>
      <c r="BRE42" s="56"/>
      <c r="BRF42" s="56"/>
      <c r="BRG42" s="56"/>
      <c r="BRH42" s="56"/>
      <c r="BRI42" s="56"/>
      <c r="BRJ42" s="56"/>
      <c r="BRK42" s="56"/>
      <c r="BRL42" s="56"/>
      <c r="BRM42" s="56"/>
      <c r="BRN42" s="56"/>
      <c r="BRO42" s="56"/>
      <c r="BRP42" s="56"/>
      <c r="BRQ42" s="56"/>
      <c r="BRR42" s="56"/>
      <c r="BRS42" s="56"/>
      <c r="BRT42" s="56"/>
      <c r="BRU42" s="56"/>
      <c r="BRV42" s="56"/>
      <c r="BRW42" s="56"/>
      <c r="BRX42" s="56"/>
      <c r="BRY42" s="56"/>
      <c r="BRZ42" s="56"/>
      <c r="BSA42" s="56"/>
      <c r="BSB42" s="56"/>
      <c r="BSC42" s="56"/>
      <c r="BSD42" s="56"/>
      <c r="BSE42" s="56"/>
      <c r="BSF42" s="56"/>
      <c r="BSG42" s="56"/>
      <c r="BSH42" s="56"/>
      <c r="BSI42" s="56"/>
      <c r="BSJ42" s="56"/>
      <c r="BSK42" s="56"/>
      <c r="BSL42" s="56"/>
      <c r="BSM42" s="56"/>
      <c r="BSN42" s="56"/>
      <c r="BSO42" s="56"/>
      <c r="BSP42" s="56"/>
      <c r="BSQ42" s="56"/>
      <c r="BSR42" s="56"/>
      <c r="BSS42" s="56"/>
      <c r="BST42" s="56"/>
      <c r="BSU42" s="56"/>
      <c r="BSV42" s="56"/>
      <c r="BSW42" s="56"/>
      <c r="BSX42" s="56"/>
      <c r="BSY42" s="56"/>
      <c r="BSZ42" s="56"/>
      <c r="BTA42" s="56"/>
      <c r="BTB42" s="56"/>
      <c r="BTC42" s="56"/>
      <c r="BTD42" s="56"/>
      <c r="BTE42" s="56"/>
      <c r="BTF42" s="56"/>
      <c r="BTG42" s="56"/>
      <c r="BTH42" s="56"/>
      <c r="BTI42" s="56"/>
      <c r="BTJ42" s="56"/>
      <c r="BTK42" s="56"/>
      <c r="BTL42" s="56"/>
      <c r="BTM42" s="56"/>
      <c r="BTN42" s="56"/>
      <c r="BTO42" s="56"/>
      <c r="BTP42" s="56"/>
      <c r="BTQ42" s="56"/>
      <c r="BTR42" s="56"/>
      <c r="BTS42" s="56"/>
      <c r="BTT42" s="56"/>
      <c r="BTU42" s="56"/>
      <c r="BTV42" s="56"/>
      <c r="BTW42" s="56"/>
      <c r="BTX42" s="56"/>
      <c r="BTY42" s="56"/>
      <c r="BTZ42" s="56"/>
      <c r="BUA42" s="56"/>
      <c r="BUB42" s="56"/>
      <c r="BUC42" s="56"/>
      <c r="BUD42" s="56"/>
      <c r="BUE42" s="56"/>
      <c r="BUF42" s="56"/>
      <c r="BUG42" s="56"/>
      <c r="BUH42" s="56"/>
      <c r="BUI42" s="56"/>
      <c r="BUJ42" s="56"/>
      <c r="BUK42" s="56"/>
      <c r="BUL42" s="56"/>
      <c r="BUM42" s="56"/>
      <c r="BUN42" s="56"/>
      <c r="BUO42" s="56"/>
      <c r="BUP42" s="56"/>
      <c r="BUQ42" s="56"/>
      <c r="BUR42" s="56"/>
      <c r="BUS42" s="56"/>
      <c r="BUT42" s="56"/>
      <c r="BUU42" s="56"/>
      <c r="BUV42" s="56"/>
      <c r="BUW42" s="56"/>
      <c r="BUX42" s="56"/>
      <c r="BUY42" s="56"/>
      <c r="BUZ42" s="56"/>
      <c r="BVA42" s="56"/>
      <c r="BVB42" s="56"/>
      <c r="BVC42" s="56"/>
      <c r="BVD42" s="56"/>
      <c r="BVE42" s="56"/>
      <c r="BVF42" s="56"/>
      <c r="BVG42" s="56"/>
      <c r="BVH42" s="56"/>
      <c r="BVI42" s="56"/>
      <c r="BVJ42" s="56"/>
      <c r="BVK42" s="56"/>
      <c r="BVL42" s="56"/>
      <c r="BVM42" s="56"/>
      <c r="BVN42" s="56"/>
      <c r="BVO42" s="56"/>
      <c r="BVP42" s="56"/>
      <c r="BVQ42" s="56"/>
      <c r="BVR42" s="56"/>
      <c r="BVS42" s="56"/>
      <c r="BVT42" s="56"/>
      <c r="BVU42" s="56"/>
      <c r="BVV42" s="56"/>
      <c r="BVW42" s="56"/>
      <c r="BVX42" s="56"/>
      <c r="BVY42" s="56"/>
      <c r="BVZ42" s="56"/>
      <c r="BWA42" s="56"/>
      <c r="BWB42" s="56"/>
      <c r="BWC42" s="56"/>
      <c r="BWD42" s="56"/>
      <c r="BWE42" s="56"/>
      <c r="BWF42" s="56"/>
      <c r="BWG42" s="56"/>
      <c r="BWH42" s="56"/>
      <c r="BWI42" s="56"/>
      <c r="BWJ42" s="56"/>
      <c r="BWK42" s="56"/>
      <c r="BWL42" s="56"/>
      <c r="BWM42" s="56"/>
      <c r="BWN42" s="56"/>
      <c r="BWO42" s="56"/>
      <c r="BWP42" s="56"/>
      <c r="BWQ42" s="56"/>
      <c r="BWR42" s="56"/>
      <c r="BWS42" s="56"/>
      <c r="BWT42" s="56"/>
      <c r="BWU42" s="56"/>
      <c r="BWV42" s="56"/>
      <c r="BWW42" s="56"/>
      <c r="BWX42" s="56"/>
      <c r="BWY42" s="56"/>
      <c r="BWZ42" s="56"/>
      <c r="BXA42" s="56"/>
      <c r="BXB42" s="56"/>
      <c r="BXC42" s="56"/>
      <c r="BXD42" s="56"/>
      <c r="BXE42" s="56"/>
      <c r="BXF42" s="56"/>
      <c r="BXG42" s="56"/>
      <c r="BXH42" s="56"/>
      <c r="BXI42" s="56"/>
      <c r="BXJ42" s="56"/>
      <c r="BXK42" s="56"/>
      <c r="BXL42" s="56"/>
      <c r="BXM42" s="56"/>
      <c r="BXN42" s="56"/>
      <c r="BXO42" s="56"/>
      <c r="BXP42" s="56"/>
      <c r="BXQ42" s="56"/>
      <c r="BXR42" s="56"/>
      <c r="BXS42" s="56"/>
      <c r="BXT42" s="56"/>
      <c r="BXU42" s="56"/>
      <c r="BXV42" s="56"/>
      <c r="BXW42" s="56"/>
      <c r="BXX42" s="56"/>
      <c r="BXY42" s="56"/>
      <c r="BXZ42" s="56"/>
      <c r="BYA42" s="56"/>
      <c r="BYB42" s="56"/>
      <c r="BYC42" s="56"/>
      <c r="BYD42" s="56"/>
      <c r="BYE42" s="56"/>
      <c r="BYF42" s="56"/>
      <c r="BYG42" s="56"/>
      <c r="BYH42" s="56"/>
      <c r="BYI42" s="56"/>
      <c r="BYJ42" s="56"/>
      <c r="BYK42" s="56"/>
      <c r="BYL42" s="56"/>
      <c r="BYM42" s="56"/>
      <c r="BYN42" s="56"/>
      <c r="BYO42" s="56"/>
      <c r="BYP42" s="56"/>
      <c r="BYQ42" s="56"/>
      <c r="BYR42" s="56"/>
      <c r="BYS42" s="56"/>
      <c r="BYT42" s="56"/>
      <c r="BYU42" s="56"/>
      <c r="BYV42" s="56"/>
      <c r="BYW42" s="56"/>
      <c r="BYX42" s="56"/>
      <c r="BYY42" s="56"/>
      <c r="BYZ42" s="56"/>
      <c r="BZA42" s="56"/>
      <c r="BZB42" s="56"/>
      <c r="BZC42" s="56"/>
      <c r="BZD42" s="56"/>
      <c r="BZE42" s="56"/>
      <c r="BZF42" s="56"/>
      <c r="BZG42" s="56"/>
      <c r="BZH42" s="56"/>
      <c r="BZI42" s="56"/>
      <c r="BZJ42" s="56"/>
      <c r="BZK42" s="56"/>
      <c r="BZL42" s="56"/>
      <c r="BZM42" s="56"/>
      <c r="BZN42" s="56"/>
      <c r="BZO42" s="56"/>
      <c r="BZP42" s="56"/>
      <c r="BZQ42" s="56"/>
      <c r="BZR42" s="56"/>
      <c r="BZS42" s="56"/>
      <c r="BZT42" s="56"/>
      <c r="BZU42" s="56"/>
      <c r="BZV42" s="56"/>
      <c r="BZW42" s="56"/>
      <c r="BZX42" s="56"/>
      <c r="BZY42" s="56"/>
      <c r="BZZ42" s="56"/>
      <c r="CAA42" s="56"/>
      <c r="CAB42" s="56"/>
      <c r="CAC42" s="56"/>
      <c r="CAD42" s="56"/>
      <c r="CAE42" s="56"/>
      <c r="CAF42" s="56"/>
      <c r="CAG42" s="56"/>
      <c r="CAH42" s="56"/>
      <c r="CAI42" s="56"/>
      <c r="CAJ42" s="56"/>
      <c r="CAK42" s="56"/>
      <c r="CAL42" s="56"/>
      <c r="CAM42" s="56"/>
      <c r="CAN42" s="56"/>
      <c r="CAO42" s="56"/>
      <c r="CAP42" s="56"/>
      <c r="CAQ42" s="56"/>
      <c r="CAR42" s="56"/>
      <c r="CAS42" s="56"/>
      <c r="CAT42" s="56"/>
      <c r="CAU42" s="56"/>
      <c r="CAV42" s="56"/>
      <c r="CAW42" s="56"/>
      <c r="CAX42" s="56"/>
      <c r="CAY42" s="56"/>
      <c r="CAZ42" s="56"/>
      <c r="CBA42" s="56"/>
      <c r="CBB42" s="56"/>
      <c r="CBC42" s="56"/>
      <c r="CBD42" s="56"/>
      <c r="CBE42" s="56"/>
      <c r="CBF42" s="56"/>
      <c r="CBG42" s="56"/>
      <c r="CBH42" s="56"/>
      <c r="CBI42" s="56"/>
      <c r="CBJ42" s="56"/>
      <c r="CBK42" s="56"/>
      <c r="CBL42" s="56"/>
      <c r="CBM42" s="56"/>
      <c r="CBN42" s="56"/>
      <c r="CBO42" s="56"/>
      <c r="CBP42" s="56"/>
      <c r="CBQ42" s="56"/>
      <c r="CBR42" s="56"/>
      <c r="CBS42" s="56"/>
      <c r="CBT42" s="56"/>
      <c r="CBU42" s="56"/>
      <c r="CBV42" s="56"/>
      <c r="CBW42" s="56"/>
      <c r="CBX42" s="56"/>
      <c r="CBY42" s="56"/>
      <c r="CBZ42" s="56"/>
      <c r="CCA42" s="56"/>
      <c r="CCB42" s="56"/>
      <c r="CCC42" s="56"/>
      <c r="CCD42" s="56"/>
      <c r="CCE42" s="56"/>
      <c r="CCF42" s="56"/>
      <c r="CCG42" s="56"/>
      <c r="CCH42" s="56"/>
      <c r="CCI42" s="56"/>
      <c r="CCJ42" s="56"/>
      <c r="CCK42" s="56"/>
      <c r="CCL42" s="56"/>
      <c r="CCM42" s="56"/>
      <c r="CCN42" s="56"/>
      <c r="CCO42" s="56"/>
      <c r="CCP42" s="56"/>
      <c r="CCQ42" s="56"/>
      <c r="CCR42" s="56"/>
      <c r="CCS42" s="56"/>
      <c r="CCT42" s="56"/>
      <c r="CCU42" s="56"/>
      <c r="CCV42" s="56"/>
      <c r="CCW42" s="56"/>
      <c r="CCX42" s="56"/>
      <c r="CCY42" s="56"/>
      <c r="CCZ42" s="56"/>
      <c r="CDA42" s="56"/>
      <c r="CDB42" s="56"/>
      <c r="CDC42" s="56"/>
      <c r="CDD42" s="56"/>
      <c r="CDE42" s="56"/>
      <c r="CDF42" s="56"/>
      <c r="CDG42" s="56"/>
      <c r="CDH42" s="56"/>
      <c r="CDI42" s="56"/>
      <c r="CDJ42" s="56"/>
      <c r="CDK42" s="56"/>
      <c r="CDL42" s="56"/>
      <c r="CDM42" s="56"/>
      <c r="CDN42" s="56"/>
      <c r="CDO42" s="56"/>
      <c r="CDP42" s="56"/>
      <c r="CDQ42" s="56"/>
      <c r="CDR42" s="56"/>
      <c r="CDS42" s="56"/>
      <c r="CDT42" s="56"/>
      <c r="CDU42" s="56"/>
      <c r="CDV42" s="56"/>
      <c r="CDW42" s="56"/>
      <c r="CDX42" s="56"/>
      <c r="CDY42" s="56"/>
      <c r="CDZ42" s="56"/>
      <c r="CEA42" s="56"/>
      <c r="CEB42" s="56"/>
      <c r="CEC42" s="56"/>
      <c r="CED42" s="56"/>
      <c r="CEE42" s="56"/>
      <c r="CEF42" s="56"/>
      <c r="CEG42" s="56"/>
      <c r="CEH42" s="56"/>
      <c r="CEI42" s="56"/>
      <c r="CEJ42" s="56"/>
      <c r="CEK42" s="56"/>
      <c r="CEL42" s="56"/>
      <c r="CEM42" s="56"/>
      <c r="CEN42" s="56"/>
      <c r="CEO42" s="56"/>
      <c r="CEP42" s="56"/>
      <c r="CEQ42" s="56"/>
      <c r="CER42" s="56"/>
      <c r="CES42" s="56"/>
      <c r="CET42" s="56"/>
      <c r="CEU42" s="56"/>
      <c r="CEV42" s="56"/>
      <c r="CEW42" s="56"/>
      <c r="CEX42" s="56"/>
      <c r="CEY42" s="56"/>
      <c r="CEZ42" s="56"/>
      <c r="CFA42" s="56"/>
      <c r="CFB42" s="56"/>
      <c r="CFC42" s="56"/>
      <c r="CFD42" s="56"/>
      <c r="CFE42" s="56"/>
      <c r="CFF42" s="56"/>
      <c r="CFG42" s="56"/>
      <c r="CFH42" s="56"/>
      <c r="CFI42" s="56"/>
      <c r="CFJ42" s="56"/>
      <c r="CFK42" s="56"/>
      <c r="CFL42" s="56"/>
      <c r="CFM42" s="56"/>
      <c r="CFN42" s="56"/>
      <c r="CFO42" s="56"/>
      <c r="CFP42" s="56"/>
      <c r="CFQ42" s="56"/>
      <c r="CFR42" s="56"/>
      <c r="CFS42" s="56"/>
      <c r="CFT42" s="56"/>
      <c r="CFU42" s="56"/>
      <c r="CFV42" s="56"/>
      <c r="CFW42" s="56"/>
      <c r="CFX42" s="56"/>
      <c r="CFY42" s="56"/>
      <c r="CFZ42" s="56"/>
      <c r="CGA42" s="56"/>
      <c r="CGB42" s="56"/>
      <c r="CGC42" s="56"/>
      <c r="CGD42" s="56"/>
      <c r="CGE42" s="56"/>
      <c r="CGF42" s="56"/>
      <c r="CGG42" s="56"/>
      <c r="CGH42" s="56"/>
      <c r="CGI42" s="56"/>
      <c r="CGJ42" s="56"/>
      <c r="CGK42" s="56"/>
      <c r="CGL42" s="56"/>
      <c r="CGM42" s="56"/>
      <c r="CGN42" s="56"/>
      <c r="CGO42" s="56"/>
      <c r="CGP42" s="56"/>
      <c r="CGQ42" s="56"/>
      <c r="CGR42" s="56"/>
      <c r="CGS42" s="56"/>
      <c r="CGT42" s="56"/>
      <c r="CGU42" s="56"/>
      <c r="CGV42" s="56"/>
      <c r="CGW42" s="56"/>
      <c r="CGX42" s="56"/>
      <c r="CGY42" s="56"/>
      <c r="CGZ42" s="56"/>
      <c r="CHA42" s="56"/>
      <c r="CHB42" s="56"/>
      <c r="CHC42" s="56"/>
      <c r="CHD42" s="56"/>
      <c r="CHE42" s="56"/>
      <c r="CHF42" s="56"/>
      <c r="CHG42" s="56"/>
      <c r="CHH42" s="56"/>
      <c r="CHI42" s="56"/>
      <c r="CHJ42" s="56"/>
      <c r="CHK42" s="56"/>
      <c r="CHL42" s="56"/>
      <c r="CHM42" s="56"/>
      <c r="CHN42" s="56"/>
      <c r="CHO42" s="56"/>
      <c r="CHP42" s="56"/>
      <c r="CHQ42" s="56"/>
      <c r="CHR42" s="56"/>
      <c r="CHS42" s="56"/>
      <c r="CHT42" s="56"/>
      <c r="CHU42" s="56"/>
      <c r="CHV42" s="56"/>
      <c r="CHW42" s="56"/>
      <c r="CHX42" s="56"/>
      <c r="CHY42" s="56"/>
      <c r="CHZ42" s="56"/>
      <c r="CIA42" s="56"/>
      <c r="CIB42" s="56"/>
      <c r="CIC42" s="56"/>
      <c r="CID42" s="56"/>
      <c r="CIE42" s="56"/>
      <c r="CIF42" s="56"/>
      <c r="CIG42" s="56"/>
      <c r="CIH42" s="56"/>
      <c r="CII42" s="56"/>
      <c r="CIJ42" s="56"/>
      <c r="CIK42" s="56"/>
      <c r="CIL42" s="56"/>
      <c r="CIM42" s="56"/>
      <c r="CIN42" s="56"/>
      <c r="CIO42" s="56"/>
      <c r="CIP42" s="56"/>
      <c r="CIQ42" s="56"/>
      <c r="CIR42" s="56"/>
      <c r="CIS42" s="56"/>
      <c r="CIT42" s="56"/>
      <c r="CIU42" s="56"/>
      <c r="CIV42" s="56"/>
      <c r="CIW42" s="56"/>
      <c r="CIX42" s="56"/>
      <c r="CIY42" s="56"/>
      <c r="CIZ42" s="56"/>
      <c r="CJA42" s="56"/>
      <c r="CJB42" s="56"/>
      <c r="CJC42" s="56"/>
      <c r="CJD42" s="56"/>
      <c r="CJE42" s="56"/>
      <c r="CJF42" s="56"/>
      <c r="CJG42" s="56"/>
      <c r="CJH42" s="56"/>
      <c r="CJI42" s="56"/>
      <c r="CJJ42" s="56"/>
      <c r="CJK42" s="56"/>
      <c r="CJL42" s="56"/>
      <c r="CJM42" s="56"/>
      <c r="CJN42" s="56"/>
      <c r="CJO42" s="56"/>
      <c r="CJP42" s="56"/>
      <c r="CJQ42" s="56"/>
      <c r="CJR42" s="56"/>
      <c r="CJS42" s="56"/>
      <c r="CJT42" s="56"/>
      <c r="CJU42" s="56"/>
      <c r="CJV42" s="56"/>
      <c r="CJW42" s="56"/>
      <c r="CJX42" s="56"/>
      <c r="CJY42" s="56"/>
      <c r="CJZ42" s="56"/>
      <c r="CKA42" s="56"/>
      <c r="CKB42" s="56"/>
      <c r="CKC42" s="56"/>
      <c r="CKD42" s="56"/>
      <c r="CKE42" s="56"/>
      <c r="CKF42" s="56"/>
      <c r="CKG42" s="56"/>
      <c r="CKH42" s="56"/>
      <c r="CKI42" s="56"/>
      <c r="CKJ42" s="56"/>
      <c r="CKK42" s="56"/>
      <c r="CKL42" s="56"/>
      <c r="CKM42" s="56"/>
      <c r="CKN42" s="56"/>
      <c r="CKO42" s="56"/>
      <c r="CKP42" s="56"/>
      <c r="CKQ42" s="56"/>
      <c r="CKR42" s="56"/>
      <c r="CKS42" s="56"/>
      <c r="CKT42" s="56"/>
      <c r="CKU42" s="56"/>
      <c r="CKV42" s="56"/>
      <c r="CKW42" s="56"/>
      <c r="CKX42" s="56"/>
      <c r="CKY42" s="56"/>
      <c r="CKZ42" s="56"/>
      <c r="CLA42" s="56"/>
      <c r="CLB42" s="56"/>
      <c r="CLC42" s="56"/>
      <c r="CLD42" s="56"/>
      <c r="CLE42" s="56"/>
      <c r="CLF42" s="56"/>
      <c r="CLG42" s="56"/>
      <c r="CLH42" s="56"/>
      <c r="CLI42" s="56"/>
      <c r="CLJ42" s="56"/>
      <c r="CLK42" s="56"/>
      <c r="CLL42" s="56"/>
      <c r="CLM42" s="56"/>
      <c r="CLN42" s="56"/>
      <c r="CLO42" s="56"/>
      <c r="CLP42" s="56"/>
      <c r="CLQ42" s="56"/>
      <c r="CLR42" s="56"/>
      <c r="CLS42" s="56"/>
      <c r="CLT42" s="56"/>
      <c r="CLU42" s="56"/>
      <c r="CLV42" s="56"/>
      <c r="CLW42" s="56"/>
      <c r="CLX42" s="56"/>
      <c r="CLY42" s="56"/>
      <c r="CLZ42" s="56"/>
      <c r="CMA42" s="56"/>
      <c r="CMB42" s="56"/>
      <c r="CMC42" s="56"/>
      <c r="CMD42" s="56"/>
      <c r="CME42" s="56"/>
      <c r="CMF42" s="56"/>
      <c r="CMG42" s="56"/>
      <c r="CMH42" s="56"/>
      <c r="CMI42" s="56"/>
      <c r="CMJ42" s="56"/>
      <c r="CMK42" s="56"/>
      <c r="CML42" s="56"/>
      <c r="CMM42" s="56"/>
      <c r="CMN42" s="56"/>
      <c r="CMO42" s="56"/>
      <c r="CMP42" s="56"/>
      <c r="CMQ42" s="56"/>
      <c r="CMR42" s="56"/>
      <c r="CMS42" s="56"/>
      <c r="CMT42" s="56"/>
      <c r="CMU42" s="56"/>
      <c r="CMV42" s="56"/>
      <c r="CMW42" s="56"/>
      <c r="CMX42" s="56"/>
      <c r="CMY42" s="56"/>
      <c r="CMZ42" s="56"/>
      <c r="CNA42" s="56"/>
      <c r="CNB42" s="56"/>
      <c r="CNC42" s="56"/>
      <c r="CND42" s="56"/>
      <c r="CNE42" s="56"/>
      <c r="CNF42" s="56"/>
      <c r="CNG42" s="56"/>
      <c r="CNH42" s="56"/>
      <c r="CNI42" s="56"/>
      <c r="CNJ42" s="56"/>
      <c r="CNK42" s="56"/>
      <c r="CNL42" s="56"/>
      <c r="CNM42" s="56"/>
      <c r="CNN42" s="56"/>
      <c r="CNO42" s="56"/>
      <c r="CNP42" s="56"/>
      <c r="CNQ42" s="56"/>
      <c r="CNR42" s="56"/>
      <c r="CNS42" s="56"/>
      <c r="CNT42" s="56"/>
      <c r="CNU42" s="56"/>
      <c r="CNV42" s="56"/>
      <c r="CNW42" s="56"/>
      <c r="CNX42" s="56"/>
      <c r="CNY42" s="56"/>
      <c r="CNZ42" s="56"/>
      <c r="COA42" s="56"/>
      <c r="COB42" s="56"/>
      <c r="COC42" s="56"/>
      <c r="COD42" s="56"/>
      <c r="COE42" s="56"/>
      <c r="COF42" s="56"/>
      <c r="COG42" s="56"/>
      <c r="COH42" s="56"/>
      <c r="COI42" s="56"/>
      <c r="COJ42" s="56"/>
      <c r="COK42" s="56"/>
      <c r="COL42" s="56"/>
      <c r="COM42" s="56"/>
      <c r="CON42" s="56"/>
      <c r="COO42" s="56"/>
      <c r="COP42" s="56"/>
      <c r="COQ42" s="56"/>
      <c r="COR42" s="56"/>
      <c r="COS42" s="56"/>
      <c r="COT42" s="56"/>
      <c r="COU42" s="56"/>
      <c r="COV42" s="56"/>
      <c r="COW42" s="56"/>
      <c r="COX42" s="56"/>
      <c r="COY42" s="56"/>
      <c r="COZ42" s="56"/>
      <c r="CPA42" s="56"/>
      <c r="CPB42" s="56"/>
      <c r="CPC42" s="56"/>
      <c r="CPD42" s="56"/>
      <c r="CPE42" s="56"/>
      <c r="CPF42" s="56"/>
      <c r="CPG42" s="56"/>
      <c r="CPH42" s="56"/>
      <c r="CPI42" s="56"/>
      <c r="CPJ42" s="56"/>
      <c r="CPK42" s="56"/>
      <c r="CPL42" s="56"/>
      <c r="CPM42" s="56"/>
      <c r="CPN42" s="56"/>
      <c r="CPO42" s="56"/>
      <c r="CPP42" s="56"/>
      <c r="CPQ42" s="56"/>
      <c r="CPR42" s="56"/>
      <c r="CPS42" s="56"/>
      <c r="CPT42" s="56"/>
      <c r="CPU42" s="56"/>
      <c r="CPV42" s="56"/>
      <c r="CPW42" s="56"/>
      <c r="CPX42" s="56"/>
      <c r="CPY42" s="56"/>
      <c r="CPZ42" s="56"/>
      <c r="CQA42" s="56"/>
      <c r="CQB42" s="56"/>
      <c r="CQC42" s="56"/>
      <c r="CQD42" s="56"/>
      <c r="CQE42" s="56"/>
      <c r="CQF42" s="56"/>
      <c r="CQG42" s="56"/>
      <c r="CQH42" s="56"/>
      <c r="CQI42" s="56"/>
      <c r="CQJ42" s="56"/>
      <c r="CQK42" s="56"/>
      <c r="CQL42" s="56"/>
      <c r="CQM42" s="56"/>
      <c r="CQN42" s="56"/>
      <c r="CQO42" s="56"/>
      <c r="CQP42" s="56"/>
      <c r="CQQ42" s="56"/>
      <c r="CQR42" s="56"/>
      <c r="CQS42" s="56"/>
      <c r="CQT42" s="56"/>
      <c r="CQU42" s="56"/>
      <c r="CQV42" s="56"/>
      <c r="CQW42" s="56"/>
      <c r="CQX42" s="56"/>
      <c r="CQY42" s="56"/>
      <c r="CQZ42" s="56"/>
      <c r="CRA42" s="56"/>
      <c r="CRB42" s="56"/>
      <c r="CRC42" s="56"/>
      <c r="CRD42" s="56"/>
      <c r="CRE42" s="56"/>
      <c r="CRF42" s="56"/>
      <c r="CRG42" s="56"/>
      <c r="CRH42" s="56"/>
      <c r="CRI42" s="56"/>
      <c r="CRJ42" s="56"/>
      <c r="CRK42" s="56"/>
      <c r="CRL42" s="56"/>
      <c r="CRM42" s="56"/>
      <c r="CRN42" s="56"/>
      <c r="CRO42" s="56"/>
      <c r="CRP42" s="56"/>
      <c r="CRQ42" s="56"/>
      <c r="CRR42" s="56"/>
      <c r="CRS42" s="56"/>
      <c r="CRT42" s="56"/>
      <c r="CRU42" s="56"/>
      <c r="CRV42" s="56"/>
      <c r="CRW42" s="56"/>
      <c r="CRX42" s="56"/>
      <c r="CRY42" s="56"/>
      <c r="CRZ42" s="56"/>
      <c r="CSA42" s="56"/>
      <c r="CSB42" s="56"/>
      <c r="CSC42" s="56"/>
      <c r="CSD42" s="56"/>
      <c r="CSE42" s="56"/>
      <c r="CSF42" s="56"/>
      <c r="CSG42" s="56"/>
      <c r="CSH42" s="56"/>
      <c r="CSI42" s="56"/>
      <c r="CSJ42" s="56"/>
      <c r="CSK42" s="56"/>
      <c r="CSL42" s="56"/>
      <c r="CSM42" s="56"/>
      <c r="CSN42" s="56"/>
      <c r="CSO42" s="56"/>
      <c r="CSP42" s="56"/>
      <c r="CSQ42" s="56"/>
      <c r="CSR42" s="56"/>
      <c r="CSS42" s="56"/>
      <c r="CST42" s="56"/>
      <c r="CSU42" s="56"/>
      <c r="CSV42" s="56"/>
      <c r="CSW42" s="56"/>
      <c r="CSX42" s="56"/>
      <c r="CSY42" s="56"/>
      <c r="CSZ42" s="56"/>
      <c r="CTA42" s="56"/>
      <c r="CTB42" s="56"/>
      <c r="CTC42" s="56"/>
      <c r="CTD42" s="56"/>
      <c r="CTE42" s="56"/>
      <c r="CTF42" s="56"/>
      <c r="CTG42" s="56"/>
      <c r="CTH42" s="56"/>
      <c r="CTI42" s="56"/>
      <c r="CTJ42" s="56"/>
      <c r="CTK42" s="56"/>
      <c r="CTL42" s="56"/>
      <c r="CTM42" s="56"/>
      <c r="CTN42" s="56"/>
      <c r="CTO42" s="56"/>
      <c r="CTP42" s="56"/>
      <c r="CTQ42" s="56"/>
      <c r="CTR42" s="56"/>
      <c r="CTS42" s="56"/>
      <c r="CTT42" s="56"/>
      <c r="CTU42" s="56"/>
      <c r="CTV42" s="56"/>
      <c r="CTW42" s="56"/>
      <c r="CTX42" s="56"/>
      <c r="CTY42" s="56"/>
      <c r="CTZ42" s="56"/>
      <c r="CUA42" s="56"/>
      <c r="CUB42" s="56"/>
      <c r="CUC42" s="56"/>
      <c r="CUD42" s="56"/>
      <c r="CUE42" s="56"/>
      <c r="CUF42" s="56"/>
      <c r="CUG42" s="56"/>
      <c r="CUH42" s="56"/>
      <c r="CUI42" s="56"/>
      <c r="CUJ42" s="56"/>
      <c r="CUK42" s="56"/>
      <c r="CUL42" s="56"/>
      <c r="CUM42" s="56"/>
      <c r="CUN42" s="56"/>
      <c r="CUO42" s="56"/>
      <c r="CUP42" s="56"/>
      <c r="CUQ42" s="56"/>
      <c r="CUR42" s="56"/>
      <c r="CUS42" s="56"/>
      <c r="CUT42" s="56"/>
      <c r="CUU42" s="56"/>
      <c r="CUV42" s="56"/>
      <c r="CUW42" s="56"/>
      <c r="CUX42" s="56"/>
      <c r="CUY42" s="56"/>
      <c r="CUZ42" s="56"/>
      <c r="CVA42" s="56"/>
      <c r="CVB42" s="56"/>
      <c r="CVC42" s="56"/>
      <c r="CVD42" s="56"/>
      <c r="CVE42" s="56"/>
      <c r="CVF42" s="56"/>
      <c r="CVG42" s="56"/>
      <c r="CVH42" s="56"/>
      <c r="CVI42" s="56"/>
      <c r="CVJ42" s="56"/>
      <c r="CVK42" s="56"/>
      <c r="CVL42" s="56"/>
      <c r="CVM42" s="56"/>
      <c r="CVN42" s="56"/>
      <c r="CVO42" s="56"/>
      <c r="CVP42" s="56"/>
      <c r="CVQ42" s="56"/>
      <c r="CVR42" s="56"/>
      <c r="CVS42" s="56"/>
      <c r="CVT42" s="56"/>
      <c r="CVU42" s="56"/>
      <c r="CVV42" s="56"/>
      <c r="CVW42" s="56"/>
      <c r="CVX42" s="56"/>
      <c r="CVY42" s="56"/>
      <c r="CVZ42" s="56"/>
      <c r="CWA42" s="56"/>
      <c r="CWB42" s="56"/>
      <c r="CWC42" s="56"/>
      <c r="CWD42" s="56"/>
      <c r="CWE42" s="56"/>
      <c r="CWF42" s="56"/>
      <c r="CWG42" s="56"/>
      <c r="CWH42" s="56"/>
      <c r="CWI42" s="56"/>
      <c r="CWJ42" s="56"/>
      <c r="CWK42" s="56"/>
      <c r="CWL42" s="56"/>
      <c r="CWM42" s="56"/>
      <c r="CWN42" s="56"/>
      <c r="CWO42" s="56"/>
      <c r="CWP42" s="56"/>
      <c r="CWQ42" s="56"/>
      <c r="CWR42" s="56"/>
      <c r="CWS42" s="56"/>
      <c r="CWT42" s="56"/>
      <c r="CWU42" s="56"/>
      <c r="CWV42" s="56"/>
      <c r="CWW42" s="56"/>
      <c r="CWX42" s="56"/>
      <c r="CWY42" s="56"/>
      <c r="CWZ42" s="56"/>
      <c r="CXA42" s="56"/>
      <c r="CXB42" s="56"/>
      <c r="CXC42" s="56"/>
      <c r="CXD42" s="56"/>
      <c r="CXE42" s="56"/>
      <c r="CXF42" s="56"/>
      <c r="CXG42" s="56"/>
      <c r="CXH42" s="56"/>
      <c r="CXI42" s="56"/>
      <c r="CXJ42" s="56"/>
      <c r="CXK42" s="56"/>
      <c r="CXL42" s="56"/>
      <c r="CXM42" s="56"/>
      <c r="CXN42" s="56"/>
      <c r="CXO42" s="56"/>
      <c r="CXP42" s="56"/>
      <c r="CXQ42" s="56"/>
      <c r="CXR42" s="56"/>
      <c r="CXS42" s="56"/>
      <c r="CXT42" s="56"/>
      <c r="CXU42" s="56"/>
      <c r="CXV42" s="56"/>
      <c r="CXW42" s="56"/>
      <c r="CXX42" s="56"/>
      <c r="CXY42" s="56"/>
      <c r="CXZ42" s="56"/>
      <c r="CYA42" s="56"/>
      <c r="CYB42" s="56"/>
      <c r="CYC42" s="56"/>
      <c r="CYD42" s="56"/>
      <c r="CYE42" s="56"/>
      <c r="CYF42" s="56"/>
      <c r="CYG42" s="56"/>
      <c r="CYH42" s="56"/>
      <c r="CYI42" s="56"/>
      <c r="CYJ42" s="56"/>
      <c r="CYK42" s="56"/>
      <c r="CYL42" s="56"/>
      <c r="CYM42" s="56"/>
      <c r="CYN42" s="56"/>
      <c r="CYO42" s="56"/>
      <c r="CYP42" s="56"/>
      <c r="CYQ42" s="56"/>
      <c r="CYR42" s="56"/>
      <c r="CYS42" s="56"/>
      <c r="CYT42" s="56"/>
      <c r="CYU42" s="56"/>
      <c r="CYV42" s="56"/>
      <c r="CYW42" s="56"/>
      <c r="CYX42" s="56"/>
      <c r="CYY42" s="56"/>
      <c r="CYZ42" s="56"/>
      <c r="CZA42" s="56"/>
      <c r="CZB42" s="56"/>
      <c r="CZC42" s="56"/>
      <c r="CZD42" s="56"/>
      <c r="CZE42" s="56"/>
      <c r="CZF42" s="56"/>
      <c r="CZG42" s="56"/>
      <c r="CZH42" s="56"/>
      <c r="CZI42" s="56"/>
      <c r="CZJ42" s="56"/>
      <c r="CZK42" s="56"/>
      <c r="CZL42" s="56"/>
      <c r="CZM42" s="56"/>
      <c r="CZN42" s="56"/>
      <c r="CZO42" s="56"/>
      <c r="CZP42" s="56"/>
      <c r="CZQ42" s="56"/>
      <c r="CZR42" s="56"/>
      <c r="CZS42" s="56"/>
      <c r="CZT42" s="56"/>
      <c r="CZU42" s="56"/>
      <c r="CZV42" s="56"/>
      <c r="CZW42" s="56"/>
      <c r="CZX42" s="56"/>
      <c r="CZY42" s="56"/>
      <c r="CZZ42" s="56"/>
      <c r="DAA42" s="56"/>
      <c r="DAB42" s="56"/>
      <c r="DAC42" s="56"/>
      <c r="DAD42" s="56"/>
      <c r="DAE42" s="56"/>
      <c r="DAF42" s="56"/>
      <c r="DAG42" s="56"/>
      <c r="DAH42" s="56"/>
      <c r="DAI42" s="56"/>
      <c r="DAJ42" s="56"/>
      <c r="DAK42" s="56"/>
      <c r="DAL42" s="56"/>
      <c r="DAM42" s="56"/>
      <c r="DAN42" s="56"/>
      <c r="DAO42" s="56"/>
      <c r="DAP42" s="56"/>
      <c r="DAQ42" s="56"/>
      <c r="DAR42" s="56"/>
      <c r="DAS42" s="56"/>
      <c r="DAT42" s="56"/>
      <c r="DAU42" s="56"/>
      <c r="DAV42" s="56"/>
      <c r="DAW42" s="56"/>
      <c r="DAX42" s="56"/>
      <c r="DAY42" s="56"/>
      <c r="DAZ42" s="56"/>
      <c r="DBA42" s="56"/>
      <c r="DBB42" s="56"/>
      <c r="DBC42" s="56"/>
      <c r="DBD42" s="56"/>
      <c r="DBE42" s="56"/>
      <c r="DBF42" s="56"/>
      <c r="DBG42" s="56"/>
      <c r="DBH42" s="56"/>
      <c r="DBI42" s="56"/>
      <c r="DBJ42" s="56"/>
      <c r="DBK42" s="56"/>
      <c r="DBL42" s="56"/>
      <c r="DBM42" s="56"/>
      <c r="DBN42" s="56"/>
      <c r="DBO42" s="56"/>
      <c r="DBP42" s="56"/>
      <c r="DBQ42" s="56"/>
      <c r="DBR42" s="56"/>
      <c r="DBS42" s="56"/>
      <c r="DBT42" s="56"/>
      <c r="DBU42" s="56"/>
      <c r="DBV42" s="56"/>
      <c r="DBW42" s="56"/>
      <c r="DBX42" s="56"/>
      <c r="DBY42" s="56"/>
      <c r="DBZ42" s="56"/>
      <c r="DCA42" s="56"/>
      <c r="DCB42" s="56"/>
      <c r="DCC42" s="56"/>
      <c r="DCD42" s="56"/>
      <c r="DCE42" s="56"/>
      <c r="DCF42" s="56"/>
      <c r="DCG42" s="56"/>
      <c r="DCH42" s="56"/>
      <c r="DCI42" s="56"/>
      <c r="DCJ42" s="56"/>
      <c r="DCK42" s="56"/>
      <c r="DCL42" s="56"/>
      <c r="DCM42" s="56"/>
      <c r="DCN42" s="56"/>
      <c r="DCO42" s="56"/>
      <c r="DCP42" s="56"/>
      <c r="DCQ42" s="56"/>
      <c r="DCR42" s="56"/>
      <c r="DCS42" s="56"/>
      <c r="DCT42" s="56"/>
      <c r="DCU42" s="56"/>
      <c r="DCV42" s="56"/>
      <c r="DCW42" s="56"/>
      <c r="DCX42" s="56"/>
      <c r="DCY42" s="56"/>
      <c r="DCZ42" s="56"/>
      <c r="DDA42" s="56"/>
      <c r="DDB42" s="56"/>
      <c r="DDC42" s="56"/>
      <c r="DDD42" s="56"/>
      <c r="DDE42" s="56"/>
      <c r="DDF42" s="56"/>
      <c r="DDG42" s="56"/>
      <c r="DDH42" s="56"/>
      <c r="DDI42" s="56"/>
      <c r="DDJ42" s="56"/>
      <c r="DDK42" s="56"/>
      <c r="DDL42" s="56"/>
      <c r="DDM42" s="56"/>
      <c r="DDN42" s="56"/>
      <c r="DDO42" s="56"/>
      <c r="DDP42" s="56"/>
      <c r="DDQ42" s="56"/>
      <c r="DDR42" s="56"/>
      <c r="DDS42" s="56"/>
      <c r="DDT42" s="56"/>
      <c r="DDU42" s="56"/>
      <c r="DDV42" s="56"/>
      <c r="DDW42" s="56"/>
      <c r="DDX42" s="56"/>
      <c r="DDY42" s="56"/>
      <c r="DDZ42" s="56"/>
      <c r="DEA42" s="56"/>
      <c r="DEB42" s="56"/>
      <c r="DEC42" s="56"/>
      <c r="DED42" s="56"/>
      <c r="DEE42" s="56"/>
      <c r="DEF42" s="56"/>
      <c r="DEG42" s="56"/>
      <c r="DEH42" s="56"/>
      <c r="DEI42" s="56"/>
      <c r="DEJ42" s="56"/>
      <c r="DEK42" s="56"/>
      <c r="DEL42" s="56"/>
      <c r="DEM42" s="56"/>
      <c r="DEN42" s="56"/>
      <c r="DEO42" s="56"/>
      <c r="DEP42" s="56"/>
      <c r="DEQ42" s="56"/>
      <c r="DER42" s="56"/>
      <c r="DES42" s="56"/>
      <c r="DET42" s="56"/>
      <c r="DEU42" s="56"/>
      <c r="DEV42" s="56"/>
      <c r="DEW42" s="56"/>
      <c r="DEX42" s="56"/>
      <c r="DEY42" s="56"/>
      <c r="DEZ42" s="56"/>
      <c r="DFA42" s="56"/>
      <c r="DFB42" s="56"/>
      <c r="DFC42" s="56"/>
      <c r="DFD42" s="56"/>
      <c r="DFE42" s="56"/>
      <c r="DFF42" s="56"/>
      <c r="DFG42" s="56"/>
      <c r="DFH42" s="56"/>
      <c r="DFI42" s="56"/>
      <c r="DFJ42" s="56"/>
      <c r="DFK42" s="56"/>
      <c r="DFL42" s="56"/>
      <c r="DFM42" s="56"/>
      <c r="DFN42" s="56"/>
      <c r="DFO42" s="56"/>
      <c r="DFP42" s="56"/>
      <c r="DFQ42" s="56"/>
      <c r="DFR42" s="56"/>
      <c r="DFS42" s="56"/>
      <c r="DFT42" s="56"/>
      <c r="DFU42" s="56"/>
      <c r="DFV42" s="56"/>
      <c r="DFW42" s="56"/>
      <c r="DFX42" s="56"/>
      <c r="DFY42" s="56"/>
      <c r="DFZ42" s="56"/>
      <c r="DGA42" s="56"/>
      <c r="DGB42" s="56"/>
      <c r="DGC42" s="56"/>
      <c r="DGD42" s="56"/>
      <c r="DGE42" s="56"/>
      <c r="DGF42" s="56"/>
      <c r="DGG42" s="56"/>
      <c r="DGH42" s="56"/>
      <c r="DGI42" s="56"/>
      <c r="DGJ42" s="56"/>
      <c r="DGK42" s="56"/>
      <c r="DGL42" s="56"/>
      <c r="DGM42" s="56"/>
      <c r="DGN42" s="56"/>
      <c r="DGO42" s="56"/>
      <c r="DGP42" s="56"/>
      <c r="DGQ42" s="56"/>
      <c r="DGR42" s="56"/>
      <c r="DGS42" s="56"/>
      <c r="DGT42" s="56"/>
      <c r="DGU42" s="56"/>
      <c r="DGV42" s="56"/>
      <c r="DGW42" s="56"/>
      <c r="DGX42" s="56"/>
      <c r="DGY42" s="56"/>
      <c r="DGZ42" s="56"/>
      <c r="DHA42" s="56"/>
      <c r="DHB42" s="56"/>
      <c r="DHC42" s="56"/>
      <c r="DHD42" s="56"/>
      <c r="DHE42" s="56"/>
      <c r="DHF42" s="56"/>
      <c r="DHG42" s="56"/>
      <c r="DHH42" s="56"/>
      <c r="DHI42" s="56"/>
      <c r="DHJ42" s="56"/>
      <c r="DHK42" s="56"/>
      <c r="DHL42" s="56"/>
      <c r="DHM42" s="56"/>
      <c r="DHN42" s="56"/>
      <c r="DHO42" s="56"/>
      <c r="DHP42" s="56"/>
      <c r="DHQ42" s="56"/>
      <c r="DHR42" s="56"/>
      <c r="DHS42" s="56"/>
      <c r="DHT42" s="56"/>
      <c r="DHU42" s="56"/>
      <c r="DHV42" s="56"/>
      <c r="DHW42" s="56"/>
      <c r="DHX42" s="56"/>
      <c r="DHY42" s="56"/>
      <c r="DHZ42" s="56"/>
      <c r="DIA42" s="56"/>
      <c r="DIB42" s="56"/>
      <c r="DIC42" s="56"/>
      <c r="DID42" s="56"/>
      <c r="DIE42" s="56"/>
      <c r="DIF42" s="56"/>
      <c r="DIG42" s="56"/>
      <c r="DIH42" s="56"/>
      <c r="DII42" s="56"/>
      <c r="DIJ42" s="56"/>
      <c r="DIK42" s="56"/>
      <c r="DIL42" s="56"/>
      <c r="DIM42" s="56"/>
      <c r="DIN42" s="56"/>
      <c r="DIO42" s="56"/>
      <c r="DIP42" s="56"/>
      <c r="DIQ42" s="56"/>
      <c r="DIR42" s="56"/>
      <c r="DIS42" s="56"/>
      <c r="DIT42" s="56"/>
      <c r="DIU42" s="56"/>
      <c r="DIV42" s="56"/>
      <c r="DIW42" s="56"/>
      <c r="DIX42" s="56"/>
      <c r="DIY42" s="56"/>
      <c r="DIZ42" s="56"/>
      <c r="DJA42" s="56"/>
      <c r="DJB42" s="56"/>
      <c r="DJC42" s="56"/>
      <c r="DJD42" s="56"/>
      <c r="DJE42" s="56"/>
      <c r="DJF42" s="56"/>
      <c r="DJG42" s="56"/>
      <c r="DJH42" s="56"/>
      <c r="DJI42" s="56"/>
      <c r="DJJ42" s="56"/>
      <c r="DJK42" s="56"/>
      <c r="DJL42" s="56"/>
      <c r="DJM42" s="56"/>
      <c r="DJN42" s="56"/>
      <c r="DJO42" s="56"/>
      <c r="DJP42" s="56"/>
      <c r="DJQ42" s="56"/>
      <c r="DJR42" s="56"/>
      <c r="DJS42" s="56"/>
      <c r="DJT42" s="56"/>
      <c r="DJU42" s="56"/>
      <c r="DJV42" s="56"/>
      <c r="DJW42" s="56"/>
      <c r="DJX42" s="56"/>
      <c r="DJY42" s="56"/>
      <c r="DJZ42" s="56"/>
      <c r="DKA42" s="56"/>
      <c r="DKB42" s="56"/>
      <c r="DKC42" s="56"/>
      <c r="DKD42" s="56"/>
      <c r="DKE42" s="56"/>
      <c r="DKF42" s="56"/>
      <c r="DKG42" s="56"/>
      <c r="DKH42" s="56"/>
      <c r="DKI42" s="56"/>
      <c r="DKJ42" s="56"/>
      <c r="DKK42" s="56"/>
      <c r="DKL42" s="56"/>
      <c r="DKM42" s="56"/>
      <c r="DKN42" s="56"/>
      <c r="DKO42" s="56"/>
      <c r="DKP42" s="56"/>
      <c r="DKQ42" s="56"/>
      <c r="DKR42" s="56"/>
      <c r="DKS42" s="56"/>
      <c r="DKT42" s="56"/>
      <c r="DKU42" s="56"/>
      <c r="DKV42" s="56"/>
      <c r="DKW42" s="56"/>
      <c r="DKX42" s="56"/>
      <c r="DKY42" s="56"/>
      <c r="DKZ42" s="56"/>
      <c r="DLA42" s="56"/>
      <c r="DLB42" s="56"/>
      <c r="DLC42" s="56"/>
      <c r="DLD42" s="56"/>
      <c r="DLE42" s="56"/>
      <c r="DLF42" s="56"/>
      <c r="DLG42" s="56"/>
      <c r="DLH42" s="56"/>
      <c r="DLI42" s="56"/>
      <c r="DLJ42" s="56"/>
      <c r="DLK42" s="56"/>
      <c r="DLL42" s="56"/>
      <c r="DLM42" s="56"/>
      <c r="DLN42" s="56"/>
      <c r="DLO42" s="56"/>
      <c r="DLP42" s="56"/>
      <c r="DLQ42" s="56"/>
      <c r="DLR42" s="56"/>
      <c r="DLS42" s="56"/>
      <c r="DLT42" s="56"/>
      <c r="DLU42" s="56"/>
      <c r="DLV42" s="56"/>
      <c r="DLW42" s="56"/>
      <c r="DLX42" s="56"/>
      <c r="DLY42" s="56"/>
      <c r="DLZ42" s="56"/>
      <c r="DMA42" s="56"/>
      <c r="DMB42" s="56"/>
      <c r="DMC42" s="56"/>
      <c r="DMD42" s="56"/>
      <c r="DME42" s="56"/>
      <c r="DMF42" s="56"/>
      <c r="DMG42" s="56"/>
      <c r="DMH42" s="56"/>
      <c r="DMI42" s="56"/>
      <c r="DMJ42" s="56"/>
      <c r="DMK42" s="56"/>
      <c r="DML42" s="56"/>
      <c r="DMM42" s="56"/>
      <c r="DMN42" s="56"/>
      <c r="DMO42" s="56"/>
      <c r="DMP42" s="56"/>
      <c r="DMQ42" s="56"/>
      <c r="DMR42" s="56"/>
      <c r="DMS42" s="56"/>
      <c r="DMT42" s="56"/>
      <c r="DMU42" s="56"/>
      <c r="DMV42" s="56"/>
      <c r="DMW42" s="56"/>
      <c r="DMX42" s="56"/>
      <c r="DMY42" s="56"/>
      <c r="DMZ42" s="56"/>
      <c r="DNA42" s="56"/>
      <c r="DNB42" s="56"/>
      <c r="DNC42" s="56"/>
      <c r="DND42" s="56"/>
      <c r="DNE42" s="56"/>
      <c r="DNF42" s="56"/>
      <c r="DNG42" s="56"/>
      <c r="DNH42" s="56"/>
      <c r="DNI42" s="56"/>
      <c r="DNJ42" s="56"/>
      <c r="DNK42" s="56"/>
      <c r="DNL42" s="56"/>
      <c r="DNM42" s="56"/>
      <c r="DNN42" s="56"/>
      <c r="DNO42" s="56"/>
      <c r="DNP42" s="56"/>
      <c r="DNQ42" s="56"/>
      <c r="DNR42" s="56"/>
      <c r="DNS42" s="56"/>
      <c r="DNT42" s="56"/>
      <c r="DNU42" s="56"/>
      <c r="DNV42" s="56"/>
      <c r="DNW42" s="56"/>
      <c r="DNX42" s="56"/>
      <c r="DNY42" s="56"/>
      <c r="DNZ42" s="56"/>
      <c r="DOA42" s="56"/>
      <c r="DOB42" s="56"/>
      <c r="DOC42" s="56"/>
      <c r="DOD42" s="56"/>
      <c r="DOE42" s="56"/>
      <c r="DOF42" s="56"/>
      <c r="DOG42" s="56"/>
      <c r="DOH42" s="56"/>
      <c r="DOI42" s="56"/>
      <c r="DOJ42" s="56"/>
      <c r="DOK42" s="56"/>
      <c r="DOL42" s="56"/>
      <c r="DOM42" s="56"/>
      <c r="DON42" s="56"/>
      <c r="DOO42" s="56"/>
      <c r="DOP42" s="56"/>
      <c r="DOQ42" s="56"/>
      <c r="DOR42" s="56"/>
      <c r="DOS42" s="56"/>
      <c r="DOT42" s="56"/>
      <c r="DOU42" s="56"/>
      <c r="DOV42" s="56"/>
      <c r="DOW42" s="56"/>
      <c r="DOX42" s="56"/>
      <c r="DOY42" s="56"/>
      <c r="DOZ42" s="56"/>
      <c r="DPA42" s="56"/>
      <c r="DPB42" s="56"/>
      <c r="DPC42" s="56"/>
      <c r="DPD42" s="56"/>
      <c r="DPE42" s="56"/>
      <c r="DPF42" s="56"/>
      <c r="DPG42" s="56"/>
      <c r="DPH42" s="56"/>
      <c r="DPI42" s="56"/>
      <c r="DPJ42" s="56"/>
      <c r="DPK42" s="56"/>
      <c r="DPL42" s="56"/>
      <c r="DPM42" s="56"/>
      <c r="DPN42" s="56"/>
      <c r="DPO42" s="56"/>
      <c r="DPP42" s="56"/>
      <c r="DPQ42" s="56"/>
      <c r="DPR42" s="56"/>
      <c r="DPS42" s="56"/>
      <c r="DPT42" s="56"/>
      <c r="DPU42" s="56"/>
      <c r="DPV42" s="56"/>
      <c r="DPW42" s="56"/>
      <c r="DPX42" s="56"/>
      <c r="DPY42" s="56"/>
      <c r="DPZ42" s="56"/>
      <c r="DQA42" s="56"/>
      <c r="DQB42" s="56"/>
      <c r="DQC42" s="56"/>
      <c r="DQD42" s="56"/>
      <c r="DQE42" s="56"/>
      <c r="DQF42" s="56"/>
      <c r="DQG42" s="56"/>
      <c r="DQH42" s="56"/>
      <c r="DQI42" s="56"/>
      <c r="DQJ42" s="56"/>
      <c r="DQK42" s="56"/>
      <c r="DQL42" s="56"/>
      <c r="DQM42" s="56"/>
      <c r="DQN42" s="56"/>
      <c r="DQO42" s="56"/>
      <c r="DQP42" s="56"/>
      <c r="DQQ42" s="56"/>
      <c r="DQR42" s="56"/>
      <c r="DQS42" s="56"/>
      <c r="DQT42" s="56"/>
      <c r="DQU42" s="56"/>
      <c r="DQV42" s="56"/>
      <c r="DQW42" s="56"/>
      <c r="DQX42" s="56"/>
      <c r="DQY42" s="56"/>
      <c r="DQZ42" s="56"/>
      <c r="DRA42" s="56"/>
      <c r="DRB42" s="56"/>
      <c r="DRC42" s="56"/>
      <c r="DRD42" s="56"/>
      <c r="DRE42" s="56"/>
      <c r="DRF42" s="56"/>
      <c r="DRG42" s="56"/>
      <c r="DRH42" s="56"/>
      <c r="DRI42" s="56"/>
      <c r="DRJ42" s="56"/>
      <c r="DRK42" s="56"/>
      <c r="DRL42" s="56"/>
      <c r="DRM42" s="56"/>
      <c r="DRN42" s="56"/>
      <c r="DRO42" s="56"/>
      <c r="DRP42" s="56"/>
      <c r="DRQ42" s="56"/>
      <c r="DRR42" s="56"/>
      <c r="DRS42" s="56"/>
      <c r="DRT42" s="56"/>
      <c r="DRU42" s="56"/>
      <c r="DRV42" s="56"/>
      <c r="DRW42" s="56"/>
      <c r="DRX42" s="56"/>
      <c r="DRY42" s="56"/>
      <c r="DRZ42" s="56"/>
      <c r="DSA42" s="56"/>
      <c r="DSB42" s="56"/>
      <c r="DSC42" s="56"/>
      <c r="DSD42" s="56"/>
      <c r="DSE42" s="56"/>
      <c r="DSF42" s="56"/>
      <c r="DSG42" s="56"/>
      <c r="DSH42" s="56"/>
      <c r="DSI42" s="56"/>
      <c r="DSJ42" s="56"/>
      <c r="DSK42" s="56"/>
      <c r="DSL42" s="56"/>
      <c r="DSM42" s="56"/>
      <c r="DSN42" s="56"/>
      <c r="DSO42" s="56"/>
      <c r="DSP42" s="56"/>
      <c r="DSQ42" s="56"/>
      <c r="DSR42" s="56"/>
      <c r="DSS42" s="56"/>
      <c r="DST42" s="56"/>
      <c r="DSU42" s="56"/>
      <c r="DSV42" s="56"/>
      <c r="DSW42" s="56"/>
      <c r="DSX42" s="56"/>
      <c r="DSY42" s="56"/>
      <c r="DSZ42" s="56"/>
      <c r="DTA42" s="56"/>
      <c r="DTB42" s="56"/>
      <c r="DTC42" s="56"/>
      <c r="DTD42" s="56"/>
      <c r="DTE42" s="56"/>
      <c r="DTF42" s="56"/>
      <c r="DTG42" s="56"/>
      <c r="DTH42" s="56"/>
      <c r="DTI42" s="56"/>
      <c r="DTJ42" s="56"/>
      <c r="DTK42" s="56"/>
      <c r="DTL42" s="56"/>
      <c r="DTM42" s="56"/>
      <c r="DTN42" s="56"/>
      <c r="DTO42" s="56"/>
      <c r="DTP42" s="56"/>
      <c r="DTQ42" s="56"/>
      <c r="DTR42" s="56"/>
      <c r="DTS42" s="56"/>
      <c r="DTT42" s="56"/>
      <c r="DTU42" s="56"/>
      <c r="DTV42" s="56"/>
      <c r="DTW42" s="56"/>
      <c r="DTX42" s="56"/>
      <c r="DTY42" s="56"/>
      <c r="DTZ42" s="56"/>
      <c r="DUA42" s="56"/>
      <c r="DUB42" s="56"/>
      <c r="DUC42" s="56"/>
      <c r="DUD42" s="56"/>
      <c r="DUE42" s="56"/>
      <c r="DUF42" s="56"/>
      <c r="DUG42" s="56"/>
      <c r="DUH42" s="56"/>
      <c r="DUI42" s="56"/>
      <c r="DUJ42" s="56"/>
      <c r="DUK42" s="56"/>
      <c r="DUL42" s="56"/>
      <c r="DUM42" s="56"/>
      <c r="DUN42" s="56"/>
      <c r="DUO42" s="56"/>
      <c r="DUP42" s="56"/>
      <c r="DUQ42" s="56"/>
      <c r="DUR42" s="56"/>
      <c r="DUS42" s="56"/>
      <c r="DUT42" s="56"/>
      <c r="DUU42" s="56"/>
      <c r="DUV42" s="56"/>
      <c r="DUW42" s="56"/>
      <c r="DUX42" s="56"/>
      <c r="DUY42" s="56"/>
      <c r="DUZ42" s="56"/>
      <c r="DVA42" s="56"/>
      <c r="DVB42" s="56"/>
      <c r="DVC42" s="56"/>
      <c r="DVD42" s="56"/>
      <c r="DVE42" s="56"/>
      <c r="DVF42" s="56"/>
      <c r="DVG42" s="56"/>
      <c r="DVH42" s="56"/>
      <c r="DVI42" s="56"/>
      <c r="DVJ42" s="56"/>
      <c r="DVK42" s="56"/>
      <c r="DVL42" s="56"/>
      <c r="DVM42" s="56"/>
      <c r="DVN42" s="56"/>
      <c r="DVO42" s="56"/>
      <c r="DVP42" s="56"/>
      <c r="DVQ42" s="56"/>
      <c r="DVR42" s="56"/>
      <c r="DVS42" s="56"/>
      <c r="DVT42" s="56"/>
      <c r="DVU42" s="56"/>
      <c r="DVV42" s="56"/>
      <c r="DVW42" s="56"/>
      <c r="DVX42" s="56"/>
      <c r="DVY42" s="56"/>
      <c r="DVZ42" s="56"/>
      <c r="DWA42" s="56"/>
      <c r="DWB42" s="56"/>
      <c r="DWC42" s="56"/>
      <c r="DWD42" s="56"/>
      <c r="DWE42" s="56"/>
      <c r="DWF42" s="56"/>
      <c r="DWG42" s="56"/>
      <c r="DWH42" s="56"/>
      <c r="DWI42" s="56"/>
      <c r="DWJ42" s="56"/>
      <c r="DWK42" s="56"/>
      <c r="DWL42" s="56"/>
      <c r="DWM42" s="56"/>
      <c r="DWN42" s="56"/>
      <c r="DWO42" s="56"/>
      <c r="DWP42" s="56"/>
      <c r="DWQ42" s="56"/>
      <c r="DWR42" s="56"/>
      <c r="DWS42" s="56"/>
      <c r="DWT42" s="56"/>
      <c r="DWU42" s="56"/>
      <c r="DWV42" s="56"/>
      <c r="DWW42" s="56"/>
      <c r="DWX42" s="56"/>
      <c r="DWY42" s="56"/>
      <c r="DWZ42" s="56"/>
      <c r="DXA42" s="56"/>
      <c r="DXB42" s="56"/>
      <c r="DXC42" s="56"/>
      <c r="DXD42" s="56"/>
      <c r="DXE42" s="56"/>
      <c r="DXF42" s="56"/>
      <c r="DXG42" s="56"/>
      <c r="DXH42" s="56"/>
      <c r="DXI42" s="56"/>
      <c r="DXJ42" s="56"/>
      <c r="DXK42" s="56"/>
      <c r="DXL42" s="56"/>
      <c r="DXM42" s="56"/>
      <c r="DXN42" s="56"/>
      <c r="DXO42" s="56"/>
      <c r="DXP42" s="56"/>
      <c r="DXQ42" s="56"/>
      <c r="DXR42" s="56"/>
      <c r="DXS42" s="56"/>
      <c r="DXT42" s="56"/>
      <c r="DXU42" s="56"/>
      <c r="DXV42" s="56"/>
      <c r="DXW42" s="56"/>
      <c r="DXX42" s="56"/>
      <c r="DXY42" s="56"/>
      <c r="DXZ42" s="56"/>
      <c r="DYA42" s="56"/>
      <c r="DYB42" s="56"/>
      <c r="DYC42" s="56"/>
      <c r="DYD42" s="56"/>
      <c r="DYE42" s="56"/>
      <c r="DYF42" s="56"/>
      <c r="DYG42" s="56"/>
      <c r="DYH42" s="56"/>
      <c r="DYI42" s="56"/>
      <c r="DYJ42" s="56"/>
      <c r="DYK42" s="56"/>
      <c r="DYL42" s="56"/>
      <c r="DYM42" s="56"/>
      <c r="DYN42" s="56"/>
      <c r="DYO42" s="56"/>
      <c r="DYP42" s="56"/>
      <c r="DYQ42" s="56"/>
      <c r="DYR42" s="56"/>
      <c r="DYS42" s="56"/>
      <c r="DYT42" s="56"/>
      <c r="DYU42" s="56"/>
      <c r="DYV42" s="56"/>
      <c r="DYW42" s="56"/>
      <c r="DYX42" s="56"/>
      <c r="DYY42" s="56"/>
      <c r="DYZ42" s="56"/>
      <c r="DZA42" s="56"/>
      <c r="DZB42" s="56"/>
      <c r="DZC42" s="56"/>
      <c r="DZD42" s="56"/>
      <c r="DZE42" s="56"/>
      <c r="DZF42" s="56"/>
      <c r="DZG42" s="56"/>
      <c r="DZH42" s="56"/>
      <c r="DZI42" s="56"/>
      <c r="DZJ42" s="56"/>
      <c r="DZK42" s="56"/>
      <c r="DZL42" s="56"/>
      <c r="DZM42" s="56"/>
      <c r="DZN42" s="56"/>
      <c r="DZO42" s="56"/>
      <c r="DZP42" s="56"/>
      <c r="DZQ42" s="56"/>
      <c r="DZR42" s="56"/>
      <c r="DZS42" s="56"/>
      <c r="DZT42" s="56"/>
      <c r="DZU42" s="56"/>
      <c r="DZV42" s="56"/>
      <c r="DZW42" s="56"/>
      <c r="DZX42" s="56"/>
      <c r="DZY42" s="56"/>
      <c r="DZZ42" s="56"/>
      <c r="EAA42" s="56"/>
      <c r="EAB42" s="56"/>
      <c r="EAC42" s="56"/>
      <c r="EAD42" s="56"/>
      <c r="EAE42" s="56"/>
      <c r="EAF42" s="56"/>
      <c r="EAG42" s="56"/>
      <c r="EAH42" s="56"/>
      <c r="EAI42" s="56"/>
      <c r="EAJ42" s="56"/>
      <c r="EAK42" s="56"/>
      <c r="EAL42" s="56"/>
      <c r="EAM42" s="56"/>
      <c r="EAN42" s="56"/>
      <c r="EAO42" s="56"/>
      <c r="EAP42" s="56"/>
      <c r="EAQ42" s="56"/>
      <c r="EAR42" s="56"/>
      <c r="EAS42" s="56"/>
      <c r="EAT42" s="56"/>
      <c r="EAU42" s="56"/>
      <c r="EAV42" s="56"/>
      <c r="EAW42" s="56"/>
      <c r="EAX42" s="56"/>
      <c r="EAY42" s="56"/>
      <c r="EAZ42" s="56"/>
      <c r="EBA42" s="56"/>
      <c r="EBB42" s="56"/>
      <c r="EBC42" s="56"/>
      <c r="EBD42" s="56"/>
      <c r="EBE42" s="56"/>
      <c r="EBF42" s="56"/>
      <c r="EBG42" s="56"/>
      <c r="EBH42" s="56"/>
      <c r="EBI42" s="56"/>
      <c r="EBJ42" s="56"/>
      <c r="EBK42" s="56"/>
      <c r="EBL42" s="56"/>
      <c r="EBM42" s="56"/>
      <c r="EBN42" s="56"/>
      <c r="EBO42" s="56"/>
      <c r="EBP42" s="56"/>
      <c r="EBQ42" s="56"/>
      <c r="EBR42" s="56"/>
      <c r="EBS42" s="56"/>
      <c r="EBT42" s="56"/>
      <c r="EBU42" s="56"/>
      <c r="EBV42" s="56"/>
      <c r="EBW42" s="56"/>
      <c r="EBX42" s="56"/>
      <c r="EBY42" s="56"/>
      <c r="EBZ42" s="56"/>
      <c r="ECA42" s="56"/>
      <c r="ECB42" s="56"/>
      <c r="ECC42" s="56"/>
      <c r="ECD42" s="56"/>
      <c r="ECE42" s="56"/>
      <c r="ECF42" s="56"/>
      <c r="ECG42" s="56"/>
      <c r="ECH42" s="56"/>
      <c r="ECI42" s="56"/>
      <c r="ECJ42" s="56"/>
      <c r="ECK42" s="56"/>
      <c r="ECL42" s="56"/>
      <c r="ECM42" s="56"/>
      <c r="ECN42" s="56"/>
      <c r="ECO42" s="56"/>
      <c r="ECP42" s="56"/>
      <c r="ECQ42" s="56"/>
      <c r="ECR42" s="56"/>
      <c r="ECS42" s="56"/>
      <c r="ECT42" s="56"/>
      <c r="ECU42" s="56"/>
      <c r="ECV42" s="56"/>
      <c r="ECW42" s="56"/>
      <c r="ECX42" s="56"/>
      <c r="ECY42" s="56"/>
      <c r="ECZ42" s="56"/>
      <c r="EDA42" s="56"/>
      <c r="EDB42" s="56"/>
      <c r="EDC42" s="56"/>
      <c r="EDD42" s="56"/>
      <c r="EDE42" s="56"/>
      <c r="EDF42" s="56"/>
      <c r="EDG42" s="56"/>
      <c r="EDH42" s="56"/>
      <c r="EDI42" s="56"/>
      <c r="EDJ42" s="56"/>
      <c r="EDK42" s="56"/>
      <c r="EDL42" s="56"/>
      <c r="EDM42" s="56"/>
      <c r="EDN42" s="56"/>
      <c r="EDO42" s="56"/>
      <c r="EDP42" s="56"/>
      <c r="EDQ42" s="56"/>
      <c r="EDR42" s="56"/>
      <c r="EDS42" s="56"/>
      <c r="EDT42" s="56"/>
      <c r="EDU42" s="56"/>
      <c r="EDV42" s="56"/>
      <c r="EDW42" s="56"/>
      <c r="EDX42" s="56"/>
      <c r="EDY42" s="56"/>
      <c r="EDZ42" s="56"/>
      <c r="EEA42" s="56"/>
      <c r="EEB42" s="56"/>
      <c r="EEC42" s="56"/>
      <c r="EED42" s="56"/>
      <c r="EEE42" s="56"/>
      <c r="EEF42" s="56"/>
      <c r="EEG42" s="56"/>
      <c r="EEH42" s="56"/>
      <c r="EEI42" s="56"/>
      <c r="EEJ42" s="56"/>
      <c r="EEK42" s="56"/>
      <c r="EEL42" s="56"/>
      <c r="EEM42" s="56"/>
      <c r="EEN42" s="56"/>
      <c r="EEO42" s="56"/>
      <c r="EEP42" s="56"/>
      <c r="EEQ42" s="56"/>
      <c r="EER42" s="56"/>
      <c r="EES42" s="56"/>
      <c r="EET42" s="56"/>
      <c r="EEU42" s="56"/>
      <c r="EEV42" s="56"/>
      <c r="EEW42" s="56"/>
      <c r="EEX42" s="56"/>
      <c r="EEY42" s="56"/>
      <c r="EEZ42" s="56"/>
      <c r="EFA42" s="56"/>
      <c r="EFB42" s="56"/>
      <c r="EFC42" s="56"/>
      <c r="EFD42" s="56"/>
      <c r="EFE42" s="56"/>
      <c r="EFF42" s="56"/>
      <c r="EFG42" s="56"/>
      <c r="EFH42" s="56"/>
      <c r="EFI42" s="56"/>
      <c r="EFJ42" s="56"/>
      <c r="EFK42" s="56"/>
      <c r="EFL42" s="56"/>
      <c r="EFM42" s="56"/>
      <c r="EFN42" s="56"/>
      <c r="EFO42" s="56"/>
      <c r="EFP42" s="56"/>
      <c r="EFQ42" s="56"/>
      <c r="EFR42" s="56"/>
      <c r="EFS42" s="56"/>
      <c r="EFT42" s="56"/>
      <c r="EFU42" s="56"/>
      <c r="EFV42" s="56"/>
      <c r="EFW42" s="56"/>
      <c r="EFX42" s="56"/>
      <c r="EFY42" s="56"/>
      <c r="EFZ42" s="56"/>
      <c r="EGA42" s="56"/>
      <c r="EGB42" s="56"/>
      <c r="EGC42" s="56"/>
      <c r="EGD42" s="56"/>
      <c r="EGE42" s="56"/>
      <c r="EGF42" s="56"/>
      <c r="EGG42" s="56"/>
      <c r="EGH42" s="56"/>
      <c r="EGI42" s="56"/>
      <c r="EGJ42" s="56"/>
      <c r="EGK42" s="56"/>
      <c r="EGL42" s="56"/>
      <c r="EGM42" s="56"/>
      <c r="EGN42" s="56"/>
      <c r="EGO42" s="56"/>
      <c r="EGP42" s="56"/>
      <c r="EGQ42" s="56"/>
      <c r="EGR42" s="56"/>
      <c r="EGS42" s="56"/>
      <c r="EGT42" s="56"/>
      <c r="EGU42" s="56"/>
      <c r="EGV42" s="56"/>
      <c r="EGW42" s="56"/>
      <c r="EGX42" s="56"/>
      <c r="EGY42" s="56"/>
      <c r="EGZ42" s="56"/>
      <c r="EHA42" s="56"/>
      <c r="EHB42" s="56"/>
      <c r="EHC42" s="56"/>
      <c r="EHD42" s="56"/>
      <c r="EHE42" s="56"/>
      <c r="EHF42" s="56"/>
      <c r="EHG42" s="56"/>
      <c r="EHH42" s="56"/>
      <c r="EHI42" s="56"/>
      <c r="EHJ42" s="56"/>
      <c r="EHK42" s="56"/>
      <c r="EHL42" s="56"/>
      <c r="EHM42" s="56"/>
      <c r="EHN42" s="56"/>
      <c r="EHO42" s="56"/>
      <c r="EHP42" s="56"/>
      <c r="EHQ42" s="56"/>
      <c r="EHR42" s="56"/>
      <c r="EHS42" s="56"/>
      <c r="EHT42" s="56"/>
      <c r="EHU42" s="56"/>
      <c r="EHV42" s="56"/>
      <c r="EHW42" s="56"/>
      <c r="EHX42" s="56"/>
      <c r="EHY42" s="56"/>
      <c r="EHZ42" s="56"/>
      <c r="EIA42" s="56"/>
      <c r="EIB42" s="56"/>
      <c r="EIC42" s="56"/>
      <c r="EID42" s="56"/>
      <c r="EIE42" s="56"/>
      <c r="EIF42" s="56"/>
      <c r="EIG42" s="56"/>
      <c r="EIH42" s="56"/>
      <c r="EII42" s="56"/>
      <c r="EIJ42" s="56"/>
      <c r="EIK42" s="56"/>
      <c r="EIL42" s="56"/>
      <c r="EIM42" s="56"/>
      <c r="EIN42" s="56"/>
      <c r="EIO42" s="56"/>
      <c r="EIP42" s="56"/>
      <c r="EIQ42" s="56"/>
      <c r="EIR42" s="56"/>
      <c r="EIS42" s="56"/>
      <c r="EIT42" s="56"/>
      <c r="EIU42" s="56"/>
      <c r="EIV42" s="56"/>
      <c r="EIW42" s="56"/>
      <c r="EIX42" s="56"/>
      <c r="EIY42" s="56"/>
      <c r="EIZ42" s="56"/>
      <c r="EJA42" s="56"/>
      <c r="EJB42" s="56"/>
      <c r="EJC42" s="56"/>
      <c r="EJD42" s="56"/>
      <c r="EJE42" s="56"/>
      <c r="EJF42" s="56"/>
      <c r="EJG42" s="56"/>
      <c r="EJH42" s="56"/>
      <c r="EJI42" s="56"/>
      <c r="EJJ42" s="56"/>
      <c r="EJK42" s="56"/>
      <c r="EJL42" s="56"/>
      <c r="EJM42" s="56"/>
      <c r="EJN42" s="56"/>
      <c r="EJO42" s="56"/>
      <c r="EJP42" s="56"/>
      <c r="EJQ42" s="56"/>
      <c r="EJR42" s="56"/>
      <c r="EJS42" s="56"/>
      <c r="EJT42" s="56"/>
      <c r="EJU42" s="56"/>
      <c r="EJV42" s="56"/>
      <c r="EJW42" s="56"/>
      <c r="EJX42" s="56"/>
      <c r="EJY42" s="56"/>
      <c r="EJZ42" s="56"/>
      <c r="EKA42" s="56"/>
      <c r="EKB42" s="56"/>
      <c r="EKC42" s="56"/>
      <c r="EKD42" s="56"/>
      <c r="EKE42" s="56"/>
      <c r="EKF42" s="56"/>
      <c r="EKG42" s="56"/>
      <c r="EKH42" s="56"/>
      <c r="EKI42" s="56"/>
      <c r="EKJ42" s="56"/>
      <c r="EKK42" s="56"/>
      <c r="EKL42" s="56"/>
      <c r="EKM42" s="56"/>
      <c r="EKN42" s="56"/>
      <c r="EKO42" s="56"/>
      <c r="EKP42" s="56"/>
      <c r="EKQ42" s="56"/>
      <c r="EKR42" s="56"/>
      <c r="EKS42" s="56"/>
      <c r="EKT42" s="56"/>
      <c r="EKU42" s="56"/>
      <c r="EKV42" s="56"/>
      <c r="EKW42" s="56"/>
      <c r="EKX42" s="56"/>
      <c r="EKY42" s="56"/>
      <c r="EKZ42" s="56"/>
      <c r="ELA42" s="56"/>
      <c r="ELB42" s="56"/>
      <c r="ELC42" s="56"/>
      <c r="ELD42" s="56"/>
      <c r="ELE42" s="56"/>
      <c r="ELF42" s="56"/>
      <c r="ELG42" s="56"/>
      <c r="ELH42" s="56"/>
      <c r="ELI42" s="56"/>
      <c r="ELJ42" s="56"/>
      <c r="ELK42" s="56"/>
      <c r="ELL42" s="56"/>
      <c r="ELM42" s="56"/>
      <c r="ELN42" s="56"/>
      <c r="ELO42" s="56"/>
      <c r="ELP42" s="56"/>
      <c r="ELQ42" s="56"/>
      <c r="ELR42" s="56"/>
      <c r="ELS42" s="56"/>
      <c r="ELT42" s="56"/>
      <c r="ELU42" s="56"/>
      <c r="ELV42" s="56"/>
      <c r="ELW42" s="56"/>
      <c r="ELX42" s="56"/>
      <c r="ELY42" s="56"/>
      <c r="ELZ42" s="56"/>
      <c r="EMA42" s="56"/>
      <c r="EMB42" s="56"/>
      <c r="EMC42" s="56"/>
      <c r="EMD42" s="56"/>
      <c r="EME42" s="56"/>
      <c r="EMF42" s="56"/>
      <c r="EMG42" s="56"/>
      <c r="EMH42" s="56"/>
      <c r="EMI42" s="56"/>
      <c r="EMJ42" s="56"/>
      <c r="EMK42" s="56"/>
      <c r="EML42" s="56"/>
      <c r="EMM42" s="56"/>
      <c r="EMN42" s="56"/>
      <c r="EMO42" s="56"/>
      <c r="EMP42" s="56"/>
      <c r="EMQ42" s="56"/>
      <c r="EMR42" s="56"/>
      <c r="EMS42" s="56"/>
      <c r="EMT42" s="56"/>
      <c r="EMU42" s="56"/>
      <c r="EMV42" s="56"/>
      <c r="EMW42" s="56"/>
      <c r="EMX42" s="56"/>
      <c r="EMY42" s="56"/>
      <c r="EMZ42" s="56"/>
      <c r="ENA42" s="56"/>
      <c r="ENB42" s="56"/>
      <c r="ENC42" s="56"/>
      <c r="END42" s="56"/>
      <c r="ENE42" s="56"/>
      <c r="ENF42" s="56"/>
      <c r="ENG42" s="56"/>
      <c r="ENH42" s="56"/>
      <c r="ENI42" s="56"/>
      <c r="ENJ42" s="56"/>
      <c r="ENK42" s="56"/>
      <c r="ENL42" s="56"/>
      <c r="ENM42" s="56"/>
      <c r="ENN42" s="56"/>
      <c r="ENO42" s="56"/>
      <c r="ENP42" s="56"/>
      <c r="ENQ42" s="56"/>
      <c r="ENR42" s="56"/>
      <c r="ENS42" s="56"/>
      <c r="ENT42" s="56"/>
      <c r="ENU42" s="56"/>
      <c r="ENV42" s="56"/>
      <c r="ENW42" s="56"/>
      <c r="ENX42" s="56"/>
      <c r="ENY42" s="56"/>
      <c r="ENZ42" s="56"/>
      <c r="EOA42" s="56"/>
      <c r="EOB42" s="56"/>
      <c r="EOC42" s="56"/>
      <c r="EOD42" s="56"/>
      <c r="EOE42" s="56"/>
      <c r="EOF42" s="56"/>
      <c r="EOG42" s="56"/>
      <c r="EOH42" s="56"/>
      <c r="EOI42" s="56"/>
      <c r="EOJ42" s="56"/>
      <c r="EOK42" s="56"/>
      <c r="EOL42" s="56"/>
      <c r="EOM42" s="56"/>
      <c r="EON42" s="56"/>
      <c r="EOO42" s="56"/>
      <c r="EOP42" s="56"/>
      <c r="EOQ42" s="56"/>
      <c r="EOR42" s="56"/>
      <c r="EOS42" s="56"/>
      <c r="EOT42" s="56"/>
      <c r="EOU42" s="56"/>
      <c r="EOV42" s="56"/>
      <c r="EOW42" s="56"/>
      <c r="EOX42" s="56"/>
      <c r="EOY42" s="56"/>
      <c r="EOZ42" s="56"/>
      <c r="EPA42" s="56"/>
      <c r="EPB42" s="56"/>
      <c r="EPC42" s="56"/>
      <c r="EPD42" s="56"/>
      <c r="EPE42" s="56"/>
      <c r="EPF42" s="56"/>
      <c r="EPG42" s="56"/>
      <c r="EPH42" s="56"/>
      <c r="EPI42" s="56"/>
      <c r="EPJ42" s="56"/>
      <c r="EPK42" s="56"/>
      <c r="EPL42" s="56"/>
      <c r="EPM42" s="56"/>
      <c r="EPN42" s="56"/>
      <c r="EPO42" s="56"/>
      <c r="EPP42" s="56"/>
      <c r="EPQ42" s="56"/>
      <c r="EPR42" s="56"/>
      <c r="EPS42" s="56"/>
      <c r="EPT42" s="56"/>
      <c r="EPU42" s="56"/>
      <c r="EPV42" s="56"/>
      <c r="EPW42" s="56"/>
      <c r="EPX42" s="56"/>
      <c r="EPY42" s="56"/>
      <c r="EPZ42" s="56"/>
      <c r="EQA42" s="56"/>
      <c r="EQB42" s="56"/>
      <c r="EQC42" s="56"/>
      <c r="EQD42" s="56"/>
      <c r="EQE42" s="56"/>
      <c r="EQF42" s="56"/>
      <c r="EQG42" s="56"/>
      <c r="EQH42" s="56"/>
      <c r="EQI42" s="56"/>
      <c r="EQJ42" s="56"/>
      <c r="EQK42" s="56"/>
      <c r="EQL42" s="56"/>
      <c r="EQM42" s="56"/>
      <c r="EQN42" s="56"/>
      <c r="EQO42" s="56"/>
      <c r="EQP42" s="56"/>
      <c r="EQQ42" s="56"/>
      <c r="EQR42" s="56"/>
      <c r="EQS42" s="56"/>
      <c r="EQT42" s="56"/>
      <c r="EQU42" s="56"/>
      <c r="EQV42" s="56"/>
      <c r="EQW42" s="56"/>
      <c r="EQX42" s="56"/>
      <c r="EQY42" s="56"/>
      <c r="EQZ42" s="56"/>
      <c r="ERA42" s="56"/>
      <c r="ERB42" s="56"/>
      <c r="ERC42" s="56"/>
      <c r="ERD42" s="56"/>
      <c r="ERE42" s="56"/>
      <c r="ERF42" s="56"/>
      <c r="ERG42" s="56"/>
      <c r="ERH42" s="56"/>
      <c r="ERI42" s="56"/>
      <c r="ERJ42" s="56"/>
      <c r="ERK42" s="56"/>
      <c r="ERL42" s="56"/>
      <c r="ERM42" s="56"/>
      <c r="ERN42" s="56"/>
      <c r="ERO42" s="56"/>
      <c r="ERP42" s="56"/>
      <c r="ERQ42" s="56"/>
      <c r="ERR42" s="56"/>
      <c r="ERS42" s="56"/>
      <c r="ERT42" s="56"/>
      <c r="ERU42" s="56"/>
      <c r="ERV42" s="56"/>
      <c r="ERW42" s="56"/>
      <c r="ERX42" s="56"/>
      <c r="ERY42" s="56"/>
      <c r="ERZ42" s="56"/>
      <c r="ESA42" s="56"/>
      <c r="ESB42" s="56"/>
      <c r="ESC42" s="56"/>
      <c r="ESD42" s="56"/>
      <c r="ESE42" s="56"/>
      <c r="ESF42" s="56"/>
      <c r="ESG42" s="56"/>
      <c r="ESH42" s="56"/>
      <c r="ESI42" s="56"/>
      <c r="ESJ42" s="56"/>
      <c r="ESK42" s="56"/>
      <c r="ESL42" s="56"/>
      <c r="ESM42" s="56"/>
      <c r="ESN42" s="56"/>
      <c r="ESO42" s="56"/>
      <c r="ESP42" s="56"/>
      <c r="ESQ42" s="56"/>
      <c r="ESR42" s="56"/>
      <c r="ESS42" s="56"/>
      <c r="EST42" s="56"/>
      <c r="ESU42" s="56"/>
      <c r="ESV42" s="56"/>
      <c r="ESW42" s="56"/>
      <c r="ESX42" s="56"/>
      <c r="ESY42" s="56"/>
      <c r="ESZ42" s="56"/>
      <c r="ETA42" s="56"/>
      <c r="ETB42" s="56"/>
      <c r="ETC42" s="56"/>
      <c r="ETD42" s="56"/>
      <c r="ETE42" s="56"/>
      <c r="ETF42" s="56"/>
      <c r="ETG42" s="56"/>
      <c r="ETH42" s="56"/>
      <c r="ETI42" s="56"/>
      <c r="ETJ42" s="56"/>
      <c r="ETK42" s="56"/>
      <c r="ETL42" s="56"/>
      <c r="ETM42" s="56"/>
      <c r="ETN42" s="56"/>
      <c r="ETO42" s="56"/>
      <c r="ETP42" s="56"/>
      <c r="ETQ42" s="56"/>
      <c r="ETR42" s="56"/>
      <c r="ETS42" s="56"/>
      <c r="ETT42" s="56"/>
      <c r="ETU42" s="56"/>
      <c r="ETV42" s="56"/>
      <c r="ETW42" s="56"/>
      <c r="ETX42" s="56"/>
      <c r="ETY42" s="56"/>
      <c r="ETZ42" s="56"/>
      <c r="EUA42" s="56"/>
      <c r="EUB42" s="56"/>
      <c r="EUC42" s="56"/>
      <c r="EUD42" s="56"/>
      <c r="EUE42" s="56"/>
      <c r="EUF42" s="56"/>
      <c r="EUG42" s="56"/>
      <c r="EUH42" s="56"/>
      <c r="EUI42" s="56"/>
      <c r="EUJ42" s="56"/>
      <c r="EUK42" s="56"/>
      <c r="EUL42" s="56"/>
      <c r="EUM42" s="56"/>
      <c r="EUN42" s="56"/>
      <c r="EUO42" s="56"/>
      <c r="EUP42" s="56"/>
      <c r="EUQ42" s="56"/>
      <c r="EUR42" s="56"/>
      <c r="EUS42" s="56"/>
      <c r="EUT42" s="56"/>
      <c r="EUU42" s="56"/>
      <c r="EUV42" s="56"/>
      <c r="EUW42" s="56"/>
      <c r="EUX42" s="56"/>
      <c r="EUY42" s="56"/>
      <c r="EUZ42" s="56"/>
      <c r="EVA42" s="56"/>
      <c r="EVB42" s="56"/>
      <c r="EVC42" s="56"/>
      <c r="EVD42" s="56"/>
      <c r="EVE42" s="56"/>
      <c r="EVF42" s="56"/>
      <c r="EVG42" s="56"/>
      <c r="EVH42" s="56"/>
      <c r="EVI42" s="56"/>
      <c r="EVJ42" s="56"/>
      <c r="EVK42" s="56"/>
      <c r="EVL42" s="56"/>
      <c r="EVM42" s="56"/>
      <c r="EVN42" s="56"/>
      <c r="EVO42" s="56"/>
      <c r="EVP42" s="56"/>
      <c r="EVQ42" s="56"/>
      <c r="EVR42" s="56"/>
      <c r="EVS42" s="56"/>
      <c r="EVT42" s="56"/>
      <c r="EVU42" s="56"/>
      <c r="EVV42" s="56"/>
      <c r="EVW42" s="56"/>
      <c r="EVX42" s="56"/>
      <c r="EVY42" s="56"/>
      <c r="EVZ42" s="56"/>
      <c r="EWA42" s="56"/>
      <c r="EWB42" s="56"/>
      <c r="EWC42" s="56"/>
      <c r="EWD42" s="56"/>
      <c r="EWE42" s="56"/>
      <c r="EWF42" s="56"/>
      <c r="EWG42" s="56"/>
      <c r="EWH42" s="56"/>
      <c r="EWI42" s="56"/>
      <c r="EWJ42" s="56"/>
      <c r="EWK42" s="56"/>
      <c r="EWL42" s="56"/>
      <c r="EWM42" s="56"/>
      <c r="EWN42" s="56"/>
      <c r="EWO42" s="56"/>
      <c r="EWP42" s="56"/>
      <c r="EWQ42" s="56"/>
      <c r="EWR42" s="56"/>
      <c r="EWS42" s="56"/>
      <c r="EWT42" s="56"/>
      <c r="EWU42" s="56"/>
      <c r="EWV42" s="56"/>
      <c r="EWW42" s="56"/>
      <c r="EWX42" s="56"/>
      <c r="EWY42" s="56"/>
      <c r="EWZ42" s="56"/>
      <c r="EXA42" s="56"/>
      <c r="EXB42" s="56"/>
      <c r="EXC42" s="56"/>
      <c r="EXD42" s="56"/>
      <c r="EXE42" s="56"/>
      <c r="EXF42" s="56"/>
      <c r="EXG42" s="56"/>
      <c r="EXH42" s="56"/>
      <c r="EXI42" s="56"/>
      <c r="EXJ42" s="56"/>
      <c r="EXK42" s="56"/>
      <c r="EXL42" s="56"/>
      <c r="EXM42" s="56"/>
      <c r="EXN42" s="56"/>
      <c r="EXO42" s="56"/>
      <c r="EXP42" s="56"/>
      <c r="EXQ42" s="56"/>
      <c r="EXR42" s="56"/>
      <c r="EXS42" s="56"/>
      <c r="EXT42" s="56"/>
      <c r="EXU42" s="56"/>
      <c r="EXV42" s="56"/>
      <c r="EXW42" s="56"/>
      <c r="EXX42" s="56"/>
      <c r="EXY42" s="56"/>
      <c r="EXZ42" s="56"/>
      <c r="EYA42" s="56"/>
      <c r="EYB42" s="56"/>
      <c r="EYC42" s="56"/>
      <c r="EYD42" s="56"/>
      <c r="EYE42" s="56"/>
      <c r="EYF42" s="56"/>
      <c r="EYG42" s="56"/>
      <c r="EYH42" s="56"/>
      <c r="EYI42" s="56"/>
      <c r="EYJ42" s="56"/>
      <c r="EYK42" s="56"/>
      <c r="EYL42" s="56"/>
      <c r="EYM42" s="56"/>
      <c r="EYN42" s="56"/>
      <c r="EYO42" s="56"/>
      <c r="EYP42" s="56"/>
      <c r="EYQ42" s="56"/>
      <c r="EYR42" s="56"/>
      <c r="EYS42" s="56"/>
      <c r="EYT42" s="56"/>
      <c r="EYU42" s="56"/>
      <c r="EYV42" s="56"/>
      <c r="EYW42" s="56"/>
      <c r="EYX42" s="56"/>
      <c r="EYY42" s="56"/>
      <c r="EYZ42" s="56"/>
      <c r="EZA42" s="56"/>
      <c r="EZB42" s="56"/>
      <c r="EZC42" s="56"/>
      <c r="EZD42" s="56"/>
      <c r="EZE42" s="56"/>
      <c r="EZF42" s="56"/>
      <c r="EZG42" s="56"/>
      <c r="EZH42" s="56"/>
      <c r="EZI42" s="56"/>
      <c r="EZJ42" s="56"/>
      <c r="EZK42" s="56"/>
      <c r="EZL42" s="56"/>
      <c r="EZM42" s="56"/>
      <c r="EZN42" s="56"/>
      <c r="EZO42" s="56"/>
      <c r="EZP42" s="56"/>
      <c r="EZQ42" s="56"/>
      <c r="EZR42" s="56"/>
      <c r="EZS42" s="56"/>
      <c r="EZT42" s="56"/>
      <c r="EZU42" s="56"/>
      <c r="EZV42" s="56"/>
      <c r="EZW42" s="56"/>
      <c r="EZX42" s="56"/>
      <c r="EZY42" s="56"/>
      <c r="EZZ42" s="56"/>
      <c r="FAA42" s="56"/>
      <c r="FAB42" s="56"/>
      <c r="FAC42" s="56"/>
      <c r="FAD42" s="56"/>
      <c r="FAE42" s="56"/>
      <c r="FAF42" s="56"/>
      <c r="FAG42" s="56"/>
      <c r="FAH42" s="56"/>
      <c r="FAI42" s="56"/>
      <c r="FAJ42" s="56"/>
      <c r="FAK42" s="56"/>
      <c r="FAL42" s="56"/>
      <c r="FAM42" s="56"/>
      <c r="FAN42" s="56"/>
      <c r="FAO42" s="56"/>
      <c r="FAP42" s="56"/>
      <c r="FAQ42" s="56"/>
      <c r="FAR42" s="56"/>
      <c r="FAS42" s="56"/>
      <c r="FAT42" s="56"/>
      <c r="FAU42" s="56"/>
      <c r="FAV42" s="56"/>
      <c r="FAW42" s="56"/>
      <c r="FAX42" s="56"/>
      <c r="FAY42" s="56"/>
      <c r="FAZ42" s="56"/>
      <c r="FBA42" s="56"/>
      <c r="FBB42" s="56"/>
      <c r="FBC42" s="56"/>
      <c r="FBD42" s="56"/>
      <c r="FBE42" s="56"/>
      <c r="FBF42" s="56"/>
      <c r="FBG42" s="56"/>
      <c r="FBH42" s="56"/>
      <c r="FBI42" s="56"/>
      <c r="FBJ42" s="56"/>
      <c r="FBK42" s="56"/>
      <c r="FBL42" s="56"/>
      <c r="FBM42" s="56"/>
      <c r="FBN42" s="56"/>
      <c r="FBO42" s="56"/>
      <c r="FBP42" s="56"/>
      <c r="FBQ42" s="56"/>
      <c r="FBR42" s="56"/>
      <c r="FBS42" s="56"/>
      <c r="FBT42" s="56"/>
      <c r="FBU42" s="56"/>
      <c r="FBV42" s="56"/>
      <c r="FBW42" s="56"/>
      <c r="FBX42" s="56"/>
      <c r="FBY42" s="56"/>
      <c r="FBZ42" s="56"/>
      <c r="FCA42" s="56"/>
      <c r="FCB42" s="56"/>
      <c r="FCC42" s="56"/>
      <c r="FCD42" s="56"/>
      <c r="FCE42" s="56"/>
      <c r="FCF42" s="56"/>
      <c r="FCG42" s="56"/>
      <c r="FCH42" s="56"/>
      <c r="FCI42" s="56"/>
      <c r="FCJ42" s="56"/>
      <c r="FCK42" s="56"/>
      <c r="FCL42" s="56"/>
      <c r="FCM42" s="56"/>
      <c r="FCN42" s="56"/>
      <c r="FCO42" s="56"/>
      <c r="FCP42" s="56"/>
      <c r="FCQ42" s="56"/>
      <c r="FCR42" s="56"/>
      <c r="FCS42" s="56"/>
      <c r="FCT42" s="56"/>
      <c r="FCU42" s="56"/>
      <c r="FCV42" s="56"/>
      <c r="FCW42" s="56"/>
      <c r="FCX42" s="56"/>
      <c r="FCY42" s="56"/>
      <c r="FCZ42" s="56"/>
      <c r="FDA42" s="56"/>
      <c r="FDB42" s="56"/>
      <c r="FDC42" s="56"/>
      <c r="FDD42" s="56"/>
      <c r="FDE42" s="56"/>
      <c r="FDF42" s="56"/>
      <c r="FDG42" s="56"/>
      <c r="FDH42" s="56"/>
      <c r="FDI42" s="56"/>
      <c r="FDJ42" s="56"/>
      <c r="FDK42" s="56"/>
      <c r="FDL42" s="56"/>
      <c r="FDM42" s="56"/>
      <c r="FDN42" s="56"/>
      <c r="FDO42" s="56"/>
      <c r="FDP42" s="56"/>
      <c r="FDQ42" s="56"/>
      <c r="FDR42" s="56"/>
      <c r="FDS42" s="56"/>
      <c r="FDT42" s="56"/>
      <c r="FDU42" s="56"/>
      <c r="FDV42" s="56"/>
      <c r="FDW42" s="56"/>
      <c r="FDX42" s="56"/>
      <c r="FDY42" s="56"/>
      <c r="FDZ42" s="56"/>
      <c r="FEA42" s="56"/>
      <c r="FEB42" s="56"/>
      <c r="FEC42" s="56"/>
      <c r="FED42" s="56"/>
      <c r="FEE42" s="56"/>
      <c r="FEF42" s="56"/>
      <c r="FEG42" s="56"/>
      <c r="FEH42" s="56"/>
      <c r="FEI42" s="56"/>
      <c r="FEJ42" s="56"/>
      <c r="FEK42" s="56"/>
      <c r="FEL42" s="56"/>
      <c r="FEM42" s="56"/>
      <c r="FEN42" s="56"/>
      <c r="FEO42" s="56"/>
      <c r="FEP42" s="56"/>
      <c r="FEQ42" s="56"/>
      <c r="FER42" s="56"/>
      <c r="FES42" s="56"/>
      <c r="FET42" s="56"/>
      <c r="FEU42" s="56"/>
      <c r="FEV42" s="56"/>
      <c r="FEW42" s="56"/>
      <c r="FEX42" s="56"/>
      <c r="FEY42" s="56"/>
      <c r="FEZ42" s="56"/>
      <c r="FFA42" s="56"/>
      <c r="FFB42" s="56"/>
      <c r="FFC42" s="56"/>
      <c r="FFD42" s="56"/>
      <c r="FFE42" s="56"/>
      <c r="FFF42" s="56"/>
      <c r="FFG42" s="56"/>
      <c r="FFH42" s="56"/>
      <c r="FFI42" s="56"/>
      <c r="FFJ42" s="56"/>
      <c r="FFK42" s="56"/>
      <c r="FFL42" s="56"/>
      <c r="FFM42" s="56"/>
      <c r="FFN42" s="56"/>
      <c r="FFO42" s="56"/>
      <c r="FFP42" s="56"/>
      <c r="FFQ42" s="56"/>
      <c r="FFR42" s="56"/>
      <c r="FFS42" s="56"/>
      <c r="FFT42" s="56"/>
      <c r="FFU42" s="56"/>
      <c r="FFV42" s="56"/>
      <c r="FFW42" s="56"/>
      <c r="FFX42" s="56"/>
      <c r="FFY42" s="56"/>
      <c r="FFZ42" s="56"/>
      <c r="FGA42" s="56"/>
      <c r="FGB42" s="56"/>
      <c r="FGC42" s="56"/>
      <c r="FGD42" s="56"/>
      <c r="FGE42" s="56"/>
      <c r="FGF42" s="56"/>
      <c r="FGG42" s="56"/>
      <c r="FGH42" s="56"/>
      <c r="FGI42" s="56"/>
      <c r="FGJ42" s="56"/>
      <c r="FGK42" s="56"/>
      <c r="FGL42" s="56"/>
      <c r="FGM42" s="56"/>
      <c r="FGN42" s="56"/>
      <c r="FGO42" s="56"/>
      <c r="FGP42" s="56"/>
      <c r="FGQ42" s="56"/>
      <c r="FGR42" s="56"/>
      <c r="FGS42" s="56"/>
      <c r="FGT42" s="56"/>
      <c r="FGU42" s="56"/>
      <c r="FGV42" s="56"/>
      <c r="FGW42" s="56"/>
      <c r="FGX42" s="56"/>
      <c r="FGY42" s="56"/>
      <c r="FGZ42" s="56"/>
      <c r="FHA42" s="56"/>
      <c r="FHB42" s="56"/>
      <c r="FHC42" s="56"/>
      <c r="FHD42" s="56"/>
      <c r="FHE42" s="56"/>
      <c r="FHF42" s="56"/>
      <c r="FHG42" s="56"/>
      <c r="FHH42" s="56"/>
      <c r="FHI42" s="56"/>
      <c r="FHJ42" s="56"/>
      <c r="FHK42" s="56"/>
      <c r="FHL42" s="56"/>
      <c r="FHM42" s="56"/>
      <c r="FHN42" s="56"/>
      <c r="FHO42" s="56"/>
      <c r="FHP42" s="56"/>
      <c r="FHQ42" s="56"/>
      <c r="FHR42" s="56"/>
      <c r="FHS42" s="56"/>
      <c r="FHT42" s="56"/>
      <c r="FHU42" s="56"/>
      <c r="FHV42" s="56"/>
      <c r="FHW42" s="56"/>
      <c r="FHX42" s="56"/>
      <c r="FHY42" s="56"/>
      <c r="FHZ42" s="56"/>
      <c r="FIA42" s="56"/>
      <c r="FIB42" s="56"/>
      <c r="FIC42" s="56"/>
      <c r="FID42" s="56"/>
      <c r="FIE42" s="56"/>
      <c r="FIF42" s="56"/>
      <c r="FIG42" s="56"/>
      <c r="FIH42" s="56"/>
      <c r="FII42" s="56"/>
      <c r="FIJ42" s="56"/>
      <c r="FIK42" s="56"/>
      <c r="FIL42" s="56"/>
      <c r="FIM42" s="56"/>
      <c r="FIN42" s="56"/>
      <c r="FIO42" s="56"/>
      <c r="FIP42" s="56"/>
      <c r="FIQ42" s="56"/>
      <c r="FIR42" s="56"/>
      <c r="FIS42" s="56"/>
      <c r="FIT42" s="56"/>
      <c r="FIU42" s="56"/>
      <c r="FIV42" s="56"/>
      <c r="FIW42" s="56"/>
      <c r="FIX42" s="56"/>
      <c r="FIY42" s="56"/>
      <c r="FIZ42" s="56"/>
      <c r="FJA42" s="56"/>
      <c r="FJB42" s="56"/>
      <c r="FJC42" s="56"/>
      <c r="FJD42" s="56"/>
      <c r="FJE42" s="56"/>
      <c r="FJF42" s="56"/>
      <c r="FJG42" s="56"/>
      <c r="FJH42" s="56"/>
      <c r="FJI42" s="56"/>
      <c r="FJJ42" s="56"/>
      <c r="FJK42" s="56"/>
      <c r="FJL42" s="56"/>
      <c r="FJM42" s="56"/>
      <c r="FJN42" s="56"/>
      <c r="FJO42" s="56"/>
      <c r="FJP42" s="56"/>
      <c r="FJQ42" s="56"/>
      <c r="FJR42" s="56"/>
      <c r="FJS42" s="56"/>
      <c r="FJT42" s="56"/>
      <c r="FJU42" s="56"/>
      <c r="FJV42" s="56"/>
      <c r="FJW42" s="56"/>
      <c r="FJX42" s="56"/>
      <c r="FJY42" s="56"/>
      <c r="FJZ42" s="56"/>
      <c r="FKA42" s="56"/>
      <c r="FKB42" s="56"/>
      <c r="FKC42" s="56"/>
      <c r="FKD42" s="56"/>
      <c r="FKE42" s="56"/>
      <c r="FKF42" s="56"/>
      <c r="FKG42" s="56"/>
      <c r="FKH42" s="56"/>
      <c r="FKI42" s="56"/>
      <c r="FKJ42" s="56"/>
      <c r="FKK42" s="56"/>
      <c r="FKL42" s="56"/>
      <c r="FKM42" s="56"/>
      <c r="FKN42" s="56"/>
      <c r="FKO42" s="56"/>
      <c r="FKP42" s="56"/>
      <c r="FKQ42" s="56"/>
      <c r="FKR42" s="56"/>
      <c r="FKS42" s="56"/>
      <c r="FKT42" s="56"/>
      <c r="FKU42" s="56"/>
      <c r="FKV42" s="56"/>
      <c r="FKW42" s="56"/>
      <c r="FKX42" s="56"/>
      <c r="FKY42" s="56"/>
      <c r="FKZ42" s="56"/>
      <c r="FLA42" s="56"/>
      <c r="FLB42" s="56"/>
      <c r="FLC42" s="56"/>
      <c r="FLD42" s="56"/>
      <c r="FLE42" s="56"/>
      <c r="FLF42" s="56"/>
      <c r="FLG42" s="56"/>
      <c r="FLH42" s="56"/>
      <c r="FLI42" s="56"/>
      <c r="FLJ42" s="56"/>
      <c r="FLK42" s="56"/>
      <c r="FLL42" s="56"/>
      <c r="FLM42" s="56"/>
      <c r="FLN42" s="56"/>
      <c r="FLO42" s="56"/>
      <c r="FLP42" s="56"/>
      <c r="FLQ42" s="56"/>
      <c r="FLR42" s="56"/>
      <c r="FLS42" s="56"/>
      <c r="FLT42" s="56"/>
      <c r="FLU42" s="56"/>
      <c r="FLV42" s="56"/>
      <c r="FLW42" s="56"/>
      <c r="FLX42" s="56"/>
      <c r="FLY42" s="56"/>
      <c r="FLZ42" s="56"/>
      <c r="FMA42" s="56"/>
      <c r="FMB42" s="56"/>
      <c r="FMC42" s="56"/>
      <c r="FMD42" s="56"/>
      <c r="FME42" s="56"/>
      <c r="FMF42" s="56"/>
      <c r="FMG42" s="56"/>
      <c r="FMH42" s="56"/>
      <c r="FMI42" s="56"/>
      <c r="FMJ42" s="56"/>
      <c r="FMK42" s="56"/>
      <c r="FML42" s="56"/>
      <c r="FMM42" s="56"/>
      <c r="FMN42" s="56"/>
      <c r="FMO42" s="56"/>
      <c r="FMP42" s="56"/>
      <c r="FMQ42" s="56"/>
      <c r="FMR42" s="56"/>
      <c r="FMS42" s="56"/>
      <c r="FMT42" s="56"/>
      <c r="FMU42" s="56"/>
      <c r="FMV42" s="56"/>
      <c r="FMW42" s="56"/>
      <c r="FMX42" s="56"/>
      <c r="FMY42" s="56"/>
      <c r="FMZ42" s="56"/>
      <c r="FNA42" s="56"/>
      <c r="FNB42" s="56"/>
      <c r="FNC42" s="56"/>
      <c r="FND42" s="56"/>
      <c r="FNE42" s="56"/>
      <c r="FNF42" s="56"/>
      <c r="FNG42" s="56"/>
      <c r="FNH42" s="56"/>
      <c r="FNI42" s="56"/>
      <c r="FNJ42" s="56"/>
      <c r="FNK42" s="56"/>
      <c r="FNL42" s="56"/>
      <c r="FNM42" s="56"/>
      <c r="FNN42" s="56"/>
      <c r="FNO42" s="56"/>
      <c r="FNP42" s="56"/>
      <c r="FNQ42" s="56"/>
      <c r="FNR42" s="56"/>
      <c r="FNS42" s="56"/>
      <c r="FNT42" s="56"/>
      <c r="FNU42" s="56"/>
      <c r="FNV42" s="56"/>
      <c r="FNW42" s="56"/>
      <c r="FNX42" s="56"/>
      <c r="FNY42" s="56"/>
      <c r="FNZ42" s="56"/>
      <c r="FOA42" s="56"/>
      <c r="FOB42" s="56"/>
      <c r="FOC42" s="56"/>
      <c r="FOD42" s="56"/>
      <c r="FOE42" s="56"/>
      <c r="FOF42" s="56"/>
      <c r="FOG42" s="56"/>
      <c r="FOH42" s="56"/>
      <c r="FOI42" s="56"/>
      <c r="FOJ42" s="56"/>
      <c r="FOK42" s="56"/>
      <c r="FOL42" s="56"/>
      <c r="FOM42" s="56"/>
      <c r="FON42" s="56"/>
      <c r="FOO42" s="56"/>
      <c r="FOP42" s="56"/>
      <c r="FOQ42" s="56"/>
      <c r="FOR42" s="56"/>
      <c r="FOS42" s="56"/>
      <c r="FOT42" s="56"/>
      <c r="FOU42" s="56"/>
      <c r="FOV42" s="56"/>
      <c r="FOW42" s="56"/>
      <c r="FOX42" s="56"/>
      <c r="FOY42" s="56"/>
      <c r="FOZ42" s="56"/>
      <c r="FPA42" s="56"/>
      <c r="FPB42" s="56"/>
      <c r="FPC42" s="56"/>
      <c r="FPD42" s="56"/>
      <c r="FPE42" s="56"/>
      <c r="FPF42" s="56"/>
      <c r="FPG42" s="56"/>
      <c r="FPH42" s="56"/>
      <c r="FPI42" s="56"/>
      <c r="FPJ42" s="56"/>
      <c r="FPK42" s="56"/>
      <c r="FPL42" s="56"/>
      <c r="FPM42" s="56"/>
      <c r="FPN42" s="56"/>
      <c r="FPO42" s="56"/>
      <c r="FPP42" s="56"/>
      <c r="FPQ42" s="56"/>
      <c r="FPR42" s="56"/>
      <c r="FPS42" s="56"/>
      <c r="FPT42" s="56"/>
      <c r="FPU42" s="56"/>
      <c r="FPV42" s="56"/>
      <c r="FPW42" s="56"/>
      <c r="FPX42" s="56"/>
      <c r="FPY42" s="56"/>
      <c r="FPZ42" s="56"/>
      <c r="FQA42" s="56"/>
      <c r="FQB42" s="56"/>
      <c r="FQC42" s="56"/>
      <c r="FQD42" s="56"/>
      <c r="FQE42" s="56"/>
      <c r="FQF42" s="56"/>
      <c r="FQG42" s="56"/>
      <c r="FQH42" s="56"/>
      <c r="FQI42" s="56"/>
      <c r="FQJ42" s="56"/>
      <c r="FQK42" s="56"/>
      <c r="FQL42" s="56"/>
      <c r="FQM42" s="56"/>
      <c r="FQN42" s="56"/>
      <c r="FQO42" s="56"/>
      <c r="FQP42" s="56"/>
      <c r="FQQ42" s="56"/>
      <c r="FQR42" s="56"/>
      <c r="FQS42" s="56"/>
      <c r="FQT42" s="56"/>
      <c r="FQU42" s="56"/>
      <c r="FQV42" s="56"/>
      <c r="FQW42" s="56"/>
      <c r="FQX42" s="56"/>
      <c r="FQY42" s="56"/>
      <c r="FQZ42" s="56"/>
      <c r="FRA42" s="56"/>
      <c r="FRB42" s="56"/>
      <c r="FRC42" s="56"/>
      <c r="FRD42" s="56"/>
      <c r="FRE42" s="56"/>
      <c r="FRF42" s="56"/>
      <c r="FRG42" s="56"/>
      <c r="FRH42" s="56"/>
      <c r="FRI42" s="56"/>
      <c r="FRJ42" s="56"/>
      <c r="FRK42" s="56"/>
      <c r="FRL42" s="56"/>
      <c r="FRM42" s="56"/>
      <c r="FRN42" s="56"/>
      <c r="FRO42" s="56"/>
      <c r="FRP42" s="56"/>
      <c r="FRQ42" s="56"/>
      <c r="FRR42" s="56"/>
      <c r="FRS42" s="56"/>
      <c r="FRT42" s="56"/>
      <c r="FRU42" s="56"/>
      <c r="FRV42" s="56"/>
      <c r="FRW42" s="56"/>
      <c r="FRX42" s="56"/>
      <c r="FRY42" s="56"/>
      <c r="FRZ42" s="56"/>
      <c r="FSA42" s="56"/>
      <c r="FSB42" s="56"/>
      <c r="FSC42" s="56"/>
      <c r="FSD42" s="56"/>
      <c r="FSE42" s="56"/>
      <c r="FSF42" s="56"/>
      <c r="FSG42" s="56"/>
      <c r="FSH42" s="56"/>
      <c r="FSI42" s="56"/>
      <c r="FSJ42" s="56"/>
      <c r="FSK42" s="56"/>
      <c r="FSL42" s="56"/>
      <c r="FSM42" s="56"/>
      <c r="FSN42" s="56"/>
      <c r="FSO42" s="56"/>
      <c r="FSP42" s="56"/>
      <c r="FSQ42" s="56"/>
      <c r="FSR42" s="56"/>
      <c r="FSS42" s="56"/>
      <c r="FST42" s="56"/>
      <c r="FSU42" s="56"/>
      <c r="FSV42" s="56"/>
      <c r="FSW42" s="56"/>
      <c r="FSX42" s="56"/>
      <c r="FSY42" s="56"/>
      <c r="FSZ42" s="56"/>
      <c r="FTA42" s="56"/>
      <c r="FTB42" s="56"/>
      <c r="FTC42" s="56"/>
      <c r="FTD42" s="56"/>
      <c r="FTE42" s="56"/>
      <c r="FTF42" s="56"/>
      <c r="FTG42" s="56"/>
      <c r="FTH42" s="56"/>
      <c r="FTI42" s="56"/>
      <c r="FTJ42" s="56"/>
      <c r="FTK42" s="56"/>
      <c r="FTL42" s="56"/>
      <c r="FTM42" s="56"/>
      <c r="FTN42" s="56"/>
      <c r="FTO42" s="56"/>
      <c r="FTP42" s="56"/>
      <c r="FTQ42" s="56"/>
      <c r="FTR42" s="56"/>
      <c r="FTS42" s="56"/>
      <c r="FTT42" s="56"/>
      <c r="FTU42" s="56"/>
      <c r="FTV42" s="56"/>
      <c r="FTW42" s="56"/>
      <c r="FTX42" s="56"/>
      <c r="FTY42" s="56"/>
      <c r="FTZ42" s="56"/>
      <c r="FUA42" s="56"/>
      <c r="FUB42" s="56"/>
      <c r="FUC42" s="56"/>
      <c r="FUD42" s="56"/>
      <c r="FUE42" s="56"/>
      <c r="FUF42" s="56"/>
      <c r="FUG42" s="56"/>
      <c r="FUH42" s="56"/>
      <c r="FUI42" s="56"/>
      <c r="FUJ42" s="56"/>
      <c r="FUK42" s="56"/>
      <c r="FUL42" s="56"/>
      <c r="FUM42" s="56"/>
      <c r="FUN42" s="56"/>
      <c r="FUO42" s="56"/>
      <c r="FUP42" s="56"/>
      <c r="FUQ42" s="56"/>
      <c r="FUR42" s="56"/>
      <c r="FUS42" s="56"/>
      <c r="FUT42" s="56"/>
      <c r="FUU42" s="56"/>
      <c r="FUV42" s="56"/>
      <c r="FUW42" s="56"/>
      <c r="FUX42" s="56"/>
      <c r="FUY42" s="56"/>
      <c r="FUZ42" s="56"/>
      <c r="FVA42" s="56"/>
      <c r="FVB42" s="56"/>
      <c r="FVC42" s="56"/>
      <c r="FVD42" s="56"/>
      <c r="FVE42" s="56"/>
      <c r="FVF42" s="56"/>
      <c r="FVG42" s="56"/>
      <c r="FVH42" s="56"/>
      <c r="FVI42" s="56"/>
      <c r="FVJ42" s="56"/>
      <c r="FVK42" s="56"/>
      <c r="FVL42" s="56"/>
      <c r="FVM42" s="56"/>
      <c r="FVN42" s="56"/>
      <c r="FVO42" s="56"/>
      <c r="FVP42" s="56"/>
      <c r="FVQ42" s="56"/>
      <c r="FVR42" s="56"/>
      <c r="FVS42" s="56"/>
      <c r="FVT42" s="56"/>
      <c r="FVU42" s="56"/>
      <c r="FVV42" s="56"/>
      <c r="FVW42" s="56"/>
      <c r="FVX42" s="56"/>
      <c r="FVY42" s="56"/>
      <c r="FVZ42" s="56"/>
      <c r="FWA42" s="56"/>
      <c r="FWB42" s="56"/>
      <c r="FWC42" s="56"/>
      <c r="FWD42" s="56"/>
      <c r="FWE42" s="56"/>
      <c r="FWF42" s="56"/>
      <c r="FWG42" s="56"/>
      <c r="FWH42" s="56"/>
      <c r="FWI42" s="56"/>
      <c r="FWJ42" s="56"/>
      <c r="FWK42" s="56"/>
      <c r="FWL42" s="56"/>
      <c r="FWM42" s="56"/>
      <c r="FWN42" s="56"/>
      <c r="FWO42" s="56"/>
      <c r="FWP42" s="56"/>
      <c r="FWQ42" s="56"/>
      <c r="FWR42" s="56"/>
      <c r="FWS42" s="56"/>
      <c r="FWT42" s="56"/>
      <c r="FWU42" s="56"/>
      <c r="FWV42" s="56"/>
      <c r="FWW42" s="56"/>
      <c r="FWX42" s="56"/>
      <c r="FWY42" s="56"/>
      <c r="FWZ42" s="56"/>
      <c r="FXA42" s="56"/>
      <c r="FXB42" s="56"/>
      <c r="FXC42" s="56"/>
      <c r="FXD42" s="56"/>
      <c r="FXE42" s="56"/>
      <c r="FXF42" s="56"/>
      <c r="FXG42" s="56"/>
      <c r="FXH42" s="56"/>
      <c r="FXI42" s="56"/>
      <c r="FXJ42" s="56"/>
      <c r="FXK42" s="56"/>
      <c r="FXL42" s="56"/>
      <c r="FXM42" s="56"/>
      <c r="FXN42" s="56"/>
      <c r="FXO42" s="56"/>
      <c r="FXP42" s="56"/>
      <c r="FXQ42" s="56"/>
      <c r="FXR42" s="56"/>
      <c r="FXS42" s="56"/>
      <c r="FXT42" s="56"/>
      <c r="FXU42" s="56"/>
      <c r="FXV42" s="56"/>
      <c r="FXW42" s="56"/>
      <c r="FXX42" s="56"/>
      <c r="FXY42" s="56"/>
      <c r="FXZ42" s="56"/>
      <c r="FYA42" s="56"/>
      <c r="FYB42" s="56"/>
      <c r="FYC42" s="56"/>
      <c r="FYD42" s="56"/>
      <c r="FYE42" s="56"/>
      <c r="FYF42" s="56"/>
      <c r="FYG42" s="56"/>
      <c r="FYH42" s="56"/>
      <c r="FYI42" s="56"/>
      <c r="FYJ42" s="56"/>
      <c r="FYK42" s="56"/>
      <c r="FYL42" s="56"/>
      <c r="FYM42" s="56"/>
      <c r="FYN42" s="56"/>
      <c r="FYO42" s="56"/>
      <c r="FYP42" s="56"/>
      <c r="FYQ42" s="56"/>
      <c r="FYR42" s="56"/>
      <c r="FYS42" s="56"/>
      <c r="FYT42" s="56"/>
      <c r="FYU42" s="56"/>
      <c r="FYV42" s="56"/>
      <c r="FYW42" s="56"/>
      <c r="FYX42" s="56"/>
      <c r="FYY42" s="56"/>
      <c r="FYZ42" s="56"/>
      <c r="FZA42" s="56"/>
      <c r="FZB42" s="56"/>
      <c r="FZC42" s="56"/>
      <c r="FZD42" s="56"/>
      <c r="FZE42" s="56"/>
      <c r="FZF42" s="56"/>
      <c r="FZG42" s="56"/>
      <c r="FZH42" s="56"/>
      <c r="FZI42" s="56"/>
      <c r="FZJ42" s="56"/>
      <c r="FZK42" s="56"/>
      <c r="FZL42" s="56"/>
      <c r="FZM42" s="56"/>
      <c r="FZN42" s="56"/>
      <c r="FZO42" s="56"/>
      <c r="FZP42" s="56"/>
      <c r="FZQ42" s="56"/>
      <c r="FZR42" s="56"/>
      <c r="FZS42" s="56"/>
      <c r="FZT42" s="56"/>
      <c r="FZU42" s="56"/>
      <c r="FZV42" s="56"/>
      <c r="FZW42" s="56"/>
      <c r="FZX42" s="56"/>
      <c r="FZY42" s="56"/>
      <c r="FZZ42" s="56"/>
      <c r="GAA42" s="56"/>
      <c r="GAB42" s="56"/>
      <c r="GAC42" s="56"/>
      <c r="GAD42" s="56"/>
      <c r="GAE42" s="56"/>
      <c r="GAF42" s="56"/>
      <c r="GAG42" s="56"/>
      <c r="GAH42" s="56"/>
      <c r="GAI42" s="56"/>
      <c r="GAJ42" s="56"/>
      <c r="GAK42" s="56"/>
      <c r="GAL42" s="56"/>
      <c r="GAM42" s="56"/>
      <c r="GAN42" s="56"/>
      <c r="GAO42" s="56"/>
      <c r="GAP42" s="56"/>
      <c r="GAQ42" s="56"/>
      <c r="GAR42" s="56"/>
      <c r="GAS42" s="56"/>
      <c r="GAT42" s="56"/>
      <c r="GAU42" s="56"/>
      <c r="GAV42" s="56"/>
      <c r="GAW42" s="56"/>
      <c r="GAX42" s="56"/>
      <c r="GAY42" s="56"/>
      <c r="GAZ42" s="56"/>
      <c r="GBA42" s="56"/>
      <c r="GBB42" s="56"/>
      <c r="GBC42" s="56"/>
      <c r="GBD42" s="56"/>
      <c r="GBE42" s="56"/>
      <c r="GBF42" s="56"/>
      <c r="GBG42" s="56"/>
      <c r="GBH42" s="56"/>
      <c r="GBI42" s="56"/>
      <c r="GBJ42" s="56"/>
      <c r="GBK42" s="56"/>
      <c r="GBL42" s="56"/>
      <c r="GBM42" s="56"/>
      <c r="GBN42" s="56"/>
      <c r="GBO42" s="56"/>
      <c r="GBP42" s="56"/>
      <c r="GBQ42" s="56"/>
      <c r="GBR42" s="56"/>
      <c r="GBS42" s="56"/>
      <c r="GBT42" s="56"/>
      <c r="GBU42" s="56"/>
      <c r="GBV42" s="56"/>
      <c r="GBW42" s="56"/>
      <c r="GBX42" s="56"/>
      <c r="GBY42" s="56"/>
      <c r="GBZ42" s="56"/>
      <c r="GCA42" s="56"/>
      <c r="GCB42" s="56"/>
      <c r="GCC42" s="56"/>
      <c r="GCD42" s="56"/>
      <c r="GCE42" s="56"/>
      <c r="GCF42" s="56"/>
      <c r="GCG42" s="56"/>
      <c r="GCH42" s="56"/>
      <c r="GCI42" s="56"/>
      <c r="GCJ42" s="56"/>
      <c r="GCK42" s="56"/>
      <c r="GCL42" s="56"/>
      <c r="GCM42" s="56"/>
      <c r="GCN42" s="56"/>
      <c r="GCO42" s="56"/>
      <c r="GCP42" s="56"/>
      <c r="GCQ42" s="56"/>
      <c r="GCR42" s="56"/>
      <c r="GCS42" s="56"/>
      <c r="GCT42" s="56"/>
      <c r="GCU42" s="56"/>
      <c r="GCV42" s="56"/>
      <c r="GCW42" s="56"/>
      <c r="GCX42" s="56"/>
      <c r="GCY42" s="56"/>
      <c r="GCZ42" s="56"/>
      <c r="GDA42" s="56"/>
      <c r="GDB42" s="56"/>
      <c r="GDC42" s="56"/>
      <c r="GDD42" s="56"/>
      <c r="GDE42" s="56"/>
      <c r="GDF42" s="56"/>
      <c r="GDG42" s="56"/>
      <c r="GDH42" s="56"/>
      <c r="GDI42" s="56"/>
      <c r="GDJ42" s="56"/>
      <c r="GDK42" s="56"/>
      <c r="GDL42" s="56"/>
      <c r="GDM42" s="56"/>
      <c r="GDN42" s="56"/>
      <c r="GDO42" s="56"/>
      <c r="GDP42" s="56"/>
      <c r="GDQ42" s="56"/>
      <c r="GDR42" s="56"/>
      <c r="GDS42" s="56"/>
      <c r="GDT42" s="56"/>
      <c r="GDU42" s="56"/>
      <c r="GDV42" s="56"/>
      <c r="GDW42" s="56"/>
      <c r="GDX42" s="56"/>
      <c r="GDY42" s="56"/>
      <c r="GDZ42" s="56"/>
      <c r="GEA42" s="56"/>
      <c r="GEB42" s="56"/>
      <c r="GEC42" s="56"/>
      <c r="GED42" s="56"/>
      <c r="GEE42" s="56"/>
      <c r="GEF42" s="56"/>
      <c r="GEG42" s="56"/>
      <c r="GEH42" s="56"/>
      <c r="GEI42" s="56"/>
      <c r="GEJ42" s="56"/>
      <c r="GEK42" s="56"/>
      <c r="GEL42" s="56"/>
      <c r="GEM42" s="56"/>
      <c r="GEN42" s="56"/>
      <c r="GEO42" s="56"/>
      <c r="GEP42" s="56"/>
      <c r="GEQ42" s="56"/>
      <c r="GER42" s="56"/>
      <c r="GES42" s="56"/>
      <c r="GET42" s="56"/>
      <c r="GEU42" s="56"/>
      <c r="GEV42" s="56"/>
      <c r="GEW42" s="56"/>
      <c r="GEX42" s="56"/>
      <c r="GEY42" s="56"/>
      <c r="GEZ42" s="56"/>
      <c r="GFA42" s="56"/>
      <c r="GFB42" s="56"/>
      <c r="GFC42" s="56"/>
      <c r="GFD42" s="56"/>
      <c r="GFE42" s="56"/>
      <c r="GFF42" s="56"/>
      <c r="GFG42" s="56"/>
      <c r="GFH42" s="56"/>
      <c r="GFI42" s="56"/>
      <c r="GFJ42" s="56"/>
      <c r="GFK42" s="56"/>
      <c r="GFL42" s="56"/>
      <c r="GFM42" s="56"/>
      <c r="GFN42" s="56"/>
      <c r="GFO42" s="56"/>
      <c r="GFP42" s="56"/>
      <c r="GFQ42" s="56"/>
      <c r="GFR42" s="56"/>
      <c r="GFS42" s="56"/>
      <c r="GFT42" s="56"/>
      <c r="GFU42" s="56"/>
      <c r="GFV42" s="56"/>
      <c r="GFW42" s="56"/>
      <c r="GFX42" s="56"/>
      <c r="GFY42" s="56"/>
      <c r="GFZ42" s="56"/>
      <c r="GGA42" s="56"/>
      <c r="GGB42" s="56"/>
      <c r="GGC42" s="56"/>
      <c r="GGD42" s="56"/>
      <c r="GGE42" s="56"/>
      <c r="GGF42" s="56"/>
      <c r="GGG42" s="56"/>
      <c r="GGH42" s="56"/>
      <c r="GGI42" s="56"/>
      <c r="GGJ42" s="56"/>
      <c r="GGK42" s="56"/>
      <c r="GGL42" s="56"/>
      <c r="GGM42" s="56"/>
      <c r="GGN42" s="56"/>
      <c r="GGO42" s="56"/>
      <c r="GGP42" s="56"/>
      <c r="GGQ42" s="56"/>
      <c r="GGR42" s="56"/>
      <c r="GGS42" s="56"/>
      <c r="GGT42" s="56"/>
      <c r="GGU42" s="56"/>
      <c r="GGV42" s="56"/>
      <c r="GGW42" s="56"/>
      <c r="GGX42" s="56"/>
      <c r="GGY42" s="56"/>
      <c r="GGZ42" s="56"/>
      <c r="GHA42" s="56"/>
      <c r="GHB42" s="56"/>
      <c r="GHC42" s="56"/>
      <c r="GHD42" s="56"/>
      <c r="GHE42" s="56"/>
      <c r="GHF42" s="56"/>
      <c r="GHG42" s="56"/>
      <c r="GHH42" s="56"/>
      <c r="GHI42" s="56"/>
      <c r="GHJ42" s="56"/>
      <c r="GHK42" s="56"/>
      <c r="GHL42" s="56"/>
      <c r="GHM42" s="56"/>
      <c r="GHN42" s="56"/>
      <c r="GHO42" s="56"/>
      <c r="GHP42" s="56"/>
      <c r="GHQ42" s="56"/>
      <c r="GHR42" s="56"/>
      <c r="GHS42" s="56"/>
      <c r="GHT42" s="56"/>
      <c r="GHU42" s="56"/>
      <c r="GHV42" s="56"/>
      <c r="GHW42" s="56"/>
      <c r="GHX42" s="56"/>
      <c r="GHY42" s="56"/>
      <c r="GHZ42" s="56"/>
      <c r="GIA42" s="56"/>
      <c r="GIB42" s="56"/>
      <c r="GIC42" s="56"/>
      <c r="GID42" s="56"/>
      <c r="GIE42" s="56"/>
      <c r="GIF42" s="56"/>
      <c r="GIG42" s="56"/>
      <c r="GIH42" s="56"/>
      <c r="GII42" s="56"/>
      <c r="GIJ42" s="56"/>
      <c r="GIK42" s="56"/>
      <c r="GIL42" s="56"/>
      <c r="GIM42" s="56"/>
      <c r="GIN42" s="56"/>
      <c r="GIO42" s="56"/>
      <c r="GIP42" s="56"/>
      <c r="GIQ42" s="56"/>
      <c r="GIR42" s="56"/>
      <c r="GIS42" s="56"/>
      <c r="GIT42" s="56"/>
      <c r="GIU42" s="56"/>
      <c r="GIV42" s="56"/>
      <c r="GIW42" s="56"/>
      <c r="GIX42" s="56"/>
      <c r="GIY42" s="56"/>
      <c r="GIZ42" s="56"/>
      <c r="GJA42" s="56"/>
      <c r="GJB42" s="56"/>
      <c r="GJC42" s="56"/>
      <c r="GJD42" s="56"/>
      <c r="GJE42" s="56"/>
      <c r="GJF42" s="56"/>
      <c r="GJG42" s="56"/>
      <c r="GJH42" s="56"/>
      <c r="GJI42" s="56"/>
      <c r="GJJ42" s="56"/>
      <c r="GJK42" s="56"/>
      <c r="GJL42" s="56"/>
      <c r="GJM42" s="56"/>
      <c r="GJN42" s="56"/>
      <c r="GJO42" s="56"/>
      <c r="GJP42" s="56"/>
      <c r="GJQ42" s="56"/>
      <c r="GJR42" s="56"/>
      <c r="GJS42" s="56"/>
      <c r="GJT42" s="56"/>
      <c r="GJU42" s="56"/>
      <c r="GJV42" s="56"/>
      <c r="GJW42" s="56"/>
      <c r="GJX42" s="56"/>
      <c r="GJY42" s="56"/>
      <c r="GJZ42" s="56"/>
      <c r="GKA42" s="56"/>
      <c r="GKB42" s="56"/>
      <c r="GKC42" s="56"/>
      <c r="GKD42" s="56"/>
      <c r="GKE42" s="56"/>
      <c r="GKF42" s="56"/>
      <c r="GKG42" s="56"/>
      <c r="GKH42" s="56"/>
      <c r="GKI42" s="56"/>
      <c r="GKJ42" s="56"/>
      <c r="GKK42" s="56"/>
      <c r="GKL42" s="56"/>
      <c r="GKM42" s="56"/>
      <c r="GKN42" s="56"/>
      <c r="GKO42" s="56"/>
      <c r="GKP42" s="56"/>
      <c r="GKQ42" s="56"/>
      <c r="GKR42" s="56"/>
      <c r="GKS42" s="56"/>
      <c r="GKT42" s="56"/>
      <c r="GKU42" s="56"/>
      <c r="GKV42" s="56"/>
      <c r="GKW42" s="56"/>
      <c r="GKX42" s="56"/>
      <c r="GKY42" s="56"/>
      <c r="GKZ42" s="56"/>
      <c r="GLA42" s="56"/>
      <c r="GLB42" s="56"/>
      <c r="GLC42" s="56"/>
      <c r="GLD42" s="56"/>
      <c r="GLE42" s="56"/>
      <c r="GLF42" s="56"/>
      <c r="GLG42" s="56"/>
      <c r="GLH42" s="56"/>
      <c r="GLI42" s="56"/>
      <c r="GLJ42" s="56"/>
      <c r="GLK42" s="56"/>
      <c r="GLL42" s="56"/>
      <c r="GLM42" s="56"/>
      <c r="GLN42" s="56"/>
      <c r="GLO42" s="56"/>
      <c r="GLP42" s="56"/>
      <c r="GLQ42" s="56"/>
      <c r="GLR42" s="56"/>
      <c r="GLS42" s="56"/>
      <c r="GLT42" s="56"/>
      <c r="GLU42" s="56"/>
      <c r="GLV42" s="56"/>
      <c r="GLW42" s="56"/>
      <c r="GLX42" s="56"/>
      <c r="GLY42" s="56"/>
      <c r="GLZ42" s="56"/>
      <c r="GMA42" s="56"/>
      <c r="GMB42" s="56"/>
      <c r="GMC42" s="56"/>
      <c r="GMD42" s="56"/>
      <c r="GME42" s="56"/>
      <c r="GMF42" s="56"/>
      <c r="GMG42" s="56"/>
      <c r="GMH42" s="56"/>
      <c r="GMI42" s="56"/>
      <c r="GMJ42" s="56"/>
      <c r="GMK42" s="56"/>
      <c r="GML42" s="56"/>
      <c r="GMM42" s="56"/>
      <c r="GMN42" s="56"/>
      <c r="GMO42" s="56"/>
      <c r="GMP42" s="56"/>
      <c r="GMQ42" s="56"/>
      <c r="GMR42" s="56"/>
      <c r="GMS42" s="56"/>
      <c r="GMT42" s="56"/>
      <c r="GMU42" s="56"/>
      <c r="GMV42" s="56"/>
      <c r="GMW42" s="56"/>
      <c r="GMX42" s="56"/>
      <c r="GMY42" s="56"/>
      <c r="GMZ42" s="56"/>
      <c r="GNA42" s="56"/>
      <c r="GNB42" s="56"/>
      <c r="GNC42" s="56"/>
      <c r="GND42" s="56"/>
      <c r="GNE42" s="56"/>
      <c r="GNF42" s="56"/>
      <c r="GNG42" s="56"/>
      <c r="GNH42" s="56"/>
      <c r="GNI42" s="56"/>
      <c r="GNJ42" s="56"/>
      <c r="GNK42" s="56"/>
      <c r="GNL42" s="56"/>
      <c r="GNM42" s="56"/>
      <c r="GNN42" s="56"/>
      <c r="GNO42" s="56"/>
      <c r="GNP42" s="56"/>
      <c r="GNQ42" s="56"/>
      <c r="GNR42" s="56"/>
      <c r="GNS42" s="56"/>
      <c r="GNT42" s="56"/>
      <c r="GNU42" s="56"/>
      <c r="GNV42" s="56"/>
      <c r="GNW42" s="56"/>
      <c r="GNX42" s="56"/>
      <c r="GNY42" s="56"/>
      <c r="GNZ42" s="56"/>
      <c r="GOA42" s="56"/>
      <c r="GOB42" s="56"/>
      <c r="GOC42" s="56"/>
      <c r="GOD42" s="56"/>
      <c r="GOE42" s="56"/>
      <c r="GOF42" s="56"/>
      <c r="GOG42" s="56"/>
      <c r="GOH42" s="56"/>
      <c r="GOI42" s="56"/>
      <c r="GOJ42" s="56"/>
      <c r="GOK42" s="56"/>
      <c r="GOL42" s="56"/>
      <c r="GOM42" s="56"/>
      <c r="GON42" s="56"/>
      <c r="GOO42" s="56"/>
      <c r="GOP42" s="56"/>
      <c r="GOQ42" s="56"/>
      <c r="GOR42" s="56"/>
      <c r="GOS42" s="56"/>
      <c r="GOT42" s="56"/>
      <c r="GOU42" s="56"/>
      <c r="GOV42" s="56"/>
      <c r="GOW42" s="56"/>
      <c r="GOX42" s="56"/>
      <c r="GOY42" s="56"/>
      <c r="GOZ42" s="56"/>
      <c r="GPA42" s="56"/>
      <c r="GPB42" s="56"/>
      <c r="GPC42" s="56"/>
      <c r="GPD42" s="56"/>
      <c r="GPE42" s="56"/>
      <c r="GPF42" s="56"/>
      <c r="GPG42" s="56"/>
      <c r="GPH42" s="56"/>
      <c r="GPI42" s="56"/>
      <c r="GPJ42" s="56"/>
      <c r="GPK42" s="56"/>
      <c r="GPL42" s="56"/>
      <c r="GPM42" s="56"/>
      <c r="GPN42" s="56"/>
      <c r="GPO42" s="56"/>
      <c r="GPP42" s="56"/>
      <c r="GPQ42" s="56"/>
      <c r="GPR42" s="56"/>
      <c r="GPS42" s="56"/>
      <c r="GPT42" s="56"/>
      <c r="GPU42" s="56"/>
      <c r="GPV42" s="56"/>
      <c r="GPW42" s="56"/>
      <c r="GPX42" s="56"/>
      <c r="GPY42" s="56"/>
      <c r="GPZ42" s="56"/>
      <c r="GQA42" s="56"/>
      <c r="GQB42" s="56"/>
      <c r="GQC42" s="56"/>
      <c r="GQD42" s="56"/>
      <c r="GQE42" s="56"/>
      <c r="GQF42" s="56"/>
      <c r="GQG42" s="56"/>
      <c r="GQH42" s="56"/>
      <c r="GQI42" s="56"/>
      <c r="GQJ42" s="56"/>
      <c r="GQK42" s="56"/>
      <c r="GQL42" s="56"/>
      <c r="GQM42" s="56"/>
      <c r="GQN42" s="56"/>
      <c r="GQO42" s="56"/>
      <c r="GQP42" s="56"/>
      <c r="GQQ42" s="56"/>
      <c r="GQR42" s="56"/>
      <c r="GQS42" s="56"/>
      <c r="GQT42" s="56"/>
      <c r="GQU42" s="56"/>
      <c r="GQV42" s="56"/>
      <c r="GQW42" s="56"/>
      <c r="GQX42" s="56"/>
      <c r="GQY42" s="56"/>
      <c r="GQZ42" s="56"/>
      <c r="GRA42" s="56"/>
      <c r="GRB42" s="56"/>
      <c r="GRC42" s="56"/>
      <c r="GRD42" s="56"/>
      <c r="GRE42" s="56"/>
      <c r="GRF42" s="56"/>
      <c r="GRG42" s="56"/>
      <c r="GRH42" s="56"/>
      <c r="GRI42" s="56"/>
      <c r="GRJ42" s="56"/>
      <c r="GRK42" s="56"/>
      <c r="GRL42" s="56"/>
      <c r="GRM42" s="56"/>
      <c r="GRN42" s="56"/>
      <c r="GRO42" s="56"/>
      <c r="GRP42" s="56"/>
      <c r="GRQ42" s="56"/>
      <c r="GRR42" s="56"/>
      <c r="GRS42" s="56"/>
      <c r="GRT42" s="56"/>
      <c r="GRU42" s="56"/>
      <c r="GRV42" s="56"/>
      <c r="GRW42" s="56"/>
      <c r="GRX42" s="56"/>
      <c r="GRY42" s="56"/>
      <c r="GRZ42" s="56"/>
      <c r="GSA42" s="56"/>
      <c r="GSB42" s="56"/>
      <c r="GSC42" s="56"/>
      <c r="GSD42" s="56"/>
      <c r="GSE42" s="56"/>
      <c r="GSF42" s="56"/>
      <c r="GSG42" s="56"/>
      <c r="GSH42" s="56"/>
      <c r="GSI42" s="56"/>
      <c r="GSJ42" s="56"/>
      <c r="GSK42" s="56"/>
      <c r="GSL42" s="56"/>
      <c r="GSM42" s="56"/>
      <c r="GSN42" s="56"/>
      <c r="GSO42" s="56"/>
      <c r="GSP42" s="56"/>
      <c r="GSQ42" s="56"/>
      <c r="GSR42" s="56"/>
      <c r="GSS42" s="56"/>
      <c r="GST42" s="56"/>
      <c r="GSU42" s="56"/>
      <c r="GSV42" s="56"/>
      <c r="GSW42" s="56"/>
      <c r="GSX42" s="56"/>
      <c r="GSY42" s="56"/>
      <c r="GSZ42" s="56"/>
      <c r="GTA42" s="56"/>
      <c r="GTB42" s="56"/>
      <c r="GTC42" s="56"/>
      <c r="GTD42" s="56"/>
      <c r="GTE42" s="56"/>
      <c r="GTF42" s="56"/>
      <c r="GTG42" s="56"/>
      <c r="GTH42" s="56"/>
      <c r="GTI42" s="56"/>
      <c r="GTJ42" s="56"/>
      <c r="GTK42" s="56"/>
      <c r="GTL42" s="56"/>
      <c r="GTM42" s="56"/>
      <c r="GTN42" s="56"/>
      <c r="GTO42" s="56"/>
      <c r="GTP42" s="56"/>
      <c r="GTQ42" s="56"/>
      <c r="GTR42" s="56"/>
      <c r="GTS42" s="56"/>
      <c r="GTT42" s="56"/>
      <c r="GTU42" s="56"/>
      <c r="GTV42" s="56"/>
      <c r="GTW42" s="56"/>
      <c r="GTX42" s="56"/>
      <c r="GTY42" s="56"/>
      <c r="GTZ42" s="56"/>
      <c r="GUA42" s="56"/>
      <c r="GUB42" s="56"/>
      <c r="GUC42" s="56"/>
      <c r="GUD42" s="56"/>
      <c r="GUE42" s="56"/>
      <c r="GUF42" s="56"/>
      <c r="GUG42" s="56"/>
      <c r="GUH42" s="56"/>
      <c r="GUI42" s="56"/>
      <c r="GUJ42" s="56"/>
      <c r="GUK42" s="56"/>
      <c r="GUL42" s="56"/>
      <c r="GUM42" s="56"/>
      <c r="GUN42" s="56"/>
      <c r="GUO42" s="56"/>
      <c r="GUP42" s="56"/>
      <c r="GUQ42" s="56"/>
      <c r="GUR42" s="56"/>
      <c r="GUS42" s="56"/>
      <c r="GUT42" s="56"/>
      <c r="GUU42" s="56"/>
      <c r="GUV42" s="56"/>
      <c r="GUW42" s="56"/>
      <c r="GUX42" s="56"/>
      <c r="GUY42" s="56"/>
      <c r="GUZ42" s="56"/>
      <c r="GVA42" s="56"/>
      <c r="GVB42" s="56"/>
      <c r="GVC42" s="56"/>
      <c r="GVD42" s="56"/>
      <c r="GVE42" s="56"/>
      <c r="GVF42" s="56"/>
      <c r="GVG42" s="56"/>
      <c r="GVH42" s="56"/>
      <c r="GVI42" s="56"/>
      <c r="GVJ42" s="56"/>
      <c r="GVK42" s="56"/>
      <c r="GVL42" s="56"/>
      <c r="GVM42" s="56"/>
      <c r="GVN42" s="56"/>
      <c r="GVO42" s="56"/>
      <c r="GVP42" s="56"/>
      <c r="GVQ42" s="56"/>
      <c r="GVR42" s="56"/>
      <c r="GVS42" s="56"/>
      <c r="GVT42" s="56"/>
      <c r="GVU42" s="56"/>
      <c r="GVV42" s="56"/>
      <c r="GVW42" s="56"/>
      <c r="GVX42" s="56"/>
      <c r="GVY42" s="56"/>
      <c r="GVZ42" s="56"/>
      <c r="GWA42" s="56"/>
      <c r="GWB42" s="56"/>
      <c r="GWC42" s="56"/>
      <c r="GWD42" s="56"/>
      <c r="GWE42" s="56"/>
      <c r="GWF42" s="56"/>
      <c r="GWG42" s="56"/>
      <c r="GWH42" s="56"/>
      <c r="GWI42" s="56"/>
      <c r="GWJ42" s="56"/>
      <c r="GWK42" s="56"/>
      <c r="GWL42" s="56"/>
      <c r="GWM42" s="56"/>
      <c r="GWN42" s="56"/>
      <c r="GWO42" s="56"/>
      <c r="GWP42" s="56"/>
      <c r="GWQ42" s="56"/>
      <c r="GWR42" s="56"/>
      <c r="GWS42" s="56"/>
      <c r="GWT42" s="56"/>
      <c r="GWU42" s="56"/>
      <c r="GWV42" s="56"/>
      <c r="GWW42" s="56"/>
      <c r="GWX42" s="56"/>
      <c r="GWY42" s="56"/>
      <c r="GWZ42" s="56"/>
      <c r="GXA42" s="56"/>
      <c r="GXB42" s="56"/>
      <c r="GXC42" s="56"/>
      <c r="GXD42" s="56"/>
      <c r="GXE42" s="56"/>
      <c r="GXF42" s="56"/>
      <c r="GXG42" s="56"/>
      <c r="GXH42" s="56"/>
      <c r="GXI42" s="56"/>
      <c r="GXJ42" s="56"/>
      <c r="GXK42" s="56"/>
      <c r="GXL42" s="56"/>
      <c r="GXM42" s="56"/>
      <c r="GXN42" s="56"/>
      <c r="GXO42" s="56"/>
      <c r="GXP42" s="56"/>
      <c r="GXQ42" s="56"/>
      <c r="GXR42" s="56"/>
      <c r="GXS42" s="56"/>
      <c r="GXT42" s="56"/>
      <c r="GXU42" s="56"/>
      <c r="GXV42" s="56"/>
      <c r="GXW42" s="56"/>
      <c r="GXX42" s="56"/>
      <c r="GXY42" s="56"/>
      <c r="GXZ42" s="56"/>
      <c r="GYA42" s="56"/>
      <c r="GYB42" s="56"/>
      <c r="GYC42" s="56"/>
      <c r="GYD42" s="56"/>
      <c r="GYE42" s="56"/>
      <c r="GYF42" s="56"/>
      <c r="GYG42" s="56"/>
      <c r="GYH42" s="56"/>
      <c r="GYI42" s="56"/>
      <c r="GYJ42" s="56"/>
      <c r="GYK42" s="56"/>
      <c r="GYL42" s="56"/>
      <c r="GYM42" s="56"/>
      <c r="GYN42" s="56"/>
      <c r="GYO42" s="56"/>
      <c r="GYP42" s="56"/>
      <c r="GYQ42" s="56"/>
      <c r="GYR42" s="56"/>
      <c r="GYS42" s="56"/>
      <c r="GYT42" s="56"/>
      <c r="GYU42" s="56"/>
      <c r="GYV42" s="56"/>
      <c r="GYW42" s="56"/>
      <c r="GYX42" s="56"/>
      <c r="GYY42" s="56"/>
      <c r="GYZ42" s="56"/>
      <c r="GZA42" s="56"/>
      <c r="GZB42" s="56"/>
      <c r="GZC42" s="56"/>
      <c r="GZD42" s="56"/>
      <c r="GZE42" s="56"/>
      <c r="GZF42" s="56"/>
      <c r="GZG42" s="56"/>
      <c r="GZH42" s="56"/>
      <c r="GZI42" s="56"/>
      <c r="GZJ42" s="56"/>
      <c r="GZK42" s="56"/>
      <c r="GZL42" s="56"/>
      <c r="GZM42" s="56"/>
      <c r="GZN42" s="56"/>
      <c r="GZO42" s="56"/>
      <c r="GZP42" s="56"/>
      <c r="GZQ42" s="56"/>
      <c r="GZR42" s="56"/>
      <c r="GZS42" s="56"/>
      <c r="GZT42" s="56"/>
      <c r="GZU42" s="56"/>
      <c r="GZV42" s="56"/>
      <c r="GZW42" s="56"/>
      <c r="GZX42" s="56"/>
      <c r="GZY42" s="56"/>
      <c r="GZZ42" s="56"/>
    </row>
    <row r="43" spans="1:5434" s="133" customFormat="1" ht="18.75" customHeight="1" x14ac:dyDescent="0.2">
      <c r="A43" s="126" t="s">
        <v>84</v>
      </c>
      <c r="B43" s="127" t="s">
        <v>94</v>
      </c>
      <c r="C43" s="128"/>
      <c r="D43" s="129">
        <f t="shared" si="6"/>
        <v>3386</v>
      </c>
      <c r="E43" s="130">
        <f t="shared" ref="E43:E44" si="92">K43+Q43</f>
        <v>167</v>
      </c>
      <c r="F43" s="130">
        <f t="shared" ref="F43:F44" si="93">L43+R43</f>
        <v>3219</v>
      </c>
      <c r="G43" s="125">
        <f t="shared" ref="G43" si="94">M43+S43</f>
        <v>0</v>
      </c>
      <c r="H43" s="138">
        <f>N43+T43</f>
        <v>3219</v>
      </c>
      <c r="I43" s="130">
        <f>O43+U43</f>
        <v>0</v>
      </c>
      <c r="J43" s="131">
        <v>3078</v>
      </c>
      <c r="K43" s="130">
        <v>167</v>
      </c>
      <c r="L43" s="130">
        <f t="shared" ref="L43:L44" si="95">J43-K43</f>
        <v>2911</v>
      </c>
      <c r="M43" s="187">
        <v>0</v>
      </c>
      <c r="N43" s="115">
        <f>2911</f>
        <v>2911</v>
      </c>
      <c r="O43" s="130">
        <v>0</v>
      </c>
      <c r="P43" s="129">
        <f t="shared" si="79"/>
        <v>308</v>
      </c>
      <c r="Q43" s="130">
        <v>0</v>
      </c>
      <c r="R43" s="130">
        <f t="shared" ref="R43:R44" si="96">P43-Q43</f>
        <v>308</v>
      </c>
      <c r="S43" s="125">
        <v>0</v>
      </c>
      <c r="T43" s="116">
        <f>Z43</f>
        <v>308</v>
      </c>
      <c r="U43" s="130">
        <v>0</v>
      </c>
      <c r="V43" s="131">
        <v>308</v>
      </c>
      <c r="W43" s="130">
        <v>0</v>
      </c>
      <c r="X43" s="130">
        <f t="shared" ref="X43" si="97">V43-W43</f>
        <v>308</v>
      </c>
      <c r="Y43" s="125">
        <v>0</v>
      </c>
      <c r="Z43" s="116">
        <v>308</v>
      </c>
      <c r="AA43" s="130">
        <v>0</v>
      </c>
      <c r="AB43" s="131">
        <v>0</v>
      </c>
      <c r="AC43" s="130"/>
      <c r="AD43" s="130"/>
      <c r="AE43" s="130"/>
      <c r="AF43" s="130"/>
      <c r="AG43" s="130"/>
      <c r="AH43" s="130"/>
      <c r="AI43" s="130"/>
      <c r="AJ43" s="132"/>
      <c r="AK43" s="132"/>
      <c r="AL43" s="132"/>
      <c r="AM43" s="132"/>
      <c r="AN43" s="132"/>
      <c r="AO43" s="132"/>
      <c r="AP43" s="132"/>
      <c r="AQ43" s="132"/>
      <c r="AR43" s="132"/>
      <c r="AS43" s="132"/>
      <c r="AT43" s="132"/>
      <c r="AU43" s="62" t="s">
        <v>64</v>
      </c>
      <c r="AV43" s="202">
        <f>AW43+AX43</f>
        <v>429.495</v>
      </c>
      <c r="AW43" s="202">
        <f>15*2603/100</f>
        <v>390.45</v>
      </c>
      <c r="AX43" s="202">
        <f t="shared" si="84"/>
        <v>39.045000000000002</v>
      </c>
      <c r="AY43" s="180">
        <f>70*AX43/100</f>
        <v>27.331500000000002</v>
      </c>
      <c r="AZ43" s="181">
        <v>12</v>
      </c>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c r="IW43" s="132"/>
      <c r="IX43" s="132"/>
      <c r="IY43" s="132"/>
      <c r="IZ43" s="132"/>
      <c r="JA43" s="132"/>
      <c r="JB43" s="132"/>
      <c r="JC43" s="132"/>
      <c r="JD43" s="132"/>
      <c r="JE43" s="132"/>
      <c r="JF43" s="132"/>
      <c r="JG43" s="132"/>
      <c r="JH43" s="132"/>
      <c r="JI43" s="132"/>
      <c r="JJ43" s="132"/>
      <c r="JK43" s="132"/>
      <c r="JL43" s="132"/>
      <c r="JM43" s="132"/>
      <c r="JN43" s="132"/>
      <c r="JO43" s="132"/>
      <c r="JP43" s="132"/>
      <c r="JQ43" s="132"/>
      <c r="JR43" s="132"/>
      <c r="JS43" s="132"/>
      <c r="JT43" s="132"/>
      <c r="JU43" s="132"/>
      <c r="JV43" s="132"/>
      <c r="JW43" s="132"/>
      <c r="JX43" s="132"/>
      <c r="JY43" s="132"/>
      <c r="JZ43" s="132"/>
      <c r="KA43" s="132"/>
      <c r="KB43" s="132"/>
      <c r="KC43" s="132"/>
      <c r="KD43" s="132"/>
      <c r="KE43" s="132"/>
      <c r="KF43" s="132"/>
      <c r="KG43" s="132"/>
      <c r="KH43" s="132"/>
      <c r="KI43" s="132"/>
      <c r="KJ43" s="132"/>
      <c r="KK43" s="132"/>
      <c r="KL43" s="132"/>
      <c r="KM43" s="132"/>
      <c r="KN43" s="132"/>
      <c r="KO43" s="132"/>
      <c r="KP43" s="132"/>
      <c r="KQ43" s="132"/>
      <c r="KR43" s="132"/>
      <c r="KS43" s="132"/>
      <c r="KT43" s="132"/>
      <c r="KU43" s="132"/>
      <c r="KV43" s="132"/>
      <c r="KW43" s="132"/>
      <c r="KX43" s="132"/>
      <c r="KY43" s="132"/>
      <c r="KZ43" s="132"/>
      <c r="LA43" s="132"/>
      <c r="LB43" s="132"/>
      <c r="LC43" s="132"/>
      <c r="LD43" s="132"/>
      <c r="LE43" s="132"/>
      <c r="LF43" s="132"/>
      <c r="LG43" s="132"/>
      <c r="LH43" s="132"/>
      <c r="LI43" s="132"/>
      <c r="LJ43" s="132"/>
      <c r="LK43" s="132"/>
      <c r="LL43" s="132"/>
      <c r="LM43" s="132"/>
      <c r="LN43" s="132"/>
      <c r="LO43" s="132"/>
      <c r="LP43" s="132"/>
      <c r="LQ43" s="132"/>
      <c r="LR43" s="132"/>
      <c r="LS43" s="132"/>
      <c r="LT43" s="132"/>
      <c r="LU43" s="132"/>
      <c r="LV43" s="132"/>
      <c r="LW43" s="132"/>
      <c r="LX43" s="132"/>
      <c r="LY43" s="132"/>
      <c r="LZ43" s="132"/>
      <c r="MA43" s="132"/>
      <c r="MB43" s="132"/>
      <c r="MC43" s="132"/>
      <c r="MD43" s="132"/>
      <c r="ME43" s="132"/>
      <c r="MF43" s="132"/>
      <c r="MG43" s="132"/>
      <c r="MH43" s="132"/>
      <c r="MI43" s="132"/>
      <c r="MJ43" s="132"/>
      <c r="MK43" s="132"/>
      <c r="ML43" s="132"/>
      <c r="MM43" s="132"/>
      <c r="MN43" s="132"/>
      <c r="MO43" s="132"/>
      <c r="MP43" s="132"/>
      <c r="MQ43" s="132"/>
      <c r="MR43" s="132"/>
      <c r="MS43" s="132"/>
      <c r="MT43" s="132"/>
      <c r="MU43" s="132"/>
      <c r="MV43" s="132"/>
      <c r="MW43" s="132"/>
      <c r="MX43" s="132"/>
      <c r="MY43" s="132"/>
      <c r="MZ43" s="132"/>
      <c r="NA43" s="132"/>
      <c r="NB43" s="132"/>
      <c r="NC43" s="132"/>
      <c r="ND43" s="132"/>
      <c r="NE43" s="132"/>
      <c r="NF43" s="132"/>
      <c r="NG43" s="132"/>
      <c r="NH43" s="132"/>
      <c r="NI43" s="132"/>
      <c r="NJ43" s="132"/>
      <c r="NK43" s="132"/>
      <c r="NL43" s="132"/>
      <c r="NM43" s="132"/>
      <c r="NN43" s="132"/>
      <c r="NO43" s="132"/>
      <c r="NP43" s="132"/>
      <c r="NQ43" s="132"/>
      <c r="NR43" s="132"/>
      <c r="NS43" s="132"/>
      <c r="NT43" s="132"/>
      <c r="NU43" s="132"/>
      <c r="NV43" s="132"/>
      <c r="NW43" s="132"/>
      <c r="NX43" s="132"/>
      <c r="NY43" s="132"/>
      <c r="NZ43" s="132"/>
      <c r="OA43" s="132"/>
      <c r="OB43" s="132"/>
      <c r="OC43" s="132"/>
      <c r="OD43" s="132"/>
      <c r="OE43" s="132"/>
      <c r="OF43" s="132"/>
      <c r="OG43" s="132"/>
      <c r="OH43" s="132"/>
      <c r="OI43" s="132"/>
      <c r="OJ43" s="132"/>
      <c r="OK43" s="132"/>
      <c r="OL43" s="132"/>
      <c r="OM43" s="132"/>
      <c r="ON43" s="132"/>
      <c r="OO43" s="132"/>
      <c r="OP43" s="132"/>
      <c r="OQ43" s="132"/>
      <c r="OR43" s="132"/>
      <c r="OS43" s="132"/>
      <c r="OT43" s="132"/>
      <c r="OU43" s="132"/>
      <c r="OV43" s="132"/>
      <c r="OW43" s="132"/>
      <c r="OX43" s="132"/>
      <c r="OY43" s="132"/>
      <c r="OZ43" s="132"/>
      <c r="PA43" s="132"/>
      <c r="PB43" s="132"/>
      <c r="PC43" s="132"/>
      <c r="PD43" s="132"/>
      <c r="PE43" s="132"/>
      <c r="PF43" s="132"/>
      <c r="PG43" s="132"/>
      <c r="PH43" s="132"/>
      <c r="PI43" s="132"/>
      <c r="PJ43" s="132"/>
      <c r="PK43" s="132"/>
      <c r="PL43" s="132"/>
      <c r="PM43" s="132"/>
      <c r="PN43" s="132"/>
      <c r="PO43" s="132"/>
      <c r="PP43" s="132"/>
      <c r="PQ43" s="132"/>
      <c r="PR43" s="132"/>
      <c r="PS43" s="132"/>
      <c r="PT43" s="132"/>
      <c r="PU43" s="132"/>
      <c r="PV43" s="132"/>
      <c r="PW43" s="132"/>
      <c r="PX43" s="132"/>
      <c r="PY43" s="132"/>
      <c r="PZ43" s="132"/>
      <c r="QA43" s="132"/>
      <c r="QB43" s="132"/>
      <c r="QC43" s="132"/>
      <c r="QD43" s="132"/>
      <c r="QE43" s="132"/>
      <c r="QF43" s="132"/>
      <c r="QG43" s="132"/>
      <c r="QH43" s="132"/>
      <c r="QI43" s="132"/>
      <c r="QJ43" s="132"/>
      <c r="QK43" s="132"/>
      <c r="QL43" s="132"/>
      <c r="QM43" s="132"/>
      <c r="QN43" s="132"/>
      <c r="QO43" s="132"/>
      <c r="QP43" s="132"/>
      <c r="QQ43" s="132"/>
      <c r="QR43" s="132"/>
      <c r="QS43" s="132"/>
      <c r="QT43" s="132"/>
      <c r="QU43" s="132"/>
      <c r="QV43" s="132"/>
      <c r="QW43" s="132"/>
      <c r="QX43" s="132"/>
      <c r="QY43" s="132"/>
      <c r="QZ43" s="132"/>
      <c r="RA43" s="132"/>
      <c r="RB43" s="132"/>
      <c r="RC43" s="132"/>
      <c r="RD43" s="132"/>
      <c r="RE43" s="132"/>
      <c r="RF43" s="132"/>
      <c r="RG43" s="132"/>
      <c r="RH43" s="132"/>
      <c r="RI43" s="132"/>
      <c r="RJ43" s="132"/>
      <c r="RK43" s="132"/>
      <c r="RL43" s="132"/>
      <c r="RM43" s="132"/>
      <c r="RN43" s="132"/>
      <c r="RO43" s="132"/>
      <c r="RP43" s="132"/>
      <c r="RQ43" s="132"/>
      <c r="RR43" s="132"/>
      <c r="RS43" s="132"/>
      <c r="RT43" s="132"/>
      <c r="RU43" s="132"/>
      <c r="RV43" s="132"/>
      <c r="RW43" s="132"/>
      <c r="RX43" s="132"/>
      <c r="RY43" s="132"/>
      <c r="RZ43" s="132"/>
      <c r="SA43" s="132"/>
      <c r="SB43" s="132"/>
      <c r="SC43" s="132"/>
      <c r="SD43" s="132"/>
      <c r="SE43" s="132"/>
      <c r="SF43" s="132"/>
      <c r="SG43" s="132"/>
      <c r="SH43" s="132"/>
      <c r="SI43" s="132"/>
      <c r="SJ43" s="132"/>
      <c r="SK43" s="132"/>
      <c r="SL43" s="132"/>
      <c r="SM43" s="132"/>
      <c r="SN43" s="132"/>
      <c r="SO43" s="132"/>
      <c r="SP43" s="132"/>
      <c r="SQ43" s="132"/>
      <c r="SR43" s="132"/>
      <c r="SS43" s="132"/>
      <c r="ST43" s="132"/>
      <c r="SU43" s="132"/>
      <c r="SV43" s="132"/>
      <c r="SW43" s="132"/>
      <c r="SX43" s="132"/>
      <c r="SY43" s="132"/>
      <c r="SZ43" s="132"/>
      <c r="TA43" s="132"/>
      <c r="TB43" s="132"/>
      <c r="TC43" s="132"/>
      <c r="TD43" s="132"/>
      <c r="TE43" s="132"/>
      <c r="TF43" s="132"/>
      <c r="TG43" s="132"/>
      <c r="TH43" s="132"/>
      <c r="TI43" s="132"/>
      <c r="TJ43" s="132"/>
      <c r="TK43" s="132"/>
      <c r="TL43" s="132"/>
      <c r="TM43" s="132"/>
      <c r="TN43" s="132"/>
      <c r="TO43" s="132"/>
      <c r="TP43" s="132"/>
      <c r="TQ43" s="132"/>
      <c r="TR43" s="132"/>
      <c r="TS43" s="132"/>
      <c r="TT43" s="132"/>
      <c r="TU43" s="132"/>
      <c r="TV43" s="132"/>
      <c r="TW43" s="132"/>
      <c r="TX43" s="132"/>
      <c r="TY43" s="132"/>
      <c r="TZ43" s="132"/>
      <c r="UA43" s="132"/>
      <c r="UB43" s="132"/>
      <c r="UC43" s="132"/>
      <c r="UD43" s="132"/>
      <c r="UE43" s="132"/>
      <c r="UF43" s="132"/>
      <c r="UG43" s="132"/>
      <c r="UH43" s="132"/>
      <c r="UI43" s="132"/>
      <c r="UJ43" s="132"/>
      <c r="UK43" s="132"/>
      <c r="UL43" s="132"/>
      <c r="UM43" s="132"/>
      <c r="UN43" s="132"/>
      <c r="UO43" s="132"/>
      <c r="UP43" s="132"/>
      <c r="UQ43" s="132"/>
      <c r="UR43" s="132"/>
      <c r="US43" s="132"/>
      <c r="UT43" s="132"/>
      <c r="UU43" s="132"/>
      <c r="UV43" s="132"/>
      <c r="UW43" s="132"/>
      <c r="UX43" s="132"/>
      <c r="UY43" s="132"/>
      <c r="UZ43" s="132"/>
      <c r="VA43" s="132"/>
      <c r="VB43" s="132"/>
      <c r="VC43" s="132"/>
      <c r="VD43" s="132"/>
      <c r="VE43" s="132"/>
      <c r="VF43" s="132"/>
      <c r="VG43" s="132"/>
      <c r="VH43" s="132"/>
      <c r="VI43" s="132"/>
      <c r="VJ43" s="132"/>
      <c r="VK43" s="132"/>
      <c r="VL43" s="132"/>
      <c r="VM43" s="132"/>
      <c r="VN43" s="132"/>
      <c r="VO43" s="132"/>
      <c r="VP43" s="132"/>
      <c r="VQ43" s="132"/>
      <c r="VR43" s="132"/>
      <c r="VS43" s="132"/>
      <c r="VT43" s="132"/>
      <c r="VU43" s="132"/>
      <c r="VV43" s="132"/>
      <c r="VW43" s="132"/>
      <c r="VX43" s="132"/>
      <c r="VY43" s="132"/>
      <c r="VZ43" s="132"/>
      <c r="WA43" s="132"/>
      <c r="WB43" s="132"/>
      <c r="WC43" s="132"/>
      <c r="WD43" s="132"/>
      <c r="WE43" s="132"/>
      <c r="WF43" s="132"/>
      <c r="WG43" s="132"/>
      <c r="WH43" s="132"/>
      <c r="WI43" s="132"/>
      <c r="WJ43" s="132"/>
      <c r="WK43" s="132"/>
      <c r="WL43" s="132"/>
      <c r="WM43" s="132"/>
      <c r="WN43" s="132"/>
      <c r="WO43" s="132"/>
      <c r="WP43" s="132"/>
      <c r="WQ43" s="132"/>
      <c r="WR43" s="132"/>
      <c r="WS43" s="132"/>
      <c r="WT43" s="132"/>
      <c r="WU43" s="132"/>
      <c r="WV43" s="132"/>
      <c r="WW43" s="132"/>
      <c r="WX43" s="132"/>
      <c r="WY43" s="132"/>
      <c r="WZ43" s="132"/>
      <c r="XA43" s="132"/>
      <c r="XB43" s="132"/>
      <c r="XC43" s="132"/>
      <c r="XD43" s="132"/>
      <c r="XE43" s="132"/>
      <c r="XF43" s="132"/>
      <c r="XG43" s="132"/>
      <c r="XH43" s="132"/>
      <c r="XI43" s="132"/>
      <c r="XJ43" s="132"/>
      <c r="XK43" s="132"/>
      <c r="XL43" s="132"/>
      <c r="XM43" s="132"/>
      <c r="XN43" s="132"/>
      <c r="XO43" s="132"/>
      <c r="XP43" s="132"/>
      <c r="XQ43" s="132"/>
      <c r="XR43" s="132"/>
      <c r="XS43" s="132"/>
      <c r="XT43" s="132"/>
      <c r="XU43" s="132"/>
      <c r="XV43" s="132"/>
      <c r="XW43" s="132"/>
      <c r="XX43" s="132"/>
      <c r="XY43" s="132"/>
      <c r="XZ43" s="132"/>
      <c r="YA43" s="132"/>
      <c r="YB43" s="132"/>
      <c r="YC43" s="132"/>
      <c r="YD43" s="132"/>
      <c r="YE43" s="132"/>
      <c r="YF43" s="132"/>
      <c r="YG43" s="132"/>
      <c r="YH43" s="132"/>
      <c r="YI43" s="132"/>
      <c r="YJ43" s="132"/>
      <c r="YK43" s="132"/>
      <c r="YL43" s="132"/>
      <c r="YM43" s="132"/>
      <c r="YN43" s="132"/>
      <c r="YO43" s="132"/>
      <c r="YP43" s="132"/>
      <c r="YQ43" s="132"/>
      <c r="YR43" s="132"/>
      <c r="YS43" s="132"/>
      <c r="YT43" s="132"/>
      <c r="YU43" s="132"/>
      <c r="YV43" s="132"/>
      <c r="YW43" s="132"/>
      <c r="YX43" s="132"/>
      <c r="YY43" s="132"/>
      <c r="YZ43" s="132"/>
      <c r="ZA43" s="132"/>
      <c r="ZB43" s="132"/>
      <c r="ZC43" s="132"/>
      <c r="ZD43" s="132"/>
      <c r="ZE43" s="132"/>
      <c r="ZF43" s="132"/>
      <c r="ZG43" s="132"/>
      <c r="ZH43" s="132"/>
      <c r="ZI43" s="132"/>
      <c r="ZJ43" s="132"/>
      <c r="ZK43" s="132"/>
      <c r="ZL43" s="132"/>
      <c r="ZM43" s="132"/>
      <c r="ZN43" s="132"/>
      <c r="ZO43" s="132"/>
      <c r="ZP43" s="132"/>
      <c r="ZQ43" s="132"/>
      <c r="ZR43" s="132"/>
      <c r="ZS43" s="132"/>
      <c r="ZT43" s="132"/>
      <c r="ZU43" s="132"/>
      <c r="ZV43" s="132"/>
      <c r="ZW43" s="132"/>
      <c r="ZX43" s="132"/>
      <c r="ZY43" s="132"/>
      <c r="ZZ43" s="132"/>
      <c r="AAA43" s="132"/>
      <c r="AAB43" s="132"/>
      <c r="AAC43" s="132"/>
      <c r="AAD43" s="132"/>
      <c r="AAE43" s="132"/>
      <c r="AAF43" s="132"/>
      <c r="AAG43" s="132"/>
      <c r="AAH43" s="132"/>
      <c r="AAI43" s="132"/>
      <c r="AAJ43" s="132"/>
      <c r="AAK43" s="132"/>
      <c r="AAL43" s="132"/>
      <c r="AAM43" s="132"/>
      <c r="AAN43" s="132"/>
      <c r="AAO43" s="132"/>
      <c r="AAP43" s="132"/>
      <c r="AAQ43" s="132"/>
      <c r="AAR43" s="132"/>
      <c r="AAS43" s="132"/>
      <c r="AAT43" s="132"/>
      <c r="AAU43" s="132"/>
      <c r="AAV43" s="132"/>
      <c r="AAW43" s="132"/>
      <c r="AAX43" s="132"/>
      <c r="AAY43" s="132"/>
      <c r="AAZ43" s="132"/>
      <c r="ABA43" s="132"/>
      <c r="ABB43" s="132"/>
      <c r="ABC43" s="132"/>
      <c r="ABD43" s="132"/>
      <c r="ABE43" s="132"/>
      <c r="ABF43" s="132"/>
      <c r="ABG43" s="132"/>
      <c r="ABH43" s="132"/>
      <c r="ABI43" s="132"/>
      <c r="ABJ43" s="132"/>
      <c r="ABK43" s="132"/>
      <c r="ABL43" s="132"/>
      <c r="ABM43" s="132"/>
      <c r="ABN43" s="132"/>
      <c r="ABO43" s="132"/>
      <c r="ABP43" s="132"/>
      <c r="ABQ43" s="132"/>
      <c r="ABR43" s="132"/>
      <c r="ABS43" s="132"/>
      <c r="ABT43" s="132"/>
      <c r="ABU43" s="132"/>
      <c r="ABV43" s="132"/>
      <c r="ABW43" s="132"/>
      <c r="ABX43" s="132"/>
      <c r="ABY43" s="132"/>
      <c r="ABZ43" s="132"/>
      <c r="ACA43" s="132"/>
      <c r="ACB43" s="132"/>
      <c r="ACC43" s="132"/>
      <c r="ACD43" s="132"/>
      <c r="ACE43" s="132"/>
      <c r="ACF43" s="132"/>
      <c r="ACG43" s="132"/>
      <c r="ACH43" s="132"/>
      <c r="ACI43" s="132"/>
      <c r="ACJ43" s="132"/>
      <c r="ACK43" s="132"/>
      <c r="ACL43" s="132"/>
      <c r="ACM43" s="132"/>
      <c r="ACN43" s="132"/>
      <c r="ACO43" s="132"/>
      <c r="ACP43" s="132"/>
      <c r="ACQ43" s="132"/>
      <c r="ACR43" s="132"/>
      <c r="ACS43" s="132"/>
      <c r="ACT43" s="132"/>
      <c r="ACU43" s="132"/>
      <c r="ACV43" s="132"/>
      <c r="ACW43" s="132"/>
      <c r="ACX43" s="132"/>
      <c r="ACY43" s="132"/>
      <c r="ACZ43" s="132"/>
      <c r="ADA43" s="132"/>
      <c r="ADB43" s="132"/>
      <c r="ADC43" s="132"/>
      <c r="ADD43" s="132"/>
      <c r="ADE43" s="132"/>
      <c r="ADF43" s="132"/>
      <c r="ADG43" s="132"/>
      <c r="ADH43" s="132"/>
      <c r="ADI43" s="132"/>
      <c r="ADJ43" s="132"/>
      <c r="ADK43" s="132"/>
      <c r="ADL43" s="132"/>
      <c r="ADM43" s="132"/>
      <c r="ADN43" s="132"/>
      <c r="ADO43" s="132"/>
      <c r="ADP43" s="132"/>
      <c r="ADQ43" s="132"/>
      <c r="ADR43" s="132"/>
      <c r="ADS43" s="132"/>
      <c r="ADT43" s="132"/>
      <c r="ADU43" s="132"/>
      <c r="ADV43" s="132"/>
      <c r="ADW43" s="132"/>
      <c r="ADX43" s="132"/>
      <c r="ADY43" s="132"/>
      <c r="ADZ43" s="132"/>
      <c r="AEA43" s="132"/>
      <c r="AEB43" s="132"/>
      <c r="AEC43" s="132"/>
      <c r="AED43" s="132"/>
      <c r="AEE43" s="132"/>
      <c r="AEF43" s="132"/>
      <c r="AEG43" s="132"/>
      <c r="AEH43" s="132"/>
      <c r="AEI43" s="132"/>
      <c r="AEJ43" s="132"/>
      <c r="AEK43" s="132"/>
      <c r="AEL43" s="132"/>
      <c r="AEM43" s="132"/>
      <c r="AEN43" s="132"/>
      <c r="AEO43" s="132"/>
      <c r="AEP43" s="132"/>
      <c r="AEQ43" s="132"/>
      <c r="AER43" s="132"/>
      <c r="AES43" s="132"/>
      <c r="AET43" s="132"/>
      <c r="AEU43" s="132"/>
      <c r="AEV43" s="132"/>
      <c r="AEW43" s="132"/>
      <c r="AEX43" s="132"/>
      <c r="AEY43" s="132"/>
      <c r="AEZ43" s="132"/>
      <c r="AFA43" s="132"/>
      <c r="AFB43" s="132"/>
      <c r="AFC43" s="132"/>
      <c r="AFD43" s="132"/>
      <c r="AFE43" s="132"/>
      <c r="AFF43" s="132"/>
      <c r="AFG43" s="132"/>
      <c r="AFH43" s="132"/>
      <c r="AFI43" s="132"/>
      <c r="AFJ43" s="132"/>
      <c r="AFK43" s="132"/>
      <c r="AFL43" s="132"/>
      <c r="AFM43" s="132"/>
      <c r="AFN43" s="132"/>
      <c r="AFO43" s="132"/>
      <c r="AFP43" s="132"/>
      <c r="AFQ43" s="132"/>
      <c r="AFR43" s="132"/>
      <c r="AFS43" s="132"/>
      <c r="AFT43" s="132"/>
      <c r="AFU43" s="132"/>
      <c r="AFV43" s="132"/>
      <c r="AFW43" s="132"/>
      <c r="AFX43" s="132"/>
      <c r="AFY43" s="132"/>
      <c r="AFZ43" s="132"/>
      <c r="AGA43" s="132"/>
      <c r="AGB43" s="132"/>
      <c r="AGC43" s="132"/>
      <c r="AGD43" s="132"/>
      <c r="AGE43" s="132"/>
      <c r="AGF43" s="132"/>
      <c r="AGG43" s="132"/>
      <c r="AGH43" s="132"/>
      <c r="AGI43" s="132"/>
      <c r="AGJ43" s="132"/>
      <c r="AGK43" s="132"/>
      <c r="AGL43" s="132"/>
      <c r="AGM43" s="132"/>
      <c r="AGN43" s="132"/>
      <c r="AGO43" s="132"/>
      <c r="AGP43" s="132"/>
      <c r="AGQ43" s="132"/>
      <c r="AGR43" s="132"/>
      <c r="AGS43" s="132"/>
      <c r="AGT43" s="132"/>
      <c r="AGU43" s="132"/>
      <c r="AGV43" s="132"/>
      <c r="AGW43" s="132"/>
      <c r="AGX43" s="132"/>
      <c r="AGY43" s="132"/>
      <c r="AGZ43" s="132"/>
      <c r="AHA43" s="132"/>
      <c r="AHB43" s="132"/>
      <c r="AHC43" s="132"/>
      <c r="AHD43" s="132"/>
      <c r="AHE43" s="132"/>
      <c r="AHF43" s="132"/>
      <c r="AHG43" s="132"/>
      <c r="AHH43" s="132"/>
      <c r="AHI43" s="132"/>
      <c r="AHJ43" s="132"/>
      <c r="AHK43" s="132"/>
      <c r="AHL43" s="132"/>
      <c r="AHM43" s="132"/>
      <c r="AHN43" s="132"/>
      <c r="AHO43" s="132"/>
      <c r="AHP43" s="132"/>
      <c r="AHQ43" s="132"/>
      <c r="AHR43" s="132"/>
      <c r="AHS43" s="132"/>
      <c r="AHT43" s="132"/>
      <c r="AHU43" s="132"/>
      <c r="AHV43" s="132"/>
      <c r="AHW43" s="132"/>
      <c r="AHX43" s="132"/>
      <c r="AHY43" s="132"/>
      <c r="AHZ43" s="132"/>
      <c r="AIA43" s="132"/>
      <c r="AIB43" s="132"/>
      <c r="AIC43" s="132"/>
      <c r="AID43" s="132"/>
      <c r="AIE43" s="132"/>
      <c r="AIF43" s="132"/>
      <c r="AIG43" s="132"/>
      <c r="AIH43" s="132"/>
      <c r="AII43" s="132"/>
      <c r="AIJ43" s="132"/>
      <c r="AIK43" s="132"/>
      <c r="AIL43" s="132"/>
      <c r="AIM43" s="132"/>
      <c r="AIN43" s="132"/>
      <c r="AIO43" s="132"/>
      <c r="AIP43" s="132"/>
      <c r="AIQ43" s="132"/>
      <c r="AIR43" s="132"/>
      <c r="AIS43" s="132"/>
      <c r="AIT43" s="132"/>
      <c r="AIU43" s="132"/>
      <c r="AIV43" s="132"/>
      <c r="AIW43" s="132"/>
      <c r="AIX43" s="132"/>
      <c r="AIY43" s="132"/>
      <c r="AIZ43" s="132"/>
      <c r="AJA43" s="132"/>
      <c r="AJB43" s="132"/>
      <c r="AJC43" s="132"/>
      <c r="AJD43" s="132"/>
      <c r="AJE43" s="132"/>
      <c r="AJF43" s="132"/>
      <c r="AJG43" s="132"/>
      <c r="AJH43" s="132"/>
      <c r="AJI43" s="132"/>
      <c r="AJJ43" s="132"/>
      <c r="AJK43" s="132"/>
      <c r="AJL43" s="132"/>
      <c r="AJM43" s="132"/>
      <c r="AJN43" s="132"/>
      <c r="AJO43" s="132"/>
      <c r="AJP43" s="132"/>
      <c r="AJQ43" s="132"/>
      <c r="AJR43" s="132"/>
      <c r="AJS43" s="132"/>
      <c r="AJT43" s="132"/>
      <c r="AJU43" s="132"/>
      <c r="AJV43" s="132"/>
      <c r="AJW43" s="132"/>
      <c r="AJX43" s="132"/>
      <c r="AJY43" s="132"/>
      <c r="AJZ43" s="132"/>
      <c r="AKA43" s="132"/>
      <c r="AKB43" s="132"/>
      <c r="AKC43" s="132"/>
      <c r="AKD43" s="132"/>
      <c r="AKE43" s="132"/>
      <c r="AKF43" s="132"/>
      <c r="AKG43" s="132"/>
      <c r="AKH43" s="132"/>
      <c r="AKI43" s="132"/>
      <c r="AKJ43" s="132"/>
      <c r="AKK43" s="132"/>
      <c r="AKL43" s="132"/>
      <c r="AKM43" s="132"/>
      <c r="AKN43" s="132"/>
      <c r="AKO43" s="132"/>
      <c r="AKP43" s="132"/>
      <c r="AKQ43" s="132"/>
      <c r="AKR43" s="132"/>
      <c r="AKS43" s="132"/>
      <c r="AKT43" s="132"/>
      <c r="AKU43" s="132"/>
      <c r="AKV43" s="132"/>
      <c r="AKW43" s="132"/>
      <c r="AKX43" s="132"/>
      <c r="AKY43" s="132"/>
      <c r="AKZ43" s="132"/>
      <c r="ALA43" s="132"/>
      <c r="ALB43" s="132"/>
      <c r="ALC43" s="132"/>
      <c r="ALD43" s="132"/>
      <c r="ALE43" s="132"/>
      <c r="ALF43" s="132"/>
      <c r="ALG43" s="132"/>
      <c r="ALH43" s="132"/>
      <c r="ALI43" s="132"/>
      <c r="ALJ43" s="132"/>
      <c r="ALK43" s="132"/>
      <c r="ALL43" s="132"/>
      <c r="ALM43" s="132"/>
      <c r="ALN43" s="132"/>
      <c r="ALO43" s="132"/>
      <c r="ALP43" s="132"/>
      <c r="ALQ43" s="132"/>
      <c r="ALR43" s="132"/>
      <c r="ALS43" s="132"/>
      <c r="ALT43" s="132"/>
      <c r="ALU43" s="132"/>
      <c r="ALV43" s="132"/>
      <c r="ALW43" s="132"/>
      <c r="ALX43" s="132"/>
      <c r="ALY43" s="132"/>
      <c r="ALZ43" s="132"/>
      <c r="AMA43" s="132"/>
      <c r="AMB43" s="132"/>
      <c r="AMC43" s="132"/>
      <c r="AMD43" s="132"/>
      <c r="AME43" s="132"/>
      <c r="AMF43" s="132"/>
      <c r="AMG43" s="132"/>
      <c r="AMH43" s="132"/>
      <c r="AMI43" s="132"/>
      <c r="AMJ43" s="132"/>
      <c r="AMK43" s="132"/>
      <c r="AML43" s="132"/>
      <c r="AMM43" s="132"/>
      <c r="AMN43" s="132"/>
      <c r="AMO43" s="132"/>
      <c r="AMP43" s="132"/>
      <c r="AMQ43" s="132"/>
      <c r="AMR43" s="132"/>
      <c r="AMS43" s="132"/>
      <c r="AMT43" s="132"/>
      <c r="AMU43" s="132"/>
      <c r="AMV43" s="132"/>
      <c r="AMW43" s="132"/>
      <c r="AMX43" s="132"/>
      <c r="AMY43" s="132"/>
      <c r="AMZ43" s="132"/>
      <c r="ANA43" s="132"/>
      <c r="ANB43" s="132"/>
      <c r="ANC43" s="132"/>
      <c r="AND43" s="132"/>
      <c r="ANE43" s="132"/>
      <c r="ANF43" s="132"/>
      <c r="ANG43" s="132"/>
      <c r="ANH43" s="132"/>
      <c r="ANI43" s="132"/>
      <c r="ANJ43" s="132"/>
      <c r="ANK43" s="132"/>
      <c r="ANL43" s="132"/>
      <c r="ANM43" s="132"/>
      <c r="ANN43" s="132"/>
      <c r="ANO43" s="132"/>
      <c r="ANP43" s="132"/>
      <c r="ANQ43" s="132"/>
      <c r="ANR43" s="132"/>
      <c r="ANS43" s="132"/>
      <c r="ANT43" s="132"/>
      <c r="ANU43" s="132"/>
      <c r="ANV43" s="132"/>
      <c r="ANW43" s="132"/>
      <c r="ANX43" s="132"/>
      <c r="ANY43" s="132"/>
      <c r="ANZ43" s="132"/>
      <c r="AOA43" s="132"/>
      <c r="AOB43" s="132"/>
      <c r="AOC43" s="132"/>
      <c r="AOD43" s="132"/>
      <c r="AOE43" s="132"/>
      <c r="AOF43" s="132"/>
      <c r="AOG43" s="132"/>
      <c r="AOH43" s="132"/>
      <c r="AOI43" s="132"/>
      <c r="AOJ43" s="132"/>
      <c r="AOK43" s="132"/>
      <c r="AOL43" s="132"/>
      <c r="AOM43" s="132"/>
      <c r="AON43" s="132"/>
      <c r="AOO43" s="132"/>
      <c r="AOP43" s="132"/>
      <c r="AOQ43" s="132"/>
      <c r="AOR43" s="132"/>
      <c r="AOS43" s="132"/>
      <c r="AOT43" s="132"/>
      <c r="AOU43" s="132"/>
      <c r="AOV43" s="132"/>
      <c r="AOW43" s="132"/>
      <c r="AOX43" s="132"/>
      <c r="AOY43" s="132"/>
      <c r="AOZ43" s="132"/>
      <c r="APA43" s="132"/>
      <c r="APB43" s="132"/>
      <c r="APC43" s="132"/>
      <c r="APD43" s="132"/>
      <c r="APE43" s="132"/>
      <c r="APF43" s="132"/>
      <c r="APG43" s="132"/>
      <c r="APH43" s="132"/>
      <c r="API43" s="132"/>
      <c r="APJ43" s="132"/>
      <c r="APK43" s="132"/>
      <c r="APL43" s="132"/>
      <c r="APM43" s="132"/>
      <c r="APN43" s="132"/>
      <c r="APO43" s="132"/>
      <c r="APP43" s="132"/>
      <c r="APQ43" s="132"/>
      <c r="APR43" s="132"/>
      <c r="APS43" s="132"/>
      <c r="APT43" s="132"/>
      <c r="APU43" s="132"/>
      <c r="APV43" s="132"/>
      <c r="APW43" s="132"/>
      <c r="APX43" s="132"/>
      <c r="APY43" s="132"/>
      <c r="APZ43" s="132"/>
      <c r="AQA43" s="132"/>
      <c r="AQB43" s="132"/>
      <c r="AQC43" s="132"/>
      <c r="AQD43" s="132"/>
      <c r="AQE43" s="132"/>
      <c r="AQF43" s="132"/>
      <c r="AQG43" s="132"/>
      <c r="AQH43" s="132"/>
      <c r="AQI43" s="132"/>
      <c r="AQJ43" s="132"/>
      <c r="AQK43" s="132"/>
      <c r="AQL43" s="132"/>
      <c r="AQM43" s="132"/>
      <c r="AQN43" s="132"/>
      <c r="AQO43" s="132"/>
      <c r="AQP43" s="132"/>
      <c r="AQQ43" s="132"/>
      <c r="AQR43" s="132"/>
      <c r="AQS43" s="132"/>
      <c r="AQT43" s="132"/>
      <c r="AQU43" s="132"/>
      <c r="AQV43" s="132"/>
      <c r="AQW43" s="132"/>
      <c r="AQX43" s="132"/>
      <c r="AQY43" s="132"/>
      <c r="AQZ43" s="132"/>
      <c r="ARA43" s="132"/>
      <c r="ARB43" s="132"/>
      <c r="ARC43" s="132"/>
      <c r="ARD43" s="132"/>
      <c r="ARE43" s="132"/>
      <c r="ARF43" s="132"/>
      <c r="ARG43" s="132"/>
      <c r="ARH43" s="132"/>
      <c r="ARI43" s="132"/>
      <c r="ARJ43" s="132"/>
      <c r="ARK43" s="132"/>
      <c r="ARL43" s="132"/>
      <c r="ARM43" s="132"/>
      <c r="ARN43" s="132"/>
      <c r="ARO43" s="132"/>
      <c r="ARP43" s="132"/>
      <c r="ARQ43" s="132"/>
      <c r="ARR43" s="132"/>
      <c r="ARS43" s="132"/>
      <c r="ART43" s="132"/>
      <c r="ARU43" s="132"/>
      <c r="ARV43" s="132"/>
      <c r="ARW43" s="132"/>
      <c r="ARX43" s="132"/>
      <c r="ARY43" s="132"/>
      <c r="ARZ43" s="132"/>
      <c r="ASA43" s="132"/>
      <c r="ASB43" s="132"/>
      <c r="ASC43" s="132"/>
      <c r="ASD43" s="132"/>
      <c r="ASE43" s="132"/>
      <c r="ASF43" s="132"/>
      <c r="ASG43" s="132"/>
      <c r="ASH43" s="132"/>
      <c r="ASI43" s="132"/>
      <c r="ASJ43" s="132"/>
      <c r="ASK43" s="132"/>
      <c r="ASL43" s="132"/>
      <c r="ASM43" s="132"/>
      <c r="ASN43" s="132"/>
      <c r="ASO43" s="132"/>
      <c r="ASP43" s="132"/>
      <c r="ASQ43" s="132"/>
      <c r="ASR43" s="132"/>
      <c r="ASS43" s="132"/>
      <c r="AST43" s="132"/>
      <c r="ASU43" s="132"/>
      <c r="ASV43" s="132"/>
      <c r="ASW43" s="132"/>
      <c r="ASX43" s="132"/>
      <c r="ASY43" s="132"/>
      <c r="ASZ43" s="132"/>
      <c r="ATA43" s="132"/>
      <c r="ATB43" s="132"/>
      <c r="ATC43" s="132"/>
      <c r="ATD43" s="132"/>
      <c r="ATE43" s="132"/>
      <c r="ATF43" s="132"/>
      <c r="ATG43" s="132"/>
      <c r="ATH43" s="132"/>
      <c r="ATI43" s="132"/>
      <c r="ATJ43" s="132"/>
      <c r="ATK43" s="132"/>
      <c r="ATL43" s="132"/>
      <c r="ATM43" s="132"/>
      <c r="ATN43" s="132"/>
      <c r="ATO43" s="132"/>
      <c r="ATP43" s="132"/>
      <c r="ATQ43" s="132"/>
      <c r="ATR43" s="132"/>
      <c r="ATS43" s="132"/>
      <c r="ATT43" s="132"/>
      <c r="ATU43" s="132"/>
      <c r="ATV43" s="132"/>
      <c r="ATW43" s="132"/>
      <c r="ATX43" s="132"/>
      <c r="ATY43" s="132"/>
      <c r="ATZ43" s="132"/>
      <c r="AUA43" s="132"/>
      <c r="AUB43" s="132"/>
      <c r="AUC43" s="132"/>
      <c r="AUD43" s="132"/>
      <c r="AUE43" s="132"/>
      <c r="AUF43" s="132"/>
      <c r="AUG43" s="132"/>
      <c r="AUH43" s="132"/>
      <c r="AUI43" s="132"/>
      <c r="AUJ43" s="132"/>
      <c r="AUK43" s="132"/>
      <c r="AUL43" s="132"/>
      <c r="AUM43" s="132"/>
      <c r="AUN43" s="132"/>
      <c r="AUO43" s="132"/>
      <c r="AUP43" s="132"/>
      <c r="AUQ43" s="132"/>
      <c r="AUR43" s="132"/>
      <c r="AUS43" s="132"/>
      <c r="AUT43" s="132"/>
      <c r="AUU43" s="132"/>
      <c r="AUV43" s="132"/>
      <c r="AUW43" s="132"/>
      <c r="AUX43" s="132"/>
      <c r="AUY43" s="132"/>
      <c r="AUZ43" s="132"/>
      <c r="AVA43" s="132"/>
      <c r="AVB43" s="132"/>
      <c r="AVC43" s="132"/>
      <c r="AVD43" s="132"/>
      <c r="AVE43" s="132"/>
      <c r="AVF43" s="132"/>
      <c r="AVG43" s="132"/>
      <c r="AVH43" s="132"/>
      <c r="AVI43" s="132"/>
      <c r="AVJ43" s="132"/>
      <c r="AVK43" s="132"/>
      <c r="AVL43" s="132"/>
      <c r="AVM43" s="132"/>
      <c r="AVN43" s="132"/>
      <c r="AVO43" s="132"/>
      <c r="AVP43" s="132"/>
      <c r="AVQ43" s="132"/>
      <c r="AVR43" s="132"/>
      <c r="AVS43" s="132"/>
      <c r="AVT43" s="132"/>
      <c r="AVU43" s="132"/>
      <c r="AVV43" s="132"/>
      <c r="AVW43" s="132"/>
      <c r="AVX43" s="132"/>
      <c r="AVY43" s="132"/>
      <c r="AVZ43" s="132"/>
      <c r="AWA43" s="132"/>
      <c r="AWB43" s="132"/>
      <c r="AWC43" s="132"/>
      <c r="AWD43" s="132"/>
      <c r="AWE43" s="132"/>
      <c r="AWF43" s="132"/>
      <c r="AWG43" s="132"/>
      <c r="AWH43" s="132"/>
      <c r="AWI43" s="132"/>
      <c r="AWJ43" s="132"/>
      <c r="AWK43" s="132"/>
      <c r="AWL43" s="132"/>
      <c r="AWM43" s="132"/>
      <c r="AWN43" s="132"/>
      <c r="AWO43" s="132"/>
      <c r="AWP43" s="132"/>
      <c r="AWQ43" s="132"/>
      <c r="AWR43" s="132"/>
      <c r="AWS43" s="132"/>
      <c r="AWT43" s="132"/>
      <c r="AWU43" s="132"/>
      <c r="AWV43" s="132"/>
      <c r="AWW43" s="132"/>
      <c r="AWX43" s="132"/>
      <c r="AWY43" s="132"/>
      <c r="AWZ43" s="132"/>
      <c r="AXA43" s="132"/>
      <c r="AXB43" s="132"/>
      <c r="AXC43" s="132"/>
      <c r="AXD43" s="132"/>
      <c r="AXE43" s="132"/>
      <c r="AXF43" s="132"/>
      <c r="AXG43" s="132"/>
      <c r="AXH43" s="132"/>
      <c r="AXI43" s="132"/>
      <c r="AXJ43" s="132"/>
      <c r="AXK43" s="132"/>
      <c r="AXL43" s="132"/>
      <c r="AXM43" s="132"/>
      <c r="AXN43" s="132"/>
      <c r="AXO43" s="132"/>
      <c r="AXP43" s="132"/>
      <c r="AXQ43" s="132"/>
      <c r="AXR43" s="132"/>
      <c r="AXS43" s="132"/>
      <c r="AXT43" s="132"/>
      <c r="AXU43" s="132"/>
      <c r="AXV43" s="132"/>
      <c r="AXW43" s="132"/>
      <c r="AXX43" s="132"/>
      <c r="AXY43" s="132"/>
      <c r="AXZ43" s="132"/>
      <c r="AYA43" s="132"/>
      <c r="AYB43" s="132"/>
      <c r="AYC43" s="132"/>
      <c r="AYD43" s="132"/>
      <c r="AYE43" s="132"/>
      <c r="AYF43" s="132"/>
      <c r="AYG43" s="132"/>
      <c r="AYH43" s="132"/>
      <c r="AYI43" s="132"/>
      <c r="AYJ43" s="132"/>
      <c r="AYK43" s="132"/>
      <c r="AYL43" s="132"/>
      <c r="AYM43" s="132"/>
      <c r="AYN43" s="132"/>
      <c r="AYO43" s="132"/>
      <c r="AYP43" s="132"/>
      <c r="AYQ43" s="132"/>
      <c r="AYR43" s="132"/>
      <c r="AYS43" s="132"/>
      <c r="AYT43" s="132"/>
      <c r="AYU43" s="132"/>
      <c r="AYV43" s="132"/>
      <c r="AYW43" s="132"/>
      <c r="AYX43" s="132"/>
      <c r="AYY43" s="132"/>
      <c r="AYZ43" s="132"/>
      <c r="AZA43" s="132"/>
      <c r="AZB43" s="132"/>
      <c r="AZC43" s="132"/>
      <c r="AZD43" s="132"/>
      <c r="AZE43" s="132"/>
      <c r="AZF43" s="132"/>
      <c r="AZG43" s="132"/>
      <c r="AZH43" s="132"/>
      <c r="AZI43" s="132"/>
      <c r="AZJ43" s="132"/>
      <c r="AZK43" s="132"/>
      <c r="AZL43" s="132"/>
      <c r="AZM43" s="132"/>
      <c r="AZN43" s="132"/>
      <c r="AZO43" s="132"/>
      <c r="AZP43" s="132"/>
      <c r="AZQ43" s="132"/>
      <c r="AZR43" s="132"/>
      <c r="AZS43" s="132"/>
      <c r="AZT43" s="132"/>
      <c r="AZU43" s="132"/>
      <c r="AZV43" s="132"/>
      <c r="AZW43" s="132"/>
      <c r="AZX43" s="132"/>
      <c r="AZY43" s="132"/>
      <c r="AZZ43" s="132"/>
      <c r="BAA43" s="132"/>
      <c r="BAB43" s="132"/>
      <c r="BAC43" s="132"/>
      <c r="BAD43" s="132"/>
      <c r="BAE43" s="132"/>
      <c r="BAF43" s="132"/>
      <c r="BAG43" s="132"/>
      <c r="BAH43" s="132"/>
      <c r="BAI43" s="132"/>
      <c r="BAJ43" s="132"/>
      <c r="BAK43" s="132"/>
      <c r="BAL43" s="132"/>
      <c r="BAM43" s="132"/>
      <c r="BAN43" s="132"/>
      <c r="BAO43" s="132"/>
      <c r="BAP43" s="132"/>
      <c r="BAQ43" s="132"/>
      <c r="BAR43" s="132"/>
      <c r="BAS43" s="132"/>
      <c r="BAT43" s="132"/>
      <c r="BAU43" s="132"/>
      <c r="BAV43" s="132"/>
      <c r="BAW43" s="132"/>
      <c r="BAX43" s="132"/>
      <c r="BAY43" s="132"/>
      <c r="BAZ43" s="132"/>
      <c r="BBA43" s="132"/>
      <c r="BBB43" s="132"/>
      <c r="BBC43" s="132"/>
      <c r="BBD43" s="132"/>
      <c r="BBE43" s="132"/>
      <c r="BBF43" s="132"/>
      <c r="BBG43" s="132"/>
      <c r="BBH43" s="132"/>
      <c r="BBI43" s="132"/>
      <c r="BBJ43" s="132"/>
      <c r="BBK43" s="132"/>
      <c r="BBL43" s="132"/>
      <c r="BBM43" s="132"/>
      <c r="BBN43" s="132"/>
      <c r="BBO43" s="132"/>
      <c r="BBP43" s="132"/>
      <c r="BBQ43" s="132"/>
      <c r="BBR43" s="132"/>
      <c r="BBS43" s="132"/>
      <c r="BBT43" s="132"/>
      <c r="BBU43" s="132"/>
      <c r="BBV43" s="132"/>
      <c r="BBW43" s="132"/>
      <c r="BBX43" s="132"/>
      <c r="BBY43" s="132"/>
      <c r="BBZ43" s="132"/>
      <c r="BCA43" s="132"/>
      <c r="BCB43" s="132"/>
      <c r="BCC43" s="132"/>
      <c r="BCD43" s="132"/>
      <c r="BCE43" s="132"/>
      <c r="BCF43" s="132"/>
      <c r="BCG43" s="132"/>
      <c r="BCH43" s="132"/>
      <c r="BCI43" s="132"/>
      <c r="BCJ43" s="132"/>
      <c r="BCK43" s="132"/>
      <c r="BCL43" s="132"/>
      <c r="BCM43" s="132"/>
      <c r="BCN43" s="132"/>
      <c r="BCO43" s="132"/>
      <c r="BCP43" s="132"/>
      <c r="BCQ43" s="132"/>
      <c r="BCR43" s="132"/>
      <c r="BCS43" s="132"/>
      <c r="BCT43" s="132"/>
      <c r="BCU43" s="132"/>
      <c r="BCV43" s="132"/>
      <c r="BCW43" s="132"/>
      <c r="BCX43" s="132"/>
      <c r="BCY43" s="132"/>
      <c r="BCZ43" s="132"/>
      <c r="BDA43" s="132"/>
      <c r="BDB43" s="132"/>
      <c r="BDC43" s="132"/>
      <c r="BDD43" s="132"/>
      <c r="BDE43" s="132"/>
      <c r="BDF43" s="132"/>
      <c r="BDG43" s="132"/>
      <c r="BDH43" s="132"/>
      <c r="BDI43" s="132"/>
      <c r="BDJ43" s="132"/>
      <c r="BDK43" s="132"/>
      <c r="BDL43" s="132"/>
      <c r="BDM43" s="132"/>
      <c r="BDN43" s="132"/>
      <c r="BDO43" s="132"/>
      <c r="BDP43" s="132"/>
      <c r="BDQ43" s="132"/>
      <c r="BDR43" s="132"/>
      <c r="BDS43" s="132"/>
      <c r="BDT43" s="132"/>
      <c r="BDU43" s="132"/>
      <c r="BDV43" s="132"/>
      <c r="BDW43" s="132"/>
      <c r="BDX43" s="132"/>
      <c r="BDY43" s="132"/>
      <c r="BDZ43" s="132"/>
      <c r="BEA43" s="132"/>
      <c r="BEB43" s="132"/>
      <c r="BEC43" s="132"/>
      <c r="BED43" s="132"/>
      <c r="BEE43" s="132"/>
      <c r="BEF43" s="132"/>
      <c r="BEG43" s="132"/>
      <c r="BEH43" s="132"/>
      <c r="BEI43" s="132"/>
      <c r="BEJ43" s="132"/>
      <c r="BEK43" s="132"/>
      <c r="BEL43" s="132"/>
      <c r="BEM43" s="132"/>
      <c r="BEN43" s="132"/>
      <c r="BEO43" s="132"/>
      <c r="BEP43" s="132"/>
      <c r="BEQ43" s="132"/>
      <c r="BER43" s="132"/>
      <c r="BES43" s="132"/>
      <c r="BET43" s="132"/>
      <c r="BEU43" s="132"/>
      <c r="BEV43" s="132"/>
      <c r="BEW43" s="132"/>
      <c r="BEX43" s="132"/>
      <c r="BEY43" s="132"/>
      <c r="BEZ43" s="132"/>
      <c r="BFA43" s="132"/>
      <c r="BFB43" s="132"/>
      <c r="BFC43" s="132"/>
      <c r="BFD43" s="132"/>
      <c r="BFE43" s="132"/>
      <c r="BFF43" s="132"/>
      <c r="BFG43" s="132"/>
      <c r="BFH43" s="132"/>
      <c r="BFI43" s="132"/>
      <c r="BFJ43" s="132"/>
      <c r="BFK43" s="132"/>
      <c r="BFL43" s="132"/>
      <c r="BFM43" s="132"/>
      <c r="BFN43" s="132"/>
      <c r="BFO43" s="132"/>
      <c r="BFP43" s="132"/>
      <c r="BFQ43" s="132"/>
      <c r="BFR43" s="132"/>
      <c r="BFS43" s="132"/>
      <c r="BFT43" s="132"/>
      <c r="BFU43" s="132"/>
      <c r="BFV43" s="132"/>
      <c r="BFW43" s="132"/>
      <c r="BFX43" s="132"/>
      <c r="BFY43" s="132"/>
      <c r="BFZ43" s="132"/>
      <c r="BGA43" s="132"/>
      <c r="BGB43" s="132"/>
      <c r="BGC43" s="132"/>
      <c r="BGD43" s="132"/>
      <c r="BGE43" s="132"/>
      <c r="BGF43" s="132"/>
      <c r="BGG43" s="132"/>
      <c r="BGH43" s="132"/>
      <c r="BGI43" s="132"/>
      <c r="BGJ43" s="132"/>
      <c r="BGK43" s="132"/>
      <c r="BGL43" s="132"/>
      <c r="BGM43" s="132"/>
      <c r="BGN43" s="132"/>
      <c r="BGO43" s="132"/>
      <c r="BGP43" s="132"/>
      <c r="BGQ43" s="132"/>
      <c r="BGR43" s="132"/>
      <c r="BGS43" s="132"/>
      <c r="BGT43" s="132"/>
      <c r="BGU43" s="132"/>
      <c r="BGV43" s="132"/>
      <c r="BGW43" s="132"/>
      <c r="BGX43" s="132"/>
      <c r="BGY43" s="132"/>
      <c r="BGZ43" s="132"/>
      <c r="BHA43" s="132"/>
      <c r="BHB43" s="132"/>
      <c r="BHC43" s="132"/>
      <c r="BHD43" s="132"/>
      <c r="BHE43" s="132"/>
      <c r="BHF43" s="132"/>
      <c r="BHG43" s="132"/>
      <c r="BHH43" s="132"/>
      <c r="BHI43" s="132"/>
      <c r="BHJ43" s="132"/>
      <c r="BHK43" s="132"/>
      <c r="BHL43" s="132"/>
      <c r="BHM43" s="132"/>
      <c r="BHN43" s="132"/>
      <c r="BHO43" s="132"/>
      <c r="BHP43" s="132"/>
      <c r="BHQ43" s="132"/>
      <c r="BHR43" s="132"/>
      <c r="BHS43" s="132"/>
      <c r="BHT43" s="132"/>
      <c r="BHU43" s="132"/>
      <c r="BHV43" s="132"/>
      <c r="BHW43" s="132"/>
      <c r="BHX43" s="132"/>
      <c r="BHY43" s="132"/>
      <c r="BHZ43" s="132"/>
      <c r="BIA43" s="132"/>
      <c r="BIB43" s="132"/>
      <c r="BIC43" s="132"/>
      <c r="BID43" s="132"/>
      <c r="BIE43" s="132"/>
      <c r="BIF43" s="132"/>
      <c r="BIG43" s="132"/>
      <c r="BIH43" s="132"/>
      <c r="BII43" s="132"/>
      <c r="BIJ43" s="132"/>
      <c r="BIK43" s="132"/>
      <c r="BIL43" s="132"/>
      <c r="BIM43" s="132"/>
      <c r="BIN43" s="132"/>
      <c r="BIO43" s="132"/>
      <c r="BIP43" s="132"/>
      <c r="BIQ43" s="132"/>
      <c r="BIR43" s="132"/>
      <c r="BIS43" s="132"/>
      <c r="BIT43" s="132"/>
      <c r="BIU43" s="132"/>
      <c r="BIV43" s="132"/>
      <c r="BIW43" s="132"/>
      <c r="BIX43" s="132"/>
      <c r="BIY43" s="132"/>
      <c r="BIZ43" s="132"/>
      <c r="BJA43" s="132"/>
      <c r="BJB43" s="132"/>
      <c r="BJC43" s="132"/>
      <c r="BJD43" s="132"/>
      <c r="BJE43" s="132"/>
      <c r="BJF43" s="132"/>
      <c r="BJG43" s="132"/>
      <c r="BJH43" s="132"/>
      <c r="BJI43" s="132"/>
      <c r="BJJ43" s="132"/>
      <c r="BJK43" s="132"/>
      <c r="BJL43" s="132"/>
      <c r="BJM43" s="132"/>
      <c r="BJN43" s="132"/>
      <c r="BJO43" s="132"/>
      <c r="BJP43" s="132"/>
      <c r="BJQ43" s="132"/>
      <c r="BJR43" s="132"/>
      <c r="BJS43" s="132"/>
      <c r="BJT43" s="132"/>
      <c r="BJU43" s="132"/>
      <c r="BJV43" s="132"/>
      <c r="BJW43" s="132"/>
      <c r="BJX43" s="132"/>
      <c r="BJY43" s="132"/>
      <c r="BJZ43" s="132"/>
      <c r="BKA43" s="132"/>
      <c r="BKB43" s="132"/>
      <c r="BKC43" s="132"/>
      <c r="BKD43" s="132"/>
      <c r="BKE43" s="132"/>
      <c r="BKF43" s="132"/>
      <c r="BKG43" s="132"/>
      <c r="BKH43" s="132"/>
      <c r="BKI43" s="132"/>
      <c r="BKJ43" s="132"/>
      <c r="BKK43" s="132"/>
      <c r="BKL43" s="132"/>
      <c r="BKM43" s="132"/>
      <c r="BKN43" s="132"/>
      <c r="BKO43" s="132"/>
      <c r="BKP43" s="132"/>
      <c r="BKQ43" s="132"/>
      <c r="BKR43" s="132"/>
      <c r="BKS43" s="132"/>
      <c r="BKT43" s="132"/>
      <c r="BKU43" s="132"/>
      <c r="BKV43" s="132"/>
      <c r="BKW43" s="132"/>
      <c r="BKX43" s="132"/>
      <c r="BKY43" s="132"/>
      <c r="BKZ43" s="132"/>
      <c r="BLA43" s="132"/>
      <c r="BLB43" s="132"/>
      <c r="BLC43" s="132"/>
      <c r="BLD43" s="132"/>
      <c r="BLE43" s="132"/>
      <c r="BLF43" s="132"/>
      <c r="BLG43" s="132"/>
      <c r="BLH43" s="132"/>
      <c r="BLI43" s="132"/>
      <c r="BLJ43" s="132"/>
      <c r="BLK43" s="132"/>
      <c r="BLL43" s="132"/>
      <c r="BLM43" s="132"/>
      <c r="BLN43" s="132"/>
      <c r="BLO43" s="132"/>
      <c r="BLP43" s="132"/>
      <c r="BLQ43" s="132"/>
      <c r="BLR43" s="132"/>
      <c r="BLS43" s="132"/>
      <c r="BLT43" s="132"/>
      <c r="BLU43" s="132"/>
      <c r="BLV43" s="132"/>
      <c r="BLW43" s="132"/>
      <c r="BLX43" s="132"/>
      <c r="BLY43" s="132"/>
      <c r="BLZ43" s="132"/>
      <c r="BMA43" s="132"/>
      <c r="BMB43" s="132"/>
      <c r="BMC43" s="132"/>
      <c r="BMD43" s="132"/>
      <c r="BME43" s="132"/>
      <c r="BMF43" s="132"/>
      <c r="BMG43" s="132"/>
      <c r="BMH43" s="132"/>
      <c r="BMI43" s="132"/>
      <c r="BMJ43" s="132"/>
      <c r="BMK43" s="132"/>
      <c r="BML43" s="132"/>
      <c r="BMM43" s="132"/>
      <c r="BMN43" s="132"/>
      <c r="BMO43" s="132"/>
      <c r="BMP43" s="132"/>
      <c r="BMQ43" s="132"/>
      <c r="BMR43" s="132"/>
      <c r="BMS43" s="132"/>
      <c r="BMT43" s="132"/>
      <c r="BMU43" s="132"/>
      <c r="BMV43" s="132"/>
      <c r="BMW43" s="132"/>
      <c r="BMX43" s="132"/>
      <c r="BMY43" s="132"/>
      <c r="BMZ43" s="132"/>
      <c r="BNA43" s="132"/>
      <c r="BNB43" s="132"/>
      <c r="BNC43" s="132"/>
      <c r="BND43" s="132"/>
      <c r="BNE43" s="132"/>
      <c r="BNF43" s="132"/>
      <c r="BNG43" s="132"/>
      <c r="BNH43" s="132"/>
      <c r="BNI43" s="132"/>
      <c r="BNJ43" s="132"/>
      <c r="BNK43" s="132"/>
      <c r="BNL43" s="132"/>
      <c r="BNM43" s="132"/>
      <c r="BNN43" s="132"/>
      <c r="BNO43" s="132"/>
      <c r="BNP43" s="132"/>
      <c r="BNQ43" s="132"/>
      <c r="BNR43" s="132"/>
      <c r="BNS43" s="132"/>
      <c r="BNT43" s="132"/>
      <c r="BNU43" s="132"/>
      <c r="BNV43" s="132"/>
      <c r="BNW43" s="132"/>
      <c r="BNX43" s="132"/>
      <c r="BNY43" s="132"/>
      <c r="BNZ43" s="132"/>
      <c r="BOA43" s="132"/>
      <c r="BOB43" s="132"/>
      <c r="BOC43" s="132"/>
      <c r="BOD43" s="132"/>
      <c r="BOE43" s="132"/>
      <c r="BOF43" s="132"/>
      <c r="BOG43" s="132"/>
      <c r="BOH43" s="132"/>
      <c r="BOI43" s="132"/>
      <c r="BOJ43" s="132"/>
      <c r="BOK43" s="132"/>
      <c r="BOL43" s="132"/>
      <c r="BOM43" s="132"/>
      <c r="BON43" s="132"/>
      <c r="BOO43" s="132"/>
      <c r="BOP43" s="132"/>
      <c r="BOQ43" s="132"/>
      <c r="BOR43" s="132"/>
      <c r="BOS43" s="132"/>
      <c r="BOT43" s="132"/>
      <c r="BOU43" s="132"/>
      <c r="BOV43" s="132"/>
      <c r="BOW43" s="132"/>
      <c r="BOX43" s="132"/>
      <c r="BOY43" s="132"/>
      <c r="BOZ43" s="132"/>
      <c r="BPA43" s="132"/>
      <c r="BPB43" s="132"/>
      <c r="BPC43" s="132"/>
      <c r="BPD43" s="132"/>
      <c r="BPE43" s="132"/>
      <c r="BPF43" s="132"/>
      <c r="BPG43" s="132"/>
      <c r="BPH43" s="132"/>
      <c r="BPI43" s="132"/>
      <c r="BPJ43" s="132"/>
      <c r="BPK43" s="132"/>
      <c r="BPL43" s="132"/>
      <c r="BPM43" s="132"/>
      <c r="BPN43" s="132"/>
      <c r="BPO43" s="132"/>
      <c r="BPP43" s="132"/>
      <c r="BPQ43" s="132"/>
      <c r="BPR43" s="132"/>
      <c r="BPS43" s="132"/>
      <c r="BPT43" s="132"/>
      <c r="BPU43" s="132"/>
      <c r="BPV43" s="132"/>
      <c r="BPW43" s="132"/>
      <c r="BPX43" s="132"/>
      <c r="BPY43" s="132"/>
      <c r="BPZ43" s="132"/>
      <c r="BQA43" s="132"/>
      <c r="BQB43" s="132"/>
      <c r="BQC43" s="132"/>
      <c r="BQD43" s="132"/>
      <c r="BQE43" s="132"/>
      <c r="BQF43" s="132"/>
      <c r="BQG43" s="132"/>
      <c r="BQH43" s="132"/>
      <c r="BQI43" s="132"/>
      <c r="BQJ43" s="132"/>
      <c r="BQK43" s="132"/>
      <c r="BQL43" s="132"/>
      <c r="BQM43" s="132"/>
      <c r="BQN43" s="132"/>
      <c r="BQO43" s="132"/>
      <c r="BQP43" s="132"/>
      <c r="BQQ43" s="132"/>
      <c r="BQR43" s="132"/>
      <c r="BQS43" s="132"/>
      <c r="BQT43" s="132"/>
      <c r="BQU43" s="132"/>
      <c r="BQV43" s="132"/>
      <c r="BQW43" s="132"/>
      <c r="BQX43" s="132"/>
      <c r="BQY43" s="132"/>
      <c r="BQZ43" s="132"/>
      <c r="BRA43" s="132"/>
      <c r="BRB43" s="132"/>
      <c r="BRC43" s="132"/>
      <c r="BRD43" s="132"/>
      <c r="BRE43" s="132"/>
      <c r="BRF43" s="132"/>
      <c r="BRG43" s="132"/>
      <c r="BRH43" s="132"/>
      <c r="BRI43" s="132"/>
      <c r="BRJ43" s="132"/>
      <c r="BRK43" s="132"/>
      <c r="BRL43" s="132"/>
      <c r="BRM43" s="132"/>
      <c r="BRN43" s="132"/>
      <c r="BRO43" s="132"/>
      <c r="BRP43" s="132"/>
      <c r="BRQ43" s="132"/>
      <c r="BRR43" s="132"/>
      <c r="BRS43" s="132"/>
      <c r="BRT43" s="132"/>
      <c r="BRU43" s="132"/>
      <c r="BRV43" s="132"/>
      <c r="BRW43" s="132"/>
      <c r="BRX43" s="132"/>
      <c r="BRY43" s="132"/>
      <c r="BRZ43" s="132"/>
      <c r="BSA43" s="132"/>
      <c r="BSB43" s="132"/>
      <c r="BSC43" s="132"/>
      <c r="BSD43" s="132"/>
      <c r="BSE43" s="132"/>
      <c r="BSF43" s="132"/>
      <c r="BSG43" s="132"/>
      <c r="BSH43" s="132"/>
      <c r="BSI43" s="132"/>
      <c r="BSJ43" s="132"/>
      <c r="BSK43" s="132"/>
      <c r="BSL43" s="132"/>
      <c r="BSM43" s="132"/>
      <c r="BSN43" s="132"/>
      <c r="BSO43" s="132"/>
      <c r="BSP43" s="132"/>
      <c r="BSQ43" s="132"/>
      <c r="BSR43" s="132"/>
      <c r="BSS43" s="132"/>
      <c r="BST43" s="132"/>
      <c r="BSU43" s="132"/>
      <c r="BSV43" s="132"/>
      <c r="BSW43" s="132"/>
      <c r="BSX43" s="132"/>
      <c r="BSY43" s="132"/>
      <c r="BSZ43" s="132"/>
      <c r="BTA43" s="132"/>
      <c r="BTB43" s="132"/>
      <c r="BTC43" s="132"/>
      <c r="BTD43" s="132"/>
      <c r="BTE43" s="132"/>
      <c r="BTF43" s="132"/>
      <c r="BTG43" s="132"/>
      <c r="BTH43" s="132"/>
      <c r="BTI43" s="132"/>
      <c r="BTJ43" s="132"/>
      <c r="BTK43" s="132"/>
      <c r="BTL43" s="132"/>
      <c r="BTM43" s="132"/>
      <c r="BTN43" s="132"/>
      <c r="BTO43" s="132"/>
      <c r="BTP43" s="132"/>
      <c r="BTQ43" s="132"/>
      <c r="BTR43" s="132"/>
      <c r="BTS43" s="132"/>
      <c r="BTT43" s="132"/>
      <c r="BTU43" s="132"/>
      <c r="BTV43" s="132"/>
      <c r="BTW43" s="132"/>
      <c r="BTX43" s="132"/>
      <c r="BTY43" s="132"/>
      <c r="BTZ43" s="132"/>
      <c r="BUA43" s="132"/>
      <c r="BUB43" s="132"/>
      <c r="BUC43" s="132"/>
      <c r="BUD43" s="132"/>
      <c r="BUE43" s="132"/>
      <c r="BUF43" s="132"/>
      <c r="BUG43" s="132"/>
      <c r="BUH43" s="132"/>
      <c r="BUI43" s="132"/>
      <c r="BUJ43" s="132"/>
      <c r="BUK43" s="132"/>
      <c r="BUL43" s="132"/>
      <c r="BUM43" s="132"/>
      <c r="BUN43" s="132"/>
      <c r="BUO43" s="132"/>
      <c r="BUP43" s="132"/>
      <c r="BUQ43" s="132"/>
      <c r="BUR43" s="132"/>
      <c r="BUS43" s="132"/>
      <c r="BUT43" s="132"/>
      <c r="BUU43" s="132"/>
      <c r="BUV43" s="132"/>
      <c r="BUW43" s="132"/>
      <c r="BUX43" s="132"/>
      <c r="BUY43" s="132"/>
      <c r="BUZ43" s="132"/>
      <c r="BVA43" s="132"/>
      <c r="BVB43" s="132"/>
      <c r="BVC43" s="132"/>
      <c r="BVD43" s="132"/>
      <c r="BVE43" s="132"/>
      <c r="BVF43" s="132"/>
      <c r="BVG43" s="132"/>
      <c r="BVH43" s="132"/>
      <c r="BVI43" s="132"/>
      <c r="BVJ43" s="132"/>
      <c r="BVK43" s="132"/>
      <c r="BVL43" s="132"/>
      <c r="BVM43" s="132"/>
      <c r="BVN43" s="132"/>
      <c r="BVO43" s="132"/>
      <c r="BVP43" s="132"/>
      <c r="BVQ43" s="132"/>
      <c r="BVR43" s="132"/>
      <c r="BVS43" s="132"/>
      <c r="BVT43" s="132"/>
      <c r="BVU43" s="132"/>
      <c r="BVV43" s="132"/>
      <c r="BVW43" s="132"/>
      <c r="BVX43" s="132"/>
      <c r="BVY43" s="132"/>
      <c r="BVZ43" s="132"/>
      <c r="BWA43" s="132"/>
      <c r="BWB43" s="132"/>
      <c r="BWC43" s="132"/>
      <c r="BWD43" s="132"/>
      <c r="BWE43" s="132"/>
      <c r="BWF43" s="132"/>
      <c r="BWG43" s="132"/>
      <c r="BWH43" s="132"/>
      <c r="BWI43" s="132"/>
      <c r="BWJ43" s="132"/>
      <c r="BWK43" s="132"/>
      <c r="BWL43" s="132"/>
      <c r="BWM43" s="132"/>
      <c r="BWN43" s="132"/>
      <c r="BWO43" s="132"/>
      <c r="BWP43" s="132"/>
      <c r="BWQ43" s="132"/>
      <c r="BWR43" s="132"/>
      <c r="BWS43" s="132"/>
      <c r="BWT43" s="132"/>
      <c r="BWU43" s="132"/>
      <c r="BWV43" s="132"/>
      <c r="BWW43" s="132"/>
      <c r="BWX43" s="132"/>
      <c r="BWY43" s="132"/>
      <c r="BWZ43" s="132"/>
      <c r="BXA43" s="132"/>
      <c r="BXB43" s="132"/>
      <c r="BXC43" s="132"/>
      <c r="BXD43" s="132"/>
      <c r="BXE43" s="132"/>
      <c r="BXF43" s="132"/>
      <c r="BXG43" s="132"/>
      <c r="BXH43" s="132"/>
      <c r="BXI43" s="132"/>
      <c r="BXJ43" s="132"/>
      <c r="BXK43" s="132"/>
      <c r="BXL43" s="132"/>
      <c r="BXM43" s="132"/>
      <c r="BXN43" s="132"/>
      <c r="BXO43" s="132"/>
      <c r="BXP43" s="132"/>
      <c r="BXQ43" s="132"/>
      <c r="BXR43" s="132"/>
      <c r="BXS43" s="132"/>
      <c r="BXT43" s="132"/>
      <c r="BXU43" s="132"/>
      <c r="BXV43" s="132"/>
      <c r="BXW43" s="132"/>
      <c r="BXX43" s="132"/>
      <c r="BXY43" s="132"/>
      <c r="BXZ43" s="132"/>
      <c r="BYA43" s="132"/>
      <c r="BYB43" s="132"/>
      <c r="BYC43" s="132"/>
      <c r="BYD43" s="132"/>
      <c r="BYE43" s="132"/>
      <c r="BYF43" s="132"/>
      <c r="BYG43" s="132"/>
      <c r="BYH43" s="132"/>
      <c r="BYI43" s="132"/>
      <c r="BYJ43" s="132"/>
      <c r="BYK43" s="132"/>
      <c r="BYL43" s="132"/>
      <c r="BYM43" s="132"/>
      <c r="BYN43" s="132"/>
      <c r="BYO43" s="132"/>
      <c r="BYP43" s="132"/>
      <c r="BYQ43" s="132"/>
      <c r="BYR43" s="132"/>
      <c r="BYS43" s="132"/>
      <c r="BYT43" s="132"/>
      <c r="BYU43" s="132"/>
      <c r="BYV43" s="132"/>
      <c r="BYW43" s="132"/>
      <c r="BYX43" s="132"/>
      <c r="BYY43" s="132"/>
      <c r="BYZ43" s="132"/>
      <c r="BZA43" s="132"/>
      <c r="BZB43" s="132"/>
      <c r="BZC43" s="132"/>
      <c r="BZD43" s="132"/>
      <c r="BZE43" s="132"/>
      <c r="BZF43" s="132"/>
      <c r="BZG43" s="132"/>
      <c r="BZH43" s="132"/>
      <c r="BZI43" s="132"/>
      <c r="BZJ43" s="132"/>
      <c r="BZK43" s="132"/>
      <c r="BZL43" s="132"/>
      <c r="BZM43" s="132"/>
      <c r="BZN43" s="132"/>
      <c r="BZO43" s="132"/>
      <c r="BZP43" s="132"/>
      <c r="BZQ43" s="132"/>
      <c r="BZR43" s="132"/>
      <c r="BZS43" s="132"/>
      <c r="BZT43" s="132"/>
      <c r="BZU43" s="132"/>
      <c r="BZV43" s="132"/>
      <c r="BZW43" s="132"/>
      <c r="BZX43" s="132"/>
      <c r="BZY43" s="132"/>
      <c r="BZZ43" s="132"/>
      <c r="CAA43" s="132"/>
      <c r="CAB43" s="132"/>
      <c r="CAC43" s="132"/>
      <c r="CAD43" s="132"/>
      <c r="CAE43" s="132"/>
      <c r="CAF43" s="132"/>
      <c r="CAG43" s="132"/>
      <c r="CAH43" s="132"/>
      <c r="CAI43" s="132"/>
      <c r="CAJ43" s="132"/>
      <c r="CAK43" s="132"/>
      <c r="CAL43" s="132"/>
      <c r="CAM43" s="132"/>
      <c r="CAN43" s="132"/>
      <c r="CAO43" s="132"/>
      <c r="CAP43" s="132"/>
      <c r="CAQ43" s="132"/>
      <c r="CAR43" s="132"/>
      <c r="CAS43" s="132"/>
      <c r="CAT43" s="132"/>
      <c r="CAU43" s="132"/>
      <c r="CAV43" s="132"/>
      <c r="CAW43" s="132"/>
      <c r="CAX43" s="132"/>
      <c r="CAY43" s="132"/>
      <c r="CAZ43" s="132"/>
      <c r="CBA43" s="132"/>
      <c r="CBB43" s="132"/>
      <c r="CBC43" s="132"/>
      <c r="CBD43" s="132"/>
      <c r="CBE43" s="132"/>
      <c r="CBF43" s="132"/>
      <c r="CBG43" s="132"/>
      <c r="CBH43" s="132"/>
      <c r="CBI43" s="132"/>
      <c r="CBJ43" s="132"/>
      <c r="CBK43" s="132"/>
      <c r="CBL43" s="132"/>
      <c r="CBM43" s="132"/>
      <c r="CBN43" s="132"/>
      <c r="CBO43" s="132"/>
      <c r="CBP43" s="132"/>
      <c r="CBQ43" s="132"/>
      <c r="CBR43" s="132"/>
      <c r="CBS43" s="132"/>
      <c r="CBT43" s="132"/>
      <c r="CBU43" s="132"/>
      <c r="CBV43" s="132"/>
      <c r="CBW43" s="132"/>
      <c r="CBX43" s="132"/>
      <c r="CBY43" s="132"/>
      <c r="CBZ43" s="132"/>
      <c r="CCA43" s="132"/>
      <c r="CCB43" s="132"/>
      <c r="CCC43" s="132"/>
      <c r="CCD43" s="132"/>
      <c r="CCE43" s="132"/>
      <c r="CCF43" s="132"/>
      <c r="CCG43" s="132"/>
      <c r="CCH43" s="132"/>
      <c r="CCI43" s="132"/>
      <c r="CCJ43" s="132"/>
      <c r="CCK43" s="132"/>
      <c r="CCL43" s="132"/>
      <c r="CCM43" s="132"/>
      <c r="CCN43" s="132"/>
      <c r="CCO43" s="132"/>
      <c r="CCP43" s="132"/>
      <c r="CCQ43" s="132"/>
      <c r="CCR43" s="132"/>
      <c r="CCS43" s="132"/>
      <c r="CCT43" s="132"/>
      <c r="CCU43" s="132"/>
      <c r="CCV43" s="132"/>
      <c r="CCW43" s="132"/>
      <c r="CCX43" s="132"/>
      <c r="CCY43" s="132"/>
      <c r="CCZ43" s="132"/>
      <c r="CDA43" s="132"/>
      <c r="CDB43" s="132"/>
      <c r="CDC43" s="132"/>
      <c r="CDD43" s="132"/>
      <c r="CDE43" s="132"/>
      <c r="CDF43" s="132"/>
      <c r="CDG43" s="132"/>
      <c r="CDH43" s="132"/>
      <c r="CDI43" s="132"/>
      <c r="CDJ43" s="132"/>
      <c r="CDK43" s="132"/>
      <c r="CDL43" s="132"/>
      <c r="CDM43" s="132"/>
      <c r="CDN43" s="132"/>
      <c r="CDO43" s="132"/>
      <c r="CDP43" s="132"/>
      <c r="CDQ43" s="132"/>
      <c r="CDR43" s="132"/>
      <c r="CDS43" s="132"/>
      <c r="CDT43" s="132"/>
      <c r="CDU43" s="132"/>
      <c r="CDV43" s="132"/>
      <c r="CDW43" s="132"/>
      <c r="CDX43" s="132"/>
      <c r="CDY43" s="132"/>
      <c r="CDZ43" s="132"/>
      <c r="CEA43" s="132"/>
      <c r="CEB43" s="132"/>
      <c r="CEC43" s="132"/>
      <c r="CED43" s="132"/>
      <c r="CEE43" s="132"/>
      <c r="CEF43" s="132"/>
      <c r="CEG43" s="132"/>
      <c r="CEH43" s="132"/>
      <c r="CEI43" s="132"/>
      <c r="CEJ43" s="132"/>
      <c r="CEK43" s="132"/>
      <c r="CEL43" s="132"/>
      <c r="CEM43" s="132"/>
      <c r="CEN43" s="132"/>
      <c r="CEO43" s="132"/>
      <c r="CEP43" s="132"/>
      <c r="CEQ43" s="132"/>
      <c r="CER43" s="132"/>
      <c r="CES43" s="132"/>
      <c r="CET43" s="132"/>
      <c r="CEU43" s="132"/>
      <c r="CEV43" s="132"/>
      <c r="CEW43" s="132"/>
      <c r="CEX43" s="132"/>
      <c r="CEY43" s="132"/>
      <c r="CEZ43" s="132"/>
      <c r="CFA43" s="132"/>
      <c r="CFB43" s="132"/>
      <c r="CFC43" s="132"/>
      <c r="CFD43" s="132"/>
      <c r="CFE43" s="132"/>
      <c r="CFF43" s="132"/>
      <c r="CFG43" s="132"/>
      <c r="CFH43" s="132"/>
      <c r="CFI43" s="132"/>
      <c r="CFJ43" s="132"/>
      <c r="CFK43" s="132"/>
      <c r="CFL43" s="132"/>
      <c r="CFM43" s="132"/>
      <c r="CFN43" s="132"/>
      <c r="CFO43" s="132"/>
      <c r="CFP43" s="132"/>
      <c r="CFQ43" s="132"/>
      <c r="CFR43" s="132"/>
      <c r="CFS43" s="132"/>
      <c r="CFT43" s="132"/>
      <c r="CFU43" s="132"/>
      <c r="CFV43" s="132"/>
      <c r="CFW43" s="132"/>
      <c r="CFX43" s="132"/>
      <c r="CFY43" s="132"/>
      <c r="CFZ43" s="132"/>
      <c r="CGA43" s="132"/>
      <c r="CGB43" s="132"/>
      <c r="CGC43" s="132"/>
      <c r="CGD43" s="132"/>
      <c r="CGE43" s="132"/>
      <c r="CGF43" s="132"/>
      <c r="CGG43" s="132"/>
      <c r="CGH43" s="132"/>
      <c r="CGI43" s="132"/>
      <c r="CGJ43" s="132"/>
      <c r="CGK43" s="132"/>
      <c r="CGL43" s="132"/>
      <c r="CGM43" s="132"/>
      <c r="CGN43" s="132"/>
      <c r="CGO43" s="132"/>
      <c r="CGP43" s="132"/>
      <c r="CGQ43" s="132"/>
      <c r="CGR43" s="132"/>
      <c r="CGS43" s="132"/>
      <c r="CGT43" s="132"/>
      <c r="CGU43" s="132"/>
      <c r="CGV43" s="132"/>
      <c r="CGW43" s="132"/>
      <c r="CGX43" s="132"/>
      <c r="CGY43" s="132"/>
      <c r="CGZ43" s="132"/>
      <c r="CHA43" s="132"/>
      <c r="CHB43" s="132"/>
      <c r="CHC43" s="132"/>
      <c r="CHD43" s="132"/>
      <c r="CHE43" s="132"/>
      <c r="CHF43" s="132"/>
      <c r="CHG43" s="132"/>
      <c r="CHH43" s="132"/>
      <c r="CHI43" s="132"/>
      <c r="CHJ43" s="132"/>
      <c r="CHK43" s="132"/>
      <c r="CHL43" s="132"/>
      <c r="CHM43" s="132"/>
      <c r="CHN43" s="132"/>
      <c r="CHO43" s="132"/>
      <c r="CHP43" s="132"/>
      <c r="CHQ43" s="132"/>
      <c r="CHR43" s="132"/>
      <c r="CHS43" s="132"/>
      <c r="CHT43" s="132"/>
      <c r="CHU43" s="132"/>
      <c r="CHV43" s="132"/>
      <c r="CHW43" s="132"/>
      <c r="CHX43" s="132"/>
      <c r="CHY43" s="132"/>
      <c r="CHZ43" s="132"/>
      <c r="CIA43" s="132"/>
      <c r="CIB43" s="132"/>
      <c r="CIC43" s="132"/>
      <c r="CID43" s="132"/>
      <c r="CIE43" s="132"/>
      <c r="CIF43" s="132"/>
      <c r="CIG43" s="132"/>
      <c r="CIH43" s="132"/>
      <c r="CII43" s="132"/>
      <c r="CIJ43" s="132"/>
      <c r="CIK43" s="132"/>
      <c r="CIL43" s="132"/>
      <c r="CIM43" s="132"/>
      <c r="CIN43" s="132"/>
      <c r="CIO43" s="132"/>
      <c r="CIP43" s="132"/>
      <c r="CIQ43" s="132"/>
      <c r="CIR43" s="132"/>
      <c r="CIS43" s="132"/>
      <c r="CIT43" s="132"/>
      <c r="CIU43" s="132"/>
      <c r="CIV43" s="132"/>
      <c r="CIW43" s="132"/>
      <c r="CIX43" s="132"/>
      <c r="CIY43" s="132"/>
      <c r="CIZ43" s="132"/>
      <c r="CJA43" s="132"/>
      <c r="CJB43" s="132"/>
      <c r="CJC43" s="132"/>
      <c r="CJD43" s="132"/>
      <c r="CJE43" s="132"/>
      <c r="CJF43" s="132"/>
      <c r="CJG43" s="132"/>
      <c r="CJH43" s="132"/>
      <c r="CJI43" s="132"/>
      <c r="CJJ43" s="132"/>
      <c r="CJK43" s="132"/>
      <c r="CJL43" s="132"/>
      <c r="CJM43" s="132"/>
      <c r="CJN43" s="132"/>
      <c r="CJO43" s="132"/>
      <c r="CJP43" s="132"/>
      <c r="CJQ43" s="132"/>
      <c r="CJR43" s="132"/>
      <c r="CJS43" s="132"/>
      <c r="CJT43" s="132"/>
      <c r="CJU43" s="132"/>
      <c r="CJV43" s="132"/>
      <c r="CJW43" s="132"/>
      <c r="CJX43" s="132"/>
      <c r="CJY43" s="132"/>
      <c r="CJZ43" s="132"/>
      <c r="CKA43" s="132"/>
      <c r="CKB43" s="132"/>
      <c r="CKC43" s="132"/>
      <c r="CKD43" s="132"/>
      <c r="CKE43" s="132"/>
      <c r="CKF43" s="132"/>
      <c r="CKG43" s="132"/>
      <c r="CKH43" s="132"/>
      <c r="CKI43" s="132"/>
      <c r="CKJ43" s="132"/>
      <c r="CKK43" s="132"/>
      <c r="CKL43" s="132"/>
      <c r="CKM43" s="132"/>
      <c r="CKN43" s="132"/>
      <c r="CKO43" s="132"/>
      <c r="CKP43" s="132"/>
      <c r="CKQ43" s="132"/>
      <c r="CKR43" s="132"/>
      <c r="CKS43" s="132"/>
      <c r="CKT43" s="132"/>
      <c r="CKU43" s="132"/>
      <c r="CKV43" s="132"/>
      <c r="CKW43" s="132"/>
      <c r="CKX43" s="132"/>
      <c r="CKY43" s="132"/>
      <c r="CKZ43" s="132"/>
      <c r="CLA43" s="132"/>
      <c r="CLB43" s="132"/>
      <c r="CLC43" s="132"/>
      <c r="CLD43" s="132"/>
      <c r="CLE43" s="132"/>
      <c r="CLF43" s="132"/>
      <c r="CLG43" s="132"/>
      <c r="CLH43" s="132"/>
      <c r="CLI43" s="132"/>
      <c r="CLJ43" s="132"/>
      <c r="CLK43" s="132"/>
      <c r="CLL43" s="132"/>
      <c r="CLM43" s="132"/>
      <c r="CLN43" s="132"/>
      <c r="CLO43" s="132"/>
      <c r="CLP43" s="132"/>
      <c r="CLQ43" s="132"/>
      <c r="CLR43" s="132"/>
      <c r="CLS43" s="132"/>
      <c r="CLT43" s="132"/>
      <c r="CLU43" s="132"/>
      <c r="CLV43" s="132"/>
      <c r="CLW43" s="132"/>
      <c r="CLX43" s="132"/>
      <c r="CLY43" s="132"/>
      <c r="CLZ43" s="132"/>
      <c r="CMA43" s="132"/>
      <c r="CMB43" s="132"/>
      <c r="CMC43" s="132"/>
      <c r="CMD43" s="132"/>
      <c r="CME43" s="132"/>
      <c r="CMF43" s="132"/>
      <c r="CMG43" s="132"/>
      <c r="CMH43" s="132"/>
      <c r="CMI43" s="132"/>
      <c r="CMJ43" s="132"/>
      <c r="CMK43" s="132"/>
      <c r="CML43" s="132"/>
      <c r="CMM43" s="132"/>
      <c r="CMN43" s="132"/>
      <c r="CMO43" s="132"/>
      <c r="CMP43" s="132"/>
      <c r="CMQ43" s="132"/>
      <c r="CMR43" s="132"/>
      <c r="CMS43" s="132"/>
      <c r="CMT43" s="132"/>
      <c r="CMU43" s="132"/>
      <c r="CMV43" s="132"/>
      <c r="CMW43" s="132"/>
      <c r="CMX43" s="132"/>
      <c r="CMY43" s="132"/>
      <c r="CMZ43" s="132"/>
      <c r="CNA43" s="132"/>
      <c r="CNB43" s="132"/>
      <c r="CNC43" s="132"/>
      <c r="CND43" s="132"/>
      <c r="CNE43" s="132"/>
      <c r="CNF43" s="132"/>
      <c r="CNG43" s="132"/>
      <c r="CNH43" s="132"/>
      <c r="CNI43" s="132"/>
      <c r="CNJ43" s="132"/>
      <c r="CNK43" s="132"/>
      <c r="CNL43" s="132"/>
      <c r="CNM43" s="132"/>
      <c r="CNN43" s="132"/>
      <c r="CNO43" s="132"/>
      <c r="CNP43" s="132"/>
      <c r="CNQ43" s="132"/>
      <c r="CNR43" s="132"/>
      <c r="CNS43" s="132"/>
      <c r="CNT43" s="132"/>
      <c r="CNU43" s="132"/>
      <c r="CNV43" s="132"/>
      <c r="CNW43" s="132"/>
      <c r="CNX43" s="132"/>
      <c r="CNY43" s="132"/>
      <c r="CNZ43" s="132"/>
      <c r="COA43" s="132"/>
      <c r="COB43" s="132"/>
      <c r="COC43" s="132"/>
      <c r="COD43" s="132"/>
      <c r="COE43" s="132"/>
      <c r="COF43" s="132"/>
      <c r="COG43" s="132"/>
      <c r="COH43" s="132"/>
      <c r="COI43" s="132"/>
      <c r="COJ43" s="132"/>
      <c r="COK43" s="132"/>
      <c r="COL43" s="132"/>
      <c r="COM43" s="132"/>
      <c r="CON43" s="132"/>
      <c r="COO43" s="132"/>
      <c r="COP43" s="132"/>
      <c r="COQ43" s="132"/>
      <c r="COR43" s="132"/>
      <c r="COS43" s="132"/>
      <c r="COT43" s="132"/>
      <c r="COU43" s="132"/>
      <c r="COV43" s="132"/>
      <c r="COW43" s="132"/>
      <c r="COX43" s="132"/>
      <c r="COY43" s="132"/>
      <c r="COZ43" s="132"/>
      <c r="CPA43" s="132"/>
      <c r="CPB43" s="132"/>
      <c r="CPC43" s="132"/>
      <c r="CPD43" s="132"/>
      <c r="CPE43" s="132"/>
      <c r="CPF43" s="132"/>
      <c r="CPG43" s="132"/>
      <c r="CPH43" s="132"/>
      <c r="CPI43" s="132"/>
      <c r="CPJ43" s="132"/>
      <c r="CPK43" s="132"/>
      <c r="CPL43" s="132"/>
      <c r="CPM43" s="132"/>
      <c r="CPN43" s="132"/>
      <c r="CPO43" s="132"/>
      <c r="CPP43" s="132"/>
      <c r="CPQ43" s="132"/>
      <c r="CPR43" s="132"/>
      <c r="CPS43" s="132"/>
      <c r="CPT43" s="132"/>
      <c r="CPU43" s="132"/>
      <c r="CPV43" s="132"/>
      <c r="CPW43" s="132"/>
      <c r="CPX43" s="132"/>
      <c r="CPY43" s="132"/>
      <c r="CPZ43" s="132"/>
      <c r="CQA43" s="132"/>
      <c r="CQB43" s="132"/>
      <c r="CQC43" s="132"/>
      <c r="CQD43" s="132"/>
      <c r="CQE43" s="132"/>
      <c r="CQF43" s="132"/>
      <c r="CQG43" s="132"/>
      <c r="CQH43" s="132"/>
      <c r="CQI43" s="132"/>
      <c r="CQJ43" s="132"/>
      <c r="CQK43" s="132"/>
      <c r="CQL43" s="132"/>
      <c r="CQM43" s="132"/>
      <c r="CQN43" s="132"/>
      <c r="CQO43" s="132"/>
      <c r="CQP43" s="132"/>
      <c r="CQQ43" s="132"/>
      <c r="CQR43" s="132"/>
      <c r="CQS43" s="132"/>
      <c r="CQT43" s="132"/>
      <c r="CQU43" s="132"/>
      <c r="CQV43" s="132"/>
      <c r="CQW43" s="132"/>
      <c r="CQX43" s="132"/>
      <c r="CQY43" s="132"/>
      <c r="CQZ43" s="132"/>
      <c r="CRA43" s="132"/>
      <c r="CRB43" s="132"/>
      <c r="CRC43" s="132"/>
      <c r="CRD43" s="132"/>
      <c r="CRE43" s="132"/>
      <c r="CRF43" s="132"/>
      <c r="CRG43" s="132"/>
      <c r="CRH43" s="132"/>
      <c r="CRI43" s="132"/>
      <c r="CRJ43" s="132"/>
      <c r="CRK43" s="132"/>
      <c r="CRL43" s="132"/>
      <c r="CRM43" s="132"/>
      <c r="CRN43" s="132"/>
      <c r="CRO43" s="132"/>
      <c r="CRP43" s="132"/>
      <c r="CRQ43" s="132"/>
      <c r="CRR43" s="132"/>
      <c r="CRS43" s="132"/>
      <c r="CRT43" s="132"/>
      <c r="CRU43" s="132"/>
      <c r="CRV43" s="132"/>
      <c r="CRW43" s="132"/>
      <c r="CRX43" s="132"/>
      <c r="CRY43" s="132"/>
      <c r="CRZ43" s="132"/>
      <c r="CSA43" s="132"/>
      <c r="CSB43" s="132"/>
      <c r="CSC43" s="132"/>
      <c r="CSD43" s="132"/>
      <c r="CSE43" s="132"/>
      <c r="CSF43" s="132"/>
      <c r="CSG43" s="132"/>
      <c r="CSH43" s="132"/>
      <c r="CSI43" s="132"/>
      <c r="CSJ43" s="132"/>
      <c r="CSK43" s="132"/>
      <c r="CSL43" s="132"/>
      <c r="CSM43" s="132"/>
      <c r="CSN43" s="132"/>
      <c r="CSO43" s="132"/>
      <c r="CSP43" s="132"/>
      <c r="CSQ43" s="132"/>
      <c r="CSR43" s="132"/>
      <c r="CSS43" s="132"/>
      <c r="CST43" s="132"/>
      <c r="CSU43" s="132"/>
      <c r="CSV43" s="132"/>
      <c r="CSW43" s="132"/>
      <c r="CSX43" s="132"/>
      <c r="CSY43" s="132"/>
      <c r="CSZ43" s="132"/>
      <c r="CTA43" s="132"/>
      <c r="CTB43" s="132"/>
      <c r="CTC43" s="132"/>
      <c r="CTD43" s="132"/>
      <c r="CTE43" s="132"/>
      <c r="CTF43" s="132"/>
      <c r="CTG43" s="132"/>
      <c r="CTH43" s="132"/>
      <c r="CTI43" s="132"/>
      <c r="CTJ43" s="132"/>
      <c r="CTK43" s="132"/>
      <c r="CTL43" s="132"/>
      <c r="CTM43" s="132"/>
      <c r="CTN43" s="132"/>
      <c r="CTO43" s="132"/>
      <c r="CTP43" s="132"/>
      <c r="CTQ43" s="132"/>
      <c r="CTR43" s="132"/>
      <c r="CTS43" s="132"/>
      <c r="CTT43" s="132"/>
      <c r="CTU43" s="132"/>
      <c r="CTV43" s="132"/>
      <c r="CTW43" s="132"/>
      <c r="CTX43" s="132"/>
      <c r="CTY43" s="132"/>
      <c r="CTZ43" s="132"/>
      <c r="CUA43" s="132"/>
      <c r="CUB43" s="132"/>
      <c r="CUC43" s="132"/>
      <c r="CUD43" s="132"/>
      <c r="CUE43" s="132"/>
      <c r="CUF43" s="132"/>
      <c r="CUG43" s="132"/>
      <c r="CUH43" s="132"/>
      <c r="CUI43" s="132"/>
      <c r="CUJ43" s="132"/>
      <c r="CUK43" s="132"/>
      <c r="CUL43" s="132"/>
      <c r="CUM43" s="132"/>
      <c r="CUN43" s="132"/>
      <c r="CUO43" s="132"/>
      <c r="CUP43" s="132"/>
      <c r="CUQ43" s="132"/>
      <c r="CUR43" s="132"/>
      <c r="CUS43" s="132"/>
      <c r="CUT43" s="132"/>
      <c r="CUU43" s="132"/>
      <c r="CUV43" s="132"/>
      <c r="CUW43" s="132"/>
      <c r="CUX43" s="132"/>
      <c r="CUY43" s="132"/>
      <c r="CUZ43" s="132"/>
      <c r="CVA43" s="132"/>
      <c r="CVB43" s="132"/>
      <c r="CVC43" s="132"/>
      <c r="CVD43" s="132"/>
      <c r="CVE43" s="132"/>
      <c r="CVF43" s="132"/>
      <c r="CVG43" s="132"/>
      <c r="CVH43" s="132"/>
      <c r="CVI43" s="132"/>
      <c r="CVJ43" s="132"/>
      <c r="CVK43" s="132"/>
      <c r="CVL43" s="132"/>
      <c r="CVM43" s="132"/>
      <c r="CVN43" s="132"/>
      <c r="CVO43" s="132"/>
      <c r="CVP43" s="132"/>
      <c r="CVQ43" s="132"/>
      <c r="CVR43" s="132"/>
      <c r="CVS43" s="132"/>
      <c r="CVT43" s="132"/>
      <c r="CVU43" s="132"/>
      <c r="CVV43" s="132"/>
      <c r="CVW43" s="132"/>
      <c r="CVX43" s="132"/>
      <c r="CVY43" s="132"/>
      <c r="CVZ43" s="132"/>
      <c r="CWA43" s="132"/>
      <c r="CWB43" s="132"/>
      <c r="CWC43" s="132"/>
      <c r="CWD43" s="132"/>
      <c r="CWE43" s="132"/>
      <c r="CWF43" s="132"/>
      <c r="CWG43" s="132"/>
      <c r="CWH43" s="132"/>
      <c r="CWI43" s="132"/>
      <c r="CWJ43" s="132"/>
      <c r="CWK43" s="132"/>
      <c r="CWL43" s="132"/>
      <c r="CWM43" s="132"/>
      <c r="CWN43" s="132"/>
      <c r="CWO43" s="132"/>
      <c r="CWP43" s="132"/>
      <c r="CWQ43" s="132"/>
      <c r="CWR43" s="132"/>
      <c r="CWS43" s="132"/>
      <c r="CWT43" s="132"/>
      <c r="CWU43" s="132"/>
      <c r="CWV43" s="132"/>
      <c r="CWW43" s="132"/>
      <c r="CWX43" s="132"/>
      <c r="CWY43" s="132"/>
      <c r="CWZ43" s="132"/>
      <c r="CXA43" s="132"/>
      <c r="CXB43" s="132"/>
      <c r="CXC43" s="132"/>
      <c r="CXD43" s="132"/>
      <c r="CXE43" s="132"/>
      <c r="CXF43" s="132"/>
      <c r="CXG43" s="132"/>
      <c r="CXH43" s="132"/>
      <c r="CXI43" s="132"/>
      <c r="CXJ43" s="132"/>
      <c r="CXK43" s="132"/>
      <c r="CXL43" s="132"/>
      <c r="CXM43" s="132"/>
      <c r="CXN43" s="132"/>
      <c r="CXO43" s="132"/>
      <c r="CXP43" s="132"/>
      <c r="CXQ43" s="132"/>
      <c r="CXR43" s="132"/>
      <c r="CXS43" s="132"/>
      <c r="CXT43" s="132"/>
      <c r="CXU43" s="132"/>
      <c r="CXV43" s="132"/>
      <c r="CXW43" s="132"/>
      <c r="CXX43" s="132"/>
      <c r="CXY43" s="132"/>
      <c r="CXZ43" s="132"/>
      <c r="CYA43" s="132"/>
      <c r="CYB43" s="132"/>
      <c r="CYC43" s="132"/>
      <c r="CYD43" s="132"/>
      <c r="CYE43" s="132"/>
      <c r="CYF43" s="132"/>
      <c r="CYG43" s="132"/>
      <c r="CYH43" s="132"/>
      <c r="CYI43" s="132"/>
      <c r="CYJ43" s="132"/>
      <c r="CYK43" s="132"/>
      <c r="CYL43" s="132"/>
      <c r="CYM43" s="132"/>
      <c r="CYN43" s="132"/>
      <c r="CYO43" s="132"/>
      <c r="CYP43" s="132"/>
      <c r="CYQ43" s="132"/>
      <c r="CYR43" s="132"/>
      <c r="CYS43" s="132"/>
      <c r="CYT43" s="132"/>
      <c r="CYU43" s="132"/>
      <c r="CYV43" s="132"/>
      <c r="CYW43" s="132"/>
      <c r="CYX43" s="132"/>
      <c r="CYY43" s="132"/>
      <c r="CYZ43" s="132"/>
      <c r="CZA43" s="132"/>
      <c r="CZB43" s="132"/>
      <c r="CZC43" s="132"/>
      <c r="CZD43" s="132"/>
      <c r="CZE43" s="132"/>
      <c r="CZF43" s="132"/>
      <c r="CZG43" s="132"/>
      <c r="CZH43" s="132"/>
      <c r="CZI43" s="132"/>
      <c r="CZJ43" s="132"/>
      <c r="CZK43" s="132"/>
      <c r="CZL43" s="132"/>
      <c r="CZM43" s="132"/>
      <c r="CZN43" s="132"/>
      <c r="CZO43" s="132"/>
      <c r="CZP43" s="132"/>
      <c r="CZQ43" s="132"/>
      <c r="CZR43" s="132"/>
      <c r="CZS43" s="132"/>
      <c r="CZT43" s="132"/>
      <c r="CZU43" s="132"/>
      <c r="CZV43" s="132"/>
      <c r="CZW43" s="132"/>
      <c r="CZX43" s="132"/>
      <c r="CZY43" s="132"/>
      <c r="CZZ43" s="132"/>
      <c r="DAA43" s="132"/>
      <c r="DAB43" s="132"/>
      <c r="DAC43" s="132"/>
      <c r="DAD43" s="132"/>
      <c r="DAE43" s="132"/>
      <c r="DAF43" s="132"/>
      <c r="DAG43" s="132"/>
      <c r="DAH43" s="132"/>
      <c r="DAI43" s="132"/>
      <c r="DAJ43" s="132"/>
      <c r="DAK43" s="132"/>
      <c r="DAL43" s="132"/>
      <c r="DAM43" s="132"/>
      <c r="DAN43" s="132"/>
      <c r="DAO43" s="132"/>
      <c r="DAP43" s="132"/>
      <c r="DAQ43" s="132"/>
      <c r="DAR43" s="132"/>
      <c r="DAS43" s="132"/>
      <c r="DAT43" s="132"/>
      <c r="DAU43" s="132"/>
      <c r="DAV43" s="132"/>
      <c r="DAW43" s="132"/>
      <c r="DAX43" s="132"/>
      <c r="DAY43" s="132"/>
      <c r="DAZ43" s="132"/>
      <c r="DBA43" s="132"/>
      <c r="DBB43" s="132"/>
      <c r="DBC43" s="132"/>
      <c r="DBD43" s="132"/>
      <c r="DBE43" s="132"/>
      <c r="DBF43" s="132"/>
      <c r="DBG43" s="132"/>
      <c r="DBH43" s="132"/>
      <c r="DBI43" s="132"/>
      <c r="DBJ43" s="132"/>
      <c r="DBK43" s="132"/>
      <c r="DBL43" s="132"/>
      <c r="DBM43" s="132"/>
      <c r="DBN43" s="132"/>
      <c r="DBO43" s="132"/>
      <c r="DBP43" s="132"/>
      <c r="DBQ43" s="132"/>
      <c r="DBR43" s="132"/>
      <c r="DBS43" s="132"/>
      <c r="DBT43" s="132"/>
      <c r="DBU43" s="132"/>
      <c r="DBV43" s="132"/>
      <c r="DBW43" s="132"/>
      <c r="DBX43" s="132"/>
      <c r="DBY43" s="132"/>
      <c r="DBZ43" s="132"/>
      <c r="DCA43" s="132"/>
      <c r="DCB43" s="132"/>
      <c r="DCC43" s="132"/>
      <c r="DCD43" s="132"/>
      <c r="DCE43" s="132"/>
      <c r="DCF43" s="132"/>
      <c r="DCG43" s="132"/>
      <c r="DCH43" s="132"/>
      <c r="DCI43" s="132"/>
      <c r="DCJ43" s="132"/>
      <c r="DCK43" s="132"/>
      <c r="DCL43" s="132"/>
      <c r="DCM43" s="132"/>
      <c r="DCN43" s="132"/>
      <c r="DCO43" s="132"/>
      <c r="DCP43" s="132"/>
      <c r="DCQ43" s="132"/>
      <c r="DCR43" s="132"/>
      <c r="DCS43" s="132"/>
      <c r="DCT43" s="132"/>
      <c r="DCU43" s="132"/>
      <c r="DCV43" s="132"/>
      <c r="DCW43" s="132"/>
      <c r="DCX43" s="132"/>
      <c r="DCY43" s="132"/>
      <c r="DCZ43" s="132"/>
      <c r="DDA43" s="132"/>
      <c r="DDB43" s="132"/>
      <c r="DDC43" s="132"/>
      <c r="DDD43" s="132"/>
      <c r="DDE43" s="132"/>
      <c r="DDF43" s="132"/>
      <c r="DDG43" s="132"/>
      <c r="DDH43" s="132"/>
      <c r="DDI43" s="132"/>
      <c r="DDJ43" s="132"/>
      <c r="DDK43" s="132"/>
      <c r="DDL43" s="132"/>
      <c r="DDM43" s="132"/>
      <c r="DDN43" s="132"/>
      <c r="DDO43" s="132"/>
      <c r="DDP43" s="132"/>
      <c r="DDQ43" s="132"/>
      <c r="DDR43" s="132"/>
      <c r="DDS43" s="132"/>
      <c r="DDT43" s="132"/>
      <c r="DDU43" s="132"/>
      <c r="DDV43" s="132"/>
      <c r="DDW43" s="132"/>
      <c r="DDX43" s="132"/>
      <c r="DDY43" s="132"/>
      <c r="DDZ43" s="132"/>
      <c r="DEA43" s="132"/>
      <c r="DEB43" s="132"/>
      <c r="DEC43" s="132"/>
      <c r="DED43" s="132"/>
      <c r="DEE43" s="132"/>
      <c r="DEF43" s="132"/>
      <c r="DEG43" s="132"/>
      <c r="DEH43" s="132"/>
      <c r="DEI43" s="132"/>
      <c r="DEJ43" s="132"/>
      <c r="DEK43" s="132"/>
      <c r="DEL43" s="132"/>
      <c r="DEM43" s="132"/>
      <c r="DEN43" s="132"/>
      <c r="DEO43" s="132"/>
      <c r="DEP43" s="132"/>
      <c r="DEQ43" s="132"/>
      <c r="DER43" s="132"/>
      <c r="DES43" s="132"/>
      <c r="DET43" s="132"/>
      <c r="DEU43" s="132"/>
      <c r="DEV43" s="132"/>
      <c r="DEW43" s="132"/>
      <c r="DEX43" s="132"/>
      <c r="DEY43" s="132"/>
      <c r="DEZ43" s="132"/>
      <c r="DFA43" s="132"/>
      <c r="DFB43" s="132"/>
      <c r="DFC43" s="132"/>
      <c r="DFD43" s="132"/>
      <c r="DFE43" s="132"/>
      <c r="DFF43" s="132"/>
      <c r="DFG43" s="132"/>
      <c r="DFH43" s="132"/>
      <c r="DFI43" s="132"/>
      <c r="DFJ43" s="132"/>
      <c r="DFK43" s="132"/>
      <c r="DFL43" s="132"/>
      <c r="DFM43" s="132"/>
      <c r="DFN43" s="132"/>
      <c r="DFO43" s="132"/>
      <c r="DFP43" s="132"/>
      <c r="DFQ43" s="132"/>
      <c r="DFR43" s="132"/>
      <c r="DFS43" s="132"/>
      <c r="DFT43" s="132"/>
      <c r="DFU43" s="132"/>
      <c r="DFV43" s="132"/>
      <c r="DFW43" s="132"/>
      <c r="DFX43" s="132"/>
      <c r="DFY43" s="132"/>
      <c r="DFZ43" s="132"/>
      <c r="DGA43" s="132"/>
      <c r="DGB43" s="132"/>
      <c r="DGC43" s="132"/>
      <c r="DGD43" s="132"/>
      <c r="DGE43" s="132"/>
      <c r="DGF43" s="132"/>
      <c r="DGG43" s="132"/>
      <c r="DGH43" s="132"/>
      <c r="DGI43" s="132"/>
      <c r="DGJ43" s="132"/>
      <c r="DGK43" s="132"/>
      <c r="DGL43" s="132"/>
      <c r="DGM43" s="132"/>
      <c r="DGN43" s="132"/>
      <c r="DGO43" s="132"/>
      <c r="DGP43" s="132"/>
      <c r="DGQ43" s="132"/>
      <c r="DGR43" s="132"/>
      <c r="DGS43" s="132"/>
      <c r="DGT43" s="132"/>
      <c r="DGU43" s="132"/>
      <c r="DGV43" s="132"/>
      <c r="DGW43" s="132"/>
      <c r="DGX43" s="132"/>
      <c r="DGY43" s="132"/>
      <c r="DGZ43" s="132"/>
      <c r="DHA43" s="132"/>
      <c r="DHB43" s="132"/>
      <c r="DHC43" s="132"/>
      <c r="DHD43" s="132"/>
      <c r="DHE43" s="132"/>
      <c r="DHF43" s="132"/>
      <c r="DHG43" s="132"/>
      <c r="DHH43" s="132"/>
      <c r="DHI43" s="132"/>
      <c r="DHJ43" s="132"/>
      <c r="DHK43" s="132"/>
      <c r="DHL43" s="132"/>
      <c r="DHM43" s="132"/>
      <c r="DHN43" s="132"/>
      <c r="DHO43" s="132"/>
      <c r="DHP43" s="132"/>
      <c r="DHQ43" s="132"/>
      <c r="DHR43" s="132"/>
      <c r="DHS43" s="132"/>
      <c r="DHT43" s="132"/>
      <c r="DHU43" s="132"/>
      <c r="DHV43" s="132"/>
      <c r="DHW43" s="132"/>
      <c r="DHX43" s="132"/>
      <c r="DHY43" s="132"/>
      <c r="DHZ43" s="132"/>
      <c r="DIA43" s="132"/>
      <c r="DIB43" s="132"/>
      <c r="DIC43" s="132"/>
      <c r="DID43" s="132"/>
      <c r="DIE43" s="132"/>
      <c r="DIF43" s="132"/>
      <c r="DIG43" s="132"/>
      <c r="DIH43" s="132"/>
      <c r="DII43" s="132"/>
      <c r="DIJ43" s="132"/>
      <c r="DIK43" s="132"/>
      <c r="DIL43" s="132"/>
      <c r="DIM43" s="132"/>
      <c r="DIN43" s="132"/>
      <c r="DIO43" s="132"/>
      <c r="DIP43" s="132"/>
      <c r="DIQ43" s="132"/>
      <c r="DIR43" s="132"/>
      <c r="DIS43" s="132"/>
      <c r="DIT43" s="132"/>
      <c r="DIU43" s="132"/>
      <c r="DIV43" s="132"/>
      <c r="DIW43" s="132"/>
      <c r="DIX43" s="132"/>
      <c r="DIY43" s="132"/>
      <c r="DIZ43" s="132"/>
      <c r="DJA43" s="132"/>
      <c r="DJB43" s="132"/>
      <c r="DJC43" s="132"/>
      <c r="DJD43" s="132"/>
      <c r="DJE43" s="132"/>
      <c r="DJF43" s="132"/>
      <c r="DJG43" s="132"/>
      <c r="DJH43" s="132"/>
      <c r="DJI43" s="132"/>
      <c r="DJJ43" s="132"/>
      <c r="DJK43" s="132"/>
      <c r="DJL43" s="132"/>
      <c r="DJM43" s="132"/>
      <c r="DJN43" s="132"/>
      <c r="DJO43" s="132"/>
      <c r="DJP43" s="132"/>
      <c r="DJQ43" s="132"/>
      <c r="DJR43" s="132"/>
      <c r="DJS43" s="132"/>
      <c r="DJT43" s="132"/>
      <c r="DJU43" s="132"/>
      <c r="DJV43" s="132"/>
      <c r="DJW43" s="132"/>
      <c r="DJX43" s="132"/>
      <c r="DJY43" s="132"/>
      <c r="DJZ43" s="132"/>
      <c r="DKA43" s="132"/>
      <c r="DKB43" s="132"/>
      <c r="DKC43" s="132"/>
      <c r="DKD43" s="132"/>
      <c r="DKE43" s="132"/>
      <c r="DKF43" s="132"/>
      <c r="DKG43" s="132"/>
      <c r="DKH43" s="132"/>
      <c r="DKI43" s="132"/>
      <c r="DKJ43" s="132"/>
      <c r="DKK43" s="132"/>
      <c r="DKL43" s="132"/>
      <c r="DKM43" s="132"/>
      <c r="DKN43" s="132"/>
      <c r="DKO43" s="132"/>
      <c r="DKP43" s="132"/>
      <c r="DKQ43" s="132"/>
      <c r="DKR43" s="132"/>
      <c r="DKS43" s="132"/>
      <c r="DKT43" s="132"/>
      <c r="DKU43" s="132"/>
      <c r="DKV43" s="132"/>
      <c r="DKW43" s="132"/>
      <c r="DKX43" s="132"/>
      <c r="DKY43" s="132"/>
      <c r="DKZ43" s="132"/>
      <c r="DLA43" s="132"/>
      <c r="DLB43" s="132"/>
      <c r="DLC43" s="132"/>
      <c r="DLD43" s="132"/>
      <c r="DLE43" s="132"/>
      <c r="DLF43" s="132"/>
      <c r="DLG43" s="132"/>
      <c r="DLH43" s="132"/>
      <c r="DLI43" s="132"/>
      <c r="DLJ43" s="132"/>
      <c r="DLK43" s="132"/>
      <c r="DLL43" s="132"/>
      <c r="DLM43" s="132"/>
      <c r="DLN43" s="132"/>
      <c r="DLO43" s="132"/>
      <c r="DLP43" s="132"/>
      <c r="DLQ43" s="132"/>
      <c r="DLR43" s="132"/>
      <c r="DLS43" s="132"/>
      <c r="DLT43" s="132"/>
      <c r="DLU43" s="132"/>
      <c r="DLV43" s="132"/>
      <c r="DLW43" s="132"/>
      <c r="DLX43" s="132"/>
      <c r="DLY43" s="132"/>
      <c r="DLZ43" s="132"/>
      <c r="DMA43" s="132"/>
      <c r="DMB43" s="132"/>
      <c r="DMC43" s="132"/>
      <c r="DMD43" s="132"/>
      <c r="DME43" s="132"/>
      <c r="DMF43" s="132"/>
      <c r="DMG43" s="132"/>
      <c r="DMH43" s="132"/>
      <c r="DMI43" s="132"/>
      <c r="DMJ43" s="132"/>
      <c r="DMK43" s="132"/>
      <c r="DML43" s="132"/>
      <c r="DMM43" s="132"/>
      <c r="DMN43" s="132"/>
      <c r="DMO43" s="132"/>
      <c r="DMP43" s="132"/>
      <c r="DMQ43" s="132"/>
      <c r="DMR43" s="132"/>
      <c r="DMS43" s="132"/>
      <c r="DMT43" s="132"/>
      <c r="DMU43" s="132"/>
      <c r="DMV43" s="132"/>
      <c r="DMW43" s="132"/>
      <c r="DMX43" s="132"/>
      <c r="DMY43" s="132"/>
      <c r="DMZ43" s="132"/>
      <c r="DNA43" s="132"/>
      <c r="DNB43" s="132"/>
      <c r="DNC43" s="132"/>
      <c r="DND43" s="132"/>
      <c r="DNE43" s="132"/>
      <c r="DNF43" s="132"/>
      <c r="DNG43" s="132"/>
      <c r="DNH43" s="132"/>
      <c r="DNI43" s="132"/>
      <c r="DNJ43" s="132"/>
      <c r="DNK43" s="132"/>
      <c r="DNL43" s="132"/>
      <c r="DNM43" s="132"/>
      <c r="DNN43" s="132"/>
      <c r="DNO43" s="132"/>
      <c r="DNP43" s="132"/>
      <c r="DNQ43" s="132"/>
      <c r="DNR43" s="132"/>
      <c r="DNS43" s="132"/>
      <c r="DNT43" s="132"/>
      <c r="DNU43" s="132"/>
      <c r="DNV43" s="132"/>
      <c r="DNW43" s="132"/>
      <c r="DNX43" s="132"/>
      <c r="DNY43" s="132"/>
      <c r="DNZ43" s="132"/>
      <c r="DOA43" s="132"/>
      <c r="DOB43" s="132"/>
      <c r="DOC43" s="132"/>
      <c r="DOD43" s="132"/>
      <c r="DOE43" s="132"/>
      <c r="DOF43" s="132"/>
      <c r="DOG43" s="132"/>
      <c r="DOH43" s="132"/>
      <c r="DOI43" s="132"/>
      <c r="DOJ43" s="132"/>
      <c r="DOK43" s="132"/>
      <c r="DOL43" s="132"/>
      <c r="DOM43" s="132"/>
      <c r="DON43" s="132"/>
      <c r="DOO43" s="132"/>
      <c r="DOP43" s="132"/>
      <c r="DOQ43" s="132"/>
      <c r="DOR43" s="132"/>
      <c r="DOS43" s="132"/>
      <c r="DOT43" s="132"/>
      <c r="DOU43" s="132"/>
      <c r="DOV43" s="132"/>
      <c r="DOW43" s="132"/>
      <c r="DOX43" s="132"/>
      <c r="DOY43" s="132"/>
      <c r="DOZ43" s="132"/>
      <c r="DPA43" s="132"/>
      <c r="DPB43" s="132"/>
      <c r="DPC43" s="132"/>
      <c r="DPD43" s="132"/>
      <c r="DPE43" s="132"/>
      <c r="DPF43" s="132"/>
      <c r="DPG43" s="132"/>
      <c r="DPH43" s="132"/>
      <c r="DPI43" s="132"/>
      <c r="DPJ43" s="132"/>
      <c r="DPK43" s="132"/>
      <c r="DPL43" s="132"/>
      <c r="DPM43" s="132"/>
      <c r="DPN43" s="132"/>
      <c r="DPO43" s="132"/>
      <c r="DPP43" s="132"/>
      <c r="DPQ43" s="132"/>
      <c r="DPR43" s="132"/>
      <c r="DPS43" s="132"/>
      <c r="DPT43" s="132"/>
      <c r="DPU43" s="132"/>
      <c r="DPV43" s="132"/>
      <c r="DPW43" s="132"/>
      <c r="DPX43" s="132"/>
      <c r="DPY43" s="132"/>
      <c r="DPZ43" s="132"/>
      <c r="DQA43" s="132"/>
      <c r="DQB43" s="132"/>
      <c r="DQC43" s="132"/>
      <c r="DQD43" s="132"/>
      <c r="DQE43" s="132"/>
      <c r="DQF43" s="132"/>
      <c r="DQG43" s="132"/>
      <c r="DQH43" s="132"/>
      <c r="DQI43" s="132"/>
      <c r="DQJ43" s="132"/>
      <c r="DQK43" s="132"/>
      <c r="DQL43" s="132"/>
      <c r="DQM43" s="132"/>
      <c r="DQN43" s="132"/>
      <c r="DQO43" s="132"/>
      <c r="DQP43" s="132"/>
      <c r="DQQ43" s="132"/>
      <c r="DQR43" s="132"/>
      <c r="DQS43" s="132"/>
      <c r="DQT43" s="132"/>
      <c r="DQU43" s="132"/>
      <c r="DQV43" s="132"/>
      <c r="DQW43" s="132"/>
      <c r="DQX43" s="132"/>
      <c r="DQY43" s="132"/>
      <c r="DQZ43" s="132"/>
      <c r="DRA43" s="132"/>
      <c r="DRB43" s="132"/>
      <c r="DRC43" s="132"/>
      <c r="DRD43" s="132"/>
      <c r="DRE43" s="132"/>
      <c r="DRF43" s="132"/>
      <c r="DRG43" s="132"/>
      <c r="DRH43" s="132"/>
      <c r="DRI43" s="132"/>
      <c r="DRJ43" s="132"/>
      <c r="DRK43" s="132"/>
      <c r="DRL43" s="132"/>
      <c r="DRM43" s="132"/>
      <c r="DRN43" s="132"/>
      <c r="DRO43" s="132"/>
      <c r="DRP43" s="132"/>
      <c r="DRQ43" s="132"/>
      <c r="DRR43" s="132"/>
      <c r="DRS43" s="132"/>
      <c r="DRT43" s="132"/>
      <c r="DRU43" s="132"/>
      <c r="DRV43" s="132"/>
      <c r="DRW43" s="132"/>
      <c r="DRX43" s="132"/>
      <c r="DRY43" s="132"/>
      <c r="DRZ43" s="132"/>
      <c r="DSA43" s="132"/>
      <c r="DSB43" s="132"/>
      <c r="DSC43" s="132"/>
      <c r="DSD43" s="132"/>
      <c r="DSE43" s="132"/>
      <c r="DSF43" s="132"/>
      <c r="DSG43" s="132"/>
      <c r="DSH43" s="132"/>
      <c r="DSI43" s="132"/>
      <c r="DSJ43" s="132"/>
      <c r="DSK43" s="132"/>
      <c r="DSL43" s="132"/>
      <c r="DSM43" s="132"/>
      <c r="DSN43" s="132"/>
      <c r="DSO43" s="132"/>
      <c r="DSP43" s="132"/>
      <c r="DSQ43" s="132"/>
      <c r="DSR43" s="132"/>
      <c r="DSS43" s="132"/>
      <c r="DST43" s="132"/>
      <c r="DSU43" s="132"/>
      <c r="DSV43" s="132"/>
      <c r="DSW43" s="132"/>
      <c r="DSX43" s="132"/>
      <c r="DSY43" s="132"/>
      <c r="DSZ43" s="132"/>
      <c r="DTA43" s="132"/>
      <c r="DTB43" s="132"/>
      <c r="DTC43" s="132"/>
      <c r="DTD43" s="132"/>
      <c r="DTE43" s="132"/>
      <c r="DTF43" s="132"/>
      <c r="DTG43" s="132"/>
      <c r="DTH43" s="132"/>
      <c r="DTI43" s="132"/>
      <c r="DTJ43" s="132"/>
      <c r="DTK43" s="132"/>
      <c r="DTL43" s="132"/>
      <c r="DTM43" s="132"/>
      <c r="DTN43" s="132"/>
      <c r="DTO43" s="132"/>
      <c r="DTP43" s="132"/>
      <c r="DTQ43" s="132"/>
      <c r="DTR43" s="132"/>
      <c r="DTS43" s="132"/>
      <c r="DTT43" s="132"/>
      <c r="DTU43" s="132"/>
      <c r="DTV43" s="132"/>
      <c r="DTW43" s="132"/>
      <c r="DTX43" s="132"/>
      <c r="DTY43" s="132"/>
      <c r="DTZ43" s="132"/>
      <c r="DUA43" s="132"/>
      <c r="DUB43" s="132"/>
      <c r="DUC43" s="132"/>
      <c r="DUD43" s="132"/>
      <c r="DUE43" s="132"/>
      <c r="DUF43" s="132"/>
      <c r="DUG43" s="132"/>
      <c r="DUH43" s="132"/>
      <c r="DUI43" s="132"/>
      <c r="DUJ43" s="132"/>
      <c r="DUK43" s="132"/>
      <c r="DUL43" s="132"/>
      <c r="DUM43" s="132"/>
      <c r="DUN43" s="132"/>
      <c r="DUO43" s="132"/>
      <c r="DUP43" s="132"/>
      <c r="DUQ43" s="132"/>
      <c r="DUR43" s="132"/>
      <c r="DUS43" s="132"/>
      <c r="DUT43" s="132"/>
      <c r="DUU43" s="132"/>
      <c r="DUV43" s="132"/>
      <c r="DUW43" s="132"/>
      <c r="DUX43" s="132"/>
      <c r="DUY43" s="132"/>
      <c r="DUZ43" s="132"/>
      <c r="DVA43" s="132"/>
      <c r="DVB43" s="132"/>
      <c r="DVC43" s="132"/>
      <c r="DVD43" s="132"/>
      <c r="DVE43" s="132"/>
      <c r="DVF43" s="132"/>
      <c r="DVG43" s="132"/>
      <c r="DVH43" s="132"/>
      <c r="DVI43" s="132"/>
      <c r="DVJ43" s="132"/>
      <c r="DVK43" s="132"/>
      <c r="DVL43" s="132"/>
      <c r="DVM43" s="132"/>
      <c r="DVN43" s="132"/>
      <c r="DVO43" s="132"/>
      <c r="DVP43" s="132"/>
      <c r="DVQ43" s="132"/>
      <c r="DVR43" s="132"/>
      <c r="DVS43" s="132"/>
      <c r="DVT43" s="132"/>
      <c r="DVU43" s="132"/>
      <c r="DVV43" s="132"/>
      <c r="DVW43" s="132"/>
      <c r="DVX43" s="132"/>
      <c r="DVY43" s="132"/>
      <c r="DVZ43" s="132"/>
      <c r="DWA43" s="132"/>
      <c r="DWB43" s="132"/>
      <c r="DWC43" s="132"/>
      <c r="DWD43" s="132"/>
      <c r="DWE43" s="132"/>
      <c r="DWF43" s="132"/>
      <c r="DWG43" s="132"/>
      <c r="DWH43" s="132"/>
      <c r="DWI43" s="132"/>
      <c r="DWJ43" s="132"/>
      <c r="DWK43" s="132"/>
      <c r="DWL43" s="132"/>
      <c r="DWM43" s="132"/>
      <c r="DWN43" s="132"/>
      <c r="DWO43" s="132"/>
      <c r="DWP43" s="132"/>
      <c r="DWQ43" s="132"/>
      <c r="DWR43" s="132"/>
      <c r="DWS43" s="132"/>
      <c r="DWT43" s="132"/>
      <c r="DWU43" s="132"/>
      <c r="DWV43" s="132"/>
      <c r="DWW43" s="132"/>
      <c r="DWX43" s="132"/>
      <c r="DWY43" s="132"/>
      <c r="DWZ43" s="132"/>
      <c r="DXA43" s="132"/>
      <c r="DXB43" s="132"/>
      <c r="DXC43" s="132"/>
      <c r="DXD43" s="132"/>
      <c r="DXE43" s="132"/>
      <c r="DXF43" s="132"/>
      <c r="DXG43" s="132"/>
      <c r="DXH43" s="132"/>
      <c r="DXI43" s="132"/>
      <c r="DXJ43" s="132"/>
      <c r="DXK43" s="132"/>
      <c r="DXL43" s="132"/>
      <c r="DXM43" s="132"/>
      <c r="DXN43" s="132"/>
      <c r="DXO43" s="132"/>
      <c r="DXP43" s="132"/>
      <c r="DXQ43" s="132"/>
      <c r="DXR43" s="132"/>
      <c r="DXS43" s="132"/>
      <c r="DXT43" s="132"/>
      <c r="DXU43" s="132"/>
      <c r="DXV43" s="132"/>
      <c r="DXW43" s="132"/>
      <c r="DXX43" s="132"/>
      <c r="DXY43" s="132"/>
      <c r="DXZ43" s="132"/>
      <c r="DYA43" s="132"/>
      <c r="DYB43" s="132"/>
      <c r="DYC43" s="132"/>
      <c r="DYD43" s="132"/>
      <c r="DYE43" s="132"/>
      <c r="DYF43" s="132"/>
      <c r="DYG43" s="132"/>
      <c r="DYH43" s="132"/>
      <c r="DYI43" s="132"/>
      <c r="DYJ43" s="132"/>
      <c r="DYK43" s="132"/>
      <c r="DYL43" s="132"/>
      <c r="DYM43" s="132"/>
      <c r="DYN43" s="132"/>
      <c r="DYO43" s="132"/>
      <c r="DYP43" s="132"/>
      <c r="DYQ43" s="132"/>
      <c r="DYR43" s="132"/>
      <c r="DYS43" s="132"/>
      <c r="DYT43" s="132"/>
      <c r="DYU43" s="132"/>
      <c r="DYV43" s="132"/>
      <c r="DYW43" s="132"/>
      <c r="DYX43" s="132"/>
      <c r="DYY43" s="132"/>
      <c r="DYZ43" s="132"/>
      <c r="DZA43" s="132"/>
      <c r="DZB43" s="132"/>
      <c r="DZC43" s="132"/>
      <c r="DZD43" s="132"/>
      <c r="DZE43" s="132"/>
      <c r="DZF43" s="132"/>
      <c r="DZG43" s="132"/>
      <c r="DZH43" s="132"/>
      <c r="DZI43" s="132"/>
      <c r="DZJ43" s="132"/>
      <c r="DZK43" s="132"/>
      <c r="DZL43" s="132"/>
      <c r="DZM43" s="132"/>
      <c r="DZN43" s="132"/>
      <c r="DZO43" s="132"/>
      <c r="DZP43" s="132"/>
      <c r="DZQ43" s="132"/>
      <c r="DZR43" s="132"/>
      <c r="DZS43" s="132"/>
      <c r="DZT43" s="132"/>
      <c r="DZU43" s="132"/>
      <c r="DZV43" s="132"/>
      <c r="DZW43" s="132"/>
      <c r="DZX43" s="132"/>
      <c r="DZY43" s="132"/>
      <c r="DZZ43" s="132"/>
      <c r="EAA43" s="132"/>
      <c r="EAB43" s="132"/>
      <c r="EAC43" s="132"/>
      <c r="EAD43" s="132"/>
      <c r="EAE43" s="132"/>
      <c r="EAF43" s="132"/>
      <c r="EAG43" s="132"/>
      <c r="EAH43" s="132"/>
      <c r="EAI43" s="132"/>
      <c r="EAJ43" s="132"/>
      <c r="EAK43" s="132"/>
      <c r="EAL43" s="132"/>
      <c r="EAM43" s="132"/>
      <c r="EAN43" s="132"/>
      <c r="EAO43" s="132"/>
      <c r="EAP43" s="132"/>
      <c r="EAQ43" s="132"/>
      <c r="EAR43" s="132"/>
      <c r="EAS43" s="132"/>
      <c r="EAT43" s="132"/>
      <c r="EAU43" s="132"/>
      <c r="EAV43" s="132"/>
      <c r="EAW43" s="132"/>
      <c r="EAX43" s="132"/>
      <c r="EAY43" s="132"/>
      <c r="EAZ43" s="132"/>
      <c r="EBA43" s="132"/>
      <c r="EBB43" s="132"/>
      <c r="EBC43" s="132"/>
      <c r="EBD43" s="132"/>
      <c r="EBE43" s="132"/>
      <c r="EBF43" s="132"/>
      <c r="EBG43" s="132"/>
      <c r="EBH43" s="132"/>
      <c r="EBI43" s="132"/>
      <c r="EBJ43" s="132"/>
      <c r="EBK43" s="132"/>
      <c r="EBL43" s="132"/>
      <c r="EBM43" s="132"/>
      <c r="EBN43" s="132"/>
      <c r="EBO43" s="132"/>
      <c r="EBP43" s="132"/>
      <c r="EBQ43" s="132"/>
      <c r="EBR43" s="132"/>
      <c r="EBS43" s="132"/>
      <c r="EBT43" s="132"/>
      <c r="EBU43" s="132"/>
      <c r="EBV43" s="132"/>
      <c r="EBW43" s="132"/>
      <c r="EBX43" s="132"/>
      <c r="EBY43" s="132"/>
      <c r="EBZ43" s="132"/>
      <c r="ECA43" s="132"/>
      <c r="ECB43" s="132"/>
      <c r="ECC43" s="132"/>
      <c r="ECD43" s="132"/>
      <c r="ECE43" s="132"/>
      <c r="ECF43" s="132"/>
      <c r="ECG43" s="132"/>
      <c r="ECH43" s="132"/>
      <c r="ECI43" s="132"/>
      <c r="ECJ43" s="132"/>
      <c r="ECK43" s="132"/>
      <c r="ECL43" s="132"/>
      <c r="ECM43" s="132"/>
      <c r="ECN43" s="132"/>
      <c r="ECO43" s="132"/>
      <c r="ECP43" s="132"/>
      <c r="ECQ43" s="132"/>
      <c r="ECR43" s="132"/>
      <c r="ECS43" s="132"/>
      <c r="ECT43" s="132"/>
      <c r="ECU43" s="132"/>
      <c r="ECV43" s="132"/>
      <c r="ECW43" s="132"/>
      <c r="ECX43" s="132"/>
      <c r="ECY43" s="132"/>
      <c r="ECZ43" s="132"/>
      <c r="EDA43" s="132"/>
      <c r="EDB43" s="132"/>
      <c r="EDC43" s="132"/>
      <c r="EDD43" s="132"/>
      <c r="EDE43" s="132"/>
      <c r="EDF43" s="132"/>
      <c r="EDG43" s="132"/>
      <c r="EDH43" s="132"/>
      <c r="EDI43" s="132"/>
      <c r="EDJ43" s="132"/>
      <c r="EDK43" s="132"/>
      <c r="EDL43" s="132"/>
      <c r="EDM43" s="132"/>
      <c r="EDN43" s="132"/>
      <c r="EDO43" s="132"/>
      <c r="EDP43" s="132"/>
      <c r="EDQ43" s="132"/>
      <c r="EDR43" s="132"/>
      <c r="EDS43" s="132"/>
      <c r="EDT43" s="132"/>
      <c r="EDU43" s="132"/>
      <c r="EDV43" s="132"/>
      <c r="EDW43" s="132"/>
      <c r="EDX43" s="132"/>
      <c r="EDY43" s="132"/>
      <c r="EDZ43" s="132"/>
      <c r="EEA43" s="132"/>
      <c r="EEB43" s="132"/>
      <c r="EEC43" s="132"/>
      <c r="EED43" s="132"/>
      <c r="EEE43" s="132"/>
      <c r="EEF43" s="132"/>
      <c r="EEG43" s="132"/>
      <c r="EEH43" s="132"/>
      <c r="EEI43" s="132"/>
      <c r="EEJ43" s="132"/>
      <c r="EEK43" s="132"/>
      <c r="EEL43" s="132"/>
      <c r="EEM43" s="132"/>
      <c r="EEN43" s="132"/>
      <c r="EEO43" s="132"/>
      <c r="EEP43" s="132"/>
      <c r="EEQ43" s="132"/>
      <c r="EER43" s="132"/>
      <c r="EES43" s="132"/>
      <c r="EET43" s="132"/>
      <c r="EEU43" s="132"/>
      <c r="EEV43" s="132"/>
      <c r="EEW43" s="132"/>
      <c r="EEX43" s="132"/>
      <c r="EEY43" s="132"/>
      <c r="EEZ43" s="132"/>
      <c r="EFA43" s="132"/>
      <c r="EFB43" s="132"/>
      <c r="EFC43" s="132"/>
      <c r="EFD43" s="132"/>
      <c r="EFE43" s="132"/>
      <c r="EFF43" s="132"/>
      <c r="EFG43" s="132"/>
      <c r="EFH43" s="132"/>
      <c r="EFI43" s="132"/>
      <c r="EFJ43" s="132"/>
      <c r="EFK43" s="132"/>
      <c r="EFL43" s="132"/>
      <c r="EFM43" s="132"/>
      <c r="EFN43" s="132"/>
      <c r="EFO43" s="132"/>
      <c r="EFP43" s="132"/>
      <c r="EFQ43" s="132"/>
      <c r="EFR43" s="132"/>
      <c r="EFS43" s="132"/>
      <c r="EFT43" s="132"/>
      <c r="EFU43" s="132"/>
      <c r="EFV43" s="132"/>
      <c r="EFW43" s="132"/>
      <c r="EFX43" s="132"/>
      <c r="EFY43" s="132"/>
      <c r="EFZ43" s="132"/>
      <c r="EGA43" s="132"/>
      <c r="EGB43" s="132"/>
      <c r="EGC43" s="132"/>
      <c r="EGD43" s="132"/>
      <c r="EGE43" s="132"/>
      <c r="EGF43" s="132"/>
      <c r="EGG43" s="132"/>
      <c r="EGH43" s="132"/>
      <c r="EGI43" s="132"/>
      <c r="EGJ43" s="132"/>
      <c r="EGK43" s="132"/>
      <c r="EGL43" s="132"/>
      <c r="EGM43" s="132"/>
      <c r="EGN43" s="132"/>
      <c r="EGO43" s="132"/>
      <c r="EGP43" s="132"/>
      <c r="EGQ43" s="132"/>
      <c r="EGR43" s="132"/>
      <c r="EGS43" s="132"/>
      <c r="EGT43" s="132"/>
      <c r="EGU43" s="132"/>
      <c r="EGV43" s="132"/>
      <c r="EGW43" s="132"/>
      <c r="EGX43" s="132"/>
      <c r="EGY43" s="132"/>
      <c r="EGZ43" s="132"/>
      <c r="EHA43" s="132"/>
      <c r="EHB43" s="132"/>
      <c r="EHC43" s="132"/>
      <c r="EHD43" s="132"/>
      <c r="EHE43" s="132"/>
      <c r="EHF43" s="132"/>
      <c r="EHG43" s="132"/>
      <c r="EHH43" s="132"/>
      <c r="EHI43" s="132"/>
      <c r="EHJ43" s="132"/>
      <c r="EHK43" s="132"/>
      <c r="EHL43" s="132"/>
      <c r="EHM43" s="132"/>
      <c r="EHN43" s="132"/>
      <c r="EHO43" s="132"/>
      <c r="EHP43" s="132"/>
      <c r="EHQ43" s="132"/>
      <c r="EHR43" s="132"/>
      <c r="EHS43" s="132"/>
      <c r="EHT43" s="132"/>
      <c r="EHU43" s="132"/>
      <c r="EHV43" s="132"/>
      <c r="EHW43" s="132"/>
      <c r="EHX43" s="132"/>
      <c r="EHY43" s="132"/>
      <c r="EHZ43" s="132"/>
      <c r="EIA43" s="132"/>
      <c r="EIB43" s="132"/>
      <c r="EIC43" s="132"/>
      <c r="EID43" s="132"/>
      <c r="EIE43" s="132"/>
      <c r="EIF43" s="132"/>
      <c r="EIG43" s="132"/>
      <c r="EIH43" s="132"/>
      <c r="EII43" s="132"/>
      <c r="EIJ43" s="132"/>
      <c r="EIK43" s="132"/>
      <c r="EIL43" s="132"/>
      <c r="EIM43" s="132"/>
      <c r="EIN43" s="132"/>
      <c r="EIO43" s="132"/>
      <c r="EIP43" s="132"/>
      <c r="EIQ43" s="132"/>
      <c r="EIR43" s="132"/>
      <c r="EIS43" s="132"/>
      <c r="EIT43" s="132"/>
      <c r="EIU43" s="132"/>
      <c r="EIV43" s="132"/>
      <c r="EIW43" s="132"/>
      <c r="EIX43" s="132"/>
      <c r="EIY43" s="132"/>
      <c r="EIZ43" s="132"/>
      <c r="EJA43" s="132"/>
      <c r="EJB43" s="132"/>
      <c r="EJC43" s="132"/>
      <c r="EJD43" s="132"/>
      <c r="EJE43" s="132"/>
      <c r="EJF43" s="132"/>
      <c r="EJG43" s="132"/>
      <c r="EJH43" s="132"/>
      <c r="EJI43" s="132"/>
      <c r="EJJ43" s="132"/>
      <c r="EJK43" s="132"/>
      <c r="EJL43" s="132"/>
      <c r="EJM43" s="132"/>
      <c r="EJN43" s="132"/>
      <c r="EJO43" s="132"/>
      <c r="EJP43" s="132"/>
      <c r="EJQ43" s="132"/>
      <c r="EJR43" s="132"/>
      <c r="EJS43" s="132"/>
      <c r="EJT43" s="132"/>
      <c r="EJU43" s="132"/>
      <c r="EJV43" s="132"/>
      <c r="EJW43" s="132"/>
      <c r="EJX43" s="132"/>
      <c r="EJY43" s="132"/>
      <c r="EJZ43" s="132"/>
      <c r="EKA43" s="132"/>
      <c r="EKB43" s="132"/>
      <c r="EKC43" s="132"/>
      <c r="EKD43" s="132"/>
      <c r="EKE43" s="132"/>
      <c r="EKF43" s="132"/>
      <c r="EKG43" s="132"/>
      <c r="EKH43" s="132"/>
      <c r="EKI43" s="132"/>
      <c r="EKJ43" s="132"/>
      <c r="EKK43" s="132"/>
      <c r="EKL43" s="132"/>
      <c r="EKM43" s="132"/>
      <c r="EKN43" s="132"/>
      <c r="EKO43" s="132"/>
      <c r="EKP43" s="132"/>
      <c r="EKQ43" s="132"/>
      <c r="EKR43" s="132"/>
      <c r="EKS43" s="132"/>
      <c r="EKT43" s="132"/>
      <c r="EKU43" s="132"/>
      <c r="EKV43" s="132"/>
      <c r="EKW43" s="132"/>
      <c r="EKX43" s="132"/>
      <c r="EKY43" s="132"/>
      <c r="EKZ43" s="132"/>
      <c r="ELA43" s="132"/>
      <c r="ELB43" s="132"/>
      <c r="ELC43" s="132"/>
      <c r="ELD43" s="132"/>
      <c r="ELE43" s="132"/>
      <c r="ELF43" s="132"/>
      <c r="ELG43" s="132"/>
      <c r="ELH43" s="132"/>
      <c r="ELI43" s="132"/>
      <c r="ELJ43" s="132"/>
      <c r="ELK43" s="132"/>
      <c r="ELL43" s="132"/>
      <c r="ELM43" s="132"/>
      <c r="ELN43" s="132"/>
      <c r="ELO43" s="132"/>
      <c r="ELP43" s="132"/>
      <c r="ELQ43" s="132"/>
      <c r="ELR43" s="132"/>
      <c r="ELS43" s="132"/>
      <c r="ELT43" s="132"/>
      <c r="ELU43" s="132"/>
      <c r="ELV43" s="132"/>
      <c r="ELW43" s="132"/>
      <c r="ELX43" s="132"/>
      <c r="ELY43" s="132"/>
      <c r="ELZ43" s="132"/>
      <c r="EMA43" s="132"/>
      <c r="EMB43" s="132"/>
      <c r="EMC43" s="132"/>
      <c r="EMD43" s="132"/>
      <c r="EME43" s="132"/>
      <c r="EMF43" s="132"/>
      <c r="EMG43" s="132"/>
      <c r="EMH43" s="132"/>
      <c r="EMI43" s="132"/>
      <c r="EMJ43" s="132"/>
      <c r="EMK43" s="132"/>
      <c r="EML43" s="132"/>
      <c r="EMM43" s="132"/>
      <c r="EMN43" s="132"/>
      <c r="EMO43" s="132"/>
      <c r="EMP43" s="132"/>
      <c r="EMQ43" s="132"/>
      <c r="EMR43" s="132"/>
      <c r="EMS43" s="132"/>
      <c r="EMT43" s="132"/>
      <c r="EMU43" s="132"/>
      <c r="EMV43" s="132"/>
      <c r="EMW43" s="132"/>
      <c r="EMX43" s="132"/>
      <c r="EMY43" s="132"/>
      <c r="EMZ43" s="132"/>
      <c r="ENA43" s="132"/>
      <c r="ENB43" s="132"/>
      <c r="ENC43" s="132"/>
      <c r="END43" s="132"/>
      <c r="ENE43" s="132"/>
      <c r="ENF43" s="132"/>
      <c r="ENG43" s="132"/>
      <c r="ENH43" s="132"/>
      <c r="ENI43" s="132"/>
      <c r="ENJ43" s="132"/>
      <c r="ENK43" s="132"/>
      <c r="ENL43" s="132"/>
      <c r="ENM43" s="132"/>
      <c r="ENN43" s="132"/>
      <c r="ENO43" s="132"/>
      <c r="ENP43" s="132"/>
      <c r="ENQ43" s="132"/>
      <c r="ENR43" s="132"/>
      <c r="ENS43" s="132"/>
      <c r="ENT43" s="132"/>
      <c r="ENU43" s="132"/>
      <c r="ENV43" s="132"/>
      <c r="ENW43" s="132"/>
      <c r="ENX43" s="132"/>
      <c r="ENY43" s="132"/>
      <c r="ENZ43" s="132"/>
      <c r="EOA43" s="132"/>
      <c r="EOB43" s="132"/>
      <c r="EOC43" s="132"/>
      <c r="EOD43" s="132"/>
      <c r="EOE43" s="132"/>
      <c r="EOF43" s="132"/>
      <c r="EOG43" s="132"/>
      <c r="EOH43" s="132"/>
      <c r="EOI43" s="132"/>
      <c r="EOJ43" s="132"/>
      <c r="EOK43" s="132"/>
      <c r="EOL43" s="132"/>
      <c r="EOM43" s="132"/>
      <c r="EON43" s="132"/>
      <c r="EOO43" s="132"/>
      <c r="EOP43" s="132"/>
      <c r="EOQ43" s="132"/>
      <c r="EOR43" s="132"/>
      <c r="EOS43" s="132"/>
      <c r="EOT43" s="132"/>
      <c r="EOU43" s="132"/>
      <c r="EOV43" s="132"/>
      <c r="EOW43" s="132"/>
      <c r="EOX43" s="132"/>
      <c r="EOY43" s="132"/>
      <c r="EOZ43" s="132"/>
      <c r="EPA43" s="132"/>
      <c r="EPB43" s="132"/>
      <c r="EPC43" s="132"/>
      <c r="EPD43" s="132"/>
      <c r="EPE43" s="132"/>
      <c r="EPF43" s="132"/>
      <c r="EPG43" s="132"/>
      <c r="EPH43" s="132"/>
      <c r="EPI43" s="132"/>
      <c r="EPJ43" s="132"/>
      <c r="EPK43" s="132"/>
      <c r="EPL43" s="132"/>
      <c r="EPM43" s="132"/>
      <c r="EPN43" s="132"/>
      <c r="EPO43" s="132"/>
      <c r="EPP43" s="132"/>
      <c r="EPQ43" s="132"/>
      <c r="EPR43" s="132"/>
      <c r="EPS43" s="132"/>
      <c r="EPT43" s="132"/>
      <c r="EPU43" s="132"/>
      <c r="EPV43" s="132"/>
      <c r="EPW43" s="132"/>
      <c r="EPX43" s="132"/>
      <c r="EPY43" s="132"/>
      <c r="EPZ43" s="132"/>
      <c r="EQA43" s="132"/>
      <c r="EQB43" s="132"/>
      <c r="EQC43" s="132"/>
      <c r="EQD43" s="132"/>
      <c r="EQE43" s="132"/>
      <c r="EQF43" s="132"/>
      <c r="EQG43" s="132"/>
      <c r="EQH43" s="132"/>
      <c r="EQI43" s="132"/>
      <c r="EQJ43" s="132"/>
      <c r="EQK43" s="132"/>
      <c r="EQL43" s="132"/>
      <c r="EQM43" s="132"/>
      <c r="EQN43" s="132"/>
      <c r="EQO43" s="132"/>
      <c r="EQP43" s="132"/>
      <c r="EQQ43" s="132"/>
      <c r="EQR43" s="132"/>
      <c r="EQS43" s="132"/>
      <c r="EQT43" s="132"/>
      <c r="EQU43" s="132"/>
      <c r="EQV43" s="132"/>
      <c r="EQW43" s="132"/>
      <c r="EQX43" s="132"/>
      <c r="EQY43" s="132"/>
      <c r="EQZ43" s="132"/>
      <c r="ERA43" s="132"/>
      <c r="ERB43" s="132"/>
      <c r="ERC43" s="132"/>
      <c r="ERD43" s="132"/>
      <c r="ERE43" s="132"/>
      <c r="ERF43" s="132"/>
      <c r="ERG43" s="132"/>
      <c r="ERH43" s="132"/>
      <c r="ERI43" s="132"/>
      <c r="ERJ43" s="132"/>
      <c r="ERK43" s="132"/>
      <c r="ERL43" s="132"/>
      <c r="ERM43" s="132"/>
      <c r="ERN43" s="132"/>
      <c r="ERO43" s="132"/>
      <c r="ERP43" s="132"/>
      <c r="ERQ43" s="132"/>
      <c r="ERR43" s="132"/>
      <c r="ERS43" s="132"/>
      <c r="ERT43" s="132"/>
      <c r="ERU43" s="132"/>
      <c r="ERV43" s="132"/>
      <c r="ERW43" s="132"/>
      <c r="ERX43" s="132"/>
      <c r="ERY43" s="132"/>
      <c r="ERZ43" s="132"/>
      <c r="ESA43" s="132"/>
      <c r="ESB43" s="132"/>
      <c r="ESC43" s="132"/>
      <c r="ESD43" s="132"/>
      <c r="ESE43" s="132"/>
      <c r="ESF43" s="132"/>
      <c r="ESG43" s="132"/>
      <c r="ESH43" s="132"/>
      <c r="ESI43" s="132"/>
      <c r="ESJ43" s="132"/>
      <c r="ESK43" s="132"/>
      <c r="ESL43" s="132"/>
      <c r="ESM43" s="132"/>
      <c r="ESN43" s="132"/>
      <c r="ESO43" s="132"/>
      <c r="ESP43" s="132"/>
      <c r="ESQ43" s="132"/>
      <c r="ESR43" s="132"/>
      <c r="ESS43" s="132"/>
      <c r="EST43" s="132"/>
      <c r="ESU43" s="132"/>
      <c r="ESV43" s="132"/>
      <c r="ESW43" s="132"/>
      <c r="ESX43" s="132"/>
      <c r="ESY43" s="132"/>
      <c r="ESZ43" s="132"/>
      <c r="ETA43" s="132"/>
      <c r="ETB43" s="132"/>
      <c r="ETC43" s="132"/>
      <c r="ETD43" s="132"/>
      <c r="ETE43" s="132"/>
      <c r="ETF43" s="132"/>
      <c r="ETG43" s="132"/>
      <c r="ETH43" s="132"/>
      <c r="ETI43" s="132"/>
      <c r="ETJ43" s="132"/>
      <c r="ETK43" s="132"/>
      <c r="ETL43" s="132"/>
      <c r="ETM43" s="132"/>
      <c r="ETN43" s="132"/>
      <c r="ETO43" s="132"/>
      <c r="ETP43" s="132"/>
      <c r="ETQ43" s="132"/>
      <c r="ETR43" s="132"/>
      <c r="ETS43" s="132"/>
      <c r="ETT43" s="132"/>
      <c r="ETU43" s="132"/>
      <c r="ETV43" s="132"/>
      <c r="ETW43" s="132"/>
      <c r="ETX43" s="132"/>
      <c r="ETY43" s="132"/>
      <c r="ETZ43" s="132"/>
      <c r="EUA43" s="132"/>
      <c r="EUB43" s="132"/>
      <c r="EUC43" s="132"/>
      <c r="EUD43" s="132"/>
      <c r="EUE43" s="132"/>
      <c r="EUF43" s="132"/>
      <c r="EUG43" s="132"/>
      <c r="EUH43" s="132"/>
      <c r="EUI43" s="132"/>
      <c r="EUJ43" s="132"/>
      <c r="EUK43" s="132"/>
      <c r="EUL43" s="132"/>
      <c r="EUM43" s="132"/>
      <c r="EUN43" s="132"/>
      <c r="EUO43" s="132"/>
      <c r="EUP43" s="132"/>
      <c r="EUQ43" s="132"/>
      <c r="EUR43" s="132"/>
      <c r="EUS43" s="132"/>
      <c r="EUT43" s="132"/>
      <c r="EUU43" s="132"/>
      <c r="EUV43" s="132"/>
      <c r="EUW43" s="132"/>
      <c r="EUX43" s="132"/>
      <c r="EUY43" s="132"/>
      <c r="EUZ43" s="132"/>
      <c r="EVA43" s="132"/>
      <c r="EVB43" s="132"/>
      <c r="EVC43" s="132"/>
      <c r="EVD43" s="132"/>
      <c r="EVE43" s="132"/>
      <c r="EVF43" s="132"/>
      <c r="EVG43" s="132"/>
      <c r="EVH43" s="132"/>
      <c r="EVI43" s="132"/>
      <c r="EVJ43" s="132"/>
      <c r="EVK43" s="132"/>
      <c r="EVL43" s="132"/>
      <c r="EVM43" s="132"/>
      <c r="EVN43" s="132"/>
      <c r="EVO43" s="132"/>
      <c r="EVP43" s="132"/>
      <c r="EVQ43" s="132"/>
      <c r="EVR43" s="132"/>
      <c r="EVS43" s="132"/>
      <c r="EVT43" s="132"/>
      <c r="EVU43" s="132"/>
      <c r="EVV43" s="132"/>
      <c r="EVW43" s="132"/>
      <c r="EVX43" s="132"/>
      <c r="EVY43" s="132"/>
      <c r="EVZ43" s="132"/>
      <c r="EWA43" s="132"/>
      <c r="EWB43" s="132"/>
      <c r="EWC43" s="132"/>
      <c r="EWD43" s="132"/>
      <c r="EWE43" s="132"/>
      <c r="EWF43" s="132"/>
      <c r="EWG43" s="132"/>
      <c r="EWH43" s="132"/>
      <c r="EWI43" s="132"/>
      <c r="EWJ43" s="132"/>
      <c r="EWK43" s="132"/>
      <c r="EWL43" s="132"/>
      <c r="EWM43" s="132"/>
      <c r="EWN43" s="132"/>
      <c r="EWO43" s="132"/>
      <c r="EWP43" s="132"/>
      <c r="EWQ43" s="132"/>
      <c r="EWR43" s="132"/>
      <c r="EWS43" s="132"/>
      <c r="EWT43" s="132"/>
      <c r="EWU43" s="132"/>
      <c r="EWV43" s="132"/>
      <c r="EWW43" s="132"/>
      <c r="EWX43" s="132"/>
      <c r="EWY43" s="132"/>
      <c r="EWZ43" s="132"/>
      <c r="EXA43" s="132"/>
      <c r="EXB43" s="132"/>
      <c r="EXC43" s="132"/>
      <c r="EXD43" s="132"/>
      <c r="EXE43" s="132"/>
      <c r="EXF43" s="132"/>
      <c r="EXG43" s="132"/>
      <c r="EXH43" s="132"/>
      <c r="EXI43" s="132"/>
      <c r="EXJ43" s="132"/>
      <c r="EXK43" s="132"/>
      <c r="EXL43" s="132"/>
      <c r="EXM43" s="132"/>
      <c r="EXN43" s="132"/>
      <c r="EXO43" s="132"/>
      <c r="EXP43" s="132"/>
      <c r="EXQ43" s="132"/>
      <c r="EXR43" s="132"/>
      <c r="EXS43" s="132"/>
      <c r="EXT43" s="132"/>
      <c r="EXU43" s="132"/>
      <c r="EXV43" s="132"/>
      <c r="EXW43" s="132"/>
      <c r="EXX43" s="132"/>
      <c r="EXY43" s="132"/>
      <c r="EXZ43" s="132"/>
      <c r="EYA43" s="132"/>
      <c r="EYB43" s="132"/>
      <c r="EYC43" s="132"/>
      <c r="EYD43" s="132"/>
      <c r="EYE43" s="132"/>
      <c r="EYF43" s="132"/>
      <c r="EYG43" s="132"/>
      <c r="EYH43" s="132"/>
      <c r="EYI43" s="132"/>
      <c r="EYJ43" s="132"/>
      <c r="EYK43" s="132"/>
      <c r="EYL43" s="132"/>
      <c r="EYM43" s="132"/>
      <c r="EYN43" s="132"/>
      <c r="EYO43" s="132"/>
      <c r="EYP43" s="132"/>
      <c r="EYQ43" s="132"/>
      <c r="EYR43" s="132"/>
      <c r="EYS43" s="132"/>
      <c r="EYT43" s="132"/>
      <c r="EYU43" s="132"/>
      <c r="EYV43" s="132"/>
      <c r="EYW43" s="132"/>
      <c r="EYX43" s="132"/>
      <c r="EYY43" s="132"/>
      <c r="EYZ43" s="132"/>
      <c r="EZA43" s="132"/>
      <c r="EZB43" s="132"/>
      <c r="EZC43" s="132"/>
      <c r="EZD43" s="132"/>
      <c r="EZE43" s="132"/>
      <c r="EZF43" s="132"/>
      <c r="EZG43" s="132"/>
      <c r="EZH43" s="132"/>
      <c r="EZI43" s="132"/>
      <c r="EZJ43" s="132"/>
      <c r="EZK43" s="132"/>
      <c r="EZL43" s="132"/>
      <c r="EZM43" s="132"/>
      <c r="EZN43" s="132"/>
      <c r="EZO43" s="132"/>
      <c r="EZP43" s="132"/>
      <c r="EZQ43" s="132"/>
      <c r="EZR43" s="132"/>
      <c r="EZS43" s="132"/>
      <c r="EZT43" s="132"/>
      <c r="EZU43" s="132"/>
      <c r="EZV43" s="132"/>
      <c r="EZW43" s="132"/>
      <c r="EZX43" s="132"/>
      <c r="EZY43" s="132"/>
      <c r="EZZ43" s="132"/>
      <c r="FAA43" s="132"/>
      <c r="FAB43" s="132"/>
      <c r="FAC43" s="132"/>
      <c r="FAD43" s="132"/>
      <c r="FAE43" s="132"/>
      <c r="FAF43" s="132"/>
      <c r="FAG43" s="132"/>
      <c r="FAH43" s="132"/>
      <c r="FAI43" s="132"/>
      <c r="FAJ43" s="132"/>
      <c r="FAK43" s="132"/>
      <c r="FAL43" s="132"/>
      <c r="FAM43" s="132"/>
      <c r="FAN43" s="132"/>
      <c r="FAO43" s="132"/>
      <c r="FAP43" s="132"/>
      <c r="FAQ43" s="132"/>
      <c r="FAR43" s="132"/>
      <c r="FAS43" s="132"/>
      <c r="FAT43" s="132"/>
      <c r="FAU43" s="132"/>
      <c r="FAV43" s="132"/>
      <c r="FAW43" s="132"/>
      <c r="FAX43" s="132"/>
      <c r="FAY43" s="132"/>
      <c r="FAZ43" s="132"/>
      <c r="FBA43" s="132"/>
      <c r="FBB43" s="132"/>
      <c r="FBC43" s="132"/>
      <c r="FBD43" s="132"/>
      <c r="FBE43" s="132"/>
      <c r="FBF43" s="132"/>
      <c r="FBG43" s="132"/>
      <c r="FBH43" s="132"/>
      <c r="FBI43" s="132"/>
      <c r="FBJ43" s="132"/>
      <c r="FBK43" s="132"/>
      <c r="FBL43" s="132"/>
      <c r="FBM43" s="132"/>
      <c r="FBN43" s="132"/>
      <c r="FBO43" s="132"/>
      <c r="FBP43" s="132"/>
      <c r="FBQ43" s="132"/>
      <c r="FBR43" s="132"/>
      <c r="FBS43" s="132"/>
      <c r="FBT43" s="132"/>
      <c r="FBU43" s="132"/>
      <c r="FBV43" s="132"/>
      <c r="FBW43" s="132"/>
      <c r="FBX43" s="132"/>
      <c r="FBY43" s="132"/>
      <c r="FBZ43" s="132"/>
      <c r="FCA43" s="132"/>
      <c r="FCB43" s="132"/>
      <c r="FCC43" s="132"/>
      <c r="FCD43" s="132"/>
      <c r="FCE43" s="132"/>
      <c r="FCF43" s="132"/>
      <c r="FCG43" s="132"/>
      <c r="FCH43" s="132"/>
      <c r="FCI43" s="132"/>
      <c r="FCJ43" s="132"/>
      <c r="FCK43" s="132"/>
      <c r="FCL43" s="132"/>
      <c r="FCM43" s="132"/>
      <c r="FCN43" s="132"/>
      <c r="FCO43" s="132"/>
      <c r="FCP43" s="132"/>
      <c r="FCQ43" s="132"/>
      <c r="FCR43" s="132"/>
      <c r="FCS43" s="132"/>
      <c r="FCT43" s="132"/>
      <c r="FCU43" s="132"/>
      <c r="FCV43" s="132"/>
      <c r="FCW43" s="132"/>
      <c r="FCX43" s="132"/>
      <c r="FCY43" s="132"/>
      <c r="FCZ43" s="132"/>
      <c r="FDA43" s="132"/>
      <c r="FDB43" s="132"/>
      <c r="FDC43" s="132"/>
      <c r="FDD43" s="132"/>
      <c r="FDE43" s="132"/>
      <c r="FDF43" s="132"/>
      <c r="FDG43" s="132"/>
      <c r="FDH43" s="132"/>
      <c r="FDI43" s="132"/>
      <c r="FDJ43" s="132"/>
      <c r="FDK43" s="132"/>
      <c r="FDL43" s="132"/>
      <c r="FDM43" s="132"/>
      <c r="FDN43" s="132"/>
      <c r="FDO43" s="132"/>
      <c r="FDP43" s="132"/>
      <c r="FDQ43" s="132"/>
      <c r="FDR43" s="132"/>
      <c r="FDS43" s="132"/>
      <c r="FDT43" s="132"/>
      <c r="FDU43" s="132"/>
      <c r="FDV43" s="132"/>
      <c r="FDW43" s="132"/>
      <c r="FDX43" s="132"/>
      <c r="FDY43" s="132"/>
      <c r="FDZ43" s="132"/>
      <c r="FEA43" s="132"/>
      <c r="FEB43" s="132"/>
      <c r="FEC43" s="132"/>
      <c r="FED43" s="132"/>
      <c r="FEE43" s="132"/>
      <c r="FEF43" s="132"/>
      <c r="FEG43" s="132"/>
      <c r="FEH43" s="132"/>
      <c r="FEI43" s="132"/>
      <c r="FEJ43" s="132"/>
      <c r="FEK43" s="132"/>
      <c r="FEL43" s="132"/>
      <c r="FEM43" s="132"/>
      <c r="FEN43" s="132"/>
      <c r="FEO43" s="132"/>
      <c r="FEP43" s="132"/>
      <c r="FEQ43" s="132"/>
      <c r="FER43" s="132"/>
      <c r="FES43" s="132"/>
      <c r="FET43" s="132"/>
      <c r="FEU43" s="132"/>
      <c r="FEV43" s="132"/>
      <c r="FEW43" s="132"/>
      <c r="FEX43" s="132"/>
      <c r="FEY43" s="132"/>
      <c r="FEZ43" s="132"/>
      <c r="FFA43" s="132"/>
      <c r="FFB43" s="132"/>
      <c r="FFC43" s="132"/>
      <c r="FFD43" s="132"/>
      <c r="FFE43" s="132"/>
      <c r="FFF43" s="132"/>
      <c r="FFG43" s="132"/>
      <c r="FFH43" s="132"/>
      <c r="FFI43" s="132"/>
      <c r="FFJ43" s="132"/>
      <c r="FFK43" s="132"/>
      <c r="FFL43" s="132"/>
      <c r="FFM43" s="132"/>
      <c r="FFN43" s="132"/>
      <c r="FFO43" s="132"/>
      <c r="FFP43" s="132"/>
      <c r="FFQ43" s="132"/>
      <c r="FFR43" s="132"/>
      <c r="FFS43" s="132"/>
      <c r="FFT43" s="132"/>
      <c r="FFU43" s="132"/>
      <c r="FFV43" s="132"/>
      <c r="FFW43" s="132"/>
      <c r="FFX43" s="132"/>
      <c r="FFY43" s="132"/>
      <c r="FFZ43" s="132"/>
      <c r="FGA43" s="132"/>
      <c r="FGB43" s="132"/>
      <c r="FGC43" s="132"/>
      <c r="FGD43" s="132"/>
      <c r="FGE43" s="132"/>
      <c r="FGF43" s="132"/>
      <c r="FGG43" s="132"/>
      <c r="FGH43" s="132"/>
      <c r="FGI43" s="132"/>
      <c r="FGJ43" s="132"/>
      <c r="FGK43" s="132"/>
      <c r="FGL43" s="132"/>
      <c r="FGM43" s="132"/>
      <c r="FGN43" s="132"/>
      <c r="FGO43" s="132"/>
      <c r="FGP43" s="132"/>
      <c r="FGQ43" s="132"/>
      <c r="FGR43" s="132"/>
      <c r="FGS43" s="132"/>
      <c r="FGT43" s="132"/>
      <c r="FGU43" s="132"/>
      <c r="FGV43" s="132"/>
      <c r="FGW43" s="132"/>
      <c r="FGX43" s="132"/>
      <c r="FGY43" s="132"/>
      <c r="FGZ43" s="132"/>
      <c r="FHA43" s="132"/>
      <c r="FHB43" s="132"/>
      <c r="FHC43" s="132"/>
      <c r="FHD43" s="132"/>
      <c r="FHE43" s="132"/>
      <c r="FHF43" s="132"/>
      <c r="FHG43" s="132"/>
      <c r="FHH43" s="132"/>
      <c r="FHI43" s="132"/>
      <c r="FHJ43" s="132"/>
      <c r="FHK43" s="132"/>
      <c r="FHL43" s="132"/>
      <c r="FHM43" s="132"/>
      <c r="FHN43" s="132"/>
      <c r="FHO43" s="132"/>
      <c r="FHP43" s="132"/>
      <c r="FHQ43" s="132"/>
      <c r="FHR43" s="132"/>
      <c r="FHS43" s="132"/>
      <c r="FHT43" s="132"/>
      <c r="FHU43" s="132"/>
      <c r="FHV43" s="132"/>
      <c r="FHW43" s="132"/>
      <c r="FHX43" s="132"/>
      <c r="FHY43" s="132"/>
      <c r="FHZ43" s="132"/>
      <c r="FIA43" s="132"/>
      <c r="FIB43" s="132"/>
      <c r="FIC43" s="132"/>
      <c r="FID43" s="132"/>
      <c r="FIE43" s="132"/>
      <c r="FIF43" s="132"/>
      <c r="FIG43" s="132"/>
      <c r="FIH43" s="132"/>
      <c r="FII43" s="132"/>
      <c r="FIJ43" s="132"/>
      <c r="FIK43" s="132"/>
      <c r="FIL43" s="132"/>
      <c r="FIM43" s="132"/>
      <c r="FIN43" s="132"/>
      <c r="FIO43" s="132"/>
      <c r="FIP43" s="132"/>
      <c r="FIQ43" s="132"/>
      <c r="FIR43" s="132"/>
      <c r="FIS43" s="132"/>
      <c r="FIT43" s="132"/>
      <c r="FIU43" s="132"/>
      <c r="FIV43" s="132"/>
      <c r="FIW43" s="132"/>
      <c r="FIX43" s="132"/>
      <c r="FIY43" s="132"/>
      <c r="FIZ43" s="132"/>
      <c r="FJA43" s="132"/>
      <c r="FJB43" s="132"/>
      <c r="FJC43" s="132"/>
      <c r="FJD43" s="132"/>
      <c r="FJE43" s="132"/>
      <c r="FJF43" s="132"/>
      <c r="FJG43" s="132"/>
      <c r="FJH43" s="132"/>
      <c r="FJI43" s="132"/>
      <c r="FJJ43" s="132"/>
      <c r="FJK43" s="132"/>
      <c r="FJL43" s="132"/>
      <c r="FJM43" s="132"/>
      <c r="FJN43" s="132"/>
      <c r="FJO43" s="132"/>
      <c r="FJP43" s="132"/>
      <c r="FJQ43" s="132"/>
      <c r="FJR43" s="132"/>
      <c r="FJS43" s="132"/>
      <c r="FJT43" s="132"/>
      <c r="FJU43" s="132"/>
      <c r="FJV43" s="132"/>
      <c r="FJW43" s="132"/>
      <c r="FJX43" s="132"/>
      <c r="FJY43" s="132"/>
      <c r="FJZ43" s="132"/>
      <c r="FKA43" s="132"/>
      <c r="FKB43" s="132"/>
      <c r="FKC43" s="132"/>
      <c r="FKD43" s="132"/>
      <c r="FKE43" s="132"/>
      <c r="FKF43" s="132"/>
      <c r="FKG43" s="132"/>
      <c r="FKH43" s="132"/>
      <c r="FKI43" s="132"/>
      <c r="FKJ43" s="132"/>
      <c r="FKK43" s="132"/>
      <c r="FKL43" s="132"/>
      <c r="FKM43" s="132"/>
      <c r="FKN43" s="132"/>
      <c r="FKO43" s="132"/>
      <c r="FKP43" s="132"/>
      <c r="FKQ43" s="132"/>
      <c r="FKR43" s="132"/>
      <c r="FKS43" s="132"/>
      <c r="FKT43" s="132"/>
      <c r="FKU43" s="132"/>
      <c r="FKV43" s="132"/>
      <c r="FKW43" s="132"/>
      <c r="FKX43" s="132"/>
      <c r="FKY43" s="132"/>
      <c r="FKZ43" s="132"/>
      <c r="FLA43" s="132"/>
      <c r="FLB43" s="132"/>
      <c r="FLC43" s="132"/>
      <c r="FLD43" s="132"/>
      <c r="FLE43" s="132"/>
      <c r="FLF43" s="132"/>
      <c r="FLG43" s="132"/>
      <c r="FLH43" s="132"/>
      <c r="FLI43" s="132"/>
      <c r="FLJ43" s="132"/>
      <c r="FLK43" s="132"/>
      <c r="FLL43" s="132"/>
      <c r="FLM43" s="132"/>
      <c r="FLN43" s="132"/>
      <c r="FLO43" s="132"/>
      <c r="FLP43" s="132"/>
      <c r="FLQ43" s="132"/>
      <c r="FLR43" s="132"/>
      <c r="FLS43" s="132"/>
      <c r="FLT43" s="132"/>
      <c r="FLU43" s="132"/>
      <c r="FLV43" s="132"/>
      <c r="FLW43" s="132"/>
      <c r="FLX43" s="132"/>
      <c r="FLY43" s="132"/>
      <c r="FLZ43" s="132"/>
      <c r="FMA43" s="132"/>
      <c r="FMB43" s="132"/>
      <c r="FMC43" s="132"/>
      <c r="FMD43" s="132"/>
      <c r="FME43" s="132"/>
      <c r="FMF43" s="132"/>
      <c r="FMG43" s="132"/>
      <c r="FMH43" s="132"/>
      <c r="FMI43" s="132"/>
      <c r="FMJ43" s="132"/>
      <c r="FMK43" s="132"/>
      <c r="FML43" s="132"/>
      <c r="FMM43" s="132"/>
      <c r="FMN43" s="132"/>
      <c r="FMO43" s="132"/>
      <c r="FMP43" s="132"/>
      <c r="FMQ43" s="132"/>
      <c r="FMR43" s="132"/>
      <c r="FMS43" s="132"/>
      <c r="FMT43" s="132"/>
      <c r="FMU43" s="132"/>
      <c r="FMV43" s="132"/>
      <c r="FMW43" s="132"/>
      <c r="FMX43" s="132"/>
      <c r="FMY43" s="132"/>
      <c r="FMZ43" s="132"/>
      <c r="FNA43" s="132"/>
      <c r="FNB43" s="132"/>
      <c r="FNC43" s="132"/>
      <c r="FND43" s="132"/>
      <c r="FNE43" s="132"/>
      <c r="FNF43" s="132"/>
      <c r="FNG43" s="132"/>
      <c r="FNH43" s="132"/>
      <c r="FNI43" s="132"/>
      <c r="FNJ43" s="132"/>
      <c r="FNK43" s="132"/>
      <c r="FNL43" s="132"/>
      <c r="FNM43" s="132"/>
      <c r="FNN43" s="132"/>
      <c r="FNO43" s="132"/>
      <c r="FNP43" s="132"/>
      <c r="FNQ43" s="132"/>
      <c r="FNR43" s="132"/>
      <c r="FNS43" s="132"/>
      <c r="FNT43" s="132"/>
      <c r="FNU43" s="132"/>
      <c r="FNV43" s="132"/>
      <c r="FNW43" s="132"/>
      <c r="FNX43" s="132"/>
      <c r="FNY43" s="132"/>
      <c r="FNZ43" s="132"/>
      <c r="FOA43" s="132"/>
      <c r="FOB43" s="132"/>
      <c r="FOC43" s="132"/>
      <c r="FOD43" s="132"/>
      <c r="FOE43" s="132"/>
      <c r="FOF43" s="132"/>
      <c r="FOG43" s="132"/>
      <c r="FOH43" s="132"/>
      <c r="FOI43" s="132"/>
      <c r="FOJ43" s="132"/>
      <c r="FOK43" s="132"/>
      <c r="FOL43" s="132"/>
      <c r="FOM43" s="132"/>
      <c r="FON43" s="132"/>
      <c r="FOO43" s="132"/>
      <c r="FOP43" s="132"/>
      <c r="FOQ43" s="132"/>
      <c r="FOR43" s="132"/>
      <c r="FOS43" s="132"/>
      <c r="FOT43" s="132"/>
      <c r="FOU43" s="132"/>
      <c r="FOV43" s="132"/>
      <c r="FOW43" s="132"/>
      <c r="FOX43" s="132"/>
      <c r="FOY43" s="132"/>
      <c r="FOZ43" s="132"/>
      <c r="FPA43" s="132"/>
      <c r="FPB43" s="132"/>
      <c r="FPC43" s="132"/>
      <c r="FPD43" s="132"/>
      <c r="FPE43" s="132"/>
      <c r="FPF43" s="132"/>
      <c r="FPG43" s="132"/>
      <c r="FPH43" s="132"/>
      <c r="FPI43" s="132"/>
      <c r="FPJ43" s="132"/>
      <c r="FPK43" s="132"/>
      <c r="FPL43" s="132"/>
      <c r="FPM43" s="132"/>
      <c r="FPN43" s="132"/>
      <c r="FPO43" s="132"/>
      <c r="FPP43" s="132"/>
      <c r="FPQ43" s="132"/>
      <c r="FPR43" s="132"/>
      <c r="FPS43" s="132"/>
      <c r="FPT43" s="132"/>
      <c r="FPU43" s="132"/>
      <c r="FPV43" s="132"/>
      <c r="FPW43" s="132"/>
      <c r="FPX43" s="132"/>
      <c r="FPY43" s="132"/>
      <c r="FPZ43" s="132"/>
      <c r="FQA43" s="132"/>
      <c r="FQB43" s="132"/>
      <c r="FQC43" s="132"/>
      <c r="FQD43" s="132"/>
      <c r="FQE43" s="132"/>
      <c r="FQF43" s="132"/>
      <c r="FQG43" s="132"/>
      <c r="FQH43" s="132"/>
      <c r="FQI43" s="132"/>
      <c r="FQJ43" s="132"/>
      <c r="FQK43" s="132"/>
      <c r="FQL43" s="132"/>
      <c r="FQM43" s="132"/>
      <c r="FQN43" s="132"/>
      <c r="FQO43" s="132"/>
      <c r="FQP43" s="132"/>
      <c r="FQQ43" s="132"/>
      <c r="FQR43" s="132"/>
      <c r="FQS43" s="132"/>
      <c r="FQT43" s="132"/>
      <c r="FQU43" s="132"/>
      <c r="FQV43" s="132"/>
      <c r="FQW43" s="132"/>
      <c r="FQX43" s="132"/>
      <c r="FQY43" s="132"/>
      <c r="FQZ43" s="132"/>
      <c r="FRA43" s="132"/>
      <c r="FRB43" s="132"/>
      <c r="FRC43" s="132"/>
      <c r="FRD43" s="132"/>
      <c r="FRE43" s="132"/>
      <c r="FRF43" s="132"/>
      <c r="FRG43" s="132"/>
      <c r="FRH43" s="132"/>
      <c r="FRI43" s="132"/>
      <c r="FRJ43" s="132"/>
      <c r="FRK43" s="132"/>
      <c r="FRL43" s="132"/>
      <c r="FRM43" s="132"/>
      <c r="FRN43" s="132"/>
      <c r="FRO43" s="132"/>
      <c r="FRP43" s="132"/>
      <c r="FRQ43" s="132"/>
      <c r="FRR43" s="132"/>
      <c r="FRS43" s="132"/>
      <c r="FRT43" s="132"/>
      <c r="FRU43" s="132"/>
      <c r="FRV43" s="132"/>
      <c r="FRW43" s="132"/>
      <c r="FRX43" s="132"/>
      <c r="FRY43" s="132"/>
      <c r="FRZ43" s="132"/>
      <c r="FSA43" s="132"/>
      <c r="FSB43" s="132"/>
      <c r="FSC43" s="132"/>
      <c r="FSD43" s="132"/>
      <c r="FSE43" s="132"/>
      <c r="FSF43" s="132"/>
      <c r="FSG43" s="132"/>
      <c r="FSH43" s="132"/>
      <c r="FSI43" s="132"/>
      <c r="FSJ43" s="132"/>
      <c r="FSK43" s="132"/>
      <c r="FSL43" s="132"/>
      <c r="FSM43" s="132"/>
      <c r="FSN43" s="132"/>
      <c r="FSO43" s="132"/>
      <c r="FSP43" s="132"/>
      <c r="FSQ43" s="132"/>
      <c r="FSR43" s="132"/>
      <c r="FSS43" s="132"/>
      <c r="FST43" s="132"/>
      <c r="FSU43" s="132"/>
      <c r="FSV43" s="132"/>
      <c r="FSW43" s="132"/>
      <c r="FSX43" s="132"/>
      <c r="FSY43" s="132"/>
      <c r="FSZ43" s="132"/>
      <c r="FTA43" s="132"/>
      <c r="FTB43" s="132"/>
      <c r="FTC43" s="132"/>
      <c r="FTD43" s="132"/>
      <c r="FTE43" s="132"/>
      <c r="FTF43" s="132"/>
      <c r="FTG43" s="132"/>
      <c r="FTH43" s="132"/>
      <c r="FTI43" s="132"/>
      <c r="FTJ43" s="132"/>
      <c r="FTK43" s="132"/>
      <c r="FTL43" s="132"/>
      <c r="FTM43" s="132"/>
      <c r="FTN43" s="132"/>
      <c r="FTO43" s="132"/>
      <c r="FTP43" s="132"/>
      <c r="FTQ43" s="132"/>
      <c r="FTR43" s="132"/>
      <c r="FTS43" s="132"/>
      <c r="FTT43" s="132"/>
      <c r="FTU43" s="132"/>
      <c r="FTV43" s="132"/>
      <c r="FTW43" s="132"/>
      <c r="FTX43" s="132"/>
      <c r="FTY43" s="132"/>
      <c r="FTZ43" s="132"/>
      <c r="FUA43" s="132"/>
      <c r="FUB43" s="132"/>
      <c r="FUC43" s="132"/>
      <c r="FUD43" s="132"/>
      <c r="FUE43" s="132"/>
      <c r="FUF43" s="132"/>
      <c r="FUG43" s="132"/>
      <c r="FUH43" s="132"/>
      <c r="FUI43" s="132"/>
      <c r="FUJ43" s="132"/>
      <c r="FUK43" s="132"/>
      <c r="FUL43" s="132"/>
      <c r="FUM43" s="132"/>
      <c r="FUN43" s="132"/>
      <c r="FUO43" s="132"/>
      <c r="FUP43" s="132"/>
      <c r="FUQ43" s="132"/>
      <c r="FUR43" s="132"/>
      <c r="FUS43" s="132"/>
      <c r="FUT43" s="132"/>
      <c r="FUU43" s="132"/>
      <c r="FUV43" s="132"/>
      <c r="FUW43" s="132"/>
      <c r="FUX43" s="132"/>
      <c r="FUY43" s="132"/>
      <c r="FUZ43" s="132"/>
      <c r="FVA43" s="132"/>
      <c r="FVB43" s="132"/>
      <c r="FVC43" s="132"/>
      <c r="FVD43" s="132"/>
      <c r="FVE43" s="132"/>
      <c r="FVF43" s="132"/>
      <c r="FVG43" s="132"/>
      <c r="FVH43" s="132"/>
      <c r="FVI43" s="132"/>
      <c r="FVJ43" s="132"/>
      <c r="FVK43" s="132"/>
      <c r="FVL43" s="132"/>
      <c r="FVM43" s="132"/>
      <c r="FVN43" s="132"/>
      <c r="FVO43" s="132"/>
      <c r="FVP43" s="132"/>
      <c r="FVQ43" s="132"/>
      <c r="FVR43" s="132"/>
      <c r="FVS43" s="132"/>
      <c r="FVT43" s="132"/>
      <c r="FVU43" s="132"/>
      <c r="FVV43" s="132"/>
      <c r="FVW43" s="132"/>
      <c r="FVX43" s="132"/>
      <c r="FVY43" s="132"/>
      <c r="FVZ43" s="132"/>
      <c r="FWA43" s="132"/>
      <c r="FWB43" s="132"/>
      <c r="FWC43" s="132"/>
      <c r="FWD43" s="132"/>
      <c r="FWE43" s="132"/>
      <c r="FWF43" s="132"/>
      <c r="FWG43" s="132"/>
      <c r="FWH43" s="132"/>
      <c r="FWI43" s="132"/>
      <c r="FWJ43" s="132"/>
      <c r="FWK43" s="132"/>
      <c r="FWL43" s="132"/>
      <c r="FWM43" s="132"/>
      <c r="FWN43" s="132"/>
      <c r="FWO43" s="132"/>
      <c r="FWP43" s="132"/>
      <c r="FWQ43" s="132"/>
      <c r="FWR43" s="132"/>
      <c r="FWS43" s="132"/>
      <c r="FWT43" s="132"/>
      <c r="FWU43" s="132"/>
      <c r="FWV43" s="132"/>
      <c r="FWW43" s="132"/>
      <c r="FWX43" s="132"/>
      <c r="FWY43" s="132"/>
      <c r="FWZ43" s="132"/>
      <c r="FXA43" s="132"/>
      <c r="FXB43" s="132"/>
      <c r="FXC43" s="132"/>
      <c r="FXD43" s="132"/>
      <c r="FXE43" s="132"/>
      <c r="FXF43" s="132"/>
      <c r="FXG43" s="132"/>
      <c r="FXH43" s="132"/>
      <c r="FXI43" s="132"/>
      <c r="FXJ43" s="132"/>
      <c r="FXK43" s="132"/>
      <c r="FXL43" s="132"/>
      <c r="FXM43" s="132"/>
      <c r="FXN43" s="132"/>
      <c r="FXO43" s="132"/>
      <c r="FXP43" s="132"/>
      <c r="FXQ43" s="132"/>
      <c r="FXR43" s="132"/>
      <c r="FXS43" s="132"/>
      <c r="FXT43" s="132"/>
      <c r="FXU43" s="132"/>
      <c r="FXV43" s="132"/>
      <c r="FXW43" s="132"/>
      <c r="FXX43" s="132"/>
      <c r="FXY43" s="132"/>
      <c r="FXZ43" s="132"/>
      <c r="FYA43" s="132"/>
      <c r="FYB43" s="132"/>
      <c r="FYC43" s="132"/>
      <c r="FYD43" s="132"/>
      <c r="FYE43" s="132"/>
      <c r="FYF43" s="132"/>
      <c r="FYG43" s="132"/>
      <c r="FYH43" s="132"/>
      <c r="FYI43" s="132"/>
      <c r="FYJ43" s="132"/>
      <c r="FYK43" s="132"/>
      <c r="FYL43" s="132"/>
      <c r="FYM43" s="132"/>
      <c r="FYN43" s="132"/>
      <c r="FYO43" s="132"/>
      <c r="FYP43" s="132"/>
      <c r="FYQ43" s="132"/>
      <c r="FYR43" s="132"/>
      <c r="FYS43" s="132"/>
      <c r="FYT43" s="132"/>
      <c r="FYU43" s="132"/>
      <c r="FYV43" s="132"/>
      <c r="FYW43" s="132"/>
      <c r="FYX43" s="132"/>
      <c r="FYY43" s="132"/>
      <c r="FYZ43" s="132"/>
      <c r="FZA43" s="132"/>
      <c r="FZB43" s="132"/>
      <c r="FZC43" s="132"/>
      <c r="FZD43" s="132"/>
      <c r="FZE43" s="132"/>
      <c r="FZF43" s="132"/>
      <c r="FZG43" s="132"/>
      <c r="FZH43" s="132"/>
      <c r="FZI43" s="132"/>
      <c r="FZJ43" s="132"/>
      <c r="FZK43" s="132"/>
      <c r="FZL43" s="132"/>
      <c r="FZM43" s="132"/>
      <c r="FZN43" s="132"/>
      <c r="FZO43" s="132"/>
      <c r="FZP43" s="132"/>
      <c r="FZQ43" s="132"/>
      <c r="FZR43" s="132"/>
      <c r="FZS43" s="132"/>
      <c r="FZT43" s="132"/>
      <c r="FZU43" s="132"/>
      <c r="FZV43" s="132"/>
      <c r="FZW43" s="132"/>
      <c r="FZX43" s="132"/>
      <c r="FZY43" s="132"/>
      <c r="FZZ43" s="132"/>
      <c r="GAA43" s="132"/>
      <c r="GAB43" s="132"/>
      <c r="GAC43" s="132"/>
      <c r="GAD43" s="132"/>
      <c r="GAE43" s="132"/>
      <c r="GAF43" s="132"/>
      <c r="GAG43" s="132"/>
      <c r="GAH43" s="132"/>
      <c r="GAI43" s="132"/>
      <c r="GAJ43" s="132"/>
      <c r="GAK43" s="132"/>
      <c r="GAL43" s="132"/>
      <c r="GAM43" s="132"/>
      <c r="GAN43" s="132"/>
      <c r="GAO43" s="132"/>
      <c r="GAP43" s="132"/>
      <c r="GAQ43" s="132"/>
      <c r="GAR43" s="132"/>
      <c r="GAS43" s="132"/>
      <c r="GAT43" s="132"/>
      <c r="GAU43" s="132"/>
      <c r="GAV43" s="132"/>
      <c r="GAW43" s="132"/>
      <c r="GAX43" s="132"/>
      <c r="GAY43" s="132"/>
      <c r="GAZ43" s="132"/>
      <c r="GBA43" s="132"/>
      <c r="GBB43" s="132"/>
      <c r="GBC43" s="132"/>
      <c r="GBD43" s="132"/>
      <c r="GBE43" s="132"/>
      <c r="GBF43" s="132"/>
      <c r="GBG43" s="132"/>
      <c r="GBH43" s="132"/>
      <c r="GBI43" s="132"/>
      <c r="GBJ43" s="132"/>
      <c r="GBK43" s="132"/>
      <c r="GBL43" s="132"/>
      <c r="GBM43" s="132"/>
      <c r="GBN43" s="132"/>
      <c r="GBO43" s="132"/>
      <c r="GBP43" s="132"/>
      <c r="GBQ43" s="132"/>
      <c r="GBR43" s="132"/>
      <c r="GBS43" s="132"/>
      <c r="GBT43" s="132"/>
      <c r="GBU43" s="132"/>
      <c r="GBV43" s="132"/>
      <c r="GBW43" s="132"/>
      <c r="GBX43" s="132"/>
      <c r="GBY43" s="132"/>
      <c r="GBZ43" s="132"/>
      <c r="GCA43" s="132"/>
      <c r="GCB43" s="132"/>
      <c r="GCC43" s="132"/>
      <c r="GCD43" s="132"/>
      <c r="GCE43" s="132"/>
      <c r="GCF43" s="132"/>
      <c r="GCG43" s="132"/>
      <c r="GCH43" s="132"/>
      <c r="GCI43" s="132"/>
      <c r="GCJ43" s="132"/>
      <c r="GCK43" s="132"/>
      <c r="GCL43" s="132"/>
      <c r="GCM43" s="132"/>
      <c r="GCN43" s="132"/>
      <c r="GCO43" s="132"/>
      <c r="GCP43" s="132"/>
      <c r="GCQ43" s="132"/>
      <c r="GCR43" s="132"/>
      <c r="GCS43" s="132"/>
      <c r="GCT43" s="132"/>
      <c r="GCU43" s="132"/>
      <c r="GCV43" s="132"/>
      <c r="GCW43" s="132"/>
      <c r="GCX43" s="132"/>
      <c r="GCY43" s="132"/>
      <c r="GCZ43" s="132"/>
      <c r="GDA43" s="132"/>
      <c r="GDB43" s="132"/>
      <c r="GDC43" s="132"/>
      <c r="GDD43" s="132"/>
      <c r="GDE43" s="132"/>
      <c r="GDF43" s="132"/>
      <c r="GDG43" s="132"/>
      <c r="GDH43" s="132"/>
      <c r="GDI43" s="132"/>
      <c r="GDJ43" s="132"/>
      <c r="GDK43" s="132"/>
      <c r="GDL43" s="132"/>
      <c r="GDM43" s="132"/>
      <c r="GDN43" s="132"/>
      <c r="GDO43" s="132"/>
      <c r="GDP43" s="132"/>
      <c r="GDQ43" s="132"/>
      <c r="GDR43" s="132"/>
      <c r="GDS43" s="132"/>
      <c r="GDT43" s="132"/>
      <c r="GDU43" s="132"/>
      <c r="GDV43" s="132"/>
      <c r="GDW43" s="132"/>
      <c r="GDX43" s="132"/>
      <c r="GDY43" s="132"/>
      <c r="GDZ43" s="132"/>
      <c r="GEA43" s="132"/>
      <c r="GEB43" s="132"/>
      <c r="GEC43" s="132"/>
      <c r="GED43" s="132"/>
      <c r="GEE43" s="132"/>
      <c r="GEF43" s="132"/>
      <c r="GEG43" s="132"/>
      <c r="GEH43" s="132"/>
      <c r="GEI43" s="132"/>
      <c r="GEJ43" s="132"/>
      <c r="GEK43" s="132"/>
      <c r="GEL43" s="132"/>
      <c r="GEM43" s="132"/>
      <c r="GEN43" s="132"/>
      <c r="GEO43" s="132"/>
      <c r="GEP43" s="132"/>
      <c r="GEQ43" s="132"/>
      <c r="GER43" s="132"/>
      <c r="GES43" s="132"/>
      <c r="GET43" s="132"/>
      <c r="GEU43" s="132"/>
      <c r="GEV43" s="132"/>
      <c r="GEW43" s="132"/>
      <c r="GEX43" s="132"/>
      <c r="GEY43" s="132"/>
      <c r="GEZ43" s="132"/>
      <c r="GFA43" s="132"/>
      <c r="GFB43" s="132"/>
      <c r="GFC43" s="132"/>
      <c r="GFD43" s="132"/>
      <c r="GFE43" s="132"/>
      <c r="GFF43" s="132"/>
      <c r="GFG43" s="132"/>
      <c r="GFH43" s="132"/>
      <c r="GFI43" s="132"/>
      <c r="GFJ43" s="132"/>
      <c r="GFK43" s="132"/>
      <c r="GFL43" s="132"/>
      <c r="GFM43" s="132"/>
      <c r="GFN43" s="132"/>
      <c r="GFO43" s="132"/>
      <c r="GFP43" s="132"/>
      <c r="GFQ43" s="132"/>
      <c r="GFR43" s="132"/>
      <c r="GFS43" s="132"/>
      <c r="GFT43" s="132"/>
      <c r="GFU43" s="132"/>
      <c r="GFV43" s="132"/>
      <c r="GFW43" s="132"/>
      <c r="GFX43" s="132"/>
      <c r="GFY43" s="132"/>
      <c r="GFZ43" s="132"/>
      <c r="GGA43" s="132"/>
      <c r="GGB43" s="132"/>
      <c r="GGC43" s="132"/>
      <c r="GGD43" s="132"/>
      <c r="GGE43" s="132"/>
      <c r="GGF43" s="132"/>
      <c r="GGG43" s="132"/>
      <c r="GGH43" s="132"/>
      <c r="GGI43" s="132"/>
      <c r="GGJ43" s="132"/>
      <c r="GGK43" s="132"/>
      <c r="GGL43" s="132"/>
      <c r="GGM43" s="132"/>
      <c r="GGN43" s="132"/>
      <c r="GGO43" s="132"/>
      <c r="GGP43" s="132"/>
      <c r="GGQ43" s="132"/>
      <c r="GGR43" s="132"/>
      <c r="GGS43" s="132"/>
      <c r="GGT43" s="132"/>
      <c r="GGU43" s="132"/>
      <c r="GGV43" s="132"/>
      <c r="GGW43" s="132"/>
      <c r="GGX43" s="132"/>
      <c r="GGY43" s="132"/>
      <c r="GGZ43" s="132"/>
      <c r="GHA43" s="132"/>
      <c r="GHB43" s="132"/>
      <c r="GHC43" s="132"/>
      <c r="GHD43" s="132"/>
      <c r="GHE43" s="132"/>
      <c r="GHF43" s="132"/>
      <c r="GHG43" s="132"/>
      <c r="GHH43" s="132"/>
      <c r="GHI43" s="132"/>
      <c r="GHJ43" s="132"/>
      <c r="GHK43" s="132"/>
      <c r="GHL43" s="132"/>
      <c r="GHM43" s="132"/>
      <c r="GHN43" s="132"/>
      <c r="GHO43" s="132"/>
      <c r="GHP43" s="132"/>
      <c r="GHQ43" s="132"/>
      <c r="GHR43" s="132"/>
      <c r="GHS43" s="132"/>
      <c r="GHT43" s="132"/>
      <c r="GHU43" s="132"/>
      <c r="GHV43" s="132"/>
      <c r="GHW43" s="132"/>
      <c r="GHX43" s="132"/>
      <c r="GHY43" s="132"/>
      <c r="GHZ43" s="132"/>
      <c r="GIA43" s="132"/>
      <c r="GIB43" s="132"/>
      <c r="GIC43" s="132"/>
      <c r="GID43" s="132"/>
      <c r="GIE43" s="132"/>
      <c r="GIF43" s="132"/>
      <c r="GIG43" s="132"/>
      <c r="GIH43" s="132"/>
      <c r="GII43" s="132"/>
      <c r="GIJ43" s="132"/>
      <c r="GIK43" s="132"/>
      <c r="GIL43" s="132"/>
      <c r="GIM43" s="132"/>
      <c r="GIN43" s="132"/>
      <c r="GIO43" s="132"/>
      <c r="GIP43" s="132"/>
      <c r="GIQ43" s="132"/>
      <c r="GIR43" s="132"/>
      <c r="GIS43" s="132"/>
      <c r="GIT43" s="132"/>
      <c r="GIU43" s="132"/>
      <c r="GIV43" s="132"/>
      <c r="GIW43" s="132"/>
      <c r="GIX43" s="132"/>
      <c r="GIY43" s="132"/>
      <c r="GIZ43" s="132"/>
      <c r="GJA43" s="132"/>
      <c r="GJB43" s="132"/>
      <c r="GJC43" s="132"/>
      <c r="GJD43" s="132"/>
      <c r="GJE43" s="132"/>
      <c r="GJF43" s="132"/>
      <c r="GJG43" s="132"/>
      <c r="GJH43" s="132"/>
      <c r="GJI43" s="132"/>
      <c r="GJJ43" s="132"/>
      <c r="GJK43" s="132"/>
      <c r="GJL43" s="132"/>
      <c r="GJM43" s="132"/>
      <c r="GJN43" s="132"/>
      <c r="GJO43" s="132"/>
      <c r="GJP43" s="132"/>
      <c r="GJQ43" s="132"/>
      <c r="GJR43" s="132"/>
      <c r="GJS43" s="132"/>
      <c r="GJT43" s="132"/>
      <c r="GJU43" s="132"/>
      <c r="GJV43" s="132"/>
      <c r="GJW43" s="132"/>
      <c r="GJX43" s="132"/>
      <c r="GJY43" s="132"/>
      <c r="GJZ43" s="132"/>
      <c r="GKA43" s="132"/>
      <c r="GKB43" s="132"/>
      <c r="GKC43" s="132"/>
      <c r="GKD43" s="132"/>
      <c r="GKE43" s="132"/>
      <c r="GKF43" s="132"/>
      <c r="GKG43" s="132"/>
      <c r="GKH43" s="132"/>
      <c r="GKI43" s="132"/>
      <c r="GKJ43" s="132"/>
      <c r="GKK43" s="132"/>
      <c r="GKL43" s="132"/>
      <c r="GKM43" s="132"/>
      <c r="GKN43" s="132"/>
      <c r="GKO43" s="132"/>
      <c r="GKP43" s="132"/>
      <c r="GKQ43" s="132"/>
      <c r="GKR43" s="132"/>
      <c r="GKS43" s="132"/>
      <c r="GKT43" s="132"/>
      <c r="GKU43" s="132"/>
      <c r="GKV43" s="132"/>
      <c r="GKW43" s="132"/>
      <c r="GKX43" s="132"/>
      <c r="GKY43" s="132"/>
      <c r="GKZ43" s="132"/>
      <c r="GLA43" s="132"/>
      <c r="GLB43" s="132"/>
      <c r="GLC43" s="132"/>
      <c r="GLD43" s="132"/>
      <c r="GLE43" s="132"/>
      <c r="GLF43" s="132"/>
      <c r="GLG43" s="132"/>
      <c r="GLH43" s="132"/>
      <c r="GLI43" s="132"/>
      <c r="GLJ43" s="132"/>
      <c r="GLK43" s="132"/>
      <c r="GLL43" s="132"/>
      <c r="GLM43" s="132"/>
      <c r="GLN43" s="132"/>
      <c r="GLO43" s="132"/>
      <c r="GLP43" s="132"/>
      <c r="GLQ43" s="132"/>
      <c r="GLR43" s="132"/>
      <c r="GLS43" s="132"/>
      <c r="GLT43" s="132"/>
      <c r="GLU43" s="132"/>
      <c r="GLV43" s="132"/>
      <c r="GLW43" s="132"/>
      <c r="GLX43" s="132"/>
      <c r="GLY43" s="132"/>
      <c r="GLZ43" s="132"/>
      <c r="GMA43" s="132"/>
      <c r="GMB43" s="132"/>
      <c r="GMC43" s="132"/>
      <c r="GMD43" s="132"/>
      <c r="GME43" s="132"/>
      <c r="GMF43" s="132"/>
      <c r="GMG43" s="132"/>
      <c r="GMH43" s="132"/>
      <c r="GMI43" s="132"/>
      <c r="GMJ43" s="132"/>
      <c r="GMK43" s="132"/>
      <c r="GML43" s="132"/>
      <c r="GMM43" s="132"/>
      <c r="GMN43" s="132"/>
      <c r="GMO43" s="132"/>
      <c r="GMP43" s="132"/>
      <c r="GMQ43" s="132"/>
      <c r="GMR43" s="132"/>
      <c r="GMS43" s="132"/>
      <c r="GMT43" s="132"/>
      <c r="GMU43" s="132"/>
      <c r="GMV43" s="132"/>
      <c r="GMW43" s="132"/>
      <c r="GMX43" s="132"/>
      <c r="GMY43" s="132"/>
      <c r="GMZ43" s="132"/>
      <c r="GNA43" s="132"/>
      <c r="GNB43" s="132"/>
      <c r="GNC43" s="132"/>
      <c r="GND43" s="132"/>
      <c r="GNE43" s="132"/>
      <c r="GNF43" s="132"/>
      <c r="GNG43" s="132"/>
      <c r="GNH43" s="132"/>
      <c r="GNI43" s="132"/>
      <c r="GNJ43" s="132"/>
      <c r="GNK43" s="132"/>
      <c r="GNL43" s="132"/>
      <c r="GNM43" s="132"/>
      <c r="GNN43" s="132"/>
      <c r="GNO43" s="132"/>
      <c r="GNP43" s="132"/>
      <c r="GNQ43" s="132"/>
      <c r="GNR43" s="132"/>
      <c r="GNS43" s="132"/>
      <c r="GNT43" s="132"/>
      <c r="GNU43" s="132"/>
      <c r="GNV43" s="132"/>
      <c r="GNW43" s="132"/>
      <c r="GNX43" s="132"/>
      <c r="GNY43" s="132"/>
      <c r="GNZ43" s="132"/>
      <c r="GOA43" s="132"/>
      <c r="GOB43" s="132"/>
      <c r="GOC43" s="132"/>
      <c r="GOD43" s="132"/>
      <c r="GOE43" s="132"/>
      <c r="GOF43" s="132"/>
      <c r="GOG43" s="132"/>
      <c r="GOH43" s="132"/>
      <c r="GOI43" s="132"/>
      <c r="GOJ43" s="132"/>
      <c r="GOK43" s="132"/>
      <c r="GOL43" s="132"/>
      <c r="GOM43" s="132"/>
      <c r="GON43" s="132"/>
      <c r="GOO43" s="132"/>
      <c r="GOP43" s="132"/>
      <c r="GOQ43" s="132"/>
      <c r="GOR43" s="132"/>
      <c r="GOS43" s="132"/>
      <c r="GOT43" s="132"/>
      <c r="GOU43" s="132"/>
      <c r="GOV43" s="132"/>
      <c r="GOW43" s="132"/>
      <c r="GOX43" s="132"/>
      <c r="GOY43" s="132"/>
      <c r="GOZ43" s="132"/>
      <c r="GPA43" s="132"/>
      <c r="GPB43" s="132"/>
      <c r="GPC43" s="132"/>
      <c r="GPD43" s="132"/>
      <c r="GPE43" s="132"/>
      <c r="GPF43" s="132"/>
      <c r="GPG43" s="132"/>
      <c r="GPH43" s="132"/>
      <c r="GPI43" s="132"/>
      <c r="GPJ43" s="132"/>
      <c r="GPK43" s="132"/>
      <c r="GPL43" s="132"/>
      <c r="GPM43" s="132"/>
      <c r="GPN43" s="132"/>
      <c r="GPO43" s="132"/>
      <c r="GPP43" s="132"/>
      <c r="GPQ43" s="132"/>
      <c r="GPR43" s="132"/>
      <c r="GPS43" s="132"/>
      <c r="GPT43" s="132"/>
      <c r="GPU43" s="132"/>
      <c r="GPV43" s="132"/>
      <c r="GPW43" s="132"/>
      <c r="GPX43" s="132"/>
      <c r="GPY43" s="132"/>
      <c r="GPZ43" s="132"/>
      <c r="GQA43" s="132"/>
      <c r="GQB43" s="132"/>
      <c r="GQC43" s="132"/>
      <c r="GQD43" s="132"/>
      <c r="GQE43" s="132"/>
      <c r="GQF43" s="132"/>
      <c r="GQG43" s="132"/>
      <c r="GQH43" s="132"/>
      <c r="GQI43" s="132"/>
      <c r="GQJ43" s="132"/>
      <c r="GQK43" s="132"/>
      <c r="GQL43" s="132"/>
      <c r="GQM43" s="132"/>
      <c r="GQN43" s="132"/>
      <c r="GQO43" s="132"/>
      <c r="GQP43" s="132"/>
      <c r="GQQ43" s="132"/>
      <c r="GQR43" s="132"/>
      <c r="GQS43" s="132"/>
      <c r="GQT43" s="132"/>
      <c r="GQU43" s="132"/>
      <c r="GQV43" s="132"/>
      <c r="GQW43" s="132"/>
      <c r="GQX43" s="132"/>
      <c r="GQY43" s="132"/>
      <c r="GQZ43" s="132"/>
      <c r="GRA43" s="132"/>
      <c r="GRB43" s="132"/>
      <c r="GRC43" s="132"/>
      <c r="GRD43" s="132"/>
      <c r="GRE43" s="132"/>
      <c r="GRF43" s="132"/>
      <c r="GRG43" s="132"/>
      <c r="GRH43" s="132"/>
      <c r="GRI43" s="132"/>
      <c r="GRJ43" s="132"/>
      <c r="GRK43" s="132"/>
      <c r="GRL43" s="132"/>
      <c r="GRM43" s="132"/>
      <c r="GRN43" s="132"/>
      <c r="GRO43" s="132"/>
      <c r="GRP43" s="132"/>
      <c r="GRQ43" s="132"/>
      <c r="GRR43" s="132"/>
      <c r="GRS43" s="132"/>
      <c r="GRT43" s="132"/>
      <c r="GRU43" s="132"/>
      <c r="GRV43" s="132"/>
      <c r="GRW43" s="132"/>
      <c r="GRX43" s="132"/>
      <c r="GRY43" s="132"/>
      <c r="GRZ43" s="132"/>
      <c r="GSA43" s="132"/>
      <c r="GSB43" s="132"/>
      <c r="GSC43" s="132"/>
      <c r="GSD43" s="132"/>
      <c r="GSE43" s="132"/>
      <c r="GSF43" s="132"/>
      <c r="GSG43" s="132"/>
      <c r="GSH43" s="132"/>
      <c r="GSI43" s="132"/>
      <c r="GSJ43" s="132"/>
      <c r="GSK43" s="132"/>
      <c r="GSL43" s="132"/>
      <c r="GSM43" s="132"/>
      <c r="GSN43" s="132"/>
      <c r="GSO43" s="132"/>
      <c r="GSP43" s="132"/>
      <c r="GSQ43" s="132"/>
      <c r="GSR43" s="132"/>
      <c r="GSS43" s="132"/>
      <c r="GST43" s="132"/>
      <c r="GSU43" s="132"/>
      <c r="GSV43" s="132"/>
      <c r="GSW43" s="132"/>
      <c r="GSX43" s="132"/>
      <c r="GSY43" s="132"/>
      <c r="GSZ43" s="132"/>
      <c r="GTA43" s="132"/>
      <c r="GTB43" s="132"/>
      <c r="GTC43" s="132"/>
      <c r="GTD43" s="132"/>
      <c r="GTE43" s="132"/>
      <c r="GTF43" s="132"/>
      <c r="GTG43" s="132"/>
      <c r="GTH43" s="132"/>
      <c r="GTI43" s="132"/>
      <c r="GTJ43" s="132"/>
      <c r="GTK43" s="132"/>
      <c r="GTL43" s="132"/>
      <c r="GTM43" s="132"/>
      <c r="GTN43" s="132"/>
      <c r="GTO43" s="132"/>
      <c r="GTP43" s="132"/>
      <c r="GTQ43" s="132"/>
      <c r="GTR43" s="132"/>
      <c r="GTS43" s="132"/>
      <c r="GTT43" s="132"/>
      <c r="GTU43" s="132"/>
      <c r="GTV43" s="132"/>
      <c r="GTW43" s="132"/>
      <c r="GTX43" s="132"/>
      <c r="GTY43" s="132"/>
      <c r="GTZ43" s="132"/>
      <c r="GUA43" s="132"/>
      <c r="GUB43" s="132"/>
      <c r="GUC43" s="132"/>
      <c r="GUD43" s="132"/>
      <c r="GUE43" s="132"/>
      <c r="GUF43" s="132"/>
      <c r="GUG43" s="132"/>
      <c r="GUH43" s="132"/>
      <c r="GUI43" s="132"/>
      <c r="GUJ43" s="132"/>
      <c r="GUK43" s="132"/>
      <c r="GUL43" s="132"/>
      <c r="GUM43" s="132"/>
      <c r="GUN43" s="132"/>
      <c r="GUO43" s="132"/>
      <c r="GUP43" s="132"/>
      <c r="GUQ43" s="132"/>
      <c r="GUR43" s="132"/>
      <c r="GUS43" s="132"/>
      <c r="GUT43" s="132"/>
      <c r="GUU43" s="132"/>
      <c r="GUV43" s="132"/>
      <c r="GUW43" s="132"/>
      <c r="GUX43" s="132"/>
      <c r="GUY43" s="132"/>
      <c r="GUZ43" s="132"/>
      <c r="GVA43" s="132"/>
      <c r="GVB43" s="132"/>
      <c r="GVC43" s="132"/>
      <c r="GVD43" s="132"/>
      <c r="GVE43" s="132"/>
      <c r="GVF43" s="132"/>
      <c r="GVG43" s="132"/>
      <c r="GVH43" s="132"/>
      <c r="GVI43" s="132"/>
      <c r="GVJ43" s="132"/>
      <c r="GVK43" s="132"/>
      <c r="GVL43" s="132"/>
      <c r="GVM43" s="132"/>
      <c r="GVN43" s="132"/>
      <c r="GVO43" s="132"/>
      <c r="GVP43" s="132"/>
      <c r="GVQ43" s="132"/>
      <c r="GVR43" s="132"/>
      <c r="GVS43" s="132"/>
      <c r="GVT43" s="132"/>
      <c r="GVU43" s="132"/>
      <c r="GVV43" s="132"/>
      <c r="GVW43" s="132"/>
      <c r="GVX43" s="132"/>
      <c r="GVY43" s="132"/>
      <c r="GVZ43" s="132"/>
      <c r="GWA43" s="132"/>
      <c r="GWB43" s="132"/>
      <c r="GWC43" s="132"/>
      <c r="GWD43" s="132"/>
      <c r="GWE43" s="132"/>
      <c r="GWF43" s="132"/>
      <c r="GWG43" s="132"/>
      <c r="GWH43" s="132"/>
      <c r="GWI43" s="132"/>
      <c r="GWJ43" s="132"/>
      <c r="GWK43" s="132"/>
      <c r="GWL43" s="132"/>
      <c r="GWM43" s="132"/>
      <c r="GWN43" s="132"/>
      <c r="GWO43" s="132"/>
      <c r="GWP43" s="132"/>
      <c r="GWQ43" s="132"/>
      <c r="GWR43" s="132"/>
      <c r="GWS43" s="132"/>
      <c r="GWT43" s="132"/>
      <c r="GWU43" s="132"/>
      <c r="GWV43" s="132"/>
      <c r="GWW43" s="132"/>
      <c r="GWX43" s="132"/>
      <c r="GWY43" s="132"/>
      <c r="GWZ43" s="132"/>
      <c r="GXA43" s="132"/>
      <c r="GXB43" s="132"/>
      <c r="GXC43" s="132"/>
      <c r="GXD43" s="132"/>
      <c r="GXE43" s="132"/>
      <c r="GXF43" s="132"/>
      <c r="GXG43" s="132"/>
      <c r="GXH43" s="132"/>
      <c r="GXI43" s="132"/>
      <c r="GXJ43" s="132"/>
      <c r="GXK43" s="132"/>
      <c r="GXL43" s="132"/>
      <c r="GXM43" s="132"/>
      <c r="GXN43" s="132"/>
      <c r="GXO43" s="132"/>
      <c r="GXP43" s="132"/>
      <c r="GXQ43" s="132"/>
      <c r="GXR43" s="132"/>
      <c r="GXS43" s="132"/>
      <c r="GXT43" s="132"/>
      <c r="GXU43" s="132"/>
      <c r="GXV43" s="132"/>
      <c r="GXW43" s="132"/>
      <c r="GXX43" s="132"/>
      <c r="GXY43" s="132"/>
      <c r="GXZ43" s="132"/>
      <c r="GYA43" s="132"/>
      <c r="GYB43" s="132"/>
      <c r="GYC43" s="132"/>
      <c r="GYD43" s="132"/>
      <c r="GYE43" s="132"/>
      <c r="GYF43" s="132"/>
      <c r="GYG43" s="132"/>
      <c r="GYH43" s="132"/>
      <c r="GYI43" s="132"/>
      <c r="GYJ43" s="132"/>
      <c r="GYK43" s="132"/>
      <c r="GYL43" s="132"/>
      <c r="GYM43" s="132"/>
      <c r="GYN43" s="132"/>
      <c r="GYO43" s="132"/>
      <c r="GYP43" s="132"/>
      <c r="GYQ43" s="132"/>
      <c r="GYR43" s="132"/>
      <c r="GYS43" s="132"/>
      <c r="GYT43" s="132"/>
      <c r="GYU43" s="132"/>
      <c r="GYV43" s="132"/>
      <c r="GYW43" s="132"/>
      <c r="GYX43" s="132"/>
      <c r="GYY43" s="132"/>
      <c r="GYZ43" s="132"/>
      <c r="GZA43" s="132"/>
      <c r="GZB43" s="132"/>
      <c r="GZC43" s="132"/>
      <c r="GZD43" s="132"/>
      <c r="GZE43" s="132"/>
      <c r="GZF43" s="132"/>
      <c r="GZG43" s="132"/>
      <c r="GZH43" s="132"/>
      <c r="GZI43" s="132"/>
      <c r="GZJ43" s="132"/>
      <c r="GZK43" s="132"/>
      <c r="GZL43" s="132"/>
      <c r="GZM43" s="132"/>
      <c r="GZN43" s="132"/>
      <c r="GZO43" s="132"/>
      <c r="GZP43" s="132"/>
      <c r="GZQ43" s="132"/>
      <c r="GZR43" s="132"/>
      <c r="GZS43" s="132"/>
      <c r="GZT43" s="132"/>
      <c r="GZU43" s="132"/>
      <c r="GZV43" s="132"/>
      <c r="GZW43" s="132"/>
      <c r="GZX43" s="132"/>
      <c r="GZY43" s="132"/>
      <c r="GZZ43" s="132"/>
    </row>
    <row r="44" spans="1:5434" s="52" customFormat="1" ht="18.75" customHeight="1" x14ac:dyDescent="0.2">
      <c r="A44" s="58" t="s">
        <v>87</v>
      </c>
      <c r="B44" s="59" t="s">
        <v>85</v>
      </c>
      <c r="C44" s="37"/>
      <c r="D44" s="94">
        <f t="shared" si="6"/>
        <v>0</v>
      </c>
      <c r="E44" s="39">
        <f t="shared" si="92"/>
        <v>0</v>
      </c>
      <c r="F44" s="39">
        <f t="shared" si="93"/>
        <v>0</v>
      </c>
      <c r="G44" s="109">
        <f>M44+S44</f>
        <v>0</v>
      </c>
      <c r="H44" s="138">
        <f t="shared" ref="H44" si="98">N44+T44</f>
        <v>0</v>
      </c>
      <c r="I44" s="39">
        <f>O44+U44</f>
        <v>0</v>
      </c>
      <c r="J44" s="94"/>
      <c r="K44" s="39">
        <v>0</v>
      </c>
      <c r="L44" s="39">
        <f t="shared" si="95"/>
        <v>0</v>
      </c>
      <c r="M44" s="187"/>
      <c r="N44" s="115">
        <v>0</v>
      </c>
      <c r="O44" s="39">
        <f>L44+M44-N44</f>
        <v>0</v>
      </c>
      <c r="P44" s="94">
        <f t="shared" si="79"/>
        <v>0</v>
      </c>
      <c r="Q44" s="39"/>
      <c r="R44" s="39">
        <f t="shared" si="96"/>
        <v>0</v>
      </c>
      <c r="S44" s="109"/>
      <c r="T44" s="116">
        <v>0</v>
      </c>
      <c r="U44" s="39">
        <f>R44+S44</f>
        <v>0</v>
      </c>
      <c r="V44" s="40"/>
      <c r="W44" s="39"/>
      <c r="X44" s="39"/>
      <c r="Y44" s="109">
        <v>308</v>
      </c>
      <c r="Z44" s="116">
        <v>0</v>
      </c>
      <c r="AA44" s="39">
        <f>X44+Y44-Z44</f>
        <v>308</v>
      </c>
      <c r="AB44" s="40">
        <v>0</v>
      </c>
      <c r="AC44" s="39"/>
      <c r="AD44" s="39"/>
      <c r="AE44" s="39"/>
      <c r="AF44" s="39"/>
      <c r="AG44" s="39"/>
      <c r="AH44" s="39"/>
      <c r="AI44" s="39"/>
      <c r="AJ44" s="60"/>
      <c r="AK44" s="60"/>
      <c r="AL44" s="60"/>
      <c r="AM44" s="60"/>
      <c r="AN44" s="60"/>
      <c r="AO44" s="60"/>
      <c r="AP44" s="60"/>
      <c r="AQ44" s="60"/>
      <c r="AR44" s="60"/>
      <c r="AS44" s="60"/>
      <c r="AT44" s="60"/>
      <c r="AU44" s="63" t="s">
        <v>184</v>
      </c>
      <c r="AV44" s="180">
        <f>AW44+AX44</f>
        <v>286.33000000000004</v>
      </c>
      <c r="AW44" s="180">
        <f>10*2603/100</f>
        <v>260.3</v>
      </c>
      <c r="AX44" s="180">
        <f t="shared" si="84"/>
        <v>26.03</v>
      </c>
      <c r="AY44" s="180">
        <v>0</v>
      </c>
      <c r="AZ44" s="181">
        <v>26</v>
      </c>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c r="OK44" s="60"/>
      <c r="OL44" s="60"/>
      <c r="OM44" s="60"/>
      <c r="ON44" s="60"/>
      <c r="OO44" s="60"/>
      <c r="OP44" s="60"/>
      <c r="OQ44" s="60"/>
      <c r="OR44" s="60"/>
      <c r="OS44" s="60"/>
      <c r="OT44" s="60"/>
      <c r="OU44" s="60"/>
      <c r="OV44" s="60"/>
      <c r="OW44" s="60"/>
      <c r="OX44" s="60"/>
      <c r="OY44" s="60"/>
      <c r="OZ44" s="60"/>
      <c r="PA44" s="60"/>
      <c r="PB44" s="60"/>
      <c r="PC44" s="60"/>
      <c r="PD44" s="60"/>
      <c r="PE44" s="60"/>
      <c r="PF44" s="60"/>
      <c r="PG44" s="60"/>
      <c r="PH44" s="60"/>
      <c r="PI44" s="60"/>
      <c r="PJ44" s="60"/>
      <c r="PK44" s="60"/>
      <c r="PL44" s="60"/>
      <c r="PM44" s="60"/>
      <c r="PN44" s="60"/>
      <c r="PO44" s="60"/>
      <c r="PP44" s="60"/>
      <c r="PQ44" s="60"/>
      <c r="PR44" s="60"/>
      <c r="PS44" s="60"/>
      <c r="PT44" s="60"/>
      <c r="PU44" s="60"/>
      <c r="PV44" s="60"/>
      <c r="PW44" s="60"/>
      <c r="PX44" s="60"/>
      <c r="PY44" s="60"/>
      <c r="PZ44" s="60"/>
      <c r="QA44" s="60"/>
      <c r="QB44" s="60"/>
      <c r="QC44" s="60"/>
      <c r="QD44" s="60"/>
      <c r="QE44" s="60"/>
      <c r="QF44" s="60"/>
      <c r="QG44" s="60"/>
      <c r="QH44" s="60"/>
      <c r="QI44" s="60"/>
      <c r="QJ44" s="60"/>
      <c r="QK44" s="60"/>
      <c r="QL44" s="60"/>
      <c r="QM44" s="60"/>
      <c r="QN44" s="60"/>
      <c r="QO44" s="60"/>
      <c r="QP44" s="60"/>
      <c r="QQ44" s="60"/>
      <c r="QR44" s="60"/>
      <c r="QS44" s="60"/>
      <c r="QT44" s="60"/>
      <c r="QU44" s="60"/>
      <c r="QV44" s="60"/>
      <c r="QW44" s="60"/>
      <c r="QX44" s="60"/>
      <c r="QY44" s="60"/>
      <c r="QZ44" s="60"/>
      <c r="RA44" s="60"/>
      <c r="RB44" s="60"/>
      <c r="RC44" s="60"/>
      <c r="RD44" s="60"/>
      <c r="RE44" s="60"/>
      <c r="RF44" s="60"/>
      <c r="RG44" s="60"/>
      <c r="RH44" s="60"/>
      <c r="RI44" s="60"/>
      <c r="RJ44" s="60"/>
      <c r="RK44" s="60"/>
      <c r="RL44" s="60"/>
      <c r="RM44" s="60"/>
      <c r="RN44" s="60"/>
      <c r="RO44" s="60"/>
      <c r="RP44" s="60"/>
      <c r="RQ44" s="60"/>
      <c r="RR44" s="60"/>
      <c r="RS44" s="60"/>
      <c r="RT44" s="60"/>
      <c r="RU44" s="60"/>
      <c r="RV44" s="60"/>
      <c r="RW44" s="60"/>
      <c r="RX44" s="60"/>
      <c r="RY44" s="60"/>
      <c r="RZ44" s="60"/>
      <c r="SA44" s="60"/>
      <c r="SB44" s="60"/>
      <c r="SC44" s="60"/>
      <c r="SD44" s="60"/>
      <c r="SE44" s="60"/>
      <c r="SF44" s="60"/>
      <c r="SG44" s="60"/>
      <c r="SH44" s="60"/>
      <c r="SI44" s="60"/>
      <c r="SJ44" s="60"/>
      <c r="SK44" s="60"/>
      <c r="SL44" s="60"/>
      <c r="SM44" s="60"/>
      <c r="SN44" s="60"/>
      <c r="SO44" s="60"/>
      <c r="SP44" s="60"/>
      <c r="SQ44" s="60"/>
      <c r="SR44" s="60"/>
      <c r="SS44" s="60"/>
      <c r="ST44" s="60"/>
      <c r="SU44" s="60"/>
      <c r="SV44" s="60"/>
      <c r="SW44" s="60"/>
      <c r="SX44" s="60"/>
      <c r="SY44" s="60"/>
      <c r="SZ44" s="60"/>
      <c r="TA44" s="60"/>
      <c r="TB44" s="60"/>
      <c r="TC44" s="60"/>
      <c r="TD44" s="60"/>
      <c r="TE44" s="60"/>
      <c r="TF44" s="60"/>
      <c r="TG44" s="60"/>
      <c r="TH44" s="60"/>
      <c r="TI44" s="60"/>
      <c r="TJ44" s="60"/>
      <c r="TK44" s="60"/>
      <c r="TL44" s="60"/>
      <c r="TM44" s="60"/>
      <c r="TN44" s="60"/>
      <c r="TO44" s="60"/>
      <c r="TP44" s="60"/>
      <c r="TQ44" s="60"/>
      <c r="TR44" s="60"/>
      <c r="TS44" s="60"/>
      <c r="TT44" s="60"/>
      <c r="TU44" s="60"/>
      <c r="TV44" s="60"/>
      <c r="TW44" s="60"/>
      <c r="TX44" s="60"/>
      <c r="TY44" s="60"/>
      <c r="TZ44" s="60"/>
      <c r="UA44" s="60"/>
      <c r="UB44" s="60"/>
      <c r="UC44" s="60"/>
      <c r="UD44" s="60"/>
      <c r="UE44" s="60"/>
      <c r="UF44" s="60"/>
      <c r="UG44" s="60"/>
      <c r="UH44" s="60"/>
      <c r="UI44" s="60"/>
      <c r="UJ44" s="60"/>
      <c r="UK44" s="60"/>
      <c r="UL44" s="60"/>
      <c r="UM44" s="60"/>
      <c r="UN44" s="60"/>
      <c r="UO44" s="60"/>
      <c r="UP44" s="60"/>
      <c r="UQ44" s="60"/>
      <c r="UR44" s="60"/>
      <c r="US44" s="60"/>
      <c r="UT44" s="60"/>
      <c r="UU44" s="60"/>
      <c r="UV44" s="60"/>
      <c r="UW44" s="60"/>
      <c r="UX44" s="60"/>
      <c r="UY44" s="60"/>
      <c r="UZ44" s="60"/>
      <c r="VA44" s="60"/>
      <c r="VB44" s="60"/>
      <c r="VC44" s="60"/>
      <c r="VD44" s="60"/>
      <c r="VE44" s="60"/>
      <c r="VF44" s="60"/>
      <c r="VG44" s="60"/>
      <c r="VH44" s="60"/>
      <c r="VI44" s="60"/>
      <c r="VJ44" s="60"/>
      <c r="VK44" s="60"/>
      <c r="VL44" s="60"/>
      <c r="VM44" s="60"/>
      <c r="VN44" s="60"/>
      <c r="VO44" s="60"/>
      <c r="VP44" s="60"/>
      <c r="VQ44" s="60"/>
      <c r="VR44" s="60"/>
      <c r="VS44" s="60"/>
      <c r="VT44" s="60"/>
      <c r="VU44" s="60"/>
      <c r="VV44" s="60"/>
      <c r="VW44" s="60"/>
      <c r="VX44" s="60"/>
      <c r="VY44" s="60"/>
      <c r="VZ44" s="60"/>
      <c r="WA44" s="60"/>
      <c r="WB44" s="60"/>
      <c r="WC44" s="60"/>
      <c r="WD44" s="60"/>
      <c r="WE44" s="60"/>
      <c r="WF44" s="60"/>
      <c r="WG44" s="60"/>
      <c r="WH44" s="60"/>
      <c r="WI44" s="60"/>
      <c r="WJ44" s="60"/>
      <c r="WK44" s="60"/>
      <c r="WL44" s="60"/>
      <c r="WM44" s="60"/>
      <c r="WN44" s="60"/>
      <c r="WO44" s="60"/>
      <c r="WP44" s="60"/>
      <c r="WQ44" s="60"/>
      <c r="WR44" s="60"/>
      <c r="WS44" s="60"/>
      <c r="WT44" s="60"/>
      <c r="WU44" s="60"/>
      <c r="WV44" s="60"/>
      <c r="WW44" s="60"/>
      <c r="WX44" s="60"/>
      <c r="WY44" s="60"/>
      <c r="WZ44" s="60"/>
      <c r="XA44" s="60"/>
      <c r="XB44" s="60"/>
      <c r="XC44" s="60"/>
      <c r="XD44" s="60"/>
      <c r="XE44" s="60"/>
      <c r="XF44" s="60"/>
      <c r="XG44" s="60"/>
      <c r="XH44" s="60"/>
      <c r="XI44" s="60"/>
      <c r="XJ44" s="60"/>
      <c r="XK44" s="60"/>
      <c r="XL44" s="60"/>
      <c r="XM44" s="60"/>
      <c r="XN44" s="60"/>
      <c r="XO44" s="60"/>
      <c r="XP44" s="60"/>
      <c r="XQ44" s="60"/>
      <c r="XR44" s="60"/>
      <c r="XS44" s="60"/>
      <c r="XT44" s="60"/>
      <c r="XU44" s="60"/>
      <c r="XV44" s="60"/>
      <c r="XW44" s="60"/>
      <c r="XX44" s="60"/>
      <c r="XY44" s="60"/>
      <c r="XZ44" s="60"/>
      <c r="YA44" s="60"/>
      <c r="YB44" s="60"/>
      <c r="YC44" s="60"/>
      <c r="YD44" s="60"/>
      <c r="YE44" s="60"/>
      <c r="YF44" s="60"/>
      <c r="YG44" s="60"/>
      <c r="YH44" s="60"/>
      <c r="YI44" s="60"/>
      <c r="YJ44" s="60"/>
      <c r="YK44" s="60"/>
      <c r="YL44" s="60"/>
      <c r="YM44" s="60"/>
      <c r="YN44" s="60"/>
      <c r="YO44" s="60"/>
      <c r="YP44" s="60"/>
      <c r="YQ44" s="60"/>
      <c r="YR44" s="60"/>
      <c r="YS44" s="60"/>
      <c r="YT44" s="60"/>
      <c r="YU44" s="60"/>
      <c r="YV44" s="60"/>
      <c r="YW44" s="60"/>
      <c r="YX44" s="60"/>
      <c r="YY44" s="60"/>
      <c r="YZ44" s="60"/>
      <c r="ZA44" s="60"/>
      <c r="ZB44" s="60"/>
      <c r="ZC44" s="60"/>
      <c r="ZD44" s="60"/>
      <c r="ZE44" s="60"/>
      <c r="ZF44" s="60"/>
      <c r="ZG44" s="60"/>
      <c r="ZH44" s="60"/>
      <c r="ZI44" s="60"/>
      <c r="ZJ44" s="60"/>
      <c r="ZK44" s="60"/>
      <c r="ZL44" s="60"/>
      <c r="ZM44" s="60"/>
      <c r="ZN44" s="60"/>
      <c r="ZO44" s="60"/>
      <c r="ZP44" s="60"/>
      <c r="ZQ44" s="60"/>
      <c r="ZR44" s="60"/>
      <c r="ZS44" s="60"/>
      <c r="ZT44" s="60"/>
      <c r="ZU44" s="60"/>
      <c r="ZV44" s="60"/>
      <c r="ZW44" s="60"/>
      <c r="ZX44" s="60"/>
      <c r="ZY44" s="60"/>
      <c r="ZZ44" s="60"/>
      <c r="AAA44" s="60"/>
      <c r="AAB44" s="60"/>
      <c r="AAC44" s="60"/>
      <c r="AAD44" s="60"/>
      <c r="AAE44" s="60"/>
      <c r="AAF44" s="60"/>
      <c r="AAG44" s="60"/>
      <c r="AAH44" s="60"/>
      <c r="AAI44" s="60"/>
      <c r="AAJ44" s="60"/>
      <c r="AAK44" s="60"/>
      <c r="AAL44" s="60"/>
      <c r="AAM44" s="60"/>
      <c r="AAN44" s="60"/>
      <c r="AAO44" s="60"/>
      <c r="AAP44" s="60"/>
      <c r="AAQ44" s="60"/>
      <c r="AAR44" s="60"/>
      <c r="AAS44" s="60"/>
      <c r="AAT44" s="60"/>
      <c r="AAU44" s="60"/>
      <c r="AAV44" s="60"/>
      <c r="AAW44" s="60"/>
      <c r="AAX44" s="60"/>
      <c r="AAY44" s="60"/>
      <c r="AAZ44" s="60"/>
      <c r="ABA44" s="60"/>
      <c r="ABB44" s="60"/>
      <c r="ABC44" s="60"/>
      <c r="ABD44" s="60"/>
      <c r="ABE44" s="60"/>
      <c r="ABF44" s="60"/>
      <c r="ABG44" s="60"/>
      <c r="ABH44" s="60"/>
      <c r="ABI44" s="60"/>
      <c r="ABJ44" s="60"/>
      <c r="ABK44" s="60"/>
      <c r="ABL44" s="60"/>
      <c r="ABM44" s="60"/>
      <c r="ABN44" s="60"/>
      <c r="ABO44" s="60"/>
      <c r="ABP44" s="60"/>
      <c r="ABQ44" s="60"/>
      <c r="ABR44" s="60"/>
      <c r="ABS44" s="60"/>
      <c r="ABT44" s="60"/>
      <c r="ABU44" s="60"/>
      <c r="ABV44" s="60"/>
      <c r="ABW44" s="60"/>
      <c r="ABX44" s="60"/>
      <c r="ABY44" s="60"/>
      <c r="ABZ44" s="60"/>
      <c r="ACA44" s="60"/>
      <c r="ACB44" s="60"/>
      <c r="ACC44" s="60"/>
      <c r="ACD44" s="60"/>
      <c r="ACE44" s="60"/>
      <c r="ACF44" s="60"/>
      <c r="ACG44" s="60"/>
      <c r="ACH44" s="60"/>
      <c r="ACI44" s="60"/>
      <c r="ACJ44" s="60"/>
      <c r="ACK44" s="60"/>
      <c r="ACL44" s="60"/>
      <c r="ACM44" s="60"/>
      <c r="ACN44" s="60"/>
      <c r="ACO44" s="60"/>
      <c r="ACP44" s="60"/>
      <c r="ACQ44" s="60"/>
      <c r="ACR44" s="60"/>
      <c r="ACS44" s="60"/>
      <c r="ACT44" s="60"/>
      <c r="ACU44" s="60"/>
      <c r="ACV44" s="60"/>
      <c r="ACW44" s="60"/>
      <c r="ACX44" s="60"/>
      <c r="ACY44" s="60"/>
      <c r="ACZ44" s="60"/>
      <c r="ADA44" s="60"/>
      <c r="ADB44" s="60"/>
      <c r="ADC44" s="60"/>
      <c r="ADD44" s="60"/>
      <c r="ADE44" s="60"/>
      <c r="ADF44" s="60"/>
      <c r="ADG44" s="60"/>
      <c r="ADH44" s="60"/>
      <c r="ADI44" s="60"/>
      <c r="ADJ44" s="60"/>
      <c r="ADK44" s="60"/>
      <c r="ADL44" s="60"/>
      <c r="ADM44" s="60"/>
      <c r="ADN44" s="60"/>
      <c r="ADO44" s="60"/>
      <c r="ADP44" s="60"/>
      <c r="ADQ44" s="60"/>
      <c r="ADR44" s="60"/>
      <c r="ADS44" s="60"/>
      <c r="ADT44" s="60"/>
      <c r="ADU44" s="60"/>
      <c r="ADV44" s="60"/>
      <c r="ADW44" s="60"/>
      <c r="ADX44" s="60"/>
      <c r="ADY44" s="60"/>
      <c r="ADZ44" s="60"/>
      <c r="AEA44" s="60"/>
      <c r="AEB44" s="60"/>
      <c r="AEC44" s="60"/>
      <c r="AED44" s="60"/>
      <c r="AEE44" s="60"/>
      <c r="AEF44" s="60"/>
      <c r="AEG44" s="60"/>
      <c r="AEH44" s="60"/>
      <c r="AEI44" s="60"/>
      <c r="AEJ44" s="60"/>
      <c r="AEK44" s="60"/>
      <c r="AEL44" s="60"/>
      <c r="AEM44" s="60"/>
      <c r="AEN44" s="60"/>
      <c r="AEO44" s="60"/>
      <c r="AEP44" s="60"/>
      <c r="AEQ44" s="60"/>
      <c r="AER44" s="60"/>
      <c r="AES44" s="60"/>
      <c r="AET44" s="60"/>
      <c r="AEU44" s="60"/>
      <c r="AEV44" s="60"/>
      <c r="AEW44" s="60"/>
      <c r="AEX44" s="60"/>
      <c r="AEY44" s="60"/>
      <c r="AEZ44" s="60"/>
      <c r="AFA44" s="60"/>
      <c r="AFB44" s="60"/>
      <c r="AFC44" s="60"/>
      <c r="AFD44" s="60"/>
      <c r="AFE44" s="60"/>
      <c r="AFF44" s="60"/>
      <c r="AFG44" s="60"/>
      <c r="AFH44" s="60"/>
      <c r="AFI44" s="60"/>
      <c r="AFJ44" s="60"/>
      <c r="AFK44" s="60"/>
      <c r="AFL44" s="60"/>
      <c r="AFM44" s="60"/>
      <c r="AFN44" s="60"/>
      <c r="AFO44" s="60"/>
      <c r="AFP44" s="60"/>
      <c r="AFQ44" s="60"/>
      <c r="AFR44" s="60"/>
      <c r="AFS44" s="60"/>
      <c r="AFT44" s="60"/>
      <c r="AFU44" s="60"/>
      <c r="AFV44" s="60"/>
      <c r="AFW44" s="60"/>
      <c r="AFX44" s="60"/>
      <c r="AFY44" s="60"/>
      <c r="AFZ44" s="60"/>
      <c r="AGA44" s="60"/>
      <c r="AGB44" s="60"/>
      <c r="AGC44" s="60"/>
      <c r="AGD44" s="60"/>
      <c r="AGE44" s="60"/>
      <c r="AGF44" s="60"/>
      <c r="AGG44" s="60"/>
      <c r="AGH44" s="60"/>
      <c r="AGI44" s="60"/>
      <c r="AGJ44" s="60"/>
      <c r="AGK44" s="60"/>
      <c r="AGL44" s="60"/>
      <c r="AGM44" s="60"/>
      <c r="AGN44" s="60"/>
      <c r="AGO44" s="60"/>
      <c r="AGP44" s="60"/>
      <c r="AGQ44" s="60"/>
      <c r="AGR44" s="60"/>
      <c r="AGS44" s="60"/>
      <c r="AGT44" s="60"/>
      <c r="AGU44" s="60"/>
      <c r="AGV44" s="60"/>
      <c r="AGW44" s="60"/>
      <c r="AGX44" s="60"/>
      <c r="AGY44" s="60"/>
      <c r="AGZ44" s="60"/>
      <c r="AHA44" s="60"/>
      <c r="AHB44" s="60"/>
      <c r="AHC44" s="60"/>
      <c r="AHD44" s="60"/>
      <c r="AHE44" s="60"/>
      <c r="AHF44" s="60"/>
      <c r="AHG44" s="60"/>
      <c r="AHH44" s="60"/>
      <c r="AHI44" s="60"/>
      <c r="AHJ44" s="60"/>
      <c r="AHK44" s="60"/>
      <c r="AHL44" s="60"/>
      <c r="AHM44" s="60"/>
      <c r="AHN44" s="60"/>
      <c r="AHO44" s="60"/>
      <c r="AHP44" s="60"/>
      <c r="AHQ44" s="60"/>
      <c r="AHR44" s="60"/>
      <c r="AHS44" s="60"/>
      <c r="AHT44" s="60"/>
      <c r="AHU44" s="60"/>
      <c r="AHV44" s="60"/>
      <c r="AHW44" s="60"/>
      <c r="AHX44" s="60"/>
      <c r="AHY44" s="60"/>
      <c r="AHZ44" s="60"/>
      <c r="AIA44" s="60"/>
      <c r="AIB44" s="60"/>
      <c r="AIC44" s="60"/>
      <c r="AID44" s="60"/>
      <c r="AIE44" s="60"/>
      <c r="AIF44" s="60"/>
      <c r="AIG44" s="60"/>
      <c r="AIH44" s="60"/>
      <c r="AII44" s="60"/>
      <c r="AIJ44" s="60"/>
      <c r="AIK44" s="60"/>
      <c r="AIL44" s="60"/>
      <c r="AIM44" s="60"/>
      <c r="AIN44" s="60"/>
      <c r="AIO44" s="60"/>
      <c r="AIP44" s="60"/>
      <c r="AIQ44" s="60"/>
      <c r="AIR44" s="60"/>
      <c r="AIS44" s="60"/>
      <c r="AIT44" s="60"/>
      <c r="AIU44" s="60"/>
      <c r="AIV44" s="60"/>
      <c r="AIW44" s="60"/>
      <c r="AIX44" s="60"/>
      <c r="AIY44" s="60"/>
      <c r="AIZ44" s="60"/>
      <c r="AJA44" s="60"/>
      <c r="AJB44" s="60"/>
      <c r="AJC44" s="60"/>
      <c r="AJD44" s="60"/>
      <c r="AJE44" s="60"/>
      <c r="AJF44" s="60"/>
      <c r="AJG44" s="60"/>
      <c r="AJH44" s="60"/>
      <c r="AJI44" s="60"/>
      <c r="AJJ44" s="60"/>
      <c r="AJK44" s="60"/>
      <c r="AJL44" s="60"/>
      <c r="AJM44" s="60"/>
      <c r="AJN44" s="60"/>
      <c r="AJO44" s="60"/>
      <c r="AJP44" s="60"/>
      <c r="AJQ44" s="60"/>
      <c r="AJR44" s="60"/>
      <c r="AJS44" s="60"/>
      <c r="AJT44" s="60"/>
      <c r="AJU44" s="60"/>
      <c r="AJV44" s="60"/>
      <c r="AJW44" s="60"/>
      <c r="AJX44" s="60"/>
      <c r="AJY44" s="60"/>
      <c r="AJZ44" s="60"/>
      <c r="AKA44" s="60"/>
      <c r="AKB44" s="60"/>
      <c r="AKC44" s="60"/>
      <c r="AKD44" s="60"/>
      <c r="AKE44" s="60"/>
      <c r="AKF44" s="60"/>
      <c r="AKG44" s="60"/>
      <c r="AKH44" s="60"/>
      <c r="AKI44" s="60"/>
      <c r="AKJ44" s="60"/>
      <c r="AKK44" s="60"/>
      <c r="AKL44" s="60"/>
      <c r="AKM44" s="60"/>
      <c r="AKN44" s="60"/>
      <c r="AKO44" s="60"/>
      <c r="AKP44" s="60"/>
      <c r="AKQ44" s="60"/>
      <c r="AKR44" s="60"/>
      <c r="AKS44" s="60"/>
      <c r="AKT44" s="60"/>
      <c r="AKU44" s="60"/>
      <c r="AKV44" s="60"/>
      <c r="AKW44" s="60"/>
      <c r="AKX44" s="60"/>
      <c r="AKY44" s="60"/>
      <c r="AKZ44" s="60"/>
      <c r="ALA44" s="60"/>
      <c r="ALB44" s="60"/>
      <c r="ALC44" s="60"/>
      <c r="ALD44" s="60"/>
      <c r="ALE44" s="60"/>
      <c r="ALF44" s="60"/>
      <c r="ALG44" s="60"/>
      <c r="ALH44" s="60"/>
      <c r="ALI44" s="60"/>
      <c r="ALJ44" s="60"/>
      <c r="ALK44" s="60"/>
      <c r="ALL44" s="60"/>
      <c r="ALM44" s="60"/>
      <c r="ALN44" s="60"/>
      <c r="ALO44" s="60"/>
      <c r="ALP44" s="60"/>
      <c r="ALQ44" s="60"/>
      <c r="ALR44" s="60"/>
      <c r="ALS44" s="60"/>
      <c r="ALT44" s="60"/>
      <c r="ALU44" s="60"/>
      <c r="ALV44" s="60"/>
      <c r="ALW44" s="60"/>
      <c r="ALX44" s="60"/>
      <c r="ALY44" s="60"/>
      <c r="ALZ44" s="60"/>
      <c r="AMA44" s="60"/>
      <c r="AMB44" s="60"/>
      <c r="AMC44" s="60"/>
      <c r="AMD44" s="60"/>
      <c r="AME44" s="60"/>
      <c r="AMF44" s="60"/>
      <c r="AMG44" s="60"/>
      <c r="AMH44" s="60"/>
      <c r="AMI44" s="60"/>
      <c r="AMJ44" s="60"/>
      <c r="AMK44" s="60"/>
      <c r="AML44" s="60"/>
      <c r="AMM44" s="60"/>
      <c r="AMN44" s="60"/>
      <c r="AMO44" s="60"/>
      <c r="AMP44" s="60"/>
      <c r="AMQ44" s="60"/>
      <c r="AMR44" s="60"/>
      <c r="AMS44" s="60"/>
      <c r="AMT44" s="60"/>
      <c r="AMU44" s="60"/>
      <c r="AMV44" s="60"/>
      <c r="AMW44" s="60"/>
      <c r="AMX44" s="60"/>
      <c r="AMY44" s="60"/>
      <c r="AMZ44" s="60"/>
      <c r="ANA44" s="60"/>
      <c r="ANB44" s="60"/>
      <c r="ANC44" s="60"/>
      <c r="AND44" s="60"/>
      <c r="ANE44" s="60"/>
      <c r="ANF44" s="60"/>
      <c r="ANG44" s="60"/>
      <c r="ANH44" s="60"/>
      <c r="ANI44" s="60"/>
      <c r="ANJ44" s="60"/>
      <c r="ANK44" s="60"/>
      <c r="ANL44" s="60"/>
      <c r="ANM44" s="60"/>
      <c r="ANN44" s="60"/>
      <c r="ANO44" s="60"/>
      <c r="ANP44" s="60"/>
      <c r="ANQ44" s="60"/>
      <c r="ANR44" s="60"/>
      <c r="ANS44" s="60"/>
      <c r="ANT44" s="60"/>
      <c r="ANU44" s="60"/>
      <c r="ANV44" s="60"/>
      <c r="ANW44" s="60"/>
      <c r="ANX44" s="60"/>
      <c r="ANY44" s="60"/>
      <c r="ANZ44" s="60"/>
      <c r="AOA44" s="60"/>
      <c r="AOB44" s="60"/>
      <c r="AOC44" s="60"/>
      <c r="AOD44" s="60"/>
      <c r="AOE44" s="60"/>
      <c r="AOF44" s="60"/>
      <c r="AOG44" s="60"/>
      <c r="AOH44" s="60"/>
      <c r="AOI44" s="60"/>
      <c r="AOJ44" s="60"/>
      <c r="AOK44" s="60"/>
      <c r="AOL44" s="60"/>
      <c r="AOM44" s="60"/>
      <c r="AON44" s="60"/>
      <c r="AOO44" s="60"/>
      <c r="AOP44" s="60"/>
      <c r="AOQ44" s="60"/>
      <c r="AOR44" s="60"/>
      <c r="AOS44" s="60"/>
      <c r="AOT44" s="60"/>
      <c r="AOU44" s="60"/>
      <c r="AOV44" s="60"/>
      <c r="AOW44" s="60"/>
      <c r="AOX44" s="60"/>
      <c r="AOY44" s="60"/>
      <c r="AOZ44" s="60"/>
      <c r="APA44" s="60"/>
      <c r="APB44" s="60"/>
      <c r="APC44" s="60"/>
      <c r="APD44" s="60"/>
      <c r="APE44" s="60"/>
      <c r="APF44" s="60"/>
      <c r="APG44" s="60"/>
      <c r="APH44" s="60"/>
      <c r="API44" s="60"/>
      <c r="APJ44" s="60"/>
      <c r="APK44" s="60"/>
      <c r="APL44" s="60"/>
      <c r="APM44" s="60"/>
      <c r="APN44" s="60"/>
      <c r="APO44" s="60"/>
      <c r="APP44" s="60"/>
      <c r="APQ44" s="60"/>
      <c r="APR44" s="60"/>
      <c r="APS44" s="60"/>
      <c r="APT44" s="60"/>
      <c r="APU44" s="60"/>
      <c r="APV44" s="60"/>
      <c r="APW44" s="60"/>
      <c r="APX44" s="60"/>
      <c r="APY44" s="60"/>
      <c r="APZ44" s="60"/>
      <c r="AQA44" s="60"/>
      <c r="AQB44" s="60"/>
      <c r="AQC44" s="60"/>
      <c r="AQD44" s="60"/>
      <c r="AQE44" s="60"/>
      <c r="AQF44" s="60"/>
      <c r="AQG44" s="60"/>
      <c r="AQH44" s="60"/>
      <c r="AQI44" s="60"/>
      <c r="AQJ44" s="60"/>
      <c r="AQK44" s="60"/>
      <c r="AQL44" s="60"/>
      <c r="AQM44" s="60"/>
      <c r="AQN44" s="60"/>
      <c r="AQO44" s="60"/>
      <c r="AQP44" s="60"/>
      <c r="AQQ44" s="60"/>
      <c r="AQR44" s="60"/>
      <c r="AQS44" s="60"/>
      <c r="AQT44" s="60"/>
      <c r="AQU44" s="60"/>
      <c r="AQV44" s="60"/>
      <c r="AQW44" s="60"/>
      <c r="AQX44" s="60"/>
      <c r="AQY44" s="60"/>
      <c r="AQZ44" s="60"/>
      <c r="ARA44" s="60"/>
      <c r="ARB44" s="60"/>
      <c r="ARC44" s="60"/>
      <c r="ARD44" s="60"/>
      <c r="ARE44" s="60"/>
      <c r="ARF44" s="60"/>
      <c r="ARG44" s="60"/>
      <c r="ARH44" s="60"/>
      <c r="ARI44" s="60"/>
      <c r="ARJ44" s="60"/>
      <c r="ARK44" s="60"/>
      <c r="ARL44" s="60"/>
      <c r="ARM44" s="60"/>
      <c r="ARN44" s="60"/>
      <c r="ARO44" s="60"/>
      <c r="ARP44" s="60"/>
      <c r="ARQ44" s="60"/>
      <c r="ARR44" s="60"/>
      <c r="ARS44" s="60"/>
      <c r="ART44" s="60"/>
      <c r="ARU44" s="60"/>
      <c r="ARV44" s="60"/>
      <c r="ARW44" s="60"/>
      <c r="ARX44" s="60"/>
      <c r="ARY44" s="60"/>
      <c r="ARZ44" s="60"/>
      <c r="ASA44" s="60"/>
      <c r="ASB44" s="60"/>
      <c r="ASC44" s="60"/>
      <c r="ASD44" s="60"/>
      <c r="ASE44" s="60"/>
      <c r="ASF44" s="60"/>
      <c r="ASG44" s="60"/>
      <c r="ASH44" s="60"/>
      <c r="ASI44" s="60"/>
      <c r="ASJ44" s="60"/>
      <c r="ASK44" s="60"/>
      <c r="ASL44" s="60"/>
      <c r="ASM44" s="60"/>
      <c r="ASN44" s="60"/>
      <c r="ASO44" s="60"/>
      <c r="ASP44" s="60"/>
      <c r="ASQ44" s="60"/>
      <c r="ASR44" s="60"/>
      <c r="ASS44" s="60"/>
      <c r="AST44" s="60"/>
      <c r="ASU44" s="60"/>
      <c r="ASV44" s="60"/>
      <c r="ASW44" s="60"/>
      <c r="ASX44" s="60"/>
      <c r="ASY44" s="60"/>
      <c r="ASZ44" s="60"/>
      <c r="ATA44" s="60"/>
      <c r="ATB44" s="60"/>
      <c r="ATC44" s="60"/>
      <c r="ATD44" s="60"/>
      <c r="ATE44" s="60"/>
      <c r="ATF44" s="60"/>
      <c r="ATG44" s="60"/>
      <c r="ATH44" s="60"/>
      <c r="ATI44" s="60"/>
      <c r="ATJ44" s="60"/>
      <c r="ATK44" s="60"/>
      <c r="ATL44" s="60"/>
      <c r="ATM44" s="60"/>
      <c r="ATN44" s="60"/>
      <c r="ATO44" s="60"/>
      <c r="ATP44" s="60"/>
      <c r="ATQ44" s="60"/>
      <c r="ATR44" s="60"/>
      <c r="ATS44" s="60"/>
      <c r="ATT44" s="60"/>
      <c r="ATU44" s="60"/>
      <c r="ATV44" s="60"/>
      <c r="ATW44" s="60"/>
      <c r="ATX44" s="60"/>
      <c r="ATY44" s="60"/>
      <c r="ATZ44" s="60"/>
      <c r="AUA44" s="60"/>
      <c r="AUB44" s="60"/>
      <c r="AUC44" s="60"/>
      <c r="AUD44" s="60"/>
      <c r="AUE44" s="60"/>
      <c r="AUF44" s="60"/>
      <c r="AUG44" s="60"/>
      <c r="AUH44" s="60"/>
      <c r="AUI44" s="60"/>
      <c r="AUJ44" s="60"/>
      <c r="AUK44" s="60"/>
      <c r="AUL44" s="60"/>
      <c r="AUM44" s="60"/>
      <c r="AUN44" s="60"/>
      <c r="AUO44" s="60"/>
      <c r="AUP44" s="60"/>
      <c r="AUQ44" s="60"/>
      <c r="AUR44" s="60"/>
      <c r="AUS44" s="60"/>
      <c r="AUT44" s="60"/>
      <c r="AUU44" s="60"/>
      <c r="AUV44" s="60"/>
      <c r="AUW44" s="60"/>
      <c r="AUX44" s="60"/>
      <c r="AUY44" s="60"/>
      <c r="AUZ44" s="60"/>
      <c r="AVA44" s="60"/>
      <c r="AVB44" s="60"/>
      <c r="AVC44" s="60"/>
      <c r="AVD44" s="60"/>
      <c r="AVE44" s="60"/>
      <c r="AVF44" s="60"/>
      <c r="AVG44" s="60"/>
      <c r="AVH44" s="60"/>
      <c r="AVI44" s="60"/>
      <c r="AVJ44" s="60"/>
      <c r="AVK44" s="60"/>
      <c r="AVL44" s="60"/>
      <c r="AVM44" s="60"/>
      <c r="AVN44" s="60"/>
      <c r="AVO44" s="60"/>
      <c r="AVP44" s="60"/>
      <c r="AVQ44" s="60"/>
      <c r="AVR44" s="60"/>
      <c r="AVS44" s="60"/>
      <c r="AVT44" s="60"/>
      <c r="AVU44" s="60"/>
      <c r="AVV44" s="60"/>
      <c r="AVW44" s="60"/>
      <c r="AVX44" s="60"/>
      <c r="AVY44" s="60"/>
      <c r="AVZ44" s="60"/>
      <c r="AWA44" s="60"/>
      <c r="AWB44" s="60"/>
      <c r="AWC44" s="60"/>
      <c r="AWD44" s="60"/>
      <c r="AWE44" s="60"/>
      <c r="AWF44" s="60"/>
      <c r="AWG44" s="60"/>
      <c r="AWH44" s="60"/>
      <c r="AWI44" s="60"/>
      <c r="AWJ44" s="60"/>
      <c r="AWK44" s="60"/>
      <c r="AWL44" s="60"/>
      <c r="AWM44" s="60"/>
      <c r="AWN44" s="60"/>
      <c r="AWO44" s="60"/>
      <c r="AWP44" s="60"/>
      <c r="AWQ44" s="60"/>
      <c r="AWR44" s="60"/>
      <c r="AWS44" s="60"/>
      <c r="AWT44" s="60"/>
      <c r="AWU44" s="60"/>
      <c r="AWV44" s="60"/>
      <c r="AWW44" s="60"/>
      <c r="AWX44" s="60"/>
      <c r="AWY44" s="60"/>
      <c r="AWZ44" s="60"/>
      <c r="AXA44" s="60"/>
      <c r="AXB44" s="60"/>
      <c r="AXC44" s="60"/>
      <c r="AXD44" s="60"/>
      <c r="AXE44" s="60"/>
      <c r="AXF44" s="60"/>
      <c r="AXG44" s="60"/>
      <c r="AXH44" s="60"/>
      <c r="AXI44" s="60"/>
      <c r="AXJ44" s="60"/>
      <c r="AXK44" s="60"/>
      <c r="AXL44" s="60"/>
      <c r="AXM44" s="60"/>
      <c r="AXN44" s="60"/>
      <c r="AXO44" s="60"/>
      <c r="AXP44" s="60"/>
      <c r="AXQ44" s="60"/>
      <c r="AXR44" s="60"/>
      <c r="AXS44" s="60"/>
      <c r="AXT44" s="60"/>
      <c r="AXU44" s="60"/>
      <c r="AXV44" s="60"/>
      <c r="AXW44" s="60"/>
      <c r="AXX44" s="60"/>
      <c r="AXY44" s="60"/>
      <c r="AXZ44" s="60"/>
      <c r="AYA44" s="60"/>
      <c r="AYB44" s="60"/>
      <c r="AYC44" s="60"/>
      <c r="AYD44" s="60"/>
      <c r="AYE44" s="60"/>
      <c r="AYF44" s="60"/>
      <c r="AYG44" s="60"/>
      <c r="AYH44" s="60"/>
      <c r="AYI44" s="60"/>
      <c r="AYJ44" s="60"/>
      <c r="AYK44" s="60"/>
      <c r="AYL44" s="60"/>
      <c r="AYM44" s="60"/>
      <c r="AYN44" s="60"/>
      <c r="AYO44" s="60"/>
      <c r="AYP44" s="60"/>
      <c r="AYQ44" s="60"/>
      <c r="AYR44" s="60"/>
      <c r="AYS44" s="60"/>
      <c r="AYT44" s="60"/>
      <c r="AYU44" s="60"/>
      <c r="AYV44" s="60"/>
      <c r="AYW44" s="60"/>
      <c r="AYX44" s="60"/>
      <c r="AYY44" s="60"/>
      <c r="AYZ44" s="60"/>
      <c r="AZA44" s="60"/>
      <c r="AZB44" s="60"/>
      <c r="AZC44" s="60"/>
      <c r="AZD44" s="60"/>
      <c r="AZE44" s="60"/>
      <c r="AZF44" s="60"/>
      <c r="AZG44" s="60"/>
      <c r="AZH44" s="60"/>
      <c r="AZI44" s="60"/>
      <c r="AZJ44" s="60"/>
      <c r="AZK44" s="60"/>
      <c r="AZL44" s="60"/>
      <c r="AZM44" s="60"/>
      <c r="AZN44" s="60"/>
      <c r="AZO44" s="60"/>
      <c r="AZP44" s="60"/>
      <c r="AZQ44" s="60"/>
      <c r="AZR44" s="60"/>
      <c r="AZS44" s="60"/>
      <c r="AZT44" s="60"/>
      <c r="AZU44" s="60"/>
      <c r="AZV44" s="60"/>
      <c r="AZW44" s="60"/>
      <c r="AZX44" s="60"/>
      <c r="AZY44" s="60"/>
      <c r="AZZ44" s="60"/>
      <c r="BAA44" s="60"/>
      <c r="BAB44" s="60"/>
      <c r="BAC44" s="60"/>
      <c r="BAD44" s="60"/>
      <c r="BAE44" s="60"/>
      <c r="BAF44" s="60"/>
      <c r="BAG44" s="60"/>
      <c r="BAH44" s="60"/>
      <c r="BAI44" s="60"/>
      <c r="BAJ44" s="60"/>
      <c r="BAK44" s="60"/>
      <c r="BAL44" s="60"/>
      <c r="BAM44" s="60"/>
      <c r="BAN44" s="60"/>
      <c r="BAO44" s="60"/>
      <c r="BAP44" s="60"/>
      <c r="BAQ44" s="60"/>
      <c r="BAR44" s="60"/>
      <c r="BAS44" s="60"/>
      <c r="BAT44" s="60"/>
      <c r="BAU44" s="60"/>
      <c r="BAV44" s="60"/>
      <c r="BAW44" s="60"/>
      <c r="BAX44" s="60"/>
      <c r="BAY44" s="60"/>
      <c r="BAZ44" s="60"/>
      <c r="BBA44" s="60"/>
      <c r="BBB44" s="60"/>
      <c r="BBC44" s="60"/>
      <c r="BBD44" s="60"/>
      <c r="BBE44" s="60"/>
      <c r="BBF44" s="60"/>
      <c r="BBG44" s="60"/>
      <c r="BBH44" s="60"/>
      <c r="BBI44" s="60"/>
      <c r="BBJ44" s="60"/>
      <c r="BBK44" s="60"/>
      <c r="BBL44" s="60"/>
      <c r="BBM44" s="60"/>
      <c r="BBN44" s="60"/>
      <c r="BBO44" s="60"/>
      <c r="BBP44" s="60"/>
      <c r="BBQ44" s="60"/>
      <c r="BBR44" s="60"/>
      <c r="BBS44" s="60"/>
      <c r="BBT44" s="60"/>
      <c r="BBU44" s="60"/>
      <c r="BBV44" s="60"/>
      <c r="BBW44" s="60"/>
      <c r="BBX44" s="60"/>
      <c r="BBY44" s="60"/>
      <c r="BBZ44" s="60"/>
      <c r="BCA44" s="60"/>
      <c r="BCB44" s="60"/>
      <c r="BCC44" s="60"/>
      <c r="BCD44" s="60"/>
      <c r="BCE44" s="60"/>
      <c r="BCF44" s="60"/>
      <c r="BCG44" s="60"/>
      <c r="BCH44" s="60"/>
      <c r="BCI44" s="60"/>
      <c r="BCJ44" s="60"/>
      <c r="BCK44" s="60"/>
      <c r="BCL44" s="60"/>
      <c r="BCM44" s="60"/>
      <c r="BCN44" s="60"/>
      <c r="BCO44" s="60"/>
      <c r="BCP44" s="60"/>
      <c r="BCQ44" s="60"/>
      <c r="BCR44" s="60"/>
      <c r="BCS44" s="60"/>
      <c r="BCT44" s="60"/>
      <c r="BCU44" s="60"/>
      <c r="BCV44" s="60"/>
      <c r="BCW44" s="60"/>
      <c r="BCX44" s="60"/>
      <c r="BCY44" s="60"/>
      <c r="BCZ44" s="60"/>
      <c r="BDA44" s="60"/>
      <c r="BDB44" s="60"/>
      <c r="BDC44" s="60"/>
      <c r="BDD44" s="60"/>
      <c r="BDE44" s="60"/>
      <c r="BDF44" s="60"/>
      <c r="BDG44" s="60"/>
      <c r="BDH44" s="60"/>
      <c r="BDI44" s="60"/>
      <c r="BDJ44" s="60"/>
      <c r="BDK44" s="60"/>
      <c r="BDL44" s="60"/>
      <c r="BDM44" s="60"/>
      <c r="BDN44" s="60"/>
      <c r="BDO44" s="60"/>
      <c r="BDP44" s="60"/>
      <c r="BDQ44" s="60"/>
      <c r="BDR44" s="60"/>
      <c r="BDS44" s="60"/>
      <c r="BDT44" s="60"/>
      <c r="BDU44" s="60"/>
      <c r="BDV44" s="60"/>
      <c r="BDW44" s="60"/>
      <c r="BDX44" s="60"/>
      <c r="BDY44" s="60"/>
      <c r="BDZ44" s="60"/>
      <c r="BEA44" s="60"/>
      <c r="BEB44" s="60"/>
      <c r="BEC44" s="60"/>
      <c r="BED44" s="60"/>
      <c r="BEE44" s="60"/>
      <c r="BEF44" s="60"/>
      <c r="BEG44" s="60"/>
      <c r="BEH44" s="60"/>
      <c r="BEI44" s="60"/>
      <c r="BEJ44" s="60"/>
      <c r="BEK44" s="60"/>
      <c r="BEL44" s="60"/>
      <c r="BEM44" s="60"/>
      <c r="BEN44" s="60"/>
      <c r="BEO44" s="60"/>
      <c r="BEP44" s="60"/>
      <c r="BEQ44" s="60"/>
      <c r="BER44" s="60"/>
      <c r="BES44" s="60"/>
      <c r="BET44" s="60"/>
      <c r="BEU44" s="60"/>
      <c r="BEV44" s="60"/>
      <c r="BEW44" s="60"/>
      <c r="BEX44" s="60"/>
      <c r="BEY44" s="60"/>
      <c r="BEZ44" s="60"/>
      <c r="BFA44" s="60"/>
      <c r="BFB44" s="60"/>
      <c r="BFC44" s="60"/>
      <c r="BFD44" s="60"/>
      <c r="BFE44" s="60"/>
      <c r="BFF44" s="60"/>
      <c r="BFG44" s="60"/>
      <c r="BFH44" s="60"/>
      <c r="BFI44" s="60"/>
      <c r="BFJ44" s="60"/>
      <c r="BFK44" s="60"/>
      <c r="BFL44" s="60"/>
      <c r="BFM44" s="60"/>
      <c r="BFN44" s="60"/>
      <c r="BFO44" s="60"/>
      <c r="BFP44" s="60"/>
      <c r="BFQ44" s="60"/>
      <c r="BFR44" s="60"/>
      <c r="BFS44" s="60"/>
      <c r="BFT44" s="60"/>
      <c r="BFU44" s="60"/>
      <c r="BFV44" s="60"/>
      <c r="BFW44" s="60"/>
      <c r="BFX44" s="60"/>
      <c r="BFY44" s="60"/>
      <c r="BFZ44" s="60"/>
      <c r="BGA44" s="60"/>
      <c r="BGB44" s="60"/>
      <c r="BGC44" s="60"/>
      <c r="BGD44" s="60"/>
      <c r="BGE44" s="60"/>
      <c r="BGF44" s="60"/>
      <c r="BGG44" s="60"/>
      <c r="BGH44" s="60"/>
      <c r="BGI44" s="60"/>
      <c r="BGJ44" s="60"/>
      <c r="BGK44" s="60"/>
      <c r="BGL44" s="60"/>
      <c r="BGM44" s="60"/>
      <c r="BGN44" s="60"/>
      <c r="BGO44" s="60"/>
      <c r="BGP44" s="60"/>
      <c r="BGQ44" s="60"/>
      <c r="BGR44" s="60"/>
      <c r="BGS44" s="60"/>
      <c r="BGT44" s="60"/>
      <c r="BGU44" s="60"/>
      <c r="BGV44" s="60"/>
      <c r="BGW44" s="60"/>
      <c r="BGX44" s="60"/>
      <c r="BGY44" s="60"/>
      <c r="BGZ44" s="60"/>
      <c r="BHA44" s="60"/>
      <c r="BHB44" s="60"/>
      <c r="BHC44" s="60"/>
      <c r="BHD44" s="60"/>
      <c r="BHE44" s="60"/>
      <c r="BHF44" s="60"/>
      <c r="BHG44" s="60"/>
      <c r="BHH44" s="60"/>
      <c r="BHI44" s="60"/>
      <c r="BHJ44" s="60"/>
      <c r="BHK44" s="60"/>
      <c r="BHL44" s="60"/>
      <c r="BHM44" s="60"/>
      <c r="BHN44" s="60"/>
      <c r="BHO44" s="60"/>
      <c r="BHP44" s="60"/>
      <c r="BHQ44" s="60"/>
      <c r="BHR44" s="60"/>
      <c r="BHS44" s="60"/>
      <c r="BHT44" s="60"/>
      <c r="BHU44" s="60"/>
      <c r="BHV44" s="60"/>
      <c r="BHW44" s="60"/>
      <c r="BHX44" s="60"/>
      <c r="BHY44" s="60"/>
      <c r="BHZ44" s="60"/>
      <c r="BIA44" s="60"/>
      <c r="BIB44" s="60"/>
      <c r="BIC44" s="60"/>
      <c r="BID44" s="60"/>
      <c r="BIE44" s="60"/>
      <c r="BIF44" s="60"/>
      <c r="BIG44" s="60"/>
      <c r="BIH44" s="60"/>
      <c r="BII44" s="60"/>
      <c r="BIJ44" s="60"/>
      <c r="BIK44" s="60"/>
      <c r="BIL44" s="60"/>
      <c r="BIM44" s="60"/>
      <c r="BIN44" s="60"/>
      <c r="BIO44" s="60"/>
      <c r="BIP44" s="60"/>
      <c r="BIQ44" s="60"/>
      <c r="BIR44" s="60"/>
      <c r="BIS44" s="60"/>
      <c r="BIT44" s="60"/>
      <c r="BIU44" s="60"/>
      <c r="BIV44" s="60"/>
      <c r="BIW44" s="60"/>
      <c r="BIX44" s="60"/>
      <c r="BIY44" s="60"/>
      <c r="BIZ44" s="60"/>
      <c r="BJA44" s="60"/>
      <c r="BJB44" s="60"/>
      <c r="BJC44" s="60"/>
      <c r="BJD44" s="60"/>
      <c r="BJE44" s="60"/>
      <c r="BJF44" s="60"/>
      <c r="BJG44" s="60"/>
      <c r="BJH44" s="60"/>
      <c r="BJI44" s="60"/>
      <c r="BJJ44" s="60"/>
      <c r="BJK44" s="60"/>
      <c r="BJL44" s="60"/>
      <c r="BJM44" s="60"/>
      <c r="BJN44" s="60"/>
      <c r="BJO44" s="60"/>
      <c r="BJP44" s="60"/>
      <c r="BJQ44" s="60"/>
      <c r="BJR44" s="60"/>
      <c r="BJS44" s="60"/>
      <c r="BJT44" s="60"/>
      <c r="BJU44" s="60"/>
      <c r="BJV44" s="60"/>
      <c r="BJW44" s="60"/>
      <c r="BJX44" s="60"/>
      <c r="BJY44" s="60"/>
      <c r="BJZ44" s="60"/>
      <c r="BKA44" s="60"/>
      <c r="BKB44" s="60"/>
      <c r="BKC44" s="60"/>
      <c r="BKD44" s="60"/>
      <c r="BKE44" s="60"/>
      <c r="BKF44" s="60"/>
      <c r="BKG44" s="60"/>
      <c r="BKH44" s="60"/>
      <c r="BKI44" s="60"/>
      <c r="BKJ44" s="60"/>
      <c r="BKK44" s="60"/>
      <c r="BKL44" s="60"/>
      <c r="BKM44" s="60"/>
      <c r="BKN44" s="60"/>
      <c r="BKO44" s="60"/>
      <c r="BKP44" s="60"/>
      <c r="BKQ44" s="60"/>
      <c r="BKR44" s="60"/>
      <c r="BKS44" s="60"/>
      <c r="BKT44" s="60"/>
      <c r="BKU44" s="60"/>
      <c r="BKV44" s="60"/>
      <c r="BKW44" s="60"/>
      <c r="BKX44" s="60"/>
      <c r="BKY44" s="60"/>
      <c r="BKZ44" s="60"/>
      <c r="BLA44" s="60"/>
      <c r="BLB44" s="60"/>
      <c r="BLC44" s="60"/>
      <c r="BLD44" s="60"/>
      <c r="BLE44" s="60"/>
      <c r="BLF44" s="60"/>
      <c r="BLG44" s="60"/>
      <c r="BLH44" s="60"/>
      <c r="BLI44" s="60"/>
      <c r="BLJ44" s="60"/>
      <c r="BLK44" s="60"/>
      <c r="BLL44" s="60"/>
      <c r="BLM44" s="60"/>
      <c r="BLN44" s="60"/>
      <c r="BLO44" s="60"/>
      <c r="BLP44" s="60"/>
      <c r="BLQ44" s="60"/>
      <c r="BLR44" s="60"/>
      <c r="BLS44" s="60"/>
      <c r="BLT44" s="60"/>
      <c r="BLU44" s="60"/>
      <c r="BLV44" s="60"/>
      <c r="BLW44" s="60"/>
      <c r="BLX44" s="60"/>
      <c r="BLY44" s="60"/>
      <c r="BLZ44" s="60"/>
      <c r="BMA44" s="60"/>
      <c r="BMB44" s="60"/>
      <c r="BMC44" s="60"/>
      <c r="BMD44" s="60"/>
      <c r="BME44" s="60"/>
      <c r="BMF44" s="60"/>
      <c r="BMG44" s="60"/>
      <c r="BMH44" s="60"/>
      <c r="BMI44" s="60"/>
      <c r="BMJ44" s="60"/>
      <c r="BMK44" s="60"/>
      <c r="BML44" s="60"/>
      <c r="BMM44" s="60"/>
      <c r="BMN44" s="60"/>
      <c r="BMO44" s="60"/>
      <c r="BMP44" s="60"/>
      <c r="BMQ44" s="60"/>
      <c r="BMR44" s="60"/>
      <c r="BMS44" s="60"/>
      <c r="BMT44" s="60"/>
      <c r="BMU44" s="60"/>
      <c r="BMV44" s="60"/>
      <c r="BMW44" s="60"/>
      <c r="BMX44" s="60"/>
      <c r="BMY44" s="60"/>
      <c r="BMZ44" s="60"/>
      <c r="BNA44" s="60"/>
      <c r="BNB44" s="60"/>
      <c r="BNC44" s="60"/>
      <c r="BND44" s="60"/>
      <c r="BNE44" s="60"/>
      <c r="BNF44" s="60"/>
      <c r="BNG44" s="60"/>
      <c r="BNH44" s="60"/>
      <c r="BNI44" s="60"/>
      <c r="BNJ44" s="60"/>
      <c r="BNK44" s="60"/>
      <c r="BNL44" s="60"/>
      <c r="BNM44" s="60"/>
      <c r="BNN44" s="60"/>
      <c r="BNO44" s="60"/>
      <c r="BNP44" s="60"/>
      <c r="BNQ44" s="60"/>
      <c r="BNR44" s="60"/>
      <c r="BNS44" s="60"/>
      <c r="BNT44" s="60"/>
      <c r="BNU44" s="60"/>
      <c r="BNV44" s="60"/>
      <c r="BNW44" s="60"/>
      <c r="BNX44" s="60"/>
      <c r="BNY44" s="60"/>
      <c r="BNZ44" s="60"/>
      <c r="BOA44" s="60"/>
      <c r="BOB44" s="60"/>
      <c r="BOC44" s="60"/>
      <c r="BOD44" s="60"/>
      <c r="BOE44" s="60"/>
      <c r="BOF44" s="60"/>
      <c r="BOG44" s="60"/>
      <c r="BOH44" s="60"/>
      <c r="BOI44" s="60"/>
      <c r="BOJ44" s="60"/>
      <c r="BOK44" s="60"/>
      <c r="BOL44" s="60"/>
      <c r="BOM44" s="60"/>
      <c r="BON44" s="60"/>
      <c r="BOO44" s="60"/>
      <c r="BOP44" s="60"/>
      <c r="BOQ44" s="60"/>
      <c r="BOR44" s="60"/>
      <c r="BOS44" s="60"/>
      <c r="BOT44" s="60"/>
      <c r="BOU44" s="60"/>
      <c r="BOV44" s="60"/>
      <c r="BOW44" s="60"/>
      <c r="BOX44" s="60"/>
      <c r="BOY44" s="60"/>
      <c r="BOZ44" s="60"/>
      <c r="BPA44" s="60"/>
      <c r="BPB44" s="60"/>
      <c r="BPC44" s="60"/>
      <c r="BPD44" s="60"/>
      <c r="BPE44" s="60"/>
      <c r="BPF44" s="60"/>
      <c r="BPG44" s="60"/>
      <c r="BPH44" s="60"/>
      <c r="BPI44" s="60"/>
      <c r="BPJ44" s="60"/>
      <c r="BPK44" s="60"/>
      <c r="BPL44" s="60"/>
      <c r="BPM44" s="60"/>
      <c r="BPN44" s="60"/>
      <c r="BPO44" s="60"/>
      <c r="BPP44" s="60"/>
      <c r="BPQ44" s="60"/>
      <c r="BPR44" s="60"/>
      <c r="BPS44" s="60"/>
      <c r="BPT44" s="60"/>
      <c r="BPU44" s="60"/>
      <c r="BPV44" s="60"/>
      <c r="BPW44" s="60"/>
      <c r="BPX44" s="60"/>
      <c r="BPY44" s="60"/>
      <c r="BPZ44" s="60"/>
      <c r="BQA44" s="60"/>
      <c r="BQB44" s="60"/>
      <c r="BQC44" s="60"/>
      <c r="BQD44" s="60"/>
      <c r="BQE44" s="60"/>
      <c r="BQF44" s="60"/>
      <c r="BQG44" s="60"/>
      <c r="BQH44" s="60"/>
      <c r="BQI44" s="60"/>
      <c r="BQJ44" s="60"/>
      <c r="BQK44" s="60"/>
      <c r="BQL44" s="60"/>
      <c r="BQM44" s="60"/>
      <c r="BQN44" s="60"/>
      <c r="BQO44" s="60"/>
      <c r="BQP44" s="60"/>
      <c r="BQQ44" s="60"/>
      <c r="BQR44" s="60"/>
      <c r="BQS44" s="60"/>
      <c r="BQT44" s="60"/>
      <c r="BQU44" s="60"/>
      <c r="BQV44" s="60"/>
      <c r="BQW44" s="60"/>
      <c r="BQX44" s="60"/>
      <c r="BQY44" s="60"/>
      <c r="BQZ44" s="60"/>
      <c r="BRA44" s="60"/>
      <c r="BRB44" s="60"/>
      <c r="BRC44" s="60"/>
      <c r="BRD44" s="60"/>
      <c r="BRE44" s="60"/>
      <c r="BRF44" s="60"/>
      <c r="BRG44" s="60"/>
      <c r="BRH44" s="60"/>
      <c r="BRI44" s="60"/>
      <c r="BRJ44" s="60"/>
      <c r="BRK44" s="60"/>
      <c r="BRL44" s="60"/>
      <c r="BRM44" s="60"/>
      <c r="BRN44" s="60"/>
      <c r="BRO44" s="60"/>
      <c r="BRP44" s="60"/>
      <c r="BRQ44" s="60"/>
      <c r="BRR44" s="60"/>
      <c r="BRS44" s="60"/>
      <c r="BRT44" s="60"/>
      <c r="BRU44" s="60"/>
      <c r="BRV44" s="60"/>
      <c r="BRW44" s="60"/>
      <c r="BRX44" s="60"/>
      <c r="BRY44" s="60"/>
      <c r="BRZ44" s="60"/>
      <c r="BSA44" s="60"/>
      <c r="BSB44" s="60"/>
      <c r="BSC44" s="60"/>
      <c r="BSD44" s="60"/>
      <c r="BSE44" s="60"/>
      <c r="BSF44" s="60"/>
      <c r="BSG44" s="60"/>
      <c r="BSH44" s="60"/>
      <c r="BSI44" s="60"/>
      <c r="BSJ44" s="60"/>
      <c r="BSK44" s="60"/>
      <c r="BSL44" s="60"/>
      <c r="BSM44" s="60"/>
      <c r="BSN44" s="60"/>
      <c r="BSO44" s="60"/>
      <c r="BSP44" s="60"/>
      <c r="BSQ44" s="60"/>
      <c r="BSR44" s="60"/>
      <c r="BSS44" s="60"/>
      <c r="BST44" s="60"/>
      <c r="BSU44" s="60"/>
      <c r="BSV44" s="60"/>
      <c r="BSW44" s="60"/>
      <c r="BSX44" s="60"/>
      <c r="BSY44" s="60"/>
      <c r="BSZ44" s="60"/>
      <c r="BTA44" s="60"/>
      <c r="BTB44" s="60"/>
      <c r="BTC44" s="60"/>
      <c r="BTD44" s="60"/>
      <c r="BTE44" s="60"/>
      <c r="BTF44" s="60"/>
      <c r="BTG44" s="60"/>
      <c r="BTH44" s="60"/>
      <c r="BTI44" s="60"/>
      <c r="BTJ44" s="60"/>
      <c r="BTK44" s="60"/>
      <c r="BTL44" s="60"/>
      <c r="BTM44" s="60"/>
      <c r="BTN44" s="60"/>
      <c r="BTO44" s="60"/>
      <c r="BTP44" s="60"/>
      <c r="BTQ44" s="60"/>
      <c r="BTR44" s="60"/>
      <c r="BTS44" s="60"/>
      <c r="BTT44" s="60"/>
      <c r="BTU44" s="60"/>
      <c r="BTV44" s="60"/>
      <c r="BTW44" s="60"/>
      <c r="BTX44" s="60"/>
      <c r="BTY44" s="60"/>
      <c r="BTZ44" s="60"/>
      <c r="BUA44" s="60"/>
      <c r="BUB44" s="60"/>
      <c r="BUC44" s="60"/>
      <c r="BUD44" s="60"/>
      <c r="BUE44" s="60"/>
      <c r="BUF44" s="60"/>
      <c r="BUG44" s="60"/>
      <c r="BUH44" s="60"/>
      <c r="BUI44" s="60"/>
      <c r="BUJ44" s="60"/>
      <c r="BUK44" s="60"/>
      <c r="BUL44" s="60"/>
      <c r="BUM44" s="60"/>
      <c r="BUN44" s="60"/>
      <c r="BUO44" s="60"/>
      <c r="BUP44" s="60"/>
      <c r="BUQ44" s="60"/>
      <c r="BUR44" s="60"/>
      <c r="BUS44" s="60"/>
      <c r="BUT44" s="60"/>
      <c r="BUU44" s="60"/>
      <c r="BUV44" s="60"/>
      <c r="BUW44" s="60"/>
      <c r="BUX44" s="60"/>
      <c r="BUY44" s="60"/>
      <c r="BUZ44" s="60"/>
      <c r="BVA44" s="60"/>
      <c r="BVB44" s="60"/>
      <c r="BVC44" s="60"/>
      <c r="BVD44" s="60"/>
      <c r="BVE44" s="60"/>
      <c r="BVF44" s="60"/>
      <c r="BVG44" s="60"/>
      <c r="BVH44" s="60"/>
      <c r="BVI44" s="60"/>
      <c r="BVJ44" s="60"/>
      <c r="BVK44" s="60"/>
      <c r="BVL44" s="60"/>
      <c r="BVM44" s="60"/>
      <c r="BVN44" s="60"/>
      <c r="BVO44" s="60"/>
      <c r="BVP44" s="60"/>
      <c r="BVQ44" s="60"/>
      <c r="BVR44" s="60"/>
      <c r="BVS44" s="60"/>
      <c r="BVT44" s="60"/>
      <c r="BVU44" s="60"/>
      <c r="BVV44" s="60"/>
      <c r="BVW44" s="60"/>
      <c r="BVX44" s="60"/>
      <c r="BVY44" s="60"/>
      <c r="BVZ44" s="60"/>
      <c r="BWA44" s="60"/>
      <c r="BWB44" s="60"/>
      <c r="BWC44" s="60"/>
      <c r="BWD44" s="60"/>
      <c r="BWE44" s="60"/>
      <c r="BWF44" s="60"/>
      <c r="BWG44" s="60"/>
      <c r="BWH44" s="60"/>
      <c r="BWI44" s="60"/>
      <c r="BWJ44" s="60"/>
      <c r="BWK44" s="60"/>
      <c r="BWL44" s="60"/>
      <c r="BWM44" s="60"/>
      <c r="BWN44" s="60"/>
      <c r="BWO44" s="60"/>
      <c r="BWP44" s="60"/>
      <c r="BWQ44" s="60"/>
      <c r="BWR44" s="60"/>
      <c r="BWS44" s="60"/>
      <c r="BWT44" s="60"/>
      <c r="BWU44" s="60"/>
      <c r="BWV44" s="60"/>
      <c r="BWW44" s="60"/>
      <c r="BWX44" s="60"/>
      <c r="BWY44" s="60"/>
      <c r="BWZ44" s="60"/>
      <c r="BXA44" s="60"/>
      <c r="BXB44" s="60"/>
      <c r="BXC44" s="60"/>
      <c r="BXD44" s="60"/>
      <c r="BXE44" s="60"/>
      <c r="BXF44" s="60"/>
      <c r="BXG44" s="60"/>
      <c r="BXH44" s="60"/>
      <c r="BXI44" s="60"/>
      <c r="BXJ44" s="60"/>
      <c r="BXK44" s="60"/>
      <c r="BXL44" s="60"/>
      <c r="BXM44" s="60"/>
      <c r="BXN44" s="60"/>
      <c r="BXO44" s="60"/>
      <c r="BXP44" s="60"/>
      <c r="BXQ44" s="60"/>
      <c r="BXR44" s="60"/>
      <c r="BXS44" s="60"/>
      <c r="BXT44" s="60"/>
      <c r="BXU44" s="60"/>
      <c r="BXV44" s="60"/>
      <c r="BXW44" s="60"/>
      <c r="BXX44" s="60"/>
      <c r="BXY44" s="60"/>
      <c r="BXZ44" s="60"/>
      <c r="BYA44" s="60"/>
      <c r="BYB44" s="60"/>
      <c r="BYC44" s="60"/>
      <c r="BYD44" s="60"/>
      <c r="BYE44" s="60"/>
      <c r="BYF44" s="60"/>
      <c r="BYG44" s="60"/>
      <c r="BYH44" s="60"/>
      <c r="BYI44" s="60"/>
      <c r="BYJ44" s="60"/>
      <c r="BYK44" s="60"/>
      <c r="BYL44" s="60"/>
      <c r="BYM44" s="60"/>
      <c r="BYN44" s="60"/>
      <c r="BYO44" s="60"/>
      <c r="BYP44" s="60"/>
      <c r="BYQ44" s="60"/>
      <c r="BYR44" s="60"/>
      <c r="BYS44" s="60"/>
      <c r="BYT44" s="60"/>
      <c r="BYU44" s="60"/>
      <c r="BYV44" s="60"/>
      <c r="BYW44" s="60"/>
      <c r="BYX44" s="60"/>
      <c r="BYY44" s="60"/>
      <c r="BYZ44" s="60"/>
      <c r="BZA44" s="60"/>
      <c r="BZB44" s="60"/>
      <c r="BZC44" s="60"/>
      <c r="BZD44" s="60"/>
      <c r="BZE44" s="60"/>
      <c r="BZF44" s="60"/>
      <c r="BZG44" s="60"/>
      <c r="BZH44" s="60"/>
      <c r="BZI44" s="60"/>
      <c r="BZJ44" s="60"/>
      <c r="BZK44" s="60"/>
      <c r="BZL44" s="60"/>
      <c r="BZM44" s="60"/>
      <c r="BZN44" s="60"/>
      <c r="BZO44" s="60"/>
      <c r="BZP44" s="60"/>
      <c r="BZQ44" s="60"/>
      <c r="BZR44" s="60"/>
      <c r="BZS44" s="60"/>
      <c r="BZT44" s="60"/>
      <c r="BZU44" s="60"/>
      <c r="BZV44" s="60"/>
      <c r="BZW44" s="60"/>
      <c r="BZX44" s="60"/>
      <c r="BZY44" s="60"/>
      <c r="BZZ44" s="60"/>
      <c r="CAA44" s="60"/>
      <c r="CAB44" s="60"/>
      <c r="CAC44" s="60"/>
      <c r="CAD44" s="60"/>
      <c r="CAE44" s="60"/>
      <c r="CAF44" s="60"/>
      <c r="CAG44" s="60"/>
      <c r="CAH44" s="60"/>
      <c r="CAI44" s="60"/>
      <c r="CAJ44" s="60"/>
      <c r="CAK44" s="60"/>
      <c r="CAL44" s="60"/>
      <c r="CAM44" s="60"/>
      <c r="CAN44" s="60"/>
      <c r="CAO44" s="60"/>
      <c r="CAP44" s="60"/>
      <c r="CAQ44" s="60"/>
      <c r="CAR44" s="60"/>
      <c r="CAS44" s="60"/>
      <c r="CAT44" s="60"/>
      <c r="CAU44" s="60"/>
      <c r="CAV44" s="60"/>
      <c r="CAW44" s="60"/>
      <c r="CAX44" s="60"/>
      <c r="CAY44" s="60"/>
      <c r="CAZ44" s="60"/>
      <c r="CBA44" s="60"/>
      <c r="CBB44" s="60"/>
      <c r="CBC44" s="60"/>
      <c r="CBD44" s="60"/>
      <c r="CBE44" s="60"/>
      <c r="CBF44" s="60"/>
      <c r="CBG44" s="60"/>
      <c r="CBH44" s="60"/>
      <c r="CBI44" s="60"/>
      <c r="CBJ44" s="60"/>
      <c r="CBK44" s="60"/>
      <c r="CBL44" s="60"/>
      <c r="CBM44" s="60"/>
      <c r="CBN44" s="60"/>
      <c r="CBO44" s="60"/>
      <c r="CBP44" s="60"/>
      <c r="CBQ44" s="60"/>
      <c r="CBR44" s="60"/>
      <c r="CBS44" s="60"/>
      <c r="CBT44" s="60"/>
      <c r="CBU44" s="60"/>
      <c r="CBV44" s="60"/>
      <c r="CBW44" s="60"/>
      <c r="CBX44" s="60"/>
      <c r="CBY44" s="60"/>
      <c r="CBZ44" s="60"/>
      <c r="CCA44" s="60"/>
      <c r="CCB44" s="60"/>
      <c r="CCC44" s="60"/>
      <c r="CCD44" s="60"/>
      <c r="CCE44" s="60"/>
      <c r="CCF44" s="60"/>
      <c r="CCG44" s="60"/>
      <c r="CCH44" s="60"/>
      <c r="CCI44" s="60"/>
      <c r="CCJ44" s="60"/>
      <c r="CCK44" s="60"/>
      <c r="CCL44" s="60"/>
      <c r="CCM44" s="60"/>
      <c r="CCN44" s="60"/>
      <c r="CCO44" s="60"/>
      <c r="CCP44" s="60"/>
      <c r="CCQ44" s="60"/>
      <c r="CCR44" s="60"/>
      <c r="CCS44" s="60"/>
      <c r="CCT44" s="60"/>
      <c r="CCU44" s="60"/>
      <c r="CCV44" s="60"/>
      <c r="CCW44" s="60"/>
      <c r="CCX44" s="60"/>
      <c r="CCY44" s="60"/>
      <c r="CCZ44" s="60"/>
      <c r="CDA44" s="60"/>
      <c r="CDB44" s="60"/>
      <c r="CDC44" s="60"/>
      <c r="CDD44" s="60"/>
      <c r="CDE44" s="60"/>
      <c r="CDF44" s="60"/>
      <c r="CDG44" s="60"/>
      <c r="CDH44" s="60"/>
      <c r="CDI44" s="60"/>
      <c r="CDJ44" s="60"/>
      <c r="CDK44" s="60"/>
      <c r="CDL44" s="60"/>
      <c r="CDM44" s="60"/>
      <c r="CDN44" s="60"/>
      <c r="CDO44" s="60"/>
      <c r="CDP44" s="60"/>
      <c r="CDQ44" s="60"/>
      <c r="CDR44" s="60"/>
      <c r="CDS44" s="60"/>
      <c r="CDT44" s="60"/>
      <c r="CDU44" s="60"/>
      <c r="CDV44" s="60"/>
      <c r="CDW44" s="60"/>
      <c r="CDX44" s="60"/>
      <c r="CDY44" s="60"/>
      <c r="CDZ44" s="60"/>
      <c r="CEA44" s="60"/>
      <c r="CEB44" s="60"/>
      <c r="CEC44" s="60"/>
      <c r="CED44" s="60"/>
      <c r="CEE44" s="60"/>
      <c r="CEF44" s="60"/>
      <c r="CEG44" s="60"/>
      <c r="CEH44" s="60"/>
      <c r="CEI44" s="60"/>
      <c r="CEJ44" s="60"/>
      <c r="CEK44" s="60"/>
      <c r="CEL44" s="60"/>
      <c r="CEM44" s="60"/>
      <c r="CEN44" s="60"/>
      <c r="CEO44" s="60"/>
      <c r="CEP44" s="60"/>
      <c r="CEQ44" s="60"/>
      <c r="CER44" s="60"/>
      <c r="CES44" s="60"/>
      <c r="CET44" s="60"/>
      <c r="CEU44" s="60"/>
      <c r="CEV44" s="60"/>
      <c r="CEW44" s="60"/>
      <c r="CEX44" s="60"/>
      <c r="CEY44" s="60"/>
      <c r="CEZ44" s="60"/>
      <c r="CFA44" s="60"/>
      <c r="CFB44" s="60"/>
      <c r="CFC44" s="60"/>
      <c r="CFD44" s="60"/>
      <c r="CFE44" s="60"/>
      <c r="CFF44" s="60"/>
      <c r="CFG44" s="60"/>
      <c r="CFH44" s="60"/>
      <c r="CFI44" s="60"/>
      <c r="CFJ44" s="60"/>
      <c r="CFK44" s="60"/>
      <c r="CFL44" s="60"/>
      <c r="CFM44" s="60"/>
      <c r="CFN44" s="60"/>
      <c r="CFO44" s="60"/>
      <c r="CFP44" s="60"/>
      <c r="CFQ44" s="60"/>
      <c r="CFR44" s="60"/>
      <c r="CFS44" s="60"/>
      <c r="CFT44" s="60"/>
      <c r="CFU44" s="60"/>
      <c r="CFV44" s="60"/>
      <c r="CFW44" s="60"/>
      <c r="CFX44" s="60"/>
      <c r="CFY44" s="60"/>
      <c r="CFZ44" s="60"/>
      <c r="CGA44" s="60"/>
      <c r="CGB44" s="60"/>
      <c r="CGC44" s="60"/>
      <c r="CGD44" s="60"/>
      <c r="CGE44" s="60"/>
      <c r="CGF44" s="60"/>
      <c r="CGG44" s="60"/>
      <c r="CGH44" s="60"/>
      <c r="CGI44" s="60"/>
      <c r="CGJ44" s="60"/>
      <c r="CGK44" s="60"/>
      <c r="CGL44" s="60"/>
      <c r="CGM44" s="60"/>
      <c r="CGN44" s="60"/>
      <c r="CGO44" s="60"/>
      <c r="CGP44" s="60"/>
      <c r="CGQ44" s="60"/>
      <c r="CGR44" s="60"/>
      <c r="CGS44" s="60"/>
      <c r="CGT44" s="60"/>
      <c r="CGU44" s="60"/>
      <c r="CGV44" s="60"/>
      <c r="CGW44" s="60"/>
      <c r="CGX44" s="60"/>
      <c r="CGY44" s="60"/>
      <c r="CGZ44" s="60"/>
      <c r="CHA44" s="60"/>
      <c r="CHB44" s="60"/>
      <c r="CHC44" s="60"/>
      <c r="CHD44" s="60"/>
      <c r="CHE44" s="60"/>
      <c r="CHF44" s="60"/>
      <c r="CHG44" s="60"/>
      <c r="CHH44" s="60"/>
      <c r="CHI44" s="60"/>
      <c r="CHJ44" s="60"/>
      <c r="CHK44" s="60"/>
      <c r="CHL44" s="60"/>
      <c r="CHM44" s="60"/>
      <c r="CHN44" s="60"/>
      <c r="CHO44" s="60"/>
      <c r="CHP44" s="60"/>
      <c r="CHQ44" s="60"/>
      <c r="CHR44" s="60"/>
      <c r="CHS44" s="60"/>
      <c r="CHT44" s="60"/>
      <c r="CHU44" s="60"/>
      <c r="CHV44" s="60"/>
      <c r="CHW44" s="60"/>
      <c r="CHX44" s="60"/>
      <c r="CHY44" s="60"/>
      <c r="CHZ44" s="60"/>
      <c r="CIA44" s="60"/>
      <c r="CIB44" s="60"/>
      <c r="CIC44" s="60"/>
      <c r="CID44" s="60"/>
      <c r="CIE44" s="60"/>
      <c r="CIF44" s="60"/>
      <c r="CIG44" s="60"/>
      <c r="CIH44" s="60"/>
      <c r="CII44" s="60"/>
      <c r="CIJ44" s="60"/>
      <c r="CIK44" s="60"/>
      <c r="CIL44" s="60"/>
      <c r="CIM44" s="60"/>
      <c r="CIN44" s="60"/>
      <c r="CIO44" s="60"/>
      <c r="CIP44" s="60"/>
      <c r="CIQ44" s="60"/>
      <c r="CIR44" s="60"/>
      <c r="CIS44" s="60"/>
      <c r="CIT44" s="60"/>
      <c r="CIU44" s="60"/>
      <c r="CIV44" s="60"/>
      <c r="CIW44" s="60"/>
      <c r="CIX44" s="60"/>
      <c r="CIY44" s="60"/>
      <c r="CIZ44" s="60"/>
      <c r="CJA44" s="60"/>
      <c r="CJB44" s="60"/>
      <c r="CJC44" s="60"/>
      <c r="CJD44" s="60"/>
      <c r="CJE44" s="60"/>
      <c r="CJF44" s="60"/>
      <c r="CJG44" s="60"/>
      <c r="CJH44" s="60"/>
      <c r="CJI44" s="60"/>
      <c r="CJJ44" s="60"/>
      <c r="CJK44" s="60"/>
      <c r="CJL44" s="60"/>
      <c r="CJM44" s="60"/>
      <c r="CJN44" s="60"/>
      <c r="CJO44" s="60"/>
      <c r="CJP44" s="60"/>
      <c r="CJQ44" s="60"/>
      <c r="CJR44" s="60"/>
      <c r="CJS44" s="60"/>
      <c r="CJT44" s="60"/>
      <c r="CJU44" s="60"/>
      <c r="CJV44" s="60"/>
      <c r="CJW44" s="60"/>
      <c r="CJX44" s="60"/>
      <c r="CJY44" s="60"/>
      <c r="CJZ44" s="60"/>
      <c r="CKA44" s="60"/>
      <c r="CKB44" s="60"/>
      <c r="CKC44" s="60"/>
      <c r="CKD44" s="60"/>
      <c r="CKE44" s="60"/>
      <c r="CKF44" s="60"/>
      <c r="CKG44" s="60"/>
      <c r="CKH44" s="60"/>
      <c r="CKI44" s="60"/>
      <c r="CKJ44" s="60"/>
      <c r="CKK44" s="60"/>
      <c r="CKL44" s="60"/>
      <c r="CKM44" s="60"/>
      <c r="CKN44" s="60"/>
      <c r="CKO44" s="60"/>
      <c r="CKP44" s="60"/>
      <c r="CKQ44" s="60"/>
      <c r="CKR44" s="60"/>
      <c r="CKS44" s="60"/>
      <c r="CKT44" s="60"/>
      <c r="CKU44" s="60"/>
      <c r="CKV44" s="60"/>
      <c r="CKW44" s="60"/>
      <c r="CKX44" s="60"/>
      <c r="CKY44" s="60"/>
      <c r="CKZ44" s="60"/>
      <c r="CLA44" s="60"/>
      <c r="CLB44" s="60"/>
      <c r="CLC44" s="60"/>
      <c r="CLD44" s="60"/>
      <c r="CLE44" s="60"/>
      <c r="CLF44" s="60"/>
      <c r="CLG44" s="60"/>
      <c r="CLH44" s="60"/>
      <c r="CLI44" s="60"/>
      <c r="CLJ44" s="60"/>
      <c r="CLK44" s="60"/>
      <c r="CLL44" s="60"/>
      <c r="CLM44" s="60"/>
      <c r="CLN44" s="60"/>
      <c r="CLO44" s="60"/>
      <c r="CLP44" s="60"/>
      <c r="CLQ44" s="60"/>
      <c r="CLR44" s="60"/>
      <c r="CLS44" s="60"/>
      <c r="CLT44" s="60"/>
      <c r="CLU44" s="60"/>
      <c r="CLV44" s="60"/>
      <c r="CLW44" s="60"/>
      <c r="CLX44" s="60"/>
      <c r="CLY44" s="60"/>
      <c r="CLZ44" s="60"/>
      <c r="CMA44" s="60"/>
      <c r="CMB44" s="60"/>
      <c r="CMC44" s="60"/>
      <c r="CMD44" s="60"/>
      <c r="CME44" s="60"/>
      <c r="CMF44" s="60"/>
      <c r="CMG44" s="60"/>
      <c r="CMH44" s="60"/>
      <c r="CMI44" s="60"/>
      <c r="CMJ44" s="60"/>
      <c r="CMK44" s="60"/>
      <c r="CML44" s="60"/>
      <c r="CMM44" s="60"/>
      <c r="CMN44" s="60"/>
      <c r="CMO44" s="60"/>
      <c r="CMP44" s="60"/>
      <c r="CMQ44" s="60"/>
      <c r="CMR44" s="60"/>
      <c r="CMS44" s="60"/>
      <c r="CMT44" s="60"/>
      <c r="CMU44" s="60"/>
      <c r="CMV44" s="60"/>
      <c r="CMW44" s="60"/>
      <c r="CMX44" s="60"/>
      <c r="CMY44" s="60"/>
      <c r="CMZ44" s="60"/>
      <c r="CNA44" s="60"/>
      <c r="CNB44" s="60"/>
      <c r="CNC44" s="60"/>
      <c r="CND44" s="60"/>
      <c r="CNE44" s="60"/>
      <c r="CNF44" s="60"/>
      <c r="CNG44" s="60"/>
      <c r="CNH44" s="60"/>
      <c r="CNI44" s="60"/>
      <c r="CNJ44" s="60"/>
      <c r="CNK44" s="60"/>
      <c r="CNL44" s="60"/>
      <c r="CNM44" s="60"/>
      <c r="CNN44" s="60"/>
      <c r="CNO44" s="60"/>
      <c r="CNP44" s="60"/>
      <c r="CNQ44" s="60"/>
      <c r="CNR44" s="60"/>
      <c r="CNS44" s="60"/>
      <c r="CNT44" s="60"/>
      <c r="CNU44" s="60"/>
      <c r="CNV44" s="60"/>
      <c r="CNW44" s="60"/>
      <c r="CNX44" s="60"/>
      <c r="CNY44" s="60"/>
      <c r="CNZ44" s="60"/>
      <c r="COA44" s="60"/>
      <c r="COB44" s="60"/>
      <c r="COC44" s="60"/>
      <c r="COD44" s="60"/>
      <c r="COE44" s="60"/>
      <c r="COF44" s="60"/>
      <c r="COG44" s="60"/>
      <c r="COH44" s="60"/>
      <c r="COI44" s="60"/>
      <c r="COJ44" s="60"/>
      <c r="COK44" s="60"/>
      <c r="COL44" s="60"/>
      <c r="COM44" s="60"/>
      <c r="CON44" s="60"/>
      <c r="COO44" s="60"/>
      <c r="COP44" s="60"/>
      <c r="COQ44" s="60"/>
      <c r="COR44" s="60"/>
      <c r="COS44" s="60"/>
      <c r="COT44" s="60"/>
      <c r="COU44" s="60"/>
      <c r="COV44" s="60"/>
      <c r="COW44" s="60"/>
      <c r="COX44" s="60"/>
      <c r="COY44" s="60"/>
      <c r="COZ44" s="60"/>
      <c r="CPA44" s="60"/>
      <c r="CPB44" s="60"/>
      <c r="CPC44" s="60"/>
      <c r="CPD44" s="60"/>
      <c r="CPE44" s="60"/>
      <c r="CPF44" s="60"/>
      <c r="CPG44" s="60"/>
      <c r="CPH44" s="60"/>
      <c r="CPI44" s="60"/>
      <c r="CPJ44" s="60"/>
      <c r="CPK44" s="60"/>
      <c r="CPL44" s="60"/>
      <c r="CPM44" s="60"/>
      <c r="CPN44" s="60"/>
      <c r="CPO44" s="60"/>
      <c r="CPP44" s="60"/>
      <c r="CPQ44" s="60"/>
      <c r="CPR44" s="60"/>
      <c r="CPS44" s="60"/>
      <c r="CPT44" s="60"/>
      <c r="CPU44" s="60"/>
      <c r="CPV44" s="60"/>
      <c r="CPW44" s="60"/>
      <c r="CPX44" s="60"/>
      <c r="CPY44" s="60"/>
      <c r="CPZ44" s="60"/>
      <c r="CQA44" s="60"/>
      <c r="CQB44" s="60"/>
      <c r="CQC44" s="60"/>
      <c r="CQD44" s="60"/>
      <c r="CQE44" s="60"/>
      <c r="CQF44" s="60"/>
      <c r="CQG44" s="60"/>
      <c r="CQH44" s="60"/>
      <c r="CQI44" s="60"/>
      <c r="CQJ44" s="60"/>
      <c r="CQK44" s="60"/>
      <c r="CQL44" s="60"/>
      <c r="CQM44" s="60"/>
      <c r="CQN44" s="60"/>
      <c r="CQO44" s="60"/>
      <c r="CQP44" s="60"/>
      <c r="CQQ44" s="60"/>
      <c r="CQR44" s="60"/>
      <c r="CQS44" s="60"/>
      <c r="CQT44" s="60"/>
      <c r="CQU44" s="60"/>
      <c r="CQV44" s="60"/>
      <c r="CQW44" s="60"/>
      <c r="CQX44" s="60"/>
      <c r="CQY44" s="60"/>
      <c r="CQZ44" s="60"/>
      <c r="CRA44" s="60"/>
      <c r="CRB44" s="60"/>
      <c r="CRC44" s="60"/>
      <c r="CRD44" s="60"/>
      <c r="CRE44" s="60"/>
      <c r="CRF44" s="60"/>
      <c r="CRG44" s="60"/>
      <c r="CRH44" s="60"/>
      <c r="CRI44" s="60"/>
      <c r="CRJ44" s="60"/>
      <c r="CRK44" s="60"/>
      <c r="CRL44" s="60"/>
      <c r="CRM44" s="60"/>
      <c r="CRN44" s="60"/>
      <c r="CRO44" s="60"/>
      <c r="CRP44" s="60"/>
      <c r="CRQ44" s="60"/>
      <c r="CRR44" s="60"/>
      <c r="CRS44" s="60"/>
      <c r="CRT44" s="60"/>
      <c r="CRU44" s="60"/>
      <c r="CRV44" s="60"/>
      <c r="CRW44" s="60"/>
      <c r="CRX44" s="60"/>
      <c r="CRY44" s="60"/>
      <c r="CRZ44" s="60"/>
      <c r="CSA44" s="60"/>
      <c r="CSB44" s="60"/>
      <c r="CSC44" s="60"/>
      <c r="CSD44" s="60"/>
      <c r="CSE44" s="60"/>
      <c r="CSF44" s="60"/>
      <c r="CSG44" s="60"/>
      <c r="CSH44" s="60"/>
      <c r="CSI44" s="60"/>
      <c r="CSJ44" s="60"/>
      <c r="CSK44" s="60"/>
      <c r="CSL44" s="60"/>
      <c r="CSM44" s="60"/>
      <c r="CSN44" s="60"/>
      <c r="CSO44" s="60"/>
      <c r="CSP44" s="60"/>
      <c r="CSQ44" s="60"/>
      <c r="CSR44" s="60"/>
      <c r="CSS44" s="60"/>
      <c r="CST44" s="60"/>
      <c r="CSU44" s="60"/>
      <c r="CSV44" s="60"/>
      <c r="CSW44" s="60"/>
      <c r="CSX44" s="60"/>
      <c r="CSY44" s="60"/>
      <c r="CSZ44" s="60"/>
      <c r="CTA44" s="60"/>
      <c r="CTB44" s="60"/>
      <c r="CTC44" s="60"/>
      <c r="CTD44" s="60"/>
      <c r="CTE44" s="60"/>
      <c r="CTF44" s="60"/>
      <c r="CTG44" s="60"/>
      <c r="CTH44" s="60"/>
      <c r="CTI44" s="60"/>
      <c r="CTJ44" s="60"/>
      <c r="CTK44" s="60"/>
      <c r="CTL44" s="60"/>
      <c r="CTM44" s="60"/>
      <c r="CTN44" s="60"/>
      <c r="CTO44" s="60"/>
      <c r="CTP44" s="60"/>
      <c r="CTQ44" s="60"/>
      <c r="CTR44" s="60"/>
      <c r="CTS44" s="60"/>
      <c r="CTT44" s="60"/>
      <c r="CTU44" s="60"/>
      <c r="CTV44" s="60"/>
      <c r="CTW44" s="60"/>
      <c r="CTX44" s="60"/>
      <c r="CTY44" s="60"/>
      <c r="CTZ44" s="60"/>
      <c r="CUA44" s="60"/>
      <c r="CUB44" s="60"/>
      <c r="CUC44" s="60"/>
      <c r="CUD44" s="60"/>
      <c r="CUE44" s="60"/>
      <c r="CUF44" s="60"/>
      <c r="CUG44" s="60"/>
      <c r="CUH44" s="60"/>
      <c r="CUI44" s="60"/>
      <c r="CUJ44" s="60"/>
      <c r="CUK44" s="60"/>
      <c r="CUL44" s="60"/>
      <c r="CUM44" s="60"/>
      <c r="CUN44" s="60"/>
      <c r="CUO44" s="60"/>
      <c r="CUP44" s="60"/>
      <c r="CUQ44" s="60"/>
      <c r="CUR44" s="60"/>
      <c r="CUS44" s="60"/>
      <c r="CUT44" s="60"/>
      <c r="CUU44" s="60"/>
      <c r="CUV44" s="60"/>
      <c r="CUW44" s="60"/>
      <c r="CUX44" s="60"/>
      <c r="CUY44" s="60"/>
      <c r="CUZ44" s="60"/>
      <c r="CVA44" s="60"/>
      <c r="CVB44" s="60"/>
      <c r="CVC44" s="60"/>
      <c r="CVD44" s="60"/>
      <c r="CVE44" s="60"/>
      <c r="CVF44" s="60"/>
      <c r="CVG44" s="60"/>
      <c r="CVH44" s="60"/>
      <c r="CVI44" s="60"/>
      <c r="CVJ44" s="60"/>
      <c r="CVK44" s="60"/>
      <c r="CVL44" s="60"/>
      <c r="CVM44" s="60"/>
      <c r="CVN44" s="60"/>
      <c r="CVO44" s="60"/>
      <c r="CVP44" s="60"/>
      <c r="CVQ44" s="60"/>
      <c r="CVR44" s="60"/>
      <c r="CVS44" s="60"/>
      <c r="CVT44" s="60"/>
      <c r="CVU44" s="60"/>
      <c r="CVV44" s="60"/>
      <c r="CVW44" s="60"/>
      <c r="CVX44" s="60"/>
      <c r="CVY44" s="60"/>
      <c r="CVZ44" s="60"/>
      <c r="CWA44" s="60"/>
      <c r="CWB44" s="60"/>
      <c r="CWC44" s="60"/>
      <c r="CWD44" s="60"/>
      <c r="CWE44" s="60"/>
      <c r="CWF44" s="60"/>
      <c r="CWG44" s="60"/>
      <c r="CWH44" s="60"/>
      <c r="CWI44" s="60"/>
      <c r="CWJ44" s="60"/>
      <c r="CWK44" s="60"/>
      <c r="CWL44" s="60"/>
      <c r="CWM44" s="60"/>
      <c r="CWN44" s="60"/>
      <c r="CWO44" s="60"/>
      <c r="CWP44" s="60"/>
      <c r="CWQ44" s="60"/>
      <c r="CWR44" s="60"/>
      <c r="CWS44" s="60"/>
      <c r="CWT44" s="60"/>
      <c r="CWU44" s="60"/>
      <c r="CWV44" s="60"/>
      <c r="CWW44" s="60"/>
      <c r="CWX44" s="60"/>
      <c r="CWY44" s="60"/>
      <c r="CWZ44" s="60"/>
      <c r="CXA44" s="60"/>
      <c r="CXB44" s="60"/>
      <c r="CXC44" s="60"/>
      <c r="CXD44" s="60"/>
      <c r="CXE44" s="60"/>
      <c r="CXF44" s="60"/>
      <c r="CXG44" s="60"/>
      <c r="CXH44" s="60"/>
      <c r="CXI44" s="60"/>
      <c r="CXJ44" s="60"/>
      <c r="CXK44" s="60"/>
      <c r="CXL44" s="60"/>
      <c r="CXM44" s="60"/>
      <c r="CXN44" s="60"/>
      <c r="CXO44" s="60"/>
      <c r="CXP44" s="60"/>
      <c r="CXQ44" s="60"/>
      <c r="CXR44" s="60"/>
      <c r="CXS44" s="60"/>
      <c r="CXT44" s="60"/>
      <c r="CXU44" s="60"/>
      <c r="CXV44" s="60"/>
      <c r="CXW44" s="60"/>
      <c r="CXX44" s="60"/>
      <c r="CXY44" s="60"/>
      <c r="CXZ44" s="60"/>
      <c r="CYA44" s="60"/>
      <c r="CYB44" s="60"/>
      <c r="CYC44" s="60"/>
      <c r="CYD44" s="60"/>
      <c r="CYE44" s="60"/>
      <c r="CYF44" s="60"/>
      <c r="CYG44" s="60"/>
      <c r="CYH44" s="60"/>
      <c r="CYI44" s="60"/>
      <c r="CYJ44" s="60"/>
      <c r="CYK44" s="60"/>
      <c r="CYL44" s="60"/>
      <c r="CYM44" s="60"/>
      <c r="CYN44" s="60"/>
      <c r="CYO44" s="60"/>
      <c r="CYP44" s="60"/>
      <c r="CYQ44" s="60"/>
      <c r="CYR44" s="60"/>
      <c r="CYS44" s="60"/>
      <c r="CYT44" s="60"/>
      <c r="CYU44" s="60"/>
      <c r="CYV44" s="60"/>
      <c r="CYW44" s="60"/>
      <c r="CYX44" s="60"/>
      <c r="CYY44" s="60"/>
      <c r="CYZ44" s="60"/>
      <c r="CZA44" s="60"/>
      <c r="CZB44" s="60"/>
      <c r="CZC44" s="60"/>
      <c r="CZD44" s="60"/>
      <c r="CZE44" s="60"/>
      <c r="CZF44" s="60"/>
      <c r="CZG44" s="60"/>
      <c r="CZH44" s="60"/>
      <c r="CZI44" s="60"/>
      <c r="CZJ44" s="60"/>
      <c r="CZK44" s="60"/>
      <c r="CZL44" s="60"/>
      <c r="CZM44" s="60"/>
      <c r="CZN44" s="60"/>
      <c r="CZO44" s="60"/>
      <c r="CZP44" s="60"/>
      <c r="CZQ44" s="60"/>
      <c r="CZR44" s="60"/>
      <c r="CZS44" s="60"/>
      <c r="CZT44" s="60"/>
      <c r="CZU44" s="60"/>
      <c r="CZV44" s="60"/>
      <c r="CZW44" s="60"/>
      <c r="CZX44" s="60"/>
      <c r="CZY44" s="60"/>
      <c r="CZZ44" s="60"/>
      <c r="DAA44" s="60"/>
      <c r="DAB44" s="60"/>
      <c r="DAC44" s="60"/>
      <c r="DAD44" s="60"/>
      <c r="DAE44" s="60"/>
      <c r="DAF44" s="60"/>
      <c r="DAG44" s="60"/>
      <c r="DAH44" s="60"/>
      <c r="DAI44" s="60"/>
      <c r="DAJ44" s="60"/>
      <c r="DAK44" s="60"/>
      <c r="DAL44" s="60"/>
      <c r="DAM44" s="60"/>
      <c r="DAN44" s="60"/>
      <c r="DAO44" s="60"/>
      <c r="DAP44" s="60"/>
      <c r="DAQ44" s="60"/>
      <c r="DAR44" s="60"/>
      <c r="DAS44" s="60"/>
      <c r="DAT44" s="60"/>
      <c r="DAU44" s="60"/>
      <c r="DAV44" s="60"/>
      <c r="DAW44" s="60"/>
      <c r="DAX44" s="60"/>
      <c r="DAY44" s="60"/>
      <c r="DAZ44" s="60"/>
      <c r="DBA44" s="60"/>
      <c r="DBB44" s="60"/>
      <c r="DBC44" s="60"/>
      <c r="DBD44" s="60"/>
      <c r="DBE44" s="60"/>
      <c r="DBF44" s="60"/>
      <c r="DBG44" s="60"/>
      <c r="DBH44" s="60"/>
      <c r="DBI44" s="60"/>
      <c r="DBJ44" s="60"/>
      <c r="DBK44" s="60"/>
      <c r="DBL44" s="60"/>
      <c r="DBM44" s="60"/>
      <c r="DBN44" s="60"/>
      <c r="DBO44" s="60"/>
      <c r="DBP44" s="60"/>
      <c r="DBQ44" s="60"/>
      <c r="DBR44" s="60"/>
      <c r="DBS44" s="60"/>
      <c r="DBT44" s="60"/>
      <c r="DBU44" s="60"/>
      <c r="DBV44" s="60"/>
      <c r="DBW44" s="60"/>
      <c r="DBX44" s="60"/>
      <c r="DBY44" s="60"/>
      <c r="DBZ44" s="60"/>
      <c r="DCA44" s="60"/>
      <c r="DCB44" s="60"/>
      <c r="DCC44" s="60"/>
      <c r="DCD44" s="60"/>
      <c r="DCE44" s="60"/>
      <c r="DCF44" s="60"/>
      <c r="DCG44" s="60"/>
      <c r="DCH44" s="60"/>
      <c r="DCI44" s="60"/>
      <c r="DCJ44" s="60"/>
      <c r="DCK44" s="60"/>
      <c r="DCL44" s="60"/>
      <c r="DCM44" s="60"/>
      <c r="DCN44" s="60"/>
      <c r="DCO44" s="60"/>
      <c r="DCP44" s="60"/>
      <c r="DCQ44" s="60"/>
      <c r="DCR44" s="60"/>
      <c r="DCS44" s="60"/>
      <c r="DCT44" s="60"/>
      <c r="DCU44" s="60"/>
      <c r="DCV44" s="60"/>
      <c r="DCW44" s="60"/>
      <c r="DCX44" s="60"/>
      <c r="DCY44" s="60"/>
      <c r="DCZ44" s="60"/>
      <c r="DDA44" s="60"/>
      <c r="DDB44" s="60"/>
      <c r="DDC44" s="60"/>
      <c r="DDD44" s="60"/>
      <c r="DDE44" s="60"/>
      <c r="DDF44" s="60"/>
      <c r="DDG44" s="60"/>
      <c r="DDH44" s="60"/>
      <c r="DDI44" s="60"/>
      <c r="DDJ44" s="60"/>
      <c r="DDK44" s="60"/>
      <c r="DDL44" s="60"/>
      <c r="DDM44" s="60"/>
      <c r="DDN44" s="60"/>
      <c r="DDO44" s="60"/>
      <c r="DDP44" s="60"/>
      <c r="DDQ44" s="60"/>
      <c r="DDR44" s="60"/>
      <c r="DDS44" s="60"/>
      <c r="DDT44" s="60"/>
      <c r="DDU44" s="60"/>
      <c r="DDV44" s="60"/>
      <c r="DDW44" s="60"/>
      <c r="DDX44" s="60"/>
      <c r="DDY44" s="60"/>
      <c r="DDZ44" s="60"/>
      <c r="DEA44" s="60"/>
      <c r="DEB44" s="60"/>
      <c r="DEC44" s="60"/>
      <c r="DED44" s="60"/>
      <c r="DEE44" s="60"/>
      <c r="DEF44" s="60"/>
      <c r="DEG44" s="60"/>
      <c r="DEH44" s="60"/>
      <c r="DEI44" s="60"/>
      <c r="DEJ44" s="60"/>
      <c r="DEK44" s="60"/>
      <c r="DEL44" s="60"/>
      <c r="DEM44" s="60"/>
      <c r="DEN44" s="60"/>
      <c r="DEO44" s="60"/>
      <c r="DEP44" s="60"/>
      <c r="DEQ44" s="60"/>
      <c r="DER44" s="60"/>
      <c r="DES44" s="60"/>
      <c r="DET44" s="60"/>
      <c r="DEU44" s="60"/>
      <c r="DEV44" s="60"/>
      <c r="DEW44" s="60"/>
      <c r="DEX44" s="60"/>
      <c r="DEY44" s="60"/>
      <c r="DEZ44" s="60"/>
      <c r="DFA44" s="60"/>
      <c r="DFB44" s="60"/>
      <c r="DFC44" s="60"/>
      <c r="DFD44" s="60"/>
      <c r="DFE44" s="60"/>
      <c r="DFF44" s="60"/>
      <c r="DFG44" s="60"/>
      <c r="DFH44" s="60"/>
      <c r="DFI44" s="60"/>
      <c r="DFJ44" s="60"/>
      <c r="DFK44" s="60"/>
      <c r="DFL44" s="60"/>
      <c r="DFM44" s="60"/>
      <c r="DFN44" s="60"/>
      <c r="DFO44" s="60"/>
      <c r="DFP44" s="60"/>
      <c r="DFQ44" s="60"/>
      <c r="DFR44" s="60"/>
      <c r="DFS44" s="60"/>
      <c r="DFT44" s="60"/>
      <c r="DFU44" s="60"/>
      <c r="DFV44" s="60"/>
      <c r="DFW44" s="60"/>
      <c r="DFX44" s="60"/>
      <c r="DFY44" s="60"/>
      <c r="DFZ44" s="60"/>
      <c r="DGA44" s="60"/>
      <c r="DGB44" s="60"/>
      <c r="DGC44" s="60"/>
      <c r="DGD44" s="60"/>
      <c r="DGE44" s="60"/>
      <c r="DGF44" s="60"/>
      <c r="DGG44" s="60"/>
      <c r="DGH44" s="60"/>
      <c r="DGI44" s="60"/>
      <c r="DGJ44" s="60"/>
      <c r="DGK44" s="60"/>
      <c r="DGL44" s="60"/>
      <c r="DGM44" s="60"/>
      <c r="DGN44" s="60"/>
      <c r="DGO44" s="60"/>
      <c r="DGP44" s="60"/>
      <c r="DGQ44" s="60"/>
      <c r="DGR44" s="60"/>
      <c r="DGS44" s="60"/>
      <c r="DGT44" s="60"/>
      <c r="DGU44" s="60"/>
      <c r="DGV44" s="60"/>
      <c r="DGW44" s="60"/>
      <c r="DGX44" s="60"/>
      <c r="DGY44" s="60"/>
      <c r="DGZ44" s="60"/>
      <c r="DHA44" s="60"/>
      <c r="DHB44" s="60"/>
      <c r="DHC44" s="60"/>
      <c r="DHD44" s="60"/>
      <c r="DHE44" s="60"/>
      <c r="DHF44" s="60"/>
      <c r="DHG44" s="60"/>
      <c r="DHH44" s="60"/>
      <c r="DHI44" s="60"/>
      <c r="DHJ44" s="60"/>
      <c r="DHK44" s="60"/>
      <c r="DHL44" s="60"/>
      <c r="DHM44" s="60"/>
      <c r="DHN44" s="60"/>
      <c r="DHO44" s="60"/>
      <c r="DHP44" s="60"/>
      <c r="DHQ44" s="60"/>
      <c r="DHR44" s="60"/>
      <c r="DHS44" s="60"/>
      <c r="DHT44" s="60"/>
      <c r="DHU44" s="60"/>
      <c r="DHV44" s="60"/>
      <c r="DHW44" s="60"/>
      <c r="DHX44" s="60"/>
      <c r="DHY44" s="60"/>
      <c r="DHZ44" s="60"/>
      <c r="DIA44" s="60"/>
      <c r="DIB44" s="60"/>
      <c r="DIC44" s="60"/>
      <c r="DID44" s="60"/>
      <c r="DIE44" s="60"/>
      <c r="DIF44" s="60"/>
      <c r="DIG44" s="60"/>
      <c r="DIH44" s="60"/>
      <c r="DII44" s="60"/>
      <c r="DIJ44" s="60"/>
      <c r="DIK44" s="60"/>
      <c r="DIL44" s="60"/>
      <c r="DIM44" s="60"/>
      <c r="DIN44" s="60"/>
      <c r="DIO44" s="60"/>
      <c r="DIP44" s="60"/>
      <c r="DIQ44" s="60"/>
      <c r="DIR44" s="60"/>
      <c r="DIS44" s="60"/>
      <c r="DIT44" s="60"/>
      <c r="DIU44" s="60"/>
      <c r="DIV44" s="60"/>
      <c r="DIW44" s="60"/>
      <c r="DIX44" s="60"/>
      <c r="DIY44" s="60"/>
      <c r="DIZ44" s="60"/>
      <c r="DJA44" s="60"/>
      <c r="DJB44" s="60"/>
      <c r="DJC44" s="60"/>
      <c r="DJD44" s="60"/>
      <c r="DJE44" s="60"/>
      <c r="DJF44" s="60"/>
      <c r="DJG44" s="60"/>
      <c r="DJH44" s="60"/>
      <c r="DJI44" s="60"/>
      <c r="DJJ44" s="60"/>
      <c r="DJK44" s="60"/>
      <c r="DJL44" s="60"/>
      <c r="DJM44" s="60"/>
      <c r="DJN44" s="60"/>
      <c r="DJO44" s="60"/>
      <c r="DJP44" s="60"/>
      <c r="DJQ44" s="60"/>
      <c r="DJR44" s="60"/>
      <c r="DJS44" s="60"/>
      <c r="DJT44" s="60"/>
      <c r="DJU44" s="60"/>
      <c r="DJV44" s="60"/>
      <c r="DJW44" s="60"/>
      <c r="DJX44" s="60"/>
      <c r="DJY44" s="60"/>
      <c r="DJZ44" s="60"/>
      <c r="DKA44" s="60"/>
      <c r="DKB44" s="60"/>
      <c r="DKC44" s="60"/>
      <c r="DKD44" s="60"/>
      <c r="DKE44" s="60"/>
      <c r="DKF44" s="60"/>
      <c r="DKG44" s="60"/>
      <c r="DKH44" s="60"/>
      <c r="DKI44" s="60"/>
      <c r="DKJ44" s="60"/>
      <c r="DKK44" s="60"/>
      <c r="DKL44" s="60"/>
      <c r="DKM44" s="60"/>
      <c r="DKN44" s="60"/>
      <c r="DKO44" s="60"/>
      <c r="DKP44" s="60"/>
      <c r="DKQ44" s="60"/>
      <c r="DKR44" s="60"/>
      <c r="DKS44" s="60"/>
      <c r="DKT44" s="60"/>
      <c r="DKU44" s="60"/>
      <c r="DKV44" s="60"/>
      <c r="DKW44" s="60"/>
      <c r="DKX44" s="60"/>
      <c r="DKY44" s="60"/>
      <c r="DKZ44" s="60"/>
      <c r="DLA44" s="60"/>
      <c r="DLB44" s="60"/>
      <c r="DLC44" s="60"/>
      <c r="DLD44" s="60"/>
      <c r="DLE44" s="60"/>
      <c r="DLF44" s="60"/>
      <c r="DLG44" s="60"/>
      <c r="DLH44" s="60"/>
      <c r="DLI44" s="60"/>
      <c r="DLJ44" s="60"/>
      <c r="DLK44" s="60"/>
      <c r="DLL44" s="60"/>
      <c r="DLM44" s="60"/>
      <c r="DLN44" s="60"/>
      <c r="DLO44" s="60"/>
      <c r="DLP44" s="60"/>
      <c r="DLQ44" s="60"/>
      <c r="DLR44" s="60"/>
      <c r="DLS44" s="60"/>
      <c r="DLT44" s="60"/>
      <c r="DLU44" s="60"/>
      <c r="DLV44" s="60"/>
      <c r="DLW44" s="60"/>
      <c r="DLX44" s="60"/>
      <c r="DLY44" s="60"/>
      <c r="DLZ44" s="60"/>
      <c r="DMA44" s="60"/>
      <c r="DMB44" s="60"/>
      <c r="DMC44" s="60"/>
      <c r="DMD44" s="60"/>
      <c r="DME44" s="60"/>
      <c r="DMF44" s="60"/>
      <c r="DMG44" s="60"/>
      <c r="DMH44" s="60"/>
      <c r="DMI44" s="60"/>
      <c r="DMJ44" s="60"/>
      <c r="DMK44" s="60"/>
      <c r="DML44" s="60"/>
      <c r="DMM44" s="60"/>
      <c r="DMN44" s="60"/>
      <c r="DMO44" s="60"/>
      <c r="DMP44" s="60"/>
      <c r="DMQ44" s="60"/>
      <c r="DMR44" s="60"/>
      <c r="DMS44" s="60"/>
      <c r="DMT44" s="60"/>
      <c r="DMU44" s="60"/>
      <c r="DMV44" s="60"/>
      <c r="DMW44" s="60"/>
      <c r="DMX44" s="60"/>
      <c r="DMY44" s="60"/>
      <c r="DMZ44" s="60"/>
      <c r="DNA44" s="60"/>
      <c r="DNB44" s="60"/>
      <c r="DNC44" s="60"/>
      <c r="DND44" s="60"/>
      <c r="DNE44" s="60"/>
      <c r="DNF44" s="60"/>
      <c r="DNG44" s="60"/>
      <c r="DNH44" s="60"/>
      <c r="DNI44" s="60"/>
      <c r="DNJ44" s="60"/>
      <c r="DNK44" s="60"/>
      <c r="DNL44" s="60"/>
      <c r="DNM44" s="60"/>
      <c r="DNN44" s="60"/>
      <c r="DNO44" s="60"/>
      <c r="DNP44" s="60"/>
      <c r="DNQ44" s="60"/>
      <c r="DNR44" s="60"/>
      <c r="DNS44" s="60"/>
      <c r="DNT44" s="60"/>
      <c r="DNU44" s="60"/>
      <c r="DNV44" s="60"/>
      <c r="DNW44" s="60"/>
      <c r="DNX44" s="60"/>
      <c r="DNY44" s="60"/>
      <c r="DNZ44" s="60"/>
      <c r="DOA44" s="60"/>
      <c r="DOB44" s="60"/>
      <c r="DOC44" s="60"/>
      <c r="DOD44" s="60"/>
      <c r="DOE44" s="60"/>
      <c r="DOF44" s="60"/>
      <c r="DOG44" s="60"/>
      <c r="DOH44" s="60"/>
      <c r="DOI44" s="60"/>
      <c r="DOJ44" s="60"/>
      <c r="DOK44" s="60"/>
      <c r="DOL44" s="60"/>
      <c r="DOM44" s="60"/>
      <c r="DON44" s="60"/>
      <c r="DOO44" s="60"/>
      <c r="DOP44" s="60"/>
      <c r="DOQ44" s="60"/>
      <c r="DOR44" s="60"/>
      <c r="DOS44" s="60"/>
      <c r="DOT44" s="60"/>
      <c r="DOU44" s="60"/>
      <c r="DOV44" s="60"/>
      <c r="DOW44" s="60"/>
      <c r="DOX44" s="60"/>
      <c r="DOY44" s="60"/>
      <c r="DOZ44" s="60"/>
      <c r="DPA44" s="60"/>
      <c r="DPB44" s="60"/>
      <c r="DPC44" s="60"/>
      <c r="DPD44" s="60"/>
      <c r="DPE44" s="60"/>
      <c r="DPF44" s="60"/>
      <c r="DPG44" s="60"/>
      <c r="DPH44" s="60"/>
      <c r="DPI44" s="60"/>
      <c r="DPJ44" s="60"/>
      <c r="DPK44" s="60"/>
      <c r="DPL44" s="60"/>
      <c r="DPM44" s="60"/>
      <c r="DPN44" s="60"/>
      <c r="DPO44" s="60"/>
      <c r="DPP44" s="60"/>
      <c r="DPQ44" s="60"/>
      <c r="DPR44" s="60"/>
      <c r="DPS44" s="60"/>
      <c r="DPT44" s="60"/>
      <c r="DPU44" s="60"/>
      <c r="DPV44" s="60"/>
      <c r="DPW44" s="60"/>
      <c r="DPX44" s="60"/>
      <c r="DPY44" s="60"/>
      <c r="DPZ44" s="60"/>
      <c r="DQA44" s="60"/>
      <c r="DQB44" s="60"/>
      <c r="DQC44" s="60"/>
      <c r="DQD44" s="60"/>
      <c r="DQE44" s="60"/>
      <c r="DQF44" s="60"/>
      <c r="DQG44" s="60"/>
      <c r="DQH44" s="60"/>
      <c r="DQI44" s="60"/>
      <c r="DQJ44" s="60"/>
      <c r="DQK44" s="60"/>
      <c r="DQL44" s="60"/>
      <c r="DQM44" s="60"/>
      <c r="DQN44" s="60"/>
      <c r="DQO44" s="60"/>
      <c r="DQP44" s="60"/>
      <c r="DQQ44" s="60"/>
      <c r="DQR44" s="60"/>
      <c r="DQS44" s="60"/>
      <c r="DQT44" s="60"/>
      <c r="DQU44" s="60"/>
      <c r="DQV44" s="60"/>
      <c r="DQW44" s="60"/>
      <c r="DQX44" s="60"/>
      <c r="DQY44" s="60"/>
      <c r="DQZ44" s="60"/>
      <c r="DRA44" s="60"/>
      <c r="DRB44" s="60"/>
      <c r="DRC44" s="60"/>
      <c r="DRD44" s="60"/>
      <c r="DRE44" s="60"/>
      <c r="DRF44" s="60"/>
      <c r="DRG44" s="60"/>
      <c r="DRH44" s="60"/>
      <c r="DRI44" s="60"/>
      <c r="DRJ44" s="60"/>
      <c r="DRK44" s="60"/>
      <c r="DRL44" s="60"/>
      <c r="DRM44" s="60"/>
      <c r="DRN44" s="60"/>
      <c r="DRO44" s="60"/>
      <c r="DRP44" s="60"/>
      <c r="DRQ44" s="60"/>
      <c r="DRR44" s="60"/>
      <c r="DRS44" s="60"/>
      <c r="DRT44" s="60"/>
      <c r="DRU44" s="60"/>
      <c r="DRV44" s="60"/>
      <c r="DRW44" s="60"/>
      <c r="DRX44" s="60"/>
      <c r="DRY44" s="60"/>
      <c r="DRZ44" s="60"/>
      <c r="DSA44" s="60"/>
      <c r="DSB44" s="60"/>
      <c r="DSC44" s="60"/>
      <c r="DSD44" s="60"/>
      <c r="DSE44" s="60"/>
      <c r="DSF44" s="60"/>
      <c r="DSG44" s="60"/>
      <c r="DSH44" s="60"/>
      <c r="DSI44" s="60"/>
      <c r="DSJ44" s="60"/>
      <c r="DSK44" s="60"/>
      <c r="DSL44" s="60"/>
      <c r="DSM44" s="60"/>
      <c r="DSN44" s="60"/>
      <c r="DSO44" s="60"/>
      <c r="DSP44" s="60"/>
      <c r="DSQ44" s="60"/>
      <c r="DSR44" s="60"/>
      <c r="DSS44" s="60"/>
      <c r="DST44" s="60"/>
      <c r="DSU44" s="60"/>
      <c r="DSV44" s="60"/>
      <c r="DSW44" s="60"/>
      <c r="DSX44" s="60"/>
      <c r="DSY44" s="60"/>
      <c r="DSZ44" s="60"/>
      <c r="DTA44" s="60"/>
      <c r="DTB44" s="60"/>
      <c r="DTC44" s="60"/>
      <c r="DTD44" s="60"/>
      <c r="DTE44" s="60"/>
      <c r="DTF44" s="60"/>
      <c r="DTG44" s="60"/>
      <c r="DTH44" s="60"/>
      <c r="DTI44" s="60"/>
      <c r="DTJ44" s="60"/>
      <c r="DTK44" s="60"/>
      <c r="DTL44" s="60"/>
      <c r="DTM44" s="60"/>
      <c r="DTN44" s="60"/>
      <c r="DTO44" s="60"/>
      <c r="DTP44" s="60"/>
      <c r="DTQ44" s="60"/>
      <c r="DTR44" s="60"/>
      <c r="DTS44" s="60"/>
      <c r="DTT44" s="60"/>
      <c r="DTU44" s="60"/>
      <c r="DTV44" s="60"/>
      <c r="DTW44" s="60"/>
      <c r="DTX44" s="60"/>
      <c r="DTY44" s="60"/>
      <c r="DTZ44" s="60"/>
      <c r="DUA44" s="60"/>
      <c r="DUB44" s="60"/>
      <c r="DUC44" s="60"/>
      <c r="DUD44" s="60"/>
      <c r="DUE44" s="60"/>
      <c r="DUF44" s="60"/>
      <c r="DUG44" s="60"/>
      <c r="DUH44" s="60"/>
      <c r="DUI44" s="60"/>
      <c r="DUJ44" s="60"/>
      <c r="DUK44" s="60"/>
      <c r="DUL44" s="60"/>
      <c r="DUM44" s="60"/>
      <c r="DUN44" s="60"/>
      <c r="DUO44" s="60"/>
      <c r="DUP44" s="60"/>
      <c r="DUQ44" s="60"/>
      <c r="DUR44" s="60"/>
      <c r="DUS44" s="60"/>
      <c r="DUT44" s="60"/>
      <c r="DUU44" s="60"/>
      <c r="DUV44" s="60"/>
      <c r="DUW44" s="60"/>
      <c r="DUX44" s="60"/>
      <c r="DUY44" s="60"/>
      <c r="DUZ44" s="60"/>
      <c r="DVA44" s="60"/>
      <c r="DVB44" s="60"/>
      <c r="DVC44" s="60"/>
      <c r="DVD44" s="60"/>
      <c r="DVE44" s="60"/>
      <c r="DVF44" s="60"/>
      <c r="DVG44" s="60"/>
      <c r="DVH44" s="60"/>
      <c r="DVI44" s="60"/>
      <c r="DVJ44" s="60"/>
      <c r="DVK44" s="60"/>
      <c r="DVL44" s="60"/>
      <c r="DVM44" s="60"/>
      <c r="DVN44" s="60"/>
      <c r="DVO44" s="60"/>
      <c r="DVP44" s="60"/>
      <c r="DVQ44" s="60"/>
      <c r="DVR44" s="60"/>
      <c r="DVS44" s="60"/>
      <c r="DVT44" s="60"/>
      <c r="DVU44" s="60"/>
      <c r="DVV44" s="60"/>
      <c r="DVW44" s="60"/>
      <c r="DVX44" s="60"/>
      <c r="DVY44" s="60"/>
      <c r="DVZ44" s="60"/>
      <c r="DWA44" s="60"/>
      <c r="DWB44" s="60"/>
      <c r="DWC44" s="60"/>
      <c r="DWD44" s="60"/>
      <c r="DWE44" s="60"/>
      <c r="DWF44" s="60"/>
      <c r="DWG44" s="60"/>
      <c r="DWH44" s="60"/>
      <c r="DWI44" s="60"/>
      <c r="DWJ44" s="60"/>
      <c r="DWK44" s="60"/>
      <c r="DWL44" s="60"/>
      <c r="DWM44" s="60"/>
      <c r="DWN44" s="60"/>
      <c r="DWO44" s="60"/>
      <c r="DWP44" s="60"/>
      <c r="DWQ44" s="60"/>
      <c r="DWR44" s="60"/>
      <c r="DWS44" s="60"/>
      <c r="DWT44" s="60"/>
      <c r="DWU44" s="60"/>
      <c r="DWV44" s="60"/>
      <c r="DWW44" s="60"/>
      <c r="DWX44" s="60"/>
      <c r="DWY44" s="60"/>
      <c r="DWZ44" s="60"/>
      <c r="DXA44" s="60"/>
      <c r="DXB44" s="60"/>
      <c r="DXC44" s="60"/>
      <c r="DXD44" s="60"/>
      <c r="DXE44" s="60"/>
      <c r="DXF44" s="60"/>
      <c r="DXG44" s="60"/>
      <c r="DXH44" s="60"/>
      <c r="DXI44" s="60"/>
      <c r="DXJ44" s="60"/>
      <c r="DXK44" s="60"/>
      <c r="DXL44" s="60"/>
      <c r="DXM44" s="60"/>
      <c r="DXN44" s="60"/>
      <c r="DXO44" s="60"/>
      <c r="DXP44" s="60"/>
      <c r="DXQ44" s="60"/>
      <c r="DXR44" s="60"/>
      <c r="DXS44" s="60"/>
      <c r="DXT44" s="60"/>
      <c r="DXU44" s="60"/>
      <c r="DXV44" s="60"/>
      <c r="DXW44" s="60"/>
      <c r="DXX44" s="60"/>
      <c r="DXY44" s="60"/>
      <c r="DXZ44" s="60"/>
      <c r="DYA44" s="60"/>
      <c r="DYB44" s="60"/>
      <c r="DYC44" s="60"/>
      <c r="DYD44" s="60"/>
      <c r="DYE44" s="60"/>
      <c r="DYF44" s="60"/>
      <c r="DYG44" s="60"/>
      <c r="DYH44" s="60"/>
      <c r="DYI44" s="60"/>
      <c r="DYJ44" s="60"/>
      <c r="DYK44" s="60"/>
      <c r="DYL44" s="60"/>
      <c r="DYM44" s="60"/>
      <c r="DYN44" s="60"/>
      <c r="DYO44" s="60"/>
      <c r="DYP44" s="60"/>
      <c r="DYQ44" s="60"/>
      <c r="DYR44" s="60"/>
      <c r="DYS44" s="60"/>
      <c r="DYT44" s="60"/>
      <c r="DYU44" s="60"/>
      <c r="DYV44" s="60"/>
      <c r="DYW44" s="60"/>
      <c r="DYX44" s="60"/>
      <c r="DYY44" s="60"/>
      <c r="DYZ44" s="60"/>
      <c r="DZA44" s="60"/>
      <c r="DZB44" s="60"/>
      <c r="DZC44" s="60"/>
      <c r="DZD44" s="60"/>
      <c r="DZE44" s="60"/>
      <c r="DZF44" s="60"/>
      <c r="DZG44" s="60"/>
      <c r="DZH44" s="60"/>
      <c r="DZI44" s="60"/>
      <c r="DZJ44" s="60"/>
      <c r="DZK44" s="60"/>
      <c r="DZL44" s="60"/>
      <c r="DZM44" s="60"/>
      <c r="DZN44" s="60"/>
      <c r="DZO44" s="60"/>
      <c r="DZP44" s="60"/>
      <c r="DZQ44" s="60"/>
      <c r="DZR44" s="60"/>
      <c r="DZS44" s="60"/>
      <c r="DZT44" s="60"/>
      <c r="DZU44" s="60"/>
      <c r="DZV44" s="60"/>
      <c r="DZW44" s="60"/>
      <c r="DZX44" s="60"/>
      <c r="DZY44" s="60"/>
      <c r="DZZ44" s="60"/>
      <c r="EAA44" s="60"/>
      <c r="EAB44" s="60"/>
      <c r="EAC44" s="60"/>
      <c r="EAD44" s="60"/>
      <c r="EAE44" s="60"/>
      <c r="EAF44" s="60"/>
      <c r="EAG44" s="60"/>
      <c r="EAH44" s="60"/>
      <c r="EAI44" s="60"/>
      <c r="EAJ44" s="60"/>
      <c r="EAK44" s="60"/>
      <c r="EAL44" s="60"/>
      <c r="EAM44" s="60"/>
      <c r="EAN44" s="60"/>
      <c r="EAO44" s="60"/>
      <c r="EAP44" s="60"/>
      <c r="EAQ44" s="60"/>
      <c r="EAR44" s="60"/>
      <c r="EAS44" s="60"/>
      <c r="EAT44" s="60"/>
      <c r="EAU44" s="60"/>
      <c r="EAV44" s="60"/>
      <c r="EAW44" s="60"/>
      <c r="EAX44" s="60"/>
      <c r="EAY44" s="60"/>
      <c r="EAZ44" s="60"/>
      <c r="EBA44" s="60"/>
      <c r="EBB44" s="60"/>
      <c r="EBC44" s="60"/>
      <c r="EBD44" s="60"/>
      <c r="EBE44" s="60"/>
      <c r="EBF44" s="60"/>
      <c r="EBG44" s="60"/>
      <c r="EBH44" s="60"/>
      <c r="EBI44" s="60"/>
      <c r="EBJ44" s="60"/>
      <c r="EBK44" s="60"/>
      <c r="EBL44" s="60"/>
      <c r="EBM44" s="60"/>
      <c r="EBN44" s="60"/>
      <c r="EBO44" s="60"/>
      <c r="EBP44" s="60"/>
      <c r="EBQ44" s="60"/>
      <c r="EBR44" s="60"/>
      <c r="EBS44" s="60"/>
      <c r="EBT44" s="60"/>
      <c r="EBU44" s="60"/>
      <c r="EBV44" s="60"/>
      <c r="EBW44" s="60"/>
      <c r="EBX44" s="60"/>
      <c r="EBY44" s="60"/>
      <c r="EBZ44" s="60"/>
      <c r="ECA44" s="60"/>
      <c r="ECB44" s="60"/>
      <c r="ECC44" s="60"/>
      <c r="ECD44" s="60"/>
      <c r="ECE44" s="60"/>
      <c r="ECF44" s="60"/>
      <c r="ECG44" s="60"/>
      <c r="ECH44" s="60"/>
      <c r="ECI44" s="60"/>
      <c r="ECJ44" s="60"/>
      <c r="ECK44" s="60"/>
      <c r="ECL44" s="60"/>
      <c r="ECM44" s="60"/>
      <c r="ECN44" s="60"/>
      <c r="ECO44" s="60"/>
      <c r="ECP44" s="60"/>
      <c r="ECQ44" s="60"/>
      <c r="ECR44" s="60"/>
      <c r="ECS44" s="60"/>
      <c r="ECT44" s="60"/>
      <c r="ECU44" s="60"/>
      <c r="ECV44" s="60"/>
      <c r="ECW44" s="60"/>
      <c r="ECX44" s="60"/>
      <c r="ECY44" s="60"/>
      <c r="ECZ44" s="60"/>
      <c r="EDA44" s="60"/>
      <c r="EDB44" s="60"/>
      <c r="EDC44" s="60"/>
      <c r="EDD44" s="60"/>
      <c r="EDE44" s="60"/>
      <c r="EDF44" s="60"/>
      <c r="EDG44" s="60"/>
      <c r="EDH44" s="60"/>
      <c r="EDI44" s="60"/>
      <c r="EDJ44" s="60"/>
      <c r="EDK44" s="60"/>
      <c r="EDL44" s="60"/>
      <c r="EDM44" s="60"/>
      <c r="EDN44" s="60"/>
      <c r="EDO44" s="60"/>
      <c r="EDP44" s="60"/>
      <c r="EDQ44" s="60"/>
      <c r="EDR44" s="60"/>
      <c r="EDS44" s="60"/>
      <c r="EDT44" s="60"/>
      <c r="EDU44" s="60"/>
      <c r="EDV44" s="60"/>
      <c r="EDW44" s="60"/>
      <c r="EDX44" s="60"/>
      <c r="EDY44" s="60"/>
      <c r="EDZ44" s="60"/>
      <c r="EEA44" s="60"/>
      <c r="EEB44" s="60"/>
      <c r="EEC44" s="60"/>
      <c r="EED44" s="60"/>
      <c r="EEE44" s="60"/>
      <c r="EEF44" s="60"/>
      <c r="EEG44" s="60"/>
      <c r="EEH44" s="60"/>
      <c r="EEI44" s="60"/>
      <c r="EEJ44" s="60"/>
      <c r="EEK44" s="60"/>
      <c r="EEL44" s="60"/>
      <c r="EEM44" s="60"/>
      <c r="EEN44" s="60"/>
      <c r="EEO44" s="60"/>
      <c r="EEP44" s="60"/>
      <c r="EEQ44" s="60"/>
      <c r="EER44" s="60"/>
      <c r="EES44" s="60"/>
      <c r="EET44" s="60"/>
      <c r="EEU44" s="60"/>
      <c r="EEV44" s="60"/>
      <c r="EEW44" s="60"/>
      <c r="EEX44" s="60"/>
      <c r="EEY44" s="60"/>
      <c r="EEZ44" s="60"/>
      <c r="EFA44" s="60"/>
      <c r="EFB44" s="60"/>
      <c r="EFC44" s="60"/>
      <c r="EFD44" s="60"/>
      <c r="EFE44" s="60"/>
      <c r="EFF44" s="60"/>
      <c r="EFG44" s="60"/>
      <c r="EFH44" s="60"/>
      <c r="EFI44" s="60"/>
      <c r="EFJ44" s="60"/>
      <c r="EFK44" s="60"/>
      <c r="EFL44" s="60"/>
      <c r="EFM44" s="60"/>
      <c r="EFN44" s="60"/>
      <c r="EFO44" s="60"/>
      <c r="EFP44" s="60"/>
      <c r="EFQ44" s="60"/>
      <c r="EFR44" s="60"/>
      <c r="EFS44" s="60"/>
      <c r="EFT44" s="60"/>
      <c r="EFU44" s="60"/>
      <c r="EFV44" s="60"/>
      <c r="EFW44" s="60"/>
      <c r="EFX44" s="60"/>
      <c r="EFY44" s="60"/>
      <c r="EFZ44" s="60"/>
      <c r="EGA44" s="60"/>
      <c r="EGB44" s="60"/>
      <c r="EGC44" s="60"/>
      <c r="EGD44" s="60"/>
      <c r="EGE44" s="60"/>
      <c r="EGF44" s="60"/>
      <c r="EGG44" s="60"/>
      <c r="EGH44" s="60"/>
      <c r="EGI44" s="60"/>
      <c r="EGJ44" s="60"/>
      <c r="EGK44" s="60"/>
      <c r="EGL44" s="60"/>
      <c r="EGM44" s="60"/>
      <c r="EGN44" s="60"/>
      <c r="EGO44" s="60"/>
      <c r="EGP44" s="60"/>
      <c r="EGQ44" s="60"/>
      <c r="EGR44" s="60"/>
      <c r="EGS44" s="60"/>
      <c r="EGT44" s="60"/>
      <c r="EGU44" s="60"/>
      <c r="EGV44" s="60"/>
      <c r="EGW44" s="60"/>
      <c r="EGX44" s="60"/>
      <c r="EGY44" s="60"/>
      <c r="EGZ44" s="60"/>
      <c r="EHA44" s="60"/>
      <c r="EHB44" s="60"/>
      <c r="EHC44" s="60"/>
      <c r="EHD44" s="60"/>
      <c r="EHE44" s="60"/>
      <c r="EHF44" s="60"/>
      <c r="EHG44" s="60"/>
      <c r="EHH44" s="60"/>
      <c r="EHI44" s="60"/>
      <c r="EHJ44" s="60"/>
      <c r="EHK44" s="60"/>
      <c r="EHL44" s="60"/>
      <c r="EHM44" s="60"/>
      <c r="EHN44" s="60"/>
      <c r="EHO44" s="60"/>
      <c r="EHP44" s="60"/>
      <c r="EHQ44" s="60"/>
      <c r="EHR44" s="60"/>
      <c r="EHS44" s="60"/>
      <c r="EHT44" s="60"/>
      <c r="EHU44" s="60"/>
      <c r="EHV44" s="60"/>
      <c r="EHW44" s="60"/>
      <c r="EHX44" s="60"/>
      <c r="EHY44" s="60"/>
      <c r="EHZ44" s="60"/>
      <c r="EIA44" s="60"/>
      <c r="EIB44" s="60"/>
      <c r="EIC44" s="60"/>
      <c r="EID44" s="60"/>
      <c r="EIE44" s="60"/>
      <c r="EIF44" s="60"/>
      <c r="EIG44" s="60"/>
      <c r="EIH44" s="60"/>
      <c r="EII44" s="60"/>
      <c r="EIJ44" s="60"/>
      <c r="EIK44" s="60"/>
      <c r="EIL44" s="60"/>
      <c r="EIM44" s="60"/>
      <c r="EIN44" s="60"/>
      <c r="EIO44" s="60"/>
      <c r="EIP44" s="60"/>
      <c r="EIQ44" s="60"/>
      <c r="EIR44" s="60"/>
      <c r="EIS44" s="60"/>
      <c r="EIT44" s="60"/>
      <c r="EIU44" s="60"/>
      <c r="EIV44" s="60"/>
      <c r="EIW44" s="60"/>
      <c r="EIX44" s="60"/>
      <c r="EIY44" s="60"/>
      <c r="EIZ44" s="60"/>
      <c r="EJA44" s="60"/>
      <c r="EJB44" s="60"/>
      <c r="EJC44" s="60"/>
      <c r="EJD44" s="60"/>
      <c r="EJE44" s="60"/>
      <c r="EJF44" s="60"/>
      <c r="EJG44" s="60"/>
      <c r="EJH44" s="60"/>
      <c r="EJI44" s="60"/>
      <c r="EJJ44" s="60"/>
      <c r="EJK44" s="60"/>
      <c r="EJL44" s="60"/>
      <c r="EJM44" s="60"/>
      <c r="EJN44" s="60"/>
      <c r="EJO44" s="60"/>
      <c r="EJP44" s="60"/>
      <c r="EJQ44" s="60"/>
      <c r="EJR44" s="60"/>
      <c r="EJS44" s="60"/>
      <c r="EJT44" s="60"/>
      <c r="EJU44" s="60"/>
      <c r="EJV44" s="60"/>
      <c r="EJW44" s="60"/>
      <c r="EJX44" s="60"/>
      <c r="EJY44" s="60"/>
      <c r="EJZ44" s="60"/>
      <c r="EKA44" s="60"/>
      <c r="EKB44" s="60"/>
      <c r="EKC44" s="60"/>
      <c r="EKD44" s="60"/>
      <c r="EKE44" s="60"/>
      <c r="EKF44" s="60"/>
      <c r="EKG44" s="60"/>
      <c r="EKH44" s="60"/>
      <c r="EKI44" s="60"/>
      <c r="EKJ44" s="60"/>
      <c r="EKK44" s="60"/>
      <c r="EKL44" s="60"/>
      <c r="EKM44" s="60"/>
      <c r="EKN44" s="60"/>
      <c r="EKO44" s="60"/>
      <c r="EKP44" s="60"/>
      <c r="EKQ44" s="60"/>
      <c r="EKR44" s="60"/>
      <c r="EKS44" s="60"/>
      <c r="EKT44" s="60"/>
      <c r="EKU44" s="60"/>
      <c r="EKV44" s="60"/>
      <c r="EKW44" s="60"/>
      <c r="EKX44" s="60"/>
      <c r="EKY44" s="60"/>
      <c r="EKZ44" s="60"/>
      <c r="ELA44" s="60"/>
      <c r="ELB44" s="60"/>
      <c r="ELC44" s="60"/>
      <c r="ELD44" s="60"/>
      <c r="ELE44" s="60"/>
      <c r="ELF44" s="60"/>
      <c r="ELG44" s="60"/>
      <c r="ELH44" s="60"/>
      <c r="ELI44" s="60"/>
      <c r="ELJ44" s="60"/>
      <c r="ELK44" s="60"/>
      <c r="ELL44" s="60"/>
      <c r="ELM44" s="60"/>
      <c r="ELN44" s="60"/>
      <c r="ELO44" s="60"/>
      <c r="ELP44" s="60"/>
      <c r="ELQ44" s="60"/>
      <c r="ELR44" s="60"/>
      <c r="ELS44" s="60"/>
      <c r="ELT44" s="60"/>
      <c r="ELU44" s="60"/>
      <c r="ELV44" s="60"/>
      <c r="ELW44" s="60"/>
      <c r="ELX44" s="60"/>
      <c r="ELY44" s="60"/>
      <c r="ELZ44" s="60"/>
      <c r="EMA44" s="60"/>
      <c r="EMB44" s="60"/>
      <c r="EMC44" s="60"/>
      <c r="EMD44" s="60"/>
      <c r="EME44" s="60"/>
      <c r="EMF44" s="60"/>
      <c r="EMG44" s="60"/>
      <c r="EMH44" s="60"/>
      <c r="EMI44" s="60"/>
      <c r="EMJ44" s="60"/>
      <c r="EMK44" s="60"/>
      <c r="EML44" s="60"/>
      <c r="EMM44" s="60"/>
      <c r="EMN44" s="60"/>
      <c r="EMO44" s="60"/>
      <c r="EMP44" s="60"/>
      <c r="EMQ44" s="60"/>
      <c r="EMR44" s="60"/>
      <c r="EMS44" s="60"/>
      <c r="EMT44" s="60"/>
      <c r="EMU44" s="60"/>
      <c r="EMV44" s="60"/>
      <c r="EMW44" s="60"/>
      <c r="EMX44" s="60"/>
      <c r="EMY44" s="60"/>
      <c r="EMZ44" s="60"/>
      <c r="ENA44" s="60"/>
      <c r="ENB44" s="60"/>
      <c r="ENC44" s="60"/>
      <c r="END44" s="60"/>
      <c r="ENE44" s="60"/>
      <c r="ENF44" s="60"/>
      <c r="ENG44" s="60"/>
      <c r="ENH44" s="60"/>
      <c r="ENI44" s="60"/>
      <c r="ENJ44" s="60"/>
      <c r="ENK44" s="60"/>
      <c r="ENL44" s="60"/>
      <c r="ENM44" s="60"/>
      <c r="ENN44" s="60"/>
      <c r="ENO44" s="60"/>
      <c r="ENP44" s="60"/>
      <c r="ENQ44" s="60"/>
      <c r="ENR44" s="60"/>
      <c r="ENS44" s="60"/>
      <c r="ENT44" s="60"/>
      <c r="ENU44" s="60"/>
      <c r="ENV44" s="60"/>
      <c r="ENW44" s="60"/>
      <c r="ENX44" s="60"/>
      <c r="ENY44" s="60"/>
      <c r="ENZ44" s="60"/>
      <c r="EOA44" s="60"/>
      <c r="EOB44" s="60"/>
      <c r="EOC44" s="60"/>
      <c r="EOD44" s="60"/>
      <c r="EOE44" s="60"/>
      <c r="EOF44" s="60"/>
      <c r="EOG44" s="60"/>
      <c r="EOH44" s="60"/>
      <c r="EOI44" s="60"/>
      <c r="EOJ44" s="60"/>
      <c r="EOK44" s="60"/>
      <c r="EOL44" s="60"/>
      <c r="EOM44" s="60"/>
      <c r="EON44" s="60"/>
      <c r="EOO44" s="60"/>
      <c r="EOP44" s="60"/>
      <c r="EOQ44" s="60"/>
      <c r="EOR44" s="60"/>
      <c r="EOS44" s="60"/>
      <c r="EOT44" s="60"/>
      <c r="EOU44" s="60"/>
      <c r="EOV44" s="60"/>
      <c r="EOW44" s="60"/>
      <c r="EOX44" s="60"/>
      <c r="EOY44" s="60"/>
      <c r="EOZ44" s="60"/>
      <c r="EPA44" s="60"/>
      <c r="EPB44" s="60"/>
      <c r="EPC44" s="60"/>
      <c r="EPD44" s="60"/>
      <c r="EPE44" s="60"/>
      <c r="EPF44" s="60"/>
      <c r="EPG44" s="60"/>
      <c r="EPH44" s="60"/>
      <c r="EPI44" s="60"/>
      <c r="EPJ44" s="60"/>
      <c r="EPK44" s="60"/>
      <c r="EPL44" s="60"/>
      <c r="EPM44" s="60"/>
      <c r="EPN44" s="60"/>
      <c r="EPO44" s="60"/>
      <c r="EPP44" s="60"/>
      <c r="EPQ44" s="60"/>
      <c r="EPR44" s="60"/>
      <c r="EPS44" s="60"/>
      <c r="EPT44" s="60"/>
      <c r="EPU44" s="60"/>
      <c r="EPV44" s="60"/>
      <c r="EPW44" s="60"/>
      <c r="EPX44" s="60"/>
      <c r="EPY44" s="60"/>
      <c r="EPZ44" s="60"/>
      <c r="EQA44" s="60"/>
      <c r="EQB44" s="60"/>
      <c r="EQC44" s="60"/>
      <c r="EQD44" s="60"/>
      <c r="EQE44" s="60"/>
      <c r="EQF44" s="60"/>
      <c r="EQG44" s="60"/>
      <c r="EQH44" s="60"/>
      <c r="EQI44" s="60"/>
      <c r="EQJ44" s="60"/>
      <c r="EQK44" s="60"/>
      <c r="EQL44" s="60"/>
      <c r="EQM44" s="60"/>
      <c r="EQN44" s="60"/>
      <c r="EQO44" s="60"/>
      <c r="EQP44" s="60"/>
      <c r="EQQ44" s="60"/>
      <c r="EQR44" s="60"/>
      <c r="EQS44" s="60"/>
      <c r="EQT44" s="60"/>
      <c r="EQU44" s="60"/>
      <c r="EQV44" s="60"/>
      <c r="EQW44" s="60"/>
      <c r="EQX44" s="60"/>
      <c r="EQY44" s="60"/>
      <c r="EQZ44" s="60"/>
      <c r="ERA44" s="60"/>
      <c r="ERB44" s="60"/>
      <c r="ERC44" s="60"/>
      <c r="ERD44" s="60"/>
      <c r="ERE44" s="60"/>
      <c r="ERF44" s="60"/>
      <c r="ERG44" s="60"/>
      <c r="ERH44" s="60"/>
      <c r="ERI44" s="60"/>
      <c r="ERJ44" s="60"/>
      <c r="ERK44" s="60"/>
      <c r="ERL44" s="60"/>
      <c r="ERM44" s="60"/>
      <c r="ERN44" s="60"/>
      <c r="ERO44" s="60"/>
      <c r="ERP44" s="60"/>
      <c r="ERQ44" s="60"/>
      <c r="ERR44" s="60"/>
      <c r="ERS44" s="60"/>
      <c r="ERT44" s="60"/>
      <c r="ERU44" s="60"/>
      <c r="ERV44" s="60"/>
      <c r="ERW44" s="60"/>
      <c r="ERX44" s="60"/>
      <c r="ERY44" s="60"/>
      <c r="ERZ44" s="60"/>
      <c r="ESA44" s="60"/>
      <c r="ESB44" s="60"/>
      <c r="ESC44" s="60"/>
      <c r="ESD44" s="60"/>
      <c r="ESE44" s="60"/>
      <c r="ESF44" s="60"/>
      <c r="ESG44" s="60"/>
      <c r="ESH44" s="60"/>
      <c r="ESI44" s="60"/>
      <c r="ESJ44" s="60"/>
      <c r="ESK44" s="60"/>
      <c r="ESL44" s="60"/>
      <c r="ESM44" s="60"/>
      <c r="ESN44" s="60"/>
      <c r="ESO44" s="60"/>
      <c r="ESP44" s="60"/>
      <c r="ESQ44" s="60"/>
      <c r="ESR44" s="60"/>
      <c r="ESS44" s="60"/>
      <c r="EST44" s="60"/>
      <c r="ESU44" s="60"/>
      <c r="ESV44" s="60"/>
      <c r="ESW44" s="60"/>
      <c r="ESX44" s="60"/>
      <c r="ESY44" s="60"/>
      <c r="ESZ44" s="60"/>
      <c r="ETA44" s="60"/>
      <c r="ETB44" s="60"/>
      <c r="ETC44" s="60"/>
      <c r="ETD44" s="60"/>
      <c r="ETE44" s="60"/>
      <c r="ETF44" s="60"/>
      <c r="ETG44" s="60"/>
      <c r="ETH44" s="60"/>
      <c r="ETI44" s="60"/>
      <c r="ETJ44" s="60"/>
      <c r="ETK44" s="60"/>
      <c r="ETL44" s="60"/>
      <c r="ETM44" s="60"/>
      <c r="ETN44" s="60"/>
      <c r="ETO44" s="60"/>
      <c r="ETP44" s="60"/>
      <c r="ETQ44" s="60"/>
      <c r="ETR44" s="60"/>
      <c r="ETS44" s="60"/>
      <c r="ETT44" s="60"/>
      <c r="ETU44" s="60"/>
      <c r="ETV44" s="60"/>
      <c r="ETW44" s="60"/>
      <c r="ETX44" s="60"/>
      <c r="ETY44" s="60"/>
      <c r="ETZ44" s="60"/>
      <c r="EUA44" s="60"/>
      <c r="EUB44" s="60"/>
      <c r="EUC44" s="60"/>
      <c r="EUD44" s="60"/>
      <c r="EUE44" s="60"/>
      <c r="EUF44" s="60"/>
      <c r="EUG44" s="60"/>
      <c r="EUH44" s="60"/>
      <c r="EUI44" s="60"/>
      <c r="EUJ44" s="60"/>
      <c r="EUK44" s="60"/>
      <c r="EUL44" s="60"/>
      <c r="EUM44" s="60"/>
      <c r="EUN44" s="60"/>
      <c r="EUO44" s="60"/>
      <c r="EUP44" s="60"/>
      <c r="EUQ44" s="60"/>
      <c r="EUR44" s="60"/>
      <c r="EUS44" s="60"/>
      <c r="EUT44" s="60"/>
      <c r="EUU44" s="60"/>
      <c r="EUV44" s="60"/>
      <c r="EUW44" s="60"/>
      <c r="EUX44" s="60"/>
      <c r="EUY44" s="60"/>
      <c r="EUZ44" s="60"/>
      <c r="EVA44" s="60"/>
      <c r="EVB44" s="60"/>
      <c r="EVC44" s="60"/>
      <c r="EVD44" s="60"/>
      <c r="EVE44" s="60"/>
      <c r="EVF44" s="60"/>
      <c r="EVG44" s="60"/>
      <c r="EVH44" s="60"/>
      <c r="EVI44" s="60"/>
      <c r="EVJ44" s="60"/>
      <c r="EVK44" s="60"/>
      <c r="EVL44" s="60"/>
      <c r="EVM44" s="60"/>
      <c r="EVN44" s="60"/>
      <c r="EVO44" s="60"/>
      <c r="EVP44" s="60"/>
      <c r="EVQ44" s="60"/>
      <c r="EVR44" s="60"/>
      <c r="EVS44" s="60"/>
      <c r="EVT44" s="60"/>
      <c r="EVU44" s="60"/>
      <c r="EVV44" s="60"/>
      <c r="EVW44" s="60"/>
      <c r="EVX44" s="60"/>
      <c r="EVY44" s="60"/>
      <c r="EVZ44" s="60"/>
      <c r="EWA44" s="60"/>
      <c r="EWB44" s="60"/>
      <c r="EWC44" s="60"/>
      <c r="EWD44" s="60"/>
      <c r="EWE44" s="60"/>
      <c r="EWF44" s="60"/>
      <c r="EWG44" s="60"/>
      <c r="EWH44" s="60"/>
      <c r="EWI44" s="60"/>
      <c r="EWJ44" s="60"/>
      <c r="EWK44" s="60"/>
      <c r="EWL44" s="60"/>
      <c r="EWM44" s="60"/>
      <c r="EWN44" s="60"/>
      <c r="EWO44" s="60"/>
      <c r="EWP44" s="60"/>
      <c r="EWQ44" s="60"/>
      <c r="EWR44" s="60"/>
      <c r="EWS44" s="60"/>
      <c r="EWT44" s="60"/>
      <c r="EWU44" s="60"/>
      <c r="EWV44" s="60"/>
      <c r="EWW44" s="60"/>
      <c r="EWX44" s="60"/>
      <c r="EWY44" s="60"/>
      <c r="EWZ44" s="60"/>
      <c r="EXA44" s="60"/>
      <c r="EXB44" s="60"/>
      <c r="EXC44" s="60"/>
      <c r="EXD44" s="60"/>
      <c r="EXE44" s="60"/>
      <c r="EXF44" s="60"/>
      <c r="EXG44" s="60"/>
      <c r="EXH44" s="60"/>
      <c r="EXI44" s="60"/>
      <c r="EXJ44" s="60"/>
      <c r="EXK44" s="60"/>
      <c r="EXL44" s="60"/>
      <c r="EXM44" s="60"/>
      <c r="EXN44" s="60"/>
      <c r="EXO44" s="60"/>
      <c r="EXP44" s="60"/>
      <c r="EXQ44" s="60"/>
      <c r="EXR44" s="60"/>
      <c r="EXS44" s="60"/>
      <c r="EXT44" s="60"/>
      <c r="EXU44" s="60"/>
      <c r="EXV44" s="60"/>
      <c r="EXW44" s="60"/>
      <c r="EXX44" s="60"/>
      <c r="EXY44" s="60"/>
      <c r="EXZ44" s="60"/>
      <c r="EYA44" s="60"/>
      <c r="EYB44" s="60"/>
      <c r="EYC44" s="60"/>
      <c r="EYD44" s="60"/>
      <c r="EYE44" s="60"/>
      <c r="EYF44" s="60"/>
      <c r="EYG44" s="60"/>
      <c r="EYH44" s="60"/>
      <c r="EYI44" s="60"/>
      <c r="EYJ44" s="60"/>
      <c r="EYK44" s="60"/>
      <c r="EYL44" s="60"/>
      <c r="EYM44" s="60"/>
      <c r="EYN44" s="60"/>
      <c r="EYO44" s="60"/>
      <c r="EYP44" s="60"/>
      <c r="EYQ44" s="60"/>
      <c r="EYR44" s="60"/>
      <c r="EYS44" s="60"/>
      <c r="EYT44" s="60"/>
      <c r="EYU44" s="60"/>
      <c r="EYV44" s="60"/>
      <c r="EYW44" s="60"/>
      <c r="EYX44" s="60"/>
      <c r="EYY44" s="60"/>
      <c r="EYZ44" s="60"/>
      <c r="EZA44" s="60"/>
      <c r="EZB44" s="60"/>
      <c r="EZC44" s="60"/>
      <c r="EZD44" s="60"/>
      <c r="EZE44" s="60"/>
      <c r="EZF44" s="60"/>
      <c r="EZG44" s="60"/>
      <c r="EZH44" s="60"/>
      <c r="EZI44" s="60"/>
      <c r="EZJ44" s="60"/>
      <c r="EZK44" s="60"/>
      <c r="EZL44" s="60"/>
      <c r="EZM44" s="60"/>
      <c r="EZN44" s="60"/>
      <c r="EZO44" s="60"/>
      <c r="EZP44" s="60"/>
      <c r="EZQ44" s="60"/>
      <c r="EZR44" s="60"/>
      <c r="EZS44" s="60"/>
      <c r="EZT44" s="60"/>
      <c r="EZU44" s="60"/>
      <c r="EZV44" s="60"/>
      <c r="EZW44" s="60"/>
      <c r="EZX44" s="60"/>
      <c r="EZY44" s="60"/>
      <c r="EZZ44" s="60"/>
      <c r="FAA44" s="60"/>
      <c r="FAB44" s="60"/>
      <c r="FAC44" s="60"/>
      <c r="FAD44" s="60"/>
      <c r="FAE44" s="60"/>
      <c r="FAF44" s="60"/>
      <c r="FAG44" s="60"/>
      <c r="FAH44" s="60"/>
      <c r="FAI44" s="60"/>
      <c r="FAJ44" s="60"/>
      <c r="FAK44" s="60"/>
      <c r="FAL44" s="60"/>
      <c r="FAM44" s="60"/>
      <c r="FAN44" s="60"/>
      <c r="FAO44" s="60"/>
      <c r="FAP44" s="60"/>
      <c r="FAQ44" s="60"/>
      <c r="FAR44" s="60"/>
      <c r="FAS44" s="60"/>
      <c r="FAT44" s="60"/>
      <c r="FAU44" s="60"/>
      <c r="FAV44" s="60"/>
      <c r="FAW44" s="60"/>
      <c r="FAX44" s="60"/>
      <c r="FAY44" s="60"/>
      <c r="FAZ44" s="60"/>
      <c r="FBA44" s="60"/>
      <c r="FBB44" s="60"/>
      <c r="FBC44" s="60"/>
      <c r="FBD44" s="60"/>
      <c r="FBE44" s="60"/>
      <c r="FBF44" s="60"/>
      <c r="FBG44" s="60"/>
      <c r="FBH44" s="60"/>
      <c r="FBI44" s="60"/>
      <c r="FBJ44" s="60"/>
      <c r="FBK44" s="60"/>
      <c r="FBL44" s="60"/>
      <c r="FBM44" s="60"/>
      <c r="FBN44" s="60"/>
      <c r="FBO44" s="60"/>
      <c r="FBP44" s="60"/>
      <c r="FBQ44" s="60"/>
      <c r="FBR44" s="60"/>
      <c r="FBS44" s="60"/>
      <c r="FBT44" s="60"/>
      <c r="FBU44" s="60"/>
      <c r="FBV44" s="60"/>
      <c r="FBW44" s="60"/>
      <c r="FBX44" s="60"/>
      <c r="FBY44" s="60"/>
      <c r="FBZ44" s="60"/>
      <c r="FCA44" s="60"/>
      <c r="FCB44" s="60"/>
      <c r="FCC44" s="60"/>
      <c r="FCD44" s="60"/>
      <c r="FCE44" s="60"/>
      <c r="FCF44" s="60"/>
      <c r="FCG44" s="60"/>
      <c r="FCH44" s="60"/>
      <c r="FCI44" s="60"/>
      <c r="FCJ44" s="60"/>
      <c r="FCK44" s="60"/>
      <c r="FCL44" s="60"/>
      <c r="FCM44" s="60"/>
      <c r="FCN44" s="60"/>
      <c r="FCO44" s="60"/>
      <c r="FCP44" s="60"/>
      <c r="FCQ44" s="60"/>
      <c r="FCR44" s="60"/>
      <c r="FCS44" s="60"/>
      <c r="FCT44" s="60"/>
      <c r="FCU44" s="60"/>
      <c r="FCV44" s="60"/>
      <c r="FCW44" s="60"/>
      <c r="FCX44" s="60"/>
      <c r="FCY44" s="60"/>
      <c r="FCZ44" s="60"/>
      <c r="FDA44" s="60"/>
      <c r="FDB44" s="60"/>
      <c r="FDC44" s="60"/>
      <c r="FDD44" s="60"/>
      <c r="FDE44" s="60"/>
      <c r="FDF44" s="60"/>
      <c r="FDG44" s="60"/>
      <c r="FDH44" s="60"/>
      <c r="FDI44" s="60"/>
      <c r="FDJ44" s="60"/>
      <c r="FDK44" s="60"/>
      <c r="FDL44" s="60"/>
      <c r="FDM44" s="60"/>
      <c r="FDN44" s="60"/>
      <c r="FDO44" s="60"/>
      <c r="FDP44" s="60"/>
      <c r="FDQ44" s="60"/>
      <c r="FDR44" s="60"/>
      <c r="FDS44" s="60"/>
      <c r="FDT44" s="60"/>
      <c r="FDU44" s="60"/>
      <c r="FDV44" s="60"/>
      <c r="FDW44" s="60"/>
      <c r="FDX44" s="60"/>
      <c r="FDY44" s="60"/>
      <c r="FDZ44" s="60"/>
      <c r="FEA44" s="60"/>
      <c r="FEB44" s="60"/>
      <c r="FEC44" s="60"/>
      <c r="FED44" s="60"/>
      <c r="FEE44" s="60"/>
      <c r="FEF44" s="60"/>
      <c r="FEG44" s="60"/>
      <c r="FEH44" s="60"/>
      <c r="FEI44" s="60"/>
      <c r="FEJ44" s="60"/>
      <c r="FEK44" s="60"/>
      <c r="FEL44" s="60"/>
      <c r="FEM44" s="60"/>
      <c r="FEN44" s="60"/>
      <c r="FEO44" s="60"/>
      <c r="FEP44" s="60"/>
      <c r="FEQ44" s="60"/>
      <c r="FER44" s="60"/>
      <c r="FES44" s="60"/>
      <c r="FET44" s="60"/>
      <c r="FEU44" s="60"/>
      <c r="FEV44" s="60"/>
      <c r="FEW44" s="60"/>
      <c r="FEX44" s="60"/>
      <c r="FEY44" s="60"/>
      <c r="FEZ44" s="60"/>
      <c r="FFA44" s="60"/>
      <c r="FFB44" s="60"/>
      <c r="FFC44" s="60"/>
      <c r="FFD44" s="60"/>
      <c r="FFE44" s="60"/>
      <c r="FFF44" s="60"/>
      <c r="FFG44" s="60"/>
      <c r="FFH44" s="60"/>
      <c r="FFI44" s="60"/>
      <c r="FFJ44" s="60"/>
      <c r="FFK44" s="60"/>
      <c r="FFL44" s="60"/>
      <c r="FFM44" s="60"/>
      <c r="FFN44" s="60"/>
      <c r="FFO44" s="60"/>
      <c r="FFP44" s="60"/>
      <c r="FFQ44" s="60"/>
      <c r="FFR44" s="60"/>
      <c r="FFS44" s="60"/>
      <c r="FFT44" s="60"/>
      <c r="FFU44" s="60"/>
      <c r="FFV44" s="60"/>
      <c r="FFW44" s="60"/>
      <c r="FFX44" s="60"/>
      <c r="FFY44" s="60"/>
      <c r="FFZ44" s="60"/>
      <c r="FGA44" s="60"/>
      <c r="FGB44" s="60"/>
      <c r="FGC44" s="60"/>
      <c r="FGD44" s="60"/>
      <c r="FGE44" s="60"/>
      <c r="FGF44" s="60"/>
      <c r="FGG44" s="60"/>
      <c r="FGH44" s="60"/>
      <c r="FGI44" s="60"/>
      <c r="FGJ44" s="60"/>
      <c r="FGK44" s="60"/>
      <c r="FGL44" s="60"/>
      <c r="FGM44" s="60"/>
      <c r="FGN44" s="60"/>
      <c r="FGO44" s="60"/>
      <c r="FGP44" s="60"/>
      <c r="FGQ44" s="60"/>
      <c r="FGR44" s="60"/>
      <c r="FGS44" s="60"/>
      <c r="FGT44" s="60"/>
      <c r="FGU44" s="60"/>
      <c r="FGV44" s="60"/>
      <c r="FGW44" s="60"/>
      <c r="FGX44" s="60"/>
      <c r="FGY44" s="60"/>
      <c r="FGZ44" s="60"/>
      <c r="FHA44" s="60"/>
      <c r="FHB44" s="60"/>
      <c r="FHC44" s="60"/>
      <c r="FHD44" s="60"/>
      <c r="FHE44" s="60"/>
      <c r="FHF44" s="60"/>
      <c r="FHG44" s="60"/>
      <c r="FHH44" s="60"/>
      <c r="FHI44" s="60"/>
      <c r="FHJ44" s="60"/>
      <c r="FHK44" s="60"/>
      <c r="FHL44" s="60"/>
      <c r="FHM44" s="60"/>
      <c r="FHN44" s="60"/>
      <c r="FHO44" s="60"/>
      <c r="FHP44" s="60"/>
      <c r="FHQ44" s="60"/>
      <c r="FHR44" s="60"/>
      <c r="FHS44" s="60"/>
      <c r="FHT44" s="60"/>
      <c r="FHU44" s="60"/>
      <c r="FHV44" s="60"/>
      <c r="FHW44" s="60"/>
      <c r="FHX44" s="60"/>
      <c r="FHY44" s="60"/>
      <c r="FHZ44" s="60"/>
      <c r="FIA44" s="60"/>
      <c r="FIB44" s="60"/>
      <c r="FIC44" s="60"/>
      <c r="FID44" s="60"/>
      <c r="FIE44" s="60"/>
      <c r="FIF44" s="60"/>
      <c r="FIG44" s="60"/>
      <c r="FIH44" s="60"/>
      <c r="FII44" s="60"/>
      <c r="FIJ44" s="60"/>
      <c r="FIK44" s="60"/>
      <c r="FIL44" s="60"/>
      <c r="FIM44" s="60"/>
      <c r="FIN44" s="60"/>
      <c r="FIO44" s="60"/>
      <c r="FIP44" s="60"/>
      <c r="FIQ44" s="60"/>
      <c r="FIR44" s="60"/>
      <c r="FIS44" s="60"/>
      <c r="FIT44" s="60"/>
      <c r="FIU44" s="60"/>
      <c r="FIV44" s="60"/>
      <c r="FIW44" s="60"/>
      <c r="FIX44" s="60"/>
      <c r="FIY44" s="60"/>
      <c r="FIZ44" s="60"/>
      <c r="FJA44" s="60"/>
      <c r="FJB44" s="60"/>
      <c r="FJC44" s="60"/>
      <c r="FJD44" s="60"/>
      <c r="FJE44" s="60"/>
      <c r="FJF44" s="60"/>
      <c r="FJG44" s="60"/>
      <c r="FJH44" s="60"/>
      <c r="FJI44" s="60"/>
      <c r="FJJ44" s="60"/>
      <c r="FJK44" s="60"/>
      <c r="FJL44" s="60"/>
      <c r="FJM44" s="60"/>
      <c r="FJN44" s="60"/>
      <c r="FJO44" s="60"/>
      <c r="FJP44" s="60"/>
      <c r="FJQ44" s="60"/>
      <c r="FJR44" s="60"/>
      <c r="FJS44" s="60"/>
      <c r="FJT44" s="60"/>
      <c r="FJU44" s="60"/>
      <c r="FJV44" s="60"/>
      <c r="FJW44" s="60"/>
      <c r="FJX44" s="60"/>
      <c r="FJY44" s="60"/>
      <c r="FJZ44" s="60"/>
      <c r="FKA44" s="60"/>
      <c r="FKB44" s="60"/>
      <c r="FKC44" s="60"/>
      <c r="FKD44" s="60"/>
      <c r="FKE44" s="60"/>
      <c r="FKF44" s="60"/>
      <c r="FKG44" s="60"/>
      <c r="FKH44" s="60"/>
      <c r="FKI44" s="60"/>
      <c r="FKJ44" s="60"/>
      <c r="FKK44" s="60"/>
      <c r="FKL44" s="60"/>
      <c r="FKM44" s="60"/>
      <c r="FKN44" s="60"/>
      <c r="FKO44" s="60"/>
      <c r="FKP44" s="60"/>
      <c r="FKQ44" s="60"/>
      <c r="FKR44" s="60"/>
      <c r="FKS44" s="60"/>
      <c r="FKT44" s="60"/>
      <c r="FKU44" s="60"/>
      <c r="FKV44" s="60"/>
      <c r="FKW44" s="60"/>
      <c r="FKX44" s="60"/>
      <c r="FKY44" s="60"/>
      <c r="FKZ44" s="60"/>
      <c r="FLA44" s="60"/>
      <c r="FLB44" s="60"/>
      <c r="FLC44" s="60"/>
      <c r="FLD44" s="60"/>
      <c r="FLE44" s="60"/>
      <c r="FLF44" s="60"/>
      <c r="FLG44" s="60"/>
      <c r="FLH44" s="60"/>
      <c r="FLI44" s="60"/>
      <c r="FLJ44" s="60"/>
      <c r="FLK44" s="60"/>
      <c r="FLL44" s="60"/>
      <c r="FLM44" s="60"/>
      <c r="FLN44" s="60"/>
      <c r="FLO44" s="60"/>
      <c r="FLP44" s="60"/>
      <c r="FLQ44" s="60"/>
      <c r="FLR44" s="60"/>
      <c r="FLS44" s="60"/>
      <c r="FLT44" s="60"/>
      <c r="FLU44" s="60"/>
      <c r="FLV44" s="60"/>
      <c r="FLW44" s="60"/>
      <c r="FLX44" s="60"/>
      <c r="FLY44" s="60"/>
      <c r="FLZ44" s="60"/>
      <c r="FMA44" s="60"/>
      <c r="FMB44" s="60"/>
      <c r="FMC44" s="60"/>
      <c r="FMD44" s="60"/>
      <c r="FME44" s="60"/>
      <c r="FMF44" s="60"/>
      <c r="FMG44" s="60"/>
      <c r="FMH44" s="60"/>
      <c r="FMI44" s="60"/>
      <c r="FMJ44" s="60"/>
      <c r="FMK44" s="60"/>
      <c r="FML44" s="60"/>
      <c r="FMM44" s="60"/>
      <c r="FMN44" s="60"/>
      <c r="FMO44" s="60"/>
      <c r="FMP44" s="60"/>
      <c r="FMQ44" s="60"/>
      <c r="FMR44" s="60"/>
      <c r="FMS44" s="60"/>
      <c r="FMT44" s="60"/>
      <c r="FMU44" s="60"/>
      <c r="FMV44" s="60"/>
      <c r="FMW44" s="60"/>
      <c r="FMX44" s="60"/>
      <c r="FMY44" s="60"/>
      <c r="FMZ44" s="60"/>
      <c r="FNA44" s="60"/>
      <c r="FNB44" s="60"/>
      <c r="FNC44" s="60"/>
      <c r="FND44" s="60"/>
      <c r="FNE44" s="60"/>
      <c r="FNF44" s="60"/>
      <c r="FNG44" s="60"/>
      <c r="FNH44" s="60"/>
      <c r="FNI44" s="60"/>
      <c r="FNJ44" s="60"/>
      <c r="FNK44" s="60"/>
      <c r="FNL44" s="60"/>
      <c r="FNM44" s="60"/>
      <c r="FNN44" s="60"/>
      <c r="FNO44" s="60"/>
      <c r="FNP44" s="60"/>
      <c r="FNQ44" s="60"/>
      <c r="FNR44" s="60"/>
      <c r="FNS44" s="60"/>
      <c r="FNT44" s="60"/>
      <c r="FNU44" s="60"/>
      <c r="FNV44" s="60"/>
      <c r="FNW44" s="60"/>
      <c r="FNX44" s="60"/>
      <c r="FNY44" s="60"/>
      <c r="FNZ44" s="60"/>
      <c r="FOA44" s="60"/>
      <c r="FOB44" s="60"/>
      <c r="FOC44" s="60"/>
      <c r="FOD44" s="60"/>
      <c r="FOE44" s="60"/>
      <c r="FOF44" s="60"/>
      <c r="FOG44" s="60"/>
      <c r="FOH44" s="60"/>
      <c r="FOI44" s="60"/>
      <c r="FOJ44" s="60"/>
      <c r="FOK44" s="60"/>
      <c r="FOL44" s="60"/>
      <c r="FOM44" s="60"/>
      <c r="FON44" s="60"/>
      <c r="FOO44" s="60"/>
      <c r="FOP44" s="60"/>
      <c r="FOQ44" s="60"/>
      <c r="FOR44" s="60"/>
      <c r="FOS44" s="60"/>
      <c r="FOT44" s="60"/>
      <c r="FOU44" s="60"/>
      <c r="FOV44" s="60"/>
      <c r="FOW44" s="60"/>
      <c r="FOX44" s="60"/>
      <c r="FOY44" s="60"/>
      <c r="FOZ44" s="60"/>
      <c r="FPA44" s="60"/>
      <c r="FPB44" s="60"/>
      <c r="FPC44" s="60"/>
      <c r="FPD44" s="60"/>
      <c r="FPE44" s="60"/>
      <c r="FPF44" s="60"/>
      <c r="FPG44" s="60"/>
      <c r="FPH44" s="60"/>
      <c r="FPI44" s="60"/>
      <c r="FPJ44" s="60"/>
      <c r="FPK44" s="60"/>
      <c r="FPL44" s="60"/>
      <c r="FPM44" s="60"/>
      <c r="FPN44" s="60"/>
      <c r="FPO44" s="60"/>
      <c r="FPP44" s="60"/>
      <c r="FPQ44" s="60"/>
      <c r="FPR44" s="60"/>
      <c r="FPS44" s="60"/>
      <c r="FPT44" s="60"/>
      <c r="FPU44" s="60"/>
      <c r="FPV44" s="60"/>
      <c r="FPW44" s="60"/>
      <c r="FPX44" s="60"/>
      <c r="FPY44" s="60"/>
      <c r="FPZ44" s="60"/>
      <c r="FQA44" s="60"/>
      <c r="FQB44" s="60"/>
      <c r="FQC44" s="60"/>
      <c r="FQD44" s="60"/>
      <c r="FQE44" s="60"/>
      <c r="FQF44" s="60"/>
      <c r="FQG44" s="60"/>
      <c r="FQH44" s="60"/>
      <c r="FQI44" s="60"/>
      <c r="FQJ44" s="60"/>
      <c r="FQK44" s="60"/>
      <c r="FQL44" s="60"/>
      <c r="FQM44" s="60"/>
      <c r="FQN44" s="60"/>
      <c r="FQO44" s="60"/>
      <c r="FQP44" s="60"/>
      <c r="FQQ44" s="60"/>
      <c r="FQR44" s="60"/>
      <c r="FQS44" s="60"/>
      <c r="FQT44" s="60"/>
      <c r="FQU44" s="60"/>
      <c r="FQV44" s="60"/>
      <c r="FQW44" s="60"/>
      <c r="FQX44" s="60"/>
      <c r="FQY44" s="60"/>
      <c r="FQZ44" s="60"/>
      <c r="FRA44" s="60"/>
      <c r="FRB44" s="60"/>
      <c r="FRC44" s="60"/>
      <c r="FRD44" s="60"/>
      <c r="FRE44" s="60"/>
      <c r="FRF44" s="60"/>
      <c r="FRG44" s="60"/>
      <c r="FRH44" s="60"/>
      <c r="FRI44" s="60"/>
      <c r="FRJ44" s="60"/>
      <c r="FRK44" s="60"/>
      <c r="FRL44" s="60"/>
      <c r="FRM44" s="60"/>
      <c r="FRN44" s="60"/>
      <c r="FRO44" s="60"/>
      <c r="FRP44" s="60"/>
      <c r="FRQ44" s="60"/>
      <c r="FRR44" s="60"/>
      <c r="FRS44" s="60"/>
      <c r="FRT44" s="60"/>
      <c r="FRU44" s="60"/>
      <c r="FRV44" s="60"/>
      <c r="FRW44" s="60"/>
      <c r="FRX44" s="60"/>
      <c r="FRY44" s="60"/>
      <c r="FRZ44" s="60"/>
      <c r="FSA44" s="60"/>
      <c r="FSB44" s="60"/>
      <c r="FSC44" s="60"/>
      <c r="FSD44" s="60"/>
      <c r="FSE44" s="60"/>
      <c r="FSF44" s="60"/>
      <c r="FSG44" s="60"/>
      <c r="FSH44" s="60"/>
      <c r="FSI44" s="60"/>
      <c r="FSJ44" s="60"/>
      <c r="FSK44" s="60"/>
      <c r="FSL44" s="60"/>
      <c r="FSM44" s="60"/>
      <c r="FSN44" s="60"/>
      <c r="FSO44" s="60"/>
      <c r="FSP44" s="60"/>
      <c r="FSQ44" s="60"/>
      <c r="FSR44" s="60"/>
      <c r="FSS44" s="60"/>
      <c r="FST44" s="60"/>
      <c r="FSU44" s="60"/>
      <c r="FSV44" s="60"/>
      <c r="FSW44" s="60"/>
      <c r="FSX44" s="60"/>
      <c r="FSY44" s="60"/>
      <c r="FSZ44" s="60"/>
      <c r="FTA44" s="60"/>
      <c r="FTB44" s="60"/>
      <c r="FTC44" s="60"/>
      <c r="FTD44" s="60"/>
      <c r="FTE44" s="60"/>
      <c r="FTF44" s="60"/>
      <c r="FTG44" s="60"/>
      <c r="FTH44" s="60"/>
      <c r="FTI44" s="60"/>
      <c r="FTJ44" s="60"/>
      <c r="FTK44" s="60"/>
      <c r="FTL44" s="60"/>
      <c r="FTM44" s="60"/>
      <c r="FTN44" s="60"/>
      <c r="FTO44" s="60"/>
      <c r="FTP44" s="60"/>
      <c r="FTQ44" s="60"/>
      <c r="FTR44" s="60"/>
      <c r="FTS44" s="60"/>
      <c r="FTT44" s="60"/>
      <c r="FTU44" s="60"/>
      <c r="FTV44" s="60"/>
      <c r="FTW44" s="60"/>
      <c r="FTX44" s="60"/>
      <c r="FTY44" s="60"/>
      <c r="FTZ44" s="60"/>
      <c r="FUA44" s="60"/>
      <c r="FUB44" s="60"/>
      <c r="FUC44" s="60"/>
      <c r="FUD44" s="60"/>
      <c r="FUE44" s="60"/>
      <c r="FUF44" s="60"/>
      <c r="FUG44" s="60"/>
      <c r="FUH44" s="60"/>
      <c r="FUI44" s="60"/>
      <c r="FUJ44" s="60"/>
      <c r="FUK44" s="60"/>
      <c r="FUL44" s="60"/>
      <c r="FUM44" s="60"/>
      <c r="FUN44" s="60"/>
      <c r="FUO44" s="60"/>
      <c r="FUP44" s="60"/>
      <c r="FUQ44" s="60"/>
      <c r="FUR44" s="60"/>
      <c r="FUS44" s="60"/>
      <c r="FUT44" s="60"/>
      <c r="FUU44" s="60"/>
      <c r="FUV44" s="60"/>
      <c r="FUW44" s="60"/>
      <c r="FUX44" s="60"/>
      <c r="FUY44" s="60"/>
      <c r="FUZ44" s="60"/>
      <c r="FVA44" s="60"/>
      <c r="FVB44" s="60"/>
      <c r="FVC44" s="60"/>
      <c r="FVD44" s="60"/>
      <c r="FVE44" s="60"/>
      <c r="FVF44" s="60"/>
      <c r="FVG44" s="60"/>
      <c r="FVH44" s="60"/>
      <c r="FVI44" s="60"/>
      <c r="FVJ44" s="60"/>
      <c r="FVK44" s="60"/>
      <c r="FVL44" s="60"/>
      <c r="FVM44" s="60"/>
      <c r="FVN44" s="60"/>
      <c r="FVO44" s="60"/>
      <c r="FVP44" s="60"/>
      <c r="FVQ44" s="60"/>
      <c r="FVR44" s="60"/>
      <c r="FVS44" s="60"/>
      <c r="FVT44" s="60"/>
      <c r="FVU44" s="60"/>
      <c r="FVV44" s="60"/>
      <c r="FVW44" s="60"/>
      <c r="FVX44" s="60"/>
      <c r="FVY44" s="60"/>
      <c r="FVZ44" s="60"/>
      <c r="FWA44" s="60"/>
      <c r="FWB44" s="60"/>
      <c r="FWC44" s="60"/>
      <c r="FWD44" s="60"/>
      <c r="FWE44" s="60"/>
      <c r="FWF44" s="60"/>
      <c r="FWG44" s="60"/>
      <c r="FWH44" s="60"/>
      <c r="FWI44" s="60"/>
      <c r="FWJ44" s="60"/>
      <c r="FWK44" s="60"/>
      <c r="FWL44" s="60"/>
      <c r="FWM44" s="60"/>
      <c r="FWN44" s="60"/>
      <c r="FWO44" s="60"/>
      <c r="FWP44" s="60"/>
      <c r="FWQ44" s="60"/>
      <c r="FWR44" s="60"/>
      <c r="FWS44" s="60"/>
      <c r="FWT44" s="60"/>
      <c r="FWU44" s="60"/>
      <c r="FWV44" s="60"/>
      <c r="FWW44" s="60"/>
      <c r="FWX44" s="60"/>
      <c r="FWY44" s="60"/>
      <c r="FWZ44" s="60"/>
      <c r="FXA44" s="60"/>
      <c r="FXB44" s="60"/>
      <c r="FXC44" s="60"/>
      <c r="FXD44" s="60"/>
      <c r="FXE44" s="60"/>
      <c r="FXF44" s="60"/>
      <c r="FXG44" s="60"/>
      <c r="FXH44" s="60"/>
      <c r="FXI44" s="60"/>
      <c r="FXJ44" s="60"/>
      <c r="FXK44" s="60"/>
      <c r="FXL44" s="60"/>
      <c r="FXM44" s="60"/>
      <c r="FXN44" s="60"/>
      <c r="FXO44" s="60"/>
      <c r="FXP44" s="60"/>
      <c r="FXQ44" s="60"/>
      <c r="FXR44" s="60"/>
      <c r="FXS44" s="60"/>
      <c r="FXT44" s="60"/>
      <c r="FXU44" s="60"/>
      <c r="FXV44" s="60"/>
      <c r="FXW44" s="60"/>
      <c r="FXX44" s="60"/>
      <c r="FXY44" s="60"/>
      <c r="FXZ44" s="60"/>
      <c r="FYA44" s="60"/>
      <c r="FYB44" s="60"/>
      <c r="FYC44" s="60"/>
      <c r="FYD44" s="60"/>
      <c r="FYE44" s="60"/>
      <c r="FYF44" s="60"/>
      <c r="FYG44" s="60"/>
      <c r="FYH44" s="60"/>
      <c r="FYI44" s="60"/>
      <c r="FYJ44" s="60"/>
      <c r="FYK44" s="60"/>
      <c r="FYL44" s="60"/>
      <c r="FYM44" s="60"/>
      <c r="FYN44" s="60"/>
      <c r="FYO44" s="60"/>
      <c r="FYP44" s="60"/>
      <c r="FYQ44" s="60"/>
      <c r="FYR44" s="60"/>
      <c r="FYS44" s="60"/>
      <c r="FYT44" s="60"/>
      <c r="FYU44" s="60"/>
      <c r="FYV44" s="60"/>
      <c r="FYW44" s="60"/>
      <c r="FYX44" s="60"/>
      <c r="FYY44" s="60"/>
      <c r="FYZ44" s="60"/>
      <c r="FZA44" s="60"/>
      <c r="FZB44" s="60"/>
      <c r="FZC44" s="60"/>
      <c r="FZD44" s="60"/>
      <c r="FZE44" s="60"/>
      <c r="FZF44" s="60"/>
      <c r="FZG44" s="60"/>
      <c r="FZH44" s="60"/>
      <c r="FZI44" s="60"/>
      <c r="FZJ44" s="60"/>
      <c r="FZK44" s="60"/>
      <c r="FZL44" s="60"/>
      <c r="FZM44" s="60"/>
      <c r="FZN44" s="60"/>
      <c r="FZO44" s="60"/>
      <c r="FZP44" s="60"/>
      <c r="FZQ44" s="60"/>
      <c r="FZR44" s="60"/>
      <c r="FZS44" s="60"/>
      <c r="FZT44" s="60"/>
      <c r="FZU44" s="60"/>
      <c r="FZV44" s="60"/>
      <c r="FZW44" s="60"/>
      <c r="FZX44" s="60"/>
      <c r="FZY44" s="60"/>
      <c r="FZZ44" s="60"/>
      <c r="GAA44" s="60"/>
      <c r="GAB44" s="60"/>
      <c r="GAC44" s="60"/>
      <c r="GAD44" s="60"/>
      <c r="GAE44" s="60"/>
      <c r="GAF44" s="60"/>
      <c r="GAG44" s="60"/>
      <c r="GAH44" s="60"/>
      <c r="GAI44" s="60"/>
      <c r="GAJ44" s="60"/>
      <c r="GAK44" s="60"/>
      <c r="GAL44" s="60"/>
      <c r="GAM44" s="60"/>
      <c r="GAN44" s="60"/>
      <c r="GAO44" s="60"/>
      <c r="GAP44" s="60"/>
      <c r="GAQ44" s="60"/>
      <c r="GAR44" s="60"/>
      <c r="GAS44" s="60"/>
      <c r="GAT44" s="60"/>
      <c r="GAU44" s="60"/>
      <c r="GAV44" s="60"/>
      <c r="GAW44" s="60"/>
      <c r="GAX44" s="60"/>
      <c r="GAY44" s="60"/>
      <c r="GAZ44" s="60"/>
      <c r="GBA44" s="60"/>
      <c r="GBB44" s="60"/>
      <c r="GBC44" s="60"/>
      <c r="GBD44" s="60"/>
      <c r="GBE44" s="60"/>
      <c r="GBF44" s="60"/>
      <c r="GBG44" s="60"/>
      <c r="GBH44" s="60"/>
      <c r="GBI44" s="60"/>
      <c r="GBJ44" s="60"/>
      <c r="GBK44" s="60"/>
      <c r="GBL44" s="60"/>
      <c r="GBM44" s="60"/>
      <c r="GBN44" s="60"/>
      <c r="GBO44" s="60"/>
      <c r="GBP44" s="60"/>
      <c r="GBQ44" s="60"/>
      <c r="GBR44" s="60"/>
      <c r="GBS44" s="60"/>
      <c r="GBT44" s="60"/>
      <c r="GBU44" s="60"/>
      <c r="GBV44" s="60"/>
      <c r="GBW44" s="60"/>
      <c r="GBX44" s="60"/>
      <c r="GBY44" s="60"/>
      <c r="GBZ44" s="60"/>
      <c r="GCA44" s="60"/>
      <c r="GCB44" s="60"/>
      <c r="GCC44" s="60"/>
      <c r="GCD44" s="60"/>
      <c r="GCE44" s="60"/>
      <c r="GCF44" s="60"/>
      <c r="GCG44" s="60"/>
      <c r="GCH44" s="60"/>
      <c r="GCI44" s="60"/>
      <c r="GCJ44" s="60"/>
      <c r="GCK44" s="60"/>
      <c r="GCL44" s="60"/>
      <c r="GCM44" s="60"/>
      <c r="GCN44" s="60"/>
      <c r="GCO44" s="60"/>
      <c r="GCP44" s="60"/>
      <c r="GCQ44" s="60"/>
      <c r="GCR44" s="60"/>
      <c r="GCS44" s="60"/>
      <c r="GCT44" s="60"/>
      <c r="GCU44" s="60"/>
      <c r="GCV44" s="60"/>
      <c r="GCW44" s="60"/>
      <c r="GCX44" s="60"/>
      <c r="GCY44" s="60"/>
      <c r="GCZ44" s="60"/>
      <c r="GDA44" s="60"/>
      <c r="GDB44" s="60"/>
      <c r="GDC44" s="60"/>
      <c r="GDD44" s="60"/>
      <c r="GDE44" s="60"/>
      <c r="GDF44" s="60"/>
      <c r="GDG44" s="60"/>
      <c r="GDH44" s="60"/>
      <c r="GDI44" s="60"/>
      <c r="GDJ44" s="60"/>
      <c r="GDK44" s="60"/>
      <c r="GDL44" s="60"/>
      <c r="GDM44" s="60"/>
      <c r="GDN44" s="60"/>
      <c r="GDO44" s="60"/>
      <c r="GDP44" s="60"/>
      <c r="GDQ44" s="60"/>
      <c r="GDR44" s="60"/>
      <c r="GDS44" s="60"/>
      <c r="GDT44" s="60"/>
      <c r="GDU44" s="60"/>
      <c r="GDV44" s="60"/>
      <c r="GDW44" s="60"/>
      <c r="GDX44" s="60"/>
      <c r="GDY44" s="60"/>
      <c r="GDZ44" s="60"/>
      <c r="GEA44" s="60"/>
      <c r="GEB44" s="60"/>
      <c r="GEC44" s="60"/>
      <c r="GED44" s="60"/>
      <c r="GEE44" s="60"/>
      <c r="GEF44" s="60"/>
      <c r="GEG44" s="60"/>
      <c r="GEH44" s="60"/>
      <c r="GEI44" s="60"/>
      <c r="GEJ44" s="60"/>
      <c r="GEK44" s="60"/>
      <c r="GEL44" s="60"/>
      <c r="GEM44" s="60"/>
      <c r="GEN44" s="60"/>
      <c r="GEO44" s="60"/>
      <c r="GEP44" s="60"/>
      <c r="GEQ44" s="60"/>
      <c r="GER44" s="60"/>
      <c r="GES44" s="60"/>
      <c r="GET44" s="60"/>
      <c r="GEU44" s="60"/>
      <c r="GEV44" s="60"/>
      <c r="GEW44" s="60"/>
      <c r="GEX44" s="60"/>
      <c r="GEY44" s="60"/>
      <c r="GEZ44" s="60"/>
      <c r="GFA44" s="60"/>
      <c r="GFB44" s="60"/>
      <c r="GFC44" s="60"/>
      <c r="GFD44" s="60"/>
      <c r="GFE44" s="60"/>
      <c r="GFF44" s="60"/>
      <c r="GFG44" s="60"/>
      <c r="GFH44" s="60"/>
      <c r="GFI44" s="60"/>
      <c r="GFJ44" s="60"/>
      <c r="GFK44" s="60"/>
      <c r="GFL44" s="60"/>
      <c r="GFM44" s="60"/>
      <c r="GFN44" s="60"/>
      <c r="GFO44" s="60"/>
      <c r="GFP44" s="60"/>
      <c r="GFQ44" s="60"/>
      <c r="GFR44" s="60"/>
      <c r="GFS44" s="60"/>
      <c r="GFT44" s="60"/>
      <c r="GFU44" s="60"/>
      <c r="GFV44" s="60"/>
      <c r="GFW44" s="60"/>
      <c r="GFX44" s="60"/>
      <c r="GFY44" s="60"/>
      <c r="GFZ44" s="60"/>
      <c r="GGA44" s="60"/>
      <c r="GGB44" s="60"/>
      <c r="GGC44" s="60"/>
      <c r="GGD44" s="60"/>
      <c r="GGE44" s="60"/>
      <c r="GGF44" s="60"/>
      <c r="GGG44" s="60"/>
      <c r="GGH44" s="60"/>
      <c r="GGI44" s="60"/>
      <c r="GGJ44" s="60"/>
      <c r="GGK44" s="60"/>
      <c r="GGL44" s="60"/>
      <c r="GGM44" s="60"/>
      <c r="GGN44" s="60"/>
      <c r="GGO44" s="60"/>
      <c r="GGP44" s="60"/>
      <c r="GGQ44" s="60"/>
      <c r="GGR44" s="60"/>
      <c r="GGS44" s="60"/>
      <c r="GGT44" s="60"/>
      <c r="GGU44" s="60"/>
      <c r="GGV44" s="60"/>
      <c r="GGW44" s="60"/>
      <c r="GGX44" s="60"/>
      <c r="GGY44" s="60"/>
      <c r="GGZ44" s="60"/>
      <c r="GHA44" s="60"/>
      <c r="GHB44" s="60"/>
      <c r="GHC44" s="60"/>
      <c r="GHD44" s="60"/>
      <c r="GHE44" s="60"/>
      <c r="GHF44" s="60"/>
      <c r="GHG44" s="60"/>
      <c r="GHH44" s="60"/>
      <c r="GHI44" s="60"/>
      <c r="GHJ44" s="60"/>
      <c r="GHK44" s="60"/>
      <c r="GHL44" s="60"/>
      <c r="GHM44" s="60"/>
      <c r="GHN44" s="60"/>
      <c r="GHO44" s="60"/>
      <c r="GHP44" s="60"/>
      <c r="GHQ44" s="60"/>
      <c r="GHR44" s="60"/>
      <c r="GHS44" s="60"/>
      <c r="GHT44" s="60"/>
      <c r="GHU44" s="60"/>
      <c r="GHV44" s="60"/>
      <c r="GHW44" s="60"/>
      <c r="GHX44" s="60"/>
      <c r="GHY44" s="60"/>
      <c r="GHZ44" s="60"/>
      <c r="GIA44" s="60"/>
      <c r="GIB44" s="60"/>
      <c r="GIC44" s="60"/>
      <c r="GID44" s="60"/>
      <c r="GIE44" s="60"/>
      <c r="GIF44" s="60"/>
      <c r="GIG44" s="60"/>
      <c r="GIH44" s="60"/>
      <c r="GII44" s="60"/>
      <c r="GIJ44" s="60"/>
      <c r="GIK44" s="60"/>
      <c r="GIL44" s="60"/>
      <c r="GIM44" s="60"/>
      <c r="GIN44" s="60"/>
      <c r="GIO44" s="60"/>
      <c r="GIP44" s="60"/>
      <c r="GIQ44" s="60"/>
      <c r="GIR44" s="60"/>
      <c r="GIS44" s="60"/>
      <c r="GIT44" s="60"/>
      <c r="GIU44" s="60"/>
      <c r="GIV44" s="60"/>
      <c r="GIW44" s="60"/>
      <c r="GIX44" s="60"/>
      <c r="GIY44" s="60"/>
      <c r="GIZ44" s="60"/>
      <c r="GJA44" s="60"/>
      <c r="GJB44" s="60"/>
      <c r="GJC44" s="60"/>
      <c r="GJD44" s="60"/>
      <c r="GJE44" s="60"/>
      <c r="GJF44" s="60"/>
      <c r="GJG44" s="60"/>
      <c r="GJH44" s="60"/>
      <c r="GJI44" s="60"/>
      <c r="GJJ44" s="60"/>
      <c r="GJK44" s="60"/>
      <c r="GJL44" s="60"/>
      <c r="GJM44" s="60"/>
      <c r="GJN44" s="60"/>
      <c r="GJO44" s="60"/>
      <c r="GJP44" s="60"/>
      <c r="GJQ44" s="60"/>
      <c r="GJR44" s="60"/>
      <c r="GJS44" s="60"/>
      <c r="GJT44" s="60"/>
      <c r="GJU44" s="60"/>
      <c r="GJV44" s="60"/>
      <c r="GJW44" s="60"/>
      <c r="GJX44" s="60"/>
      <c r="GJY44" s="60"/>
      <c r="GJZ44" s="60"/>
      <c r="GKA44" s="60"/>
      <c r="GKB44" s="60"/>
      <c r="GKC44" s="60"/>
      <c r="GKD44" s="60"/>
      <c r="GKE44" s="60"/>
      <c r="GKF44" s="60"/>
      <c r="GKG44" s="60"/>
      <c r="GKH44" s="60"/>
      <c r="GKI44" s="60"/>
      <c r="GKJ44" s="60"/>
      <c r="GKK44" s="60"/>
      <c r="GKL44" s="60"/>
      <c r="GKM44" s="60"/>
      <c r="GKN44" s="60"/>
      <c r="GKO44" s="60"/>
      <c r="GKP44" s="60"/>
      <c r="GKQ44" s="60"/>
      <c r="GKR44" s="60"/>
      <c r="GKS44" s="60"/>
      <c r="GKT44" s="60"/>
      <c r="GKU44" s="60"/>
      <c r="GKV44" s="60"/>
      <c r="GKW44" s="60"/>
      <c r="GKX44" s="60"/>
      <c r="GKY44" s="60"/>
      <c r="GKZ44" s="60"/>
      <c r="GLA44" s="60"/>
      <c r="GLB44" s="60"/>
      <c r="GLC44" s="60"/>
      <c r="GLD44" s="60"/>
      <c r="GLE44" s="60"/>
      <c r="GLF44" s="60"/>
      <c r="GLG44" s="60"/>
      <c r="GLH44" s="60"/>
      <c r="GLI44" s="60"/>
      <c r="GLJ44" s="60"/>
      <c r="GLK44" s="60"/>
      <c r="GLL44" s="60"/>
      <c r="GLM44" s="60"/>
      <c r="GLN44" s="60"/>
      <c r="GLO44" s="60"/>
      <c r="GLP44" s="60"/>
      <c r="GLQ44" s="60"/>
      <c r="GLR44" s="60"/>
      <c r="GLS44" s="60"/>
      <c r="GLT44" s="60"/>
      <c r="GLU44" s="60"/>
      <c r="GLV44" s="60"/>
      <c r="GLW44" s="60"/>
      <c r="GLX44" s="60"/>
      <c r="GLY44" s="60"/>
      <c r="GLZ44" s="60"/>
      <c r="GMA44" s="60"/>
      <c r="GMB44" s="60"/>
      <c r="GMC44" s="60"/>
      <c r="GMD44" s="60"/>
      <c r="GME44" s="60"/>
      <c r="GMF44" s="60"/>
      <c r="GMG44" s="60"/>
      <c r="GMH44" s="60"/>
      <c r="GMI44" s="60"/>
      <c r="GMJ44" s="60"/>
      <c r="GMK44" s="60"/>
      <c r="GML44" s="60"/>
      <c r="GMM44" s="60"/>
      <c r="GMN44" s="60"/>
      <c r="GMO44" s="60"/>
      <c r="GMP44" s="60"/>
      <c r="GMQ44" s="60"/>
      <c r="GMR44" s="60"/>
      <c r="GMS44" s="60"/>
      <c r="GMT44" s="60"/>
      <c r="GMU44" s="60"/>
      <c r="GMV44" s="60"/>
      <c r="GMW44" s="60"/>
      <c r="GMX44" s="60"/>
      <c r="GMY44" s="60"/>
      <c r="GMZ44" s="60"/>
      <c r="GNA44" s="60"/>
      <c r="GNB44" s="60"/>
      <c r="GNC44" s="60"/>
      <c r="GND44" s="60"/>
      <c r="GNE44" s="60"/>
      <c r="GNF44" s="60"/>
      <c r="GNG44" s="60"/>
      <c r="GNH44" s="60"/>
      <c r="GNI44" s="60"/>
      <c r="GNJ44" s="60"/>
      <c r="GNK44" s="60"/>
      <c r="GNL44" s="60"/>
      <c r="GNM44" s="60"/>
      <c r="GNN44" s="60"/>
      <c r="GNO44" s="60"/>
      <c r="GNP44" s="60"/>
      <c r="GNQ44" s="60"/>
      <c r="GNR44" s="60"/>
      <c r="GNS44" s="60"/>
      <c r="GNT44" s="60"/>
      <c r="GNU44" s="60"/>
      <c r="GNV44" s="60"/>
      <c r="GNW44" s="60"/>
      <c r="GNX44" s="60"/>
      <c r="GNY44" s="60"/>
      <c r="GNZ44" s="60"/>
      <c r="GOA44" s="60"/>
      <c r="GOB44" s="60"/>
      <c r="GOC44" s="60"/>
      <c r="GOD44" s="60"/>
      <c r="GOE44" s="60"/>
      <c r="GOF44" s="60"/>
      <c r="GOG44" s="60"/>
      <c r="GOH44" s="60"/>
      <c r="GOI44" s="60"/>
      <c r="GOJ44" s="60"/>
      <c r="GOK44" s="60"/>
      <c r="GOL44" s="60"/>
      <c r="GOM44" s="60"/>
      <c r="GON44" s="60"/>
      <c r="GOO44" s="60"/>
      <c r="GOP44" s="60"/>
      <c r="GOQ44" s="60"/>
      <c r="GOR44" s="60"/>
      <c r="GOS44" s="60"/>
      <c r="GOT44" s="60"/>
      <c r="GOU44" s="60"/>
      <c r="GOV44" s="60"/>
      <c r="GOW44" s="60"/>
      <c r="GOX44" s="60"/>
      <c r="GOY44" s="60"/>
      <c r="GOZ44" s="60"/>
      <c r="GPA44" s="60"/>
      <c r="GPB44" s="60"/>
      <c r="GPC44" s="60"/>
      <c r="GPD44" s="60"/>
      <c r="GPE44" s="60"/>
      <c r="GPF44" s="60"/>
      <c r="GPG44" s="60"/>
      <c r="GPH44" s="60"/>
      <c r="GPI44" s="60"/>
      <c r="GPJ44" s="60"/>
      <c r="GPK44" s="60"/>
      <c r="GPL44" s="60"/>
      <c r="GPM44" s="60"/>
      <c r="GPN44" s="60"/>
      <c r="GPO44" s="60"/>
      <c r="GPP44" s="60"/>
      <c r="GPQ44" s="60"/>
      <c r="GPR44" s="60"/>
      <c r="GPS44" s="60"/>
      <c r="GPT44" s="60"/>
      <c r="GPU44" s="60"/>
      <c r="GPV44" s="60"/>
      <c r="GPW44" s="60"/>
      <c r="GPX44" s="60"/>
      <c r="GPY44" s="60"/>
      <c r="GPZ44" s="60"/>
      <c r="GQA44" s="60"/>
      <c r="GQB44" s="60"/>
      <c r="GQC44" s="60"/>
      <c r="GQD44" s="60"/>
      <c r="GQE44" s="60"/>
      <c r="GQF44" s="60"/>
      <c r="GQG44" s="60"/>
      <c r="GQH44" s="60"/>
      <c r="GQI44" s="60"/>
      <c r="GQJ44" s="60"/>
      <c r="GQK44" s="60"/>
      <c r="GQL44" s="60"/>
      <c r="GQM44" s="60"/>
      <c r="GQN44" s="60"/>
      <c r="GQO44" s="60"/>
      <c r="GQP44" s="60"/>
      <c r="GQQ44" s="60"/>
      <c r="GQR44" s="60"/>
      <c r="GQS44" s="60"/>
      <c r="GQT44" s="60"/>
      <c r="GQU44" s="60"/>
      <c r="GQV44" s="60"/>
      <c r="GQW44" s="60"/>
      <c r="GQX44" s="60"/>
      <c r="GQY44" s="60"/>
      <c r="GQZ44" s="60"/>
      <c r="GRA44" s="60"/>
      <c r="GRB44" s="60"/>
      <c r="GRC44" s="60"/>
      <c r="GRD44" s="60"/>
      <c r="GRE44" s="60"/>
      <c r="GRF44" s="60"/>
      <c r="GRG44" s="60"/>
      <c r="GRH44" s="60"/>
      <c r="GRI44" s="60"/>
      <c r="GRJ44" s="60"/>
      <c r="GRK44" s="60"/>
      <c r="GRL44" s="60"/>
      <c r="GRM44" s="60"/>
      <c r="GRN44" s="60"/>
      <c r="GRO44" s="60"/>
      <c r="GRP44" s="60"/>
      <c r="GRQ44" s="60"/>
      <c r="GRR44" s="60"/>
      <c r="GRS44" s="60"/>
      <c r="GRT44" s="60"/>
      <c r="GRU44" s="60"/>
      <c r="GRV44" s="60"/>
      <c r="GRW44" s="60"/>
      <c r="GRX44" s="60"/>
      <c r="GRY44" s="60"/>
      <c r="GRZ44" s="60"/>
      <c r="GSA44" s="60"/>
      <c r="GSB44" s="60"/>
      <c r="GSC44" s="60"/>
      <c r="GSD44" s="60"/>
      <c r="GSE44" s="60"/>
      <c r="GSF44" s="60"/>
      <c r="GSG44" s="60"/>
      <c r="GSH44" s="60"/>
      <c r="GSI44" s="60"/>
      <c r="GSJ44" s="60"/>
      <c r="GSK44" s="60"/>
      <c r="GSL44" s="60"/>
      <c r="GSM44" s="60"/>
      <c r="GSN44" s="60"/>
      <c r="GSO44" s="60"/>
      <c r="GSP44" s="60"/>
      <c r="GSQ44" s="60"/>
      <c r="GSR44" s="60"/>
      <c r="GSS44" s="60"/>
      <c r="GST44" s="60"/>
      <c r="GSU44" s="60"/>
      <c r="GSV44" s="60"/>
      <c r="GSW44" s="60"/>
      <c r="GSX44" s="60"/>
      <c r="GSY44" s="60"/>
      <c r="GSZ44" s="60"/>
      <c r="GTA44" s="60"/>
      <c r="GTB44" s="60"/>
      <c r="GTC44" s="60"/>
      <c r="GTD44" s="60"/>
      <c r="GTE44" s="60"/>
      <c r="GTF44" s="60"/>
      <c r="GTG44" s="60"/>
      <c r="GTH44" s="60"/>
      <c r="GTI44" s="60"/>
      <c r="GTJ44" s="60"/>
      <c r="GTK44" s="60"/>
      <c r="GTL44" s="60"/>
      <c r="GTM44" s="60"/>
      <c r="GTN44" s="60"/>
      <c r="GTO44" s="60"/>
      <c r="GTP44" s="60"/>
      <c r="GTQ44" s="60"/>
      <c r="GTR44" s="60"/>
      <c r="GTS44" s="60"/>
      <c r="GTT44" s="60"/>
      <c r="GTU44" s="60"/>
      <c r="GTV44" s="60"/>
      <c r="GTW44" s="60"/>
      <c r="GTX44" s="60"/>
      <c r="GTY44" s="60"/>
      <c r="GTZ44" s="60"/>
      <c r="GUA44" s="60"/>
      <c r="GUB44" s="60"/>
      <c r="GUC44" s="60"/>
      <c r="GUD44" s="60"/>
      <c r="GUE44" s="60"/>
      <c r="GUF44" s="60"/>
      <c r="GUG44" s="60"/>
      <c r="GUH44" s="60"/>
      <c r="GUI44" s="60"/>
      <c r="GUJ44" s="60"/>
      <c r="GUK44" s="60"/>
      <c r="GUL44" s="60"/>
      <c r="GUM44" s="60"/>
      <c r="GUN44" s="60"/>
      <c r="GUO44" s="60"/>
      <c r="GUP44" s="60"/>
      <c r="GUQ44" s="60"/>
      <c r="GUR44" s="60"/>
      <c r="GUS44" s="60"/>
      <c r="GUT44" s="60"/>
      <c r="GUU44" s="60"/>
      <c r="GUV44" s="60"/>
      <c r="GUW44" s="60"/>
      <c r="GUX44" s="60"/>
      <c r="GUY44" s="60"/>
      <c r="GUZ44" s="60"/>
      <c r="GVA44" s="60"/>
      <c r="GVB44" s="60"/>
      <c r="GVC44" s="60"/>
      <c r="GVD44" s="60"/>
      <c r="GVE44" s="60"/>
      <c r="GVF44" s="60"/>
      <c r="GVG44" s="60"/>
      <c r="GVH44" s="60"/>
      <c r="GVI44" s="60"/>
      <c r="GVJ44" s="60"/>
      <c r="GVK44" s="60"/>
      <c r="GVL44" s="60"/>
      <c r="GVM44" s="60"/>
      <c r="GVN44" s="60"/>
      <c r="GVO44" s="60"/>
      <c r="GVP44" s="60"/>
      <c r="GVQ44" s="60"/>
      <c r="GVR44" s="60"/>
      <c r="GVS44" s="60"/>
      <c r="GVT44" s="60"/>
      <c r="GVU44" s="60"/>
      <c r="GVV44" s="60"/>
      <c r="GVW44" s="60"/>
      <c r="GVX44" s="60"/>
      <c r="GVY44" s="60"/>
      <c r="GVZ44" s="60"/>
      <c r="GWA44" s="60"/>
      <c r="GWB44" s="60"/>
      <c r="GWC44" s="60"/>
      <c r="GWD44" s="60"/>
      <c r="GWE44" s="60"/>
      <c r="GWF44" s="60"/>
      <c r="GWG44" s="60"/>
      <c r="GWH44" s="60"/>
      <c r="GWI44" s="60"/>
      <c r="GWJ44" s="60"/>
      <c r="GWK44" s="60"/>
      <c r="GWL44" s="60"/>
      <c r="GWM44" s="60"/>
      <c r="GWN44" s="60"/>
      <c r="GWO44" s="60"/>
      <c r="GWP44" s="60"/>
      <c r="GWQ44" s="60"/>
      <c r="GWR44" s="60"/>
      <c r="GWS44" s="60"/>
      <c r="GWT44" s="60"/>
      <c r="GWU44" s="60"/>
      <c r="GWV44" s="60"/>
      <c r="GWW44" s="60"/>
      <c r="GWX44" s="60"/>
      <c r="GWY44" s="60"/>
      <c r="GWZ44" s="60"/>
      <c r="GXA44" s="60"/>
      <c r="GXB44" s="60"/>
      <c r="GXC44" s="60"/>
      <c r="GXD44" s="60"/>
      <c r="GXE44" s="60"/>
      <c r="GXF44" s="60"/>
      <c r="GXG44" s="60"/>
      <c r="GXH44" s="60"/>
      <c r="GXI44" s="60"/>
      <c r="GXJ44" s="60"/>
      <c r="GXK44" s="60"/>
      <c r="GXL44" s="60"/>
      <c r="GXM44" s="60"/>
      <c r="GXN44" s="60"/>
      <c r="GXO44" s="60"/>
      <c r="GXP44" s="60"/>
      <c r="GXQ44" s="60"/>
      <c r="GXR44" s="60"/>
      <c r="GXS44" s="60"/>
      <c r="GXT44" s="60"/>
      <c r="GXU44" s="60"/>
      <c r="GXV44" s="60"/>
      <c r="GXW44" s="60"/>
      <c r="GXX44" s="60"/>
      <c r="GXY44" s="60"/>
      <c r="GXZ44" s="60"/>
      <c r="GYA44" s="60"/>
      <c r="GYB44" s="60"/>
      <c r="GYC44" s="60"/>
      <c r="GYD44" s="60"/>
      <c r="GYE44" s="60"/>
      <c r="GYF44" s="60"/>
      <c r="GYG44" s="60"/>
      <c r="GYH44" s="60"/>
      <c r="GYI44" s="60"/>
      <c r="GYJ44" s="60"/>
      <c r="GYK44" s="60"/>
      <c r="GYL44" s="60"/>
      <c r="GYM44" s="60"/>
      <c r="GYN44" s="60"/>
      <c r="GYO44" s="60"/>
      <c r="GYP44" s="60"/>
      <c r="GYQ44" s="60"/>
      <c r="GYR44" s="60"/>
      <c r="GYS44" s="60"/>
      <c r="GYT44" s="60"/>
      <c r="GYU44" s="60"/>
      <c r="GYV44" s="60"/>
      <c r="GYW44" s="60"/>
      <c r="GYX44" s="60"/>
      <c r="GYY44" s="60"/>
      <c r="GYZ44" s="60"/>
      <c r="GZA44" s="60"/>
      <c r="GZB44" s="60"/>
      <c r="GZC44" s="60"/>
      <c r="GZD44" s="60"/>
      <c r="GZE44" s="60"/>
      <c r="GZF44" s="60"/>
      <c r="GZG44" s="60"/>
      <c r="GZH44" s="60"/>
      <c r="GZI44" s="60"/>
      <c r="GZJ44" s="60"/>
      <c r="GZK44" s="60"/>
      <c r="GZL44" s="60"/>
      <c r="GZM44" s="60"/>
      <c r="GZN44" s="60"/>
      <c r="GZO44" s="60"/>
      <c r="GZP44" s="60"/>
      <c r="GZQ44" s="60"/>
      <c r="GZR44" s="60"/>
      <c r="GZS44" s="60"/>
      <c r="GZT44" s="60"/>
      <c r="GZU44" s="60"/>
      <c r="GZV44" s="60"/>
      <c r="GZW44" s="60"/>
      <c r="GZX44" s="60"/>
      <c r="GZY44" s="60"/>
      <c r="GZZ44" s="60"/>
    </row>
    <row r="45" spans="1:5434" s="57" customFormat="1" ht="18.75" customHeight="1" x14ac:dyDescent="0.25">
      <c r="A45" s="53" t="s">
        <v>57</v>
      </c>
      <c r="B45" s="54" t="str">
        <f>B31</f>
        <v>Phân cấp cho cấp huyện</v>
      </c>
      <c r="C45" s="35"/>
      <c r="D45" s="94">
        <f>SUM(D46:D52)</f>
        <v>13539</v>
      </c>
      <c r="E45" s="39">
        <f t="shared" ref="E45:AI45" si="99">SUM(E46:E52)</f>
        <v>3707</v>
      </c>
      <c r="F45" s="39">
        <f t="shared" si="99"/>
        <v>9341</v>
      </c>
      <c r="G45" s="109">
        <f t="shared" si="99"/>
        <v>0</v>
      </c>
      <c r="H45" s="138">
        <f t="shared" si="99"/>
        <v>4587</v>
      </c>
      <c r="I45" s="39">
        <f t="shared" si="99"/>
        <v>4781</v>
      </c>
      <c r="J45" s="94">
        <f t="shared" si="99"/>
        <v>12308</v>
      </c>
      <c r="K45" s="39">
        <f t="shared" si="99"/>
        <v>3312</v>
      </c>
      <c r="L45" s="39">
        <f t="shared" si="99"/>
        <v>8996</v>
      </c>
      <c r="M45" s="187">
        <f t="shared" si="99"/>
        <v>0</v>
      </c>
      <c r="N45" s="115">
        <f t="shared" si="99"/>
        <v>4367</v>
      </c>
      <c r="O45" s="39">
        <f t="shared" si="99"/>
        <v>4629</v>
      </c>
      <c r="P45" s="94">
        <f t="shared" si="99"/>
        <v>1231</v>
      </c>
      <c r="Q45" s="39">
        <f t="shared" si="99"/>
        <v>395</v>
      </c>
      <c r="R45" s="39">
        <f t="shared" si="99"/>
        <v>345</v>
      </c>
      <c r="S45" s="109">
        <f t="shared" si="99"/>
        <v>0</v>
      </c>
      <c r="T45" s="116">
        <f t="shared" si="99"/>
        <v>220</v>
      </c>
      <c r="U45" s="39">
        <f t="shared" si="99"/>
        <v>152</v>
      </c>
      <c r="V45" s="94">
        <f t="shared" si="99"/>
        <v>345</v>
      </c>
      <c r="W45" s="39">
        <v>395</v>
      </c>
      <c r="X45" s="39">
        <f t="shared" si="99"/>
        <v>345</v>
      </c>
      <c r="Y45" s="109">
        <f t="shared" si="99"/>
        <v>0</v>
      </c>
      <c r="Z45" s="116">
        <f t="shared" si="99"/>
        <v>193</v>
      </c>
      <c r="AA45" s="39">
        <f t="shared" si="99"/>
        <v>152</v>
      </c>
      <c r="AB45" s="94">
        <f t="shared" si="99"/>
        <v>886</v>
      </c>
      <c r="AC45" s="94">
        <f t="shared" si="99"/>
        <v>0</v>
      </c>
      <c r="AD45" s="94">
        <f t="shared" si="99"/>
        <v>0</v>
      </c>
      <c r="AE45" s="94">
        <f t="shared" si="99"/>
        <v>0</v>
      </c>
      <c r="AF45" s="94">
        <f t="shared" si="99"/>
        <v>0</v>
      </c>
      <c r="AG45" s="94">
        <f t="shared" si="99"/>
        <v>0</v>
      </c>
      <c r="AH45" s="94">
        <f t="shared" si="99"/>
        <v>0</v>
      </c>
      <c r="AI45" s="94">
        <f t="shared" si="99"/>
        <v>0</v>
      </c>
      <c r="AJ45" s="56"/>
      <c r="AK45" s="56"/>
      <c r="AL45" s="56"/>
      <c r="AM45" s="56"/>
      <c r="AN45" s="56"/>
      <c r="AO45" s="56"/>
      <c r="AP45" s="56"/>
      <c r="AQ45" s="56"/>
      <c r="AR45" s="56"/>
      <c r="AS45" s="56"/>
      <c r="AT45" s="56"/>
      <c r="AU45" s="52"/>
      <c r="AV45" s="182">
        <f>SUM(AV37:AV44)</f>
        <v>2863.2999999999997</v>
      </c>
      <c r="AW45" s="182">
        <f>SUM(AW37:AW44)</f>
        <v>2603.0000000000005</v>
      </c>
      <c r="AX45" s="182">
        <f>SUM(AX37:AX44)</f>
        <v>260.30000000000007</v>
      </c>
      <c r="AY45" s="182">
        <f>SUM(AY37:AY44)</f>
        <v>74.185500000000005</v>
      </c>
      <c r="AZ45" s="182">
        <f>SUM(AZ37:AZ44)</f>
        <v>186</v>
      </c>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c r="QZ45" s="56"/>
      <c r="RA45" s="56"/>
      <c r="RB45" s="56"/>
      <c r="RC45" s="56"/>
      <c r="RD45" s="56"/>
      <c r="RE45" s="56"/>
      <c r="RF45" s="56"/>
      <c r="RG45" s="56"/>
      <c r="RH45" s="56"/>
      <c r="RI45" s="56"/>
      <c r="RJ45" s="56"/>
      <c r="RK45" s="56"/>
      <c r="RL45" s="56"/>
      <c r="RM45" s="56"/>
      <c r="RN45" s="56"/>
      <c r="RO45" s="56"/>
      <c r="RP45" s="56"/>
      <c r="RQ45" s="56"/>
      <c r="RR45" s="56"/>
      <c r="RS45" s="56"/>
      <c r="RT45" s="56"/>
      <c r="RU45" s="56"/>
      <c r="RV45" s="56"/>
      <c r="RW45" s="56"/>
      <c r="RX45" s="56"/>
      <c r="RY45" s="56"/>
      <c r="RZ45" s="56"/>
      <c r="SA45" s="56"/>
      <c r="SB45" s="56"/>
      <c r="SC45" s="56"/>
      <c r="SD45" s="56"/>
      <c r="SE45" s="56"/>
      <c r="SF45" s="56"/>
      <c r="SG45" s="56"/>
      <c r="SH45" s="56"/>
      <c r="SI45" s="56"/>
      <c r="SJ45" s="56"/>
      <c r="SK45" s="56"/>
      <c r="SL45" s="56"/>
      <c r="SM45" s="56"/>
      <c r="SN45" s="56"/>
      <c r="SO45" s="56"/>
      <c r="SP45" s="56"/>
      <c r="SQ45" s="56"/>
      <c r="SR45" s="56"/>
      <c r="SS45" s="56"/>
      <c r="ST45" s="56"/>
      <c r="SU45" s="56"/>
      <c r="SV45" s="56"/>
      <c r="SW45" s="56"/>
      <c r="SX45" s="56"/>
      <c r="SY45" s="56"/>
      <c r="SZ45" s="56"/>
      <c r="TA45" s="56"/>
      <c r="TB45" s="56"/>
      <c r="TC45" s="56"/>
      <c r="TD45" s="56"/>
      <c r="TE45" s="56"/>
      <c r="TF45" s="56"/>
      <c r="TG45" s="56"/>
      <c r="TH45" s="56"/>
      <c r="TI45" s="56"/>
      <c r="TJ45" s="56"/>
      <c r="TK45" s="56"/>
      <c r="TL45" s="56"/>
      <c r="TM45" s="56"/>
      <c r="TN45" s="56"/>
      <c r="TO45" s="56"/>
      <c r="TP45" s="56"/>
      <c r="TQ45" s="56"/>
      <c r="TR45" s="56"/>
      <c r="TS45" s="56"/>
      <c r="TT45" s="56"/>
      <c r="TU45" s="56"/>
      <c r="TV45" s="56"/>
      <c r="TW45" s="56"/>
      <c r="TX45" s="56"/>
      <c r="TY45" s="56"/>
      <c r="TZ45" s="56"/>
      <c r="UA45" s="56"/>
      <c r="UB45" s="56"/>
      <c r="UC45" s="56"/>
      <c r="UD45" s="56"/>
      <c r="UE45" s="56"/>
      <c r="UF45" s="56"/>
      <c r="UG45" s="56"/>
      <c r="UH45" s="56"/>
      <c r="UI45" s="56"/>
      <c r="UJ45" s="56"/>
      <c r="UK45" s="56"/>
      <c r="UL45" s="56"/>
      <c r="UM45" s="56"/>
      <c r="UN45" s="56"/>
      <c r="UO45" s="56"/>
      <c r="UP45" s="56"/>
      <c r="UQ45" s="56"/>
      <c r="UR45" s="56"/>
      <c r="US45" s="56"/>
      <c r="UT45" s="56"/>
      <c r="UU45" s="56"/>
      <c r="UV45" s="56"/>
      <c r="UW45" s="56"/>
      <c r="UX45" s="56"/>
      <c r="UY45" s="56"/>
      <c r="UZ45" s="56"/>
      <c r="VA45" s="56"/>
      <c r="VB45" s="56"/>
      <c r="VC45" s="56"/>
      <c r="VD45" s="56"/>
      <c r="VE45" s="56"/>
      <c r="VF45" s="56"/>
      <c r="VG45" s="56"/>
      <c r="VH45" s="56"/>
      <c r="VI45" s="56"/>
      <c r="VJ45" s="56"/>
      <c r="VK45" s="56"/>
      <c r="VL45" s="56"/>
      <c r="VM45" s="56"/>
      <c r="VN45" s="56"/>
      <c r="VO45" s="56"/>
      <c r="VP45" s="56"/>
      <c r="VQ45" s="56"/>
      <c r="VR45" s="56"/>
      <c r="VS45" s="56"/>
      <c r="VT45" s="56"/>
      <c r="VU45" s="56"/>
      <c r="VV45" s="56"/>
      <c r="VW45" s="56"/>
      <c r="VX45" s="56"/>
      <c r="VY45" s="56"/>
      <c r="VZ45" s="56"/>
      <c r="WA45" s="56"/>
      <c r="WB45" s="56"/>
      <c r="WC45" s="56"/>
      <c r="WD45" s="56"/>
      <c r="WE45" s="56"/>
      <c r="WF45" s="56"/>
      <c r="WG45" s="56"/>
      <c r="WH45" s="56"/>
      <c r="WI45" s="56"/>
      <c r="WJ45" s="56"/>
      <c r="WK45" s="56"/>
      <c r="WL45" s="56"/>
      <c r="WM45" s="56"/>
      <c r="WN45" s="56"/>
      <c r="WO45" s="56"/>
      <c r="WP45" s="56"/>
      <c r="WQ45" s="56"/>
      <c r="WR45" s="56"/>
      <c r="WS45" s="56"/>
      <c r="WT45" s="56"/>
      <c r="WU45" s="56"/>
      <c r="WV45" s="56"/>
      <c r="WW45" s="56"/>
      <c r="WX45" s="56"/>
      <c r="WY45" s="56"/>
      <c r="WZ45" s="56"/>
      <c r="XA45" s="56"/>
      <c r="XB45" s="56"/>
      <c r="XC45" s="56"/>
      <c r="XD45" s="56"/>
      <c r="XE45" s="56"/>
      <c r="XF45" s="56"/>
      <c r="XG45" s="56"/>
      <c r="XH45" s="56"/>
      <c r="XI45" s="56"/>
      <c r="XJ45" s="56"/>
      <c r="XK45" s="56"/>
      <c r="XL45" s="56"/>
      <c r="XM45" s="56"/>
      <c r="XN45" s="56"/>
      <c r="XO45" s="56"/>
      <c r="XP45" s="56"/>
      <c r="XQ45" s="56"/>
      <c r="XR45" s="56"/>
      <c r="XS45" s="56"/>
      <c r="XT45" s="56"/>
      <c r="XU45" s="56"/>
      <c r="XV45" s="56"/>
      <c r="XW45" s="56"/>
      <c r="XX45" s="56"/>
      <c r="XY45" s="56"/>
      <c r="XZ45" s="56"/>
      <c r="YA45" s="56"/>
      <c r="YB45" s="56"/>
      <c r="YC45" s="56"/>
      <c r="YD45" s="56"/>
      <c r="YE45" s="56"/>
      <c r="YF45" s="56"/>
      <c r="YG45" s="56"/>
      <c r="YH45" s="56"/>
      <c r="YI45" s="56"/>
      <c r="YJ45" s="56"/>
      <c r="YK45" s="56"/>
      <c r="YL45" s="56"/>
      <c r="YM45" s="56"/>
      <c r="YN45" s="56"/>
      <c r="YO45" s="56"/>
      <c r="YP45" s="56"/>
      <c r="YQ45" s="56"/>
      <c r="YR45" s="56"/>
      <c r="YS45" s="56"/>
      <c r="YT45" s="56"/>
      <c r="YU45" s="56"/>
      <c r="YV45" s="56"/>
      <c r="YW45" s="56"/>
      <c r="YX45" s="56"/>
      <c r="YY45" s="56"/>
      <c r="YZ45" s="56"/>
      <c r="ZA45" s="56"/>
      <c r="ZB45" s="56"/>
      <c r="ZC45" s="56"/>
      <c r="ZD45" s="56"/>
      <c r="ZE45" s="56"/>
      <c r="ZF45" s="56"/>
      <c r="ZG45" s="56"/>
      <c r="ZH45" s="56"/>
      <c r="ZI45" s="56"/>
      <c r="ZJ45" s="56"/>
      <c r="ZK45" s="56"/>
      <c r="ZL45" s="56"/>
      <c r="ZM45" s="56"/>
      <c r="ZN45" s="56"/>
      <c r="ZO45" s="56"/>
      <c r="ZP45" s="56"/>
      <c r="ZQ45" s="56"/>
      <c r="ZR45" s="56"/>
      <c r="ZS45" s="56"/>
      <c r="ZT45" s="56"/>
      <c r="ZU45" s="56"/>
      <c r="ZV45" s="56"/>
      <c r="ZW45" s="56"/>
      <c r="ZX45" s="56"/>
      <c r="ZY45" s="56"/>
      <c r="ZZ45" s="56"/>
      <c r="AAA45" s="56"/>
      <c r="AAB45" s="56"/>
      <c r="AAC45" s="56"/>
      <c r="AAD45" s="56"/>
      <c r="AAE45" s="56"/>
      <c r="AAF45" s="56"/>
      <c r="AAG45" s="56"/>
      <c r="AAH45" s="56"/>
      <c r="AAI45" s="56"/>
      <c r="AAJ45" s="56"/>
      <c r="AAK45" s="56"/>
      <c r="AAL45" s="56"/>
      <c r="AAM45" s="56"/>
      <c r="AAN45" s="56"/>
      <c r="AAO45" s="56"/>
      <c r="AAP45" s="56"/>
      <c r="AAQ45" s="56"/>
      <c r="AAR45" s="56"/>
      <c r="AAS45" s="56"/>
      <c r="AAT45" s="56"/>
      <c r="AAU45" s="56"/>
      <c r="AAV45" s="56"/>
      <c r="AAW45" s="56"/>
      <c r="AAX45" s="56"/>
      <c r="AAY45" s="56"/>
      <c r="AAZ45" s="56"/>
      <c r="ABA45" s="56"/>
      <c r="ABB45" s="56"/>
      <c r="ABC45" s="56"/>
      <c r="ABD45" s="56"/>
      <c r="ABE45" s="56"/>
      <c r="ABF45" s="56"/>
      <c r="ABG45" s="56"/>
      <c r="ABH45" s="56"/>
      <c r="ABI45" s="56"/>
      <c r="ABJ45" s="56"/>
      <c r="ABK45" s="56"/>
      <c r="ABL45" s="56"/>
      <c r="ABM45" s="56"/>
      <c r="ABN45" s="56"/>
      <c r="ABO45" s="56"/>
      <c r="ABP45" s="56"/>
      <c r="ABQ45" s="56"/>
      <c r="ABR45" s="56"/>
      <c r="ABS45" s="56"/>
      <c r="ABT45" s="56"/>
      <c r="ABU45" s="56"/>
      <c r="ABV45" s="56"/>
      <c r="ABW45" s="56"/>
      <c r="ABX45" s="56"/>
      <c r="ABY45" s="56"/>
      <c r="ABZ45" s="56"/>
      <c r="ACA45" s="56"/>
      <c r="ACB45" s="56"/>
      <c r="ACC45" s="56"/>
      <c r="ACD45" s="56"/>
      <c r="ACE45" s="56"/>
      <c r="ACF45" s="56"/>
      <c r="ACG45" s="56"/>
      <c r="ACH45" s="56"/>
      <c r="ACI45" s="56"/>
      <c r="ACJ45" s="56"/>
      <c r="ACK45" s="56"/>
      <c r="ACL45" s="56"/>
      <c r="ACM45" s="56"/>
      <c r="ACN45" s="56"/>
      <c r="ACO45" s="56"/>
      <c r="ACP45" s="56"/>
      <c r="ACQ45" s="56"/>
      <c r="ACR45" s="56"/>
      <c r="ACS45" s="56"/>
      <c r="ACT45" s="56"/>
      <c r="ACU45" s="56"/>
      <c r="ACV45" s="56"/>
      <c r="ACW45" s="56"/>
      <c r="ACX45" s="56"/>
      <c r="ACY45" s="56"/>
      <c r="ACZ45" s="56"/>
      <c r="ADA45" s="56"/>
      <c r="ADB45" s="56"/>
      <c r="ADC45" s="56"/>
      <c r="ADD45" s="56"/>
      <c r="ADE45" s="56"/>
      <c r="ADF45" s="56"/>
      <c r="ADG45" s="56"/>
      <c r="ADH45" s="56"/>
      <c r="ADI45" s="56"/>
      <c r="ADJ45" s="56"/>
      <c r="ADK45" s="56"/>
      <c r="ADL45" s="56"/>
      <c r="ADM45" s="56"/>
      <c r="ADN45" s="56"/>
      <c r="ADO45" s="56"/>
      <c r="ADP45" s="56"/>
      <c r="ADQ45" s="56"/>
      <c r="ADR45" s="56"/>
      <c r="ADS45" s="56"/>
      <c r="ADT45" s="56"/>
      <c r="ADU45" s="56"/>
      <c r="ADV45" s="56"/>
      <c r="ADW45" s="56"/>
      <c r="ADX45" s="56"/>
      <c r="ADY45" s="56"/>
      <c r="ADZ45" s="56"/>
      <c r="AEA45" s="56"/>
      <c r="AEB45" s="56"/>
      <c r="AEC45" s="56"/>
      <c r="AED45" s="56"/>
      <c r="AEE45" s="56"/>
      <c r="AEF45" s="56"/>
      <c r="AEG45" s="56"/>
      <c r="AEH45" s="56"/>
      <c r="AEI45" s="56"/>
      <c r="AEJ45" s="56"/>
      <c r="AEK45" s="56"/>
      <c r="AEL45" s="56"/>
      <c r="AEM45" s="56"/>
      <c r="AEN45" s="56"/>
      <c r="AEO45" s="56"/>
      <c r="AEP45" s="56"/>
      <c r="AEQ45" s="56"/>
      <c r="AER45" s="56"/>
      <c r="AES45" s="56"/>
      <c r="AET45" s="56"/>
      <c r="AEU45" s="56"/>
      <c r="AEV45" s="56"/>
      <c r="AEW45" s="56"/>
      <c r="AEX45" s="56"/>
      <c r="AEY45" s="56"/>
      <c r="AEZ45" s="56"/>
      <c r="AFA45" s="56"/>
      <c r="AFB45" s="56"/>
      <c r="AFC45" s="56"/>
      <c r="AFD45" s="56"/>
      <c r="AFE45" s="56"/>
      <c r="AFF45" s="56"/>
      <c r="AFG45" s="56"/>
      <c r="AFH45" s="56"/>
      <c r="AFI45" s="56"/>
      <c r="AFJ45" s="56"/>
      <c r="AFK45" s="56"/>
      <c r="AFL45" s="56"/>
      <c r="AFM45" s="56"/>
      <c r="AFN45" s="56"/>
      <c r="AFO45" s="56"/>
      <c r="AFP45" s="56"/>
      <c r="AFQ45" s="56"/>
      <c r="AFR45" s="56"/>
      <c r="AFS45" s="56"/>
      <c r="AFT45" s="56"/>
      <c r="AFU45" s="56"/>
      <c r="AFV45" s="56"/>
      <c r="AFW45" s="56"/>
      <c r="AFX45" s="56"/>
      <c r="AFY45" s="56"/>
      <c r="AFZ45" s="56"/>
      <c r="AGA45" s="56"/>
      <c r="AGB45" s="56"/>
      <c r="AGC45" s="56"/>
      <c r="AGD45" s="56"/>
      <c r="AGE45" s="56"/>
      <c r="AGF45" s="56"/>
      <c r="AGG45" s="56"/>
      <c r="AGH45" s="56"/>
      <c r="AGI45" s="56"/>
      <c r="AGJ45" s="56"/>
      <c r="AGK45" s="56"/>
      <c r="AGL45" s="56"/>
      <c r="AGM45" s="56"/>
      <c r="AGN45" s="56"/>
      <c r="AGO45" s="56"/>
      <c r="AGP45" s="56"/>
      <c r="AGQ45" s="56"/>
      <c r="AGR45" s="56"/>
      <c r="AGS45" s="56"/>
      <c r="AGT45" s="56"/>
      <c r="AGU45" s="56"/>
      <c r="AGV45" s="56"/>
      <c r="AGW45" s="56"/>
      <c r="AGX45" s="56"/>
      <c r="AGY45" s="56"/>
      <c r="AGZ45" s="56"/>
      <c r="AHA45" s="56"/>
      <c r="AHB45" s="56"/>
      <c r="AHC45" s="56"/>
      <c r="AHD45" s="56"/>
      <c r="AHE45" s="56"/>
      <c r="AHF45" s="56"/>
      <c r="AHG45" s="56"/>
      <c r="AHH45" s="56"/>
      <c r="AHI45" s="56"/>
      <c r="AHJ45" s="56"/>
      <c r="AHK45" s="56"/>
      <c r="AHL45" s="56"/>
      <c r="AHM45" s="56"/>
      <c r="AHN45" s="56"/>
      <c r="AHO45" s="56"/>
      <c r="AHP45" s="56"/>
      <c r="AHQ45" s="56"/>
      <c r="AHR45" s="56"/>
      <c r="AHS45" s="56"/>
      <c r="AHT45" s="56"/>
      <c r="AHU45" s="56"/>
      <c r="AHV45" s="56"/>
      <c r="AHW45" s="56"/>
      <c r="AHX45" s="56"/>
      <c r="AHY45" s="56"/>
      <c r="AHZ45" s="56"/>
      <c r="AIA45" s="56"/>
      <c r="AIB45" s="56"/>
      <c r="AIC45" s="56"/>
      <c r="AID45" s="56"/>
      <c r="AIE45" s="56"/>
      <c r="AIF45" s="56"/>
      <c r="AIG45" s="56"/>
      <c r="AIH45" s="56"/>
      <c r="AII45" s="56"/>
      <c r="AIJ45" s="56"/>
      <c r="AIK45" s="56"/>
      <c r="AIL45" s="56"/>
      <c r="AIM45" s="56"/>
      <c r="AIN45" s="56"/>
      <c r="AIO45" s="56"/>
      <c r="AIP45" s="56"/>
      <c r="AIQ45" s="56"/>
      <c r="AIR45" s="56"/>
      <c r="AIS45" s="56"/>
      <c r="AIT45" s="56"/>
      <c r="AIU45" s="56"/>
      <c r="AIV45" s="56"/>
      <c r="AIW45" s="56"/>
      <c r="AIX45" s="56"/>
      <c r="AIY45" s="56"/>
      <c r="AIZ45" s="56"/>
      <c r="AJA45" s="56"/>
      <c r="AJB45" s="56"/>
      <c r="AJC45" s="56"/>
      <c r="AJD45" s="56"/>
      <c r="AJE45" s="56"/>
      <c r="AJF45" s="56"/>
      <c r="AJG45" s="56"/>
      <c r="AJH45" s="56"/>
      <c r="AJI45" s="56"/>
      <c r="AJJ45" s="56"/>
      <c r="AJK45" s="56"/>
      <c r="AJL45" s="56"/>
      <c r="AJM45" s="56"/>
      <c r="AJN45" s="56"/>
      <c r="AJO45" s="56"/>
      <c r="AJP45" s="56"/>
      <c r="AJQ45" s="56"/>
      <c r="AJR45" s="56"/>
      <c r="AJS45" s="56"/>
      <c r="AJT45" s="56"/>
      <c r="AJU45" s="56"/>
      <c r="AJV45" s="56"/>
      <c r="AJW45" s="56"/>
      <c r="AJX45" s="56"/>
      <c r="AJY45" s="56"/>
      <c r="AJZ45" s="56"/>
      <c r="AKA45" s="56"/>
      <c r="AKB45" s="56"/>
      <c r="AKC45" s="56"/>
      <c r="AKD45" s="56"/>
      <c r="AKE45" s="56"/>
      <c r="AKF45" s="56"/>
      <c r="AKG45" s="56"/>
      <c r="AKH45" s="56"/>
      <c r="AKI45" s="56"/>
      <c r="AKJ45" s="56"/>
      <c r="AKK45" s="56"/>
      <c r="AKL45" s="56"/>
      <c r="AKM45" s="56"/>
      <c r="AKN45" s="56"/>
      <c r="AKO45" s="56"/>
      <c r="AKP45" s="56"/>
      <c r="AKQ45" s="56"/>
      <c r="AKR45" s="56"/>
      <c r="AKS45" s="56"/>
      <c r="AKT45" s="56"/>
      <c r="AKU45" s="56"/>
      <c r="AKV45" s="56"/>
      <c r="AKW45" s="56"/>
      <c r="AKX45" s="56"/>
      <c r="AKY45" s="56"/>
      <c r="AKZ45" s="56"/>
      <c r="ALA45" s="56"/>
      <c r="ALB45" s="56"/>
      <c r="ALC45" s="56"/>
      <c r="ALD45" s="56"/>
      <c r="ALE45" s="56"/>
      <c r="ALF45" s="56"/>
      <c r="ALG45" s="56"/>
      <c r="ALH45" s="56"/>
      <c r="ALI45" s="56"/>
      <c r="ALJ45" s="56"/>
      <c r="ALK45" s="56"/>
      <c r="ALL45" s="56"/>
      <c r="ALM45" s="56"/>
      <c r="ALN45" s="56"/>
      <c r="ALO45" s="56"/>
      <c r="ALP45" s="56"/>
      <c r="ALQ45" s="56"/>
      <c r="ALR45" s="56"/>
      <c r="ALS45" s="56"/>
      <c r="ALT45" s="56"/>
      <c r="ALU45" s="56"/>
      <c r="ALV45" s="56"/>
      <c r="ALW45" s="56"/>
      <c r="ALX45" s="56"/>
      <c r="ALY45" s="56"/>
      <c r="ALZ45" s="56"/>
      <c r="AMA45" s="56"/>
      <c r="AMB45" s="56"/>
      <c r="AMC45" s="56"/>
      <c r="AMD45" s="56"/>
      <c r="AME45" s="56"/>
      <c r="AMF45" s="56"/>
      <c r="AMG45" s="56"/>
      <c r="AMH45" s="56"/>
      <c r="AMI45" s="56"/>
      <c r="AMJ45" s="56"/>
      <c r="AMK45" s="56"/>
      <c r="AML45" s="56"/>
      <c r="AMM45" s="56"/>
      <c r="AMN45" s="56"/>
      <c r="AMO45" s="56"/>
      <c r="AMP45" s="56"/>
      <c r="AMQ45" s="56"/>
      <c r="AMR45" s="56"/>
      <c r="AMS45" s="56"/>
      <c r="AMT45" s="56"/>
      <c r="AMU45" s="56"/>
      <c r="AMV45" s="56"/>
      <c r="AMW45" s="56"/>
      <c r="AMX45" s="56"/>
      <c r="AMY45" s="56"/>
      <c r="AMZ45" s="56"/>
      <c r="ANA45" s="56"/>
      <c r="ANB45" s="56"/>
      <c r="ANC45" s="56"/>
      <c r="AND45" s="56"/>
      <c r="ANE45" s="56"/>
      <c r="ANF45" s="56"/>
      <c r="ANG45" s="56"/>
      <c r="ANH45" s="56"/>
      <c r="ANI45" s="56"/>
      <c r="ANJ45" s="56"/>
      <c r="ANK45" s="56"/>
      <c r="ANL45" s="56"/>
      <c r="ANM45" s="56"/>
      <c r="ANN45" s="56"/>
      <c r="ANO45" s="56"/>
      <c r="ANP45" s="56"/>
      <c r="ANQ45" s="56"/>
      <c r="ANR45" s="56"/>
      <c r="ANS45" s="56"/>
      <c r="ANT45" s="56"/>
      <c r="ANU45" s="56"/>
      <c r="ANV45" s="56"/>
      <c r="ANW45" s="56"/>
      <c r="ANX45" s="56"/>
      <c r="ANY45" s="56"/>
      <c r="ANZ45" s="56"/>
      <c r="AOA45" s="56"/>
      <c r="AOB45" s="56"/>
      <c r="AOC45" s="56"/>
      <c r="AOD45" s="56"/>
      <c r="AOE45" s="56"/>
      <c r="AOF45" s="56"/>
      <c r="AOG45" s="56"/>
      <c r="AOH45" s="56"/>
      <c r="AOI45" s="56"/>
      <c r="AOJ45" s="56"/>
      <c r="AOK45" s="56"/>
      <c r="AOL45" s="56"/>
      <c r="AOM45" s="56"/>
      <c r="AON45" s="56"/>
      <c r="AOO45" s="56"/>
      <c r="AOP45" s="56"/>
      <c r="AOQ45" s="56"/>
      <c r="AOR45" s="56"/>
      <c r="AOS45" s="56"/>
      <c r="AOT45" s="56"/>
      <c r="AOU45" s="56"/>
      <c r="AOV45" s="56"/>
      <c r="AOW45" s="56"/>
      <c r="AOX45" s="56"/>
      <c r="AOY45" s="56"/>
      <c r="AOZ45" s="56"/>
      <c r="APA45" s="56"/>
      <c r="APB45" s="56"/>
      <c r="APC45" s="56"/>
      <c r="APD45" s="56"/>
      <c r="APE45" s="56"/>
      <c r="APF45" s="56"/>
      <c r="APG45" s="56"/>
      <c r="APH45" s="56"/>
      <c r="API45" s="56"/>
      <c r="APJ45" s="56"/>
      <c r="APK45" s="56"/>
      <c r="APL45" s="56"/>
      <c r="APM45" s="56"/>
      <c r="APN45" s="56"/>
      <c r="APO45" s="56"/>
      <c r="APP45" s="56"/>
      <c r="APQ45" s="56"/>
      <c r="APR45" s="56"/>
      <c r="APS45" s="56"/>
      <c r="APT45" s="56"/>
      <c r="APU45" s="56"/>
      <c r="APV45" s="56"/>
      <c r="APW45" s="56"/>
      <c r="APX45" s="56"/>
      <c r="APY45" s="56"/>
      <c r="APZ45" s="56"/>
      <c r="AQA45" s="56"/>
      <c r="AQB45" s="56"/>
      <c r="AQC45" s="56"/>
      <c r="AQD45" s="56"/>
      <c r="AQE45" s="56"/>
      <c r="AQF45" s="56"/>
      <c r="AQG45" s="56"/>
      <c r="AQH45" s="56"/>
      <c r="AQI45" s="56"/>
      <c r="AQJ45" s="56"/>
      <c r="AQK45" s="56"/>
      <c r="AQL45" s="56"/>
      <c r="AQM45" s="56"/>
      <c r="AQN45" s="56"/>
      <c r="AQO45" s="56"/>
      <c r="AQP45" s="56"/>
      <c r="AQQ45" s="56"/>
      <c r="AQR45" s="56"/>
      <c r="AQS45" s="56"/>
      <c r="AQT45" s="56"/>
      <c r="AQU45" s="56"/>
      <c r="AQV45" s="56"/>
      <c r="AQW45" s="56"/>
      <c r="AQX45" s="56"/>
      <c r="AQY45" s="56"/>
      <c r="AQZ45" s="56"/>
      <c r="ARA45" s="56"/>
      <c r="ARB45" s="56"/>
      <c r="ARC45" s="56"/>
      <c r="ARD45" s="56"/>
      <c r="ARE45" s="56"/>
      <c r="ARF45" s="56"/>
      <c r="ARG45" s="56"/>
      <c r="ARH45" s="56"/>
      <c r="ARI45" s="56"/>
      <c r="ARJ45" s="56"/>
      <c r="ARK45" s="56"/>
      <c r="ARL45" s="56"/>
      <c r="ARM45" s="56"/>
      <c r="ARN45" s="56"/>
      <c r="ARO45" s="56"/>
      <c r="ARP45" s="56"/>
      <c r="ARQ45" s="56"/>
      <c r="ARR45" s="56"/>
      <c r="ARS45" s="56"/>
      <c r="ART45" s="56"/>
      <c r="ARU45" s="56"/>
      <c r="ARV45" s="56"/>
      <c r="ARW45" s="56"/>
      <c r="ARX45" s="56"/>
      <c r="ARY45" s="56"/>
      <c r="ARZ45" s="56"/>
      <c r="ASA45" s="56"/>
      <c r="ASB45" s="56"/>
      <c r="ASC45" s="56"/>
      <c r="ASD45" s="56"/>
      <c r="ASE45" s="56"/>
      <c r="ASF45" s="56"/>
      <c r="ASG45" s="56"/>
      <c r="ASH45" s="56"/>
      <c r="ASI45" s="56"/>
      <c r="ASJ45" s="56"/>
      <c r="ASK45" s="56"/>
      <c r="ASL45" s="56"/>
      <c r="ASM45" s="56"/>
      <c r="ASN45" s="56"/>
      <c r="ASO45" s="56"/>
      <c r="ASP45" s="56"/>
      <c r="ASQ45" s="56"/>
      <c r="ASR45" s="56"/>
      <c r="ASS45" s="56"/>
      <c r="AST45" s="56"/>
      <c r="ASU45" s="56"/>
      <c r="ASV45" s="56"/>
      <c r="ASW45" s="56"/>
      <c r="ASX45" s="56"/>
      <c r="ASY45" s="56"/>
      <c r="ASZ45" s="56"/>
      <c r="ATA45" s="56"/>
      <c r="ATB45" s="56"/>
      <c r="ATC45" s="56"/>
      <c r="ATD45" s="56"/>
      <c r="ATE45" s="56"/>
      <c r="ATF45" s="56"/>
      <c r="ATG45" s="56"/>
      <c r="ATH45" s="56"/>
      <c r="ATI45" s="56"/>
      <c r="ATJ45" s="56"/>
      <c r="ATK45" s="56"/>
      <c r="ATL45" s="56"/>
      <c r="ATM45" s="56"/>
      <c r="ATN45" s="56"/>
      <c r="ATO45" s="56"/>
      <c r="ATP45" s="56"/>
      <c r="ATQ45" s="56"/>
      <c r="ATR45" s="56"/>
      <c r="ATS45" s="56"/>
      <c r="ATT45" s="56"/>
      <c r="ATU45" s="56"/>
      <c r="ATV45" s="56"/>
      <c r="ATW45" s="56"/>
      <c r="ATX45" s="56"/>
      <c r="ATY45" s="56"/>
      <c r="ATZ45" s="56"/>
      <c r="AUA45" s="56"/>
      <c r="AUB45" s="56"/>
      <c r="AUC45" s="56"/>
      <c r="AUD45" s="56"/>
      <c r="AUE45" s="56"/>
      <c r="AUF45" s="56"/>
      <c r="AUG45" s="56"/>
      <c r="AUH45" s="56"/>
      <c r="AUI45" s="56"/>
      <c r="AUJ45" s="56"/>
      <c r="AUK45" s="56"/>
      <c r="AUL45" s="56"/>
      <c r="AUM45" s="56"/>
      <c r="AUN45" s="56"/>
      <c r="AUO45" s="56"/>
      <c r="AUP45" s="56"/>
      <c r="AUQ45" s="56"/>
      <c r="AUR45" s="56"/>
      <c r="AUS45" s="56"/>
      <c r="AUT45" s="56"/>
      <c r="AUU45" s="56"/>
      <c r="AUV45" s="56"/>
      <c r="AUW45" s="56"/>
      <c r="AUX45" s="56"/>
      <c r="AUY45" s="56"/>
      <c r="AUZ45" s="56"/>
      <c r="AVA45" s="56"/>
      <c r="AVB45" s="56"/>
      <c r="AVC45" s="56"/>
      <c r="AVD45" s="56"/>
      <c r="AVE45" s="56"/>
      <c r="AVF45" s="56"/>
      <c r="AVG45" s="56"/>
      <c r="AVH45" s="56"/>
      <c r="AVI45" s="56"/>
      <c r="AVJ45" s="56"/>
      <c r="AVK45" s="56"/>
      <c r="AVL45" s="56"/>
      <c r="AVM45" s="56"/>
      <c r="AVN45" s="56"/>
      <c r="AVO45" s="56"/>
      <c r="AVP45" s="56"/>
      <c r="AVQ45" s="56"/>
      <c r="AVR45" s="56"/>
      <c r="AVS45" s="56"/>
      <c r="AVT45" s="56"/>
      <c r="AVU45" s="56"/>
      <c r="AVV45" s="56"/>
      <c r="AVW45" s="56"/>
      <c r="AVX45" s="56"/>
      <c r="AVY45" s="56"/>
      <c r="AVZ45" s="56"/>
      <c r="AWA45" s="56"/>
      <c r="AWB45" s="56"/>
      <c r="AWC45" s="56"/>
      <c r="AWD45" s="56"/>
      <c r="AWE45" s="56"/>
      <c r="AWF45" s="56"/>
      <c r="AWG45" s="56"/>
      <c r="AWH45" s="56"/>
      <c r="AWI45" s="56"/>
      <c r="AWJ45" s="56"/>
      <c r="AWK45" s="56"/>
      <c r="AWL45" s="56"/>
      <c r="AWM45" s="56"/>
      <c r="AWN45" s="56"/>
      <c r="AWO45" s="56"/>
      <c r="AWP45" s="56"/>
      <c r="AWQ45" s="56"/>
      <c r="AWR45" s="56"/>
      <c r="AWS45" s="56"/>
      <c r="AWT45" s="56"/>
      <c r="AWU45" s="56"/>
      <c r="AWV45" s="56"/>
      <c r="AWW45" s="56"/>
      <c r="AWX45" s="56"/>
      <c r="AWY45" s="56"/>
      <c r="AWZ45" s="56"/>
      <c r="AXA45" s="56"/>
      <c r="AXB45" s="56"/>
      <c r="AXC45" s="56"/>
      <c r="AXD45" s="56"/>
      <c r="AXE45" s="56"/>
      <c r="AXF45" s="56"/>
      <c r="AXG45" s="56"/>
      <c r="AXH45" s="56"/>
      <c r="AXI45" s="56"/>
      <c r="AXJ45" s="56"/>
      <c r="AXK45" s="56"/>
      <c r="AXL45" s="56"/>
      <c r="AXM45" s="56"/>
      <c r="AXN45" s="56"/>
      <c r="AXO45" s="56"/>
      <c r="AXP45" s="56"/>
      <c r="AXQ45" s="56"/>
      <c r="AXR45" s="56"/>
      <c r="AXS45" s="56"/>
      <c r="AXT45" s="56"/>
      <c r="AXU45" s="56"/>
      <c r="AXV45" s="56"/>
      <c r="AXW45" s="56"/>
      <c r="AXX45" s="56"/>
      <c r="AXY45" s="56"/>
      <c r="AXZ45" s="56"/>
      <c r="AYA45" s="56"/>
      <c r="AYB45" s="56"/>
      <c r="AYC45" s="56"/>
      <c r="AYD45" s="56"/>
      <c r="AYE45" s="56"/>
      <c r="AYF45" s="56"/>
      <c r="AYG45" s="56"/>
      <c r="AYH45" s="56"/>
      <c r="AYI45" s="56"/>
      <c r="AYJ45" s="56"/>
      <c r="AYK45" s="56"/>
      <c r="AYL45" s="56"/>
      <c r="AYM45" s="56"/>
      <c r="AYN45" s="56"/>
      <c r="AYO45" s="56"/>
      <c r="AYP45" s="56"/>
      <c r="AYQ45" s="56"/>
      <c r="AYR45" s="56"/>
      <c r="AYS45" s="56"/>
      <c r="AYT45" s="56"/>
      <c r="AYU45" s="56"/>
      <c r="AYV45" s="56"/>
      <c r="AYW45" s="56"/>
      <c r="AYX45" s="56"/>
      <c r="AYY45" s="56"/>
      <c r="AYZ45" s="56"/>
      <c r="AZA45" s="56"/>
      <c r="AZB45" s="56"/>
      <c r="AZC45" s="56"/>
      <c r="AZD45" s="56"/>
      <c r="AZE45" s="56"/>
      <c r="AZF45" s="56"/>
      <c r="AZG45" s="56"/>
      <c r="AZH45" s="56"/>
      <c r="AZI45" s="56"/>
      <c r="AZJ45" s="56"/>
      <c r="AZK45" s="56"/>
      <c r="AZL45" s="56"/>
      <c r="AZM45" s="56"/>
      <c r="AZN45" s="56"/>
      <c r="AZO45" s="56"/>
      <c r="AZP45" s="56"/>
      <c r="AZQ45" s="56"/>
      <c r="AZR45" s="56"/>
      <c r="AZS45" s="56"/>
      <c r="AZT45" s="56"/>
      <c r="AZU45" s="56"/>
      <c r="AZV45" s="56"/>
      <c r="AZW45" s="56"/>
      <c r="AZX45" s="56"/>
      <c r="AZY45" s="56"/>
      <c r="AZZ45" s="56"/>
      <c r="BAA45" s="56"/>
      <c r="BAB45" s="56"/>
      <c r="BAC45" s="56"/>
      <c r="BAD45" s="56"/>
      <c r="BAE45" s="56"/>
      <c r="BAF45" s="56"/>
      <c r="BAG45" s="56"/>
      <c r="BAH45" s="56"/>
      <c r="BAI45" s="56"/>
      <c r="BAJ45" s="56"/>
      <c r="BAK45" s="56"/>
      <c r="BAL45" s="56"/>
      <c r="BAM45" s="56"/>
      <c r="BAN45" s="56"/>
      <c r="BAO45" s="56"/>
      <c r="BAP45" s="56"/>
      <c r="BAQ45" s="56"/>
      <c r="BAR45" s="56"/>
      <c r="BAS45" s="56"/>
      <c r="BAT45" s="56"/>
      <c r="BAU45" s="56"/>
      <c r="BAV45" s="56"/>
      <c r="BAW45" s="56"/>
      <c r="BAX45" s="56"/>
      <c r="BAY45" s="56"/>
      <c r="BAZ45" s="56"/>
      <c r="BBA45" s="56"/>
      <c r="BBB45" s="56"/>
      <c r="BBC45" s="56"/>
      <c r="BBD45" s="56"/>
      <c r="BBE45" s="56"/>
      <c r="BBF45" s="56"/>
      <c r="BBG45" s="56"/>
      <c r="BBH45" s="56"/>
      <c r="BBI45" s="56"/>
      <c r="BBJ45" s="56"/>
      <c r="BBK45" s="56"/>
      <c r="BBL45" s="56"/>
      <c r="BBM45" s="56"/>
      <c r="BBN45" s="56"/>
      <c r="BBO45" s="56"/>
      <c r="BBP45" s="56"/>
      <c r="BBQ45" s="56"/>
      <c r="BBR45" s="56"/>
      <c r="BBS45" s="56"/>
      <c r="BBT45" s="56"/>
      <c r="BBU45" s="56"/>
      <c r="BBV45" s="56"/>
      <c r="BBW45" s="56"/>
      <c r="BBX45" s="56"/>
      <c r="BBY45" s="56"/>
      <c r="BBZ45" s="56"/>
      <c r="BCA45" s="56"/>
      <c r="BCB45" s="56"/>
      <c r="BCC45" s="56"/>
      <c r="BCD45" s="56"/>
      <c r="BCE45" s="56"/>
      <c r="BCF45" s="56"/>
      <c r="BCG45" s="56"/>
      <c r="BCH45" s="56"/>
      <c r="BCI45" s="56"/>
      <c r="BCJ45" s="56"/>
      <c r="BCK45" s="56"/>
      <c r="BCL45" s="56"/>
      <c r="BCM45" s="56"/>
      <c r="BCN45" s="56"/>
      <c r="BCO45" s="56"/>
      <c r="BCP45" s="56"/>
      <c r="BCQ45" s="56"/>
      <c r="BCR45" s="56"/>
      <c r="BCS45" s="56"/>
      <c r="BCT45" s="56"/>
      <c r="BCU45" s="56"/>
      <c r="BCV45" s="56"/>
      <c r="BCW45" s="56"/>
      <c r="BCX45" s="56"/>
      <c r="BCY45" s="56"/>
      <c r="BCZ45" s="56"/>
      <c r="BDA45" s="56"/>
      <c r="BDB45" s="56"/>
      <c r="BDC45" s="56"/>
      <c r="BDD45" s="56"/>
      <c r="BDE45" s="56"/>
      <c r="BDF45" s="56"/>
      <c r="BDG45" s="56"/>
      <c r="BDH45" s="56"/>
      <c r="BDI45" s="56"/>
      <c r="BDJ45" s="56"/>
      <c r="BDK45" s="56"/>
      <c r="BDL45" s="56"/>
      <c r="BDM45" s="56"/>
      <c r="BDN45" s="56"/>
      <c r="BDO45" s="56"/>
      <c r="BDP45" s="56"/>
      <c r="BDQ45" s="56"/>
      <c r="BDR45" s="56"/>
      <c r="BDS45" s="56"/>
      <c r="BDT45" s="56"/>
      <c r="BDU45" s="56"/>
      <c r="BDV45" s="56"/>
      <c r="BDW45" s="56"/>
      <c r="BDX45" s="56"/>
      <c r="BDY45" s="56"/>
      <c r="BDZ45" s="56"/>
      <c r="BEA45" s="56"/>
      <c r="BEB45" s="56"/>
      <c r="BEC45" s="56"/>
      <c r="BED45" s="56"/>
      <c r="BEE45" s="56"/>
      <c r="BEF45" s="56"/>
      <c r="BEG45" s="56"/>
      <c r="BEH45" s="56"/>
      <c r="BEI45" s="56"/>
      <c r="BEJ45" s="56"/>
      <c r="BEK45" s="56"/>
      <c r="BEL45" s="56"/>
      <c r="BEM45" s="56"/>
      <c r="BEN45" s="56"/>
      <c r="BEO45" s="56"/>
      <c r="BEP45" s="56"/>
      <c r="BEQ45" s="56"/>
      <c r="BER45" s="56"/>
      <c r="BES45" s="56"/>
      <c r="BET45" s="56"/>
      <c r="BEU45" s="56"/>
      <c r="BEV45" s="56"/>
      <c r="BEW45" s="56"/>
      <c r="BEX45" s="56"/>
      <c r="BEY45" s="56"/>
      <c r="BEZ45" s="56"/>
      <c r="BFA45" s="56"/>
      <c r="BFB45" s="56"/>
      <c r="BFC45" s="56"/>
      <c r="BFD45" s="56"/>
      <c r="BFE45" s="56"/>
      <c r="BFF45" s="56"/>
      <c r="BFG45" s="56"/>
      <c r="BFH45" s="56"/>
      <c r="BFI45" s="56"/>
      <c r="BFJ45" s="56"/>
      <c r="BFK45" s="56"/>
      <c r="BFL45" s="56"/>
      <c r="BFM45" s="56"/>
      <c r="BFN45" s="56"/>
      <c r="BFO45" s="56"/>
      <c r="BFP45" s="56"/>
      <c r="BFQ45" s="56"/>
      <c r="BFR45" s="56"/>
      <c r="BFS45" s="56"/>
      <c r="BFT45" s="56"/>
      <c r="BFU45" s="56"/>
      <c r="BFV45" s="56"/>
      <c r="BFW45" s="56"/>
      <c r="BFX45" s="56"/>
      <c r="BFY45" s="56"/>
      <c r="BFZ45" s="56"/>
      <c r="BGA45" s="56"/>
      <c r="BGB45" s="56"/>
      <c r="BGC45" s="56"/>
      <c r="BGD45" s="56"/>
      <c r="BGE45" s="56"/>
      <c r="BGF45" s="56"/>
      <c r="BGG45" s="56"/>
      <c r="BGH45" s="56"/>
      <c r="BGI45" s="56"/>
      <c r="BGJ45" s="56"/>
      <c r="BGK45" s="56"/>
      <c r="BGL45" s="56"/>
      <c r="BGM45" s="56"/>
      <c r="BGN45" s="56"/>
      <c r="BGO45" s="56"/>
      <c r="BGP45" s="56"/>
      <c r="BGQ45" s="56"/>
      <c r="BGR45" s="56"/>
      <c r="BGS45" s="56"/>
      <c r="BGT45" s="56"/>
      <c r="BGU45" s="56"/>
      <c r="BGV45" s="56"/>
      <c r="BGW45" s="56"/>
      <c r="BGX45" s="56"/>
      <c r="BGY45" s="56"/>
      <c r="BGZ45" s="56"/>
      <c r="BHA45" s="56"/>
      <c r="BHB45" s="56"/>
      <c r="BHC45" s="56"/>
      <c r="BHD45" s="56"/>
      <c r="BHE45" s="56"/>
      <c r="BHF45" s="56"/>
      <c r="BHG45" s="56"/>
      <c r="BHH45" s="56"/>
      <c r="BHI45" s="56"/>
      <c r="BHJ45" s="56"/>
      <c r="BHK45" s="56"/>
      <c r="BHL45" s="56"/>
      <c r="BHM45" s="56"/>
      <c r="BHN45" s="56"/>
      <c r="BHO45" s="56"/>
      <c r="BHP45" s="56"/>
      <c r="BHQ45" s="56"/>
      <c r="BHR45" s="56"/>
      <c r="BHS45" s="56"/>
      <c r="BHT45" s="56"/>
      <c r="BHU45" s="56"/>
      <c r="BHV45" s="56"/>
      <c r="BHW45" s="56"/>
      <c r="BHX45" s="56"/>
      <c r="BHY45" s="56"/>
      <c r="BHZ45" s="56"/>
      <c r="BIA45" s="56"/>
      <c r="BIB45" s="56"/>
      <c r="BIC45" s="56"/>
      <c r="BID45" s="56"/>
      <c r="BIE45" s="56"/>
      <c r="BIF45" s="56"/>
      <c r="BIG45" s="56"/>
      <c r="BIH45" s="56"/>
      <c r="BII45" s="56"/>
      <c r="BIJ45" s="56"/>
      <c r="BIK45" s="56"/>
      <c r="BIL45" s="56"/>
      <c r="BIM45" s="56"/>
      <c r="BIN45" s="56"/>
      <c r="BIO45" s="56"/>
      <c r="BIP45" s="56"/>
      <c r="BIQ45" s="56"/>
      <c r="BIR45" s="56"/>
      <c r="BIS45" s="56"/>
      <c r="BIT45" s="56"/>
      <c r="BIU45" s="56"/>
      <c r="BIV45" s="56"/>
      <c r="BIW45" s="56"/>
      <c r="BIX45" s="56"/>
      <c r="BIY45" s="56"/>
      <c r="BIZ45" s="56"/>
      <c r="BJA45" s="56"/>
      <c r="BJB45" s="56"/>
      <c r="BJC45" s="56"/>
      <c r="BJD45" s="56"/>
      <c r="BJE45" s="56"/>
      <c r="BJF45" s="56"/>
      <c r="BJG45" s="56"/>
      <c r="BJH45" s="56"/>
      <c r="BJI45" s="56"/>
      <c r="BJJ45" s="56"/>
      <c r="BJK45" s="56"/>
      <c r="BJL45" s="56"/>
      <c r="BJM45" s="56"/>
      <c r="BJN45" s="56"/>
      <c r="BJO45" s="56"/>
      <c r="BJP45" s="56"/>
      <c r="BJQ45" s="56"/>
      <c r="BJR45" s="56"/>
      <c r="BJS45" s="56"/>
      <c r="BJT45" s="56"/>
      <c r="BJU45" s="56"/>
      <c r="BJV45" s="56"/>
      <c r="BJW45" s="56"/>
      <c r="BJX45" s="56"/>
      <c r="BJY45" s="56"/>
      <c r="BJZ45" s="56"/>
      <c r="BKA45" s="56"/>
      <c r="BKB45" s="56"/>
      <c r="BKC45" s="56"/>
      <c r="BKD45" s="56"/>
      <c r="BKE45" s="56"/>
      <c r="BKF45" s="56"/>
      <c r="BKG45" s="56"/>
      <c r="BKH45" s="56"/>
      <c r="BKI45" s="56"/>
      <c r="BKJ45" s="56"/>
      <c r="BKK45" s="56"/>
      <c r="BKL45" s="56"/>
      <c r="BKM45" s="56"/>
      <c r="BKN45" s="56"/>
      <c r="BKO45" s="56"/>
      <c r="BKP45" s="56"/>
      <c r="BKQ45" s="56"/>
      <c r="BKR45" s="56"/>
      <c r="BKS45" s="56"/>
      <c r="BKT45" s="56"/>
      <c r="BKU45" s="56"/>
      <c r="BKV45" s="56"/>
      <c r="BKW45" s="56"/>
      <c r="BKX45" s="56"/>
      <c r="BKY45" s="56"/>
      <c r="BKZ45" s="56"/>
      <c r="BLA45" s="56"/>
      <c r="BLB45" s="56"/>
      <c r="BLC45" s="56"/>
      <c r="BLD45" s="56"/>
      <c r="BLE45" s="56"/>
      <c r="BLF45" s="56"/>
      <c r="BLG45" s="56"/>
      <c r="BLH45" s="56"/>
      <c r="BLI45" s="56"/>
      <c r="BLJ45" s="56"/>
      <c r="BLK45" s="56"/>
      <c r="BLL45" s="56"/>
      <c r="BLM45" s="56"/>
      <c r="BLN45" s="56"/>
      <c r="BLO45" s="56"/>
      <c r="BLP45" s="56"/>
      <c r="BLQ45" s="56"/>
      <c r="BLR45" s="56"/>
      <c r="BLS45" s="56"/>
      <c r="BLT45" s="56"/>
      <c r="BLU45" s="56"/>
      <c r="BLV45" s="56"/>
      <c r="BLW45" s="56"/>
      <c r="BLX45" s="56"/>
      <c r="BLY45" s="56"/>
      <c r="BLZ45" s="56"/>
      <c r="BMA45" s="56"/>
      <c r="BMB45" s="56"/>
      <c r="BMC45" s="56"/>
      <c r="BMD45" s="56"/>
      <c r="BME45" s="56"/>
      <c r="BMF45" s="56"/>
      <c r="BMG45" s="56"/>
      <c r="BMH45" s="56"/>
      <c r="BMI45" s="56"/>
      <c r="BMJ45" s="56"/>
      <c r="BMK45" s="56"/>
      <c r="BML45" s="56"/>
      <c r="BMM45" s="56"/>
      <c r="BMN45" s="56"/>
      <c r="BMO45" s="56"/>
      <c r="BMP45" s="56"/>
      <c r="BMQ45" s="56"/>
      <c r="BMR45" s="56"/>
      <c r="BMS45" s="56"/>
      <c r="BMT45" s="56"/>
      <c r="BMU45" s="56"/>
      <c r="BMV45" s="56"/>
      <c r="BMW45" s="56"/>
      <c r="BMX45" s="56"/>
      <c r="BMY45" s="56"/>
      <c r="BMZ45" s="56"/>
      <c r="BNA45" s="56"/>
      <c r="BNB45" s="56"/>
      <c r="BNC45" s="56"/>
      <c r="BND45" s="56"/>
      <c r="BNE45" s="56"/>
      <c r="BNF45" s="56"/>
      <c r="BNG45" s="56"/>
      <c r="BNH45" s="56"/>
      <c r="BNI45" s="56"/>
      <c r="BNJ45" s="56"/>
      <c r="BNK45" s="56"/>
      <c r="BNL45" s="56"/>
      <c r="BNM45" s="56"/>
      <c r="BNN45" s="56"/>
      <c r="BNO45" s="56"/>
      <c r="BNP45" s="56"/>
      <c r="BNQ45" s="56"/>
      <c r="BNR45" s="56"/>
      <c r="BNS45" s="56"/>
      <c r="BNT45" s="56"/>
      <c r="BNU45" s="56"/>
      <c r="BNV45" s="56"/>
      <c r="BNW45" s="56"/>
      <c r="BNX45" s="56"/>
      <c r="BNY45" s="56"/>
      <c r="BNZ45" s="56"/>
      <c r="BOA45" s="56"/>
      <c r="BOB45" s="56"/>
      <c r="BOC45" s="56"/>
      <c r="BOD45" s="56"/>
      <c r="BOE45" s="56"/>
      <c r="BOF45" s="56"/>
      <c r="BOG45" s="56"/>
      <c r="BOH45" s="56"/>
      <c r="BOI45" s="56"/>
      <c r="BOJ45" s="56"/>
      <c r="BOK45" s="56"/>
      <c r="BOL45" s="56"/>
      <c r="BOM45" s="56"/>
      <c r="BON45" s="56"/>
      <c r="BOO45" s="56"/>
      <c r="BOP45" s="56"/>
      <c r="BOQ45" s="56"/>
      <c r="BOR45" s="56"/>
      <c r="BOS45" s="56"/>
      <c r="BOT45" s="56"/>
      <c r="BOU45" s="56"/>
      <c r="BOV45" s="56"/>
      <c r="BOW45" s="56"/>
      <c r="BOX45" s="56"/>
      <c r="BOY45" s="56"/>
      <c r="BOZ45" s="56"/>
      <c r="BPA45" s="56"/>
      <c r="BPB45" s="56"/>
      <c r="BPC45" s="56"/>
      <c r="BPD45" s="56"/>
      <c r="BPE45" s="56"/>
      <c r="BPF45" s="56"/>
      <c r="BPG45" s="56"/>
      <c r="BPH45" s="56"/>
      <c r="BPI45" s="56"/>
      <c r="BPJ45" s="56"/>
      <c r="BPK45" s="56"/>
      <c r="BPL45" s="56"/>
      <c r="BPM45" s="56"/>
      <c r="BPN45" s="56"/>
      <c r="BPO45" s="56"/>
      <c r="BPP45" s="56"/>
      <c r="BPQ45" s="56"/>
      <c r="BPR45" s="56"/>
      <c r="BPS45" s="56"/>
      <c r="BPT45" s="56"/>
      <c r="BPU45" s="56"/>
      <c r="BPV45" s="56"/>
      <c r="BPW45" s="56"/>
      <c r="BPX45" s="56"/>
      <c r="BPY45" s="56"/>
      <c r="BPZ45" s="56"/>
      <c r="BQA45" s="56"/>
      <c r="BQB45" s="56"/>
      <c r="BQC45" s="56"/>
      <c r="BQD45" s="56"/>
      <c r="BQE45" s="56"/>
      <c r="BQF45" s="56"/>
      <c r="BQG45" s="56"/>
      <c r="BQH45" s="56"/>
      <c r="BQI45" s="56"/>
      <c r="BQJ45" s="56"/>
      <c r="BQK45" s="56"/>
      <c r="BQL45" s="56"/>
      <c r="BQM45" s="56"/>
      <c r="BQN45" s="56"/>
      <c r="BQO45" s="56"/>
      <c r="BQP45" s="56"/>
      <c r="BQQ45" s="56"/>
      <c r="BQR45" s="56"/>
      <c r="BQS45" s="56"/>
      <c r="BQT45" s="56"/>
      <c r="BQU45" s="56"/>
      <c r="BQV45" s="56"/>
      <c r="BQW45" s="56"/>
      <c r="BQX45" s="56"/>
      <c r="BQY45" s="56"/>
      <c r="BQZ45" s="56"/>
      <c r="BRA45" s="56"/>
      <c r="BRB45" s="56"/>
      <c r="BRC45" s="56"/>
      <c r="BRD45" s="56"/>
      <c r="BRE45" s="56"/>
      <c r="BRF45" s="56"/>
      <c r="BRG45" s="56"/>
      <c r="BRH45" s="56"/>
      <c r="BRI45" s="56"/>
      <c r="BRJ45" s="56"/>
      <c r="BRK45" s="56"/>
      <c r="BRL45" s="56"/>
      <c r="BRM45" s="56"/>
      <c r="BRN45" s="56"/>
      <c r="BRO45" s="56"/>
      <c r="BRP45" s="56"/>
      <c r="BRQ45" s="56"/>
      <c r="BRR45" s="56"/>
      <c r="BRS45" s="56"/>
      <c r="BRT45" s="56"/>
      <c r="BRU45" s="56"/>
      <c r="BRV45" s="56"/>
      <c r="BRW45" s="56"/>
      <c r="BRX45" s="56"/>
      <c r="BRY45" s="56"/>
      <c r="BRZ45" s="56"/>
      <c r="BSA45" s="56"/>
      <c r="BSB45" s="56"/>
      <c r="BSC45" s="56"/>
      <c r="BSD45" s="56"/>
      <c r="BSE45" s="56"/>
      <c r="BSF45" s="56"/>
      <c r="BSG45" s="56"/>
      <c r="BSH45" s="56"/>
      <c r="BSI45" s="56"/>
      <c r="BSJ45" s="56"/>
      <c r="BSK45" s="56"/>
      <c r="BSL45" s="56"/>
      <c r="BSM45" s="56"/>
      <c r="BSN45" s="56"/>
      <c r="BSO45" s="56"/>
      <c r="BSP45" s="56"/>
      <c r="BSQ45" s="56"/>
      <c r="BSR45" s="56"/>
      <c r="BSS45" s="56"/>
      <c r="BST45" s="56"/>
      <c r="BSU45" s="56"/>
      <c r="BSV45" s="56"/>
      <c r="BSW45" s="56"/>
      <c r="BSX45" s="56"/>
      <c r="BSY45" s="56"/>
      <c r="BSZ45" s="56"/>
      <c r="BTA45" s="56"/>
      <c r="BTB45" s="56"/>
      <c r="BTC45" s="56"/>
      <c r="BTD45" s="56"/>
      <c r="BTE45" s="56"/>
      <c r="BTF45" s="56"/>
      <c r="BTG45" s="56"/>
      <c r="BTH45" s="56"/>
      <c r="BTI45" s="56"/>
      <c r="BTJ45" s="56"/>
      <c r="BTK45" s="56"/>
      <c r="BTL45" s="56"/>
      <c r="BTM45" s="56"/>
      <c r="BTN45" s="56"/>
      <c r="BTO45" s="56"/>
      <c r="BTP45" s="56"/>
      <c r="BTQ45" s="56"/>
      <c r="BTR45" s="56"/>
      <c r="BTS45" s="56"/>
      <c r="BTT45" s="56"/>
      <c r="BTU45" s="56"/>
      <c r="BTV45" s="56"/>
      <c r="BTW45" s="56"/>
      <c r="BTX45" s="56"/>
      <c r="BTY45" s="56"/>
      <c r="BTZ45" s="56"/>
      <c r="BUA45" s="56"/>
      <c r="BUB45" s="56"/>
      <c r="BUC45" s="56"/>
      <c r="BUD45" s="56"/>
      <c r="BUE45" s="56"/>
      <c r="BUF45" s="56"/>
      <c r="BUG45" s="56"/>
      <c r="BUH45" s="56"/>
      <c r="BUI45" s="56"/>
      <c r="BUJ45" s="56"/>
      <c r="BUK45" s="56"/>
      <c r="BUL45" s="56"/>
      <c r="BUM45" s="56"/>
      <c r="BUN45" s="56"/>
      <c r="BUO45" s="56"/>
      <c r="BUP45" s="56"/>
      <c r="BUQ45" s="56"/>
      <c r="BUR45" s="56"/>
      <c r="BUS45" s="56"/>
      <c r="BUT45" s="56"/>
      <c r="BUU45" s="56"/>
      <c r="BUV45" s="56"/>
      <c r="BUW45" s="56"/>
      <c r="BUX45" s="56"/>
      <c r="BUY45" s="56"/>
      <c r="BUZ45" s="56"/>
      <c r="BVA45" s="56"/>
      <c r="BVB45" s="56"/>
      <c r="BVC45" s="56"/>
      <c r="BVD45" s="56"/>
      <c r="BVE45" s="56"/>
      <c r="BVF45" s="56"/>
      <c r="BVG45" s="56"/>
      <c r="BVH45" s="56"/>
      <c r="BVI45" s="56"/>
      <c r="BVJ45" s="56"/>
      <c r="BVK45" s="56"/>
      <c r="BVL45" s="56"/>
      <c r="BVM45" s="56"/>
      <c r="BVN45" s="56"/>
      <c r="BVO45" s="56"/>
      <c r="BVP45" s="56"/>
      <c r="BVQ45" s="56"/>
      <c r="BVR45" s="56"/>
      <c r="BVS45" s="56"/>
      <c r="BVT45" s="56"/>
      <c r="BVU45" s="56"/>
      <c r="BVV45" s="56"/>
      <c r="BVW45" s="56"/>
      <c r="BVX45" s="56"/>
      <c r="BVY45" s="56"/>
      <c r="BVZ45" s="56"/>
      <c r="BWA45" s="56"/>
      <c r="BWB45" s="56"/>
      <c r="BWC45" s="56"/>
      <c r="BWD45" s="56"/>
      <c r="BWE45" s="56"/>
      <c r="BWF45" s="56"/>
      <c r="BWG45" s="56"/>
      <c r="BWH45" s="56"/>
      <c r="BWI45" s="56"/>
      <c r="BWJ45" s="56"/>
      <c r="BWK45" s="56"/>
      <c r="BWL45" s="56"/>
      <c r="BWM45" s="56"/>
      <c r="BWN45" s="56"/>
      <c r="BWO45" s="56"/>
      <c r="BWP45" s="56"/>
      <c r="BWQ45" s="56"/>
      <c r="BWR45" s="56"/>
      <c r="BWS45" s="56"/>
      <c r="BWT45" s="56"/>
      <c r="BWU45" s="56"/>
      <c r="BWV45" s="56"/>
      <c r="BWW45" s="56"/>
      <c r="BWX45" s="56"/>
      <c r="BWY45" s="56"/>
      <c r="BWZ45" s="56"/>
      <c r="BXA45" s="56"/>
      <c r="BXB45" s="56"/>
      <c r="BXC45" s="56"/>
      <c r="BXD45" s="56"/>
      <c r="BXE45" s="56"/>
      <c r="BXF45" s="56"/>
      <c r="BXG45" s="56"/>
      <c r="BXH45" s="56"/>
      <c r="BXI45" s="56"/>
      <c r="BXJ45" s="56"/>
      <c r="BXK45" s="56"/>
      <c r="BXL45" s="56"/>
      <c r="BXM45" s="56"/>
      <c r="BXN45" s="56"/>
      <c r="BXO45" s="56"/>
      <c r="BXP45" s="56"/>
      <c r="BXQ45" s="56"/>
      <c r="BXR45" s="56"/>
      <c r="BXS45" s="56"/>
      <c r="BXT45" s="56"/>
      <c r="BXU45" s="56"/>
      <c r="BXV45" s="56"/>
      <c r="BXW45" s="56"/>
      <c r="BXX45" s="56"/>
      <c r="BXY45" s="56"/>
      <c r="BXZ45" s="56"/>
      <c r="BYA45" s="56"/>
      <c r="BYB45" s="56"/>
      <c r="BYC45" s="56"/>
      <c r="BYD45" s="56"/>
      <c r="BYE45" s="56"/>
      <c r="BYF45" s="56"/>
      <c r="BYG45" s="56"/>
      <c r="BYH45" s="56"/>
      <c r="BYI45" s="56"/>
      <c r="BYJ45" s="56"/>
      <c r="BYK45" s="56"/>
      <c r="BYL45" s="56"/>
      <c r="BYM45" s="56"/>
      <c r="BYN45" s="56"/>
      <c r="BYO45" s="56"/>
      <c r="BYP45" s="56"/>
      <c r="BYQ45" s="56"/>
      <c r="BYR45" s="56"/>
      <c r="BYS45" s="56"/>
      <c r="BYT45" s="56"/>
      <c r="BYU45" s="56"/>
      <c r="BYV45" s="56"/>
      <c r="BYW45" s="56"/>
      <c r="BYX45" s="56"/>
      <c r="BYY45" s="56"/>
      <c r="BYZ45" s="56"/>
      <c r="BZA45" s="56"/>
      <c r="BZB45" s="56"/>
      <c r="BZC45" s="56"/>
      <c r="BZD45" s="56"/>
      <c r="BZE45" s="56"/>
      <c r="BZF45" s="56"/>
      <c r="BZG45" s="56"/>
      <c r="BZH45" s="56"/>
      <c r="BZI45" s="56"/>
      <c r="BZJ45" s="56"/>
      <c r="BZK45" s="56"/>
      <c r="BZL45" s="56"/>
      <c r="BZM45" s="56"/>
      <c r="BZN45" s="56"/>
      <c r="BZO45" s="56"/>
      <c r="BZP45" s="56"/>
      <c r="BZQ45" s="56"/>
      <c r="BZR45" s="56"/>
      <c r="BZS45" s="56"/>
      <c r="BZT45" s="56"/>
      <c r="BZU45" s="56"/>
      <c r="BZV45" s="56"/>
      <c r="BZW45" s="56"/>
      <c r="BZX45" s="56"/>
      <c r="BZY45" s="56"/>
      <c r="BZZ45" s="56"/>
      <c r="CAA45" s="56"/>
      <c r="CAB45" s="56"/>
      <c r="CAC45" s="56"/>
      <c r="CAD45" s="56"/>
      <c r="CAE45" s="56"/>
      <c r="CAF45" s="56"/>
      <c r="CAG45" s="56"/>
      <c r="CAH45" s="56"/>
      <c r="CAI45" s="56"/>
      <c r="CAJ45" s="56"/>
      <c r="CAK45" s="56"/>
      <c r="CAL45" s="56"/>
      <c r="CAM45" s="56"/>
      <c r="CAN45" s="56"/>
      <c r="CAO45" s="56"/>
      <c r="CAP45" s="56"/>
      <c r="CAQ45" s="56"/>
      <c r="CAR45" s="56"/>
      <c r="CAS45" s="56"/>
      <c r="CAT45" s="56"/>
      <c r="CAU45" s="56"/>
      <c r="CAV45" s="56"/>
      <c r="CAW45" s="56"/>
      <c r="CAX45" s="56"/>
      <c r="CAY45" s="56"/>
      <c r="CAZ45" s="56"/>
      <c r="CBA45" s="56"/>
      <c r="CBB45" s="56"/>
      <c r="CBC45" s="56"/>
      <c r="CBD45" s="56"/>
      <c r="CBE45" s="56"/>
      <c r="CBF45" s="56"/>
      <c r="CBG45" s="56"/>
      <c r="CBH45" s="56"/>
      <c r="CBI45" s="56"/>
      <c r="CBJ45" s="56"/>
      <c r="CBK45" s="56"/>
      <c r="CBL45" s="56"/>
      <c r="CBM45" s="56"/>
      <c r="CBN45" s="56"/>
      <c r="CBO45" s="56"/>
      <c r="CBP45" s="56"/>
      <c r="CBQ45" s="56"/>
      <c r="CBR45" s="56"/>
      <c r="CBS45" s="56"/>
      <c r="CBT45" s="56"/>
      <c r="CBU45" s="56"/>
      <c r="CBV45" s="56"/>
      <c r="CBW45" s="56"/>
      <c r="CBX45" s="56"/>
      <c r="CBY45" s="56"/>
      <c r="CBZ45" s="56"/>
      <c r="CCA45" s="56"/>
      <c r="CCB45" s="56"/>
      <c r="CCC45" s="56"/>
      <c r="CCD45" s="56"/>
      <c r="CCE45" s="56"/>
      <c r="CCF45" s="56"/>
      <c r="CCG45" s="56"/>
      <c r="CCH45" s="56"/>
      <c r="CCI45" s="56"/>
      <c r="CCJ45" s="56"/>
      <c r="CCK45" s="56"/>
      <c r="CCL45" s="56"/>
      <c r="CCM45" s="56"/>
      <c r="CCN45" s="56"/>
      <c r="CCO45" s="56"/>
      <c r="CCP45" s="56"/>
      <c r="CCQ45" s="56"/>
      <c r="CCR45" s="56"/>
      <c r="CCS45" s="56"/>
      <c r="CCT45" s="56"/>
      <c r="CCU45" s="56"/>
      <c r="CCV45" s="56"/>
      <c r="CCW45" s="56"/>
      <c r="CCX45" s="56"/>
      <c r="CCY45" s="56"/>
      <c r="CCZ45" s="56"/>
      <c r="CDA45" s="56"/>
      <c r="CDB45" s="56"/>
      <c r="CDC45" s="56"/>
      <c r="CDD45" s="56"/>
      <c r="CDE45" s="56"/>
      <c r="CDF45" s="56"/>
      <c r="CDG45" s="56"/>
      <c r="CDH45" s="56"/>
      <c r="CDI45" s="56"/>
      <c r="CDJ45" s="56"/>
      <c r="CDK45" s="56"/>
      <c r="CDL45" s="56"/>
      <c r="CDM45" s="56"/>
      <c r="CDN45" s="56"/>
      <c r="CDO45" s="56"/>
      <c r="CDP45" s="56"/>
      <c r="CDQ45" s="56"/>
      <c r="CDR45" s="56"/>
      <c r="CDS45" s="56"/>
      <c r="CDT45" s="56"/>
      <c r="CDU45" s="56"/>
      <c r="CDV45" s="56"/>
      <c r="CDW45" s="56"/>
      <c r="CDX45" s="56"/>
      <c r="CDY45" s="56"/>
      <c r="CDZ45" s="56"/>
      <c r="CEA45" s="56"/>
      <c r="CEB45" s="56"/>
      <c r="CEC45" s="56"/>
      <c r="CED45" s="56"/>
      <c r="CEE45" s="56"/>
      <c r="CEF45" s="56"/>
      <c r="CEG45" s="56"/>
      <c r="CEH45" s="56"/>
      <c r="CEI45" s="56"/>
      <c r="CEJ45" s="56"/>
      <c r="CEK45" s="56"/>
      <c r="CEL45" s="56"/>
      <c r="CEM45" s="56"/>
      <c r="CEN45" s="56"/>
      <c r="CEO45" s="56"/>
      <c r="CEP45" s="56"/>
      <c r="CEQ45" s="56"/>
      <c r="CER45" s="56"/>
      <c r="CES45" s="56"/>
      <c r="CET45" s="56"/>
      <c r="CEU45" s="56"/>
      <c r="CEV45" s="56"/>
      <c r="CEW45" s="56"/>
      <c r="CEX45" s="56"/>
      <c r="CEY45" s="56"/>
      <c r="CEZ45" s="56"/>
      <c r="CFA45" s="56"/>
      <c r="CFB45" s="56"/>
      <c r="CFC45" s="56"/>
      <c r="CFD45" s="56"/>
      <c r="CFE45" s="56"/>
      <c r="CFF45" s="56"/>
      <c r="CFG45" s="56"/>
      <c r="CFH45" s="56"/>
      <c r="CFI45" s="56"/>
      <c r="CFJ45" s="56"/>
      <c r="CFK45" s="56"/>
      <c r="CFL45" s="56"/>
      <c r="CFM45" s="56"/>
      <c r="CFN45" s="56"/>
      <c r="CFO45" s="56"/>
      <c r="CFP45" s="56"/>
      <c r="CFQ45" s="56"/>
      <c r="CFR45" s="56"/>
      <c r="CFS45" s="56"/>
      <c r="CFT45" s="56"/>
      <c r="CFU45" s="56"/>
      <c r="CFV45" s="56"/>
      <c r="CFW45" s="56"/>
      <c r="CFX45" s="56"/>
      <c r="CFY45" s="56"/>
      <c r="CFZ45" s="56"/>
      <c r="CGA45" s="56"/>
      <c r="CGB45" s="56"/>
      <c r="CGC45" s="56"/>
      <c r="CGD45" s="56"/>
      <c r="CGE45" s="56"/>
      <c r="CGF45" s="56"/>
      <c r="CGG45" s="56"/>
      <c r="CGH45" s="56"/>
      <c r="CGI45" s="56"/>
      <c r="CGJ45" s="56"/>
      <c r="CGK45" s="56"/>
      <c r="CGL45" s="56"/>
      <c r="CGM45" s="56"/>
      <c r="CGN45" s="56"/>
      <c r="CGO45" s="56"/>
      <c r="CGP45" s="56"/>
      <c r="CGQ45" s="56"/>
      <c r="CGR45" s="56"/>
      <c r="CGS45" s="56"/>
      <c r="CGT45" s="56"/>
      <c r="CGU45" s="56"/>
      <c r="CGV45" s="56"/>
      <c r="CGW45" s="56"/>
      <c r="CGX45" s="56"/>
      <c r="CGY45" s="56"/>
      <c r="CGZ45" s="56"/>
      <c r="CHA45" s="56"/>
      <c r="CHB45" s="56"/>
      <c r="CHC45" s="56"/>
      <c r="CHD45" s="56"/>
      <c r="CHE45" s="56"/>
      <c r="CHF45" s="56"/>
      <c r="CHG45" s="56"/>
      <c r="CHH45" s="56"/>
      <c r="CHI45" s="56"/>
      <c r="CHJ45" s="56"/>
      <c r="CHK45" s="56"/>
      <c r="CHL45" s="56"/>
      <c r="CHM45" s="56"/>
      <c r="CHN45" s="56"/>
      <c r="CHO45" s="56"/>
      <c r="CHP45" s="56"/>
      <c r="CHQ45" s="56"/>
      <c r="CHR45" s="56"/>
      <c r="CHS45" s="56"/>
      <c r="CHT45" s="56"/>
      <c r="CHU45" s="56"/>
      <c r="CHV45" s="56"/>
      <c r="CHW45" s="56"/>
      <c r="CHX45" s="56"/>
      <c r="CHY45" s="56"/>
      <c r="CHZ45" s="56"/>
      <c r="CIA45" s="56"/>
      <c r="CIB45" s="56"/>
      <c r="CIC45" s="56"/>
      <c r="CID45" s="56"/>
      <c r="CIE45" s="56"/>
      <c r="CIF45" s="56"/>
      <c r="CIG45" s="56"/>
      <c r="CIH45" s="56"/>
      <c r="CII45" s="56"/>
      <c r="CIJ45" s="56"/>
      <c r="CIK45" s="56"/>
      <c r="CIL45" s="56"/>
      <c r="CIM45" s="56"/>
      <c r="CIN45" s="56"/>
      <c r="CIO45" s="56"/>
      <c r="CIP45" s="56"/>
      <c r="CIQ45" s="56"/>
      <c r="CIR45" s="56"/>
      <c r="CIS45" s="56"/>
      <c r="CIT45" s="56"/>
      <c r="CIU45" s="56"/>
      <c r="CIV45" s="56"/>
      <c r="CIW45" s="56"/>
      <c r="CIX45" s="56"/>
      <c r="CIY45" s="56"/>
      <c r="CIZ45" s="56"/>
      <c r="CJA45" s="56"/>
      <c r="CJB45" s="56"/>
      <c r="CJC45" s="56"/>
      <c r="CJD45" s="56"/>
      <c r="CJE45" s="56"/>
      <c r="CJF45" s="56"/>
      <c r="CJG45" s="56"/>
      <c r="CJH45" s="56"/>
      <c r="CJI45" s="56"/>
      <c r="CJJ45" s="56"/>
      <c r="CJK45" s="56"/>
      <c r="CJL45" s="56"/>
      <c r="CJM45" s="56"/>
      <c r="CJN45" s="56"/>
      <c r="CJO45" s="56"/>
      <c r="CJP45" s="56"/>
      <c r="CJQ45" s="56"/>
      <c r="CJR45" s="56"/>
      <c r="CJS45" s="56"/>
      <c r="CJT45" s="56"/>
      <c r="CJU45" s="56"/>
      <c r="CJV45" s="56"/>
      <c r="CJW45" s="56"/>
      <c r="CJX45" s="56"/>
      <c r="CJY45" s="56"/>
      <c r="CJZ45" s="56"/>
      <c r="CKA45" s="56"/>
      <c r="CKB45" s="56"/>
      <c r="CKC45" s="56"/>
      <c r="CKD45" s="56"/>
      <c r="CKE45" s="56"/>
      <c r="CKF45" s="56"/>
      <c r="CKG45" s="56"/>
      <c r="CKH45" s="56"/>
      <c r="CKI45" s="56"/>
      <c r="CKJ45" s="56"/>
      <c r="CKK45" s="56"/>
      <c r="CKL45" s="56"/>
      <c r="CKM45" s="56"/>
      <c r="CKN45" s="56"/>
      <c r="CKO45" s="56"/>
      <c r="CKP45" s="56"/>
      <c r="CKQ45" s="56"/>
      <c r="CKR45" s="56"/>
      <c r="CKS45" s="56"/>
      <c r="CKT45" s="56"/>
      <c r="CKU45" s="56"/>
      <c r="CKV45" s="56"/>
      <c r="CKW45" s="56"/>
      <c r="CKX45" s="56"/>
      <c r="CKY45" s="56"/>
      <c r="CKZ45" s="56"/>
      <c r="CLA45" s="56"/>
      <c r="CLB45" s="56"/>
      <c r="CLC45" s="56"/>
      <c r="CLD45" s="56"/>
      <c r="CLE45" s="56"/>
      <c r="CLF45" s="56"/>
      <c r="CLG45" s="56"/>
      <c r="CLH45" s="56"/>
      <c r="CLI45" s="56"/>
      <c r="CLJ45" s="56"/>
      <c r="CLK45" s="56"/>
      <c r="CLL45" s="56"/>
      <c r="CLM45" s="56"/>
      <c r="CLN45" s="56"/>
      <c r="CLO45" s="56"/>
      <c r="CLP45" s="56"/>
      <c r="CLQ45" s="56"/>
      <c r="CLR45" s="56"/>
      <c r="CLS45" s="56"/>
      <c r="CLT45" s="56"/>
      <c r="CLU45" s="56"/>
      <c r="CLV45" s="56"/>
      <c r="CLW45" s="56"/>
      <c r="CLX45" s="56"/>
      <c r="CLY45" s="56"/>
      <c r="CLZ45" s="56"/>
      <c r="CMA45" s="56"/>
      <c r="CMB45" s="56"/>
      <c r="CMC45" s="56"/>
      <c r="CMD45" s="56"/>
      <c r="CME45" s="56"/>
      <c r="CMF45" s="56"/>
      <c r="CMG45" s="56"/>
      <c r="CMH45" s="56"/>
      <c r="CMI45" s="56"/>
      <c r="CMJ45" s="56"/>
      <c r="CMK45" s="56"/>
      <c r="CML45" s="56"/>
      <c r="CMM45" s="56"/>
      <c r="CMN45" s="56"/>
      <c r="CMO45" s="56"/>
      <c r="CMP45" s="56"/>
      <c r="CMQ45" s="56"/>
      <c r="CMR45" s="56"/>
      <c r="CMS45" s="56"/>
      <c r="CMT45" s="56"/>
      <c r="CMU45" s="56"/>
      <c r="CMV45" s="56"/>
      <c r="CMW45" s="56"/>
      <c r="CMX45" s="56"/>
      <c r="CMY45" s="56"/>
      <c r="CMZ45" s="56"/>
      <c r="CNA45" s="56"/>
      <c r="CNB45" s="56"/>
      <c r="CNC45" s="56"/>
      <c r="CND45" s="56"/>
      <c r="CNE45" s="56"/>
      <c r="CNF45" s="56"/>
      <c r="CNG45" s="56"/>
      <c r="CNH45" s="56"/>
      <c r="CNI45" s="56"/>
      <c r="CNJ45" s="56"/>
      <c r="CNK45" s="56"/>
      <c r="CNL45" s="56"/>
      <c r="CNM45" s="56"/>
      <c r="CNN45" s="56"/>
      <c r="CNO45" s="56"/>
      <c r="CNP45" s="56"/>
      <c r="CNQ45" s="56"/>
      <c r="CNR45" s="56"/>
      <c r="CNS45" s="56"/>
      <c r="CNT45" s="56"/>
      <c r="CNU45" s="56"/>
      <c r="CNV45" s="56"/>
      <c r="CNW45" s="56"/>
      <c r="CNX45" s="56"/>
      <c r="CNY45" s="56"/>
      <c r="CNZ45" s="56"/>
      <c r="COA45" s="56"/>
      <c r="COB45" s="56"/>
      <c r="COC45" s="56"/>
      <c r="COD45" s="56"/>
      <c r="COE45" s="56"/>
      <c r="COF45" s="56"/>
      <c r="COG45" s="56"/>
      <c r="COH45" s="56"/>
      <c r="COI45" s="56"/>
      <c r="COJ45" s="56"/>
      <c r="COK45" s="56"/>
      <c r="COL45" s="56"/>
      <c r="COM45" s="56"/>
      <c r="CON45" s="56"/>
      <c r="COO45" s="56"/>
      <c r="COP45" s="56"/>
      <c r="COQ45" s="56"/>
      <c r="COR45" s="56"/>
      <c r="COS45" s="56"/>
      <c r="COT45" s="56"/>
      <c r="COU45" s="56"/>
      <c r="COV45" s="56"/>
      <c r="COW45" s="56"/>
      <c r="COX45" s="56"/>
      <c r="COY45" s="56"/>
      <c r="COZ45" s="56"/>
      <c r="CPA45" s="56"/>
      <c r="CPB45" s="56"/>
      <c r="CPC45" s="56"/>
      <c r="CPD45" s="56"/>
      <c r="CPE45" s="56"/>
      <c r="CPF45" s="56"/>
      <c r="CPG45" s="56"/>
      <c r="CPH45" s="56"/>
      <c r="CPI45" s="56"/>
      <c r="CPJ45" s="56"/>
      <c r="CPK45" s="56"/>
      <c r="CPL45" s="56"/>
      <c r="CPM45" s="56"/>
      <c r="CPN45" s="56"/>
      <c r="CPO45" s="56"/>
      <c r="CPP45" s="56"/>
      <c r="CPQ45" s="56"/>
      <c r="CPR45" s="56"/>
      <c r="CPS45" s="56"/>
      <c r="CPT45" s="56"/>
      <c r="CPU45" s="56"/>
      <c r="CPV45" s="56"/>
      <c r="CPW45" s="56"/>
      <c r="CPX45" s="56"/>
      <c r="CPY45" s="56"/>
      <c r="CPZ45" s="56"/>
      <c r="CQA45" s="56"/>
      <c r="CQB45" s="56"/>
      <c r="CQC45" s="56"/>
      <c r="CQD45" s="56"/>
      <c r="CQE45" s="56"/>
      <c r="CQF45" s="56"/>
      <c r="CQG45" s="56"/>
      <c r="CQH45" s="56"/>
      <c r="CQI45" s="56"/>
      <c r="CQJ45" s="56"/>
      <c r="CQK45" s="56"/>
      <c r="CQL45" s="56"/>
      <c r="CQM45" s="56"/>
      <c r="CQN45" s="56"/>
      <c r="CQO45" s="56"/>
      <c r="CQP45" s="56"/>
      <c r="CQQ45" s="56"/>
      <c r="CQR45" s="56"/>
      <c r="CQS45" s="56"/>
      <c r="CQT45" s="56"/>
      <c r="CQU45" s="56"/>
      <c r="CQV45" s="56"/>
      <c r="CQW45" s="56"/>
      <c r="CQX45" s="56"/>
      <c r="CQY45" s="56"/>
      <c r="CQZ45" s="56"/>
      <c r="CRA45" s="56"/>
      <c r="CRB45" s="56"/>
      <c r="CRC45" s="56"/>
      <c r="CRD45" s="56"/>
      <c r="CRE45" s="56"/>
      <c r="CRF45" s="56"/>
      <c r="CRG45" s="56"/>
      <c r="CRH45" s="56"/>
      <c r="CRI45" s="56"/>
      <c r="CRJ45" s="56"/>
      <c r="CRK45" s="56"/>
      <c r="CRL45" s="56"/>
      <c r="CRM45" s="56"/>
      <c r="CRN45" s="56"/>
      <c r="CRO45" s="56"/>
      <c r="CRP45" s="56"/>
      <c r="CRQ45" s="56"/>
      <c r="CRR45" s="56"/>
      <c r="CRS45" s="56"/>
      <c r="CRT45" s="56"/>
      <c r="CRU45" s="56"/>
      <c r="CRV45" s="56"/>
      <c r="CRW45" s="56"/>
      <c r="CRX45" s="56"/>
      <c r="CRY45" s="56"/>
      <c r="CRZ45" s="56"/>
      <c r="CSA45" s="56"/>
      <c r="CSB45" s="56"/>
      <c r="CSC45" s="56"/>
      <c r="CSD45" s="56"/>
      <c r="CSE45" s="56"/>
      <c r="CSF45" s="56"/>
      <c r="CSG45" s="56"/>
      <c r="CSH45" s="56"/>
      <c r="CSI45" s="56"/>
      <c r="CSJ45" s="56"/>
      <c r="CSK45" s="56"/>
      <c r="CSL45" s="56"/>
      <c r="CSM45" s="56"/>
      <c r="CSN45" s="56"/>
      <c r="CSO45" s="56"/>
      <c r="CSP45" s="56"/>
      <c r="CSQ45" s="56"/>
      <c r="CSR45" s="56"/>
      <c r="CSS45" s="56"/>
      <c r="CST45" s="56"/>
      <c r="CSU45" s="56"/>
      <c r="CSV45" s="56"/>
      <c r="CSW45" s="56"/>
      <c r="CSX45" s="56"/>
      <c r="CSY45" s="56"/>
      <c r="CSZ45" s="56"/>
      <c r="CTA45" s="56"/>
      <c r="CTB45" s="56"/>
      <c r="CTC45" s="56"/>
      <c r="CTD45" s="56"/>
      <c r="CTE45" s="56"/>
      <c r="CTF45" s="56"/>
      <c r="CTG45" s="56"/>
      <c r="CTH45" s="56"/>
      <c r="CTI45" s="56"/>
      <c r="CTJ45" s="56"/>
      <c r="CTK45" s="56"/>
      <c r="CTL45" s="56"/>
      <c r="CTM45" s="56"/>
      <c r="CTN45" s="56"/>
      <c r="CTO45" s="56"/>
      <c r="CTP45" s="56"/>
      <c r="CTQ45" s="56"/>
      <c r="CTR45" s="56"/>
      <c r="CTS45" s="56"/>
      <c r="CTT45" s="56"/>
      <c r="CTU45" s="56"/>
      <c r="CTV45" s="56"/>
      <c r="CTW45" s="56"/>
      <c r="CTX45" s="56"/>
      <c r="CTY45" s="56"/>
      <c r="CTZ45" s="56"/>
      <c r="CUA45" s="56"/>
      <c r="CUB45" s="56"/>
      <c r="CUC45" s="56"/>
      <c r="CUD45" s="56"/>
      <c r="CUE45" s="56"/>
      <c r="CUF45" s="56"/>
      <c r="CUG45" s="56"/>
      <c r="CUH45" s="56"/>
      <c r="CUI45" s="56"/>
      <c r="CUJ45" s="56"/>
      <c r="CUK45" s="56"/>
      <c r="CUL45" s="56"/>
      <c r="CUM45" s="56"/>
      <c r="CUN45" s="56"/>
      <c r="CUO45" s="56"/>
      <c r="CUP45" s="56"/>
      <c r="CUQ45" s="56"/>
      <c r="CUR45" s="56"/>
      <c r="CUS45" s="56"/>
      <c r="CUT45" s="56"/>
      <c r="CUU45" s="56"/>
      <c r="CUV45" s="56"/>
      <c r="CUW45" s="56"/>
      <c r="CUX45" s="56"/>
      <c r="CUY45" s="56"/>
      <c r="CUZ45" s="56"/>
      <c r="CVA45" s="56"/>
      <c r="CVB45" s="56"/>
      <c r="CVC45" s="56"/>
      <c r="CVD45" s="56"/>
      <c r="CVE45" s="56"/>
      <c r="CVF45" s="56"/>
      <c r="CVG45" s="56"/>
      <c r="CVH45" s="56"/>
      <c r="CVI45" s="56"/>
      <c r="CVJ45" s="56"/>
      <c r="CVK45" s="56"/>
      <c r="CVL45" s="56"/>
      <c r="CVM45" s="56"/>
      <c r="CVN45" s="56"/>
      <c r="CVO45" s="56"/>
      <c r="CVP45" s="56"/>
      <c r="CVQ45" s="56"/>
      <c r="CVR45" s="56"/>
      <c r="CVS45" s="56"/>
      <c r="CVT45" s="56"/>
      <c r="CVU45" s="56"/>
      <c r="CVV45" s="56"/>
      <c r="CVW45" s="56"/>
      <c r="CVX45" s="56"/>
      <c r="CVY45" s="56"/>
      <c r="CVZ45" s="56"/>
      <c r="CWA45" s="56"/>
      <c r="CWB45" s="56"/>
      <c r="CWC45" s="56"/>
      <c r="CWD45" s="56"/>
      <c r="CWE45" s="56"/>
      <c r="CWF45" s="56"/>
      <c r="CWG45" s="56"/>
      <c r="CWH45" s="56"/>
      <c r="CWI45" s="56"/>
      <c r="CWJ45" s="56"/>
      <c r="CWK45" s="56"/>
      <c r="CWL45" s="56"/>
      <c r="CWM45" s="56"/>
      <c r="CWN45" s="56"/>
      <c r="CWO45" s="56"/>
      <c r="CWP45" s="56"/>
      <c r="CWQ45" s="56"/>
      <c r="CWR45" s="56"/>
      <c r="CWS45" s="56"/>
      <c r="CWT45" s="56"/>
      <c r="CWU45" s="56"/>
      <c r="CWV45" s="56"/>
      <c r="CWW45" s="56"/>
      <c r="CWX45" s="56"/>
      <c r="CWY45" s="56"/>
      <c r="CWZ45" s="56"/>
      <c r="CXA45" s="56"/>
      <c r="CXB45" s="56"/>
      <c r="CXC45" s="56"/>
      <c r="CXD45" s="56"/>
      <c r="CXE45" s="56"/>
      <c r="CXF45" s="56"/>
      <c r="CXG45" s="56"/>
      <c r="CXH45" s="56"/>
      <c r="CXI45" s="56"/>
      <c r="CXJ45" s="56"/>
      <c r="CXK45" s="56"/>
      <c r="CXL45" s="56"/>
      <c r="CXM45" s="56"/>
      <c r="CXN45" s="56"/>
      <c r="CXO45" s="56"/>
      <c r="CXP45" s="56"/>
      <c r="CXQ45" s="56"/>
      <c r="CXR45" s="56"/>
      <c r="CXS45" s="56"/>
      <c r="CXT45" s="56"/>
      <c r="CXU45" s="56"/>
      <c r="CXV45" s="56"/>
      <c r="CXW45" s="56"/>
      <c r="CXX45" s="56"/>
      <c r="CXY45" s="56"/>
      <c r="CXZ45" s="56"/>
      <c r="CYA45" s="56"/>
      <c r="CYB45" s="56"/>
      <c r="CYC45" s="56"/>
      <c r="CYD45" s="56"/>
      <c r="CYE45" s="56"/>
      <c r="CYF45" s="56"/>
      <c r="CYG45" s="56"/>
      <c r="CYH45" s="56"/>
      <c r="CYI45" s="56"/>
      <c r="CYJ45" s="56"/>
      <c r="CYK45" s="56"/>
      <c r="CYL45" s="56"/>
      <c r="CYM45" s="56"/>
      <c r="CYN45" s="56"/>
      <c r="CYO45" s="56"/>
      <c r="CYP45" s="56"/>
      <c r="CYQ45" s="56"/>
      <c r="CYR45" s="56"/>
      <c r="CYS45" s="56"/>
      <c r="CYT45" s="56"/>
      <c r="CYU45" s="56"/>
      <c r="CYV45" s="56"/>
      <c r="CYW45" s="56"/>
      <c r="CYX45" s="56"/>
      <c r="CYY45" s="56"/>
      <c r="CYZ45" s="56"/>
      <c r="CZA45" s="56"/>
      <c r="CZB45" s="56"/>
      <c r="CZC45" s="56"/>
      <c r="CZD45" s="56"/>
      <c r="CZE45" s="56"/>
      <c r="CZF45" s="56"/>
      <c r="CZG45" s="56"/>
      <c r="CZH45" s="56"/>
      <c r="CZI45" s="56"/>
      <c r="CZJ45" s="56"/>
      <c r="CZK45" s="56"/>
      <c r="CZL45" s="56"/>
      <c r="CZM45" s="56"/>
      <c r="CZN45" s="56"/>
      <c r="CZO45" s="56"/>
      <c r="CZP45" s="56"/>
      <c r="CZQ45" s="56"/>
      <c r="CZR45" s="56"/>
      <c r="CZS45" s="56"/>
      <c r="CZT45" s="56"/>
      <c r="CZU45" s="56"/>
      <c r="CZV45" s="56"/>
      <c r="CZW45" s="56"/>
      <c r="CZX45" s="56"/>
      <c r="CZY45" s="56"/>
      <c r="CZZ45" s="56"/>
      <c r="DAA45" s="56"/>
      <c r="DAB45" s="56"/>
      <c r="DAC45" s="56"/>
      <c r="DAD45" s="56"/>
      <c r="DAE45" s="56"/>
      <c r="DAF45" s="56"/>
      <c r="DAG45" s="56"/>
      <c r="DAH45" s="56"/>
      <c r="DAI45" s="56"/>
      <c r="DAJ45" s="56"/>
      <c r="DAK45" s="56"/>
      <c r="DAL45" s="56"/>
      <c r="DAM45" s="56"/>
      <c r="DAN45" s="56"/>
      <c r="DAO45" s="56"/>
      <c r="DAP45" s="56"/>
      <c r="DAQ45" s="56"/>
      <c r="DAR45" s="56"/>
      <c r="DAS45" s="56"/>
      <c r="DAT45" s="56"/>
      <c r="DAU45" s="56"/>
      <c r="DAV45" s="56"/>
      <c r="DAW45" s="56"/>
      <c r="DAX45" s="56"/>
      <c r="DAY45" s="56"/>
      <c r="DAZ45" s="56"/>
      <c r="DBA45" s="56"/>
      <c r="DBB45" s="56"/>
      <c r="DBC45" s="56"/>
      <c r="DBD45" s="56"/>
      <c r="DBE45" s="56"/>
      <c r="DBF45" s="56"/>
      <c r="DBG45" s="56"/>
      <c r="DBH45" s="56"/>
      <c r="DBI45" s="56"/>
      <c r="DBJ45" s="56"/>
      <c r="DBK45" s="56"/>
      <c r="DBL45" s="56"/>
      <c r="DBM45" s="56"/>
      <c r="DBN45" s="56"/>
      <c r="DBO45" s="56"/>
      <c r="DBP45" s="56"/>
      <c r="DBQ45" s="56"/>
      <c r="DBR45" s="56"/>
      <c r="DBS45" s="56"/>
      <c r="DBT45" s="56"/>
      <c r="DBU45" s="56"/>
      <c r="DBV45" s="56"/>
      <c r="DBW45" s="56"/>
      <c r="DBX45" s="56"/>
      <c r="DBY45" s="56"/>
      <c r="DBZ45" s="56"/>
      <c r="DCA45" s="56"/>
      <c r="DCB45" s="56"/>
      <c r="DCC45" s="56"/>
      <c r="DCD45" s="56"/>
      <c r="DCE45" s="56"/>
      <c r="DCF45" s="56"/>
      <c r="DCG45" s="56"/>
      <c r="DCH45" s="56"/>
      <c r="DCI45" s="56"/>
      <c r="DCJ45" s="56"/>
      <c r="DCK45" s="56"/>
      <c r="DCL45" s="56"/>
      <c r="DCM45" s="56"/>
      <c r="DCN45" s="56"/>
      <c r="DCO45" s="56"/>
      <c r="DCP45" s="56"/>
      <c r="DCQ45" s="56"/>
      <c r="DCR45" s="56"/>
      <c r="DCS45" s="56"/>
      <c r="DCT45" s="56"/>
      <c r="DCU45" s="56"/>
      <c r="DCV45" s="56"/>
      <c r="DCW45" s="56"/>
      <c r="DCX45" s="56"/>
      <c r="DCY45" s="56"/>
      <c r="DCZ45" s="56"/>
      <c r="DDA45" s="56"/>
      <c r="DDB45" s="56"/>
      <c r="DDC45" s="56"/>
      <c r="DDD45" s="56"/>
      <c r="DDE45" s="56"/>
      <c r="DDF45" s="56"/>
      <c r="DDG45" s="56"/>
      <c r="DDH45" s="56"/>
      <c r="DDI45" s="56"/>
      <c r="DDJ45" s="56"/>
      <c r="DDK45" s="56"/>
      <c r="DDL45" s="56"/>
      <c r="DDM45" s="56"/>
      <c r="DDN45" s="56"/>
      <c r="DDO45" s="56"/>
      <c r="DDP45" s="56"/>
      <c r="DDQ45" s="56"/>
      <c r="DDR45" s="56"/>
      <c r="DDS45" s="56"/>
      <c r="DDT45" s="56"/>
      <c r="DDU45" s="56"/>
      <c r="DDV45" s="56"/>
      <c r="DDW45" s="56"/>
      <c r="DDX45" s="56"/>
      <c r="DDY45" s="56"/>
      <c r="DDZ45" s="56"/>
      <c r="DEA45" s="56"/>
      <c r="DEB45" s="56"/>
      <c r="DEC45" s="56"/>
      <c r="DED45" s="56"/>
      <c r="DEE45" s="56"/>
      <c r="DEF45" s="56"/>
      <c r="DEG45" s="56"/>
      <c r="DEH45" s="56"/>
      <c r="DEI45" s="56"/>
      <c r="DEJ45" s="56"/>
      <c r="DEK45" s="56"/>
      <c r="DEL45" s="56"/>
      <c r="DEM45" s="56"/>
      <c r="DEN45" s="56"/>
      <c r="DEO45" s="56"/>
      <c r="DEP45" s="56"/>
      <c r="DEQ45" s="56"/>
      <c r="DER45" s="56"/>
      <c r="DES45" s="56"/>
      <c r="DET45" s="56"/>
      <c r="DEU45" s="56"/>
      <c r="DEV45" s="56"/>
      <c r="DEW45" s="56"/>
      <c r="DEX45" s="56"/>
      <c r="DEY45" s="56"/>
      <c r="DEZ45" s="56"/>
      <c r="DFA45" s="56"/>
      <c r="DFB45" s="56"/>
      <c r="DFC45" s="56"/>
      <c r="DFD45" s="56"/>
      <c r="DFE45" s="56"/>
      <c r="DFF45" s="56"/>
      <c r="DFG45" s="56"/>
      <c r="DFH45" s="56"/>
      <c r="DFI45" s="56"/>
      <c r="DFJ45" s="56"/>
      <c r="DFK45" s="56"/>
      <c r="DFL45" s="56"/>
      <c r="DFM45" s="56"/>
      <c r="DFN45" s="56"/>
      <c r="DFO45" s="56"/>
      <c r="DFP45" s="56"/>
      <c r="DFQ45" s="56"/>
      <c r="DFR45" s="56"/>
      <c r="DFS45" s="56"/>
      <c r="DFT45" s="56"/>
      <c r="DFU45" s="56"/>
      <c r="DFV45" s="56"/>
      <c r="DFW45" s="56"/>
      <c r="DFX45" s="56"/>
      <c r="DFY45" s="56"/>
      <c r="DFZ45" s="56"/>
      <c r="DGA45" s="56"/>
      <c r="DGB45" s="56"/>
      <c r="DGC45" s="56"/>
      <c r="DGD45" s="56"/>
      <c r="DGE45" s="56"/>
      <c r="DGF45" s="56"/>
      <c r="DGG45" s="56"/>
      <c r="DGH45" s="56"/>
      <c r="DGI45" s="56"/>
      <c r="DGJ45" s="56"/>
      <c r="DGK45" s="56"/>
      <c r="DGL45" s="56"/>
      <c r="DGM45" s="56"/>
      <c r="DGN45" s="56"/>
      <c r="DGO45" s="56"/>
      <c r="DGP45" s="56"/>
      <c r="DGQ45" s="56"/>
      <c r="DGR45" s="56"/>
      <c r="DGS45" s="56"/>
      <c r="DGT45" s="56"/>
      <c r="DGU45" s="56"/>
      <c r="DGV45" s="56"/>
      <c r="DGW45" s="56"/>
      <c r="DGX45" s="56"/>
      <c r="DGY45" s="56"/>
      <c r="DGZ45" s="56"/>
      <c r="DHA45" s="56"/>
      <c r="DHB45" s="56"/>
      <c r="DHC45" s="56"/>
      <c r="DHD45" s="56"/>
      <c r="DHE45" s="56"/>
      <c r="DHF45" s="56"/>
      <c r="DHG45" s="56"/>
      <c r="DHH45" s="56"/>
      <c r="DHI45" s="56"/>
      <c r="DHJ45" s="56"/>
      <c r="DHK45" s="56"/>
      <c r="DHL45" s="56"/>
      <c r="DHM45" s="56"/>
      <c r="DHN45" s="56"/>
      <c r="DHO45" s="56"/>
      <c r="DHP45" s="56"/>
      <c r="DHQ45" s="56"/>
      <c r="DHR45" s="56"/>
      <c r="DHS45" s="56"/>
      <c r="DHT45" s="56"/>
      <c r="DHU45" s="56"/>
      <c r="DHV45" s="56"/>
      <c r="DHW45" s="56"/>
      <c r="DHX45" s="56"/>
      <c r="DHY45" s="56"/>
      <c r="DHZ45" s="56"/>
      <c r="DIA45" s="56"/>
      <c r="DIB45" s="56"/>
      <c r="DIC45" s="56"/>
      <c r="DID45" s="56"/>
      <c r="DIE45" s="56"/>
      <c r="DIF45" s="56"/>
      <c r="DIG45" s="56"/>
      <c r="DIH45" s="56"/>
      <c r="DII45" s="56"/>
      <c r="DIJ45" s="56"/>
      <c r="DIK45" s="56"/>
      <c r="DIL45" s="56"/>
      <c r="DIM45" s="56"/>
      <c r="DIN45" s="56"/>
      <c r="DIO45" s="56"/>
      <c r="DIP45" s="56"/>
      <c r="DIQ45" s="56"/>
      <c r="DIR45" s="56"/>
      <c r="DIS45" s="56"/>
      <c r="DIT45" s="56"/>
      <c r="DIU45" s="56"/>
      <c r="DIV45" s="56"/>
      <c r="DIW45" s="56"/>
      <c r="DIX45" s="56"/>
      <c r="DIY45" s="56"/>
      <c r="DIZ45" s="56"/>
      <c r="DJA45" s="56"/>
      <c r="DJB45" s="56"/>
      <c r="DJC45" s="56"/>
      <c r="DJD45" s="56"/>
      <c r="DJE45" s="56"/>
      <c r="DJF45" s="56"/>
      <c r="DJG45" s="56"/>
      <c r="DJH45" s="56"/>
      <c r="DJI45" s="56"/>
      <c r="DJJ45" s="56"/>
      <c r="DJK45" s="56"/>
      <c r="DJL45" s="56"/>
      <c r="DJM45" s="56"/>
      <c r="DJN45" s="56"/>
      <c r="DJO45" s="56"/>
      <c r="DJP45" s="56"/>
      <c r="DJQ45" s="56"/>
      <c r="DJR45" s="56"/>
      <c r="DJS45" s="56"/>
      <c r="DJT45" s="56"/>
      <c r="DJU45" s="56"/>
      <c r="DJV45" s="56"/>
      <c r="DJW45" s="56"/>
      <c r="DJX45" s="56"/>
      <c r="DJY45" s="56"/>
      <c r="DJZ45" s="56"/>
      <c r="DKA45" s="56"/>
      <c r="DKB45" s="56"/>
      <c r="DKC45" s="56"/>
      <c r="DKD45" s="56"/>
      <c r="DKE45" s="56"/>
      <c r="DKF45" s="56"/>
      <c r="DKG45" s="56"/>
      <c r="DKH45" s="56"/>
      <c r="DKI45" s="56"/>
      <c r="DKJ45" s="56"/>
      <c r="DKK45" s="56"/>
      <c r="DKL45" s="56"/>
      <c r="DKM45" s="56"/>
      <c r="DKN45" s="56"/>
      <c r="DKO45" s="56"/>
      <c r="DKP45" s="56"/>
      <c r="DKQ45" s="56"/>
      <c r="DKR45" s="56"/>
      <c r="DKS45" s="56"/>
      <c r="DKT45" s="56"/>
      <c r="DKU45" s="56"/>
      <c r="DKV45" s="56"/>
      <c r="DKW45" s="56"/>
      <c r="DKX45" s="56"/>
      <c r="DKY45" s="56"/>
      <c r="DKZ45" s="56"/>
      <c r="DLA45" s="56"/>
      <c r="DLB45" s="56"/>
      <c r="DLC45" s="56"/>
      <c r="DLD45" s="56"/>
      <c r="DLE45" s="56"/>
      <c r="DLF45" s="56"/>
      <c r="DLG45" s="56"/>
      <c r="DLH45" s="56"/>
      <c r="DLI45" s="56"/>
      <c r="DLJ45" s="56"/>
      <c r="DLK45" s="56"/>
      <c r="DLL45" s="56"/>
      <c r="DLM45" s="56"/>
      <c r="DLN45" s="56"/>
      <c r="DLO45" s="56"/>
      <c r="DLP45" s="56"/>
      <c r="DLQ45" s="56"/>
      <c r="DLR45" s="56"/>
      <c r="DLS45" s="56"/>
      <c r="DLT45" s="56"/>
      <c r="DLU45" s="56"/>
      <c r="DLV45" s="56"/>
      <c r="DLW45" s="56"/>
      <c r="DLX45" s="56"/>
      <c r="DLY45" s="56"/>
      <c r="DLZ45" s="56"/>
      <c r="DMA45" s="56"/>
      <c r="DMB45" s="56"/>
      <c r="DMC45" s="56"/>
      <c r="DMD45" s="56"/>
      <c r="DME45" s="56"/>
      <c r="DMF45" s="56"/>
      <c r="DMG45" s="56"/>
      <c r="DMH45" s="56"/>
      <c r="DMI45" s="56"/>
      <c r="DMJ45" s="56"/>
      <c r="DMK45" s="56"/>
      <c r="DML45" s="56"/>
      <c r="DMM45" s="56"/>
      <c r="DMN45" s="56"/>
      <c r="DMO45" s="56"/>
      <c r="DMP45" s="56"/>
      <c r="DMQ45" s="56"/>
      <c r="DMR45" s="56"/>
      <c r="DMS45" s="56"/>
      <c r="DMT45" s="56"/>
      <c r="DMU45" s="56"/>
      <c r="DMV45" s="56"/>
      <c r="DMW45" s="56"/>
      <c r="DMX45" s="56"/>
      <c r="DMY45" s="56"/>
      <c r="DMZ45" s="56"/>
      <c r="DNA45" s="56"/>
      <c r="DNB45" s="56"/>
      <c r="DNC45" s="56"/>
      <c r="DND45" s="56"/>
      <c r="DNE45" s="56"/>
      <c r="DNF45" s="56"/>
      <c r="DNG45" s="56"/>
      <c r="DNH45" s="56"/>
      <c r="DNI45" s="56"/>
      <c r="DNJ45" s="56"/>
      <c r="DNK45" s="56"/>
      <c r="DNL45" s="56"/>
      <c r="DNM45" s="56"/>
      <c r="DNN45" s="56"/>
      <c r="DNO45" s="56"/>
      <c r="DNP45" s="56"/>
      <c r="DNQ45" s="56"/>
      <c r="DNR45" s="56"/>
      <c r="DNS45" s="56"/>
      <c r="DNT45" s="56"/>
      <c r="DNU45" s="56"/>
      <c r="DNV45" s="56"/>
      <c r="DNW45" s="56"/>
      <c r="DNX45" s="56"/>
      <c r="DNY45" s="56"/>
      <c r="DNZ45" s="56"/>
      <c r="DOA45" s="56"/>
      <c r="DOB45" s="56"/>
      <c r="DOC45" s="56"/>
      <c r="DOD45" s="56"/>
      <c r="DOE45" s="56"/>
      <c r="DOF45" s="56"/>
      <c r="DOG45" s="56"/>
      <c r="DOH45" s="56"/>
      <c r="DOI45" s="56"/>
      <c r="DOJ45" s="56"/>
      <c r="DOK45" s="56"/>
      <c r="DOL45" s="56"/>
      <c r="DOM45" s="56"/>
      <c r="DON45" s="56"/>
      <c r="DOO45" s="56"/>
      <c r="DOP45" s="56"/>
      <c r="DOQ45" s="56"/>
      <c r="DOR45" s="56"/>
      <c r="DOS45" s="56"/>
      <c r="DOT45" s="56"/>
      <c r="DOU45" s="56"/>
      <c r="DOV45" s="56"/>
      <c r="DOW45" s="56"/>
      <c r="DOX45" s="56"/>
      <c r="DOY45" s="56"/>
      <c r="DOZ45" s="56"/>
      <c r="DPA45" s="56"/>
      <c r="DPB45" s="56"/>
      <c r="DPC45" s="56"/>
      <c r="DPD45" s="56"/>
      <c r="DPE45" s="56"/>
      <c r="DPF45" s="56"/>
      <c r="DPG45" s="56"/>
      <c r="DPH45" s="56"/>
      <c r="DPI45" s="56"/>
      <c r="DPJ45" s="56"/>
      <c r="DPK45" s="56"/>
      <c r="DPL45" s="56"/>
      <c r="DPM45" s="56"/>
      <c r="DPN45" s="56"/>
      <c r="DPO45" s="56"/>
      <c r="DPP45" s="56"/>
      <c r="DPQ45" s="56"/>
      <c r="DPR45" s="56"/>
      <c r="DPS45" s="56"/>
      <c r="DPT45" s="56"/>
      <c r="DPU45" s="56"/>
      <c r="DPV45" s="56"/>
      <c r="DPW45" s="56"/>
      <c r="DPX45" s="56"/>
      <c r="DPY45" s="56"/>
      <c r="DPZ45" s="56"/>
      <c r="DQA45" s="56"/>
      <c r="DQB45" s="56"/>
      <c r="DQC45" s="56"/>
      <c r="DQD45" s="56"/>
      <c r="DQE45" s="56"/>
      <c r="DQF45" s="56"/>
      <c r="DQG45" s="56"/>
      <c r="DQH45" s="56"/>
      <c r="DQI45" s="56"/>
      <c r="DQJ45" s="56"/>
      <c r="DQK45" s="56"/>
      <c r="DQL45" s="56"/>
      <c r="DQM45" s="56"/>
      <c r="DQN45" s="56"/>
      <c r="DQO45" s="56"/>
      <c r="DQP45" s="56"/>
      <c r="DQQ45" s="56"/>
      <c r="DQR45" s="56"/>
      <c r="DQS45" s="56"/>
      <c r="DQT45" s="56"/>
      <c r="DQU45" s="56"/>
      <c r="DQV45" s="56"/>
      <c r="DQW45" s="56"/>
      <c r="DQX45" s="56"/>
      <c r="DQY45" s="56"/>
      <c r="DQZ45" s="56"/>
      <c r="DRA45" s="56"/>
      <c r="DRB45" s="56"/>
      <c r="DRC45" s="56"/>
      <c r="DRD45" s="56"/>
      <c r="DRE45" s="56"/>
      <c r="DRF45" s="56"/>
      <c r="DRG45" s="56"/>
      <c r="DRH45" s="56"/>
      <c r="DRI45" s="56"/>
      <c r="DRJ45" s="56"/>
      <c r="DRK45" s="56"/>
      <c r="DRL45" s="56"/>
      <c r="DRM45" s="56"/>
      <c r="DRN45" s="56"/>
      <c r="DRO45" s="56"/>
      <c r="DRP45" s="56"/>
      <c r="DRQ45" s="56"/>
      <c r="DRR45" s="56"/>
      <c r="DRS45" s="56"/>
      <c r="DRT45" s="56"/>
      <c r="DRU45" s="56"/>
      <c r="DRV45" s="56"/>
      <c r="DRW45" s="56"/>
      <c r="DRX45" s="56"/>
      <c r="DRY45" s="56"/>
      <c r="DRZ45" s="56"/>
      <c r="DSA45" s="56"/>
      <c r="DSB45" s="56"/>
      <c r="DSC45" s="56"/>
      <c r="DSD45" s="56"/>
      <c r="DSE45" s="56"/>
      <c r="DSF45" s="56"/>
      <c r="DSG45" s="56"/>
      <c r="DSH45" s="56"/>
      <c r="DSI45" s="56"/>
      <c r="DSJ45" s="56"/>
      <c r="DSK45" s="56"/>
      <c r="DSL45" s="56"/>
      <c r="DSM45" s="56"/>
      <c r="DSN45" s="56"/>
      <c r="DSO45" s="56"/>
      <c r="DSP45" s="56"/>
      <c r="DSQ45" s="56"/>
      <c r="DSR45" s="56"/>
      <c r="DSS45" s="56"/>
      <c r="DST45" s="56"/>
      <c r="DSU45" s="56"/>
      <c r="DSV45" s="56"/>
      <c r="DSW45" s="56"/>
      <c r="DSX45" s="56"/>
      <c r="DSY45" s="56"/>
      <c r="DSZ45" s="56"/>
      <c r="DTA45" s="56"/>
      <c r="DTB45" s="56"/>
      <c r="DTC45" s="56"/>
      <c r="DTD45" s="56"/>
      <c r="DTE45" s="56"/>
      <c r="DTF45" s="56"/>
      <c r="DTG45" s="56"/>
      <c r="DTH45" s="56"/>
      <c r="DTI45" s="56"/>
      <c r="DTJ45" s="56"/>
      <c r="DTK45" s="56"/>
      <c r="DTL45" s="56"/>
      <c r="DTM45" s="56"/>
      <c r="DTN45" s="56"/>
      <c r="DTO45" s="56"/>
      <c r="DTP45" s="56"/>
      <c r="DTQ45" s="56"/>
      <c r="DTR45" s="56"/>
      <c r="DTS45" s="56"/>
      <c r="DTT45" s="56"/>
      <c r="DTU45" s="56"/>
      <c r="DTV45" s="56"/>
      <c r="DTW45" s="56"/>
      <c r="DTX45" s="56"/>
      <c r="DTY45" s="56"/>
      <c r="DTZ45" s="56"/>
      <c r="DUA45" s="56"/>
      <c r="DUB45" s="56"/>
      <c r="DUC45" s="56"/>
      <c r="DUD45" s="56"/>
      <c r="DUE45" s="56"/>
      <c r="DUF45" s="56"/>
      <c r="DUG45" s="56"/>
      <c r="DUH45" s="56"/>
      <c r="DUI45" s="56"/>
      <c r="DUJ45" s="56"/>
      <c r="DUK45" s="56"/>
      <c r="DUL45" s="56"/>
      <c r="DUM45" s="56"/>
      <c r="DUN45" s="56"/>
      <c r="DUO45" s="56"/>
      <c r="DUP45" s="56"/>
      <c r="DUQ45" s="56"/>
      <c r="DUR45" s="56"/>
      <c r="DUS45" s="56"/>
      <c r="DUT45" s="56"/>
      <c r="DUU45" s="56"/>
      <c r="DUV45" s="56"/>
      <c r="DUW45" s="56"/>
      <c r="DUX45" s="56"/>
      <c r="DUY45" s="56"/>
      <c r="DUZ45" s="56"/>
      <c r="DVA45" s="56"/>
      <c r="DVB45" s="56"/>
      <c r="DVC45" s="56"/>
      <c r="DVD45" s="56"/>
      <c r="DVE45" s="56"/>
      <c r="DVF45" s="56"/>
      <c r="DVG45" s="56"/>
      <c r="DVH45" s="56"/>
      <c r="DVI45" s="56"/>
      <c r="DVJ45" s="56"/>
      <c r="DVK45" s="56"/>
      <c r="DVL45" s="56"/>
      <c r="DVM45" s="56"/>
      <c r="DVN45" s="56"/>
      <c r="DVO45" s="56"/>
      <c r="DVP45" s="56"/>
      <c r="DVQ45" s="56"/>
      <c r="DVR45" s="56"/>
      <c r="DVS45" s="56"/>
      <c r="DVT45" s="56"/>
      <c r="DVU45" s="56"/>
      <c r="DVV45" s="56"/>
      <c r="DVW45" s="56"/>
      <c r="DVX45" s="56"/>
      <c r="DVY45" s="56"/>
      <c r="DVZ45" s="56"/>
      <c r="DWA45" s="56"/>
      <c r="DWB45" s="56"/>
      <c r="DWC45" s="56"/>
      <c r="DWD45" s="56"/>
      <c r="DWE45" s="56"/>
      <c r="DWF45" s="56"/>
      <c r="DWG45" s="56"/>
      <c r="DWH45" s="56"/>
      <c r="DWI45" s="56"/>
      <c r="DWJ45" s="56"/>
      <c r="DWK45" s="56"/>
      <c r="DWL45" s="56"/>
      <c r="DWM45" s="56"/>
      <c r="DWN45" s="56"/>
      <c r="DWO45" s="56"/>
      <c r="DWP45" s="56"/>
      <c r="DWQ45" s="56"/>
      <c r="DWR45" s="56"/>
      <c r="DWS45" s="56"/>
      <c r="DWT45" s="56"/>
      <c r="DWU45" s="56"/>
      <c r="DWV45" s="56"/>
      <c r="DWW45" s="56"/>
      <c r="DWX45" s="56"/>
      <c r="DWY45" s="56"/>
      <c r="DWZ45" s="56"/>
      <c r="DXA45" s="56"/>
      <c r="DXB45" s="56"/>
      <c r="DXC45" s="56"/>
      <c r="DXD45" s="56"/>
      <c r="DXE45" s="56"/>
      <c r="DXF45" s="56"/>
      <c r="DXG45" s="56"/>
      <c r="DXH45" s="56"/>
      <c r="DXI45" s="56"/>
      <c r="DXJ45" s="56"/>
      <c r="DXK45" s="56"/>
      <c r="DXL45" s="56"/>
      <c r="DXM45" s="56"/>
      <c r="DXN45" s="56"/>
      <c r="DXO45" s="56"/>
      <c r="DXP45" s="56"/>
      <c r="DXQ45" s="56"/>
      <c r="DXR45" s="56"/>
      <c r="DXS45" s="56"/>
      <c r="DXT45" s="56"/>
      <c r="DXU45" s="56"/>
      <c r="DXV45" s="56"/>
      <c r="DXW45" s="56"/>
      <c r="DXX45" s="56"/>
      <c r="DXY45" s="56"/>
      <c r="DXZ45" s="56"/>
      <c r="DYA45" s="56"/>
      <c r="DYB45" s="56"/>
      <c r="DYC45" s="56"/>
      <c r="DYD45" s="56"/>
      <c r="DYE45" s="56"/>
      <c r="DYF45" s="56"/>
      <c r="DYG45" s="56"/>
      <c r="DYH45" s="56"/>
      <c r="DYI45" s="56"/>
      <c r="DYJ45" s="56"/>
      <c r="DYK45" s="56"/>
      <c r="DYL45" s="56"/>
      <c r="DYM45" s="56"/>
      <c r="DYN45" s="56"/>
      <c r="DYO45" s="56"/>
      <c r="DYP45" s="56"/>
      <c r="DYQ45" s="56"/>
      <c r="DYR45" s="56"/>
      <c r="DYS45" s="56"/>
      <c r="DYT45" s="56"/>
      <c r="DYU45" s="56"/>
      <c r="DYV45" s="56"/>
      <c r="DYW45" s="56"/>
      <c r="DYX45" s="56"/>
      <c r="DYY45" s="56"/>
      <c r="DYZ45" s="56"/>
      <c r="DZA45" s="56"/>
      <c r="DZB45" s="56"/>
      <c r="DZC45" s="56"/>
      <c r="DZD45" s="56"/>
      <c r="DZE45" s="56"/>
      <c r="DZF45" s="56"/>
      <c r="DZG45" s="56"/>
      <c r="DZH45" s="56"/>
      <c r="DZI45" s="56"/>
      <c r="DZJ45" s="56"/>
      <c r="DZK45" s="56"/>
      <c r="DZL45" s="56"/>
      <c r="DZM45" s="56"/>
      <c r="DZN45" s="56"/>
      <c r="DZO45" s="56"/>
      <c r="DZP45" s="56"/>
      <c r="DZQ45" s="56"/>
      <c r="DZR45" s="56"/>
      <c r="DZS45" s="56"/>
      <c r="DZT45" s="56"/>
      <c r="DZU45" s="56"/>
      <c r="DZV45" s="56"/>
      <c r="DZW45" s="56"/>
      <c r="DZX45" s="56"/>
      <c r="DZY45" s="56"/>
      <c r="DZZ45" s="56"/>
      <c r="EAA45" s="56"/>
      <c r="EAB45" s="56"/>
      <c r="EAC45" s="56"/>
      <c r="EAD45" s="56"/>
      <c r="EAE45" s="56"/>
      <c r="EAF45" s="56"/>
      <c r="EAG45" s="56"/>
      <c r="EAH45" s="56"/>
      <c r="EAI45" s="56"/>
      <c r="EAJ45" s="56"/>
      <c r="EAK45" s="56"/>
      <c r="EAL45" s="56"/>
      <c r="EAM45" s="56"/>
      <c r="EAN45" s="56"/>
      <c r="EAO45" s="56"/>
      <c r="EAP45" s="56"/>
      <c r="EAQ45" s="56"/>
      <c r="EAR45" s="56"/>
      <c r="EAS45" s="56"/>
      <c r="EAT45" s="56"/>
      <c r="EAU45" s="56"/>
      <c r="EAV45" s="56"/>
      <c r="EAW45" s="56"/>
      <c r="EAX45" s="56"/>
      <c r="EAY45" s="56"/>
      <c r="EAZ45" s="56"/>
      <c r="EBA45" s="56"/>
      <c r="EBB45" s="56"/>
      <c r="EBC45" s="56"/>
      <c r="EBD45" s="56"/>
      <c r="EBE45" s="56"/>
      <c r="EBF45" s="56"/>
      <c r="EBG45" s="56"/>
      <c r="EBH45" s="56"/>
      <c r="EBI45" s="56"/>
      <c r="EBJ45" s="56"/>
      <c r="EBK45" s="56"/>
      <c r="EBL45" s="56"/>
      <c r="EBM45" s="56"/>
      <c r="EBN45" s="56"/>
      <c r="EBO45" s="56"/>
      <c r="EBP45" s="56"/>
      <c r="EBQ45" s="56"/>
      <c r="EBR45" s="56"/>
      <c r="EBS45" s="56"/>
      <c r="EBT45" s="56"/>
      <c r="EBU45" s="56"/>
      <c r="EBV45" s="56"/>
      <c r="EBW45" s="56"/>
      <c r="EBX45" s="56"/>
      <c r="EBY45" s="56"/>
      <c r="EBZ45" s="56"/>
      <c r="ECA45" s="56"/>
      <c r="ECB45" s="56"/>
      <c r="ECC45" s="56"/>
      <c r="ECD45" s="56"/>
      <c r="ECE45" s="56"/>
      <c r="ECF45" s="56"/>
      <c r="ECG45" s="56"/>
      <c r="ECH45" s="56"/>
      <c r="ECI45" s="56"/>
      <c r="ECJ45" s="56"/>
      <c r="ECK45" s="56"/>
      <c r="ECL45" s="56"/>
      <c r="ECM45" s="56"/>
      <c r="ECN45" s="56"/>
      <c r="ECO45" s="56"/>
      <c r="ECP45" s="56"/>
      <c r="ECQ45" s="56"/>
      <c r="ECR45" s="56"/>
      <c r="ECS45" s="56"/>
      <c r="ECT45" s="56"/>
      <c r="ECU45" s="56"/>
      <c r="ECV45" s="56"/>
      <c r="ECW45" s="56"/>
      <c r="ECX45" s="56"/>
      <c r="ECY45" s="56"/>
      <c r="ECZ45" s="56"/>
      <c r="EDA45" s="56"/>
      <c r="EDB45" s="56"/>
      <c r="EDC45" s="56"/>
      <c r="EDD45" s="56"/>
      <c r="EDE45" s="56"/>
      <c r="EDF45" s="56"/>
      <c r="EDG45" s="56"/>
      <c r="EDH45" s="56"/>
      <c r="EDI45" s="56"/>
      <c r="EDJ45" s="56"/>
      <c r="EDK45" s="56"/>
      <c r="EDL45" s="56"/>
      <c r="EDM45" s="56"/>
      <c r="EDN45" s="56"/>
      <c r="EDO45" s="56"/>
      <c r="EDP45" s="56"/>
      <c r="EDQ45" s="56"/>
      <c r="EDR45" s="56"/>
      <c r="EDS45" s="56"/>
      <c r="EDT45" s="56"/>
      <c r="EDU45" s="56"/>
      <c r="EDV45" s="56"/>
      <c r="EDW45" s="56"/>
      <c r="EDX45" s="56"/>
      <c r="EDY45" s="56"/>
      <c r="EDZ45" s="56"/>
      <c r="EEA45" s="56"/>
      <c r="EEB45" s="56"/>
      <c r="EEC45" s="56"/>
      <c r="EED45" s="56"/>
      <c r="EEE45" s="56"/>
      <c r="EEF45" s="56"/>
      <c r="EEG45" s="56"/>
      <c r="EEH45" s="56"/>
      <c r="EEI45" s="56"/>
      <c r="EEJ45" s="56"/>
      <c r="EEK45" s="56"/>
      <c r="EEL45" s="56"/>
      <c r="EEM45" s="56"/>
      <c r="EEN45" s="56"/>
      <c r="EEO45" s="56"/>
      <c r="EEP45" s="56"/>
      <c r="EEQ45" s="56"/>
      <c r="EER45" s="56"/>
      <c r="EES45" s="56"/>
      <c r="EET45" s="56"/>
      <c r="EEU45" s="56"/>
      <c r="EEV45" s="56"/>
      <c r="EEW45" s="56"/>
      <c r="EEX45" s="56"/>
      <c r="EEY45" s="56"/>
      <c r="EEZ45" s="56"/>
      <c r="EFA45" s="56"/>
      <c r="EFB45" s="56"/>
      <c r="EFC45" s="56"/>
      <c r="EFD45" s="56"/>
      <c r="EFE45" s="56"/>
      <c r="EFF45" s="56"/>
      <c r="EFG45" s="56"/>
      <c r="EFH45" s="56"/>
      <c r="EFI45" s="56"/>
      <c r="EFJ45" s="56"/>
      <c r="EFK45" s="56"/>
      <c r="EFL45" s="56"/>
      <c r="EFM45" s="56"/>
      <c r="EFN45" s="56"/>
      <c r="EFO45" s="56"/>
      <c r="EFP45" s="56"/>
      <c r="EFQ45" s="56"/>
      <c r="EFR45" s="56"/>
      <c r="EFS45" s="56"/>
      <c r="EFT45" s="56"/>
      <c r="EFU45" s="56"/>
      <c r="EFV45" s="56"/>
      <c r="EFW45" s="56"/>
      <c r="EFX45" s="56"/>
      <c r="EFY45" s="56"/>
      <c r="EFZ45" s="56"/>
      <c r="EGA45" s="56"/>
      <c r="EGB45" s="56"/>
      <c r="EGC45" s="56"/>
      <c r="EGD45" s="56"/>
      <c r="EGE45" s="56"/>
      <c r="EGF45" s="56"/>
      <c r="EGG45" s="56"/>
      <c r="EGH45" s="56"/>
      <c r="EGI45" s="56"/>
      <c r="EGJ45" s="56"/>
      <c r="EGK45" s="56"/>
      <c r="EGL45" s="56"/>
      <c r="EGM45" s="56"/>
      <c r="EGN45" s="56"/>
      <c r="EGO45" s="56"/>
      <c r="EGP45" s="56"/>
      <c r="EGQ45" s="56"/>
      <c r="EGR45" s="56"/>
      <c r="EGS45" s="56"/>
      <c r="EGT45" s="56"/>
      <c r="EGU45" s="56"/>
      <c r="EGV45" s="56"/>
      <c r="EGW45" s="56"/>
      <c r="EGX45" s="56"/>
      <c r="EGY45" s="56"/>
      <c r="EGZ45" s="56"/>
      <c r="EHA45" s="56"/>
      <c r="EHB45" s="56"/>
      <c r="EHC45" s="56"/>
      <c r="EHD45" s="56"/>
      <c r="EHE45" s="56"/>
      <c r="EHF45" s="56"/>
      <c r="EHG45" s="56"/>
      <c r="EHH45" s="56"/>
      <c r="EHI45" s="56"/>
      <c r="EHJ45" s="56"/>
      <c r="EHK45" s="56"/>
      <c r="EHL45" s="56"/>
      <c r="EHM45" s="56"/>
      <c r="EHN45" s="56"/>
      <c r="EHO45" s="56"/>
      <c r="EHP45" s="56"/>
      <c r="EHQ45" s="56"/>
      <c r="EHR45" s="56"/>
      <c r="EHS45" s="56"/>
      <c r="EHT45" s="56"/>
      <c r="EHU45" s="56"/>
      <c r="EHV45" s="56"/>
      <c r="EHW45" s="56"/>
      <c r="EHX45" s="56"/>
      <c r="EHY45" s="56"/>
      <c r="EHZ45" s="56"/>
      <c r="EIA45" s="56"/>
      <c r="EIB45" s="56"/>
      <c r="EIC45" s="56"/>
      <c r="EID45" s="56"/>
      <c r="EIE45" s="56"/>
      <c r="EIF45" s="56"/>
      <c r="EIG45" s="56"/>
      <c r="EIH45" s="56"/>
      <c r="EII45" s="56"/>
      <c r="EIJ45" s="56"/>
      <c r="EIK45" s="56"/>
      <c r="EIL45" s="56"/>
      <c r="EIM45" s="56"/>
      <c r="EIN45" s="56"/>
      <c r="EIO45" s="56"/>
      <c r="EIP45" s="56"/>
      <c r="EIQ45" s="56"/>
      <c r="EIR45" s="56"/>
      <c r="EIS45" s="56"/>
      <c r="EIT45" s="56"/>
      <c r="EIU45" s="56"/>
      <c r="EIV45" s="56"/>
      <c r="EIW45" s="56"/>
      <c r="EIX45" s="56"/>
      <c r="EIY45" s="56"/>
      <c r="EIZ45" s="56"/>
      <c r="EJA45" s="56"/>
      <c r="EJB45" s="56"/>
      <c r="EJC45" s="56"/>
      <c r="EJD45" s="56"/>
      <c r="EJE45" s="56"/>
      <c r="EJF45" s="56"/>
      <c r="EJG45" s="56"/>
      <c r="EJH45" s="56"/>
      <c r="EJI45" s="56"/>
      <c r="EJJ45" s="56"/>
      <c r="EJK45" s="56"/>
      <c r="EJL45" s="56"/>
      <c r="EJM45" s="56"/>
      <c r="EJN45" s="56"/>
      <c r="EJO45" s="56"/>
      <c r="EJP45" s="56"/>
      <c r="EJQ45" s="56"/>
      <c r="EJR45" s="56"/>
      <c r="EJS45" s="56"/>
      <c r="EJT45" s="56"/>
      <c r="EJU45" s="56"/>
      <c r="EJV45" s="56"/>
      <c r="EJW45" s="56"/>
      <c r="EJX45" s="56"/>
      <c r="EJY45" s="56"/>
      <c r="EJZ45" s="56"/>
      <c r="EKA45" s="56"/>
      <c r="EKB45" s="56"/>
      <c r="EKC45" s="56"/>
      <c r="EKD45" s="56"/>
      <c r="EKE45" s="56"/>
      <c r="EKF45" s="56"/>
      <c r="EKG45" s="56"/>
      <c r="EKH45" s="56"/>
      <c r="EKI45" s="56"/>
      <c r="EKJ45" s="56"/>
      <c r="EKK45" s="56"/>
      <c r="EKL45" s="56"/>
      <c r="EKM45" s="56"/>
      <c r="EKN45" s="56"/>
      <c r="EKO45" s="56"/>
      <c r="EKP45" s="56"/>
      <c r="EKQ45" s="56"/>
      <c r="EKR45" s="56"/>
      <c r="EKS45" s="56"/>
      <c r="EKT45" s="56"/>
      <c r="EKU45" s="56"/>
      <c r="EKV45" s="56"/>
      <c r="EKW45" s="56"/>
      <c r="EKX45" s="56"/>
      <c r="EKY45" s="56"/>
      <c r="EKZ45" s="56"/>
      <c r="ELA45" s="56"/>
      <c r="ELB45" s="56"/>
      <c r="ELC45" s="56"/>
      <c r="ELD45" s="56"/>
      <c r="ELE45" s="56"/>
      <c r="ELF45" s="56"/>
      <c r="ELG45" s="56"/>
      <c r="ELH45" s="56"/>
      <c r="ELI45" s="56"/>
      <c r="ELJ45" s="56"/>
      <c r="ELK45" s="56"/>
      <c r="ELL45" s="56"/>
      <c r="ELM45" s="56"/>
      <c r="ELN45" s="56"/>
      <c r="ELO45" s="56"/>
      <c r="ELP45" s="56"/>
      <c r="ELQ45" s="56"/>
      <c r="ELR45" s="56"/>
      <c r="ELS45" s="56"/>
      <c r="ELT45" s="56"/>
      <c r="ELU45" s="56"/>
      <c r="ELV45" s="56"/>
      <c r="ELW45" s="56"/>
      <c r="ELX45" s="56"/>
      <c r="ELY45" s="56"/>
      <c r="ELZ45" s="56"/>
      <c r="EMA45" s="56"/>
      <c r="EMB45" s="56"/>
      <c r="EMC45" s="56"/>
      <c r="EMD45" s="56"/>
      <c r="EME45" s="56"/>
      <c r="EMF45" s="56"/>
      <c r="EMG45" s="56"/>
      <c r="EMH45" s="56"/>
      <c r="EMI45" s="56"/>
      <c r="EMJ45" s="56"/>
      <c r="EMK45" s="56"/>
      <c r="EML45" s="56"/>
      <c r="EMM45" s="56"/>
      <c r="EMN45" s="56"/>
      <c r="EMO45" s="56"/>
      <c r="EMP45" s="56"/>
      <c r="EMQ45" s="56"/>
      <c r="EMR45" s="56"/>
      <c r="EMS45" s="56"/>
      <c r="EMT45" s="56"/>
      <c r="EMU45" s="56"/>
      <c r="EMV45" s="56"/>
      <c r="EMW45" s="56"/>
      <c r="EMX45" s="56"/>
      <c r="EMY45" s="56"/>
      <c r="EMZ45" s="56"/>
      <c r="ENA45" s="56"/>
      <c r="ENB45" s="56"/>
      <c r="ENC45" s="56"/>
      <c r="END45" s="56"/>
      <c r="ENE45" s="56"/>
      <c r="ENF45" s="56"/>
      <c r="ENG45" s="56"/>
      <c r="ENH45" s="56"/>
      <c r="ENI45" s="56"/>
      <c r="ENJ45" s="56"/>
      <c r="ENK45" s="56"/>
      <c r="ENL45" s="56"/>
      <c r="ENM45" s="56"/>
      <c r="ENN45" s="56"/>
      <c r="ENO45" s="56"/>
      <c r="ENP45" s="56"/>
      <c r="ENQ45" s="56"/>
      <c r="ENR45" s="56"/>
      <c r="ENS45" s="56"/>
      <c r="ENT45" s="56"/>
      <c r="ENU45" s="56"/>
      <c r="ENV45" s="56"/>
      <c r="ENW45" s="56"/>
      <c r="ENX45" s="56"/>
      <c r="ENY45" s="56"/>
      <c r="ENZ45" s="56"/>
      <c r="EOA45" s="56"/>
      <c r="EOB45" s="56"/>
      <c r="EOC45" s="56"/>
      <c r="EOD45" s="56"/>
      <c r="EOE45" s="56"/>
      <c r="EOF45" s="56"/>
      <c r="EOG45" s="56"/>
      <c r="EOH45" s="56"/>
      <c r="EOI45" s="56"/>
      <c r="EOJ45" s="56"/>
      <c r="EOK45" s="56"/>
      <c r="EOL45" s="56"/>
      <c r="EOM45" s="56"/>
      <c r="EON45" s="56"/>
      <c r="EOO45" s="56"/>
      <c r="EOP45" s="56"/>
      <c r="EOQ45" s="56"/>
      <c r="EOR45" s="56"/>
      <c r="EOS45" s="56"/>
      <c r="EOT45" s="56"/>
      <c r="EOU45" s="56"/>
      <c r="EOV45" s="56"/>
      <c r="EOW45" s="56"/>
      <c r="EOX45" s="56"/>
      <c r="EOY45" s="56"/>
      <c r="EOZ45" s="56"/>
      <c r="EPA45" s="56"/>
      <c r="EPB45" s="56"/>
      <c r="EPC45" s="56"/>
      <c r="EPD45" s="56"/>
      <c r="EPE45" s="56"/>
      <c r="EPF45" s="56"/>
      <c r="EPG45" s="56"/>
      <c r="EPH45" s="56"/>
      <c r="EPI45" s="56"/>
      <c r="EPJ45" s="56"/>
      <c r="EPK45" s="56"/>
      <c r="EPL45" s="56"/>
      <c r="EPM45" s="56"/>
      <c r="EPN45" s="56"/>
      <c r="EPO45" s="56"/>
      <c r="EPP45" s="56"/>
      <c r="EPQ45" s="56"/>
      <c r="EPR45" s="56"/>
      <c r="EPS45" s="56"/>
      <c r="EPT45" s="56"/>
      <c r="EPU45" s="56"/>
      <c r="EPV45" s="56"/>
      <c r="EPW45" s="56"/>
      <c r="EPX45" s="56"/>
      <c r="EPY45" s="56"/>
      <c r="EPZ45" s="56"/>
      <c r="EQA45" s="56"/>
      <c r="EQB45" s="56"/>
      <c r="EQC45" s="56"/>
      <c r="EQD45" s="56"/>
      <c r="EQE45" s="56"/>
      <c r="EQF45" s="56"/>
      <c r="EQG45" s="56"/>
      <c r="EQH45" s="56"/>
      <c r="EQI45" s="56"/>
      <c r="EQJ45" s="56"/>
      <c r="EQK45" s="56"/>
      <c r="EQL45" s="56"/>
      <c r="EQM45" s="56"/>
      <c r="EQN45" s="56"/>
      <c r="EQO45" s="56"/>
      <c r="EQP45" s="56"/>
      <c r="EQQ45" s="56"/>
      <c r="EQR45" s="56"/>
      <c r="EQS45" s="56"/>
      <c r="EQT45" s="56"/>
      <c r="EQU45" s="56"/>
      <c r="EQV45" s="56"/>
      <c r="EQW45" s="56"/>
      <c r="EQX45" s="56"/>
      <c r="EQY45" s="56"/>
      <c r="EQZ45" s="56"/>
      <c r="ERA45" s="56"/>
      <c r="ERB45" s="56"/>
      <c r="ERC45" s="56"/>
      <c r="ERD45" s="56"/>
      <c r="ERE45" s="56"/>
      <c r="ERF45" s="56"/>
      <c r="ERG45" s="56"/>
      <c r="ERH45" s="56"/>
      <c r="ERI45" s="56"/>
      <c r="ERJ45" s="56"/>
      <c r="ERK45" s="56"/>
      <c r="ERL45" s="56"/>
      <c r="ERM45" s="56"/>
      <c r="ERN45" s="56"/>
      <c r="ERO45" s="56"/>
      <c r="ERP45" s="56"/>
      <c r="ERQ45" s="56"/>
      <c r="ERR45" s="56"/>
      <c r="ERS45" s="56"/>
      <c r="ERT45" s="56"/>
      <c r="ERU45" s="56"/>
      <c r="ERV45" s="56"/>
      <c r="ERW45" s="56"/>
      <c r="ERX45" s="56"/>
      <c r="ERY45" s="56"/>
      <c r="ERZ45" s="56"/>
      <c r="ESA45" s="56"/>
      <c r="ESB45" s="56"/>
      <c r="ESC45" s="56"/>
      <c r="ESD45" s="56"/>
      <c r="ESE45" s="56"/>
      <c r="ESF45" s="56"/>
      <c r="ESG45" s="56"/>
      <c r="ESH45" s="56"/>
      <c r="ESI45" s="56"/>
      <c r="ESJ45" s="56"/>
      <c r="ESK45" s="56"/>
      <c r="ESL45" s="56"/>
      <c r="ESM45" s="56"/>
      <c r="ESN45" s="56"/>
      <c r="ESO45" s="56"/>
      <c r="ESP45" s="56"/>
      <c r="ESQ45" s="56"/>
      <c r="ESR45" s="56"/>
      <c r="ESS45" s="56"/>
      <c r="EST45" s="56"/>
      <c r="ESU45" s="56"/>
      <c r="ESV45" s="56"/>
      <c r="ESW45" s="56"/>
      <c r="ESX45" s="56"/>
      <c r="ESY45" s="56"/>
      <c r="ESZ45" s="56"/>
      <c r="ETA45" s="56"/>
      <c r="ETB45" s="56"/>
      <c r="ETC45" s="56"/>
      <c r="ETD45" s="56"/>
      <c r="ETE45" s="56"/>
      <c r="ETF45" s="56"/>
      <c r="ETG45" s="56"/>
      <c r="ETH45" s="56"/>
      <c r="ETI45" s="56"/>
      <c r="ETJ45" s="56"/>
      <c r="ETK45" s="56"/>
      <c r="ETL45" s="56"/>
      <c r="ETM45" s="56"/>
      <c r="ETN45" s="56"/>
      <c r="ETO45" s="56"/>
      <c r="ETP45" s="56"/>
      <c r="ETQ45" s="56"/>
      <c r="ETR45" s="56"/>
      <c r="ETS45" s="56"/>
      <c r="ETT45" s="56"/>
      <c r="ETU45" s="56"/>
      <c r="ETV45" s="56"/>
      <c r="ETW45" s="56"/>
      <c r="ETX45" s="56"/>
      <c r="ETY45" s="56"/>
      <c r="ETZ45" s="56"/>
      <c r="EUA45" s="56"/>
      <c r="EUB45" s="56"/>
      <c r="EUC45" s="56"/>
      <c r="EUD45" s="56"/>
      <c r="EUE45" s="56"/>
      <c r="EUF45" s="56"/>
      <c r="EUG45" s="56"/>
      <c r="EUH45" s="56"/>
      <c r="EUI45" s="56"/>
      <c r="EUJ45" s="56"/>
      <c r="EUK45" s="56"/>
      <c r="EUL45" s="56"/>
      <c r="EUM45" s="56"/>
      <c r="EUN45" s="56"/>
      <c r="EUO45" s="56"/>
      <c r="EUP45" s="56"/>
      <c r="EUQ45" s="56"/>
      <c r="EUR45" s="56"/>
      <c r="EUS45" s="56"/>
      <c r="EUT45" s="56"/>
      <c r="EUU45" s="56"/>
      <c r="EUV45" s="56"/>
      <c r="EUW45" s="56"/>
      <c r="EUX45" s="56"/>
      <c r="EUY45" s="56"/>
      <c r="EUZ45" s="56"/>
      <c r="EVA45" s="56"/>
      <c r="EVB45" s="56"/>
      <c r="EVC45" s="56"/>
      <c r="EVD45" s="56"/>
      <c r="EVE45" s="56"/>
      <c r="EVF45" s="56"/>
      <c r="EVG45" s="56"/>
      <c r="EVH45" s="56"/>
      <c r="EVI45" s="56"/>
      <c r="EVJ45" s="56"/>
      <c r="EVK45" s="56"/>
      <c r="EVL45" s="56"/>
      <c r="EVM45" s="56"/>
      <c r="EVN45" s="56"/>
      <c r="EVO45" s="56"/>
      <c r="EVP45" s="56"/>
      <c r="EVQ45" s="56"/>
      <c r="EVR45" s="56"/>
      <c r="EVS45" s="56"/>
      <c r="EVT45" s="56"/>
      <c r="EVU45" s="56"/>
      <c r="EVV45" s="56"/>
      <c r="EVW45" s="56"/>
      <c r="EVX45" s="56"/>
      <c r="EVY45" s="56"/>
      <c r="EVZ45" s="56"/>
      <c r="EWA45" s="56"/>
      <c r="EWB45" s="56"/>
      <c r="EWC45" s="56"/>
      <c r="EWD45" s="56"/>
      <c r="EWE45" s="56"/>
      <c r="EWF45" s="56"/>
      <c r="EWG45" s="56"/>
      <c r="EWH45" s="56"/>
      <c r="EWI45" s="56"/>
      <c r="EWJ45" s="56"/>
      <c r="EWK45" s="56"/>
      <c r="EWL45" s="56"/>
      <c r="EWM45" s="56"/>
      <c r="EWN45" s="56"/>
      <c r="EWO45" s="56"/>
      <c r="EWP45" s="56"/>
      <c r="EWQ45" s="56"/>
      <c r="EWR45" s="56"/>
      <c r="EWS45" s="56"/>
      <c r="EWT45" s="56"/>
      <c r="EWU45" s="56"/>
      <c r="EWV45" s="56"/>
      <c r="EWW45" s="56"/>
      <c r="EWX45" s="56"/>
      <c r="EWY45" s="56"/>
      <c r="EWZ45" s="56"/>
      <c r="EXA45" s="56"/>
      <c r="EXB45" s="56"/>
      <c r="EXC45" s="56"/>
      <c r="EXD45" s="56"/>
      <c r="EXE45" s="56"/>
      <c r="EXF45" s="56"/>
      <c r="EXG45" s="56"/>
      <c r="EXH45" s="56"/>
      <c r="EXI45" s="56"/>
      <c r="EXJ45" s="56"/>
      <c r="EXK45" s="56"/>
      <c r="EXL45" s="56"/>
      <c r="EXM45" s="56"/>
      <c r="EXN45" s="56"/>
      <c r="EXO45" s="56"/>
      <c r="EXP45" s="56"/>
      <c r="EXQ45" s="56"/>
      <c r="EXR45" s="56"/>
      <c r="EXS45" s="56"/>
      <c r="EXT45" s="56"/>
      <c r="EXU45" s="56"/>
      <c r="EXV45" s="56"/>
      <c r="EXW45" s="56"/>
      <c r="EXX45" s="56"/>
      <c r="EXY45" s="56"/>
      <c r="EXZ45" s="56"/>
      <c r="EYA45" s="56"/>
      <c r="EYB45" s="56"/>
      <c r="EYC45" s="56"/>
      <c r="EYD45" s="56"/>
      <c r="EYE45" s="56"/>
      <c r="EYF45" s="56"/>
      <c r="EYG45" s="56"/>
      <c r="EYH45" s="56"/>
      <c r="EYI45" s="56"/>
      <c r="EYJ45" s="56"/>
      <c r="EYK45" s="56"/>
      <c r="EYL45" s="56"/>
      <c r="EYM45" s="56"/>
      <c r="EYN45" s="56"/>
      <c r="EYO45" s="56"/>
      <c r="EYP45" s="56"/>
      <c r="EYQ45" s="56"/>
      <c r="EYR45" s="56"/>
      <c r="EYS45" s="56"/>
      <c r="EYT45" s="56"/>
      <c r="EYU45" s="56"/>
      <c r="EYV45" s="56"/>
      <c r="EYW45" s="56"/>
      <c r="EYX45" s="56"/>
      <c r="EYY45" s="56"/>
      <c r="EYZ45" s="56"/>
      <c r="EZA45" s="56"/>
      <c r="EZB45" s="56"/>
      <c r="EZC45" s="56"/>
      <c r="EZD45" s="56"/>
      <c r="EZE45" s="56"/>
      <c r="EZF45" s="56"/>
      <c r="EZG45" s="56"/>
      <c r="EZH45" s="56"/>
      <c r="EZI45" s="56"/>
      <c r="EZJ45" s="56"/>
      <c r="EZK45" s="56"/>
      <c r="EZL45" s="56"/>
      <c r="EZM45" s="56"/>
      <c r="EZN45" s="56"/>
      <c r="EZO45" s="56"/>
      <c r="EZP45" s="56"/>
      <c r="EZQ45" s="56"/>
      <c r="EZR45" s="56"/>
      <c r="EZS45" s="56"/>
      <c r="EZT45" s="56"/>
      <c r="EZU45" s="56"/>
      <c r="EZV45" s="56"/>
      <c r="EZW45" s="56"/>
      <c r="EZX45" s="56"/>
      <c r="EZY45" s="56"/>
      <c r="EZZ45" s="56"/>
      <c r="FAA45" s="56"/>
      <c r="FAB45" s="56"/>
      <c r="FAC45" s="56"/>
      <c r="FAD45" s="56"/>
      <c r="FAE45" s="56"/>
      <c r="FAF45" s="56"/>
      <c r="FAG45" s="56"/>
      <c r="FAH45" s="56"/>
      <c r="FAI45" s="56"/>
      <c r="FAJ45" s="56"/>
      <c r="FAK45" s="56"/>
      <c r="FAL45" s="56"/>
      <c r="FAM45" s="56"/>
      <c r="FAN45" s="56"/>
      <c r="FAO45" s="56"/>
      <c r="FAP45" s="56"/>
      <c r="FAQ45" s="56"/>
      <c r="FAR45" s="56"/>
      <c r="FAS45" s="56"/>
      <c r="FAT45" s="56"/>
      <c r="FAU45" s="56"/>
      <c r="FAV45" s="56"/>
      <c r="FAW45" s="56"/>
      <c r="FAX45" s="56"/>
      <c r="FAY45" s="56"/>
      <c r="FAZ45" s="56"/>
      <c r="FBA45" s="56"/>
      <c r="FBB45" s="56"/>
      <c r="FBC45" s="56"/>
      <c r="FBD45" s="56"/>
      <c r="FBE45" s="56"/>
      <c r="FBF45" s="56"/>
      <c r="FBG45" s="56"/>
      <c r="FBH45" s="56"/>
      <c r="FBI45" s="56"/>
      <c r="FBJ45" s="56"/>
      <c r="FBK45" s="56"/>
      <c r="FBL45" s="56"/>
      <c r="FBM45" s="56"/>
      <c r="FBN45" s="56"/>
      <c r="FBO45" s="56"/>
      <c r="FBP45" s="56"/>
      <c r="FBQ45" s="56"/>
      <c r="FBR45" s="56"/>
      <c r="FBS45" s="56"/>
      <c r="FBT45" s="56"/>
      <c r="FBU45" s="56"/>
      <c r="FBV45" s="56"/>
      <c r="FBW45" s="56"/>
      <c r="FBX45" s="56"/>
      <c r="FBY45" s="56"/>
      <c r="FBZ45" s="56"/>
      <c r="FCA45" s="56"/>
      <c r="FCB45" s="56"/>
      <c r="FCC45" s="56"/>
      <c r="FCD45" s="56"/>
      <c r="FCE45" s="56"/>
      <c r="FCF45" s="56"/>
      <c r="FCG45" s="56"/>
      <c r="FCH45" s="56"/>
      <c r="FCI45" s="56"/>
      <c r="FCJ45" s="56"/>
      <c r="FCK45" s="56"/>
      <c r="FCL45" s="56"/>
      <c r="FCM45" s="56"/>
      <c r="FCN45" s="56"/>
      <c r="FCO45" s="56"/>
      <c r="FCP45" s="56"/>
      <c r="FCQ45" s="56"/>
      <c r="FCR45" s="56"/>
      <c r="FCS45" s="56"/>
      <c r="FCT45" s="56"/>
      <c r="FCU45" s="56"/>
      <c r="FCV45" s="56"/>
      <c r="FCW45" s="56"/>
      <c r="FCX45" s="56"/>
      <c r="FCY45" s="56"/>
      <c r="FCZ45" s="56"/>
      <c r="FDA45" s="56"/>
      <c r="FDB45" s="56"/>
      <c r="FDC45" s="56"/>
      <c r="FDD45" s="56"/>
      <c r="FDE45" s="56"/>
      <c r="FDF45" s="56"/>
      <c r="FDG45" s="56"/>
      <c r="FDH45" s="56"/>
      <c r="FDI45" s="56"/>
      <c r="FDJ45" s="56"/>
      <c r="FDK45" s="56"/>
      <c r="FDL45" s="56"/>
      <c r="FDM45" s="56"/>
      <c r="FDN45" s="56"/>
      <c r="FDO45" s="56"/>
      <c r="FDP45" s="56"/>
      <c r="FDQ45" s="56"/>
      <c r="FDR45" s="56"/>
      <c r="FDS45" s="56"/>
      <c r="FDT45" s="56"/>
      <c r="FDU45" s="56"/>
      <c r="FDV45" s="56"/>
      <c r="FDW45" s="56"/>
      <c r="FDX45" s="56"/>
      <c r="FDY45" s="56"/>
      <c r="FDZ45" s="56"/>
      <c r="FEA45" s="56"/>
      <c r="FEB45" s="56"/>
      <c r="FEC45" s="56"/>
      <c r="FED45" s="56"/>
      <c r="FEE45" s="56"/>
      <c r="FEF45" s="56"/>
      <c r="FEG45" s="56"/>
      <c r="FEH45" s="56"/>
      <c r="FEI45" s="56"/>
      <c r="FEJ45" s="56"/>
      <c r="FEK45" s="56"/>
      <c r="FEL45" s="56"/>
      <c r="FEM45" s="56"/>
      <c r="FEN45" s="56"/>
      <c r="FEO45" s="56"/>
      <c r="FEP45" s="56"/>
      <c r="FEQ45" s="56"/>
      <c r="FER45" s="56"/>
      <c r="FES45" s="56"/>
      <c r="FET45" s="56"/>
      <c r="FEU45" s="56"/>
      <c r="FEV45" s="56"/>
      <c r="FEW45" s="56"/>
      <c r="FEX45" s="56"/>
      <c r="FEY45" s="56"/>
      <c r="FEZ45" s="56"/>
      <c r="FFA45" s="56"/>
      <c r="FFB45" s="56"/>
      <c r="FFC45" s="56"/>
      <c r="FFD45" s="56"/>
      <c r="FFE45" s="56"/>
      <c r="FFF45" s="56"/>
      <c r="FFG45" s="56"/>
      <c r="FFH45" s="56"/>
      <c r="FFI45" s="56"/>
      <c r="FFJ45" s="56"/>
      <c r="FFK45" s="56"/>
      <c r="FFL45" s="56"/>
      <c r="FFM45" s="56"/>
      <c r="FFN45" s="56"/>
      <c r="FFO45" s="56"/>
      <c r="FFP45" s="56"/>
      <c r="FFQ45" s="56"/>
      <c r="FFR45" s="56"/>
      <c r="FFS45" s="56"/>
      <c r="FFT45" s="56"/>
      <c r="FFU45" s="56"/>
      <c r="FFV45" s="56"/>
      <c r="FFW45" s="56"/>
      <c r="FFX45" s="56"/>
      <c r="FFY45" s="56"/>
      <c r="FFZ45" s="56"/>
      <c r="FGA45" s="56"/>
      <c r="FGB45" s="56"/>
      <c r="FGC45" s="56"/>
      <c r="FGD45" s="56"/>
      <c r="FGE45" s="56"/>
      <c r="FGF45" s="56"/>
      <c r="FGG45" s="56"/>
      <c r="FGH45" s="56"/>
      <c r="FGI45" s="56"/>
      <c r="FGJ45" s="56"/>
      <c r="FGK45" s="56"/>
      <c r="FGL45" s="56"/>
      <c r="FGM45" s="56"/>
      <c r="FGN45" s="56"/>
      <c r="FGO45" s="56"/>
      <c r="FGP45" s="56"/>
      <c r="FGQ45" s="56"/>
      <c r="FGR45" s="56"/>
      <c r="FGS45" s="56"/>
      <c r="FGT45" s="56"/>
      <c r="FGU45" s="56"/>
      <c r="FGV45" s="56"/>
      <c r="FGW45" s="56"/>
      <c r="FGX45" s="56"/>
      <c r="FGY45" s="56"/>
      <c r="FGZ45" s="56"/>
      <c r="FHA45" s="56"/>
      <c r="FHB45" s="56"/>
      <c r="FHC45" s="56"/>
      <c r="FHD45" s="56"/>
      <c r="FHE45" s="56"/>
      <c r="FHF45" s="56"/>
      <c r="FHG45" s="56"/>
      <c r="FHH45" s="56"/>
      <c r="FHI45" s="56"/>
      <c r="FHJ45" s="56"/>
      <c r="FHK45" s="56"/>
      <c r="FHL45" s="56"/>
      <c r="FHM45" s="56"/>
      <c r="FHN45" s="56"/>
      <c r="FHO45" s="56"/>
      <c r="FHP45" s="56"/>
      <c r="FHQ45" s="56"/>
      <c r="FHR45" s="56"/>
      <c r="FHS45" s="56"/>
      <c r="FHT45" s="56"/>
      <c r="FHU45" s="56"/>
      <c r="FHV45" s="56"/>
      <c r="FHW45" s="56"/>
      <c r="FHX45" s="56"/>
      <c r="FHY45" s="56"/>
      <c r="FHZ45" s="56"/>
      <c r="FIA45" s="56"/>
      <c r="FIB45" s="56"/>
      <c r="FIC45" s="56"/>
      <c r="FID45" s="56"/>
      <c r="FIE45" s="56"/>
      <c r="FIF45" s="56"/>
      <c r="FIG45" s="56"/>
      <c r="FIH45" s="56"/>
      <c r="FII45" s="56"/>
      <c r="FIJ45" s="56"/>
      <c r="FIK45" s="56"/>
      <c r="FIL45" s="56"/>
      <c r="FIM45" s="56"/>
      <c r="FIN45" s="56"/>
      <c r="FIO45" s="56"/>
      <c r="FIP45" s="56"/>
      <c r="FIQ45" s="56"/>
      <c r="FIR45" s="56"/>
      <c r="FIS45" s="56"/>
      <c r="FIT45" s="56"/>
      <c r="FIU45" s="56"/>
      <c r="FIV45" s="56"/>
      <c r="FIW45" s="56"/>
      <c r="FIX45" s="56"/>
      <c r="FIY45" s="56"/>
      <c r="FIZ45" s="56"/>
      <c r="FJA45" s="56"/>
      <c r="FJB45" s="56"/>
      <c r="FJC45" s="56"/>
      <c r="FJD45" s="56"/>
      <c r="FJE45" s="56"/>
      <c r="FJF45" s="56"/>
      <c r="FJG45" s="56"/>
      <c r="FJH45" s="56"/>
      <c r="FJI45" s="56"/>
      <c r="FJJ45" s="56"/>
      <c r="FJK45" s="56"/>
      <c r="FJL45" s="56"/>
      <c r="FJM45" s="56"/>
      <c r="FJN45" s="56"/>
      <c r="FJO45" s="56"/>
      <c r="FJP45" s="56"/>
      <c r="FJQ45" s="56"/>
      <c r="FJR45" s="56"/>
      <c r="FJS45" s="56"/>
      <c r="FJT45" s="56"/>
      <c r="FJU45" s="56"/>
      <c r="FJV45" s="56"/>
      <c r="FJW45" s="56"/>
      <c r="FJX45" s="56"/>
      <c r="FJY45" s="56"/>
      <c r="FJZ45" s="56"/>
      <c r="FKA45" s="56"/>
      <c r="FKB45" s="56"/>
      <c r="FKC45" s="56"/>
      <c r="FKD45" s="56"/>
      <c r="FKE45" s="56"/>
      <c r="FKF45" s="56"/>
      <c r="FKG45" s="56"/>
      <c r="FKH45" s="56"/>
      <c r="FKI45" s="56"/>
      <c r="FKJ45" s="56"/>
      <c r="FKK45" s="56"/>
      <c r="FKL45" s="56"/>
      <c r="FKM45" s="56"/>
      <c r="FKN45" s="56"/>
      <c r="FKO45" s="56"/>
      <c r="FKP45" s="56"/>
      <c r="FKQ45" s="56"/>
      <c r="FKR45" s="56"/>
      <c r="FKS45" s="56"/>
      <c r="FKT45" s="56"/>
      <c r="FKU45" s="56"/>
      <c r="FKV45" s="56"/>
      <c r="FKW45" s="56"/>
      <c r="FKX45" s="56"/>
      <c r="FKY45" s="56"/>
      <c r="FKZ45" s="56"/>
      <c r="FLA45" s="56"/>
      <c r="FLB45" s="56"/>
      <c r="FLC45" s="56"/>
      <c r="FLD45" s="56"/>
      <c r="FLE45" s="56"/>
      <c r="FLF45" s="56"/>
      <c r="FLG45" s="56"/>
      <c r="FLH45" s="56"/>
      <c r="FLI45" s="56"/>
      <c r="FLJ45" s="56"/>
      <c r="FLK45" s="56"/>
      <c r="FLL45" s="56"/>
      <c r="FLM45" s="56"/>
      <c r="FLN45" s="56"/>
      <c r="FLO45" s="56"/>
      <c r="FLP45" s="56"/>
      <c r="FLQ45" s="56"/>
      <c r="FLR45" s="56"/>
      <c r="FLS45" s="56"/>
      <c r="FLT45" s="56"/>
      <c r="FLU45" s="56"/>
      <c r="FLV45" s="56"/>
      <c r="FLW45" s="56"/>
      <c r="FLX45" s="56"/>
      <c r="FLY45" s="56"/>
      <c r="FLZ45" s="56"/>
      <c r="FMA45" s="56"/>
      <c r="FMB45" s="56"/>
      <c r="FMC45" s="56"/>
      <c r="FMD45" s="56"/>
      <c r="FME45" s="56"/>
      <c r="FMF45" s="56"/>
      <c r="FMG45" s="56"/>
      <c r="FMH45" s="56"/>
      <c r="FMI45" s="56"/>
      <c r="FMJ45" s="56"/>
      <c r="FMK45" s="56"/>
      <c r="FML45" s="56"/>
      <c r="FMM45" s="56"/>
      <c r="FMN45" s="56"/>
      <c r="FMO45" s="56"/>
      <c r="FMP45" s="56"/>
      <c r="FMQ45" s="56"/>
      <c r="FMR45" s="56"/>
      <c r="FMS45" s="56"/>
      <c r="FMT45" s="56"/>
      <c r="FMU45" s="56"/>
      <c r="FMV45" s="56"/>
      <c r="FMW45" s="56"/>
      <c r="FMX45" s="56"/>
      <c r="FMY45" s="56"/>
      <c r="FMZ45" s="56"/>
      <c r="FNA45" s="56"/>
      <c r="FNB45" s="56"/>
      <c r="FNC45" s="56"/>
      <c r="FND45" s="56"/>
      <c r="FNE45" s="56"/>
      <c r="FNF45" s="56"/>
      <c r="FNG45" s="56"/>
      <c r="FNH45" s="56"/>
      <c r="FNI45" s="56"/>
      <c r="FNJ45" s="56"/>
      <c r="FNK45" s="56"/>
      <c r="FNL45" s="56"/>
      <c r="FNM45" s="56"/>
      <c r="FNN45" s="56"/>
      <c r="FNO45" s="56"/>
      <c r="FNP45" s="56"/>
      <c r="FNQ45" s="56"/>
      <c r="FNR45" s="56"/>
      <c r="FNS45" s="56"/>
      <c r="FNT45" s="56"/>
      <c r="FNU45" s="56"/>
      <c r="FNV45" s="56"/>
      <c r="FNW45" s="56"/>
      <c r="FNX45" s="56"/>
      <c r="FNY45" s="56"/>
      <c r="FNZ45" s="56"/>
      <c r="FOA45" s="56"/>
      <c r="FOB45" s="56"/>
      <c r="FOC45" s="56"/>
      <c r="FOD45" s="56"/>
      <c r="FOE45" s="56"/>
      <c r="FOF45" s="56"/>
      <c r="FOG45" s="56"/>
      <c r="FOH45" s="56"/>
      <c r="FOI45" s="56"/>
      <c r="FOJ45" s="56"/>
      <c r="FOK45" s="56"/>
      <c r="FOL45" s="56"/>
      <c r="FOM45" s="56"/>
      <c r="FON45" s="56"/>
      <c r="FOO45" s="56"/>
      <c r="FOP45" s="56"/>
      <c r="FOQ45" s="56"/>
      <c r="FOR45" s="56"/>
      <c r="FOS45" s="56"/>
      <c r="FOT45" s="56"/>
      <c r="FOU45" s="56"/>
      <c r="FOV45" s="56"/>
      <c r="FOW45" s="56"/>
      <c r="FOX45" s="56"/>
      <c r="FOY45" s="56"/>
      <c r="FOZ45" s="56"/>
      <c r="FPA45" s="56"/>
      <c r="FPB45" s="56"/>
      <c r="FPC45" s="56"/>
      <c r="FPD45" s="56"/>
      <c r="FPE45" s="56"/>
      <c r="FPF45" s="56"/>
      <c r="FPG45" s="56"/>
      <c r="FPH45" s="56"/>
      <c r="FPI45" s="56"/>
      <c r="FPJ45" s="56"/>
      <c r="FPK45" s="56"/>
      <c r="FPL45" s="56"/>
      <c r="FPM45" s="56"/>
      <c r="FPN45" s="56"/>
      <c r="FPO45" s="56"/>
      <c r="FPP45" s="56"/>
      <c r="FPQ45" s="56"/>
      <c r="FPR45" s="56"/>
      <c r="FPS45" s="56"/>
      <c r="FPT45" s="56"/>
      <c r="FPU45" s="56"/>
      <c r="FPV45" s="56"/>
      <c r="FPW45" s="56"/>
      <c r="FPX45" s="56"/>
      <c r="FPY45" s="56"/>
      <c r="FPZ45" s="56"/>
      <c r="FQA45" s="56"/>
      <c r="FQB45" s="56"/>
      <c r="FQC45" s="56"/>
      <c r="FQD45" s="56"/>
      <c r="FQE45" s="56"/>
      <c r="FQF45" s="56"/>
      <c r="FQG45" s="56"/>
      <c r="FQH45" s="56"/>
      <c r="FQI45" s="56"/>
      <c r="FQJ45" s="56"/>
      <c r="FQK45" s="56"/>
      <c r="FQL45" s="56"/>
      <c r="FQM45" s="56"/>
      <c r="FQN45" s="56"/>
      <c r="FQO45" s="56"/>
      <c r="FQP45" s="56"/>
      <c r="FQQ45" s="56"/>
      <c r="FQR45" s="56"/>
      <c r="FQS45" s="56"/>
      <c r="FQT45" s="56"/>
      <c r="FQU45" s="56"/>
      <c r="FQV45" s="56"/>
      <c r="FQW45" s="56"/>
      <c r="FQX45" s="56"/>
      <c r="FQY45" s="56"/>
      <c r="FQZ45" s="56"/>
      <c r="FRA45" s="56"/>
      <c r="FRB45" s="56"/>
      <c r="FRC45" s="56"/>
      <c r="FRD45" s="56"/>
      <c r="FRE45" s="56"/>
      <c r="FRF45" s="56"/>
      <c r="FRG45" s="56"/>
      <c r="FRH45" s="56"/>
      <c r="FRI45" s="56"/>
      <c r="FRJ45" s="56"/>
      <c r="FRK45" s="56"/>
      <c r="FRL45" s="56"/>
      <c r="FRM45" s="56"/>
      <c r="FRN45" s="56"/>
      <c r="FRO45" s="56"/>
      <c r="FRP45" s="56"/>
      <c r="FRQ45" s="56"/>
      <c r="FRR45" s="56"/>
      <c r="FRS45" s="56"/>
      <c r="FRT45" s="56"/>
      <c r="FRU45" s="56"/>
      <c r="FRV45" s="56"/>
      <c r="FRW45" s="56"/>
      <c r="FRX45" s="56"/>
      <c r="FRY45" s="56"/>
      <c r="FRZ45" s="56"/>
      <c r="FSA45" s="56"/>
      <c r="FSB45" s="56"/>
      <c r="FSC45" s="56"/>
      <c r="FSD45" s="56"/>
      <c r="FSE45" s="56"/>
      <c r="FSF45" s="56"/>
      <c r="FSG45" s="56"/>
      <c r="FSH45" s="56"/>
      <c r="FSI45" s="56"/>
      <c r="FSJ45" s="56"/>
      <c r="FSK45" s="56"/>
      <c r="FSL45" s="56"/>
      <c r="FSM45" s="56"/>
      <c r="FSN45" s="56"/>
      <c r="FSO45" s="56"/>
      <c r="FSP45" s="56"/>
      <c r="FSQ45" s="56"/>
      <c r="FSR45" s="56"/>
      <c r="FSS45" s="56"/>
      <c r="FST45" s="56"/>
      <c r="FSU45" s="56"/>
      <c r="FSV45" s="56"/>
      <c r="FSW45" s="56"/>
      <c r="FSX45" s="56"/>
      <c r="FSY45" s="56"/>
      <c r="FSZ45" s="56"/>
      <c r="FTA45" s="56"/>
      <c r="FTB45" s="56"/>
      <c r="FTC45" s="56"/>
      <c r="FTD45" s="56"/>
      <c r="FTE45" s="56"/>
      <c r="FTF45" s="56"/>
      <c r="FTG45" s="56"/>
      <c r="FTH45" s="56"/>
      <c r="FTI45" s="56"/>
      <c r="FTJ45" s="56"/>
      <c r="FTK45" s="56"/>
      <c r="FTL45" s="56"/>
      <c r="FTM45" s="56"/>
      <c r="FTN45" s="56"/>
      <c r="FTO45" s="56"/>
      <c r="FTP45" s="56"/>
      <c r="FTQ45" s="56"/>
      <c r="FTR45" s="56"/>
      <c r="FTS45" s="56"/>
      <c r="FTT45" s="56"/>
      <c r="FTU45" s="56"/>
      <c r="FTV45" s="56"/>
      <c r="FTW45" s="56"/>
      <c r="FTX45" s="56"/>
      <c r="FTY45" s="56"/>
      <c r="FTZ45" s="56"/>
      <c r="FUA45" s="56"/>
      <c r="FUB45" s="56"/>
      <c r="FUC45" s="56"/>
      <c r="FUD45" s="56"/>
      <c r="FUE45" s="56"/>
      <c r="FUF45" s="56"/>
      <c r="FUG45" s="56"/>
      <c r="FUH45" s="56"/>
      <c r="FUI45" s="56"/>
      <c r="FUJ45" s="56"/>
      <c r="FUK45" s="56"/>
      <c r="FUL45" s="56"/>
      <c r="FUM45" s="56"/>
      <c r="FUN45" s="56"/>
      <c r="FUO45" s="56"/>
      <c r="FUP45" s="56"/>
      <c r="FUQ45" s="56"/>
      <c r="FUR45" s="56"/>
      <c r="FUS45" s="56"/>
      <c r="FUT45" s="56"/>
      <c r="FUU45" s="56"/>
      <c r="FUV45" s="56"/>
      <c r="FUW45" s="56"/>
      <c r="FUX45" s="56"/>
      <c r="FUY45" s="56"/>
      <c r="FUZ45" s="56"/>
      <c r="FVA45" s="56"/>
      <c r="FVB45" s="56"/>
      <c r="FVC45" s="56"/>
      <c r="FVD45" s="56"/>
      <c r="FVE45" s="56"/>
      <c r="FVF45" s="56"/>
      <c r="FVG45" s="56"/>
      <c r="FVH45" s="56"/>
      <c r="FVI45" s="56"/>
      <c r="FVJ45" s="56"/>
      <c r="FVK45" s="56"/>
      <c r="FVL45" s="56"/>
      <c r="FVM45" s="56"/>
      <c r="FVN45" s="56"/>
      <c r="FVO45" s="56"/>
      <c r="FVP45" s="56"/>
      <c r="FVQ45" s="56"/>
      <c r="FVR45" s="56"/>
      <c r="FVS45" s="56"/>
      <c r="FVT45" s="56"/>
      <c r="FVU45" s="56"/>
      <c r="FVV45" s="56"/>
      <c r="FVW45" s="56"/>
      <c r="FVX45" s="56"/>
      <c r="FVY45" s="56"/>
      <c r="FVZ45" s="56"/>
      <c r="FWA45" s="56"/>
      <c r="FWB45" s="56"/>
      <c r="FWC45" s="56"/>
      <c r="FWD45" s="56"/>
      <c r="FWE45" s="56"/>
      <c r="FWF45" s="56"/>
      <c r="FWG45" s="56"/>
      <c r="FWH45" s="56"/>
      <c r="FWI45" s="56"/>
      <c r="FWJ45" s="56"/>
      <c r="FWK45" s="56"/>
      <c r="FWL45" s="56"/>
      <c r="FWM45" s="56"/>
      <c r="FWN45" s="56"/>
      <c r="FWO45" s="56"/>
      <c r="FWP45" s="56"/>
      <c r="FWQ45" s="56"/>
      <c r="FWR45" s="56"/>
      <c r="FWS45" s="56"/>
      <c r="FWT45" s="56"/>
      <c r="FWU45" s="56"/>
      <c r="FWV45" s="56"/>
      <c r="FWW45" s="56"/>
      <c r="FWX45" s="56"/>
      <c r="FWY45" s="56"/>
      <c r="FWZ45" s="56"/>
      <c r="FXA45" s="56"/>
      <c r="FXB45" s="56"/>
      <c r="FXC45" s="56"/>
      <c r="FXD45" s="56"/>
      <c r="FXE45" s="56"/>
      <c r="FXF45" s="56"/>
      <c r="FXG45" s="56"/>
      <c r="FXH45" s="56"/>
      <c r="FXI45" s="56"/>
      <c r="FXJ45" s="56"/>
      <c r="FXK45" s="56"/>
      <c r="FXL45" s="56"/>
      <c r="FXM45" s="56"/>
      <c r="FXN45" s="56"/>
      <c r="FXO45" s="56"/>
      <c r="FXP45" s="56"/>
      <c r="FXQ45" s="56"/>
      <c r="FXR45" s="56"/>
      <c r="FXS45" s="56"/>
      <c r="FXT45" s="56"/>
      <c r="FXU45" s="56"/>
      <c r="FXV45" s="56"/>
      <c r="FXW45" s="56"/>
      <c r="FXX45" s="56"/>
      <c r="FXY45" s="56"/>
      <c r="FXZ45" s="56"/>
      <c r="FYA45" s="56"/>
      <c r="FYB45" s="56"/>
      <c r="FYC45" s="56"/>
      <c r="FYD45" s="56"/>
      <c r="FYE45" s="56"/>
      <c r="FYF45" s="56"/>
      <c r="FYG45" s="56"/>
      <c r="FYH45" s="56"/>
      <c r="FYI45" s="56"/>
      <c r="FYJ45" s="56"/>
      <c r="FYK45" s="56"/>
      <c r="FYL45" s="56"/>
      <c r="FYM45" s="56"/>
      <c r="FYN45" s="56"/>
      <c r="FYO45" s="56"/>
      <c r="FYP45" s="56"/>
      <c r="FYQ45" s="56"/>
      <c r="FYR45" s="56"/>
      <c r="FYS45" s="56"/>
      <c r="FYT45" s="56"/>
      <c r="FYU45" s="56"/>
      <c r="FYV45" s="56"/>
      <c r="FYW45" s="56"/>
      <c r="FYX45" s="56"/>
      <c r="FYY45" s="56"/>
      <c r="FYZ45" s="56"/>
      <c r="FZA45" s="56"/>
      <c r="FZB45" s="56"/>
      <c r="FZC45" s="56"/>
      <c r="FZD45" s="56"/>
      <c r="FZE45" s="56"/>
      <c r="FZF45" s="56"/>
      <c r="FZG45" s="56"/>
      <c r="FZH45" s="56"/>
      <c r="FZI45" s="56"/>
      <c r="FZJ45" s="56"/>
      <c r="FZK45" s="56"/>
      <c r="FZL45" s="56"/>
      <c r="FZM45" s="56"/>
      <c r="FZN45" s="56"/>
      <c r="FZO45" s="56"/>
      <c r="FZP45" s="56"/>
      <c r="FZQ45" s="56"/>
      <c r="FZR45" s="56"/>
      <c r="FZS45" s="56"/>
      <c r="FZT45" s="56"/>
      <c r="FZU45" s="56"/>
      <c r="FZV45" s="56"/>
      <c r="FZW45" s="56"/>
      <c r="FZX45" s="56"/>
      <c r="FZY45" s="56"/>
      <c r="FZZ45" s="56"/>
      <c r="GAA45" s="56"/>
      <c r="GAB45" s="56"/>
      <c r="GAC45" s="56"/>
      <c r="GAD45" s="56"/>
      <c r="GAE45" s="56"/>
      <c r="GAF45" s="56"/>
      <c r="GAG45" s="56"/>
      <c r="GAH45" s="56"/>
      <c r="GAI45" s="56"/>
      <c r="GAJ45" s="56"/>
      <c r="GAK45" s="56"/>
      <c r="GAL45" s="56"/>
      <c r="GAM45" s="56"/>
      <c r="GAN45" s="56"/>
      <c r="GAO45" s="56"/>
      <c r="GAP45" s="56"/>
      <c r="GAQ45" s="56"/>
      <c r="GAR45" s="56"/>
      <c r="GAS45" s="56"/>
      <c r="GAT45" s="56"/>
      <c r="GAU45" s="56"/>
      <c r="GAV45" s="56"/>
      <c r="GAW45" s="56"/>
      <c r="GAX45" s="56"/>
      <c r="GAY45" s="56"/>
      <c r="GAZ45" s="56"/>
      <c r="GBA45" s="56"/>
      <c r="GBB45" s="56"/>
      <c r="GBC45" s="56"/>
      <c r="GBD45" s="56"/>
      <c r="GBE45" s="56"/>
      <c r="GBF45" s="56"/>
      <c r="GBG45" s="56"/>
      <c r="GBH45" s="56"/>
      <c r="GBI45" s="56"/>
      <c r="GBJ45" s="56"/>
      <c r="GBK45" s="56"/>
      <c r="GBL45" s="56"/>
      <c r="GBM45" s="56"/>
      <c r="GBN45" s="56"/>
      <c r="GBO45" s="56"/>
      <c r="GBP45" s="56"/>
      <c r="GBQ45" s="56"/>
      <c r="GBR45" s="56"/>
      <c r="GBS45" s="56"/>
      <c r="GBT45" s="56"/>
      <c r="GBU45" s="56"/>
      <c r="GBV45" s="56"/>
      <c r="GBW45" s="56"/>
      <c r="GBX45" s="56"/>
      <c r="GBY45" s="56"/>
      <c r="GBZ45" s="56"/>
      <c r="GCA45" s="56"/>
      <c r="GCB45" s="56"/>
      <c r="GCC45" s="56"/>
      <c r="GCD45" s="56"/>
      <c r="GCE45" s="56"/>
      <c r="GCF45" s="56"/>
      <c r="GCG45" s="56"/>
      <c r="GCH45" s="56"/>
      <c r="GCI45" s="56"/>
      <c r="GCJ45" s="56"/>
      <c r="GCK45" s="56"/>
      <c r="GCL45" s="56"/>
      <c r="GCM45" s="56"/>
      <c r="GCN45" s="56"/>
      <c r="GCO45" s="56"/>
      <c r="GCP45" s="56"/>
      <c r="GCQ45" s="56"/>
      <c r="GCR45" s="56"/>
      <c r="GCS45" s="56"/>
      <c r="GCT45" s="56"/>
      <c r="GCU45" s="56"/>
      <c r="GCV45" s="56"/>
      <c r="GCW45" s="56"/>
      <c r="GCX45" s="56"/>
      <c r="GCY45" s="56"/>
      <c r="GCZ45" s="56"/>
      <c r="GDA45" s="56"/>
      <c r="GDB45" s="56"/>
      <c r="GDC45" s="56"/>
      <c r="GDD45" s="56"/>
      <c r="GDE45" s="56"/>
      <c r="GDF45" s="56"/>
      <c r="GDG45" s="56"/>
      <c r="GDH45" s="56"/>
      <c r="GDI45" s="56"/>
      <c r="GDJ45" s="56"/>
      <c r="GDK45" s="56"/>
      <c r="GDL45" s="56"/>
      <c r="GDM45" s="56"/>
      <c r="GDN45" s="56"/>
      <c r="GDO45" s="56"/>
      <c r="GDP45" s="56"/>
      <c r="GDQ45" s="56"/>
      <c r="GDR45" s="56"/>
      <c r="GDS45" s="56"/>
      <c r="GDT45" s="56"/>
      <c r="GDU45" s="56"/>
      <c r="GDV45" s="56"/>
      <c r="GDW45" s="56"/>
      <c r="GDX45" s="56"/>
      <c r="GDY45" s="56"/>
      <c r="GDZ45" s="56"/>
      <c r="GEA45" s="56"/>
      <c r="GEB45" s="56"/>
      <c r="GEC45" s="56"/>
      <c r="GED45" s="56"/>
      <c r="GEE45" s="56"/>
      <c r="GEF45" s="56"/>
      <c r="GEG45" s="56"/>
      <c r="GEH45" s="56"/>
      <c r="GEI45" s="56"/>
      <c r="GEJ45" s="56"/>
      <c r="GEK45" s="56"/>
      <c r="GEL45" s="56"/>
      <c r="GEM45" s="56"/>
      <c r="GEN45" s="56"/>
      <c r="GEO45" s="56"/>
      <c r="GEP45" s="56"/>
      <c r="GEQ45" s="56"/>
      <c r="GER45" s="56"/>
      <c r="GES45" s="56"/>
      <c r="GET45" s="56"/>
      <c r="GEU45" s="56"/>
      <c r="GEV45" s="56"/>
      <c r="GEW45" s="56"/>
      <c r="GEX45" s="56"/>
      <c r="GEY45" s="56"/>
      <c r="GEZ45" s="56"/>
      <c r="GFA45" s="56"/>
      <c r="GFB45" s="56"/>
      <c r="GFC45" s="56"/>
      <c r="GFD45" s="56"/>
      <c r="GFE45" s="56"/>
      <c r="GFF45" s="56"/>
      <c r="GFG45" s="56"/>
      <c r="GFH45" s="56"/>
      <c r="GFI45" s="56"/>
      <c r="GFJ45" s="56"/>
      <c r="GFK45" s="56"/>
      <c r="GFL45" s="56"/>
      <c r="GFM45" s="56"/>
      <c r="GFN45" s="56"/>
      <c r="GFO45" s="56"/>
      <c r="GFP45" s="56"/>
      <c r="GFQ45" s="56"/>
      <c r="GFR45" s="56"/>
      <c r="GFS45" s="56"/>
      <c r="GFT45" s="56"/>
      <c r="GFU45" s="56"/>
      <c r="GFV45" s="56"/>
      <c r="GFW45" s="56"/>
      <c r="GFX45" s="56"/>
      <c r="GFY45" s="56"/>
      <c r="GFZ45" s="56"/>
      <c r="GGA45" s="56"/>
      <c r="GGB45" s="56"/>
      <c r="GGC45" s="56"/>
      <c r="GGD45" s="56"/>
      <c r="GGE45" s="56"/>
      <c r="GGF45" s="56"/>
      <c r="GGG45" s="56"/>
      <c r="GGH45" s="56"/>
      <c r="GGI45" s="56"/>
      <c r="GGJ45" s="56"/>
      <c r="GGK45" s="56"/>
      <c r="GGL45" s="56"/>
      <c r="GGM45" s="56"/>
      <c r="GGN45" s="56"/>
      <c r="GGO45" s="56"/>
      <c r="GGP45" s="56"/>
      <c r="GGQ45" s="56"/>
      <c r="GGR45" s="56"/>
      <c r="GGS45" s="56"/>
      <c r="GGT45" s="56"/>
      <c r="GGU45" s="56"/>
      <c r="GGV45" s="56"/>
      <c r="GGW45" s="56"/>
      <c r="GGX45" s="56"/>
      <c r="GGY45" s="56"/>
      <c r="GGZ45" s="56"/>
      <c r="GHA45" s="56"/>
      <c r="GHB45" s="56"/>
      <c r="GHC45" s="56"/>
      <c r="GHD45" s="56"/>
      <c r="GHE45" s="56"/>
      <c r="GHF45" s="56"/>
      <c r="GHG45" s="56"/>
      <c r="GHH45" s="56"/>
      <c r="GHI45" s="56"/>
      <c r="GHJ45" s="56"/>
      <c r="GHK45" s="56"/>
      <c r="GHL45" s="56"/>
      <c r="GHM45" s="56"/>
      <c r="GHN45" s="56"/>
      <c r="GHO45" s="56"/>
      <c r="GHP45" s="56"/>
      <c r="GHQ45" s="56"/>
      <c r="GHR45" s="56"/>
      <c r="GHS45" s="56"/>
      <c r="GHT45" s="56"/>
      <c r="GHU45" s="56"/>
      <c r="GHV45" s="56"/>
      <c r="GHW45" s="56"/>
      <c r="GHX45" s="56"/>
      <c r="GHY45" s="56"/>
      <c r="GHZ45" s="56"/>
      <c r="GIA45" s="56"/>
      <c r="GIB45" s="56"/>
      <c r="GIC45" s="56"/>
      <c r="GID45" s="56"/>
      <c r="GIE45" s="56"/>
      <c r="GIF45" s="56"/>
      <c r="GIG45" s="56"/>
      <c r="GIH45" s="56"/>
      <c r="GII45" s="56"/>
      <c r="GIJ45" s="56"/>
      <c r="GIK45" s="56"/>
      <c r="GIL45" s="56"/>
      <c r="GIM45" s="56"/>
      <c r="GIN45" s="56"/>
      <c r="GIO45" s="56"/>
      <c r="GIP45" s="56"/>
      <c r="GIQ45" s="56"/>
      <c r="GIR45" s="56"/>
      <c r="GIS45" s="56"/>
      <c r="GIT45" s="56"/>
      <c r="GIU45" s="56"/>
      <c r="GIV45" s="56"/>
      <c r="GIW45" s="56"/>
      <c r="GIX45" s="56"/>
      <c r="GIY45" s="56"/>
      <c r="GIZ45" s="56"/>
      <c r="GJA45" s="56"/>
      <c r="GJB45" s="56"/>
      <c r="GJC45" s="56"/>
      <c r="GJD45" s="56"/>
      <c r="GJE45" s="56"/>
      <c r="GJF45" s="56"/>
      <c r="GJG45" s="56"/>
      <c r="GJH45" s="56"/>
      <c r="GJI45" s="56"/>
      <c r="GJJ45" s="56"/>
      <c r="GJK45" s="56"/>
      <c r="GJL45" s="56"/>
      <c r="GJM45" s="56"/>
      <c r="GJN45" s="56"/>
      <c r="GJO45" s="56"/>
      <c r="GJP45" s="56"/>
      <c r="GJQ45" s="56"/>
      <c r="GJR45" s="56"/>
      <c r="GJS45" s="56"/>
      <c r="GJT45" s="56"/>
      <c r="GJU45" s="56"/>
      <c r="GJV45" s="56"/>
      <c r="GJW45" s="56"/>
      <c r="GJX45" s="56"/>
      <c r="GJY45" s="56"/>
      <c r="GJZ45" s="56"/>
      <c r="GKA45" s="56"/>
      <c r="GKB45" s="56"/>
      <c r="GKC45" s="56"/>
      <c r="GKD45" s="56"/>
      <c r="GKE45" s="56"/>
      <c r="GKF45" s="56"/>
      <c r="GKG45" s="56"/>
      <c r="GKH45" s="56"/>
      <c r="GKI45" s="56"/>
      <c r="GKJ45" s="56"/>
      <c r="GKK45" s="56"/>
      <c r="GKL45" s="56"/>
      <c r="GKM45" s="56"/>
      <c r="GKN45" s="56"/>
      <c r="GKO45" s="56"/>
      <c r="GKP45" s="56"/>
      <c r="GKQ45" s="56"/>
      <c r="GKR45" s="56"/>
      <c r="GKS45" s="56"/>
      <c r="GKT45" s="56"/>
      <c r="GKU45" s="56"/>
      <c r="GKV45" s="56"/>
      <c r="GKW45" s="56"/>
      <c r="GKX45" s="56"/>
      <c r="GKY45" s="56"/>
      <c r="GKZ45" s="56"/>
      <c r="GLA45" s="56"/>
      <c r="GLB45" s="56"/>
      <c r="GLC45" s="56"/>
      <c r="GLD45" s="56"/>
      <c r="GLE45" s="56"/>
      <c r="GLF45" s="56"/>
      <c r="GLG45" s="56"/>
      <c r="GLH45" s="56"/>
      <c r="GLI45" s="56"/>
      <c r="GLJ45" s="56"/>
      <c r="GLK45" s="56"/>
      <c r="GLL45" s="56"/>
      <c r="GLM45" s="56"/>
      <c r="GLN45" s="56"/>
      <c r="GLO45" s="56"/>
      <c r="GLP45" s="56"/>
      <c r="GLQ45" s="56"/>
      <c r="GLR45" s="56"/>
      <c r="GLS45" s="56"/>
      <c r="GLT45" s="56"/>
      <c r="GLU45" s="56"/>
      <c r="GLV45" s="56"/>
      <c r="GLW45" s="56"/>
      <c r="GLX45" s="56"/>
      <c r="GLY45" s="56"/>
      <c r="GLZ45" s="56"/>
      <c r="GMA45" s="56"/>
      <c r="GMB45" s="56"/>
      <c r="GMC45" s="56"/>
      <c r="GMD45" s="56"/>
      <c r="GME45" s="56"/>
      <c r="GMF45" s="56"/>
      <c r="GMG45" s="56"/>
      <c r="GMH45" s="56"/>
      <c r="GMI45" s="56"/>
      <c r="GMJ45" s="56"/>
      <c r="GMK45" s="56"/>
      <c r="GML45" s="56"/>
      <c r="GMM45" s="56"/>
      <c r="GMN45" s="56"/>
      <c r="GMO45" s="56"/>
      <c r="GMP45" s="56"/>
      <c r="GMQ45" s="56"/>
      <c r="GMR45" s="56"/>
      <c r="GMS45" s="56"/>
      <c r="GMT45" s="56"/>
      <c r="GMU45" s="56"/>
      <c r="GMV45" s="56"/>
      <c r="GMW45" s="56"/>
      <c r="GMX45" s="56"/>
      <c r="GMY45" s="56"/>
      <c r="GMZ45" s="56"/>
      <c r="GNA45" s="56"/>
      <c r="GNB45" s="56"/>
      <c r="GNC45" s="56"/>
      <c r="GND45" s="56"/>
      <c r="GNE45" s="56"/>
      <c r="GNF45" s="56"/>
      <c r="GNG45" s="56"/>
      <c r="GNH45" s="56"/>
      <c r="GNI45" s="56"/>
      <c r="GNJ45" s="56"/>
      <c r="GNK45" s="56"/>
      <c r="GNL45" s="56"/>
      <c r="GNM45" s="56"/>
      <c r="GNN45" s="56"/>
      <c r="GNO45" s="56"/>
      <c r="GNP45" s="56"/>
      <c r="GNQ45" s="56"/>
      <c r="GNR45" s="56"/>
      <c r="GNS45" s="56"/>
      <c r="GNT45" s="56"/>
      <c r="GNU45" s="56"/>
      <c r="GNV45" s="56"/>
      <c r="GNW45" s="56"/>
      <c r="GNX45" s="56"/>
      <c r="GNY45" s="56"/>
      <c r="GNZ45" s="56"/>
      <c r="GOA45" s="56"/>
      <c r="GOB45" s="56"/>
      <c r="GOC45" s="56"/>
      <c r="GOD45" s="56"/>
      <c r="GOE45" s="56"/>
      <c r="GOF45" s="56"/>
      <c r="GOG45" s="56"/>
      <c r="GOH45" s="56"/>
      <c r="GOI45" s="56"/>
      <c r="GOJ45" s="56"/>
      <c r="GOK45" s="56"/>
      <c r="GOL45" s="56"/>
      <c r="GOM45" s="56"/>
      <c r="GON45" s="56"/>
      <c r="GOO45" s="56"/>
      <c r="GOP45" s="56"/>
      <c r="GOQ45" s="56"/>
      <c r="GOR45" s="56"/>
      <c r="GOS45" s="56"/>
      <c r="GOT45" s="56"/>
      <c r="GOU45" s="56"/>
      <c r="GOV45" s="56"/>
      <c r="GOW45" s="56"/>
      <c r="GOX45" s="56"/>
      <c r="GOY45" s="56"/>
      <c r="GOZ45" s="56"/>
      <c r="GPA45" s="56"/>
      <c r="GPB45" s="56"/>
      <c r="GPC45" s="56"/>
      <c r="GPD45" s="56"/>
      <c r="GPE45" s="56"/>
      <c r="GPF45" s="56"/>
      <c r="GPG45" s="56"/>
      <c r="GPH45" s="56"/>
      <c r="GPI45" s="56"/>
      <c r="GPJ45" s="56"/>
      <c r="GPK45" s="56"/>
      <c r="GPL45" s="56"/>
      <c r="GPM45" s="56"/>
      <c r="GPN45" s="56"/>
      <c r="GPO45" s="56"/>
      <c r="GPP45" s="56"/>
      <c r="GPQ45" s="56"/>
      <c r="GPR45" s="56"/>
      <c r="GPS45" s="56"/>
      <c r="GPT45" s="56"/>
      <c r="GPU45" s="56"/>
      <c r="GPV45" s="56"/>
      <c r="GPW45" s="56"/>
      <c r="GPX45" s="56"/>
      <c r="GPY45" s="56"/>
      <c r="GPZ45" s="56"/>
      <c r="GQA45" s="56"/>
      <c r="GQB45" s="56"/>
      <c r="GQC45" s="56"/>
      <c r="GQD45" s="56"/>
      <c r="GQE45" s="56"/>
      <c r="GQF45" s="56"/>
      <c r="GQG45" s="56"/>
      <c r="GQH45" s="56"/>
      <c r="GQI45" s="56"/>
      <c r="GQJ45" s="56"/>
      <c r="GQK45" s="56"/>
      <c r="GQL45" s="56"/>
      <c r="GQM45" s="56"/>
      <c r="GQN45" s="56"/>
      <c r="GQO45" s="56"/>
      <c r="GQP45" s="56"/>
      <c r="GQQ45" s="56"/>
      <c r="GQR45" s="56"/>
      <c r="GQS45" s="56"/>
      <c r="GQT45" s="56"/>
      <c r="GQU45" s="56"/>
      <c r="GQV45" s="56"/>
      <c r="GQW45" s="56"/>
      <c r="GQX45" s="56"/>
      <c r="GQY45" s="56"/>
      <c r="GQZ45" s="56"/>
      <c r="GRA45" s="56"/>
      <c r="GRB45" s="56"/>
      <c r="GRC45" s="56"/>
      <c r="GRD45" s="56"/>
      <c r="GRE45" s="56"/>
      <c r="GRF45" s="56"/>
      <c r="GRG45" s="56"/>
      <c r="GRH45" s="56"/>
      <c r="GRI45" s="56"/>
      <c r="GRJ45" s="56"/>
      <c r="GRK45" s="56"/>
      <c r="GRL45" s="56"/>
      <c r="GRM45" s="56"/>
      <c r="GRN45" s="56"/>
      <c r="GRO45" s="56"/>
      <c r="GRP45" s="56"/>
      <c r="GRQ45" s="56"/>
      <c r="GRR45" s="56"/>
      <c r="GRS45" s="56"/>
      <c r="GRT45" s="56"/>
      <c r="GRU45" s="56"/>
      <c r="GRV45" s="56"/>
      <c r="GRW45" s="56"/>
      <c r="GRX45" s="56"/>
      <c r="GRY45" s="56"/>
      <c r="GRZ45" s="56"/>
      <c r="GSA45" s="56"/>
      <c r="GSB45" s="56"/>
      <c r="GSC45" s="56"/>
      <c r="GSD45" s="56"/>
      <c r="GSE45" s="56"/>
      <c r="GSF45" s="56"/>
      <c r="GSG45" s="56"/>
      <c r="GSH45" s="56"/>
      <c r="GSI45" s="56"/>
      <c r="GSJ45" s="56"/>
      <c r="GSK45" s="56"/>
      <c r="GSL45" s="56"/>
      <c r="GSM45" s="56"/>
      <c r="GSN45" s="56"/>
      <c r="GSO45" s="56"/>
      <c r="GSP45" s="56"/>
      <c r="GSQ45" s="56"/>
      <c r="GSR45" s="56"/>
      <c r="GSS45" s="56"/>
      <c r="GST45" s="56"/>
      <c r="GSU45" s="56"/>
      <c r="GSV45" s="56"/>
      <c r="GSW45" s="56"/>
      <c r="GSX45" s="56"/>
      <c r="GSY45" s="56"/>
      <c r="GSZ45" s="56"/>
      <c r="GTA45" s="56"/>
      <c r="GTB45" s="56"/>
      <c r="GTC45" s="56"/>
      <c r="GTD45" s="56"/>
      <c r="GTE45" s="56"/>
      <c r="GTF45" s="56"/>
      <c r="GTG45" s="56"/>
      <c r="GTH45" s="56"/>
      <c r="GTI45" s="56"/>
      <c r="GTJ45" s="56"/>
      <c r="GTK45" s="56"/>
      <c r="GTL45" s="56"/>
      <c r="GTM45" s="56"/>
      <c r="GTN45" s="56"/>
      <c r="GTO45" s="56"/>
      <c r="GTP45" s="56"/>
      <c r="GTQ45" s="56"/>
      <c r="GTR45" s="56"/>
      <c r="GTS45" s="56"/>
      <c r="GTT45" s="56"/>
      <c r="GTU45" s="56"/>
      <c r="GTV45" s="56"/>
      <c r="GTW45" s="56"/>
      <c r="GTX45" s="56"/>
      <c r="GTY45" s="56"/>
      <c r="GTZ45" s="56"/>
      <c r="GUA45" s="56"/>
      <c r="GUB45" s="56"/>
      <c r="GUC45" s="56"/>
      <c r="GUD45" s="56"/>
      <c r="GUE45" s="56"/>
      <c r="GUF45" s="56"/>
      <c r="GUG45" s="56"/>
      <c r="GUH45" s="56"/>
      <c r="GUI45" s="56"/>
      <c r="GUJ45" s="56"/>
      <c r="GUK45" s="56"/>
      <c r="GUL45" s="56"/>
      <c r="GUM45" s="56"/>
      <c r="GUN45" s="56"/>
      <c r="GUO45" s="56"/>
      <c r="GUP45" s="56"/>
      <c r="GUQ45" s="56"/>
      <c r="GUR45" s="56"/>
      <c r="GUS45" s="56"/>
      <c r="GUT45" s="56"/>
      <c r="GUU45" s="56"/>
      <c r="GUV45" s="56"/>
      <c r="GUW45" s="56"/>
      <c r="GUX45" s="56"/>
      <c r="GUY45" s="56"/>
      <c r="GUZ45" s="56"/>
      <c r="GVA45" s="56"/>
      <c r="GVB45" s="56"/>
      <c r="GVC45" s="56"/>
      <c r="GVD45" s="56"/>
      <c r="GVE45" s="56"/>
      <c r="GVF45" s="56"/>
      <c r="GVG45" s="56"/>
      <c r="GVH45" s="56"/>
      <c r="GVI45" s="56"/>
      <c r="GVJ45" s="56"/>
      <c r="GVK45" s="56"/>
      <c r="GVL45" s="56"/>
      <c r="GVM45" s="56"/>
      <c r="GVN45" s="56"/>
      <c r="GVO45" s="56"/>
      <c r="GVP45" s="56"/>
      <c r="GVQ45" s="56"/>
      <c r="GVR45" s="56"/>
      <c r="GVS45" s="56"/>
      <c r="GVT45" s="56"/>
      <c r="GVU45" s="56"/>
      <c r="GVV45" s="56"/>
      <c r="GVW45" s="56"/>
      <c r="GVX45" s="56"/>
      <c r="GVY45" s="56"/>
      <c r="GVZ45" s="56"/>
      <c r="GWA45" s="56"/>
      <c r="GWB45" s="56"/>
      <c r="GWC45" s="56"/>
      <c r="GWD45" s="56"/>
      <c r="GWE45" s="56"/>
      <c r="GWF45" s="56"/>
      <c r="GWG45" s="56"/>
      <c r="GWH45" s="56"/>
      <c r="GWI45" s="56"/>
      <c r="GWJ45" s="56"/>
      <c r="GWK45" s="56"/>
      <c r="GWL45" s="56"/>
      <c r="GWM45" s="56"/>
      <c r="GWN45" s="56"/>
      <c r="GWO45" s="56"/>
      <c r="GWP45" s="56"/>
      <c r="GWQ45" s="56"/>
      <c r="GWR45" s="56"/>
      <c r="GWS45" s="56"/>
      <c r="GWT45" s="56"/>
      <c r="GWU45" s="56"/>
      <c r="GWV45" s="56"/>
      <c r="GWW45" s="56"/>
      <c r="GWX45" s="56"/>
      <c r="GWY45" s="56"/>
      <c r="GWZ45" s="56"/>
      <c r="GXA45" s="56"/>
      <c r="GXB45" s="56"/>
      <c r="GXC45" s="56"/>
      <c r="GXD45" s="56"/>
      <c r="GXE45" s="56"/>
      <c r="GXF45" s="56"/>
      <c r="GXG45" s="56"/>
      <c r="GXH45" s="56"/>
      <c r="GXI45" s="56"/>
      <c r="GXJ45" s="56"/>
      <c r="GXK45" s="56"/>
      <c r="GXL45" s="56"/>
      <c r="GXM45" s="56"/>
      <c r="GXN45" s="56"/>
      <c r="GXO45" s="56"/>
      <c r="GXP45" s="56"/>
      <c r="GXQ45" s="56"/>
      <c r="GXR45" s="56"/>
      <c r="GXS45" s="56"/>
      <c r="GXT45" s="56"/>
      <c r="GXU45" s="56"/>
      <c r="GXV45" s="56"/>
      <c r="GXW45" s="56"/>
      <c r="GXX45" s="56"/>
      <c r="GXY45" s="56"/>
      <c r="GXZ45" s="56"/>
      <c r="GYA45" s="56"/>
      <c r="GYB45" s="56"/>
      <c r="GYC45" s="56"/>
      <c r="GYD45" s="56"/>
      <c r="GYE45" s="56"/>
      <c r="GYF45" s="56"/>
      <c r="GYG45" s="56"/>
      <c r="GYH45" s="56"/>
      <c r="GYI45" s="56"/>
      <c r="GYJ45" s="56"/>
      <c r="GYK45" s="56"/>
      <c r="GYL45" s="56"/>
      <c r="GYM45" s="56"/>
      <c r="GYN45" s="56"/>
      <c r="GYO45" s="56"/>
      <c r="GYP45" s="56"/>
      <c r="GYQ45" s="56"/>
      <c r="GYR45" s="56"/>
      <c r="GYS45" s="56"/>
      <c r="GYT45" s="56"/>
      <c r="GYU45" s="56"/>
      <c r="GYV45" s="56"/>
      <c r="GYW45" s="56"/>
      <c r="GYX45" s="56"/>
      <c r="GYY45" s="56"/>
      <c r="GYZ45" s="56"/>
      <c r="GZA45" s="56"/>
      <c r="GZB45" s="56"/>
      <c r="GZC45" s="56"/>
      <c r="GZD45" s="56"/>
      <c r="GZE45" s="56"/>
      <c r="GZF45" s="56"/>
      <c r="GZG45" s="56"/>
      <c r="GZH45" s="56"/>
      <c r="GZI45" s="56"/>
      <c r="GZJ45" s="56"/>
      <c r="GZK45" s="56"/>
      <c r="GZL45" s="56"/>
      <c r="GZM45" s="56"/>
      <c r="GZN45" s="56"/>
      <c r="GZO45" s="56"/>
      <c r="GZP45" s="56"/>
      <c r="GZQ45" s="56"/>
      <c r="GZR45" s="56"/>
      <c r="GZS45" s="56"/>
      <c r="GZT45" s="56"/>
      <c r="GZU45" s="56"/>
      <c r="GZV45" s="56"/>
      <c r="GZW45" s="56"/>
      <c r="GZX45" s="56"/>
      <c r="GZY45" s="56"/>
      <c r="GZZ45" s="56"/>
    </row>
    <row r="46" spans="1:5434" s="52" customFormat="1" ht="18.75" customHeight="1" x14ac:dyDescent="0.25">
      <c r="A46" s="58" t="s">
        <v>84</v>
      </c>
      <c r="B46" s="61" t="s">
        <v>86</v>
      </c>
      <c r="C46" s="37"/>
      <c r="D46" s="94">
        <f t="shared" si="6"/>
        <v>1808</v>
      </c>
      <c r="E46" s="39">
        <f t="shared" ref="E46:I52" si="100">K46+Q46</f>
        <v>1808</v>
      </c>
      <c r="F46" s="39">
        <f t="shared" si="100"/>
        <v>49</v>
      </c>
      <c r="G46" s="109">
        <f t="shared" si="100"/>
        <v>0</v>
      </c>
      <c r="H46" s="138">
        <f t="shared" si="100"/>
        <v>0</v>
      </c>
      <c r="I46" s="39">
        <f t="shared" si="100"/>
        <v>49</v>
      </c>
      <c r="J46" s="94">
        <v>1643</v>
      </c>
      <c r="K46" s="39">
        <v>1643</v>
      </c>
      <c r="L46" s="39">
        <f t="shared" ref="L46:L52" si="101">J46-K46</f>
        <v>0</v>
      </c>
      <c r="M46" s="187">
        <v>0</v>
      </c>
      <c r="N46" s="115">
        <v>0</v>
      </c>
      <c r="O46" s="39">
        <f t="shared" ref="O46:O52" si="102">L46+M46-N46</f>
        <v>0</v>
      </c>
      <c r="P46" s="94">
        <f t="shared" si="79"/>
        <v>165</v>
      </c>
      <c r="Q46" s="39">
        <v>165</v>
      </c>
      <c r="R46" s="39">
        <f t="shared" ref="R46:U52" si="103">X46</f>
        <v>49</v>
      </c>
      <c r="S46" s="109">
        <f t="shared" si="103"/>
        <v>0</v>
      </c>
      <c r="T46" s="116">
        <f t="shared" si="103"/>
        <v>0</v>
      </c>
      <c r="U46" s="39">
        <f t="shared" si="103"/>
        <v>49</v>
      </c>
      <c r="V46" s="40">
        <v>49</v>
      </c>
      <c r="W46" s="39">
        <v>0</v>
      </c>
      <c r="X46" s="39">
        <f t="shared" ref="X46:X51" si="104">V46</f>
        <v>49</v>
      </c>
      <c r="Y46" s="109">
        <v>0</v>
      </c>
      <c r="Z46" s="116">
        <v>0</v>
      </c>
      <c r="AA46" s="39">
        <f t="shared" ref="AA46:AA51" si="105">X46+Y46-Z46</f>
        <v>49</v>
      </c>
      <c r="AB46" s="40">
        <v>116</v>
      </c>
      <c r="AC46" s="39"/>
      <c r="AD46" s="39"/>
      <c r="AE46" s="39"/>
      <c r="AF46" s="39"/>
      <c r="AG46" s="39"/>
      <c r="AH46" s="39"/>
      <c r="AI46" s="39"/>
      <c r="AJ46" s="60"/>
      <c r="AK46" s="60"/>
      <c r="AL46" s="60"/>
      <c r="AM46" s="60"/>
      <c r="AN46" s="60"/>
      <c r="AO46" s="60"/>
      <c r="AP46" s="60"/>
      <c r="AQ46" s="60"/>
      <c r="AR46" s="60"/>
      <c r="AS46" s="60"/>
      <c r="AT46" s="60"/>
      <c r="AU46" s="60"/>
      <c r="AV46" s="60"/>
      <c r="AW46" s="60"/>
      <c r="AX46" s="60"/>
      <c r="AY46" s="179">
        <f>AY45+AZ45</f>
        <v>260.18549999999999</v>
      </c>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c r="MU46" s="60"/>
      <c r="MV46" s="60"/>
      <c r="MW46" s="60"/>
      <c r="MX46" s="60"/>
      <c r="MY46" s="60"/>
      <c r="MZ46" s="60"/>
      <c r="NA46" s="60"/>
      <c r="NB46" s="60"/>
      <c r="NC46" s="60"/>
      <c r="ND46" s="60"/>
      <c r="NE46" s="60"/>
      <c r="NF46" s="60"/>
      <c r="NG46" s="60"/>
      <c r="NH46" s="60"/>
      <c r="NI46" s="60"/>
      <c r="NJ46" s="60"/>
      <c r="NK46" s="60"/>
      <c r="NL46" s="60"/>
      <c r="NM46" s="60"/>
      <c r="NN46" s="60"/>
      <c r="NO46" s="60"/>
      <c r="NP46" s="60"/>
      <c r="NQ46" s="60"/>
      <c r="NR46" s="60"/>
      <c r="NS46" s="60"/>
      <c r="NT46" s="60"/>
      <c r="NU46" s="60"/>
      <c r="NV46" s="60"/>
      <c r="NW46" s="60"/>
      <c r="NX46" s="60"/>
      <c r="NY46" s="60"/>
      <c r="NZ46" s="60"/>
      <c r="OA46" s="60"/>
      <c r="OB46" s="60"/>
      <c r="OC46" s="60"/>
      <c r="OD46" s="60"/>
      <c r="OE46" s="60"/>
      <c r="OF46" s="60"/>
      <c r="OG46" s="60"/>
      <c r="OH46" s="60"/>
      <c r="OI46" s="60"/>
      <c r="OJ46" s="60"/>
      <c r="OK46" s="60"/>
      <c r="OL46" s="60"/>
      <c r="OM46" s="60"/>
      <c r="ON46" s="60"/>
      <c r="OO46" s="60"/>
      <c r="OP46" s="60"/>
      <c r="OQ46" s="60"/>
      <c r="OR46" s="60"/>
      <c r="OS46" s="60"/>
      <c r="OT46" s="60"/>
      <c r="OU46" s="60"/>
      <c r="OV46" s="60"/>
      <c r="OW46" s="60"/>
      <c r="OX46" s="60"/>
      <c r="OY46" s="60"/>
      <c r="OZ46" s="60"/>
      <c r="PA46" s="60"/>
      <c r="PB46" s="60"/>
      <c r="PC46" s="60"/>
      <c r="PD46" s="60"/>
      <c r="PE46" s="60"/>
      <c r="PF46" s="60"/>
      <c r="PG46" s="60"/>
      <c r="PH46" s="60"/>
      <c r="PI46" s="60"/>
      <c r="PJ46" s="60"/>
      <c r="PK46" s="60"/>
      <c r="PL46" s="60"/>
      <c r="PM46" s="60"/>
      <c r="PN46" s="60"/>
      <c r="PO46" s="60"/>
      <c r="PP46" s="60"/>
      <c r="PQ46" s="60"/>
      <c r="PR46" s="60"/>
      <c r="PS46" s="60"/>
      <c r="PT46" s="60"/>
      <c r="PU46" s="60"/>
      <c r="PV46" s="60"/>
      <c r="PW46" s="60"/>
      <c r="PX46" s="60"/>
      <c r="PY46" s="60"/>
      <c r="PZ46" s="60"/>
      <c r="QA46" s="60"/>
      <c r="QB46" s="60"/>
      <c r="QC46" s="60"/>
      <c r="QD46" s="60"/>
      <c r="QE46" s="60"/>
      <c r="QF46" s="60"/>
      <c r="QG46" s="60"/>
      <c r="QH46" s="60"/>
      <c r="QI46" s="60"/>
      <c r="QJ46" s="60"/>
      <c r="QK46" s="60"/>
      <c r="QL46" s="60"/>
      <c r="QM46" s="60"/>
      <c r="QN46" s="60"/>
      <c r="QO46" s="60"/>
      <c r="QP46" s="60"/>
      <c r="QQ46" s="60"/>
      <c r="QR46" s="60"/>
      <c r="QS46" s="60"/>
      <c r="QT46" s="60"/>
      <c r="QU46" s="60"/>
      <c r="QV46" s="60"/>
      <c r="QW46" s="60"/>
      <c r="QX46" s="60"/>
      <c r="QY46" s="60"/>
      <c r="QZ46" s="60"/>
      <c r="RA46" s="60"/>
      <c r="RB46" s="60"/>
      <c r="RC46" s="60"/>
      <c r="RD46" s="60"/>
      <c r="RE46" s="60"/>
      <c r="RF46" s="60"/>
      <c r="RG46" s="60"/>
      <c r="RH46" s="60"/>
      <c r="RI46" s="60"/>
      <c r="RJ46" s="60"/>
      <c r="RK46" s="60"/>
      <c r="RL46" s="60"/>
      <c r="RM46" s="60"/>
      <c r="RN46" s="60"/>
      <c r="RO46" s="60"/>
      <c r="RP46" s="60"/>
      <c r="RQ46" s="60"/>
      <c r="RR46" s="60"/>
      <c r="RS46" s="60"/>
      <c r="RT46" s="60"/>
      <c r="RU46" s="60"/>
      <c r="RV46" s="60"/>
      <c r="RW46" s="60"/>
      <c r="RX46" s="60"/>
      <c r="RY46" s="60"/>
      <c r="RZ46" s="60"/>
      <c r="SA46" s="60"/>
      <c r="SB46" s="60"/>
      <c r="SC46" s="60"/>
      <c r="SD46" s="60"/>
      <c r="SE46" s="60"/>
      <c r="SF46" s="60"/>
      <c r="SG46" s="60"/>
      <c r="SH46" s="60"/>
      <c r="SI46" s="60"/>
      <c r="SJ46" s="60"/>
      <c r="SK46" s="60"/>
      <c r="SL46" s="60"/>
      <c r="SM46" s="60"/>
      <c r="SN46" s="60"/>
      <c r="SO46" s="60"/>
      <c r="SP46" s="60"/>
      <c r="SQ46" s="60"/>
      <c r="SR46" s="60"/>
      <c r="SS46" s="60"/>
      <c r="ST46" s="60"/>
      <c r="SU46" s="60"/>
      <c r="SV46" s="60"/>
      <c r="SW46" s="60"/>
      <c r="SX46" s="60"/>
      <c r="SY46" s="60"/>
      <c r="SZ46" s="60"/>
      <c r="TA46" s="60"/>
      <c r="TB46" s="60"/>
      <c r="TC46" s="60"/>
      <c r="TD46" s="60"/>
      <c r="TE46" s="60"/>
      <c r="TF46" s="60"/>
      <c r="TG46" s="60"/>
      <c r="TH46" s="60"/>
      <c r="TI46" s="60"/>
      <c r="TJ46" s="60"/>
      <c r="TK46" s="60"/>
      <c r="TL46" s="60"/>
      <c r="TM46" s="60"/>
      <c r="TN46" s="60"/>
      <c r="TO46" s="60"/>
      <c r="TP46" s="60"/>
      <c r="TQ46" s="60"/>
      <c r="TR46" s="60"/>
      <c r="TS46" s="60"/>
      <c r="TT46" s="60"/>
      <c r="TU46" s="60"/>
      <c r="TV46" s="60"/>
      <c r="TW46" s="60"/>
      <c r="TX46" s="60"/>
      <c r="TY46" s="60"/>
      <c r="TZ46" s="60"/>
      <c r="UA46" s="60"/>
      <c r="UB46" s="60"/>
      <c r="UC46" s="60"/>
      <c r="UD46" s="60"/>
      <c r="UE46" s="60"/>
      <c r="UF46" s="60"/>
      <c r="UG46" s="60"/>
      <c r="UH46" s="60"/>
      <c r="UI46" s="60"/>
      <c r="UJ46" s="60"/>
      <c r="UK46" s="60"/>
      <c r="UL46" s="60"/>
      <c r="UM46" s="60"/>
      <c r="UN46" s="60"/>
      <c r="UO46" s="60"/>
      <c r="UP46" s="60"/>
      <c r="UQ46" s="60"/>
      <c r="UR46" s="60"/>
      <c r="US46" s="60"/>
      <c r="UT46" s="60"/>
      <c r="UU46" s="60"/>
      <c r="UV46" s="60"/>
      <c r="UW46" s="60"/>
      <c r="UX46" s="60"/>
      <c r="UY46" s="60"/>
      <c r="UZ46" s="60"/>
      <c r="VA46" s="60"/>
      <c r="VB46" s="60"/>
      <c r="VC46" s="60"/>
      <c r="VD46" s="60"/>
      <c r="VE46" s="60"/>
      <c r="VF46" s="60"/>
      <c r="VG46" s="60"/>
      <c r="VH46" s="60"/>
      <c r="VI46" s="60"/>
      <c r="VJ46" s="60"/>
      <c r="VK46" s="60"/>
      <c r="VL46" s="60"/>
      <c r="VM46" s="60"/>
      <c r="VN46" s="60"/>
      <c r="VO46" s="60"/>
      <c r="VP46" s="60"/>
      <c r="VQ46" s="60"/>
      <c r="VR46" s="60"/>
      <c r="VS46" s="60"/>
      <c r="VT46" s="60"/>
      <c r="VU46" s="60"/>
      <c r="VV46" s="60"/>
      <c r="VW46" s="60"/>
      <c r="VX46" s="60"/>
      <c r="VY46" s="60"/>
      <c r="VZ46" s="60"/>
      <c r="WA46" s="60"/>
      <c r="WB46" s="60"/>
      <c r="WC46" s="60"/>
      <c r="WD46" s="60"/>
      <c r="WE46" s="60"/>
      <c r="WF46" s="60"/>
      <c r="WG46" s="60"/>
      <c r="WH46" s="60"/>
      <c r="WI46" s="60"/>
      <c r="WJ46" s="60"/>
      <c r="WK46" s="60"/>
      <c r="WL46" s="60"/>
      <c r="WM46" s="60"/>
      <c r="WN46" s="60"/>
      <c r="WO46" s="60"/>
      <c r="WP46" s="60"/>
      <c r="WQ46" s="60"/>
      <c r="WR46" s="60"/>
      <c r="WS46" s="60"/>
      <c r="WT46" s="60"/>
      <c r="WU46" s="60"/>
      <c r="WV46" s="60"/>
      <c r="WW46" s="60"/>
      <c r="WX46" s="60"/>
      <c r="WY46" s="60"/>
      <c r="WZ46" s="60"/>
      <c r="XA46" s="60"/>
      <c r="XB46" s="60"/>
      <c r="XC46" s="60"/>
      <c r="XD46" s="60"/>
      <c r="XE46" s="60"/>
      <c r="XF46" s="60"/>
      <c r="XG46" s="60"/>
      <c r="XH46" s="60"/>
      <c r="XI46" s="60"/>
      <c r="XJ46" s="60"/>
      <c r="XK46" s="60"/>
      <c r="XL46" s="60"/>
      <c r="XM46" s="60"/>
      <c r="XN46" s="60"/>
      <c r="XO46" s="60"/>
      <c r="XP46" s="60"/>
      <c r="XQ46" s="60"/>
      <c r="XR46" s="60"/>
      <c r="XS46" s="60"/>
      <c r="XT46" s="60"/>
      <c r="XU46" s="60"/>
      <c r="XV46" s="60"/>
      <c r="XW46" s="60"/>
      <c r="XX46" s="60"/>
      <c r="XY46" s="60"/>
      <c r="XZ46" s="60"/>
      <c r="YA46" s="60"/>
      <c r="YB46" s="60"/>
      <c r="YC46" s="60"/>
      <c r="YD46" s="60"/>
      <c r="YE46" s="60"/>
      <c r="YF46" s="60"/>
      <c r="YG46" s="60"/>
      <c r="YH46" s="60"/>
      <c r="YI46" s="60"/>
      <c r="YJ46" s="60"/>
      <c r="YK46" s="60"/>
      <c r="YL46" s="60"/>
      <c r="YM46" s="60"/>
      <c r="YN46" s="60"/>
      <c r="YO46" s="60"/>
      <c r="YP46" s="60"/>
      <c r="YQ46" s="60"/>
      <c r="YR46" s="60"/>
      <c r="YS46" s="60"/>
      <c r="YT46" s="60"/>
      <c r="YU46" s="60"/>
      <c r="YV46" s="60"/>
      <c r="YW46" s="60"/>
      <c r="YX46" s="60"/>
      <c r="YY46" s="60"/>
      <c r="YZ46" s="60"/>
      <c r="ZA46" s="60"/>
      <c r="ZB46" s="60"/>
      <c r="ZC46" s="60"/>
      <c r="ZD46" s="60"/>
      <c r="ZE46" s="60"/>
      <c r="ZF46" s="60"/>
      <c r="ZG46" s="60"/>
      <c r="ZH46" s="60"/>
      <c r="ZI46" s="60"/>
      <c r="ZJ46" s="60"/>
      <c r="ZK46" s="60"/>
      <c r="ZL46" s="60"/>
      <c r="ZM46" s="60"/>
      <c r="ZN46" s="60"/>
      <c r="ZO46" s="60"/>
      <c r="ZP46" s="60"/>
      <c r="ZQ46" s="60"/>
      <c r="ZR46" s="60"/>
      <c r="ZS46" s="60"/>
      <c r="ZT46" s="60"/>
      <c r="ZU46" s="60"/>
      <c r="ZV46" s="60"/>
      <c r="ZW46" s="60"/>
      <c r="ZX46" s="60"/>
      <c r="ZY46" s="60"/>
      <c r="ZZ46" s="60"/>
      <c r="AAA46" s="60"/>
      <c r="AAB46" s="60"/>
      <c r="AAC46" s="60"/>
      <c r="AAD46" s="60"/>
      <c r="AAE46" s="60"/>
      <c r="AAF46" s="60"/>
      <c r="AAG46" s="60"/>
      <c r="AAH46" s="60"/>
      <c r="AAI46" s="60"/>
      <c r="AAJ46" s="60"/>
      <c r="AAK46" s="60"/>
      <c r="AAL46" s="60"/>
      <c r="AAM46" s="60"/>
      <c r="AAN46" s="60"/>
      <c r="AAO46" s="60"/>
      <c r="AAP46" s="60"/>
      <c r="AAQ46" s="60"/>
      <c r="AAR46" s="60"/>
      <c r="AAS46" s="60"/>
      <c r="AAT46" s="60"/>
      <c r="AAU46" s="60"/>
      <c r="AAV46" s="60"/>
      <c r="AAW46" s="60"/>
      <c r="AAX46" s="60"/>
      <c r="AAY46" s="60"/>
      <c r="AAZ46" s="60"/>
      <c r="ABA46" s="60"/>
      <c r="ABB46" s="60"/>
      <c r="ABC46" s="60"/>
      <c r="ABD46" s="60"/>
      <c r="ABE46" s="60"/>
      <c r="ABF46" s="60"/>
      <c r="ABG46" s="60"/>
      <c r="ABH46" s="60"/>
      <c r="ABI46" s="60"/>
      <c r="ABJ46" s="60"/>
      <c r="ABK46" s="60"/>
      <c r="ABL46" s="60"/>
      <c r="ABM46" s="60"/>
      <c r="ABN46" s="60"/>
      <c r="ABO46" s="60"/>
      <c r="ABP46" s="60"/>
      <c r="ABQ46" s="60"/>
      <c r="ABR46" s="60"/>
      <c r="ABS46" s="60"/>
      <c r="ABT46" s="60"/>
      <c r="ABU46" s="60"/>
      <c r="ABV46" s="60"/>
      <c r="ABW46" s="60"/>
      <c r="ABX46" s="60"/>
      <c r="ABY46" s="60"/>
      <c r="ABZ46" s="60"/>
      <c r="ACA46" s="60"/>
      <c r="ACB46" s="60"/>
      <c r="ACC46" s="60"/>
      <c r="ACD46" s="60"/>
      <c r="ACE46" s="60"/>
      <c r="ACF46" s="60"/>
      <c r="ACG46" s="60"/>
      <c r="ACH46" s="60"/>
      <c r="ACI46" s="60"/>
      <c r="ACJ46" s="60"/>
      <c r="ACK46" s="60"/>
      <c r="ACL46" s="60"/>
      <c r="ACM46" s="60"/>
      <c r="ACN46" s="60"/>
      <c r="ACO46" s="60"/>
      <c r="ACP46" s="60"/>
      <c r="ACQ46" s="60"/>
      <c r="ACR46" s="60"/>
      <c r="ACS46" s="60"/>
      <c r="ACT46" s="60"/>
      <c r="ACU46" s="60"/>
      <c r="ACV46" s="60"/>
      <c r="ACW46" s="60"/>
      <c r="ACX46" s="60"/>
      <c r="ACY46" s="60"/>
      <c r="ACZ46" s="60"/>
      <c r="ADA46" s="60"/>
      <c r="ADB46" s="60"/>
      <c r="ADC46" s="60"/>
      <c r="ADD46" s="60"/>
      <c r="ADE46" s="60"/>
      <c r="ADF46" s="60"/>
      <c r="ADG46" s="60"/>
      <c r="ADH46" s="60"/>
      <c r="ADI46" s="60"/>
      <c r="ADJ46" s="60"/>
      <c r="ADK46" s="60"/>
      <c r="ADL46" s="60"/>
      <c r="ADM46" s="60"/>
      <c r="ADN46" s="60"/>
      <c r="ADO46" s="60"/>
      <c r="ADP46" s="60"/>
      <c r="ADQ46" s="60"/>
      <c r="ADR46" s="60"/>
      <c r="ADS46" s="60"/>
      <c r="ADT46" s="60"/>
      <c r="ADU46" s="60"/>
      <c r="ADV46" s="60"/>
      <c r="ADW46" s="60"/>
      <c r="ADX46" s="60"/>
      <c r="ADY46" s="60"/>
      <c r="ADZ46" s="60"/>
      <c r="AEA46" s="60"/>
      <c r="AEB46" s="60"/>
      <c r="AEC46" s="60"/>
      <c r="AED46" s="60"/>
      <c r="AEE46" s="60"/>
      <c r="AEF46" s="60"/>
      <c r="AEG46" s="60"/>
      <c r="AEH46" s="60"/>
      <c r="AEI46" s="60"/>
      <c r="AEJ46" s="60"/>
      <c r="AEK46" s="60"/>
      <c r="AEL46" s="60"/>
      <c r="AEM46" s="60"/>
      <c r="AEN46" s="60"/>
      <c r="AEO46" s="60"/>
      <c r="AEP46" s="60"/>
      <c r="AEQ46" s="60"/>
      <c r="AER46" s="60"/>
      <c r="AES46" s="60"/>
      <c r="AET46" s="60"/>
      <c r="AEU46" s="60"/>
      <c r="AEV46" s="60"/>
      <c r="AEW46" s="60"/>
      <c r="AEX46" s="60"/>
      <c r="AEY46" s="60"/>
      <c r="AEZ46" s="60"/>
      <c r="AFA46" s="60"/>
      <c r="AFB46" s="60"/>
      <c r="AFC46" s="60"/>
      <c r="AFD46" s="60"/>
      <c r="AFE46" s="60"/>
      <c r="AFF46" s="60"/>
      <c r="AFG46" s="60"/>
      <c r="AFH46" s="60"/>
      <c r="AFI46" s="60"/>
      <c r="AFJ46" s="60"/>
      <c r="AFK46" s="60"/>
      <c r="AFL46" s="60"/>
      <c r="AFM46" s="60"/>
      <c r="AFN46" s="60"/>
      <c r="AFO46" s="60"/>
      <c r="AFP46" s="60"/>
      <c r="AFQ46" s="60"/>
      <c r="AFR46" s="60"/>
      <c r="AFS46" s="60"/>
      <c r="AFT46" s="60"/>
      <c r="AFU46" s="60"/>
      <c r="AFV46" s="60"/>
      <c r="AFW46" s="60"/>
      <c r="AFX46" s="60"/>
      <c r="AFY46" s="60"/>
      <c r="AFZ46" s="60"/>
      <c r="AGA46" s="60"/>
      <c r="AGB46" s="60"/>
      <c r="AGC46" s="60"/>
      <c r="AGD46" s="60"/>
      <c r="AGE46" s="60"/>
      <c r="AGF46" s="60"/>
      <c r="AGG46" s="60"/>
      <c r="AGH46" s="60"/>
      <c r="AGI46" s="60"/>
      <c r="AGJ46" s="60"/>
      <c r="AGK46" s="60"/>
      <c r="AGL46" s="60"/>
      <c r="AGM46" s="60"/>
      <c r="AGN46" s="60"/>
      <c r="AGO46" s="60"/>
      <c r="AGP46" s="60"/>
      <c r="AGQ46" s="60"/>
      <c r="AGR46" s="60"/>
      <c r="AGS46" s="60"/>
      <c r="AGT46" s="60"/>
      <c r="AGU46" s="60"/>
      <c r="AGV46" s="60"/>
      <c r="AGW46" s="60"/>
      <c r="AGX46" s="60"/>
      <c r="AGY46" s="60"/>
      <c r="AGZ46" s="60"/>
      <c r="AHA46" s="60"/>
      <c r="AHB46" s="60"/>
      <c r="AHC46" s="60"/>
      <c r="AHD46" s="60"/>
      <c r="AHE46" s="60"/>
      <c r="AHF46" s="60"/>
      <c r="AHG46" s="60"/>
      <c r="AHH46" s="60"/>
      <c r="AHI46" s="60"/>
      <c r="AHJ46" s="60"/>
      <c r="AHK46" s="60"/>
      <c r="AHL46" s="60"/>
      <c r="AHM46" s="60"/>
      <c r="AHN46" s="60"/>
      <c r="AHO46" s="60"/>
      <c r="AHP46" s="60"/>
      <c r="AHQ46" s="60"/>
      <c r="AHR46" s="60"/>
      <c r="AHS46" s="60"/>
      <c r="AHT46" s="60"/>
      <c r="AHU46" s="60"/>
      <c r="AHV46" s="60"/>
      <c r="AHW46" s="60"/>
      <c r="AHX46" s="60"/>
      <c r="AHY46" s="60"/>
      <c r="AHZ46" s="60"/>
      <c r="AIA46" s="60"/>
      <c r="AIB46" s="60"/>
      <c r="AIC46" s="60"/>
      <c r="AID46" s="60"/>
      <c r="AIE46" s="60"/>
      <c r="AIF46" s="60"/>
      <c r="AIG46" s="60"/>
      <c r="AIH46" s="60"/>
      <c r="AII46" s="60"/>
      <c r="AIJ46" s="60"/>
      <c r="AIK46" s="60"/>
      <c r="AIL46" s="60"/>
      <c r="AIM46" s="60"/>
      <c r="AIN46" s="60"/>
      <c r="AIO46" s="60"/>
      <c r="AIP46" s="60"/>
      <c r="AIQ46" s="60"/>
      <c r="AIR46" s="60"/>
      <c r="AIS46" s="60"/>
      <c r="AIT46" s="60"/>
      <c r="AIU46" s="60"/>
      <c r="AIV46" s="60"/>
      <c r="AIW46" s="60"/>
      <c r="AIX46" s="60"/>
      <c r="AIY46" s="60"/>
      <c r="AIZ46" s="60"/>
      <c r="AJA46" s="60"/>
      <c r="AJB46" s="60"/>
      <c r="AJC46" s="60"/>
      <c r="AJD46" s="60"/>
      <c r="AJE46" s="60"/>
      <c r="AJF46" s="60"/>
      <c r="AJG46" s="60"/>
      <c r="AJH46" s="60"/>
      <c r="AJI46" s="60"/>
      <c r="AJJ46" s="60"/>
      <c r="AJK46" s="60"/>
      <c r="AJL46" s="60"/>
      <c r="AJM46" s="60"/>
      <c r="AJN46" s="60"/>
      <c r="AJO46" s="60"/>
      <c r="AJP46" s="60"/>
      <c r="AJQ46" s="60"/>
      <c r="AJR46" s="60"/>
      <c r="AJS46" s="60"/>
      <c r="AJT46" s="60"/>
      <c r="AJU46" s="60"/>
      <c r="AJV46" s="60"/>
      <c r="AJW46" s="60"/>
      <c r="AJX46" s="60"/>
      <c r="AJY46" s="60"/>
      <c r="AJZ46" s="60"/>
      <c r="AKA46" s="60"/>
      <c r="AKB46" s="60"/>
      <c r="AKC46" s="60"/>
      <c r="AKD46" s="60"/>
      <c r="AKE46" s="60"/>
      <c r="AKF46" s="60"/>
      <c r="AKG46" s="60"/>
      <c r="AKH46" s="60"/>
      <c r="AKI46" s="60"/>
      <c r="AKJ46" s="60"/>
      <c r="AKK46" s="60"/>
      <c r="AKL46" s="60"/>
      <c r="AKM46" s="60"/>
      <c r="AKN46" s="60"/>
      <c r="AKO46" s="60"/>
      <c r="AKP46" s="60"/>
      <c r="AKQ46" s="60"/>
      <c r="AKR46" s="60"/>
      <c r="AKS46" s="60"/>
      <c r="AKT46" s="60"/>
      <c r="AKU46" s="60"/>
      <c r="AKV46" s="60"/>
      <c r="AKW46" s="60"/>
      <c r="AKX46" s="60"/>
      <c r="AKY46" s="60"/>
      <c r="AKZ46" s="60"/>
      <c r="ALA46" s="60"/>
      <c r="ALB46" s="60"/>
      <c r="ALC46" s="60"/>
      <c r="ALD46" s="60"/>
      <c r="ALE46" s="60"/>
      <c r="ALF46" s="60"/>
      <c r="ALG46" s="60"/>
      <c r="ALH46" s="60"/>
      <c r="ALI46" s="60"/>
      <c r="ALJ46" s="60"/>
      <c r="ALK46" s="60"/>
      <c r="ALL46" s="60"/>
      <c r="ALM46" s="60"/>
      <c r="ALN46" s="60"/>
      <c r="ALO46" s="60"/>
      <c r="ALP46" s="60"/>
      <c r="ALQ46" s="60"/>
      <c r="ALR46" s="60"/>
      <c r="ALS46" s="60"/>
      <c r="ALT46" s="60"/>
      <c r="ALU46" s="60"/>
      <c r="ALV46" s="60"/>
      <c r="ALW46" s="60"/>
      <c r="ALX46" s="60"/>
      <c r="ALY46" s="60"/>
      <c r="ALZ46" s="60"/>
      <c r="AMA46" s="60"/>
      <c r="AMB46" s="60"/>
      <c r="AMC46" s="60"/>
      <c r="AMD46" s="60"/>
      <c r="AME46" s="60"/>
      <c r="AMF46" s="60"/>
      <c r="AMG46" s="60"/>
      <c r="AMH46" s="60"/>
      <c r="AMI46" s="60"/>
      <c r="AMJ46" s="60"/>
      <c r="AMK46" s="60"/>
      <c r="AML46" s="60"/>
      <c r="AMM46" s="60"/>
      <c r="AMN46" s="60"/>
      <c r="AMO46" s="60"/>
      <c r="AMP46" s="60"/>
      <c r="AMQ46" s="60"/>
      <c r="AMR46" s="60"/>
      <c r="AMS46" s="60"/>
      <c r="AMT46" s="60"/>
      <c r="AMU46" s="60"/>
      <c r="AMV46" s="60"/>
      <c r="AMW46" s="60"/>
      <c r="AMX46" s="60"/>
      <c r="AMY46" s="60"/>
      <c r="AMZ46" s="60"/>
      <c r="ANA46" s="60"/>
      <c r="ANB46" s="60"/>
      <c r="ANC46" s="60"/>
      <c r="AND46" s="60"/>
      <c r="ANE46" s="60"/>
      <c r="ANF46" s="60"/>
      <c r="ANG46" s="60"/>
      <c r="ANH46" s="60"/>
      <c r="ANI46" s="60"/>
      <c r="ANJ46" s="60"/>
      <c r="ANK46" s="60"/>
      <c r="ANL46" s="60"/>
      <c r="ANM46" s="60"/>
      <c r="ANN46" s="60"/>
      <c r="ANO46" s="60"/>
      <c r="ANP46" s="60"/>
      <c r="ANQ46" s="60"/>
      <c r="ANR46" s="60"/>
      <c r="ANS46" s="60"/>
      <c r="ANT46" s="60"/>
      <c r="ANU46" s="60"/>
      <c r="ANV46" s="60"/>
      <c r="ANW46" s="60"/>
      <c r="ANX46" s="60"/>
      <c r="ANY46" s="60"/>
      <c r="ANZ46" s="60"/>
      <c r="AOA46" s="60"/>
      <c r="AOB46" s="60"/>
      <c r="AOC46" s="60"/>
      <c r="AOD46" s="60"/>
      <c r="AOE46" s="60"/>
      <c r="AOF46" s="60"/>
      <c r="AOG46" s="60"/>
      <c r="AOH46" s="60"/>
      <c r="AOI46" s="60"/>
      <c r="AOJ46" s="60"/>
      <c r="AOK46" s="60"/>
      <c r="AOL46" s="60"/>
      <c r="AOM46" s="60"/>
      <c r="AON46" s="60"/>
      <c r="AOO46" s="60"/>
      <c r="AOP46" s="60"/>
      <c r="AOQ46" s="60"/>
      <c r="AOR46" s="60"/>
      <c r="AOS46" s="60"/>
      <c r="AOT46" s="60"/>
      <c r="AOU46" s="60"/>
      <c r="AOV46" s="60"/>
      <c r="AOW46" s="60"/>
      <c r="AOX46" s="60"/>
      <c r="AOY46" s="60"/>
      <c r="AOZ46" s="60"/>
      <c r="APA46" s="60"/>
      <c r="APB46" s="60"/>
      <c r="APC46" s="60"/>
      <c r="APD46" s="60"/>
      <c r="APE46" s="60"/>
      <c r="APF46" s="60"/>
      <c r="APG46" s="60"/>
      <c r="APH46" s="60"/>
      <c r="API46" s="60"/>
      <c r="APJ46" s="60"/>
      <c r="APK46" s="60"/>
      <c r="APL46" s="60"/>
      <c r="APM46" s="60"/>
      <c r="APN46" s="60"/>
      <c r="APO46" s="60"/>
      <c r="APP46" s="60"/>
      <c r="APQ46" s="60"/>
      <c r="APR46" s="60"/>
      <c r="APS46" s="60"/>
      <c r="APT46" s="60"/>
      <c r="APU46" s="60"/>
      <c r="APV46" s="60"/>
      <c r="APW46" s="60"/>
      <c r="APX46" s="60"/>
      <c r="APY46" s="60"/>
      <c r="APZ46" s="60"/>
      <c r="AQA46" s="60"/>
      <c r="AQB46" s="60"/>
      <c r="AQC46" s="60"/>
      <c r="AQD46" s="60"/>
      <c r="AQE46" s="60"/>
      <c r="AQF46" s="60"/>
      <c r="AQG46" s="60"/>
      <c r="AQH46" s="60"/>
      <c r="AQI46" s="60"/>
      <c r="AQJ46" s="60"/>
      <c r="AQK46" s="60"/>
      <c r="AQL46" s="60"/>
      <c r="AQM46" s="60"/>
      <c r="AQN46" s="60"/>
      <c r="AQO46" s="60"/>
      <c r="AQP46" s="60"/>
      <c r="AQQ46" s="60"/>
      <c r="AQR46" s="60"/>
      <c r="AQS46" s="60"/>
      <c r="AQT46" s="60"/>
      <c r="AQU46" s="60"/>
      <c r="AQV46" s="60"/>
      <c r="AQW46" s="60"/>
      <c r="AQX46" s="60"/>
      <c r="AQY46" s="60"/>
      <c r="AQZ46" s="60"/>
      <c r="ARA46" s="60"/>
      <c r="ARB46" s="60"/>
      <c r="ARC46" s="60"/>
      <c r="ARD46" s="60"/>
      <c r="ARE46" s="60"/>
      <c r="ARF46" s="60"/>
      <c r="ARG46" s="60"/>
      <c r="ARH46" s="60"/>
      <c r="ARI46" s="60"/>
      <c r="ARJ46" s="60"/>
      <c r="ARK46" s="60"/>
      <c r="ARL46" s="60"/>
      <c r="ARM46" s="60"/>
      <c r="ARN46" s="60"/>
      <c r="ARO46" s="60"/>
      <c r="ARP46" s="60"/>
      <c r="ARQ46" s="60"/>
      <c r="ARR46" s="60"/>
      <c r="ARS46" s="60"/>
      <c r="ART46" s="60"/>
      <c r="ARU46" s="60"/>
      <c r="ARV46" s="60"/>
      <c r="ARW46" s="60"/>
      <c r="ARX46" s="60"/>
      <c r="ARY46" s="60"/>
      <c r="ARZ46" s="60"/>
      <c r="ASA46" s="60"/>
      <c r="ASB46" s="60"/>
      <c r="ASC46" s="60"/>
      <c r="ASD46" s="60"/>
      <c r="ASE46" s="60"/>
      <c r="ASF46" s="60"/>
      <c r="ASG46" s="60"/>
      <c r="ASH46" s="60"/>
      <c r="ASI46" s="60"/>
      <c r="ASJ46" s="60"/>
      <c r="ASK46" s="60"/>
      <c r="ASL46" s="60"/>
      <c r="ASM46" s="60"/>
      <c r="ASN46" s="60"/>
      <c r="ASO46" s="60"/>
      <c r="ASP46" s="60"/>
      <c r="ASQ46" s="60"/>
      <c r="ASR46" s="60"/>
      <c r="ASS46" s="60"/>
      <c r="AST46" s="60"/>
      <c r="ASU46" s="60"/>
      <c r="ASV46" s="60"/>
      <c r="ASW46" s="60"/>
      <c r="ASX46" s="60"/>
      <c r="ASY46" s="60"/>
      <c r="ASZ46" s="60"/>
      <c r="ATA46" s="60"/>
      <c r="ATB46" s="60"/>
      <c r="ATC46" s="60"/>
      <c r="ATD46" s="60"/>
      <c r="ATE46" s="60"/>
      <c r="ATF46" s="60"/>
      <c r="ATG46" s="60"/>
      <c r="ATH46" s="60"/>
      <c r="ATI46" s="60"/>
      <c r="ATJ46" s="60"/>
      <c r="ATK46" s="60"/>
      <c r="ATL46" s="60"/>
      <c r="ATM46" s="60"/>
      <c r="ATN46" s="60"/>
      <c r="ATO46" s="60"/>
      <c r="ATP46" s="60"/>
      <c r="ATQ46" s="60"/>
      <c r="ATR46" s="60"/>
      <c r="ATS46" s="60"/>
      <c r="ATT46" s="60"/>
      <c r="ATU46" s="60"/>
      <c r="ATV46" s="60"/>
      <c r="ATW46" s="60"/>
      <c r="ATX46" s="60"/>
      <c r="ATY46" s="60"/>
      <c r="ATZ46" s="60"/>
      <c r="AUA46" s="60"/>
      <c r="AUB46" s="60"/>
      <c r="AUC46" s="60"/>
      <c r="AUD46" s="60"/>
      <c r="AUE46" s="60"/>
      <c r="AUF46" s="60"/>
      <c r="AUG46" s="60"/>
      <c r="AUH46" s="60"/>
      <c r="AUI46" s="60"/>
      <c r="AUJ46" s="60"/>
      <c r="AUK46" s="60"/>
      <c r="AUL46" s="60"/>
      <c r="AUM46" s="60"/>
      <c r="AUN46" s="60"/>
      <c r="AUO46" s="60"/>
      <c r="AUP46" s="60"/>
      <c r="AUQ46" s="60"/>
      <c r="AUR46" s="60"/>
      <c r="AUS46" s="60"/>
      <c r="AUT46" s="60"/>
      <c r="AUU46" s="60"/>
      <c r="AUV46" s="60"/>
      <c r="AUW46" s="60"/>
      <c r="AUX46" s="60"/>
      <c r="AUY46" s="60"/>
      <c r="AUZ46" s="60"/>
      <c r="AVA46" s="60"/>
      <c r="AVB46" s="60"/>
      <c r="AVC46" s="60"/>
      <c r="AVD46" s="60"/>
      <c r="AVE46" s="60"/>
      <c r="AVF46" s="60"/>
      <c r="AVG46" s="60"/>
      <c r="AVH46" s="60"/>
      <c r="AVI46" s="60"/>
      <c r="AVJ46" s="60"/>
      <c r="AVK46" s="60"/>
      <c r="AVL46" s="60"/>
      <c r="AVM46" s="60"/>
      <c r="AVN46" s="60"/>
      <c r="AVO46" s="60"/>
      <c r="AVP46" s="60"/>
      <c r="AVQ46" s="60"/>
      <c r="AVR46" s="60"/>
      <c r="AVS46" s="60"/>
      <c r="AVT46" s="60"/>
      <c r="AVU46" s="60"/>
      <c r="AVV46" s="60"/>
      <c r="AVW46" s="60"/>
      <c r="AVX46" s="60"/>
      <c r="AVY46" s="60"/>
      <c r="AVZ46" s="60"/>
      <c r="AWA46" s="60"/>
      <c r="AWB46" s="60"/>
      <c r="AWC46" s="60"/>
      <c r="AWD46" s="60"/>
      <c r="AWE46" s="60"/>
      <c r="AWF46" s="60"/>
      <c r="AWG46" s="60"/>
      <c r="AWH46" s="60"/>
      <c r="AWI46" s="60"/>
      <c r="AWJ46" s="60"/>
      <c r="AWK46" s="60"/>
      <c r="AWL46" s="60"/>
      <c r="AWM46" s="60"/>
      <c r="AWN46" s="60"/>
      <c r="AWO46" s="60"/>
      <c r="AWP46" s="60"/>
      <c r="AWQ46" s="60"/>
      <c r="AWR46" s="60"/>
      <c r="AWS46" s="60"/>
      <c r="AWT46" s="60"/>
      <c r="AWU46" s="60"/>
      <c r="AWV46" s="60"/>
      <c r="AWW46" s="60"/>
      <c r="AWX46" s="60"/>
      <c r="AWY46" s="60"/>
      <c r="AWZ46" s="60"/>
      <c r="AXA46" s="60"/>
      <c r="AXB46" s="60"/>
      <c r="AXC46" s="60"/>
      <c r="AXD46" s="60"/>
      <c r="AXE46" s="60"/>
      <c r="AXF46" s="60"/>
      <c r="AXG46" s="60"/>
      <c r="AXH46" s="60"/>
      <c r="AXI46" s="60"/>
      <c r="AXJ46" s="60"/>
      <c r="AXK46" s="60"/>
      <c r="AXL46" s="60"/>
      <c r="AXM46" s="60"/>
      <c r="AXN46" s="60"/>
      <c r="AXO46" s="60"/>
      <c r="AXP46" s="60"/>
      <c r="AXQ46" s="60"/>
      <c r="AXR46" s="60"/>
      <c r="AXS46" s="60"/>
      <c r="AXT46" s="60"/>
      <c r="AXU46" s="60"/>
      <c r="AXV46" s="60"/>
      <c r="AXW46" s="60"/>
      <c r="AXX46" s="60"/>
      <c r="AXY46" s="60"/>
      <c r="AXZ46" s="60"/>
      <c r="AYA46" s="60"/>
      <c r="AYB46" s="60"/>
      <c r="AYC46" s="60"/>
      <c r="AYD46" s="60"/>
      <c r="AYE46" s="60"/>
      <c r="AYF46" s="60"/>
      <c r="AYG46" s="60"/>
      <c r="AYH46" s="60"/>
      <c r="AYI46" s="60"/>
      <c r="AYJ46" s="60"/>
      <c r="AYK46" s="60"/>
      <c r="AYL46" s="60"/>
      <c r="AYM46" s="60"/>
      <c r="AYN46" s="60"/>
      <c r="AYO46" s="60"/>
      <c r="AYP46" s="60"/>
      <c r="AYQ46" s="60"/>
      <c r="AYR46" s="60"/>
      <c r="AYS46" s="60"/>
      <c r="AYT46" s="60"/>
      <c r="AYU46" s="60"/>
      <c r="AYV46" s="60"/>
      <c r="AYW46" s="60"/>
      <c r="AYX46" s="60"/>
      <c r="AYY46" s="60"/>
      <c r="AYZ46" s="60"/>
      <c r="AZA46" s="60"/>
      <c r="AZB46" s="60"/>
      <c r="AZC46" s="60"/>
      <c r="AZD46" s="60"/>
      <c r="AZE46" s="60"/>
      <c r="AZF46" s="60"/>
      <c r="AZG46" s="60"/>
      <c r="AZH46" s="60"/>
      <c r="AZI46" s="60"/>
      <c r="AZJ46" s="60"/>
      <c r="AZK46" s="60"/>
      <c r="AZL46" s="60"/>
      <c r="AZM46" s="60"/>
      <c r="AZN46" s="60"/>
      <c r="AZO46" s="60"/>
      <c r="AZP46" s="60"/>
      <c r="AZQ46" s="60"/>
      <c r="AZR46" s="60"/>
      <c r="AZS46" s="60"/>
      <c r="AZT46" s="60"/>
      <c r="AZU46" s="60"/>
      <c r="AZV46" s="60"/>
      <c r="AZW46" s="60"/>
      <c r="AZX46" s="60"/>
      <c r="AZY46" s="60"/>
      <c r="AZZ46" s="60"/>
      <c r="BAA46" s="60"/>
      <c r="BAB46" s="60"/>
      <c r="BAC46" s="60"/>
      <c r="BAD46" s="60"/>
      <c r="BAE46" s="60"/>
      <c r="BAF46" s="60"/>
      <c r="BAG46" s="60"/>
      <c r="BAH46" s="60"/>
      <c r="BAI46" s="60"/>
      <c r="BAJ46" s="60"/>
      <c r="BAK46" s="60"/>
      <c r="BAL46" s="60"/>
      <c r="BAM46" s="60"/>
      <c r="BAN46" s="60"/>
      <c r="BAO46" s="60"/>
      <c r="BAP46" s="60"/>
      <c r="BAQ46" s="60"/>
      <c r="BAR46" s="60"/>
      <c r="BAS46" s="60"/>
      <c r="BAT46" s="60"/>
      <c r="BAU46" s="60"/>
      <c r="BAV46" s="60"/>
      <c r="BAW46" s="60"/>
      <c r="BAX46" s="60"/>
      <c r="BAY46" s="60"/>
      <c r="BAZ46" s="60"/>
      <c r="BBA46" s="60"/>
      <c r="BBB46" s="60"/>
      <c r="BBC46" s="60"/>
      <c r="BBD46" s="60"/>
      <c r="BBE46" s="60"/>
      <c r="BBF46" s="60"/>
      <c r="BBG46" s="60"/>
      <c r="BBH46" s="60"/>
      <c r="BBI46" s="60"/>
      <c r="BBJ46" s="60"/>
      <c r="BBK46" s="60"/>
      <c r="BBL46" s="60"/>
      <c r="BBM46" s="60"/>
      <c r="BBN46" s="60"/>
      <c r="BBO46" s="60"/>
      <c r="BBP46" s="60"/>
      <c r="BBQ46" s="60"/>
      <c r="BBR46" s="60"/>
      <c r="BBS46" s="60"/>
      <c r="BBT46" s="60"/>
      <c r="BBU46" s="60"/>
      <c r="BBV46" s="60"/>
      <c r="BBW46" s="60"/>
      <c r="BBX46" s="60"/>
      <c r="BBY46" s="60"/>
      <c r="BBZ46" s="60"/>
      <c r="BCA46" s="60"/>
      <c r="BCB46" s="60"/>
      <c r="BCC46" s="60"/>
      <c r="BCD46" s="60"/>
      <c r="BCE46" s="60"/>
      <c r="BCF46" s="60"/>
      <c r="BCG46" s="60"/>
      <c r="BCH46" s="60"/>
      <c r="BCI46" s="60"/>
      <c r="BCJ46" s="60"/>
      <c r="BCK46" s="60"/>
      <c r="BCL46" s="60"/>
      <c r="BCM46" s="60"/>
      <c r="BCN46" s="60"/>
      <c r="BCO46" s="60"/>
      <c r="BCP46" s="60"/>
      <c r="BCQ46" s="60"/>
      <c r="BCR46" s="60"/>
      <c r="BCS46" s="60"/>
      <c r="BCT46" s="60"/>
      <c r="BCU46" s="60"/>
      <c r="BCV46" s="60"/>
      <c r="BCW46" s="60"/>
      <c r="BCX46" s="60"/>
      <c r="BCY46" s="60"/>
      <c r="BCZ46" s="60"/>
      <c r="BDA46" s="60"/>
      <c r="BDB46" s="60"/>
      <c r="BDC46" s="60"/>
      <c r="BDD46" s="60"/>
      <c r="BDE46" s="60"/>
      <c r="BDF46" s="60"/>
      <c r="BDG46" s="60"/>
      <c r="BDH46" s="60"/>
      <c r="BDI46" s="60"/>
      <c r="BDJ46" s="60"/>
      <c r="BDK46" s="60"/>
      <c r="BDL46" s="60"/>
      <c r="BDM46" s="60"/>
      <c r="BDN46" s="60"/>
      <c r="BDO46" s="60"/>
      <c r="BDP46" s="60"/>
      <c r="BDQ46" s="60"/>
      <c r="BDR46" s="60"/>
      <c r="BDS46" s="60"/>
      <c r="BDT46" s="60"/>
      <c r="BDU46" s="60"/>
      <c r="BDV46" s="60"/>
      <c r="BDW46" s="60"/>
      <c r="BDX46" s="60"/>
      <c r="BDY46" s="60"/>
      <c r="BDZ46" s="60"/>
      <c r="BEA46" s="60"/>
      <c r="BEB46" s="60"/>
      <c r="BEC46" s="60"/>
      <c r="BED46" s="60"/>
      <c r="BEE46" s="60"/>
      <c r="BEF46" s="60"/>
      <c r="BEG46" s="60"/>
      <c r="BEH46" s="60"/>
      <c r="BEI46" s="60"/>
      <c r="BEJ46" s="60"/>
      <c r="BEK46" s="60"/>
      <c r="BEL46" s="60"/>
      <c r="BEM46" s="60"/>
      <c r="BEN46" s="60"/>
      <c r="BEO46" s="60"/>
      <c r="BEP46" s="60"/>
      <c r="BEQ46" s="60"/>
      <c r="BER46" s="60"/>
      <c r="BES46" s="60"/>
      <c r="BET46" s="60"/>
      <c r="BEU46" s="60"/>
      <c r="BEV46" s="60"/>
      <c r="BEW46" s="60"/>
      <c r="BEX46" s="60"/>
      <c r="BEY46" s="60"/>
      <c r="BEZ46" s="60"/>
      <c r="BFA46" s="60"/>
      <c r="BFB46" s="60"/>
      <c r="BFC46" s="60"/>
      <c r="BFD46" s="60"/>
      <c r="BFE46" s="60"/>
      <c r="BFF46" s="60"/>
      <c r="BFG46" s="60"/>
      <c r="BFH46" s="60"/>
      <c r="BFI46" s="60"/>
      <c r="BFJ46" s="60"/>
      <c r="BFK46" s="60"/>
      <c r="BFL46" s="60"/>
      <c r="BFM46" s="60"/>
      <c r="BFN46" s="60"/>
      <c r="BFO46" s="60"/>
      <c r="BFP46" s="60"/>
      <c r="BFQ46" s="60"/>
      <c r="BFR46" s="60"/>
      <c r="BFS46" s="60"/>
      <c r="BFT46" s="60"/>
      <c r="BFU46" s="60"/>
      <c r="BFV46" s="60"/>
      <c r="BFW46" s="60"/>
      <c r="BFX46" s="60"/>
      <c r="BFY46" s="60"/>
      <c r="BFZ46" s="60"/>
      <c r="BGA46" s="60"/>
      <c r="BGB46" s="60"/>
      <c r="BGC46" s="60"/>
      <c r="BGD46" s="60"/>
      <c r="BGE46" s="60"/>
      <c r="BGF46" s="60"/>
      <c r="BGG46" s="60"/>
      <c r="BGH46" s="60"/>
      <c r="BGI46" s="60"/>
      <c r="BGJ46" s="60"/>
      <c r="BGK46" s="60"/>
      <c r="BGL46" s="60"/>
      <c r="BGM46" s="60"/>
      <c r="BGN46" s="60"/>
      <c r="BGO46" s="60"/>
      <c r="BGP46" s="60"/>
      <c r="BGQ46" s="60"/>
      <c r="BGR46" s="60"/>
      <c r="BGS46" s="60"/>
      <c r="BGT46" s="60"/>
      <c r="BGU46" s="60"/>
      <c r="BGV46" s="60"/>
      <c r="BGW46" s="60"/>
      <c r="BGX46" s="60"/>
      <c r="BGY46" s="60"/>
      <c r="BGZ46" s="60"/>
      <c r="BHA46" s="60"/>
      <c r="BHB46" s="60"/>
      <c r="BHC46" s="60"/>
      <c r="BHD46" s="60"/>
      <c r="BHE46" s="60"/>
      <c r="BHF46" s="60"/>
      <c r="BHG46" s="60"/>
      <c r="BHH46" s="60"/>
      <c r="BHI46" s="60"/>
      <c r="BHJ46" s="60"/>
      <c r="BHK46" s="60"/>
      <c r="BHL46" s="60"/>
      <c r="BHM46" s="60"/>
      <c r="BHN46" s="60"/>
      <c r="BHO46" s="60"/>
      <c r="BHP46" s="60"/>
      <c r="BHQ46" s="60"/>
      <c r="BHR46" s="60"/>
      <c r="BHS46" s="60"/>
      <c r="BHT46" s="60"/>
      <c r="BHU46" s="60"/>
      <c r="BHV46" s="60"/>
      <c r="BHW46" s="60"/>
      <c r="BHX46" s="60"/>
      <c r="BHY46" s="60"/>
      <c r="BHZ46" s="60"/>
      <c r="BIA46" s="60"/>
      <c r="BIB46" s="60"/>
      <c r="BIC46" s="60"/>
      <c r="BID46" s="60"/>
      <c r="BIE46" s="60"/>
      <c r="BIF46" s="60"/>
      <c r="BIG46" s="60"/>
      <c r="BIH46" s="60"/>
      <c r="BII46" s="60"/>
      <c r="BIJ46" s="60"/>
      <c r="BIK46" s="60"/>
      <c r="BIL46" s="60"/>
      <c r="BIM46" s="60"/>
      <c r="BIN46" s="60"/>
      <c r="BIO46" s="60"/>
      <c r="BIP46" s="60"/>
      <c r="BIQ46" s="60"/>
      <c r="BIR46" s="60"/>
      <c r="BIS46" s="60"/>
      <c r="BIT46" s="60"/>
      <c r="BIU46" s="60"/>
      <c r="BIV46" s="60"/>
      <c r="BIW46" s="60"/>
      <c r="BIX46" s="60"/>
      <c r="BIY46" s="60"/>
      <c r="BIZ46" s="60"/>
      <c r="BJA46" s="60"/>
      <c r="BJB46" s="60"/>
      <c r="BJC46" s="60"/>
      <c r="BJD46" s="60"/>
      <c r="BJE46" s="60"/>
      <c r="BJF46" s="60"/>
      <c r="BJG46" s="60"/>
      <c r="BJH46" s="60"/>
      <c r="BJI46" s="60"/>
      <c r="BJJ46" s="60"/>
      <c r="BJK46" s="60"/>
      <c r="BJL46" s="60"/>
      <c r="BJM46" s="60"/>
      <c r="BJN46" s="60"/>
      <c r="BJO46" s="60"/>
      <c r="BJP46" s="60"/>
      <c r="BJQ46" s="60"/>
      <c r="BJR46" s="60"/>
      <c r="BJS46" s="60"/>
      <c r="BJT46" s="60"/>
      <c r="BJU46" s="60"/>
      <c r="BJV46" s="60"/>
      <c r="BJW46" s="60"/>
      <c r="BJX46" s="60"/>
      <c r="BJY46" s="60"/>
      <c r="BJZ46" s="60"/>
      <c r="BKA46" s="60"/>
      <c r="BKB46" s="60"/>
      <c r="BKC46" s="60"/>
      <c r="BKD46" s="60"/>
      <c r="BKE46" s="60"/>
      <c r="BKF46" s="60"/>
      <c r="BKG46" s="60"/>
      <c r="BKH46" s="60"/>
      <c r="BKI46" s="60"/>
      <c r="BKJ46" s="60"/>
      <c r="BKK46" s="60"/>
      <c r="BKL46" s="60"/>
      <c r="BKM46" s="60"/>
      <c r="BKN46" s="60"/>
      <c r="BKO46" s="60"/>
      <c r="BKP46" s="60"/>
      <c r="BKQ46" s="60"/>
      <c r="BKR46" s="60"/>
      <c r="BKS46" s="60"/>
      <c r="BKT46" s="60"/>
      <c r="BKU46" s="60"/>
      <c r="BKV46" s="60"/>
      <c r="BKW46" s="60"/>
      <c r="BKX46" s="60"/>
      <c r="BKY46" s="60"/>
      <c r="BKZ46" s="60"/>
      <c r="BLA46" s="60"/>
      <c r="BLB46" s="60"/>
      <c r="BLC46" s="60"/>
      <c r="BLD46" s="60"/>
      <c r="BLE46" s="60"/>
      <c r="BLF46" s="60"/>
      <c r="BLG46" s="60"/>
      <c r="BLH46" s="60"/>
      <c r="BLI46" s="60"/>
      <c r="BLJ46" s="60"/>
      <c r="BLK46" s="60"/>
      <c r="BLL46" s="60"/>
      <c r="BLM46" s="60"/>
      <c r="BLN46" s="60"/>
      <c r="BLO46" s="60"/>
      <c r="BLP46" s="60"/>
      <c r="BLQ46" s="60"/>
      <c r="BLR46" s="60"/>
      <c r="BLS46" s="60"/>
      <c r="BLT46" s="60"/>
      <c r="BLU46" s="60"/>
      <c r="BLV46" s="60"/>
      <c r="BLW46" s="60"/>
      <c r="BLX46" s="60"/>
      <c r="BLY46" s="60"/>
      <c r="BLZ46" s="60"/>
      <c r="BMA46" s="60"/>
      <c r="BMB46" s="60"/>
      <c r="BMC46" s="60"/>
      <c r="BMD46" s="60"/>
      <c r="BME46" s="60"/>
      <c r="BMF46" s="60"/>
      <c r="BMG46" s="60"/>
      <c r="BMH46" s="60"/>
      <c r="BMI46" s="60"/>
      <c r="BMJ46" s="60"/>
      <c r="BMK46" s="60"/>
      <c r="BML46" s="60"/>
      <c r="BMM46" s="60"/>
      <c r="BMN46" s="60"/>
      <c r="BMO46" s="60"/>
      <c r="BMP46" s="60"/>
      <c r="BMQ46" s="60"/>
      <c r="BMR46" s="60"/>
      <c r="BMS46" s="60"/>
      <c r="BMT46" s="60"/>
      <c r="BMU46" s="60"/>
      <c r="BMV46" s="60"/>
      <c r="BMW46" s="60"/>
      <c r="BMX46" s="60"/>
      <c r="BMY46" s="60"/>
      <c r="BMZ46" s="60"/>
      <c r="BNA46" s="60"/>
      <c r="BNB46" s="60"/>
      <c r="BNC46" s="60"/>
      <c r="BND46" s="60"/>
      <c r="BNE46" s="60"/>
      <c r="BNF46" s="60"/>
      <c r="BNG46" s="60"/>
      <c r="BNH46" s="60"/>
      <c r="BNI46" s="60"/>
      <c r="BNJ46" s="60"/>
      <c r="BNK46" s="60"/>
      <c r="BNL46" s="60"/>
      <c r="BNM46" s="60"/>
      <c r="BNN46" s="60"/>
      <c r="BNO46" s="60"/>
      <c r="BNP46" s="60"/>
      <c r="BNQ46" s="60"/>
      <c r="BNR46" s="60"/>
      <c r="BNS46" s="60"/>
      <c r="BNT46" s="60"/>
      <c r="BNU46" s="60"/>
      <c r="BNV46" s="60"/>
      <c r="BNW46" s="60"/>
      <c r="BNX46" s="60"/>
      <c r="BNY46" s="60"/>
      <c r="BNZ46" s="60"/>
      <c r="BOA46" s="60"/>
      <c r="BOB46" s="60"/>
      <c r="BOC46" s="60"/>
      <c r="BOD46" s="60"/>
      <c r="BOE46" s="60"/>
      <c r="BOF46" s="60"/>
      <c r="BOG46" s="60"/>
      <c r="BOH46" s="60"/>
      <c r="BOI46" s="60"/>
      <c r="BOJ46" s="60"/>
      <c r="BOK46" s="60"/>
      <c r="BOL46" s="60"/>
      <c r="BOM46" s="60"/>
      <c r="BON46" s="60"/>
      <c r="BOO46" s="60"/>
      <c r="BOP46" s="60"/>
      <c r="BOQ46" s="60"/>
      <c r="BOR46" s="60"/>
      <c r="BOS46" s="60"/>
      <c r="BOT46" s="60"/>
      <c r="BOU46" s="60"/>
      <c r="BOV46" s="60"/>
      <c r="BOW46" s="60"/>
      <c r="BOX46" s="60"/>
      <c r="BOY46" s="60"/>
      <c r="BOZ46" s="60"/>
      <c r="BPA46" s="60"/>
      <c r="BPB46" s="60"/>
      <c r="BPC46" s="60"/>
      <c r="BPD46" s="60"/>
      <c r="BPE46" s="60"/>
      <c r="BPF46" s="60"/>
      <c r="BPG46" s="60"/>
      <c r="BPH46" s="60"/>
      <c r="BPI46" s="60"/>
      <c r="BPJ46" s="60"/>
      <c r="BPK46" s="60"/>
      <c r="BPL46" s="60"/>
      <c r="BPM46" s="60"/>
      <c r="BPN46" s="60"/>
      <c r="BPO46" s="60"/>
      <c r="BPP46" s="60"/>
      <c r="BPQ46" s="60"/>
      <c r="BPR46" s="60"/>
      <c r="BPS46" s="60"/>
      <c r="BPT46" s="60"/>
      <c r="BPU46" s="60"/>
      <c r="BPV46" s="60"/>
      <c r="BPW46" s="60"/>
      <c r="BPX46" s="60"/>
      <c r="BPY46" s="60"/>
      <c r="BPZ46" s="60"/>
      <c r="BQA46" s="60"/>
      <c r="BQB46" s="60"/>
      <c r="BQC46" s="60"/>
      <c r="BQD46" s="60"/>
      <c r="BQE46" s="60"/>
      <c r="BQF46" s="60"/>
      <c r="BQG46" s="60"/>
      <c r="BQH46" s="60"/>
      <c r="BQI46" s="60"/>
      <c r="BQJ46" s="60"/>
      <c r="BQK46" s="60"/>
      <c r="BQL46" s="60"/>
      <c r="BQM46" s="60"/>
      <c r="BQN46" s="60"/>
      <c r="BQO46" s="60"/>
      <c r="BQP46" s="60"/>
      <c r="BQQ46" s="60"/>
      <c r="BQR46" s="60"/>
      <c r="BQS46" s="60"/>
      <c r="BQT46" s="60"/>
      <c r="BQU46" s="60"/>
      <c r="BQV46" s="60"/>
      <c r="BQW46" s="60"/>
      <c r="BQX46" s="60"/>
      <c r="BQY46" s="60"/>
      <c r="BQZ46" s="60"/>
      <c r="BRA46" s="60"/>
      <c r="BRB46" s="60"/>
      <c r="BRC46" s="60"/>
      <c r="BRD46" s="60"/>
      <c r="BRE46" s="60"/>
      <c r="BRF46" s="60"/>
      <c r="BRG46" s="60"/>
      <c r="BRH46" s="60"/>
      <c r="BRI46" s="60"/>
      <c r="BRJ46" s="60"/>
      <c r="BRK46" s="60"/>
      <c r="BRL46" s="60"/>
      <c r="BRM46" s="60"/>
      <c r="BRN46" s="60"/>
      <c r="BRO46" s="60"/>
      <c r="BRP46" s="60"/>
      <c r="BRQ46" s="60"/>
      <c r="BRR46" s="60"/>
      <c r="BRS46" s="60"/>
      <c r="BRT46" s="60"/>
      <c r="BRU46" s="60"/>
      <c r="BRV46" s="60"/>
      <c r="BRW46" s="60"/>
      <c r="BRX46" s="60"/>
      <c r="BRY46" s="60"/>
      <c r="BRZ46" s="60"/>
      <c r="BSA46" s="60"/>
      <c r="BSB46" s="60"/>
      <c r="BSC46" s="60"/>
      <c r="BSD46" s="60"/>
      <c r="BSE46" s="60"/>
      <c r="BSF46" s="60"/>
      <c r="BSG46" s="60"/>
      <c r="BSH46" s="60"/>
      <c r="BSI46" s="60"/>
      <c r="BSJ46" s="60"/>
      <c r="BSK46" s="60"/>
      <c r="BSL46" s="60"/>
      <c r="BSM46" s="60"/>
      <c r="BSN46" s="60"/>
      <c r="BSO46" s="60"/>
      <c r="BSP46" s="60"/>
      <c r="BSQ46" s="60"/>
      <c r="BSR46" s="60"/>
      <c r="BSS46" s="60"/>
      <c r="BST46" s="60"/>
      <c r="BSU46" s="60"/>
      <c r="BSV46" s="60"/>
      <c r="BSW46" s="60"/>
      <c r="BSX46" s="60"/>
      <c r="BSY46" s="60"/>
      <c r="BSZ46" s="60"/>
      <c r="BTA46" s="60"/>
      <c r="BTB46" s="60"/>
      <c r="BTC46" s="60"/>
      <c r="BTD46" s="60"/>
      <c r="BTE46" s="60"/>
      <c r="BTF46" s="60"/>
      <c r="BTG46" s="60"/>
      <c r="BTH46" s="60"/>
      <c r="BTI46" s="60"/>
      <c r="BTJ46" s="60"/>
      <c r="BTK46" s="60"/>
      <c r="BTL46" s="60"/>
      <c r="BTM46" s="60"/>
      <c r="BTN46" s="60"/>
      <c r="BTO46" s="60"/>
      <c r="BTP46" s="60"/>
      <c r="BTQ46" s="60"/>
      <c r="BTR46" s="60"/>
      <c r="BTS46" s="60"/>
      <c r="BTT46" s="60"/>
      <c r="BTU46" s="60"/>
      <c r="BTV46" s="60"/>
      <c r="BTW46" s="60"/>
      <c r="BTX46" s="60"/>
      <c r="BTY46" s="60"/>
      <c r="BTZ46" s="60"/>
      <c r="BUA46" s="60"/>
      <c r="BUB46" s="60"/>
      <c r="BUC46" s="60"/>
      <c r="BUD46" s="60"/>
      <c r="BUE46" s="60"/>
      <c r="BUF46" s="60"/>
      <c r="BUG46" s="60"/>
      <c r="BUH46" s="60"/>
      <c r="BUI46" s="60"/>
      <c r="BUJ46" s="60"/>
      <c r="BUK46" s="60"/>
      <c r="BUL46" s="60"/>
      <c r="BUM46" s="60"/>
      <c r="BUN46" s="60"/>
      <c r="BUO46" s="60"/>
      <c r="BUP46" s="60"/>
      <c r="BUQ46" s="60"/>
      <c r="BUR46" s="60"/>
      <c r="BUS46" s="60"/>
      <c r="BUT46" s="60"/>
      <c r="BUU46" s="60"/>
      <c r="BUV46" s="60"/>
      <c r="BUW46" s="60"/>
      <c r="BUX46" s="60"/>
      <c r="BUY46" s="60"/>
      <c r="BUZ46" s="60"/>
      <c r="BVA46" s="60"/>
      <c r="BVB46" s="60"/>
      <c r="BVC46" s="60"/>
      <c r="BVD46" s="60"/>
      <c r="BVE46" s="60"/>
      <c r="BVF46" s="60"/>
      <c r="BVG46" s="60"/>
      <c r="BVH46" s="60"/>
      <c r="BVI46" s="60"/>
      <c r="BVJ46" s="60"/>
      <c r="BVK46" s="60"/>
      <c r="BVL46" s="60"/>
      <c r="BVM46" s="60"/>
      <c r="BVN46" s="60"/>
      <c r="BVO46" s="60"/>
      <c r="BVP46" s="60"/>
      <c r="BVQ46" s="60"/>
      <c r="BVR46" s="60"/>
      <c r="BVS46" s="60"/>
      <c r="BVT46" s="60"/>
      <c r="BVU46" s="60"/>
      <c r="BVV46" s="60"/>
      <c r="BVW46" s="60"/>
      <c r="BVX46" s="60"/>
      <c r="BVY46" s="60"/>
      <c r="BVZ46" s="60"/>
      <c r="BWA46" s="60"/>
      <c r="BWB46" s="60"/>
      <c r="BWC46" s="60"/>
      <c r="BWD46" s="60"/>
      <c r="BWE46" s="60"/>
      <c r="BWF46" s="60"/>
      <c r="BWG46" s="60"/>
      <c r="BWH46" s="60"/>
      <c r="BWI46" s="60"/>
      <c r="BWJ46" s="60"/>
      <c r="BWK46" s="60"/>
      <c r="BWL46" s="60"/>
      <c r="BWM46" s="60"/>
      <c r="BWN46" s="60"/>
      <c r="BWO46" s="60"/>
      <c r="BWP46" s="60"/>
      <c r="BWQ46" s="60"/>
      <c r="BWR46" s="60"/>
      <c r="BWS46" s="60"/>
      <c r="BWT46" s="60"/>
      <c r="BWU46" s="60"/>
      <c r="BWV46" s="60"/>
      <c r="BWW46" s="60"/>
      <c r="BWX46" s="60"/>
      <c r="BWY46" s="60"/>
      <c r="BWZ46" s="60"/>
      <c r="BXA46" s="60"/>
      <c r="BXB46" s="60"/>
      <c r="BXC46" s="60"/>
      <c r="BXD46" s="60"/>
      <c r="BXE46" s="60"/>
      <c r="BXF46" s="60"/>
      <c r="BXG46" s="60"/>
      <c r="BXH46" s="60"/>
      <c r="BXI46" s="60"/>
      <c r="BXJ46" s="60"/>
      <c r="BXK46" s="60"/>
      <c r="BXL46" s="60"/>
      <c r="BXM46" s="60"/>
      <c r="BXN46" s="60"/>
      <c r="BXO46" s="60"/>
      <c r="BXP46" s="60"/>
      <c r="BXQ46" s="60"/>
      <c r="BXR46" s="60"/>
      <c r="BXS46" s="60"/>
      <c r="BXT46" s="60"/>
      <c r="BXU46" s="60"/>
      <c r="BXV46" s="60"/>
      <c r="BXW46" s="60"/>
      <c r="BXX46" s="60"/>
      <c r="BXY46" s="60"/>
      <c r="BXZ46" s="60"/>
      <c r="BYA46" s="60"/>
      <c r="BYB46" s="60"/>
      <c r="BYC46" s="60"/>
      <c r="BYD46" s="60"/>
      <c r="BYE46" s="60"/>
      <c r="BYF46" s="60"/>
      <c r="BYG46" s="60"/>
      <c r="BYH46" s="60"/>
      <c r="BYI46" s="60"/>
      <c r="BYJ46" s="60"/>
      <c r="BYK46" s="60"/>
      <c r="BYL46" s="60"/>
      <c r="BYM46" s="60"/>
      <c r="BYN46" s="60"/>
      <c r="BYO46" s="60"/>
      <c r="BYP46" s="60"/>
      <c r="BYQ46" s="60"/>
      <c r="BYR46" s="60"/>
      <c r="BYS46" s="60"/>
      <c r="BYT46" s="60"/>
      <c r="BYU46" s="60"/>
      <c r="BYV46" s="60"/>
      <c r="BYW46" s="60"/>
      <c r="BYX46" s="60"/>
      <c r="BYY46" s="60"/>
      <c r="BYZ46" s="60"/>
      <c r="BZA46" s="60"/>
      <c r="BZB46" s="60"/>
      <c r="BZC46" s="60"/>
      <c r="BZD46" s="60"/>
      <c r="BZE46" s="60"/>
      <c r="BZF46" s="60"/>
      <c r="BZG46" s="60"/>
      <c r="BZH46" s="60"/>
      <c r="BZI46" s="60"/>
      <c r="BZJ46" s="60"/>
      <c r="BZK46" s="60"/>
      <c r="BZL46" s="60"/>
      <c r="BZM46" s="60"/>
      <c r="BZN46" s="60"/>
      <c r="BZO46" s="60"/>
      <c r="BZP46" s="60"/>
      <c r="BZQ46" s="60"/>
      <c r="BZR46" s="60"/>
      <c r="BZS46" s="60"/>
      <c r="BZT46" s="60"/>
      <c r="BZU46" s="60"/>
      <c r="BZV46" s="60"/>
      <c r="BZW46" s="60"/>
      <c r="BZX46" s="60"/>
      <c r="BZY46" s="60"/>
      <c r="BZZ46" s="60"/>
      <c r="CAA46" s="60"/>
      <c r="CAB46" s="60"/>
      <c r="CAC46" s="60"/>
      <c r="CAD46" s="60"/>
      <c r="CAE46" s="60"/>
      <c r="CAF46" s="60"/>
      <c r="CAG46" s="60"/>
      <c r="CAH46" s="60"/>
      <c r="CAI46" s="60"/>
      <c r="CAJ46" s="60"/>
      <c r="CAK46" s="60"/>
      <c r="CAL46" s="60"/>
      <c r="CAM46" s="60"/>
      <c r="CAN46" s="60"/>
      <c r="CAO46" s="60"/>
      <c r="CAP46" s="60"/>
      <c r="CAQ46" s="60"/>
      <c r="CAR46" s="60"/>
      <c r="CAS46" s="60"/>
      <c r="CAT46" s="60"/>
      <c r="CAU46" s="60"/>
      <c r="CAV46" s="60"/>
      <c r="CAW46" s="60"/>
      <c r="CAX46" s="60"/>
      <c r="CAY46" s="60"/>
      <c r="CAZ46" s="60"/>
      <c r="CBA46" s="60"/>
      <c r="CBB46" s="60"/>
      <c r="CBC46" s="60"/>
      <c r="CBD46" s="60"/>
      <c r="CBE46" s="60"/>
      <c r="CBF46" s="60"/>
      <c r="CBG46" s="60"/>
      <c r="CBH46" s="60"/>
      <c r="CBI46" s="60"/>
      <c r="CBJ46" s="60"/>
      <c r="CBK46" s="60"/>
      <c r="CBL46" s="60"/>
      <c r="CBM46" s="60"/>
      <c r="CBN46" s="60"/>
      <c r="CBO46" s="60"/>
      <c r="CBP46" s="60"/>
      <c r="CBQ46" s="60"/>
      <c r="CBR46" s="60"/>
      <c r="CBS46" s="60"/>
      <c r="CBT46" s="60"/>
      <c r="CBU46" s="60"/>
      <c r="CBV46" s="60"/>
      <c r="CBW46" s="60"/>
      <c r="CBX46" s="60"/>
      <c r="CBY46" s="60"/>
      <c r="CBZ46" s="60"/>
      <c r="CCA46" s="60"/>
      <c r="CCB46" s="60"/>
      <c r="CCC46" s="60"/>
      <c r="CCD46" s="60"/>
      <c r="CCE46" s="60"/>
      <c r="CCF46" s="60"/>
      <c r="CCG46" s="60"/>
      <c r="CCH46" s="60"/>
      <c r="CCI46" s="60"/>
      <c r="CCJ46" s="60"/>
      <c r="CCK46" s="60"/>
      <c r="CCL46" s="60"/>
      <c r="CCM46" s="60"/>
      <c r="CCN46" s="60"/>
      <c r="CCO46" s="60"/>
      <c r="CCP46" s="60"/>
      <c r="CCQ46" s="60"/>
      <c r="CCR46" s="60"/>
      <c r="CCS46" s="60"/>
      <c r="CCT46" s="60"/>
      <c r="CCU46" s="60"/>
      <c r="CCV46" s="60"/>
      <c r="CCW46" s="60"/>
      <c r="CCX46" s="60"/>
      <c r="CCY46" s="60"/>
      <c r="CCZ46" s="60"/>
      <c r="CDA46" s="60"/>
      <c r="CDB46" s="60"/>
      <c r="CDC46" s="60"/>
      <c r="CDD46" s="60"/>
      <c r="CDE46" s="60"/>
      <c r="CDF46" s="60"/>
      <c r="CDG46" s="60"/>
      <c r="CDH46" s="60"/>
      <c r="CDI46" s="60"/>
      <c r="CDJ46" s="60"/>
      <c r="CDK46" s="60"/>
      <c r="CDL46" s="60"/>
      <c r="CDM46" s="60"/>
      <c r="CDN46" s="60"/>
      <c r="CDO46" s="60"/>
      <c r="CDP46" s="60"/>
      <c r="CDQ46" s="60"/>
      <c r="CDR46" s="60"/>
      <c r="CDS46" s="60"/>
      <c r="CDT46" s="60"/>
      <c r="CDU46" s="60"/>
      <c r="CDV46" s="60"/>
      <c r="CDW46" s="60"/>
      <c r="CDX46" s="60"/>
      <c r="CDY46" s="60"/>
      <c r="CDZ46" s="60"/>
      <c r="CEA46" s="60"/>
      <c r="CEB46" s="60"/>
      <c r="CEC46" s="60"/>
      <c r="CED46" s="60"/>
      <c r="CEE46" s="60"/>
      <c r="CEF46" s="60"/>
      <c r="CEG46" s="60"/>
      <c r="CEH46" s="60"/>
      <c r="CEI46" s="60"/>
      <c r="CEJ46" s="60"/>
      <c r="CEK46" s="60"/>
      <c r="CEL46" s="60"/>
      <c r="CEM46" s="60"/>
      <c r="CEN46" s="60"/>
      <c r="CEO46" s="60"/>
      <c r="CEP46" s="60"/>
      <c r="CEQ46" s="60"/>
      <c r="CER46" s="60"/>
      <c r="CES46" s="60"/>
      <c r="CET46" s="60"/>
      <c r="CEU46" s="60"/>
      <c r="CEV46" s="60"/>
      <c r="CEW46" s="60"/>
      <c r="CEX46" s="60"/>
      <c r="CEY46" s="60"/>
      <c r="CEZ46" s="60"/>
      <c r="CFA46" s="60"/>
      <c r="CFB46" s="60"/>
      <c r="CFC46" s="60"/>
      <c r="CFD46" s="60"/>
      <c r="CFE46" s="60"/>
      <c r="CFF46" s="60"/>
      <c r="CFG46" s="60"/>
      <c r="CFH46" s="60"/>
      <c r="CFI46" s="60"/>
      <c r="CFJ46" s="60"/>
      <c r="CFK46" s="60"/>
      <c r="CFL46" s="60"/>
      <c r="CFM46" s="60"/>
      <c r="CFN46" s="60"/>
      <c r="CFO46" s="60"/>
      <c r="CFP46" s="60"/>
      <c r="CFQ46" s="60"/>
      <c r="CFR46" s="60"/>
      <c r="CFS46" s="60"/>
      <c r="CFT46" s="60"/>
      <c r="CFU46" s="60"/>
      <c r="CFV46" s="60"/>
      <c r="CFW46" s="60"/>
      <c r="CFX46" s="60"/>
      <c r="CFY46" s="60"/>
      <c r="CFZ46" s="60"/>
      <c r="CGA46" s="60"/>
      <c r="CGB46" s="60"/>
      <c r="CGC46" s="60"/>
      <c r="CGD46" s="60"/>
      <c r="CGE46" s="60"/>
      <c r="CGF46" s="60"/>
      <c r="CGG46" s="60"/>
      <c r="CGH46" s="60"/>
      <c r="CGI46" s="60"/>
      <c r="CGJ46" s="60"/>
      <c r="CGK46" s="60"/>
      <c r="CGL46" s="60"/>
      <c r="CGM46" s="60"/>
      <c r="CGN46" s="60"/>
      <c r="CGO46" s="60"/>
      <c r="CGP46" s="60"/>
      <c r="CGQ46" s="60"/>
      <c r="CGR46" s="60"/>
      <c r="CGS46" s="60"/>
      <c r="CGT46" s="60"/>
      <c r="CGU46" s="60"/>
      <c r="CGV46" s="60"/>
      <c r="CGW46" s="60"/>
      <c r="CGX46" s="60"/>
      <c r="CGY46" s="60"/>
      <c r="CGZ46" s="60"/>
      <c r="CHA46" s="60"/>
      <c r="CHB46" s="60"/>
      <c r="CHC46" s="60"/>
      <c r="CHD46" s="60"/>
      <c r="CHE46" s="60"/>
      <c r="CHF46" s="60"/>
      <c r="CHG46" s="60"/>
      <c r="CHH46" s="60"/>
      <c r="CHI46" s="60"/>
      <c r="CHJ46" s="60"/>
      <c r="CHK46" s="60"/>
      <c r="CHL46" s="60"/>
      <c r="CHM46" s="60"/>
      <c r="CHN46" s="60"/>
      <c r="CHO46" s="60"/>
      <c r="CHP46" s="60"/>
      <c r="CHQ46" s="60"/>
      <c r="CHR46" s="60"/>
      <c r="CHS46" s="60"/>
      <c r="CHT46" s="60"/>
      <c r="CHU46" s="60"/>
      <c r="CHV46" s="60"/>
      <c r="CHW46" s="60"/>
      <c r="CHX46" s="60"/>
      <c r="CHY46" s="60"/>
      <c r="CHZ46" s="60"/>
      <c r="CIA46" s="60"/>
      <c r="CIB46" s="60"/>
      <c r="CIC46" s="60"/>
      <c r="CID46" s="60"/>
      <c r="CIE46" s="60"/>
      <c r="CIF46" s="60"/>
      <c r="CIG46" s="60"/>
      <c r="CIH46" s="60"/>
      <c r="CII46" s="60"/>
      <c r="CIJ46" s="60"/>
      <c r="CIK46" s="60"/>
      <c r="CIL46" s="60"/>
      <c r="CIM46" s="60"/>
      <c r="CIN46" s="60"/>
      <c r="CIO46" s="60"/>
      <c r="CIP46" s="60"/>
      <c r="CIQ46" s="60"/>
      <c r="CIR46" s="60"/>
      <c r="CIS46" s="60"/>
      <c r="CIT46" s="60"/>
      <c r="CIU46" s="60"/>
      <c r="CIV46" s="60"/>
      <c r="CIW46" s="60"/>
      <c r="CIX46" s="60"/>
      <c r="CIY46" s="60"/>
      <c r="CIZ46" s="60"/>
      <c r="CJA46" s="60"/>
      <c r="CJB46" s="60"/>
      <c r="CJC46" s="60"/>
      <c r="CJD46" s="60"/>
      <c r="CJE46" s="60"/>
      <c r="CJF46" s="60"/>
      <c r="CJG46" s="60"/>
      <c r="CJH46" s="60"/>
      <c r="CJI46" s="60"/>
      <c r="CJJ46" s="60"/>
      <c r="CJK46" s="60"/>
      <c r="CJL46" s="60"/>
      <c r="CJM46" s="60"/>
      <c r="CJN46" s="60"/>
      <c r="CJO46" s="60"/>
      <c r="CJP46" s="60"/>
      <c r="CJQ46" s="60"/>
      <c r="CJR46" s="60"/>
      <c r="CJS46" s="60"/>
      <c r="CJT46" s="60"/>
      <c r="CJU46" s="60"/>
      <c r="CJV46" s="60"/>
      <c r="CJW46" s="60"/>
      <c r="CJX46" s="60"/>
      <c r="CJY46" s="60"/>
      <c r="CJZ46" s="60"/>
      <c r="CKA46" s="60"/>
      <c r="CKB46" s="60"/>
      <c r="CKC46" s="60"/>
      <c r="CKD46" s="60"/>
      <c r="CKE46" s="60"/>
      <c r="CKF46" s="60"/>
      <c r="CKG46" s="60"/>
      <c r="CKH46" s="60"/>
      <c r="CKI46" s="60"/>
      <c r="CKJ46" s="60"/>
      <c r="CKK46" s="60"/>
      <c r="CKL46" s="60"/>
      <c r="CKM46" s="60"/>
      <c r="CKN46" s="60"/>
      <c r="CKO46" s="60"/>
      <c r="CKP46" s="60"/>
      <c r="CKQ46" s="60"/>
      <c r="CKR46" s="60"/>
      <c r="CKS46" s="60"/>
      <c r="CKT46" s="60"/>
      <c r="CKU46" s="60"/>
      <c r="CKV46" s="60"/>
      <c r="CKW46" s="60"/>
      <c r="CKX46" s="60"/>
      <c r="CKY46" s="60"/>
      <c r="CKZ46" s="60"/>
      <c r="CLA46" s="60"/>
      <c r="CLB46" s="60"/>
      <c r="CLC46" s="60"/>
      <c r="CLD46" s="60"/>
      <c r="CLE46" s="60"/>
      <c r="CLF46" s="60"/>
      <c r="CLG46" s="60"/>
      <c r="CLH46" s="60"/>
      <c r="CLI46" s="60"/>
      <c r="CLJ46" s="60"/>
      <c r="CLK46" s="60"/>
      <c r="CLL46" s="60"/>
      <c r="CLM46" s="60"/>
      <c r="CLN46" s="60"/>
      <c r="CLO46" s="60"/>
      <c r="CLP46" s="60"/>
      <c r="CLQ46" s="60"/>
      <c r="CLR46" s="60"/>
      <c r="CLS46" s="60"/>
      <c r="CLT46" s="60"/>
      <c r="CLU46" s="60"/>
      <c r="CLV46" s="60"/>
      <c r="CLW46" s="60"/>
      <c r="CLX46" s="60"/>
      <c r="CLY46" s="60"/>
      <c r="CLZ46" s="60"/>
      <c r="CMA46" s="60"/>
      <c r="CMB46" s="60"/>
      <c r="CMC46" s="60"/>
      <c r="CMD46" s="60"/>
      <c r="CME46" s="60"/>
      <c r="CMF46" s="60"/>
      <c r="CMG46" s="60"/>
      <c r="CMH46" s="60"/>
      <c r="CMI46" s="60"/>
      <c r="CMJ46" s="60"/>
      <c r="CMK46" s="60"/>
      <c r="CML46" s="60"/>
      <c r="CMM46" s="60"/>
      <c r="CMN46" s="60"/>
      <c r="CMO46" s="60"/>
      <c r="CMP46" s="60"/>
      <c r="CMQ46" s="60"/>
      <c r="CMR46" s="60"/>
      <c r="CMS46" s="60"/>
      <c r="CMT46" s="60"/>
      <c r="CMU46" s="60"/>
      <c r="CMV46" s="60"/>
      <c r="CMW46" s="60"/>
      <c r="CMX46" s="60"/>
      <c r="CMY46" s="60"/>
      <c r="CMZ46" s="60"/>
      <c r="CNA46" s="60"/>
      <c r="CNB46" s="60"/>
      <c r="CNC46" s="60"/>
      <c r="CND46" s="60"/>
      <c r="CNE46" s="60"/>
      <c r="CNF46" s="60"/>
      <c r="CNG46" s="60"/>
      <c r="CNH46" s="60"/>
      <c r="CNI46" s="60"/>
      <c r="CNJ46" s="60"/>
      <c r="CNK46" s="60"/>
      <c r="CNL46" s="60"/>
      <c r="CNM46" s="60"/>
      <c r="CNN46" s="60"/>
      <c r="CNO46" s="60"/>
      <c r="CNP46" s="60"/>
      <c r="CNQ46" s="60"/>
      <c r="CNR46" s="60"/>
      <c r="CNS46" s="60"/>
      <c r="CNT46" s="60"/>
      <c r="CNU46" s="60"/>
      <c r="CNV46" s="60"/>
      <c r="CNW46" s="60"/>
      <c r="CNX46" s="60"/>
      <c r="CNY46" s="60"/>
      <c r="CNZ46" s="60"/>
      <c r="COA46" s="60"/>
      <c r="COB46" s="60"/>
      <c r="COC46" s="60"/>
      <c r="COD46" s="60"/>
      <c r="COE46" s="60"/>
      <c r="COF46" s="60"/>
      <c r="COG46" s="60"/>
      <c r="COH46" s="60"/>
      <c r="COI46" s="60"/>
      <c r="COJ46" s="60"/>
      <c r="COK46" s="60"/>
      <c r="COL46" s="60"/>
      <c r="COM46" s="60"/>
      <c r="CON46" s="60"/>
      <c r="COO46" s="60"/>
      <c r="COP46" s="60"/>
      <c r="COQ46" s="60"/>
      <c r="COR46" s="60"/>
      <c r="COS46" s="60"/>
      <c r="COT46" s="60"/>
      <c r="COU46" s="60"/>
      <c r="COV46" s="60"/>
      <c r="COW46" s="60"/>
      <c r="COX46" s="60"/>
      <c r="COY46" s="60"/>
      <c r="COZ46" s="60"/>
      <c r="CPA46" s="60"/>
      <c r="CPB46" s="60"/>
      <c r="CPC46" s="60"/>
      <c r="CPD46" s="60"/>
      <c r="CPE46" s="60"/>
      <c r="CPF46" s="60"/>
      <c r="CPG46" s="60"/>
      <c r="CPH46" s="60"/>
      <c r="CPI46" s="60"/>
      <c r="CPJ46" s="60"/>
      <c r="CPK46" s="60"/>
      <c r="CPL46" s="60"/>
      <c r="CPM46" s="60"/>
      <c r="CPN46" s="60"/>
      <c r="CPO46" s="60"/>
      <c r="CPP46" s="60"/>
      <c r="CPQ46" s="60"/>
      <c r="CPR46" s="60"/>
      <c r="CPS46" s="60"/>
      <c r="CPT46" s="60"/>
      <c r="CPU46" s="60"/>
      <c r="CPV46" s="60"/>
      <c r="CPW46" s="60"/>
      <c r="CPX46" s="60"/>
      <c r="CPY46" s="60"/>
      <c r="CPZ46" s="60"/>
      <c r="CQA46" s="60"/>
      <c r="CQB46" s="60"/>
      <c r="CQC46" s="60"/>
      <c r="CQD46" s="60"/>
      <c r="CQE46" s="60"/>
      <c r="CQF46" s="60"/>
      <c r="CQG46" s="60"/>
      <c r="CQH46" s="60"/>
      <c r="CQI46" s="60"/>
      <c r="CQJ46" s="60"/>
      <c r="CQK46" s="60"/>
      <c r="CQL46" s="60"/>
      <c r="CQM46" s="60"/>
      <c r="CQN46" s="60"/>
      <c r="CQO46" s="60"/>
      <c r="CQP46" s="60"/>
      <c r="CQQ46" s="60"/>
      <c r="CQR46" s="60"/>
      <c r="CQS46" s="60"/>
      <c r="CQT46" s="60"/>
      <c r="CQU46" s="60"/>
      <c r="CQV46" s="60"/>
      <c r="CQW46" s="60"/>
      <c r="CQX46" s="60"/>
      <c r="CQY46" s="60"/>
      <c r="CQZ46" s="60"/>
      <c r="CRA46" s="60"/>
      <c r="CRB46" s="60"/>
      <c r="CRC46" s="60"/>
      <c r="CRD46" s="60"/>
      <c r="CRE46" s="60"/>
      <c r="CRF46" s="60"/>
      <c r="CRG46" s="60"/>
      <c r="CRH46" s="60"/>
      <c r="CRI46" s="60"/>
      <c r="CRJ46" s="60"/>
      <c r="CRK46" s="60"/>
      <c r="CRL46" s="60"/>
      <c r="CRM46" s="60"/>
      <c r="CRN46" s="60"/>
      <c r="CRO46" s="60"/>
      <c r="CRP46" s="60"/>
      <c r="CRQ46" s="60"/>
      <c r="CRR46" s="60"/>
      <c r="CRS46" s="60"/>
      <c r="CRT46" s="60"/>
      <c r="CRU46" s="60"/>
      <c r="CRV46" s="60"/>
      <c r="CRW46" s="60"/>
      <c r="CRX46" s="60"/>
      <c r="CRY46" s="60"/>
      <c r="CRZ46" s="60"/>
      <c r="CSA46" s="60"/>
      <c r="CSB46" s="60"/>
      <c r="CSC46" s="60"/>
      <c r="CSD46" s="60"/>
      <c r="CSE46" s="60"/>
      <c r="CSF46" s="60"/>
      <c r="CSG46" s="60"/>
      <c r="CSH46" s="60"/>
      <c r="CSI46" s="60"/>
      <c r="CSJ46" s="60"/>
      <c r="CSK46" s="60"/>
      <c r="CSL46" s="60"/>
      <c r="CSM46" s="60"/>
      <c r="CSN46" s="60"/>
      <c r="CSO46" s="60"/>
      <c r="CSP46" s="60"/>
      <c r="CSQ46" s="60"/>
      <c r="CSR46" s="60"/>
      <c r="CSS46" s="60"/>
      <c r="CST46" s="60"/>
      <c r="CSU46" s="60"/>
      <c r="CSV46" s="60"/>
      <c r="CSW46" s="60"/>
      <c r="CSX46" s="60"/>
      <c r="CSY46" s="60"/>
      <c r="CSZ46" s="60"/>
      <c r="CTA46" s="60"/>
      <c r="CTB46" s="60"/>
      <c r="CTC46" s="60"/>
      <c r="CTD46" s="60"/>
      <c r="CTE46" s="60"/>
      <c r="CTF46" s="60"/>
      <c r="CTG46" s="60"/>
      <c r="CTH46" s="60"/>
      <c r="CTI46" s="60"/>
      <c r="CTJ46" s="60"/>
      <c r="CTK46" s="60"/>
      <c r="CTL46" s="60"/>
      <c r="CTM46" s="60"/>
      <c r="CTN46" s="60"/>
      <c r="CTO46" s="60"/>
      <c r="CTP46" s="60"/>
      <c r="CTQ46" s="60"/>
      <c r="CTR46" s="60"/>
      <c r="CTS46" s="60"/>
      <c r="CTT46" s="60"/>
      <c r="CTU46" s="60"/>
      <c r="CTV46" s="60"/>
      <c r="CTW46" s="60"/>
      <c r="CTX46" s="60"/>
      <c r="CTY46" s="60"/>
      <c r="CTZ46" s="60"/>
      <c r="CUA46" s="60"/>
      <c r="CUB46" s="60"/>
      <c r="CUC46" s="60"/>
      <c r="CUD46" s="60"/>
      <c r="CUE46" s="60"/>
      <c r="CUF46" s="60"/>
      <c r="CUG46" s="60"/>
      <c r="CUH46" s="60"/>
      <c r="CUI46" s="60"/>
      <c r="CUJ46" s="60"/>
      <c r="CUK46" s="60"/>
      <c r="CUL46" s="60"/>
      <c r="CUM46" s="60"/>
      <c r="CUN46" s="60"/>
      <c r="CUO46" s="60"/>
      <c r="CUP46" s="60"/>
      <c r="CUQ46" s="60"/>
      <c r="CUR46" s="60"/>
      <c r="CUS46" s="60"/>
      <c r="CUT46" s="60"/>
      <c r="CUU46" s="60"/>
      <c r="CUV46" s="60"/>
      <c r="CUW46" s="60"/>
      <c r="CUX46" s="60"/>
      <c r="CUY46" s="60"/>
      <c r="CUZ46" s="60"/>
      <c r="CVA46" s="60"/>
      <c r="CVB46" s="60"/>
      <c r="CVC46" s="60"/>
      <c r="CVD46" s="60"/>
      <c r="CVE46" s="60"/>
      <c r="CVF46" s="60"/>
      <c r="CVG46" s="60"/>
      <c r="CVH46" s="60"/>
      <c r="CVI46" s="60"/>
      <c r="CVJ46" s="60"/>
      <c r="CVK46" s="60"/>
      <c r="CVL46" s="60"/>
      <c r="CVM46" s="60"/>
      <c r="CVN46" s="60"/>
      <c r="CVO46" s="60"/>
      <c r="CVP46" s="60"/>
      <c r="CVQ46" s="60"/>
      <c r="CVR46" s="60"/>
      <c r="CVS46" s="60"/>
      <c r="CVT46" s="60"/>
      <c r="CVU46" s="60"/>
      <c r="CVV46" s="60"/>
      <c r="CVW46" s="60"/>
      <c r="CVX46" s="60"/>
      <c r="CVY46" s="60"/>
      <c r="CVZ46" s="60"/>
      <c r="CWA46" s="60"/>
      <c r="CWB46" s="60"/>
      <c r="CWC46" s="60"/>
      <c r="CWD46" s="60"/>
      <c r="CWE46" s="60"/>
      <c r="CWF46" s="60"/>
      <c r="CWG46" s="60"/>
      <c r="CWH46" s="60"/>
      <c r="CWI46" s="60"/>
      <c r="CWJ46" s="60"/>
      <c r="CWK46" s="60"/>
      <c r="CWL46" s="60"/>
      <c r="CWM46" s="60"/>
      <c r="CWN46" s="60"/>
      <c r="CWO46" s="60"/>
      <c r="CWP46" s="60"/>
      <c r="CWQ46" s="60"/>
      <c r="CWR46" s="60"/>
      <c r="CWS46" s="60"/>
      <c r="CWT46" s="60"/>
      <c r="CWU46" s="60"/>
      <c r="CWV46" s="60"/>
      <c r="CWW46" s="60"/>
      <c r="CWX46" s="60"/>
      <c r="CWY46" s="60"/>
      <c r="CWZ46" s="60"/>
      <c r="CXA46" s="60"/>
      <c r="CXB46" s="60"/>
      <c r="CXC46" s="60"/>
      <c r="CXD46" s="60"/>
      <c r="CXE46" s="60"/>
      <c r="CXF46" s="60"/>
      <c r="CXG46" s="60"/>
      <c r="CXH46" s="60"/>
      <c r="CXI46" s="60"/>
      <c r="CXJ46" s="60"/>
      <c r="CXK46" s="60"/>
      <c r="CXL46" s="60"/>
      <c r="CXM46" s="60"/>
      <c r="CXN46" s="60"/>
      <c r="CXO46" s="60"/>
      <c r="CXP46" s="60"/>
      <c r="CXQ46" s="60"/>
      <c r="CXR46" s="60"/>
      <c r="CXS46" s="60"/>
      <c r="CXT46" s="60"/>
      <c r="CXU46" s="60"/>
      <c r="CXV46" s="60"/>
      <c r="CXW46" s="60"/>
      <c r="CXX46" s="60"/>
      <c r="CXY46" s="60"/>
      <c r="CXZ46" s="60"/>
      <c r="CYA46" s="60"/>
      <c r="CYB46" s="60"/>
      <c r="CYC46" s="60"/>
      <c r="CYD46" s="60"/>
      <c r="CYE46" s="60"/>
      <c r="CYF46" s="60"/>
      <c r="CYG46" s="60"/>
      <c r="CYH46" s="60"/>
      <c r="CYI46" s="60"/>
      <c r="CYJ46" s="60"/>
      <c r="CYK46" s="60"/>
      <c r="CYL46" s="60"/>
      <c r="CYM46" s="60"/>
      <c r="CYN46" s="60"/>
      <c r="CYO46" s="60"/>
      <c r="CYP46" s="60"/>
      <c r="CYQ46" s="60"/>
      <c r="CYR46" s="60"/>
      <c r="CYS46" s="60"/>
      <c r="CYT46" s="60"/>
      <c r="CYU46" s="60"/>
      <c r="CYV46" s="60"/>
      <c r="CYW46" s="60"/>
      <c r="CYX46" s="60"/>
      <c r="CYY46" s="60"/>
      <c r="CYZ46" s="60"/>
      <c r="CZA46" s="60"/>
      <c r="CZB46" s="60"/>
      <c r="CZC46" s="60"/>
      <c r="CZD46" s="60"/>
      <c r="CZE46" s="60"/>
      <c r="CZF46" s="60"/>
      <c r="CZG46" s="60"/>
      <c r="CZH46" s="60"/>
      <c r="CZI46" s="60"/>
      <c r="CZJ46" s="60"/>
      <c r="CZK46" s="60"/>
      <c r="CZL46" s="60"/>
      <c r="CZM46" s="60"/>
      <c r="CZN46" s="60"/>
      <c r="CZO46" s="60"/>
      <c r="CZP46" s="60"/>
      <c r="CZQ46" s="60"/>
      <c r="CZR46" s="60"/>
      <c r="CZS46" s="60"/>
      <c r="CZT46" s="60"/>
      <c r="CZU46" s="60"/>
      <c r="CZV46" s="60"/>
      <c r="CZW46" s="60"/>
      <c r="CZX46" s="60"/>
      <c r="CZY46" s="60"/>
      <c r="CZZ46" s="60"/>
      <c r="DAA46" s="60"/>
      <c r="DAB46" s="60"/>
      <c r="DAC46" s="60"/>
      <c r="DAD46" s="60"/>
      <c r="DAE46" s="60"/>
      <c r="DAF46" s="60"/>
      <c r="DAG46" s="60"/>
      <c r="DAH46" s="60"/>
      <c r="DAI46" s="60"/>
      <c r="DAJ46" s="60"/>
      <c r="DAK46" s="60"/>
      <c r="DAL46" s="60"/>
      <c r="DAM46" s="60"/>
      <c r="DAN46" s="60"/>
      <c r="DAO46" s="60"/>
      <c r="DAP46" s="60"/>
      <c r="DAQ46" s="60"/>
      <c r="DAR46" s="60"/>
      <c r="DAS46" s="60"/>
      <c r="DAT46" s="60"/>
      <c r="DAU46" s="60"/>
      <c r="DAV46" s="60"/>
      <c r="DAW46" s="60"/>
      <c r="DAX46" s="60"/>
      <c r="DAY46" s="60"/>
      <c r="DAZ46" s="60"/>
      <c r="DBA46" s="60"/>
      <c r="DBB46" s="60"/>
      <c r="DBC46" s="60"/>
      <c r="DBD46" s="60"/>
      <c r="DBE46" s="60"/>
      <c r="DBF46" s="60"/>
      <c r="DBG46" s="60"/>
      <c r="DBH46" s="60"/>
      <c r="DBI46" s="60"/>
      <c r="DBJ46" s="60"/>
      <c r="DBK46" s="60"/>
      <c r="DBL46" s="60"/>
      <c r="DBM46" s="60"/>
      <c r="DBN46" s="60"/>
      <c r="DBO46" s="60"/>
      <c r="DBP46" s="60"/>
      <c r="DBQ46" s="60"/>
      <c r="DBR46" s="60"/>
      <c r="DBS46" s="60"/>
      <c r="DBT46" s="60"/>
      <c r="DBU46" s="60"/>
      <c r="DBV46" s="60"/>
      <c r="DBW46" s="60"/>
      <c r="DBX46" s="60"/>
      <c r="DBY46" s="60"/>
      <c r="DBZ46" s="60"/>
      <c r="DCA46" s="60"/>
      <c r="DCB46" s="60"/>
      <c r="DCC46" s="60"/>
      <c r="DCD46" s="60"/>
      <c r="DCE46" s="60"/>
      <c r="DCF46" s="60"/>
      <c r="DCG46" s="60"/>
      <c r="DCH46" s="60"/>
      <c r="DCI46" s="60"/>
      <c r="DCJ46" s="60"/>
      <c r="DCK46" s="60"/>
      <c r="DCL46" s="60"/>
      <c r="DCM46" s="60"/>
      <c r="DCN46" s="60"/>
      <c r="DCO46" s="60"/>
      <c r="DCP46" s="60"/>
      <c r="DCQ46" s="60"/>
      <c r="DCR46" s="60"/>
      <c r="DCS46" s="60"/>
      <c r="DCT46" s="60"/>
      <c r="DCU46" s="60"/>
      <c r="DCV46" s="60"/>
      <c r="DCW46" s="60"/>
      <c r="DCX46" s="60"/>
      <c r="DCY46" s="60"/>
      <c r="DCZ46" s="60"/>
      <c r="DDA46" s="60"/>
      <c r="DDB46" s="60"/>
      <c r="DDC46" s="60"/>
      <c r="DDD46" s="60"/>
      <c r="DDE46" s="60"/>
      <c r="DDF46" s="60"/>
      <c r="DDG46" s="60"/>
      <c r="DDH46" s="60"/>
      <c r="DDI46" s="60"/>
      <c r="DDJ46" s="60"/>
      <c r="DDK46" s="60"/>
      <c r="DDL46" s="60"/>
      <c r="DDM46" s="60"/>
      <c r="DDN46" s="60"/>
      <c r="DDO46" s="60"/>
      <c r="DDP46" s="60"/>
      <c r="DDQ46" s="60"/>
      <c r="DDR46" s="60"/>
      <c r="DDS46" s="60"/>
      <c r="DDT46" s="60"/>
      <c r="DDU46" s="60"/>
      <c r="DDV46" s="60"/>
      <c r="DDW46" s="60"/>
      <c r="DDX46" s="60"/>
      <c r="DDY46" s="60"/>
      <c r="DDZ46" s="60"/>
      <c r="DEA46" s="60"/>
      <c r="DEB46" s="60"/>
      <c r="DEC46" s="60"/>
      <c r="DED46" s="60"/>
      <c r="DEE46" s="60"/>
      <c r="DEF46" s="60"/>
      <c r="DEG46" s="60"/>
      <c r="DEH46" s="60"/>
      <c r="DEI46" s="60"/>
      <c r="DEJ46" s="60"/>
      <c r="DEK46" s="60"/>
      <c r="DEL46" s="60"/>
      <c r="DEM46" s="60"/>
      <c r="DEN46" s="60"/>
      <c r="DEO46" s="60"/>
      <c r="DEP46" s="60"/>
      <c r="DEQ46" s="60"/>
      <c r="DER46" s="60"/>
      <c r="DES46" s="60"/>
      <c r="DET46" s="60"/>
      <c r="DEU46" s="60"/>
      <c r="DEV46" s="60"/>
      <c r="DEW46" s="60"/>
      <c r="DEX46" s="60"/>
      <c r="DEY46" s="60"/>
      <c r="DEZ46" s="60"/>
      <c r="DFA46" s="60"/>
      <c r="DFB46" s="60"/>
      <c r="DFC46" s="60"/>
      <c r="DFD46" s="60"/>
      <c r="DFE46" s="60"/>
      <c r="DFF46" s="60"/>
      <c r="DFG46" s="60"/>
      <c r="DFH46" s="60"/>
      <c r="DFI46" s="60"/>
      <c r="DFJ46" s="60"/>
      <c r="DFK46" s="60"/>
      <c r="DFL46" s="60"/>
      <c r="DFM46" s="60"/>
      <c r="DFN46" s="60"/>
      <c r="DFO46" s="60"/>
      <c r="DFP46" s="60"/>
      <c r="DFQ46" s="60"/>
      <c r="DFR46" s="60"/>
      <c r="DFS46" s="60"/>
      <c r="DFT46" s="60"/>
      <c r="DFU46" s="60"/>
      <c r="DFV46" s="60"/>
      <c r="DFW46" s="60"/>
      <c r="DFX46" s="60"/>
      <c r="DFY46" s="60"/>
      <c r="DFZ46" s="60"/>
      <c r="DGA46" s="60"/>
      <c r="DGB46" s="60"/>
      <c r="DGC46" s="60"/>
      <c r="DGD46" s="60"/>
      <c r="DGE46" s="60"/>
      <c r="DGF46" s="60"/>
      <c r="DGG46" s="60"/>
      <c r="DGH46" s="60"/>
      <c r="DGI46" s="60"/>
      <c r="DGJ46" s="60"/>
      <c r="DGK46" s="60"/>
      <c r="DGL46" s="60"/>
      <c r="DGM46" s="60"/>
      <c r="DGN46" s="60"/>
      <c r="DGO46" s="60"/>
      <c r="DGP46" s="60"/>
      <c r="DGQ46" s="60"/>
      <c r="DGR46" s="60"/>
      <c r="DGS46" s="60"/>
      <c r="DGT46" s="60"/>
      <c r="DGU46" s="60"/>
      <c r="DGV46" s="60"/>
      <c r="DGW46" s="60"/>
      <c r="DGX46" s="60"/>
      <c r="DGY46" s="60"/>
      <c r="DGZ46" s="60"/>
      <c r="DHA46" s="60"/>
      <c r="DHB46" s="60"/>
      <c r="DHC46" s="60"/>
      <c r="DHD46" s="60"/>
      <c r="DHE46" s="60"/>
      <c r="DHF46" s="60"/>
      <c r="DHG46" s="60"/>
      <c r="DHH46" s="60"/>
      <c r="DHI46" s="60"/>
      <c r="DHJ46" s="60"/>
      <c r="DHK46" s="60"/>
      <c r="DHL46" s="60"/>
      <c r="DHM46" s="60"/>
      <c r="DHN46" s="60"/>
      <c r="DHO46" s="60"/>
      <c r="DHP46" s="60"/>
      <c r="DHQ46" s="60"/>
      <c r="DHR46" s="60"/>
      <c r="DHS46" s="60"/>
      <c r="DHT46" s="60"/>
      <c r="DHU46" s="60"/>
      <c r="DHV46" s="60"/>
      <c r="DHW46" s="60"/>
      <c r="DHX46" s="60"/>
      <c r="DHY46" s="60"/>
      <c r="DHZ46" s="60"/>
      <c r="DIA46" s="60"/>
      <c r="DIB46" s="60"/>
      <c r="DIC46" s="60"/>
      <c r="DID46" s="60"/>
      <c r="DIE46" s="60"/>
      <c r="DIF46" s="60"/>
      <c r="DIG46" s="60"/>
      <c r="DIH46" s="60"/>
      <c r="DII46" s="60"/>
      <c r="DIJ46" s="60"/>
      <c r="DIK46" s="60"/>
      <c r="DIL46" s="60"/>
      <c r="DIM46" s="60"/>
      <c r="DIN46" s="60"/>
      <c r="DIO46" s="60"/>
      <c r="DIP46" s="60"/>
      <c r="DIQ46" s="60"/>
      <c r="DIR46" s="60"/>
      <c r="DIS46" s="60"/>
      <c r="DIT46" s="60"/>
      <c r="DIU46" s="60"/>
      <c r="DIV46" s="60"/>
      <c r="DIW46" s="60"/>
      <c r="DIX46" s="60"/>
      <c r="DIY46" s="60"/>
      <c r="DIZ46" s="60"/>
      <c r="DJA46" s="60"/>
      <c r="DJB46" s="60"/>
      <c r="DJC46" s="60"/>
      <c r="DJD46" s="60"/>
      <c r="DJE46" s="60"/>
      <c r="DJF46" s="60"/>
      <c r="DJG46" s="60"/>
      <c r="DJH46" s="60"/>
      <c r="DJI46" s="60"/>
      <c r="DJJ46" s="60"/>
      <c r="DJK46" s="60"/>
      <c r="DJL46" s="60"/>
      <c r="DJM46" s="60"/>
      <c r="DJN46" s="60"/>
      <c r="DJO46" s="60"/>
      <c r="DJP46" s="60"/>
      <c r="DJQ46" s="60"/>
      <c r="DJR46" s="60"/>
      <c r="DJS46" s="60"/>
      <c r="DJT46" s="60"/>
      <c r="DJU46" s="60"/>
      <c r="DJV46" s="60"/>
      <c r="DJW46" s="60"/>
      <c r="DJX46" s="60"/>
      <c r="DJY46" s="60"/>
      <c r="DJZ46" s="60"/>
      <c r="DKA46" s="60"/>
      <c r="DKB46" s="60"/>
      <c r="DKC46" s="60"/>
      <c r="DKD46" s="60"/>
      <c r="DKE46" s="60"/>
      <c r="DKF46" s="60"/>
      <c r="DKG46" s="60"/>
      <c r="DKH46" s="60"/>
      <c r="DKI46" s="60"/>
      <c r="DKJ46" s="60"/>
      <c r="DKK46" s="60"/>
      <c r="DKL46" s="60"/>
      <c r="DKM46" s="60"/>
      <c r="DKN46" s="60"/>
      <c r="DKO46" s="60"/>
      <c r="DKP46" s="60"/>
      <c r="DKQ46" s="60"/>
      <c r="DKR46" s="60"/>
      <c r="DKS46" s="60"/>
      <c r="DKT46" s="60"/>
      <c r="DKU46" s="60"/>
      <c r="DKV46" s="60"/>
      <c r="DKW46" s="60"/>
      <c r="DKX46" s="60"/>
      <c r="DKY46" s="60"/>
      <c r="DKZ46" s="60"/>
      <c r="DLA46" s="60"/>
      <c r="DLB46" s="60"/>
      <c r="DLC46" s="60"/>
      <c r="DLD46" s="60"/>
      <c r="DLE46" s="60"/>
      <c r="DLF46" s="60"/>
      <c r="DLG46" s="60"/>
      <c r="DLH46" s="60"/>
      <c r="DLI46" s="60"/>
      <c r="DLJ46" s="60"/>
      <c r="DLK46" s="60"/>
      <c r="DLL46" s="60"/>
      <c r="DLM46" s="60"/>
      <c r="DLN46" s="60"/>
      <c r="DLO46" s="60"/>
      <c r="DLP46" s="60"/>
      <c r="DLQ46" s="60"/>
      <c r="DLR46" s="60"/>
      <c r="DLS46" s="60"/>
      <c r="DLT46" s="60"/>
      <c r="DLU46" s="60"/>
      <c r="DLV46" s="60"/>
      <c r="DLW46" s="60"/>
      <c r="DLX46" s="60"/>
      <c r="DLY46" s="60"/>
      <c r="DLZ46" s="60"/>
      <c r="DMA46" s="60"/>
      <c r="DMB46" s="60"/>
      <c r="DMC46" s="60"/>
      <c r="DMD46" s="60"/>
      <c r="DME46" s="60"/>
      <c r="DMF46" s="60"/>
      <c r="DMG46" s="60"/>
      <c r="DMH46" s="60"/>
      <c r="DMI46" s="60"/>
      <c r="DMJ46" s="60"/>
      <c r="DMK46" s="60"/>
      <c r="DML46" s="60"/>
      <c r="DMM46" s="60"/>
      <c r="DMN46" s="60"/>
      <c r="DMO46" s="60"/>
      <c r="DMP46" s="60"/>
      <c r="DMQ46" s="60"/>
      <c r="DMR46" s="60"/>
      <c r="DMS46" s="60"/>
      <c r="DMT46" s="60"/>
      <c r="DMU46" s="60"/>
      <c r="DMV46" s="60"/>
      <c r="DMW46" s="60"/>
      <c r="DMX46" s="60"/>
      <c r="DMY46" s="60"/>
      <c r="DMZ46" s="60"/>
      <c r="DNA46" s="60"/>
      <c r="DNB46" s="60"/>
      <c r="DNC46" s="60"/>
      <c r="DND46" s="60"/>
      <c r="DNE46" s="60"/>
      <c r="DNF46" s="60"/>
      <c r="DNG46" s="60"/>
      <c r="DNH46" s="60"/>
      <c r="DNI46" s="60"/>
      <c r="DNJ46" s="60"/>
      <c r="DNK46" s="60"/>
      <c r="DNL46" s="60"/>
      <c r="DNM46" s="60"/>
      <c r="DNN46" s="60"/>
      <c r="DNO46" s="60"/>
      <c r="DNP46" s="60"/>
      <c r="DNQ46" s="60"/>
      <c r="DNR46" s="60"/>
      <c r="DNS46" s="60"/>
      <c r="DNT46" s="60"/>
      <c r="DNU46" s="60"/>
      <c r="DNV46" s="60"/>
      <c r="DNW46" s="60"/>
      <c r="DNX46" s="60"/>
      <c r="DNY46" s="60"/>
      <c r="DNZ46" s="60"/>
      <c r="DOA46" s="60"/>
      <c r="DOB46" s="60"/>
      <c r="DOC46" s="60"/>
      <c r="DOD46" s="60"/>
      <c r="DOE46" s="60"/>
      <c r="DOF46" s="60"/>
      <c r="DOG46" s="60"/>
      <c r="DOH46" s="60"/>
      <c r="DOI46" s="60"/>
      <c r="DOJ46" s="60"/>
      <c r="DOK46" s="60"/>
      <c r="DOL46" s="60"/>
      <c r="DOM46" s="60"/>
      <c r="DON46" s="60"/>
      <c r="DOO46" s="60"/>
      <c r="DOP46" s="60"/>
      <c r="DOQ46" s="60"/>
      <c r="DOR46" s="60"/>
      <c r="DOS46" s="60"/>
      <c r="DOT46" s="60"/>
      <c r="DOU46" s="60"/>
      <c r="DOV46" s="60"/>
      <c r="DOW46" s="60"/>
      <c r="DOX46" s="60"/>
      <c r="DOY46" s="60"/>
      <c r="DOZ46" s="60"/>
      <c r="DPA46" s="60"/>
      <c r="DPB46" s="60"/>
      <c r="DPC46" s="60"/>
      <c r="DPD46" s="60"/>
      <c r="DPE46" s="60"/>
      <c r="DPF46" s="60"/>
      <c r="DPG46" s="60"/>
      <c r="DPH46" s="60"/>
      <c r="DPI46" s="60"/>
      <c r="DPJ46" s="60"/>
      <c r="DPK46" s="60"/>
      <c r="DPL46" s="60"/>
      <c r="DPM46" s="60"/>
      <c r="DPN46" s="60"/>
      <c r="DPO46" s="60"/>
      <c r="DPP46" s="60"/>
      <c r="DPQ46" s="60"/>
      <c r="DPR46" s="60"/>
      <c r="DPS46" s="60"/>
      <c r="DPT46" s="60"/>
      <c r="DPU46" s="60"/>
      <c r="DPV46" s="60"/>
      <c r="DPW46" s="60"/>
      <c r="DPX46" s="60"/>
      <c r="DPY46" s="60"/>
      <c r="DPZ46" s="60"/>
      <c r="DQA46" s="60"/>
      <c r="DQB46" s="60"/>
      <c r="DQC46" s="60"/>
      <c r="DQD46" s="60"/>
      <c r="DQE46" s="60"/>
      <c r="DQF46" s="60"/>
      <c r="DQG46" s="60"/>
      <c r="DQH46" s="60"/>
      <c r="DQI46" s="60"/>
      <c r="DQJ46" s="60"/>
      <c r="DQK46" s="60"/>
      <c r="DQL46" s="60"/>
      <c r="DQM46" s="60"/>
      <c r="DQN46" s="60"/>
      <c r="DQO46" s="60"/>
      <c r="DQP46" s="60"/>
      <c r="DQQ46" s="60"/>
      <c r="DQR46" s="60"/>
      <c r="DQS46" s="60"/>
      <c r="DQT46" s="60"/>
      <c r="DQU46" s="60"/>
      <c r="DQV46" s="60"/>
      <c r="DQW46" s="60"/>
      <c r="DQX46" s="60"/>
      <c r="DQY46" s="60"/>
      <c r="DQZ46" s="60"/>
      <c r="DRA46" s="60"/>
      <c r="DRB46" s="60"/>
      <c r="DRC46" s="60"/>
      <c r="DRD46" s="60"/>
      <c r="DRE46" s="60"/>
      <c r="DRF46" s="60"/>
      <c r="DRG46" s="60"/>
      <c r="DRH46" s="60"/>
      <c r="DRI46" s="60"/>
      <c r="DRJ46" s="60"/>
      <c r="DRK46" s="60"/>
      <c r="DRL46" s="60"/>
      <c r="DRM46" s="60"/>
      <c r="DRN46" s="60"/>
      <c r="DRO46" s="60"/>
      <c r="DRP46" s="60"/>
      <c r="DRQ46" s="60"/>
      <c r="DRR46" s="60"/>
      <c r="DRS46" s="60"/>
      <c r="DRT46" s="60"/>
      <c r="DRU46" s="60"/>
      <c r="DRV46" s="60"/>
      <c r="DRW46" s="60"/>
      <c r="DRX46" s="60"/>
      <c r="DRY46" s="60"/>
      <c r="DRZ46" s="60"/>
      <c r="DSA46" s="60"/>
      <c r="DSB46" s="60"/>
      <c r="DSC46" s="60"/>
      <c r="DSD46" s="60"/>
      <c r="DSE46" s="60"/>
      <c r="DSF46" s="60"/>
      <c r="DSG46" s="60"/>
      <c r="DSH46" s="60"/>
      <c r="DSI46" s="60"/>
      <c r="DSJ46" s="60"/>
      <c r="DSK46" s="60"/>
      <c r="DSL46" s="60"/>
      <c r="DSM46" s="60"/>
      <c r="DSN46" s="60"/>
      <c r="DSO46" s="60"/>
      <c r="DSP46" s="60"/>
      <c r="DSQ46" s="60"/>
      <c r="DSR46" s="60"/>
      <c r="DSS46" s="60"/>
      <c r="DST46" s="60"/>
      <c r="DSU46" s="60"/>
      <c r="DSV46" s="60"/>
      <c r="DSW46" s="60"/>
      <c r="DSX46" s="60"/>
      <c r="DSY46" s="60"/>
      <c r="DSZ46" s="60"/>
      <c r="DTA46" s="60"/>
      <c r="DTB46" s="60"/>
      <c r="DTC46" s="60"/>
      <c r="DTD46" s="60"/>
      <c r="DTE46" s="60"/>
      <c r="DTF46" s="60"/>
      <c r="DTG46" s="60"/>
      <c r="DTH46" s="60"/>
      <c r="DTI46" s="60"/>
      <c r="DTJ46" s="60"/>
      <c r="DTK46" s="60"/>
      <c r="DTL46" s="60"/>
      <c r="DTM46" s="60"/>
      <c r="DTN46" s="60"/>
      <c r="DTO46" s="60"/>
      <c r="DTP46" s="60"/>
      <c r="DTQ46" s="60"/>
      <c r="DTR46" s="60"/>
      <c r="DTS46" s="60"/>
      <c r="DTT46" s="60"/>
      <c r="DTU46" s="60"/>
      <c r="DTV46" s="60"/>
      <c r="DTW46" s="60"/>
      <c r="DTX46" s="60"/>
      <c r="DTY46" s="60"/>
      <c r="DTZ46" s="60"/>
      <c r="DUA46" s="60"/>
      <c r="DUB46" s="60"/>
      <c r="DUC46" s="60"/>
      <c r="DUD46" s="60"/>
      <c r="DUE46" s="60"/>
      <c r="DUF46" s="60"/>
      <c r="DUG46" s="60"/>
      <c r="DUH46" s="60"/>
      <c r="DUI46" s="60"/>
      <c r="DUJ46" s="60"/>
      <c r="DUK46" s="60"/>
      <c r="DUL46" s="60"/>
      <c r="DUM46" s="60"/>
      <c r="DUN46" s="60"/>
      <c r="DUO46" s="60"/>
      <c r="DUP46" s="60"/>
      <c r="DUQ46" s="60"/>
      <c r="DUR46" s="60"/>
      <c r="DUS46" s="60"/>
      <c r="DUT46" s="60"/>
      <c r="DUU46" s="60"/>
      <c r="DUV46" s="60"/>
      <c r="DUW46" s="60"/>
      <c r="DUX46" s="60"/>
      <c r="DUY46" s="60"/>
      <c r="DUZ46" s="60"/>
      <c r="DVA46" s="60"/>
      <c r="DVB46" s="60"/>
      <c r="DVC46" s="60"/>
      <c r="DVD46" s="60"/>
      <c r="DVE46" s="60"/>
      <c r="DVF46" s="60"/>
      <c r="DVG46" s="60"/>
      <c r="DVH46" s="60"/>
      <c r="DVI46" s="60"/>
      <c r="DVJ46" s="60"/>
      <c r="DVK46" s="60"/>
      <c r="DVL46" s="60"/>
      <c r="DVM46" s="60"/>
      <c r="DVN46" s="60"/>
      <c r="DVO46" s="60"/>
      <c r="DVP46" s="60"/>
      <c r="DVQ46" s="60"/>
      <c r="DVR46" s="60"/>
      <c r="DVS46" s="60"/>
      <c r="DVT46" s="60"/>
      <c r="DVU46" s="60"/>
      <c r="DVV46" s="60"/>
      <c r="DVW46" s="60"/>
      <c r="DVX46" s="60"/>
      <c r="DVY46" s="60"/>
      <c r="DVZ46" s="60"/>
      <c r="DWA46" s="60"/>
      <c r="DWB46" s="60"/>
      <c r="DWC46" s="60"/>
      <c r="DWD46" s="60"/>
      <c r="DWE46" s="60"/>
      <c r="DWF46" s="60"/>
      <c r="DWG46" s="60"/>
      <c r="DWH46" s="60"/>
      <c r="DWI46" s="60"/>
      <c r="DWJ46" s="60"/>
      <c r="DWK46" s="60"/>
      <c r="DWL46" s="60"/>
      <c r="DWM46" s="60"/>
      <c r="DWN46" s="60"/>
      <c r="DWO46" s="60"/>
      <c r="DWP46" s="60"/>
      <c r="DWQ46" s="60"/>
      <c r="DWR46" s="60"/>
      <c r="DWS46" s="60"/>
      <c r="DWT46" s="60"/>
      <c r="DWU46" s="60"/>
      <c r="DWV46" s="60"/>
      <c r="DWW46" s="60"/>
      <c r="DWX46" s="60"/>
      <c r="DWY46" s="60"/>
      <c r="DWZ46" s="60"/>
      <c r="DXA46" s="60"/>
      <c r="DXB46" s="60"/>
      <c r="DXC46" s="60"/>
      <c r="DXD46" s="60"/>
      <c r="DXE46" s="60"/>
      <c r="DXF46" s="60"/>
      <c r="DXG46" s="60"/>
      <c r="DXH46" s="60"/>
      <c r="DXI46" s="60"/>
      <c r="DXJ46" s="60"/>
      <c r="DXK46" s="60"/>
      <c r="DXL46" s="60"/>
      <c r="DXM46" s="60"/>
      <c r="DXN46" s="60"/>
      <c r="DXO46" s="60"/>
      <c r="DXP46" s="60"/>
      <c r="DXQ46" s="60"/>
      <c r="DXR46" s="60"/>
      <c r="DXS46" s="60"/>
      <c r="DXT46" s="60"/>
      <c r="DXU46" s="60"/>
      <c r="DXV46" s="60"/>
      <c r="DXW46" s="60"/>
      <c r="DXX46" s="60"/>
      <c r="DXY46" s="60"/>
      <c r="DXZ46" s="60"/>
      <c r="DYA46" s="60"/>
      <c r="DYB46" s="60"/>
      <c r="DYC46" s="60"/>
      <c r="DYD46" s="60"/>
      <c r="DYE46" s="60"/>
      <c r="DYF46" s="60"/>
      <c r="DYG46" s="60"/>
      <c r="DYH46" s="60"/>
      <c r="DYI46" s="60"/>
      <c r="DYJ46" s="60"/>
      <c r="DYK46" s="60"/>
      <c r="DYL46" s="60"/>
      <c r="DYM46" s="60"/>
      <c r="DYN46" s="60"/>
      <c r="DYO46" s="60"/>
      <c r="DYP46" s="60"/>
      <c r="DYQ46" s="60"/>
      <c r="DYR46" s="60"/>
      <c r="DYS46" s="60"/>
      <c r="DYT46" s="60"/>
      <c r="DYU46" s="60"/>
      <c r="DYV46" s="60"/>
      <c r="DYW46" s="60"/>
      <c r="DYX46" s="60"/>
      <c r="DYY46" s="60"/>
      <c r="DYZ46" s="60"/>
      <c r="DZA46" s="60"/>
      <c r="DZB46" s="60"/>
      <c r="DZC46" s="60"/>
      <c r="DZD46" s="60"/>
      <c r="DZE46" s="60"/>
      <c r="DZF46" s="60"/>
      <c r="DZG46" s="60"/>
      <c r="DZH46" s="60"/>
      <c r="DZI46" s="60"/>
      <c r="DZJ46" s="60"/>
      <c r="DZK46" s="60"/>
      <c r="DZL46" s="60"/>
      <c r="DZM46" s="60"/>
      <c r="DZN46" s="60"/>
      <c r="DZO46" s="60"/>
      <c r="DZP46" s="60"/>
      <c r="DZQ46" s="60"/>
      <c r="DZR46" s="60"/>
      <c r="DZS46" s="60"/>
      <c r="DZT46" s="60"/>
      <c r="DZU46" s="60"/>
      <c r="DZV46" s="60"/>
      <c r="DZW46" s="60"/>
      <c r="DZX46" s="60"/>
      <c r="DZY46" s="60"/>
      <c r="DZZ46" s="60"/>
      <c r="EAA46" s="60"/>
      <c r="EAB46" s="60"/>
      <c r="EAC46" s="60"/>
      <c r="EAD46" s="60"/>
      <c r="EAE46" s="60"/>
      <c r="EAF46" s="60"/>
      <c r="EAG46" s="60"/>
      <c r="EAH46" s="60"/>
      <c r="EAI46" s="60"/>
      <c r="EAJ46" s="60"/>
      <c r="EAK46" s="60"/>
      <c r="EAL46" s="60"/>
      <c r="EAM46" s="60"/>
      <c r="EAN46" s="60"/>
      <c r="EAO46" s="60"/>
      <c r="EAP46" s="60"/>
      <c r="EAQ46" s="60"/>
      <c r="EAR46" s="60"/>
      <c r="EAS46" s="60"/>
      <c r="EAT46" s="60"/>
      <c r="EAU46" s="60"/>
      <c r="EAV46" s="60"/>
      <c r="EAW46" s="60"/>
      <c r="EAX46" s="60"/>
      <c r="EAY46" s="60"/>
      <c r="EAZ46" s="60"/>
      <c r="EBA46" s="60"/>
      <c r="EBB46" s="60"/>
      <c r="EBC46" s="60"/>
      <c r="EBD46" s="60"/>
      <c r="EBE46" s="60"/>
      <c r="EBF46" s="60"/>
      <c r="EBG46" s="60"/>
      <c r="EBH46" s="60"/>
      <c r="EBI46" s="60"/>
      <c r="EBJ46" s="60"/>
      <c r="EBK46" s="60"/>
      <c r="EBL46" s="60"/>
      <c r="EBM46" s="60"/>
      <c r="EBN46" s="60"/>
      <c r="EBO46" s="60"/>
      <c r="EBP46" s="60"/>
      <c r="EBQ46" s="60"/>
      <c r="EBR46" s="60"/>
      <c r="EBS46" s="60"/>
      <c r="EBT46" s="60"/>
      <c r="EBU46" s="60"/>
      <c r="EBV46" s="60"/>
      <c r="EBW46" s="60"/>
      <c r="EBX46" s="60"/>
      <c r="EBY46" s="60"/>
      <c r="EBZ46" s="60"/>
      <c r="ECA46" s="60"/>
      <c r="ECB46" s="60"/>
      <c r="ECC46" s="60"/>
      <c r="ECD46" s="60"/>
      <c r="ECE46" s="60"/>
      <c r="ECF46" s="60"/>
      <c r="ECG46" s="60"/>
      <c r="ECH46" s="60"/>
      <c r="ECI46" s="60"/>
      <c r="ECJ46" s="60"/>
      <c r="ECK46" s="60"/>
      <c r="ECL46" s="60"/>
      <c r="ECM46" s="60"/>
      <c r="ECN46" s="60"/>
      <c r="ECO46" s="60"/>
      <c r="ECP46" s="60"/>
      <c r="ECQ46" s="60"/>
      <c r="ECR46" s="60"/>
      <c r="ECS46" s="60"/>
      <c r="ECT46" s="60"/>
      <c r="ECU46" s="60"/>
      <c r="ECV46" s="60"/>
      <c r="ECW46" s="60"/>
      <c r="ECX46" s="60"/>
      <c r="ECY46" s="60"/>
      <c r="ECZ46" s="60"/>
      <c r="EDA46" s="60"/>
      <c r="EDB46" s="60"/>
      <c r="EDC46" s="60"/>
      <c r="EDD46" s="60"/>
      <c r="EDE46" s="60"/>
      <c r="EDF46" s="60"/>
      <c r="EDG46" s="60"/>
      <c r="EDH46" s="60"/>
      <c r="EDI46" s="60"/>
      <c r="EDJ46" s="60"/>
      <c r="EDK46" s="60"/>
      <c r="EDL46" s="60"/>
      <c r="EDM46" s="60"/>
      <c r="EDN46" s="60"/>
      <c r="EDO46" s="60"/>
      <c r="EDP46" s="60"/>
      <c r="EDQ46" s="60"/>
      <c r="EDR46" s="60"/>
      <c r="EDS46" s="60"/>
      <c r="EDT46" s="60"/>
      <c r="EDU46" s="60"/>
      <c r="EDV46" s="60"/>
      <c r="EDW46" s="60"/>
      <c r="EDX46" s="60"/>
      <c r="EDY46" s="60"/>
      <c r="EDZ46" s="60"/>
      <c r="EEA46" s="60"/>
      <c r="EEB46" s="60"/>
      <c r="EEC46" s="60"/>
      <c r="EED46" s="60"/>
      <c r="EEE46" s="60"/>
      <c r="EEF46" s="60"/>
      <c r="EEG46" s="60"/>
      <c r="EEH46" s="60"/>
      <c r="EEI46" s="60"/>
      <c r="EEJ46" s="60"/>
      <c r="EEK46" s="60"/>
      <c r="EEL46" s="60"/>
      <c r="EEM46" s="60"/>
      <c r="EEN46" s="60"/>
      <c r="EEO46" s="60"/>
      <c r="EEP46" s="60"/>
      <c r="EEQ46" s="60"/>
      <c r="EER46" s="60"/>
      <c r="EES46" s="60"/>
      <c r="EET46" s="60"/>
      <c r="EEU46" s="60"/>
      <c r="EEV46" s="60"/>
      <c r="EEW46" s="60"/>
      <c r="EEX46" s="60"/>
      <c r="EEY46" s="60"/>
      <c r="EEZ46" s="60"/>
      <c r="EFA46" s="60"/>
      <c r="EFB46" s="60"/>
      <c r="EFC46" s="60"/>
      <c r="EFD46" s="60"/>
      <c r="EFE46" s="60"/>
      <c r="EFF46" s="60"/>
      <c r="EFG46" s="60"/>
      <c r="EFH46" s="60"/>
      <c r="EFI46" s="60"/>
      <c r="EFJ46" s="60"/>
      <c r="EFK46" s="60"/>
      <c r="EFL46" s="60"/>
      <c r="EFM46" s="60"/>
      <c r="EFN46" s="60"/>
      <c r="EFO46" s="60"/>
      <c r="EFP46" s="60"/>
      <c r="EFQ46" s="60"/>
      <c r="EFR46" s="60"/>
      <c r="EFS46" s="60"/>
      <c r="EFT46" s="60"/>
      <c r="EFU46" s="60"/>
      <c r="EFV46" s="60"/>
      <c r="EFW46" s="60"/>
      <c r="EFX46" s="60"/>
      <c r="EFY46" s="60"/>
      <c r="EFZ46" s="60"/>
      <c r="EGA46" s="60"/>
      <c r="EGB46" s="60"/>
      <c r="EGC46" s="60"/>
      <c r="EGD46" s="60"/>
      <c r="EGE46" s="60"/>
      <c r="EGF46" s="60"/>
      <c r="EGG46" s="60"/>
      <c r="EGH46" s="60"/>
      <c r="EGI46" s="60"/>
      <c r="EGJ46" s="60"/>
      <c r="EGK46" s="60"/>
      <c r="EGL46" s="60"/>
      <c r="EGM46" s="60"/>
      <c r="EGN46" s="60"/>
      <c r="EGO46" s="60"/>
      <c r="EGP46" s="60"/>
      <c r="EGQ46" s="60"/>
      <c r="EGR46" s="60"/>
      <c r="EGS46" s="60"/>
      <c r="EGT46" s="60"/>
      <c r="EGU46" s="60"/>
      <c r="EGV46" s="60"/>
      <c r="EGW46" s="60"/>
      <c r="EGX46" s="60"/>
      <c r="EGY46" s="60"/>
      <c r="EGZ46" s="60"/>
      <c r="EHA46" s="60"/>
      <c r="EHB46" s="60"/>
      <c r="EHC46" s="60"/>
      <c r="EHD46" s="60"/>
      <c r="EHE46" s="60"/>
      <c r="EHF46" s="60"/>
      <c r="EHG46" s="60"/>
      <c r="EHH46" s="60"/>
      <c r="EHI46" s="60"/>
      <c r="EHJ46" s="60"/>
      <c r="EHK46" s="60"/>
      <c r="EHL46" s="60"/>
      <c r="EHM46" s="60"/>
      <c r="EHN46" s="60"/>
      <c r="EHO46" s="60"/>
      <c r="EHP46" s="60"/>
      <c r="EHQ46" s="60"/>
      <c r="EHR46" s="60"/>
      <c r="EHS46" s="60"/>
      <c r="EHT46" s="60"/>
      <c r="EHU46" s="60"/>
      <c r="EHV46" s="60"/>
      <c r="EHW46" s="60"/>
      <c r="EHX46" s="60"/>
      <c r="EHY46" s="60"/>
      <c r="EHZ46" s="60"/>
      <c r="EIA46" s="60"/>
      <c r="EIB46" s="60"/>
      <c r="EIC46" s="60"/>
      <c r="EID46" s="60"/>
      <c r="EIE46" s="60"/>
      <c r="EIF46" s="60"/>
      <c r="EIG46" s="60"/>
      <c r="EIH46" s="60"/>
      <c r="EII46" s="60"/>
      <c r="EIJ46" s="60"/>
      <c r="EIK46" s="60"/>
      <c r="EIL46" s="60"/>
      <c r="EIM46" s="60"/>
      <c r="EIN46" s="60"/>
      <c r="EIO46" s="60"/>
      <c r="EIP46" s="60"/>
      <c r="EIQ46" s="60"/>
      <c r="EIR46" s="60"/>
      <c r="EIS46" s="60"/>
      <c r="EIT46" s="60"/>
      <c r="EIU46" s="60"/>
      <c r="EIV46" s="60"/>
      <c r="EIW46" s="60"/>
      <c r="EIX46" s="60"/>
      <c r="EIY46" s="60"/>
      <c r="EIZ46" s="60"/>
      <c r="EJA46" s="60"/>
      <c r="EJB46" s="60"/>
      <c r="EJC46" s="60"/>
      <c r="EJD46" s="60"/>
      <c r="EJE46" s="60"/>
      <c r="EJF46" s="60"/>
      <c r="EJG46" s="60"/>
      <c r="EJH46" s="60"/>
      <c r="EJI46" s="60"/>
      <c r="EJJ46" s="60"/>
      <c r="EJK46" s="60"/>
      <c r="EJL46" s="60"/>
      <c r="EJM46" s="60"/>
      <c r="EJN46" s="60"/>
      <c r="EJO46" s="60"/>
      <c r="EJP46" s="60"/>
      <c r="EJQ46" s="60"/>
      <c r="EJR46" s="60"/>
      <c r="EJS46" s="60"/>
      <c r="EJT46" s="60"/>
      <c r="EJU46" s="60"/>
      <c r="EJV46" s="60"/>
      <c r="EJW46" s="60"/>
      <c r="EJX46" s="60"/>
      <c r="EJY46" s="60"/>
      <c r="EJZ46" s="60"/>
      <c r="EKA46" s="60"/>
      <c r="EKB46" s="60"/>
      <c r="EKC46" s="60"/>
      <c r="EKD46" s="60"/>
      <c r="EKE46" s="60"/>
      <c r="EKF46" s="60"/>
      <c r="EKG46" s="60"/>
      <c r="EKH46" s="60"/>
      <c r="EKI46" s="60"/>
      <c r="EKJ46" s="60"/>
      <c r="EKK46" s="60"/>
      <c r="EKL46" s="60"/>
      <c r="EKM46" s="60"/>
      <c r="EKN46" s="60"/>
      <c r="EKO46" s="60"/>
      <c r="EKP46" s="60"/>
      <c r="EKQ46" s="60"/>
      <c r="EKR46" s="60"/>
      <c r="EKS46" s="60"/>
      <c r="EKT46" s="60"/>
      <c r="EKU46" s="60"/>
      <c r="EKV46" s="60"/>
      <c r="EKW46" s="60"/>
      <c r="EKX46" s="60"/>
      <c r="EKY46" s="60"/>
      <c r="EKZ46" s="60"/>
      <c r="ELA46" s="60"/>
      <c r="ELB46" s="60"/>
      <c r="ELC46" s="60"/>
      <c r="ELD46" s="60"/>
      <c r="ELE46" s="60"/>
      <c r="ELF46" s="60"/>
      <c r="ELG46" s="60"/>
      <c r="ELH46" s="60"/>
      <c r="ELI46" s="60"/>
      <c r="ELJ46" s="60"/>
      <c r="ELK46" s="60"/>
      <c r="ELL46" s="60"/>
      <c r="ELM46" s="60"/>
      <c r="ELN46" s="60"/>
      <c r="ELO46" s="60"/>
      <c r="ELP46" s="60"/>
      <c r="ELQ46" s="60"/>
      <c r="ELR46" s="60"/>
      <c r="ELS46" s="60"/>
      <c r="ELT46" s="60"/>
      <c r="ELU46" s="60"/>
      <c r="ELV46" s="60"/>
      <c r="ELW46" s="60"/>
      <c r="ELX46" s="60"/>
      <c r="ELY46" s="60"/>
      <c r="ELZ46" s="60"/>
      <c r="EMA46" s="60"/>
      <c r="EMB46" s="60"/>
      <c r="EMC46" s="60"/>
      <c r="EMD46" s="60"/>
      <c r="EME46" s="60"/>
      <c r="EMF46" s="60"/>
      <c r="EMG46" s="60"/>
      <c r="EMH46" s="60"/>
      <c r="EMI46" s="60"/>
      <c r="EMJ46" s="60"/>
      <c r="EMK46" s="60"/>
      <c r="EML46" s="60"/>
      <c r="EMM46" s="60"/>
      <c r="EMN46" s="60"/>
      <c r="EMO46" s="60"/>
      <c r="EMP46" s="60"/>
      <c r="EMQ46" s="60"/>
      <c r="EMR46" s="60"/>
      <c r="EMS46" s="60"/>
      <c r="EMT46" s="60"/>
      <c r="EMU46" s="60"/>
      <c r="EMV46" s="60"/>
      <c r="EMW46" s="60"/>
      <c r="EMX46" s="60"/>
      <c r="EMY46" s="60"/>
      <c r="EMZ46" s="60"/>
      <c r="ENA46" s="60"/>
      <c r="ENB46" s="60"/>
      <c r="ENC46" s="60"/>
      <c r="END46" s="60"/>
      <c r="ENE46" s="60"/>
      <c r="ENF46" s="60"/>
      <c r="ENG46" s="60"/>
      <c r="ENH46" s="60"/>
      <c r="ENI46" s="60"/>
      <c r="ENJ46" s="60"/>
      <c r="ENK46" s="60"/>
      <c r="ENL46" s="60"/>
      <c r="ENM46" s="60"/>
      <c r="ENN46" s="60"/>
      <c r="ENO46" s="60"/>
      <c r="ENP46" s="60"/>
      <c r="ENQ46" s="60"/>
      <c r="ENR46" s="60"/>
      <c r="ENS46" s="60"/>
      <c r="ENT46" s="60"/>
      <c r="ENU46" s="60"/>
      <c r="ENV46" s="60"/>
      <c r="ENW46" s="60"/>
      <c r="ENX46" s="60"/>
      <c r="ENY46" s="60"/>
      <c r="ENZ46" s="60"/>
      <c r="EOA46" s="60"/>
      <c r="EOB46" s="60"/>
      <c r="EOC46" s="60"/>
      <c r="EOD46" s="60"/>
      <c r="EOE46" s="60"/>
      <c r="EOF46" s="60"/>
      <c r="EOG46" s="60"/>
      <c r="EOH46" s="60"/>
      <c r="EOI46" s="60"/>
      <c r="EOJ46" s="60"/>
      <c r="EOK46" s="60"/>
      <c r="EOL46" s="60"/>
      <c r="EOM46" s="60"/>
      <c r="EON46" s="60"/>
      <c r="EOO46" s="60"/>
      <c r="EOP46" s="60"/>
      <c r="EOQ46" s="60"/>
      <c r="EOR46" s="60"/>
      <c r="EOS46" s="60"/>
      <c r="EOT46" s="60"/>
      <c r="EOU46" s="60"/>
      <c r="EOV46" s="60"/>
      <c r="EOW46" s="60"/>
      <c r="EOX46" s="60"/>
      <c r="EOY46" s="60"/>
      <c r="EOZ46" s="60"/>
      <c r="EPA46" s="60"/>
      <c r="EPB46" s="60"/>
      <c r="EPC46" s="60"/>
      <c r="EPD46" s="60"/>
      <c r="EPE46" s="60"/>
      <c r="EPF46" s="60"/>
      <c r="EPG46" s="60"/>
      <c r="EPH46" s="60"/>
      <c r="EPI46" s="60"/>
      <c r="EPJ46" s="60"/>
      <c r="EPK46" s="60"/>
      <c r="EPL46" s="60"/>
      <c r="EPM46" s="60"/>
      <c r="EPN46" s="60"/>
      <c r="EPO46" s="60"/>
      <c r="EPP46" s="60"/>
      <c r="EPQ46" s="60"/>
      <c r="EPR46" s="60"/>
      <c r="EPS46" s="60"/>
      <c r="EPT46" s="60"/>
      <c r="EPU46" s="60"/>
      <c r="EPV46" s="60"/>
      <c r="EPW46" s="60"/>
      <c r="EPX46" s="60"/>
      <c r="EPY46" s="60"/>
      <c r="EPZ46" s="60"/>
      <c r="EQA46" s="60"/>
      <c r="EQB46" s="60"/>
      <c r="EQC46" s="60"/>
      <c r="EQD46" s="60"/>
      <c r="EQE46" s="60"/>
      <c r="EQF46" s="60"/>
      <c r="EQG46" s="60"/>
      <c r="EQH46" s="60"/>
      <c r="EQI46" s="60"/>
      <c r="EQJ46" s="60"/>
      <c r="EQK46" s="60"/>
      <c r="EQL46" s="60"/>
      <c r="EQM46" s="60"/>
      <c r="EQN46" s="60"/>
      <c r="EQO46" s="60"/>
      <c r="EQP46" s="60"/>
      <c r="EQQ46" s="60"/>
      <c r="EQR46" s="60"/>
      <c r="EQS46" s="60"/>
      <c r="EQT46" s="60"/>
      <c r="EQU46" s="60"/>
      <c r="EQV46" s="60"/>
      <c r="EQW46" s="60"/>
      <c r="EQX46" s="60"/>
      <c r="EQY46" s="60"/>
      <c r="EQZ46" s="60"/>
      <c r="ERA46" s="60"/>
      <c r="ERB46" s="60"/>
      <c r="ERC46" s="60"/>
      <c r="ERD46" s="60"/>
      <c r="ERE46" s="60"/>
      <c r="ERF46" s="60"/>
      <c r="ERG46" s="60"/>
      <c r="ERH46" s="60"/>
      <c r="ERI46" s="60"/>
      <c r="ERJ46" s="60"/>
      <c r="ERK46" s="60"/>
      <c r="ERL46" s="60"/>
      <c r="ERM46" s="60"/>
      <c r="ERN46" s="60"/>
      <c r="ERO46" s="60"/>
      <c r="ERP46" s="60"/>
      <c r="ERQ46" s="60"/>
      <c r="ERR46" s="60"/>
      <c r="ERS46" s="60"/>
      <c r="ERT46" s="60"/>
      <c r="ERU46" s="60"/>
      <c r="ERV46" s="60"/>
      <c r="ERW46" s="60"/>
      <c r="ERX46" s="60"/>
      <c r="ERY46" s="60"/>
      <c r="ERZ46" s="60"/>
      <c r="ESA46" s="60"/>
      <c r="ESB46" s="60"/>
      <c r="ESC46" s="60"/>
      <c r="ESD46" s="60"/>
      <c r="ESE46" s="60"/>
      <c r="ESF46" s="60"/>
      <c r="ESG46" s="60"/>
      <c r="ESH46" s="60"/>
      <c r="ESI46" s="60"/>
      <c r="ESJ46" s="60"/>
      <c r="ESK46" s="60"/>
      <c r="ESL46" s="60"/>
      <c r="ESM46" s="60"/>
      <c r="ESN46" s="60"/>
      <c r="ESO46" s="60"/>
      <c r="ESP46" s="60"/>
      <c r="ESQ46" s="60"/>
      <c r="ESR46" s="60"/>
      <c r="ESS46" s="60"/>
      <c r="EST46" s="60"/>
      <c r="ESU46" s="60"/>
      <c r="ESV46" s="60"/>
      <c r="ESW46" s="60"/>
      <c r="ESX46" s="60"/>
      <c r="ESY46" s="60"/>
      <c r="ESZ46" s="60"/>
      <c r="ETA46" s="60"/>
      <c r="ETB46" s="60"/>
      <c r="ETC46" s="60"/>
      <c r="ETD46" s="60"/>
      <c r="ETE46" s="60"/>
      <c r="ETF46" s="60"/>
      <c r="ETG46" s="60"/>
      <c r="ETH46" s="60"/>
      <c r="ETI46" s="60"/>
      <c r="ETJ46" s="60"/>
      <c r="ETK46" s="60"/>
      <c r="ETL46" s="60"/>
      <c r="ETM46" s="60"/>
      <c r="ETN46" s="60"/>
      <c r="ETO46" s="60"/>
      <c r="ETP46" s="60"/>
      <c r="ETQ46" s="60"/>
      <c r="ETR46" s="60"/>
      <c r="ETS46" s="60"/>
      <c r="ETT46" s="60"/>
      <c r="ETU46" s="60"/>
      <c r="ETV46" s="60"/>
      <c r="ETW46" s="60"/>
      <c r="ETX46" s="60"/>
      <c r="ETY46" s="60"/>
      <c r="ETZ46" s="60"/>
      <c r="EUA46" s="60"/>
      <c r="EUB46" s="60"/>
      <c r="EUC46" s="60"/>
      <c r="EUD46" s="60"/>
      <c r="EUE46" s="60"/>
      <c r="EUF46" s="60"/>
      <c r="EUG46" s="60"/>
      <c r="EUH46" s="60"/>
      <c r="EUI46" s="60"/>
      <c r="EUJ46" s="60"/>
      <c r="EUK46" s="60"/>
      <c r="EUL46" s="60"/>
      <c r="EUM46" s="60"/>
      <c r="EUN46" s="60"/>
      <c r="EUO46" s="60"/>
      <c r="EUP46" s="60"/>
      <c r="EUQ46" s="60"/>
      <c r="EUR46" s="60"/>
      <c r="EUS46" s="60"/>
      <c r="EUT46" s="60"/>
      <c r="EUU46" s="60"/>
      <c r="EUV46" s="60"/>
      <c r="EUW46" s="60"/>
      <c r="EUX46" s="60"/>
      <c r="EUY46" s="60"/>
      <c r="EUZ46" s="60"/>
      <c r="EVA46" s="60"/>
      <c r="EVB46" s="60"/>
      <c r="EVC46" s="60"/>
      <c r="EVD46" s="60"/>
      <c r="EVE46" s="60"/>
      <c r="EVF46" s="60"/>
      <c r="EVG46" s="60"/>
      <c r="EVH46" s="60"/>
      <c r="EVI46" s="60"/>
      <c r="EVJ46" s="60"/>
      <c r="EVK46" s="60"/>
      <c r="EVL46" s="60"/>
      <c r="EVM46" s="60"/>
      <c r="EVN46" s="60"/>
      <c r="EVO46" s="60"/>
      <c r="EVP46" s="60"/>
      <c r="EVQ46" s="60"/>
      <c r="EVR46" s="60"/>
      <c r="EVS46" s="60"/>
      <c r="EVT46" s="60"/>
      <c r="EVU46" s="60"/>
      <c r="EVV46" s="60"/>
      <c r="EVW46" s="60"/>
      <c r="EVX46" s="60"/>
      <c r="EVY46" s="60"/>
      <c r="EVZ46" s="60"/>
      <c r="EWA46" s="60"/>
      <c r="EWB46" s="60"/>
      <c r="EWC46" s="60"/>
      <c r="EWD46" s="60"/>
      <c r="EWE46" s="60"/>
      <c r="EWF46" s="60"/>
      <c r="EWG46" s="60"/>
      <c r="EWH46" s="60"/>
      <c r="EWI46" s="60"/>
      <c r="EWJ46" s="60"/>
      <c r="EWK46" s="60"/>
      <c r="EWL46" s="60"/>
      <c r="EWM46" s="60"/>
      <c r="EWN46" s="60"/>
      <c r="EWO46" s="60"/>
      <c r="EWP46" s="60"/>
      <c r="EWQ46" s="60"/>
      <c r="EWR46" s="60"/>
      <c r="EWS46" s="60"/>
      <c r="EWT46" s="60"/>
      <c r="EWU46" s="60"/>
      <c r="EWV46" s="60"/>
      <c r="EWW46" s="60"/>
      <c r="EWX46" s="60"/>
      <c r="EWY46" s="60"/>
      <c r="EWZ46" s="60"/>
      <c r="EXA46" s="60"/>
      <c r="EXB46" s="60"/>
      <c r="EXC46" s="60"/>
      <c r="EXD46" s="60"/>
      <c r="EXE46" s="60"/>
      <c r="EXF46" s="60"/>
      <c r="EXG46" s="60"/>
      <c r="EXH46" s="60"/>
      <c r="EXI46" s="60"/>
      <c r="EXJ46" s="60"/>
      <c r="EXK46" s="60"/>
      <c r="EXL46" s="60"/>
      <c r="EXM46" s="60"/>
      <c r="EXN46" s="60"/>
      <c r="EXO46" s="60"/>
      <c r="EXP46" s="60"/>
      <c r="EXQ46" s="60"/>
      <c r="EXR46" s="60"/>
      <c r="EXS46" s="60"/>
      <c r="EXT46" s="60"/>
      <c r="EXU46" s="60"/>
      <c r="EXV46" s="60"/>
      <c r="EXW46" s="60"/>
      <c r="EXX46" s="60"/>
      <c r="EXY46" s="60"/>
      <c r="EXZ46" s="60"/>
      <c r="EYA46" s="60"/>
      <c r="EYB46" s="60"/>
      <c r="EYC46" s="60"/>
      <c r="EYD46" s="60"/>
      <c r="EYE46" s="60"/>
      <c r="EYF46" s="60"/>
      <c r="EYG46" s="60"/>
      <c r="EYH46" s="60"/>
      <c r="EYI46" s="60"/>
      <c r="EYJ46" s="60"/>
      <c r="EYK46" s="60"/>
      <c r="EYL46" s="60"/>
      <c r="EYM46" s="60"/>
      <c r="EYN46" s="60"/>
      <c r="EYO46" s="60"/>
      <c r="EYP46" s="60"/>
      <c r="EYQ46" s="60"/>
      <c r="EYR46" s="60"/>
      <c r="EYS46" s="60"/>
      <c r="EYT46" s="60"/>
      <c r="EYU46" s="60"/>
      <c r="EYV46" s="60"/>
      <c r="EYW46" s="60"/>
      <c r="EYX46" s="60"/>
      <c r="EYY46" s="60"/>
      <c r="EYZ46" s="60"/>
      <c r="EZA46" s="60"/>
      <c r="EZB46" s="60"/>
      <c r="EZC46" s="60"/>
      <c r="EZD46" s="60"/>
      <c r="EZE46" s="60"/>
      <c r="EZF46" s="60"/>
      <c r="EZG46" s="60"/>
      <c r="EZH46" s="60"/>
      <c r="EZI46" s="60"/>
      <c r="EZJ46" s="60"/>
      <c r="EZK46" s="60"/>
      <c r="EZL46" s="60"/>
      <c r="EZM46" s="60"/>
      <c r="EZN46" s="60"/>
      <c r="EZO46" s="60"/>
      <c r="EZP46" s="60"/>
      <c r="EZQ46" s="60"/>
      <c r="EZR46" s="60"/>
      <c r="EZS46" s="60"/>
      <c r="EZT46" s="60"/>
      <c r="EZU46" s="60"/>
      <c r="EZV46" s="60"/>
      <c r="EZW46" s="60"/>
      <c r="EZX46" s="60"/>
      <c r="EZY46" s="60"/>
      <c r="EZZ46" s="60"/>
      <c r="FAA46" s="60"/>
      <c r="FAB46" s="60"/>
      <c r="FAC46" s="60"/>
      <c r="FAD46" s="60"/>
      <c r="FAE46" s="60"/>
      <c r="FAF46" s="60"/>
      <c r="FAG46" s="60"/>
      <c r="FAH46" s="60"/>
      <c r="FAI46" s="60"/>
      <c r="FAJ46" s="60"/>
      <c r="FAK46" s="60"/>
      <c r="FAL46" s="60"/>
      <c r="FAM46" s="60"/>
      <c r="FAN46" s="60"/>
      <c r="FAO46" s="60"/>
      <c r="FAP46" s="60"/>
      <c r="FAQ46" s="60"/>
      <c r="FAR46" s="60"/>
      <c r="FAS46" s="60"/>
      <c r="FAT46" s="60"/>
      <c r="FAU46" s="60"/>
      <c r="FAV46" s="60"/>
      <c r="FAW46" s="60"/>
      <c r="FAX46" s="60"/>
      <c r="FAY46" s="60"/>
      <c r="FAZ46" s="60"/>
      <c r="FBA46" s="60"/>
      <c r="FBB46" s="60"/>
      <c r="FBC46" s="60"/>
      <c r="FBD46" s="60"/>
      <c r="FBE46" s="60"/>
      <c r="FBF46" s="60"/>
      <c r="FBG46" s="60"/>
      <c r="FBH46" s="60"/>
      <c r="FBI46" s="60"/>
      <c r="FBJ46" s="60"/>
      <c r="FBK46" s="60"/>
      <c r="FBL46" s="60"/>
      <c r="FBM46" s="60"/>
      <c r="FBN46" s="60"/>
      <c r="FBO46" s="60"/>
      <c r="FBP46" s="60"/>
      <c r="FBQ46" s="60"/>
      <c r="FBR46" s="60"/>
      <c r="FBS46" s="60"/>
      <c r="FBT46" s="60"/>
      <c r="FBU46" s="60"/>
      <c r="FBV46" s="60"/>
      <c r="FBW46" s="60"/>
      <c r="FBX46" s="60"/>
      <c r="FBY46" s="60"/>
      <c r="FBZ46" s="60"/>
      <c r="FCA46" s="60"/>
      <c r="FCB46" s="60"/>
      <c r="FCC46" s="60"/>
      <c r="FCD46" s="60"/>
      <c r="FCE46" s="60"/>
      <c r="FCF46" s="60"/>
      <c r="FCG46" s="60"/>
      <c r="FCH46" s="60"/>
      <c r="FCI46" s="60"/>
      <c r="FCJ46" s="60"/>
      <c r="FCK46" s="60"/>
      <c r="FCL46" s="60"/>
      <c r="FCM46" s="60"/>
      <c r="FCN46" s="60"/>
      <c r="FCO46" s="60"/>
      <c r="FCP46" s="60"/>
      <c r="FCQ46" s="60"/>
      <c r="FCR46" s="60"/>
      <c r="FCS46" s="60"/>
      <c r="FCT46" s="60"/>
      <c r="FCU46" s="60"/>
      <c r="FCV46" s="60"/>
      <c r="FCW46" s="60"/>
      <c r="FCX46" s="60"/>
      <c r="FCY46" s="60"/>
      <c r="FCZ46" s="60"/>
      <c r="FDA46" s="60"/>
      <c r="FDB46" s="60"/>
      <c r="FDC46" s="60"/>
      <c r="FDD46" s="60"/>
      <c r="FDE46" s="60"/>
      <c r="FDF46" s="60"/>
      <c r="FDG46" s="60"/>
      <c r="FDH46" s="60"/>
      <c r="FDI46" s="60"/>
      <c r="FDJ46" s="60"/>
      <c r="FDK46" s="60"/>
      <c r="FDL46" s="60"/>
      <c r="FDM46" s="60"/>
      <c r="FDN46" s="60"/>
      <c r="FDO46" s="60"/>
      <c r="FDP46" s="60"/>
      <c r="FDQ46" s="60"/>
      <c r="FDR46" s="60"/>
      <c r="FDS46" s="60"/>
      <c r="FDT46" s="60"/>
      <c r="FDU46" s="60"/>
      <c r="FDV46" s="60"/>
      <c r="FDW46" s="60"/>
      <c r="FDX46" s="60"/>
      <c r="FDY46" s="60"/>
      <c r="FDZ46" s="60"/>
      <c r="FEA46" s="60"/>
      <c r="FEB46" s="60"/>
      <c r="FEC46" s="60"/>
      <c r="FED46" s="60"/>
      <c r="FEE46" s="60"/>
      <c r="FEF46" s="60"/>
      <c r="FEG46" s="60"/>
      <c r="FEH46" s="60"/>
      <c r="FEI46" s="60"/>
      <c r="FEJ46" s="60"/>
      <c r="FEK46" s="60"/>
      <c r="FEL46" s="60"/>
      <c r="FEM46" s="60"/>
      <c r="FEN46" s="60"/>
      <c r="FEO46" s="60"/>
      <c r="FEP46" s="60"/>
      <c r="FEQ46" s="60"/>
      <c r="FER46" s="60"/>
      <c r="FES46" s="60"/>
      <c r="FET46" s="60"/>
      <c r="FEU46" s="60"/>
      <c r="FEV46" s="60"/>
      <c r="FEW46" s="60"/>
      <c r="FEX46" s="60"/>
      <c r="FEY46" s="60"/>
      <c r="FEZ46" s="60"/>
      <c r="FFA46" s="60"/>
      <c r="FFB46" s="60"/>
      <c r="FFC46" s="60"/>
      <c r="FFD46" s="60"/>
      <c r="FFE46" s="60"/>
      <c r="FFF46" s="60"/>
      <c r="FFG46" s="60"/>
      <c r="FFH46" s="60"/>
      <c r="FFI46" s="60"/>
      <c r="FFJ46" s="60"/>
      <c r="FFK46" s="60"/>
      <c r="FFL46" s="60"/>
      <c r="FFM46" s="60"/>
      <c r="FFN46" s="60"/>
      <c r="FFO46" s="60"/>
      <c r="FFP46" s="60"/>
      <c r="FFQ46" s="60"/>
      <c r="FFR46" s="60"/>
      <c r="FFS46" s="60"/>
      <c r="FFT46" s="60"/>
      <c r="FFU46" s="60"/>
      <c r="FFV46" s="60"/>
      <c r="FFW46" s="60"/>
      <c r="FFX46" s="60"/>
      <c r="FFY46" s="60"/>
      <c r="FFZ46" s="60"/>
      <c r="FGA46" s="60"/>
      <c r="FGB46" s="60"/>
      <c r="FGC46" s="60"/>
      <c r="FGD46" s="60"/>
      <c r="FGE46" s="60"/>
      <c r="FGF46" s="60"/>
      <c r="FGG46" s="60"/>
      <c r="FGH46" s="60"/>
      <c r="FGI46" s="60"/>
      <c r="FGJ46" s="60"/>
      <c r="FGK46" s="60"/>
      <c r="FGL46" s="60"/>
      <c r="FGM46" s="60"/>
      <c r="FGN46" s="60"/>
      <c r="FGO46" s="60"/>
      <c r="FGP46" s="60"/>
      <c r="FGQ46" s="60"/>
      <c r="FGR46" s="60"/>
      <c r="FGS46" s="60"/>
      <c r="FGT46" s="60"/>
      <c r="FGU46" s="60"/>
      <c r="FGV46" s="60"/>
      <c r="FGW46" s="60"/>
      <c r="FGX46" s="60"/>
      <c r="FGY46" s="60"/>
      <c r="FGZ46" s="60"/>
      <c r="FHA46" s="60"/>
      <c r="FHB46" s="60"/>
      <c r="FHC46" s="60"/>
      <c r="FHD46" s="60"/>
      <c r="FHE46" s="60"/>
      <c r="FHF46" s="60"/>
      <c r="FHG46" s="60"/>
      <c r="FHH46" s="60"/>
      <c r="FHI46" s="60"/>
      <c r="FHJ46" s="60"/>
      <c r="FHK46" s="60"/>
      <c r="FHL46" s="60"/>
      <c r="FHM46" s="60"/>
      <c r="FHN46" s="60"/>
      <c r="FHO46" s="60"/>
      <c r="FHP46" s="60"/>
      <c r="FHQ46" s="60"/>
      <c r="FHR46" s="60"/>
      <c r="FHS46" s="60"/>
      <c r="FHT46" s="60"/>
      <c r="FHU46" s="60"/>
      <c r="FHV46" s="60"/>
      <c r="FHW46" s="60"/>
      <c r="FHX46" s="60"/>
      <c r="FHY46" s="60"/>
      <c r="FHZ46" s="60"/>
      <c r="FIA46" s="60"/>
      <c r="FIB46" s="60"/>
      <c r="FIC46" s="60"/>
      <c r="FID46" s="60"/>
      <c r="FIE46" s="60"/>
      <c r="FIF46" s="60"/>
      <c r="FIG46" s="60"/>
      <c r="FIH46" s="60"/>
      <c r="FII46" s="60"/>
      <c r="FIJ46" s="60"/>
      <c r="FIK46" s="60"/>
      <c r="FIL46" s="60"/>
      <c r="FIM46" s="60"/>
      <c r="FIN46" s="60"/>
      <c r="FIO46" s="60"/>
      <c r="FIP46" s="60"/>
      <c r="FIQ46" s="60"/>
      <c r="FIR46" s="60"/>
      <c r="FIS46" s="60"/>
      <c r="FIT46" s="60"/>
      <c r="FIU46" s="60"/>
      <c r="FIV46" s="60"/>
      <c r="FIW46" s="60"/>
      <c r="FIX46" s="60"/>
      <c r="FIY46" s="60"/>
      <c r="FIZ46" s="60"/>
      <c r="FJA46" s="60"/>
      <c r="FJB46" s="60"/>
      <c r="FJC46" s="60"/>
      <c r="FJD46" s="60"/>
      <c r="FJE46" s="60"/>
      <c r="FJF46" s="60"/>
      <c r="FJG46" s="60"/>
      <c r="FJH46" s="60"/>
      <c r="FJI46" s="60"/>
      <c r="FJJ46" s="60"/>
      <c r="FJK46" s="60"/>
      <c r="FJL46" s="60"/>
      <c r="FJM46" s="60"/>
      <c r="FJN46" s="60"/>
      <c r="FJO46" s="60"/>
      <c r="FJP46" s="60"/>
      <c r="FJQ46" s="60"/>
      <c r="FJR46" s="60"/>
      <c r="FJS46" s="60"/>
      <c r="FJT46" s="60"/>
      <c r="FJU46" s="60"/>
      <c r="FJV46" s="60"/>
      <c r="FJW46" s="60"/>
      <c r="FJX46" s="60"/>
      <c r="FJY46" s="60"/>
      <c r="FJZ46" s="60"/>
      <c r="FKA46" s="60"/>
      <c r="FKB46" s="60"/>
      <c r="FKC46" s="60"/>
      <c r="FKD46" s="60"/>
      <c r="FKE46" s="60"/>
      <c r="FKF46" s="60"/>
      <c r="FKG46" s="60"/>
      <c r="FKH46" s="60"/>
      <c r="FKI46" s="60"/>
      <c r="FKJ46" s="60"/>
      <c r="FKK46" s="60"/>
      <c r="FKL46" s="60"/>
      <c r="FKM46" s="60"/>
      <c r="FKN46" s="60"/>
      <c r="FKO46" s="60"/>
      <c r="FKP46" s="60"/>
      <c r="FKQ46" s="60"/>
      <c r="FKR46" s="60"/>
      <c r="FKS46" s="60"/>
      <c r="FKT46" s="60"/>
      <c r="FKU46" s="60"/>
      <c r="FKV46" s="60"/>
      <c r="FKW46" s="60"/>
      <c r="FKX46" s="60"/>
      <c r="FKY46" s="60"/>
      <c r="FKZ46" s="60"/>
      <c r="FLA46" s="60"/>
      <c r="FLB46" s="60"/>
      <c r="FLC46" s="60"/>
      <c r="FLD46" s="60"/>
      <c r="FLE46" s="60"/>
      <c r="FLF46" s="60"/>
      <c r="FLG46" s="60"/>
      <c r="FLH46" s="60"/>
      <c r="FLI46" s="60"/>
      <c r="FLJ46" s="60"/>
      <c r="FLK46" s="60"/>
      <c r="FLL46" s="60"/>
      <c r="FLM46" s="60"/>
      <c r="FLN46" s="60"/>
      <c r="FLO46" s="60"/>
      <c r="FLP46" s="60"/>
      <c r="FLQ46" s="60"/>
      <c r="FLR46" s="60"/>
      <c r="FLS46" s="60"/>
      <c r="FLT46" s="60"/>
      <c r="FLU46" s="60"/>
      <c r="FLV46" s="60"/>
      <c r="FLW46" s="60"/>
      <c r="FLX46" s="60"/>
      <c r="FLY46" s="60"/>
      <c r="FLZ46" s="60"/>
      <c r="FMA46" s="60"/>
      <c r="FMB46" s="60"/>
      <c r="FMC46" s="60"/>
      <c r="FMD46" s="60"/>
      <c r="FME46" s="60"/>
      <c r="FMF46" s="60"/>
      <c r="FMG46" s="60"/>
      <c r="FMH46" s="60"/>
      <c r="FMI46" s="60"/>
      <c r="FMJ46" s="60"/>
      <c r="FMK46" s="60"/>
      <c r="FML46" s="60"/>
      <c r="FMM46" s="60"/>
      <c r="FMN46" s="60"/>
      <c r="FMO46" s="60"/>
      <c r="FMP46" s="60"/>
      <c r="FMQ46" s="60"/>
      <c r="FMR46" s="60"/>
      <c r="FMS46" s="60"/>
      <c r="FMT46" s="60"/>
      <c r="FMU46" s="60"/>
      <c r="FMV46" s="60"/>
      <c r="FMW46" s="60"/>
      <c r="FMX46" s="60"/>
      <c r="FMY46" s="60"/>
      <c r="FMZ46" s="60"/>
      <c r="FNA46" s="60"/>
      <c r="FNB46" s="60"/>
      <c r="FNC46" s="60"/>
      <c r="FND46" s="60"/>
      <c r="FNE46" s="60"/>
      <c r="FNF46" s="60"/>
      <c r="FNG46" s="60"/>
      <c r="FNH46" s="60"/>
      <c r="FNI46" s="60"/>
      <c r="FNJ46" s="60"/>
      <c r="FNK46" s="60"/>
      <c r="FNL46" s="60"/>
      <c r="FNM46" s="60"/>
      <c r="FNN46" s="60"/>
      <c r="FNO46" s="60"/>
      <c r="FNP46" s="60"/>
      <c r="FNQ46" s="60"/>
      <c r="FNR46" s="60"/>
      <c r="FNS46" s="60"/>
      <c r="FNT46" s="60"/>
      <c r="FNU46" s="60"/>
      <c r="FNV46" s="60"/>
      <c r="FNW46" s="60"/>
      <c r="FNX46" s="60"/>
      <c r="FNY46" s="60"/>
      <c r="FNZ46" s="60"/>
      <c r="FOA46" s="60"/>
      <c r="FOB46" s="60"/>
      <c r="FOC46" s="60"/>
      <c r="FOD46" s="60"/>
      <c r="FOE46" s="60"/>
      <c r="FOF46" s="60"/>
      <c r="FOG46" s="60"/>
      <c r="FOH46" s="60"/>
      <c r="FOI46" s="60"/>
      <c r="FOJ46" s="60"/>
      <c r="FOK46" s="60"/>
      <c r="FOL46" s="60"/>
      <c r="FOM46" s="60"/>
      <c r="FON46" s="60"/>
      <c r="FOO46" s="60"/>
      <c r="FOP46" s="60"/>
      <c r="FOQ46" s="60"/>
      <c r="FOR46" s="60"/>
      <c r="FOS46" s="60"/>
      <c r="FOT46" s="60"/>
      <c r="FOU46" s="60"/>
      <c r="FOV46" s="60"/>
      <c r="FOW46" s="60"/>
      <c r="FOX46" s="60"/>
      <c r="FOY46" s="60"/>
      <c r="FOZ46" s="60"/>
      <c r="FPA46" s="60"/>
      <c r="FPB46" s="60"/>
      <c r="FPC46" s="60"/>
      <c r="FPD46" s="60"/>
      <c r="FPE46" s="60"/>
      <c r="FPF46" s="60"/>
      <c r="FPG46" s="60"/>
      <c r="FPH46" s="60"/>
      <c r="FPI46" s="60"/>
      <c r="FPJ46" s="60"/>
      <c r="FPK46" s="60"/>
      <c r="FPL46" s="60"/>
      <c r="FPM46" s="60"/>
      <c r="FPN46" s="60"/>
      <c r="FPO46" s="60"/>
      <c r="FPP46" s="60"/>
      <c r="FPQ46" s="60"/>
      <c r="FPR46" s="60"/>
      <c r="FPS46" s="60"/>
      <c r="FPT46" s="60"/>
      <c r="FPU46" s="60"/>
      <c r="FPV46" s="60"/>
      <c r="FPW46" s="60"/>
      <c r="FPX46" s="60"/>
      <c r="FPY46" s="60"/>
      <c r="FPZ46" s="60"/>
      <c r="FQA46" s="60"/>
      <c r="FQB46" s="60"/>
      <c r="FQC46" s="60"/>
      <c r="FQD46" s="60"/>
      <c r="FQE46" s="60"/>
      <c r="FQF46" s="60"/>
      <c r="FQG46" s="60"/>
      <c r="FQH46" s="60"/>
      <c r="FQI46" s="60"/>
      <c r="FQJ46" s="60"/>
      <c r="FQK46" s="60"/>
      <c r="FQL46" s="60"/>
      <c r="FQM46" s="60"/>
      <c r="FQN46" s="60"/>
      <c r="FQO46" s="60"/>
      <c r="FQP46" s="60"/>
      <c r="FQQ46" s="60"/>
      <c r="FQR46" s="60"/>
      <c r="FQS46" s="60"/>
      <c r="FQT46" s="60"/>
      <c r="FQU46" s="60"/>
      <c r="FQV46" s="60"/>
      <c r="FQW46" s="60"/>
      <c r="FQX46" s="60"/>
      <c r="FQY46" s="60"/>
      <c r="FQZ46" s="60"/>
      <c r="FRA46" s="60"/>
      <c r="FRB46" s="60"/>
      <c r="FRC46" s="60"/>
      <c r="FRD46" s="60"/>
      <c r="FRE46" s="60"/>
      <c r="FRF46" s="60"/>
      <c r="FRG46" s="60"/>
      <c r="FRH46" s="60"/>
      <c r="FRI46" s="60"/>
      <c r="FRJ46" s="60"/>
      <c r="FRK46" s="60"/>
      <c r="FRL46" s="60"/>
      <c r="FRM46" s="60"/>
      <c r="FRN46" s="60"/>
      <c r="FRO46" s="60"/>
      <c r="FRP46" s="60"/>
      <c r="FRQ46" s="60"/>
      <c r="FRR46" s="60"/>
      <c r="FRS46" s="60"/>
      <c r="FRT46" s="60"/>
      <c r="FRU46" s="60"/>
      <c r="FRV46" s="60"/>
      <c r="FRW46" s="60"/>
      <c r="FRX46" s="60"/>
      <c r="FRY46" s="60"/>
      <c r="FRZ46" s="60"/>
      <c r="FSA46" s="60"/>
      <c r="FSB46" s="60"/>
      <c r="FSC46" s="60"/>
      <c r="FSD46" s="60"/>
      <c r="FSE46" s="60"/>
      <c r="FSF46" s="60"/>
      <c r="FSG46" s="60"/>
      <c r="FSH46" s="60"/>
      <c r="FSI46" s="60"/>
      <c r="FSJ46" s="60"/>
      <c r="FSK46" s="60"/>
      <c r="FSL46" s="60"/>
      <c r="FSM46" s="60"/>
      <c r="FSN46" s="60"/>
      <c r="FSO46" s="60"/>
      <c r="FSP46" s="60"/>
      <c r="FSQ46" s="60"/>
      <c r="FSR46" s="60"/>
      <c r="FSS46" s="60"/>
      <c r="FST46" s="60"/>
      <c r="FSU46" s="60"/>
      <c r="FSV46" s="60"/>
      <c r="FSW46" s="60"/>
      <c r="FSX46" s="60"/>
      <c r="FSY46" s="60"/>
      <c r="FSZ46" s="60"/>
      <c r="FTA46" s="60"/>
      <c r="FTB46" s="60"/>
      <c r="FTC46" s="60"/>
      <c r="FTD46" s="60"/>
      <c r="FTE46" s="60"/>
      <c r="FTF46" s="60"/>
      <c r="FTG46" s="60"/>
      <c r="FTH46" s="60"/>
      <c r="FTI46" s="60"/>
      <c r="FTJ46" s="60"/>
      <c r="FTK46" s="60"/>
      <c r="FTL46" s="60"/>
      <c r="FTM46" s="60"/>
      <c r="FTN46" s="60"/>
      <c r="FTO46" s="60"/>
      <c r="FTP46" s="60"/>
      <c r="FTQ46" s="60"/>
      <c r="FTR46" s="60"/>
      <c r="FTS46" s="60"/>
      <c r="FTT46" s="60"/>
      <c r="FTU46" s="60"/>
      <c r="FTV46" s="60"/>
      <c r="FTW46" s="60"/>
      <c r="FTX46" s="60"/>
      <c r="FTY46" s="60"/>
      <c r="FTZ46" s="60"/>
      <c r="FUA46" s="60"/>
      <c r="FUB46" s="60"/>
      <c r="FUC46" s="60"/>
      <c r="FUD46" s="60"/>
      <c r="FUE46" s="60"/>
      <c r="FUF46" s="60"/>
      <c r="FUG46" s="60"/>
      <c r="FUH46" s="60"/>
      <c r="FUI46" s="60"/>
      <c r="FUJ46" s="60"/>
      <c r="FUK46" s="60"/>
      <c r="FUL46" s="60"/>
      <c r="FUM46" s="60"/>
      <c r="FUN46" s="60"/>
      <c r="FUO46" s="60"/>
      <c r="FUP46" s="60"/>
      <c r="FUQ46" s="60"/>
      <c r="FUR46" s="60"/>
      <c r="FUS46" s="60"/>
      <c r="FUT46" s="60"/>
      <c r="FUU46" s="60"/>
      <c r="FUV46" s="60"/>
      <c r="FUW46" s="60"/>
      <c r="FUX46" s="60"/>
      <c r="FUY46" s="60"/>
      <c r="FUZ46" s="60"/>
      <c r="FVA46" s="60"/>
      <c r="FVB46" s="60"/>
      <c r="FVC46" s="60"/>
      <c r="FVD46" s="60"/>
      <c r="FVE46" s="60"/>
      <c r="FVF46" s="60"/>
      <c r="FVG46" s="60"/>
      <c r="FVH46" s="60"/>
      <c r="FVI46" s="60"/>
      <c r="FVJ46" s="60"/>
      <c r="FVK46" s="60"/>
      <c r="FVL46" s="60"/>
      <c r="FVM46" s="60"/>
      <c r="FVN46" s="60"/>
      <c r="FVO46" s="60"/>
      <c r="FVP46" s="60"/>
      <c r="FVQ46" s="60"/>
      <c r="FVR46" s="60"/>
      <c r="FVS46" s="60"/>
      <c r="FVT46" s="60"/>
      <c r="FVU46" s="60"/>
      <c r="FVV46" s="60"/>
      <c r="FVW46" s="60"/>
      <c r="FVX46" s="60"/>
      <c r="FVY46" s="60"/>
      <c r="FVZ46" s="60"/>
      <c r="FWA46" s="60"/>
      <c r="FWB46" s="60"/>
      <c r="FWC46" s="60"/>
      <c r="FWD46" s="60"/>
      <c r="FWE46" s="60"/>
      <c r="FWF46" s="60"/>
      <c r="FWG46" s="60"/>
      <c r="FWH46" s="60"/>
      <c r="FWI46" s="60"/>
      <c r="FWJ46" s="60"/>
      <c r="FWK46" s="60"/>
      <c r="FWL46" s="60"/>
      <c r="FWM46" s="60"/>
      <c r="FWN46" s="60"/>
      <c r="FWO46" s="60"/>
      <c r="FWP46" s="60"/>
      <c r="FWQ46" s="60"/>
      <c r="FWR46" s="60"/>
      <c r="FWS46" s="60"/>
      <c r="FWT46" s="60"/>
      <c r="FWU46" s="60"/>
      <c r="FWV46" s="60"/>
      <c r="FWW46" s="60"/>
      <c r="FWX46" s="60"/>
      <c r="FWY46" s="60"/>
      <c r="FWZ46" s="60"/>
      <c r="FXA46" s="60"/>
      <c r="FXB46" s="60"/>
      <c r="FXC46" s="60"/>
      <c r="FXD46" s="60"/>
      <c r="FXE46" s="60"/>
      <c r="FXF46" s="60"/>
      <c r="FXG46" s="60"/>
      <c r="FXH46" s="60"/>
      <c r="FXI46" s="60"/>
      <c r="FXJ46" s="60"/>
      <c r="FXK46" s="60"/>
      <c r="FXL46" s="60"/>
      <c r="FXM46" s="60"/>
      <c r="FXN46" s="60"/>
      <c r="FXO46" s="60"/>
      <c r="FXP46" s="60"/>
      <c r="FXQ46" s="60"/>
      <c r="FXR46" s="60"/>
      <c r="FXS46" s="60"/>
      <c r="FXT46" s="60"/>
      <c r="FXU46" s="60"/>
      <c r="FXV46" s="60"/>
      <c r="FXW46" s="60"/>
      <c r="FXX46" s="60"/>
      <c r="FXY46" s="60"/>
      <c r="FXZ46" s="60"/>
      <c r="FYA46" s="60"/>
      <c r="FYB46" s="60"/>
      <c r="FYC46" s="60"/>
      <c r="FYD46" s="60"/>
      <c r="FYE46" s="60"/>
      <c r="FYF46" s="60"/>
      <c r="FYG46" s="60"/>
      <c r="FYH46" s="60"/>
      <c r="FYI46" s="60"/>
      <c r="FYJ46" s="60"/>
      <c r="FYK46" s="60"/>
      <c r="FYL46" s="60"/>
      <c r="FYM46" s="60"/>
      <c r="FYN46" s="60"/>
      <c r="FYO46" s="60"/>
      <c r="FYP46" s="60"/>
      <c r="FYQ46" s="60"/>
      <c r="FYR46" s="60"/>
      <c r="FYS46" s="60"/>
      <c r="FYT46" s="60"/>
      <c r="FYU46" s="60"/>
      <c r="FYV46" s="60"/>
      <c r="FYW46" s="60"/>
      <c r="FYX46" s="60"/>
      <c r="FYY46" s="60"/>
      <c r="FYZ46" s="60"/>
      <c r="FZA46" s="60"/>
      <c r="FZB46" s="60"/>
      <c r="FZC46" s="60"/>
      <c r="FZD46" s="60"/>
      <c r="FZE46" s="60"/>
      <c r="FZF46" s="60"/>
      <c r="FZG46" s="60"/>
      <c r="FZH46" s="60"/>
      <c r="FZI46" s="60"/>
      <c r="FZJ46" s="60"/>
      <c r="FZK46" s="60"/>
      <c r="FZL46" s="60"/>
      <c r="FZM46" s="60"/>
      <c r="FZN46" s="60"/>
      <c r="FZO46" s="60"/>
      <c r="FZP46" s="60"/>
      <c r="FZQ46" s="60"/>
      <c r="FZR46" s="60"/>
      <c r="FZS46" s="60"/>
      <c r="FZT46" s="60"/>
      <c r="FZU46" s="60"/>
      <c r="FZV46" s="60"/>
      <c r="FZW46" s="60"/>
      <c r="FZX46" s="60"/>
      <c r="FZY46" s="60"/>
      <c r="FZZ46" s="60"/>
      <c r="GAA46" s="60"/>
      <c r="GAB46" s="60"/>
      <c r="GAC46" s="60"/>
      <c r="GAD46" s="60"/>
      <c r="GAE46" s="60"/>
      <c r="GAF46" s="60"/>
      <c r="GAG46" s="60"/>
      <c r="GAH46" s="60"/>
      <c r="GAI46" s="60"/>
      <c r="GAJ46" s="60"/>
      <c r="GAK46" s="60"/>
      <c r="GAL46" s="60"/>
      <c r="GAM46" s="60"/>
      <c r="GAN46" s="60"/>
      <c r="GAO46" s="60"/>
      <c r="GAP46" s="60"/>
      <c r="GAQ46" s="60"/>
      <c r="GAR46" s="60"/>
      <c r="GAS46" s="60"/>
      <c r="GAT46" s="60"/>
      <c r="GAU46" s="60"/>
      <c r="GAV46" s="60"/>
      <c r="GAW46" s="60"/>
      <c r="GAX46" s="60"/>
      <c r="GAY46" s="60"/>
      <c r="GAZ46" s="60"/>
      <c r="GBA46" s="60"/>
      <c r="GBB46" s="60"/>
      <c r="GBC46" s="60"/>
      <c r="GBD46" s="60"/>
      <c r="GBE46" s="60"/>
      <c r="GBF46" s="60"/>
      <c r="GBG46" s="60"/>
      <c r="GBH46" s="60"/>
      <c r="GBI46" s="60"/>
      <c r="GBJ46" s="60"/>
      <c r="GBK46" s="60"/>
      <c r="GBL46" s="60"/>
      <c r="GBM46" s="60"/>
      <c r="GBN46" s="60"/>
      <c r="GBO46" s="60"/>
      <c r="GBP46" s="60"/>
      <c r="GBQ46" s="60"/>
      <c r="GBR46" s="60"/>
      <c r="GBS46" s="60"/>
      <c r="GBT46" s="60"/>
      <c r="GBU46" s="60"/>
      <c r="GBV46" s="60"/>
      <c r="GBW46" s="60"/>
      <c r="GBX46" s="60"/>
      <c r="GBY46" s="60"/>
      <c r="GBZ46" s="60"/>
      <c r="GCA46" s="60"/>
      <c r="GCB46" s="60"/>
      <c r="GCC46" s="60"/>
      <c r="GCD46" s="60"/>
      <c r="GCE46" s="60"/>
      <c r="GCF46" s="60"/>
      <c r="GCG46" s="60"/>
      <c r="GCH46" s="60"/>
      <c r="GCI46" s="60"/>
      <c r="GCJ46" s="60"/>
      <c r="GCK46" s="60"/>
      <c r="GCL46" s="60"/>
      <c r="GCM46" s="60"/>
      <c r="GCN46" s="60"/>
      <c r="GCO46" s="60"/>
      <c r="GCP46" s="60"/>
      <c r="GCQ46" s="60"/>
      <c r="GCR46" s="60"/>
      <c r="GCS46" s="60"/>
      <c r="GCT46" s="60"/>
      <c r="GCU46" s="60"/>
      <c r="GCV46" s="60"/>
      <c r="GCW46" s="60"/>
      <c r="GCX46" s="60"/>
      <c r="GCY46" s="60"/>
      <c r="GCZ46" s="60"/>
      <c r="GDA46" s="60"/>
      <c r="GDB46" s="60"/>
      <c r="GDC46" s="60"/>
      <c r="GDD46" s="60"/>
      <c r="GDE46" s="60"/>
      <c r="GDF46" s="60"/>
      <c r="GDG46" s="60"/>
      <c r="GDH46" s="60"/>
      <c r="GDI46" s="60"/>
      <c r="GDJ46" s="60"/>
      <c r="GDK46" s="60"/>
      <c r="GDL46" s="60"/>
      <c r="GDM46" s="60"/>
      <c r="GDN46" s="60"/>
      <c r="GDO46" s="60"/>
      <c r="GDP46" s="60"/>
      <c r="GDQ46" s="60"/>
      <c r="GDR46" s="60"/>
      <c r="GDS46" s="60"/>
      <c r="GDT46" s="60"/>
      <c r="GDU46" s="60"/>
      <c r="GDV46" s="60"/>
      <c r="GDW46" s="60"/>
      <c r="GDX46" s="60"/>
      <c r="GDY46" s="60"/>
      <c r="GDZ46" s="60"/>
      <c r="GEA46" s="60"/>
      <c r="GEB46" s="60"/>
      <c r="GEC46" s="60"/>
      <c r="GED46" s="60"/>
      <c r="GEE46" s="60"/>
      <c r="GEF46" s="60"/>
      <c r="GEG46" s="60"/>
      <c r="GEH46" s="60"/>
      <c r="GEI46" s="60"/>
      <c r="GEJ46" s="60"/>
      <c r="GEK46" s="60"/>
      <c r="GEL46" s="60"/>
      <c r="GEM46" s="60"/>
      <c r="GEN46" s="60"/>
      <c r="GEO46" s="60"/>
      <c r="GEP46" s="60"/>
      <c r="GEQ46" s="60"/>
      <c r="GER46" s="60"/>
      <c r="GES46" s="60"/>
      <c r="GET46" s="60"/>
      <c r="GEU46" s="60"/>
      <c r="GEV46" s="60"/>
      <c r="GEW46" s="60"/>
      <c r="GEX46" s="60"/>
      <c r="GEY46" s="60"/>
      <c r="GEZ46" s="60"/>
      <c r="GFA46" s="60"/>
      <c r="GFB46" s="60"/>
      <c r="GFC46" s="60"/>
      <c r="GFD46" s="60"/>
      <c r="GFE46" s="60"/>
      <c r="GFF46" s="60"/>
      <c r="GFG46" s="60"/>
      <c r="GFH46" s="60"/>
      <c r="GFI46" s="60"/>
      <c r="GFJ46" s="60"/>
      <c r="GFK46" s="60"/>
      <c r="GFL46" s="60"/>
      <c r="GFM46" s="60"/>
      <c r="GFN46" s="60"/>
      <c r="GFO46" s="60"/>
      <c r="GFP46" s="60"/>
      <c r="GFQ46" s="60"/>
      <c r="GFR46" s="60"/>
      <c r="GFS46" s="60"/>
      <c r="GFT46" s="60"/>
      <c r="GFU46" s="60"/>
      <c r="GFV46" s="60"/>
      <c r="GFW46" s="60"/>
      <c r="GFX46" s="60"/>
      <c r="GFY46" s="60"/>
      <c r="GFZ46" s="60"/>
      <c r="GGA46" s="60"/>
      <c r="GGB46" s="60"/>
      <c r="GGC46" s="60"/>
      <c r="GGD46" s="60"/>
      <c r="GGE46" s="60"/>
      <c r="GGF46" s="60"/>
      <c r="GGG46" s="60"/>
      <c r="GGH46" s="60"/>
      <c r="GGI46" s="60"/>
      <c r="GGJ46" s="60"/>
      <c r="GGK46" s="60"/>
      <c r="GGL46" s="60"/>
      <c r="GGM46" s="60"/>
      <c r="GGN46" s="60"/>
      <c r="GGO46" s="60"/>
      <c r="GGP46" s="60"/>
      <c r="GGQ46" s="60"/>
      <c r="GGR46" s="60"/>
      <c r="GGS46" s="60"/>
      <c r="GGT46" s="60"/>
      <c r="GGU46" s="60"/>
      <c r="GGV46" s="60"/>
      <c r="GGW46" s="60"/>
      <c r="GGX46" s="60"/>
      <c r="GGY46" s="60"/>
      <c r="GGZ46" s="60"/>
      <c r="GHA46" s="60"/>
      <c r="GHB46" s="60"/>
      <c r="GHC46" s="60"/>
      <c r="GHD46" s="60"/>
      <c r="GHE46" s="60"/>
      <c r="GHF46" s="60"/>
      <c r="GHG46" s="60"/>
      <c r="GHH46" s="60"/>
      <c r="GHI46" s="60"/>
      <c r="GHJ46" s="60"/>
      <c r="GHK46" s="60"/>
      <c r="GHL46" s="60"/>
      <c r="GHM46" s="60"/>
      <c r="GHN46" s="60"/>
      <c r="GHO46" s="60"/>
      <c r="GHP46" s="60"/>
      <c r="GHQ46" s="60"/>
      <c r="GHR46" s="60"/>
      <c r="GHS46" s="60"/>
      <c r="GHT46" s="60"/>
      <c r="GHU46" s="60"/>
      <c r="GHV46" s="60"/>
      <c r="GHW46" s="60"/>
      <c r="GHX46" s="60"/>
      <c r="GHY46" s="60"/>
      <c r="GHZ46" s="60"/>
      <c r="GIA46" s="60"/>
      <c r="GIB46" s="60"/>
      <c r="GIC46" s="60"/>
      <c r="GID46" s="60"/>
      <c r="GIE46" s="60"/>
      <c r="GIF46" s="60"/>
      <c r="GIG46" s="60"/>
      <c r="GIH46" s="60"/>
      <c r="GII46" s="60"/>
      <c r="GIJ46" s="60"/>
      <c r="GIK46" s="60"/>
      <c r="GIL46" s="60"/>
      <c r="GIM46" s="60"/>
      <c r="GIN46" s="60"/>
      <c r="GIO46" s="60"/>
      <c r="GIP46" s="60"/>
      <c r="GIQ46" s="60"/>
      <c r="GIR46" s="60"/>
      <c r="GIS46" s="60"/>
      <c r="GIT46" s="60"/>
      <c r="GIU46" s="60"/>
      <c r="GIV46" s="60"/>
      <c r="GIW46" s="60"/>
      <c r="GIX46" s="60"/>
      <c r="GIY46" s="60"/>
      <c r="GIZ46" s="60"/>
      <c r="GJA46" s="60"/>
      <c r="GJB46" s="60"/>
      <c r="GJC46" s="60"/>
      <c r="GJD46" s="60"/>
      <c r="GJE46" s="60"/>
      <c r="GJF46" s="60"/>
      <c r="GJG46" s="60"/>
      <c r="GJH46" s="60"/>
      <c r="GJI46" s="60"/>
      <c r="GJJ46" s="60"/>
      <c r="GJK46" s="60"/>
      <c r="GJL46" s="60"/>
      <c r="GJM46" s="60"/>
      <c r="GJN46" s="60"/>
      <c r="GJO46" s="60"/>
      <c r="GJP46" s="60"/>
      <c r="GJQ46" s="60"/>
      <c r="GJR46" s="60"/>
      <c r="GJS46" s="60"/>
      <c r="GJT46" s="60"/>
      <c r="GJU46" s="60"/>
      <c r="GJV46" s="60"/>
      <c r="GJW46" s="60"/>
      <c r="GJX46" s="60"/>
      <c r="GJY46" s="60"/>
      <c r="GJZ46" s="60"/>
      <c r="GKA46" s="60"/>
      <c r="GKB46" s="60"/>
      <c r="GKC46" s="60"/>
      <c r="GKD46" s="60"/>
      <c r="GKE46" s="60"/>
      <c r="GKF46" s="60"/>
      <c r="GKG46" s="60"/>
      <c r="GKH46" s="60"/>
      <c r="GKI46" s="60"/>
      <c r="GKJ46" s="60"/>
      <c r="GKK46" s="60"/>
      <c r="GKL46" s="60"/>
      <c r="GKM46" s="60"/>
      <c r="GKN46" s="60"/>
      <c r="GKO46" s="60"/>
      <c r="GKP46" s="60"/>
      <c r="GKQ46" s="60"/>
      <c r="GKR46" s="60"/>
      <c r="GKS46" s="60"/>
      <c r="GKT46" s="60"/>
      <c r="GKU46" s="60"/>
      <c r="GKV46" s="60"/>
      <c r="GKW46" s="60"/>
      <c r="GKX46" s="60"/>
      <c r="GKY46" s="60"/>
      <c r="GKZ46" s="60"/>
      <c r="GLA46" s="60"/>
      <c r="GLB46" s="60"/>
      <c r="GLC46" s="60"/>
      <c r="GLD46" s="60"/>
      <c r="GLE46" s="60"/>
      <c r="GLF46" s="60"/>
      <c r="GLG46" s="60"/>
      <c r="GLH46" s="60"/>
      <c r="GLI46" s="60"/>
      <c r="GLJ46" s="60"/>
      <c r="GLK46" s="60"/>
      <c r="GLL46" s="60"/>
      <c r="GLM46" s="60"/>
      <c r="GLN46" s="60"/>
      <c r="GLO46" s="60"/>
      <c r="GLP46" s="60"/>
      <c r="GLQ46" s="60"/>
      <c r="GLR46" s="60"/>
      <c r="GLS46" s="60"/>
      <c r="GLT46" s="60"/>
      <c r="GLU46" s="60"/>
      <c r="GLV46" s="60"/>
      <c r="GLW46" s="60"/>
      <c r="GLX46" s="60"/>
      <c r="GLY46" s="60"/>
      <c r="GLZ46" s="60"/>
      <c r="GMA46" s="60"/>
      <c r="GMB46" s="60"/>
      <c r="GMC46" s="60"/>
      <c r="GMD46" s="60"/>
      <c r="GME46" s="60"/>
      <c r="GMF46" s="60"/>
      <c r="GMG46" s="60"/>
      <c r="GMH46" s="60"/>
      <c r="GMI46" s="60"/>
      <c r="GMJ46" s="60"/>
      <c r="GMK46" s="60"/>
      <c r="GML46" s="60"/>
      <c r="GMM46" s="60"/>
      <c r="GMN46" s="60"/>
      <c r="GMO46" s="60"/>
      <c r="GMP46" s="60"/>
      <c r="GMQ46" s="60"/>
      <c r="GMR46" s="60"/>
      <c r="GMS46" s="60"/>
      <c r="GMT46" s="60"/>
      <c r="GMU46" s="60"/>
      <c r="GMV46" s="60"/>
      <c r="GMW46" s="60"/>
      <c r="GMX46" s="60"/>
      <c r="GMY46" s="60"/>
      <c r="GMZ46" s="60"/>
      <c r="GNA46" s="60"/>
      <c r="GNB46" s="60"/>
      <c r="GNC46" s="60"/>
      <c r="GND46" s="60"/>
      <c r="GNE46" s="60"/>
      <c r="GNF46" s="60"/>
      <c r="GNG46" s="60"/>
      <c r="GNH46" s="60"/>
      <c r="GNI46" s="60"/>
      <c r="GNJ46" s="60"/>
      <c r="GNK46" s="60"/>
      <c r="GNL46" s="60"/>
      <c r="GNM46" s="60"/>
      <c r="GNN46" s="60"/>
      <c r="GNO46" s="60"/>
      <c r="GNP46" s="60"/>
      <c r="GNQ46" s="60"/>
      <c r="GNR46" s="60"/>
      <c r="GNS46" s="60"/>
      <c r="GNT46" s="60"/>
      <c r="GNU46" s="60"/>
      <c r="GNV46" s="60"/>
      <c r="GNW46" s="60"/>
      <c r="GNX46" s="60"/>
      <c r="GNY46" s="60"/>
      <c r="GNZ46" s="60"/>
      <c r="GOA46" s="60"/>
      <c r="GOB46" s="60"/>
      <c r="GOC46" s="60"/>
      <c r="GOD46" s="60"/>
      <c r="GOE46" s="60"/>
      <c r="GOF46" s="60"/>
      <c r="GOG46" s="60"/>
      <c r="GOH46" s="60"/>
      <c r="GOI46" s="60"/>
      <c r="GOJ46" s="60"/>
      <c r="GOK46" s="60"/>
      <c r="GOL46" s="60"/>
      <c r="GOM46" s="60"/>
      <c r="GON46" s="60"/>
      <c r="GOO46" s="60"/>
      <c r="GOP46" s="60"/>
      <c r="GOQ46" s="60"/>
      <c r="GOR46" s="60"/>
      <c r="GOS46" s="60"/>
      <c r="GOT46" s="60"/>
      <c r="GOU46" s="60"/>
      <c r="GOV46" s="60"/>
      <c r="GOW46" s="60"/>
      <c r="GOX46" s="60"/>
      <c r="GOY46" s="60"/>
      <c r="GOZ46" s="60"/>
      <c r="GPA46" s="60"/>
      <c r="GPB46" s="60"/>
      <c r="GPC46" s="60"/>
      <c r="GPD46" s="60"/>
      <c r="GPE46" s="60"/>
      <c r="GPF46" s="60"/>
      <c r="GPG46" s="60"/>
      <c r="GPH46" s="60"/>
      <c r="GPI46" s="60"/>
      <c r="GPJ46" s="60"/>
      <c r="GPK46" s="60"/>
      <c r="GPL46" s="60"/>
      <c r="GPM46" s="60"/>
      <c r="GPN46" s="60"/>
      <c r="GPO46" s="60"/>
      <c r="GPP46" s="60"/>
      <c r="GPQ46" s="60"/>
      <c r="GPR46" s="60"/>
      <c r="GPS46" s="60"/>
      <c r="GPT46" s="60"/>
      <c r="GPU46" s="60"/>
      <c r="GPV46" s="60"/>
      <c r="GPW46" s="60"/>
      <c r="GPX46" s="60"/>
      <c r="GPY46" s="60"/>
      <c r="GPZ46" s="60"/>
      <c r="GQA46" s="60"/>
      <c r="GQB46" s="60"/>
      <c r="GQC46" s="60"/>
      <c r="GQD46" s="60"/>
      <c r="GQE46" s="60"/>
      <c r="GQF46" s="60"/>
      <c r="GQG46" s="60"/>
      <c r="GQH46" s="60"/>
      <c r="GQI46" s="60"/>
      <c r="GQJ46" s="60"/>
      <c r="GQK46" s="60"/>
      <c r="GQL46" s="60"/>
      <c r="GQM46" s="60"/>
      <c r="GQN46" s="60"/>
      <c r="GQO46" s="60"/>
      <c r="GQP46" s="60"/>
      <c r="GQQ46" s="60"/>
      <c r="GQR46" s="60"/>
      <c r="GQS46" s="60"/>
      <c r="GQT46" s="60"/>
      <c r="GQU46" s="60"/>
      <c r="GQV46" s="60"/>
      <c r="GQW46" s="60"/>
      <c r="GQX46" s="60"/>
      <c r="GQY46" s="60"/>
      <c r="GQZ46" s="60"/>
      <c r="GRA46" s="60"/>
      <c r="GRB46" s="60"/>
      <c r="GRC46" s="60"/>
      <c r="GRD46" s="60"/>
      <c r="GRE46" s="60"/>
      <c r="GRF46" s="60"/>
      <c r="GRG46" s="60"/>
      <c r="GRH46" s="60"/>
      <c r="GRI46" s="60"/>
      <c r="GRJ46" s="60"/>
      <c r="GRK46" s="60"/>
      <c r="GRL46" s="60"/>
      <c r="GRM46" s="60"/>
      <c r="GRN46" s="60"/>
      <c r="GRO46" s="60"/>
      <c r="GRP46" s="60"/>
      <c r="GRQ46" s="60"/>
      <c r="GRR46" s="60"/>
      <c r="GRS46" s="60"/>
      <c r="GRT46" s="60"/>
      <c r="GRU46" s="60"/>
      <c r="GRV46" s="60"/>
      <c r="GRW46" s="60"/>
      <c r="GRX46" s="60"/>
      <c r="GRY46" s="60"/>
      <c r="GRZ46" s="60"/>
      <c r="GSA46" s="60"/>
      <c r="GSB46" s="60"/>
      <c r="GSC46" s="60"/>
      <c r="GSD46" s="60"/>
      <c r="GSE46" s="60"/>
      <c r="GSF46" s="60"/>
      <c r="GSG46" s="60"/>
      <c r="GSH46" s="60"/>
      <c r="GSI46" s="60"/>
      <c r="GSJ46" s="60"/>
      <c r="GSK46" s="60"/>
      <c r="GSL46" s="60"/>
      <c r="GSM46" s="60"/>
      <c r="GSN46" s="60"/>
      <c r="GSO46" s="60"/>
      <c r="GSP46" s="60"/>
      <c r="GSQ46" s="60"/>
      <c r="GSR46" s="60"/>
      <c r="GSS46" s="60"/>
      <c r="GST46" s="60"/>
      <c r="GSU46" s="60"/>
      <c r="GSV46" s="60"/>
      <c r="GSW46" s="60"/>
      <c r="GSX46" s="60"/>
      <c r="GSY46" s="60"/>
      <c r="GSZ46" s="60"/>
      <c r="GTA46" s="60"/>
      <c r="GTB46" s="60"/>
      <c r="GTC46" s="60"/>
      <c r="GTD46" s="60"/>
      <c r="GTE46" s="60"/>
      <c r="GTF46" s="60"/>
      <c r="GTG46" s="60"/>
      <c r="GTH46" s="60"/>
      <c r="GTI46" s="60"/>
      <c r="GTJ46" s="60"/>
      <c r="GTK46" s="60"/>
      <c r="GTL46" s="60"/>
      <c r="GTM46" s="60"/>
      <c r="GTN46" s="60"/>
      <c r="GTO46" s="60"/>
      <c r="GTP46" s="60"/>
      <c r="GTQ46" s="60"/>
      <c r="GTR46" s="60"/>
      <c r="GTS46" s="60"/>
      <c r="GTT46" s="60"/>
      <c r="GTU46" s="60"/>
      <c r="GTV46" s="60"/>
      <c r="GTW46" s="60"/>
      <c r="GTX46" s="60"/>
      <c r="GTY46" s="60"/>
      <c r="GTZ46" s="60"/>
      <c r="GUA46" s="60"/>
      <c r="GUB46" s="60"/>
      <c r="GUC46" s="60"/>
      <c r="GUD46" s="60"/>
      <c r="GUE46" s="60"/>
      <c r="GUF46" s="60"/>
      <c r="GUG46" s="60"/>
      <c r="GUH46" s="60"/>
      <c r="GUI46" s="60"/>
      <c r="GUJ46" s="60"/>
      <c r="GUK46" s="60"/>
      <c r="GUL46" s="60"/>
      <c r="GUM46" s="60"/>
      <c r="GUN46" s="60"/>
      <c r="GUO46" s="60"/>
      <c r="GUP46" s="60"/>
      <c r="GUQ46" s="60"/>
      <c r="GUR46" s="60"/>
      <c r="GUS46" s="60"/>
      <c r="GUT46" s="60"/>
      <c r="GUU46" s="60"/>
      <c r="GUV46" s="60"/>
      <c r="GUW46" s="60"/>
      <c r="GUX46" s="60"/>
      <c r="GUY46" s="60"/>
      <c r="GUZ46" s="60"/>
      <c r="GVA46" s="60"/>
      <c r="GVB46" s="60"/>
      <c r="GVC46" s="60"/>
      <c r="GVD46" s="60"/>
      <c r="GVE46" s="60"/>
      <c r="GVF46" s="60"/>
      <c r="GVG46" s="60"/>
      <c r="GVH46" s="60"/>
      <c r="GVI46" s="60"/>
      <c r="GVJ46" s="60"/>
      <c r="GVK46" s="60"/>
      <c r="GVL46" s="60"/>
      <c r="GVM46" s="60"/>
      <c r="GVN46" s="60"/>
      <c r="GVO46" s="60"/>
      <c r="GVP46" s="60"/>
      <c r="GVQ46" s="60"/>
      <c r="GVR46" s="60"/>
      <c r="GVS46" s="60"/>
      <c r="GVT46" s="60"/>
      <c r="GVU46" s="60"/>
      <c r="GVV46" s="60"/>
      <c r="GVW46" s="60"/>
      <c r="GVX46" s="60"/>
      <c r="GVY46" s="60"/>
      <c r="GVZ46" s="60"/>
      <c r="GWA46" s="60"/>
      <c r="GWB46" s="60"/>
      <c r="GWC46" s="60"/>
      <c r="GWD46" s="60"/>
      <c r="GWE46" s="60"/>
      <c r="GWF46" s="60"/>
      <c r="GWG46" s="60"/>
      <c r="GWH46" s="60"/>
      <c r="GWI46" s="60"/>
      <c r="GWJ46" s="60"/>
      <c r="GWK46" s="60"/>
      <c r="GWL46" s="60"/>
      <c r="GWM46" s="60"/>
      <c r="GWN46" s="60"/>
      <c r="GWO46" s="60"/>
      <c r="GWP46" s="60"/>
      <c r="GWQ46" s="60"/>
      <c r="GWR46" s="60"/>
      <c r="GWS46" s="60"/>
      <c r="GWT46" s="60"/>
      <c r="GWU46" s="60"/>
      <c r="GWV46" s="60"/>
      <c r="GWW46" s="60"/>
      <c r="GWX46" s="60"/>
      <c r="GWY46" s="60"/>
      <c r="GWZ46" s="60"/>
      <c r="GXA46" s="60"/>
      <c r="GXB46" s="60"/>
      <c r="GXC46" s="60"/>
      <c r="GXD46" s="60"/>
      <c r="GXE46" s="60"/>
      <c r="GXF46" s="60"/>
      <c r="GXG46" s="60"/>
      <c r="GXH46" s="60"/>
      <c r="GXI46" s="60"/>
      <c r="GXJ46" s="60"/>
      <c r="GXK46" s="60"/>
      <c r="GXL46" s="60"/>
      <c r="GXM46" s="60"/>
      <c r="GXN46" s="60"/>
      <c r="GXO46" s="60"/>
      <c r="GXP46" s="60"/>
      <c r="GXQ46" s="60"/>
      <c r="GXR46" s="60"/>
      <c r="GXS46" s="60"/>
      <c r="GXT46" s="60"/>
      <c r="GXU46" s="60"/>
      <c r="GXV46" s="60"/>
      <c r="GXW46" s="60"/>
      <c r="GXX46" s="60"/>
      <c r="GXY46" s="60"/>
      <c r="GXZ46" s="60"/>
      <c r="GYA46" s="60"/>
      <c r="GYB46" s="60"/>
      <c r="GYC46" s="60"/>
      <c r="GYD46" s="60"/>
      <c r="GYE46" s="60"/>
      <c r="GYF46" s="60"/>
      <c r="GYG46" s="60"/>
      <c r="GYH46" s="60"/>
      <c r="GYI46" s="60"/>
      <c r="GYJ46" s="60"/>
      <c r="GYK46" s="60"/>
      <c r="GYL46" s="60"/>
      <c r="GYM46" s="60"/>
      <c r="GYN46" s="60"/>
      <c r="GYO46" s="60"/>
      <c r="GYP46" s="60"/>
      <c r="GYQ46" s="60"/>
      <c r="GYR46" s="60"/>
      <c r="GYS46" s="60"/>
      <c r="GYT46" s="60"/>
      <c r="GYU46" s="60"/>
      <c r="GYV46" s="60"/>
      <c r="GYW46" s="60"/>
      <c r="GYX46" s="60"/>
      <c r="GYY46" s="60"/>
      <c r="GYZ46" s="60"/>
      <c r="GZA46" s="60"/>
      <c r="GZB46" s="60"/>
      <c r="GZC46" s="60"/>
      <c r="GZD46" s="60"/>
      <c r="GZE46" s="60"/>
      <c r="GZF46" s="60"/>
      <c r="GZG46" s="60"/>
      <c r="GZH46" s="60"/>
      <c r="GZI46" s="60"/>
      <c r="GZJ46" s="60"/>
      <c r="GZK46" s="60"/>
      <c r="GZL46" s="60"/>
      <c r="GZM46" s="60"/>
      <c r="GZN46" s="60"/>
      <c r="GZO46" s="60"/>
      <c r="GZP46" s="60"/>
      <c r="GZQ46" s="60"/>
      <c r="GZR46" s="60"/>
      <c r="GZS46" s="60"/>
      <c r="GZT46" s="60"/>
      <c r="GZU46" s="60"/>
      <c r="GZV46" s="60"/>
      <c r="GZW46" s="60"/>
      <c r="GZX46" s="60"/>
      <c r="GZY46" s="60"/>
      <c r="GZZ46" s="60"/>
    </row>
    <row r="47" spans="1:5434" s="52" customFormat="1" ht="18.75" customHeight="1" x14ac:dyDescent="0.2">
      <c r="A47" s="58" t="s">
        <v>87</v>
      </c>
      <c r="B47" s="62" t="s">
        <v>60</v>
      </c>
      <c r="C47" s="37"/>
      <c r="D47" s="94">
        <f t="shared" si="6"/>
        <v>1650</v>
      </c>
      <c r="E47" s="39">
        <f t="shared" si="100"/>
        <v>266</v>
      </c>
      <c r="F47" s="39">
        <f t="shared" si="100"/>
        <v>1234</v>
      </c>
      <c r="G47" s="109">
        <f t="shared" si="100"/>
        <v>0</v>
      </c>
      <c r="H47" s="138">
        <f t="shared" si="100"/>
        <v>0</v>
      </c>
      <c r="I47" s="39">
        <f t="shared" si="100"/>
        <v>1234</v>
      </c>
      <c r="J47" s="94">
        <v>1500</v>
      </c>
      <c r="K47" s="39">
        <v>266</v>
      </c>
      <c r="L47" s="39">
        <f t="shared" si="101"/>
        <v>1234</v>
      </c>
      <c r="M47" s="187">
        <v>0</v>
      </c>
      <c r="N47" s="115">
        <v>0</v>
      </c>
      <c r="O47" s="39">
        <f t="shared" si="102"/>
        <v>1234</v>
      </c>
      <c r="P47" s="94">
        <f t="shared" si="79"/>
        <v>150</v>
      </c>
      <c r="Q47" s="39">
        <v>0</v>
      </c>
      <c r="R47" s="39">
        <f t="shared" si="103"/>
        <v>0</v>
      </c>
      <c r="S47" s="109">
        <f t="shared" si="103"/>
        <v>0</v>
      </c>
      <c r="T47" s="116">
        <f t="shared" si="103"/>
        <v>0</v>
      </c>
      <c r="U47" s="39">
        <f t="shared" si="103"/>
        <v>0</v>
      </c>
      <c r="V47" s="40"/>
      <c r="W47" s="39">
        <v>0</v>
      </c>
      <c r="X47" s="39">
        <f t="shared" si="104"/>
        <v>0</v>
      </c>
      <c r="Y47" s="109">
        <v>0</v>
      </c>
      <c r="Z47" s="116">
        <v>0</v>
      </c>
      <c r="AA47" s="39">
        <f t="shared" si="105"/>
        <v>0</v>
      </c>
      <c r="AB47" s="40">
        <v>150</v>
      </c>
      <c r="AC47" s="39"/>
      <c r="AD47" s="39"/>
      <c r="AE47" s="39"/>
      <c r="AF47" s="39"/>
      <c r="AG47" s="39"/>
      <c r="AH47" s="39"/>
      <c r="AI47" s="39"/>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c r="MU47" s="60"/>
      <c r="MV47" s="60"/>
      <c r="MW47" s="60"/>
      <c r="MX47" s="60"/>
      <c r="MY47" s="60"/>
      <c r="MZ47" s="60"/>
      <c r="NA47" s="60"/>
      <c r="NB47" s="60"/>
      <c r="NC47" s="60"/>
      <c r="ND47" s="60"/>
      <c r="NE47" s="60"/>
      <c r="NF47" s="60"/>
      <c r="NG47" s="60"/>
      <c r="NH47" s="60"/>
      <c r="NI47" s="60"/>
      <c r="NJ47" s="60"/>
      <c r="NK47" s="60"/>
      <c r="NL47" s="60"/>
      <c r="NM47" s="60"/>
      <c r="NN47" s="60"/>
      <c r="NO47" s="60"/>
      <c r="NP47" s="60"/>
      <c r="NQ47" s="60"/>
      <c r="NR47" s="60"/>
      <c r="NS47" s="60"/>
      <c r="NT47" s="60"/>
      <c r="NU47" s="60"/>
      <c r="NV47" s="60"/>
      <c r="NW47" s="60"/>
      <c r="NX47" s="60"/>
      <c r="NY47" s="60"/>
      <c r="NZ47" s="60"/>
      <c r="OA47" s="60"/>
      <c r="OB47" s="60"/>
      <c r="OC47" s="60"/>
      <c r="OD47" s="60"/>
      <c r="OE47" s="60"/>
      <c r="OF47" s="60"/>
      <c r="OG47" s="60"/>
      <c r="OH47" s="60"/>
      <c r="OI47" s="60"/>
      <c r="OJ47" s="60"/>
      <c r="OK47" s="60"/>
      <c r="OL47" s="60"/>
      <c r="OM47" s="60"/>
      <c r="ON47" s="60"/>
      <c r="OO47" s="60"/>
      <c r="OP47" s="60"/>
      <c r="OQ47" s="60"/>
      <c r="OR47" s="60"/>
      <c r="OS47" s="60"/>
      <c r="OT47" s="60"/>
      <c r="OU47" s="60"/>
      <c r="OV47" s="60"/>
      <c r="OW47" s="60"/>
      <c r="OX47" s="60"/>
      <c r="OY47" s="60"/>
      <c r="OZ47" s="60"/>
      <c r="PA47" s="60"/>
      <c r="PB47" s="60"/>
      <c r="PC47" s="60"/>
      <c r="PD47" s="60"/>
      <c r="PE47" s="60"/>
      <c r="PF47" s="60"/>
      <c r="PG47" s="60"/>
      <c r="PH47" s="60"/>
      <c r="PI47" s="60"/>
      <c r="PJ47" s="60"/>
      <c r="PK47" s="60"/>
      <c r="PL47" s="60"/>
      <c r="PM47" s="60"/>
      <c r="PN47" s="60"/>
      <c r="PO47" s="60"/>
      <c r="PP47" s="60"/>
      <c r="PQ47" s="60"/>
      <c r="PR47" s="60"/>
      <c r="PS47" s="60"/>
      <c r="PT47" s="60"/>
      <c r="PU47" s="60"/>
      <c r="PV47" s="60"/>
      <c r="PW47" s="60"/>
      <c r="PX47" s="60"/>
      <c r="PY47" s="60"/>
      <c r="PZ47" s="60"/>
      <c r="QA47" s="60"/>
      <c r="QB47" s="60"/>
      <c r="QC47" s="60"/>
      <c r="QD47" s="60"/>
      <c r="QE47" s="60"/>
      <c r="QF47" s="60"/>
      <c r="QG47" s="60"/>
      <c r="QH47" s="60"/>
      <c r="QI47" s="60"/>
      <c r="QJ47" s="60"/>
      <c r="QK47" s="60"/>
      <c r="QL47" s="60"/>
      <c r="QM47" s="60"/>
      <c r="QN47" s="60"/>
      <c r="QO47" s="60"/>
      <c r="QP47" s="60"/>
      <c r="QQ47" s="60"/>
      <c r="QR47" s="60"/>
      <c r="QS47" s="60"/>
      <c r="QT47" s="60"/>
      <c r="QU47" s="60"/>
      <c r="QV47" s="60"/>
      <c r="QW47" s="60"/>
      <c r="QX47" s="60"/>
      <c r="QY47" s="60"/>
      <c r="QZ47" s="60"/>
      <c r="RA47" s="60"/>
      <c r="RB47" s="60"/>
      <c r="RC47" s="60"/>
      <c r="RD47" s="60"/>
      <c r="RE47" s="60"/>
      <c r="RF47" s="60"/>
      <c r="RG47" s="60"/>
      <c r="RH47" s="60"/>
      <c r="RI47" s="60"/>
      <c r="RJ47" s="60"/>
      <c r="RK47" s="60"/>
      <c r="RL47" s="60"/>
      <c r="RM47" s="60"/>
      <c r="RN47" s="60"/>
      <c r="RO47" s="60"/>
      <c r="RP47" s="60"/>
      <c r="RQ47" s="60"/>
      <c r="RR47" s="60"/>
      <c r="RS47" s="60"/>
      <c r="RT47" s="60"/>
      <c r="RU47" s="60"/>
      <c r="RV47" s="60"/>
      <c r="RW47" s="60"/>
      <c r="RX47" s="60"/>
      <c r="RY47" s="60"/>
      <c r="RZ47" s="60"/>
      <c r="SA47" s="60"/>
      <c r="SB47" s="60"/>
      <c r="SC47" s="60"/>
      <c r="SD47" s="60"/>
      <c r="SE47" s="60"/>
      <c r="SF47" s="60"/>
      <c r="SG47" s="60"/>
      <c r="SH47" s="60"/>
      <c r="SI47" s="60"/>
      <c r="SJ47" s="60"/>
      <c r="SK47" s="60"/>
      <c r="SL47" s="60"/>
      <c r="SM47" s="60"/>
      <c r="SN47" s="60"/>
      <c r="SO47" s="60"/>
      <c r="SP47" s="60"/>
      <c r="SQ47" s="60"/>
      <c r="SR47" s="60"/>
      <c r="SS47" s="60"/>
      <c r="ST47" s="60"/>
      <c r="SU47" s="60"/>
      <c r="SV47" s="60"/>
      <c r="SW47" s="60"/>
      <c r="SX47" s="60"/>
      <c r="SY47" s="60"/>
      <c r="SZ47" s="60"/>
      <c r="TA47" s="60"/>
      <c r="TB47" s="60"/>
      <c r="TC47" s="60"/>
      <c r="TD47" s="60"/>
      <c r="TE47" s="60"/>
      <c r="TF47" s="60"/>
      <c r="TG47" s="60"/>
      <c r="TH47" s="60"/>
      <c r="TI47" s="60"/>
      <c r="TJ47" s="60"/>
      <c r="TK47" s="60"/>
      <c r="TL47" s="60"/>
      <c r="TM47" s="60"/>
      <c r="TN47" s="60"/>
      <c r="TO47" s="60"/>
      <c r="TP47" s="60"/>
      <c r="TQ47" s="60"/>
      <c r="TR47" s="60"/>
      <c r="TS47" s="60"/>
      <c r="TT47" s="60"/>
      <c r="TU47" s="60"/>
      <c r="TV47" s="60"/>
      <c r="TW47" s="60"/>
      <c r="TX47" s="60"/>
      <c r="TY47" s="60"/>
      <c r="TZ47" s="60"/>
      <c r="UA47" s="60"/>
      <c r="UB47" s="60"/>
      <c r="UC47" s="60"/>
      <c r="UD47" s="60"/>
      <c r="UE47" s="60"/>
      <c r="UF47" s="60"/>
      <c r="UG47" s="60"/>
      <c r="UH47" s="60"/>
      <c r="UI47" s="60"/>
      <c r="UJ47" s="60"/>
      <c r="UK47" s="60"/>
      <c r="UL47" s="60"/>
      <c r="UM47" s="60"/>
      <c r="UN47" s="60"/>
      <c r="UO47" s="60"/>
      <c r="UP47" s="60"/>
      <c r="UQ47" s="60"/>
      <c r="UR47" s="60"/>
      <c r="US47" s="60"/>
      <c r="UT47" s="60"/>
      <c r="UU47" s="60"/>
      <c r="UV47" s="60"/>
      <c r="UW47" s="60"/>
      <c r="UX47" s="60"/>
      <c r="UY47" s="60"/>
      <c r="UZ47" s="60"/>
      <c r="VA47" s="60"/>
      <c r="VB47" s="60"/>
      <c r="VC47" s="60"/>
      <c r="VD47" s="60"/>
      <c r="VE47" s="60"/>
      <c r="VF47" s="60"/>
      <c r="VG47" s="60"/>
      <c r="VH47" s="60"/>
      <c r="VI47" s="60"/>
      <c r="VJ47" s="60"/>
      <c r="VK47" s="60"/>
      <c r="VL47" s="60"/>
      <c r="VM47" s="60"/>
      <c r="VN47" s="60"/>
      <c r="VO47" s="60"/>
      <c r="VP47" s="60"/>
      <c r="VQ47" s="60"/>
      <c r="VR47" s="60"/>
      <c r="VS47" s="60"/>
      <c r="VT47" s="60"/>
      <c r="VU47" s="60"/>
      <c r="VV47" s="60"/>
      <c r="VW47" s="60"/>
      <c r="VX47" s="60"/>
      <c r="VY47" s="60"/>
      <c r="VZ47" s="60"/>
      <c r="WA47" s="60"/>
      <c r="WB47" s="60"/>
      <c r="WC47" s="60"/>
      <c r="WD47" s="60"/>
      <c r="WE47" s="60"/>
      <c r="WF47" s="60"/>
      <c r="WG47" s="60"/>
      <c r="WH47" s="60"/>
      <c r="WI47" s="60"/>
      <c r="WJ47" s="60"/>
      <c r="WK47" s="60"/>
      <c r="WL47" s="60"/>
      <c r="WM47" s="60"/>
      <c r="WN47" s="60"/>
      <c r="WO47" s="60"/>
      <c r="WP47" s="60"/>
      <c r="WQ47" s="60"/>
      <c r="WR47" s="60"/>
      <c r="WS47" s="60"/>
      <c r="WT47" s="60"/>
      <c r="WU47" s="60"/>
      <c r="WV47" s="60"/>
      <c r="WW47" s="60"/>
      <c r="WX47" s="60"/>
      <c r="WY47" s="60"/>
      <c r="WZ47" s="60"/>
      <c r="XA47" s="60"/>
      <c r="XB47" s="60"/>
      <c r="XC47" s="60"/>
      <c r="XD47" s="60"/>
      <c r="XE47" s="60"/>
      <c r="XF47" s="60"/>
      <c r="XG47" s="60"/>
      <c r="XH47" s="60"/>
      <c r="XI47" s="60"/>
      <c r="XJ47" s="60"/>
      <c r="XK47" s="60"/>
      <c r="XL47" s="60"/>
      <c r="XM47" s="60"/>
      <c r="XN47" s="60"/>
      <c r="XO47" s="60"/>
      <c r="XP47" s="60"/>
      <c r="XQ47" s="60"/>
      <c r="XR47" s="60"/>
      <c r="XS47" s="60"/>
      <c r="XT47" s="60"/>
      <c r="XU47" s="60"/>
      <c r="XV47" s="60"/>
      <c r="XW47" s="60"/>
      <c r="XX47" s="60"/>
      <c r="XY47" s="60"/>
      <c r="XZ47" s="60"/>
      <c r="YA47" s="60"/>
      <c r="YB47" s="60"/>
      <c r="YC47" s="60"/>
      <c r="YD47" s="60"/>
      <c r="YE47" s="60"/>
      <c r="YF47" s="60"/>
      <c r="YG47" s="60"/>
      <c r="YH47" s="60"/>
      <c r="YI47" s="60"/>
      <c r="YJ47" s="60"/>
      <c r="YK47" s="60"/>
      <c r="YL47" s="60"/>
      <c r="YM47" s="60"/>
      <c r="YN47" s="60"/>
      <c r="YO47" s="60"/>
      <c r="YP47" s="60"/>
      <c r="YQ47" s="60"/>
      <c r="YR47" s="60"/>
      <c r="YS47" s="60"/>
      <c r="YT47" s="60"/>
      <c r="YU47" s="60"/>
      <c r="YV47" s="60"/>
      <c r="YW47" s="60"/>
      <c r="YX47" s="60"/>
      <c r="YY47" s="60"/>
      <c r="YZ47" s="60"/>
      <c r="ZA47" s="60"/>
      <c r="ZB47" s="60"/>
      <c r="ZC47" s="60"/>
      <c r="ZD47" s="60"/>
      <c r="ZE47" s="60"/>
      <c r="ZF47" s="60"/>
      <c r="ZG47" s="60"/>
      <c r="ZH47" s="60"/>
      <c r="ZI47" s="60"/>
      <c r="ZJ47" s="60"/>
      <c r="ZK47" s="60"/>
      <c r="ZL47" s="60"/>
      <c r="ZM47" s="60"/>
      <c r="ZN47" s="60"/>
      <c r="ZO47" s="60"/>
      <c r="ZP47" s="60"/>
      <c r="ZQ47" s="60"/>
      <c r="ZR47" s="60"/>
      <c r="ZS47" s="60"/>
      <c r="ZT47" s="60"/>
      <c r="ZU47" s="60"/>
      <c r="ZV47" s="60"/>
      <c r="ZW47" s="60"/>
      <c r="ZX47" s="60"/>
      <c r="ZY47" s="60"/>
      <c r="ZZ47" s="60"/>
      <c r="AAA47" s="60"/>
      <c r="AAB47" s="60"/>
      <c r="AAC47" s="60"/>
      <c r="AAD47" s="60"/>
      <c r="AAE47" s="60"/>
      <c r="AAF47" s="60"/>
      <c r="AAG47" s="60"/>
      <c r="AAH47" s="60"/>
      <c r="AAI47" s="60"/>
      <c r="AAJ47" s="60"/>
      <c r="AAK47" s="60"/>
      <c r="AAL47" s="60"/>
      <c r="AAM47" s="60"/>
      <c r="AAN47" s="60"/>
      <c r="AAO47" s="60"/>
      <c r="AAP47" s="60"/>
      <c r="AAQ47" s="60"/>
      <c r="AAR47" s="60"/>
      <c r="AAS47" s="60"/>
      <c r="AAT47" s="60"/>
      <c r="AAU47" s="60"/>
      <c r="AAV47" s="60"/>
      <c r="AAW47" s="60"/>
      <c r="AAX47" s="60"/>
      <c r="AAY47" s="60"/>
      <c r="AAZ47" s="60"/>
      <c r="ABA47" s="60"/>
      <c r="ABB47" s="60"/>
      <c r="ABC47" s="60"/>
      <c r="ABD47" s="60"/>
      <c r="ABE47" s="60"/>
      <c r="ABF47" s="60"/>
      <c r="ABG47" s="60"/>
      <c r="ABH47" s="60"/>
      <c r="ABI47" s="60"/>
      <c r="ABJ47" s="60"/>
      <c r="ABK47" s="60"/>
      <c r="ABL47" s="60"/>
      <c r="ABM47" s="60"/>
      <c r="ABN47" s="60"/>
      <c r="ABO47" s="60"/>
      <c r="ABP47" s="60"/>
      <c r="ABQ47" s="60"/>
      <c r="ABR47" s="60"/>
      <c r="ABS47" s="60"/>
      <c r="ABT47" s="60"/>
      <c r="ABU47" s="60"/>
      <c r="ABV47" s="60"/>
      <c r="ABW47" s="60"/>
      <c r="ABX47" s="60"/>
      <c r="ABY47" s="60"/>
      <c r="ABZ47" s="60"/>
      <c r="ACA47" s="60"/>
      <c r="ACB47" s="60"/>
      <c r="ACC47" s="60"/>
      <c r="ACD47" s="60"/>
      <c r="ACE47" s="60"/>
      <c r="ACF47" s="60"/>
      <c r="ACG47" s="60"/>
      <c r="ACH47" s="60"/>
      <c r="ACI47" s="60"/>
      <c r="ACJ47" s="60"/>
      <c r="ACK47" s="60"/>
      <c r="ACL47" s="60"/>
      <c r="ACM47" s="60"/>
      <c r="ACN47" s="60"/>
      <c r="ACO47" s="60"/>
      <c r="ACP47" s="60"/>
      <c r="ACQ47" s="60"/>
      <c r="ACR47" s="60"/>
      <c r="ACS47" s="60"/>
      <c r="ACT47" s="60"/>
      <c r="ACU47" s="60"/>
      <c r="ACV47" s="60"/>
      <c r="ACW47" s="60"/>
      <c r="ACX47" s="60"/>
      <c r="ACY47" s="60"/>
      <c r="ACZ47" s="60"/>
      <c r="ADA47" s="60"/>
      <c r="ADB47" s="60"/>
      <c r="ADC47" s="60"/>
      <c r="ADD47" s="60"/>
      <c r="ADE47" s="60"/>
      <c r="ADF47" s="60"/>
      <c r="ADG47" s="60"/>
      <c r="ADH47" s="60"/>
      <c r="ADI47" s="60"/>
      <c r="ADJ47" s="60"/>
      <c r="ADK47" s="60"/>
      <c r="ADL47" s="60"/>
      <c r="ADM47" s="60"/>
      <c r="ADN47" s="60"/>
      <c r="ADO47" s="60"/>
      <c r="ADP47" s="60"/>
      <c r="ADQ47" s="60"/>
      <c r="ADR47" s="60"/>
      <c r="ADS47" s="60"/>
      <c r="ADT47" s="60"/>
      <c r="ADU47" s="60"/>
      <c r="ADV47" s="60"/>
      <c r="ADW47" s="60"/>
      <c r="ADX47" s="60"/>
      <c r="ADY47" s="60"/>
      <c r="ADZ47" s="60"/>
      <c r="AEA47" s="60"/>
      <c r="AEB47" s="60"/>
      <c r="AEC47" s="60"/>
      <c r="AED47" s="60"/>
      <c r="AEE47" s="60"/>
      <c r="AEF47" s="60"/>
      <c r="AEG47" s="60"/>
      <c r="AEH47" s="60"/>
      <c r="AEI47" s="60"/>
      <c r="AEJ47" s="60"/>
      <c r="AEK47" s="60"/>
      <c r="AEL47" s="60"/>
      <c r="AEM47" s="60"/>
      <c r="AEN47" s="60"/>
      <c r="AEO47" s="60"/>
      <c r="AEP47" s="60"/>
      <c r="AEQ47" s="60"/>
      <c r="AER47" s="60"/>
      <c r="AES47" s="60"/>
      <c r="AET47" s="60"/>
      <c r="AEU47" s="60"/>
      <c r="AEV47" s="60"/>
      <c r="AEW47" s="60"/>
      <c r="AEX47" s="60"/>
      <c r="AEY47" s="60"/>
      <c r="AEZ47" s="60"/>
      <c r="AFA47" s="60"/>
      <c r="AFB47" s="60"/>
      <c r="AFC47" s="60"/>
      <c r="AFD47" s="60"/>
      <c r="AFE47" s="60"/>
      <c r="AFF47" s="60"/>
      <c r="AFG47" s="60"/>
      <c r="AFH47" s="60"/>
      <c r="AFI47" s="60"/>
      <c r="AFJ47" s="60"/>
      <c r="AFK47" s="60"/>
      <c r="AFL47" s="60"/>
      <c r="AFM47" s="60"/>
      <c r="AFN47" s="60"/>
      <c r="AFO47" s="60"/>
      <c r="AFP47" s="60"/>
      <c r="AFQ47" s="60"/>
      <c r="AFR47" s="60"/>
      <c r="AFS47" s="60"/>
      <c r="AFT47" s="60"/>
      <c r="AFU47" s="60"/>
      <c r="AFV47" s="60"/>
      <c r="AFW47" s="60"/>
      <c r="AFX47" s="60"/>
      <c r="AFY47" s="60"/>
      <c r="AFZ47" s="60"/>
      <c r="AGA47" s="60"/>
      <c r="AGB47" s="60"/>
      <c r="AGC47" s="60"/>
      <c r="AGD47" s="60"/>
      <c r="AGE47" s="60"/>
      <c r="AGF47" s="60"/>
      <c r="AGG47" s="60"/>
      <c r="AGH47" s="60"/>
      <c r="AGI47" s="60"/>
      <c r="AGJ47" s="60"/>
      <c r="AGK47" s="60"/>
      <c r="AGL47" s="60"/>
      <c r="AGM47" s="60"/>
      <c r="AGN47" s="60"/>
      <c r="AGO47" s="60"/>
      <c r="AGP47" s="60"/>
      <c r="AGQ47" s="60"/>
      <c r="AGR47" s="60"/>
      <c r="AGS47" s="60"/>
      <c r="AGT47" s="60"/>
      <c r="AGU47" s="60"/>
      <c r="AGV47" s="60"/>
      <c r="AGW47" s="60"/>
      <c r="AGX47" s="60"/>
      <c r="AGY47" s="60"/>
      <c r="AGZ47" s="60"/>
      <c r="AHA47" s="60"/>
      <c r="AHB47" s="60"/>
      <c r="AHC47" s="60"/>
      <c r="AHD47" s="60"/>
      <c r="AHE47" s="60"/>
      <c r="AHF47" s="60"/>
      <c r="AHG47" s="60"/>
      <c r="AHH47" s="60"/>
      <c r="AHI47" s="60"/>
      <c r="AHJ47" s="60"/>
      <c r="AHK47" s="60"/>
      <c r="AHL47" s="60"/>
      <c r="AHM47" s="60"/>
      <c r="AHN47" s="60"/>
      <c r="AHO47" s="60"/>
      <c r="AHP47" s="60"/>
      <c r="AHQ47" s="60"/>
      <c r="AHR47" s="60"/>
      <c r="AHS47" s="60"/>
      <c r="AHT47" s="60"/>
      <c r="AHU47" s="60"/>
      <c r="AHV47" s="60"/>
      <c r="AHW47" s="60"/>
      <c r="AHX47" s="60"/>
      <c r="AHY47" s="60"/>
      <c r="AHZ47" s="60"/>
      <c r="AIA47" s="60"/>
      <c r="AIB47" s="60"/>
      <c r="AIC47" s="60"/>
      <c r="AID47" s="60"/>
      <c r="AIE47" s="60"/>
      <c r="AIF47" s="60"/>
      <c r="AIG47" s="60"/>
      <c r="AIH47" s="60"/>
      <c r="AII47" s="60"/>
      <c r="AIJ47" s="60"/>
      <c r="AIK47" s="60"/>
      <c r="AIL47" s="60"/>
      <c r="AIM47" s="60"/>
      <c r="AIN47" s="60"/>
      <c r="AIO47" s="60"/>
      <c r="AIP47" s="60"/>
      <c r="AIQ47" s="60"/>
      <c r="AIR47" s="60"/>
      <c r="AIS47" s="60"/>
      <c r="AIT47" s="60"/>
      <c r="AIU47" s="60"/>
      <c r="AIV47" s="60"/>
      <c r="AIW47" s="60"/>
      <c r="AIX47" s="60"/>
      <c r="AIY47" s="60"/>
      <c r="AIZ47" s="60"/>
      <c r="AJA47" s="60"/>
      <c r="AJB47" s="60"/>
      <c r="AJC47" s="60"/>
      <c r="AJD47" s="60"/>
      <c r="AJE47" s="60"/>
      <c r="AJF47" s="60"/>
      <c r="AJG47" s="60"/>
      <c r="AJH47" s="60"/>
      <c r="AJI47" s="60"/>
      <c r="AJJ47" s="60"/>
      <c r="AJK47" s="60"/>
      <c r="AJL47" s="60"/>
      <c r="AJM47" s="60"/>
      <c r="AJN47" s="60"/>
      <c r="AJO47" s="60"/>
      <c r="AJP47" s="60"/>
      <c r="AJQ47" s="60"/>
      <c r="AJR47" s="60"/>
      <c r="AJS47" s="60"/>
      <c r="AJT47" s="60"/>
      <c r="AJU47" s="60"/>
      <c r="AJV47" s="60"/>
      <c r="AJW47" s="60"/>
      <c r="AJX47" s="60"/>
      <c r="AJY47" s="60"/>
      <c r="AJZ47" s="60"/>
      <c r="AKA47" s="60"/>
      <c r="AKB47" s="60"/>
      <c r="AKC47" s="60"/>
      <c r="AKD47" s="60"/>
      <c r="AKE47" s="60"/>
      <c r="AKF47" s="60"/>
      <c r="AKG47" s="60"/>
      <c r="AKH47" s="60"/>
      <c r="AKI47" s="60"/>
      <c r="AKJ47" s="60"/>
      <c r="AKK47" s="60"/>
      <c r="AKL47" s="60"/>
      <c r="AKM47" s="60"/>
      <c r="AKN47" s="60"/>
      <c r="AKO47" s="60"/>
      <c r="AKP47" s="60"/>
      <c r="AKQ47" s="60"/>
      <c r="AKR47" s="60"/>
      <c r="AKS47" s="60"/>
      <c r="AKT47" s="60"/>
      <c r="AKU47" s="60"/>
      <c r="AKV47" s="60"/>
      <c r="AKW47" s="60"/>
      <c r="AKX47" s="60"/>
      <c r="AKY47" s="60"/>
      <c r="AKZ47" s="60"/>
      <c r="ALA47" s="60"/>
      <c r="ALB47" s="60"/>
      <c r="ALC47" s="60"/>
      <c r="ALD47" s="60"/>
      <c r="ALE47" s="60"/>
      <c r="ALF47" s="60"/>
      <c r="ALG47" s="60"/>
      <c r="ALH47" s="60"/>
      <c r="ALI47" s="60"/>
      <c r="ALJ47" s="60"/>
      <c r="ALK47" s="60"/>
      <c r="ALL47" s="60"/>
      <c r="ALM47" s="60"/>
      <c r="ALN47" s="60"/>
      <c r="ALO47" s="60"/>
      <c r="ALP47" s="60"/>
      <c r="ALQ47" s="60"/>
      <c r="ALR47" s="60"/>
      <c r="ALS47" s="60"/>
      <c r="ALT47" s="60"/>
      <c r="ALU47" s="60"/>
      <c r="ALV47" s="60"/>
      <c r="ALW47" s="60"/>
      <c r="ALX47" s="60"/>
      <c r="ALY47" s="60"/>
      <c r="ALZ47" s="60"/>
      <c r="AMA47" s="60"/>
      <c r="AMB47" s="60"/>
      <c r="AMC47" s="60"/>
      <c r="AMD47" s="60"/>
      <c r="AME47" s="60"/>
      <c r="AMF47" s="60"/>
      <c r="AMG47" s="60"/>
      <c r="AMH47" s="60"/>
      <c r="AMI47" s="60"/>
      <c r="AMJ47" s="60"/>
      <c r="AMK47" s="60"/>
      <c r="AML47" s="60"/>
      <c r="AMM47" s="60"/>
      <c r="AMN47" s="60"/>
      <c r="AMO47" s="60"/>
      <c r="AMP47" s="60"/>
      <c r="AMQ47" s="60"/>
      <c r="AMR47" s="60"/>
      <c r="AMS47" s="60"/>
      <c r="AMT47" s="60"/>
      <c r="AMU47" s="60"/>
      <c r="AMV47" s="60"/>
      <c r="AMW47" s="60"/>
      <c r="AMX47" s="60"/>
      <c r="AMY47" s="60"/>
      <c r="AMZ47" s="60"/>
      <c r="ANA47" s="60"/>
      <c r="ANB47" s="60"/>
      <c r="ANC47" s="60"/>
      <c r="AND47" s="60"/>
      <c r="ANE47" s="60"/>
      <c r="ANF47" s="60"/>
      <c r="ANG47" s="60"/>
      <c r="ANH47" s="60"/>
      <c r="ANI47" s="60"/>
      <c r="ANJ47" s="60"/>
      <c r="ANK47" s="60"/>
      <c r="ANL47" s="60"/>
      <c r="ANM47" s="60"/>
      <c r="ANN47" s="60"/>
      <c r="ANO47" s="60"/>
      <c r="ANP47" s="60"/>
      <c r="ANQ47" s="60"/>
      <c r="ANR47" s="60"/>
      <c r="ANS47" s="60"/>
      <c r="ANT47" s="60"/>
      <c r="ANU47" s="60"/>
      <c r="ANV47" s="60"/>
      <c r="ANW47" s="60"/>
      <c r="ANX47" s="60"/>
      <c r="ANY47" s="60"/>
      <c r="ANZ47" s="60"/>
      <c r="AOA47" s="60"/>
      <c r="AOB47" s="60"/>
      <c r="AOC47" s="60"/>
      <c r="AOD47" s="60"/>
      <c r="AOE47" s="60"/>
      <c r="AOF47" s="60"/>
      <c r="AOG47" s="60"/>
      <c r="AOH47" s="60"/>
      <c r="AOI47" s="60"/>
      <c r="AOJ47" s="60"/>
      <c r="AOK47" s="60"/>
      <c r="AOL47" s="60"/>
      <c r="AOM47" s="60"/>
      <c r="AON47" s="60"/>
      <c r="AOO47" s="60"/>
      <c r="AOP47" s="60"/>
      <c r="AOQ47" s="60"/>
      <c r="AOR47" s="60"/>
      <c r="AOS47" s="60"/>
      <c r="AOT47" s="60"/>
      <c r="AOU47" s="60"/>
      <c r="AOV47" s="60"/>
      <c r="AOW47" s="60"/>
      <c r="AOX47" s="60"/>
      <c r="AOY47" s="60"/>
      <c r="AOZ47" s="60"/>
      <c r="APA47" s="60"/>
      <c r="APB47" s="60"/>
      <c r="APC47" s="60"/>
      <c r="APD47" s="60"/>
      <c r="APE47" s="60"/>
      <c r="APF47" s="60"/>
      <c r="APG47" s="60"/>
      <c r="APH47" s="60"/>
      <c r="API47" s="60"/>
      <c r="APJ47" s="60"/>
      <c r="APK47" s="60"/>
      <c r="APL47" s="60"/>
      <c r="APM47" s="60"/>
      <c r="APN47" s="60"/>
      <c r="APO47" s="60"/>
      <c r="APP47" s="60"/>
      <c r="APQ47" s="60"/>
      <c r="APR47" s="60"/>
      <c r="APS47" s="60"/>
      <c r="APT47" s="60"/>
      <c r="APU47" s="60"/>
      <c r="APV47" s="60"/>
      <c r="APW47" s="60"/>
      <c r="APX47" s="60"/>
      <c r="APY47" s="60"/>
      <c r="APZ47" s="60"/>
      <c r="AQA47" s="60"/>
      <c r="AQB47" s="60"/>
      <c r="AQC47" s="60"/>
      <c r="AQD47" s="60"/>
      <c r="AQE47" s="60"/>
      <c r="AQF47" s="60"/>
      <c r="AQG47" s="60"/>
      <c r="AQH47" s="60"/>
      <c r="AQI47" s="60"/>
      <c r="AQJ47" s="60"/>
      <c r="AQK47" s="60"/>
      <c r="AQL47" s="60"/>
      <c r="AQM47" s="60"/>
      <c r="AQN47" s="60"/>
      <c r="AQO47" s="60"/>
      <c r="AQP47" s="60"/>
      <c r="AQQ47" s="60"/>
      <c r="AQR47" s="60"/>
      <c r="AQS47" s="60"/>
      <c r="AQT47" s="60"/>
      <c r="AQU47" s="60"/>
      <c r="AQV47" s="60"/>
      <c r="AQW47" s="60"/>
      <c r="AQX47" s="60"/>
      <c r="AQY47" s="60"/>
      <c r="AQZ47" s="60"/>
      <c r="ARA47" s="60"/>
      <c r="ARB47" s="60"/>
      <c r="ARC47" s="60"/>
      <c r="ARD47" s="60"/>
      <c r="ARE47" s="60"/>
      <c r="ARF47" s="60"/>
      <c r="ARG47" s="60"/>
      <c r="ARH47" s="60"/>
      <c r="ARI47" s="60"/>
      <c r="ARJ47" s="60"/>
      <c r="ARK47" s="60"/>
      <c r="ARL47" s="60"/>
      <c r="ARM47" s="60"/>
      <c r="ARN47" s="60"/>
      <c r="ARO47" s="60"/>
      <c r="ARP47" s="60"/>
      <c r="ARQ47" s="60"/>
      <c r="ARR47" s="60"/>
      <c r="ARS47" s="60"/>
      <c r="ART47" s="60"/>
      <c r="ARU47" s="60"/>
      <c r="ARV47" s="60"/>
      <c r="ARW47" s="60"/>
      <c r="ARX47" s="60"/>
      <c r="ARY47" s="60"/>
      <c r="ARZ47" s="60"/>
      <c r="ASA47" s="60"/>
      <c r="ASB47" s="60"/>
      <c r="ASC47" s="60"/>
      <c r="ASD47" s="60"/>
      <c r="ASE47" s="60"/>
      <c r="ASF47" s="60"/>
      <c r="ASG47" s="60"/>
      <c r="ASH47" s="60"/>
      <c r="ASI47" s="60"/>
      <c r="ASJ47" s="60"/>
      <c r="ASK47" s="60"/>
      <c r="ASL47" s="60"/>
      <c r="ASM47" s="60"/>
      <c r="ASN47" s="60"/>
      <c r="ASO47" s="60"/>
      <c r="ASP47" s="60"/>
      <c r="ASQ47" s="60"/>
      <c r="ASR47" s="60"/>
      <c r="ASS47" s="60"/>
      <c r="AST47" s="60"/>
      <c r="ASU47" s="60"/>
      <c r="ASV47" s="60"/>
      <c r="ASW47" s="60"/>
      <c r="ASX47" s="60"/>
      <c r="ASY47" s="60"/>
      <c r="ASZ47" s="60"/>
      <c r="ATA47" s="60"/>
      <c r="ATB47" s="60"/>
      <c r="ATC47" s="60"/>
      <c r="ATD47" s="60"/>
      <c r="ATE47" s="60"/>
      <c r="ATF47" s="60"/>
      <c r="ATG47" s="60"/>
      <c r="ATH47" s="60"/>
      <c r="ATI47" s="60"/>
      <c r="ATJ47" s="60"/>
      <c r="ATK47" s="60"/>
      <c r="ATL47" s="60"/>
      <c r="ATM47" s="60"/>
      <c r="ATN47" s="60"/>
      <c r="ATO47" s="60"/>
      <c r="ATP47" s="60"/>
      <c r="ATQ47" s="60"/>
      <c r="ATR47" s="60"/>
      <c r="ATS47" s="60"/>
      <c r="ATT47" s="60"/>
      <c r="ATU47" s="60"/>
      <c r="ATV47" s="60"/>
      <c r="ATW47" s="60"/>
      <c r="ATX47" s="60"/>
      <c r="ATY47" s="60"/>
      <c r="ATZ47" s="60"/>
      <c r="AUA47" s="60"/>
      <c r="AUB47" s="60"/>
      <c r="AUC47" s="60"/>
      <c r="AUD47" s="60"/>
      <c r="AUE47" s="60"/>
      <c r="AUF47" s="60"/>
      <c r="AUG47" s="60"/>
      <c r="AUH47" s="60"/>
      <c r="AUI47" s="60"/>
      <c r="AUJ47" s="60"/>
      <c r="AUK47" s="60"/>
      <c r="AUL47" s="60"/>
      <c r="AUM47" s="60"/>
      <c r="AUN47" s="60"/>
      <c r="AUO47" s="60"/>
      <c r="AUP47" s="60"/>
      <c r="AUQ47" s="60"/>
      <c r="AUR47" s="60"/>
      <c r="AUS47" s="60"/>
      <c r="AUT47" s="60"/>
      <c r="AUU47" s="60"/>
      <c r="AUV47" s="60"/>
      <c r="AUW47" s="60"/>
      <c r="AUX47" s="60"/>
      <c r="AUY47" s="60"/>
      <c r="AUZ47" s="60"/>
      <c r="AVA47" s="60"/>
      <c r="AVB47" s="60"/>
      <c r="AVC47" s="60"/>
      <c r="AVD47" s="60"/>
      <c r="AVE47" s="60"/>
      <c r="AVF47" s="60"/>
      <c r="AVG47" s="60"/>
      <c r="AVH47" s="60"/>
      <c r="AVI47" s="60"/>
      <c r="AVJ47" s="60"/>
      <c r="AVK47" s="60"/>
      <c r="AVL47" s="60"/>
      <c r="AVM47" s="60"/>
      <c r="AVN47" s="60"/>
      <c r="AVO47" s="60"/>
      <c r="AVP47" s="60"/>
      <c r="AVQ47" s="60"/>
      <c r="AVR47" s="60"/>
      <c r="AVS47" s="60"/>
      <c r="AVT47" s="60"/>
      <c r="AVU47" s="60"/>
      <c r="AVV47" s="60"/>
      <c r="AVW47" s="60"/>
      <c r="AVX47" s="60"/>
      <c r="AVY47" s="60"/>
      <c r="AVZ47" s="60"/>
      <c r="AWA47" s="60"/>
      <c r="AWB47" s="60"/>
      <c r="AWC47" s="60"/>
      <c r="AWD47" s="60"/>
      <c r="AWE47" s="60"/>
      <c r="AWF47" s="60"/>
      <c r="AWG47" s="60"/>
      <c r="AWH47" s="60"/>
      <c r="AWI47" s="60"/>
      <c r="AWJ47" s="60"/>
      <c r="AWK47" s="60"/>
      <c r="AWL47" s="60"/>
      <c r="AWM47" s="60"/>
      <c r="AWN47" s="60"/>
      <c r="AWO47" s="60"/>
      <c r="AWP47" s="60"/>
      <c r="AWQ47" s="60"/>
      <c r="AWR47" s="60"/>
      <c r="AWS47" s="60"/>
      <c r="AWT47" s="60"/>
      <c r="AWU47" s="60"/>
      <c r="AWV47" s="60"/>
      <c r="AWW47" s="60"/>
      <c r="AWX47" s="60"/>
      <c r="AWY47" s="60"/>
      <c r="AWZ47" s="60"/>
      <c r="AXA47" s="60"/>
      <c r="AXB47" s="60"/>
      <c r="AXC47" s="60"/>
      <c r="AXD47" s="60"/>
      <c r="AXE47" s="60"/>
      <c r="AXF47" s="60"/>
      <c r="AXG47" s="60"/>
      <c r="AXH47" s="60"/>
      <c r="AXI47" s="60"/>
      <c r="AXJ47" s="60"/>
      <c r="AXK47" s="60"/>
      <c r="AXL47" s="60"/>
      <c r="AXM47" s="60"/>
      <c r="AXN47" s="60"/>
      <c r="AXO47" s="60"/>
      <c r="AXP47" s="60"/>
      <c r="AXQ47" s="60"/>
      <c r="AXR47" s="60"/>
      <c r="AXS47" s="60"/>
      <c r="AXT47" s="60"/>
      <c r="AXU47" s="60"/>
      <c r="AXV47" s="60"/>
      <c r="AXW47" s="60"/>
      <c r="AXX47" s="60"/>
      <c r="AXY47" s="60"/>
      <c r="AXZ47" s="60"/>
      <c r="AYA47" s="60"/>
      <c r="AYB47" s="60"/>
      <c r="AYC47" s="60"/>
      <c r="AYD47" s="60"/>
      <c r="AYE47" s="60"/>
      <c r="AYF47" s="60"/>
      <c r="AYG47" s="60"/>
      <c r="AYH47" s="60"/>
      <c r="AYI47" s="60"/>
      <c r="AYJ47" s="60"/>
      <c r="AYK47" s="60"/>
      <c r="AYL47" s="60"/>
      <c r="AYM47" s="60"/>
      <c r="AYN47" s="60"/>
      <c r="AYO47" s="60"/>
      <c r="AYP47" s="60"/>
      <c r="AYQ47" s="60"/>
      <c r="AYR47" s="60"/>
      <c r="AYS47" s="60"/>
      <c r="AYT47" s="60"/>
      <c r="AYU47" s="60"/>
      <c r="AYV47" s="60"/>
      <c r="AYW47" s="60"/>
      <c r="AYX47" s="60"/>
      <c r="AYY47" s="60"/>
      <c r="AYZ47" s="60"/>
      <c r="AZA47" s="60"/>
      <c r="AZB47" s="60"/>
      <c r="AZC47" s="60"/>
      <c r="AZD47" s="60"/>
      <c r="AZE47" s="60"/>
      <c r="AZF47" s="60"/>
      <c r="AZG47" s="60"/>
      <c r="AZH47" s="60"/>
      <c r="AZI47" s="60"/>
      <c r="AZJ47" s="60"/>
      <c r="AZK47" s="60"/>
      <c r="AZL47" s="60"/>
      <c r="AZM47" s="60"/>
      <c r="AZN47" s="60"/>
      <c r="AZO47" s="60"/>
      <c r="AZP47" s="60"/>
      <c r="AZQ47" s="60"/>
      <c r="AZR47" s="60"/>
      <c r="AZS47" s="60"/>
      <c r="AZT47" s="60"/>
      <c r="AZU47" s="60"/>
      <c r="AZV47" s="60"/>
      <c r="AZW47" s="60"/>
      <c r="AZX47" s="60"/>
      <c r="AZY47" s="60"/>
      <c r="AZZ47" s="60"/>
      <c r="BAA47" s="60"/>
      <c r="BAB47" s="60"/>
      <c r="BAC47" s="60"/>
      <c r="BAD47" s="60"/>
      <c r="BAE47" s="60"/>
      <c r="BAF47" s="60"/>
      <c r="BAG47" s="60"/>
      <c r="BAH47" s="60"/>
      <c r="BAI47" s="60"/>
      <c r="BAJ47" s="60"/>
      <c r="BAK47" s="60"/>
      <c r="BAL47" s="60"/>
      <c r="BAM47" s="60"/>
      <c r="BAN47" s="60"/>
      <c r="BAO47" s="60"/>
      <c r="BAP47" s="60"/>
      <c r="BAQ47" s="60"/>
      <c r="BAR47" s="60"/>
      <c r="BAS47" s="60"/>
      <c r="BAT47" s="60"/>
      <c r="BAU47" s="60"/>
      <c r="BAV47" s="60"/>
      <c r="BAW47" s="60"/>
      <c r="BAX47" s="60"/>
      <c r="BAY47" s="60"/>
      <c r="BAZ47" s="60"/>
      <c r="BBA47" s="60"/>
      <c r="BBB47" s="60"/>
      <c r="BBC47" s="60"/>
      <c r="BBD47" s="60"/>
      <c r="BBE47" s="60"/>
      <c r="BBF47" s="60"/>
      <c r="BBG47" s="60"/>
      <c r="BBH47" s="60"/>
      <c r="BBI47" s="60"/>
      <c r="BBJ47" s="60"/>
      <c r="BBK47" s="60"/>
      <c r="BBL47" s="60"/>
      <c r="BBM47" s="60"/>
      <c r="BBN47" s="60"/>
      <c r="BBO47" s="60"/>
      <c r="BBP47" s="60"/>
      <c r="BBQ47" s="60"/>
      <c r="BBR47" s="60"/>
      <c r="BBS47" s="60"/>
      <c r="BBT47" s="60"/>
      <c r="BBU47" s="60"/>
      <c r="BBV47" s="60"/>
      <c r="BBW47" s="60"/>
      <c r="BBX47" s="60"/>
      <c r="BBY47" s="60"/>
      <c r="BBZ47" s="60"/>
      <c r="BCA47" s="60"/>
      <c r="BCB47" s="60"/>
      <c r="BCC47" s="60"/>
      <c r="BCD47" s="60"/>
      <c r="BCE47" s="60"/>
      <c r="BCF47" s="60"/>
      <c r="BCG47" s="60"/>
      <c r="BCH47" s="60"/>
      <c r="BCI47" s="60"/>
      <c r="BCJ47" s="60"/>
      <c r="BCK47" s="60"/>
      <c r="BCL47" s="60"/>
      <c r="BCM47" s="60"/>
      <c r="BCN47" s="60"/>
      <c r="BCO47" s="60"/>
      <c r="BCP47" s="60"/>
      <c r="BCQ47" s="60"/>
      <c r="BCR47" s="60"/>
      <c r="BCS47" s="60"/>
      <c r="BCT47" s="60"/>
      <c r="BCU47" s="60"/>
      <c r="BCV47" s="60"/>
      <c r="BCW47" s="60"/>
      <c r="BCX47" s="60"/>
      <c r="BCY47" s="60"/>
      <c r="BCZ47" s="60"/>
      <c r="BDA47" s="60"/>
      <c r="BDB47" s="60"/>
      <c r="BDC47" s="60"/>
      <c r="BDD47" s="60"/>
      <c r="BDE47" s="60"/>
      <c r="BDF47" s="60"/>
      <c r="BDG47" s="60"/>
      <c r="BDH47" s="60"/>
      <c r="BDI47" s="60"/>
      <c r="BDJ47" s="60"/>
      <c r="BDK47" s="60"/>
      <c r="BDL47" s="60"/>
      <c r="BDM47" s="60"/>
      <c r="BDN47" s="60"/>
      <c r="BDO47" s="60"/>
      <c r="BDP47" s="60"/>
      <c r="BDQ47" s="60"/>
      <c r="BDR47" s="60"/>
      <c r="BDS47" s="60"/>
      <c r="BDT47" s="60"/>
      <c r="BDU47" s="60"/>
      <c r="BDV47" s="60"/>
      <c r="BDW47" s="60"/>
      <c r="BDX47" s="60"/>
      <c r="BDY47" s="60"/>
      <c r="BDZ47" s="60"/>
      <c r="BEA47" s="60"/>
      <c r="BEB47" s="60"/>
      <c r="BEC47" s="60"/>
      <c r="BED47" s="60"/>
      <c r="BEE47" s="60"/>
      <c r="BEF47" s="60"/>
      <c r="BEG47" s="60"/>
      <c r="BEH47" s="60"/>
      <c r="BEI47" s="60"/>
      <c r="BEJ47" s="60"/>
      <c r="BEK47" s="60"/>
      <c r="BEL47" s="60"/>
      <c r="BEM47" s="60"/>
      <c r="BEN47" s="60"/>
      <c r="BEO47" s="60"/>
      <c r="BEP47" s="60"/>
      <c r="BEQ47" s="60"/>
      <c r="BER47" s="60"/>
      <c r="BES47" s="60"/>
      <c r="BET47" s="60"/>
      <c r="BEU47" s="60"/>
      <c r="BEV47" s="60"/>
      <c r="BEW47" s="60"/>
      <c r="BEX47" s="60"/>
      <c r="BEY47" s="60"/>
      <c r="BEZ47" s="60"/>
      <c r="BFA47" s="60"/>
      <c r="BFB47" s="60"/>
      <c r="BFC47" s="60"/>
      <c r="BFD47" s="60"/>
      <c r="BFE47" s="60"/>
      <c r="BFF47" s="60"/>
      <c r="BFG47" s="60"/>
      <c r="BFH47" s="60"/>
      <c r="BFI47" s="60"/>
      <c r="BFJ47" s="60"/>
      <c r="BFK47" s="60"/>
      <c r="BFL47" s="60"/>
      <c r="BFM47" s="60"/>
      <c r="BFN47" s="60"/>
      <c r="BFO47" s="60"/>
      <c r="BFP47" s="60"/>
      <c r="BFQ47" s="60"/>
      <c r="BFR47" s="60"/>
      <c r="BFS47" s="60"/>
      <c r="BFT47" s="60"/>
      <c r="BFU47" s="60"/>
      <c r="BFV47" s="60"/>
      <c r="BFW47" s="60"/>
      <c r="BFX47" s="60"/>
      <c r="BFY47" s="60"/>
      <c r="BFZ47" s="60"/>
      <c r="BGA47" s="60"/>
      <c r="BGB47" s="60"/>
      <c r="BGC47" s="60"/>
      <c r="BGD47" s="60"/>
      <c r="BGE47" s="60"/>
      <c r="BGF47" s="60"/>
      <c r="BGG47" s="60"/>
      <c r="BGH47" s="60"/>
      <c r="BGI47" s="60"/>
      <c r="BGJ47" s="60"/>
      <c r="BGK47" s="60"/>
      <c r="BGL47" s="60"/>
      <c r="BGM47" s="60"/>
      <c r="BGN47" s="60"/>
      <c r="BGO47" s="60"/>
      <c r="BGP47" s="60"/>
      <c r="BGQ47" s="60"/>
      <c r="BGR47" s="60"/>
      <c r="BGS47" s="60"/>
      <c r="BGT47" s="60"/>
      <c r="BGU47" s="60"/>
      <c r="BGV47" s="60"/>
      <c r="BGW47" s="60"/>
      <c r="BGX47" s="60"/>
      <c r="BGY47" s="60"/>
      <c r="BGZ47" s="60"/>
      <c r="BHA47" s="60"/>
      <c r="BHB47" s="60"/>
      <c r="BHC47" s="60"/>
      <c r="BHD47" s="60"/>
      <c r="BHE47" s="60"/>
      <c r="BHF47" s="60"/>
      <c r="BHG47" s="60"/>
      <c r="BHH47" s="60"/>
      <c r="BHI47" s="60"/>
      <c r="BHJ47" s="60"/>
      <c r="BHK47" s="60"/>
      <c r="BHL47" s="60"/>
      <c r="BHM47" s="60"/>
      <c r="BHN47" s="60"/>
      <c r="BHO47" s="60"/>
      <c r="BHP47" s="60"/>
      <c r="BHQ47" s="60"/>
      <c r="BHR47" s="60"/>
      <c r="BHS47" s="60"/>
      <c r="BHT47" s="60"/>
      <c r="BHU47" s="60"/>
      <c r="BHV47" s="60"/>
      <c r="BHW47" s="60"/>
      <c r="BHX47" s="60"/>
      <c r="BHY47" s="60"/>
      <c r="BHZ47" s="60"/>
      <c r="BIA47" s="60"/>
      <c r="BIB47" s="60"/>
      <c r="BIC47" s="60"/>
      <c r="BID47" s="60"/>
      <c r="BIE47" s="60"/>
      <c r="BIF47" s="60"/>
      <c r="BIG47" s="60"/>
      <c r="BIH47" s="60"/>
      <c r="BII47" s="60"/>
      <c r="BIJ47" s="60"/>
      <c r="BIK47" s="60"/>
      <c r="BIL47" s="60"/>
      <c r="BIM47" s="60"/>
      <c r="BIN47" s="60"/>
      <c r="BIO47" s="60"/>
      <c r="BIP47" s="60"/>
      <c r="BIQ47" s="60"/>
      <c r="BIR47" s="60"/>
      <c r="BIS47" s="60"/>
      <c r="BIT47" s="60"/>
      <c r="BIU47" s="60"/>
      <c r="BIV47" s="60"/>
      <c r="BIW47" s="60"/>
      <c r="BIX47" s="60"/>
      <c r="BIY47" s="60"/>
      <c r="BIZ47" s="60"/>
      <c r="BJA47" s="60"/>
      <c r="BJB47" s="60"/>
      <c r="BJC47" s="60"/>
      <c r="BJD47" s="60"/>
      <c r="BJE47" s="60"/>
      <c r="BJF47" s="60"/>
      <c r="BJG47" s="60"/>
      <c r="BJH47" s="60"/>
      <c r="BJI47" s="60"/>
      <c r="BJJ47" s="60"/>
      <c r="BJK47" s="60"/>
      <c r="BJL47" s="60"/>
      <c r="BJM47" s="60"/>
      <c r="BJN47" s="60"/>
      <c r="BJO47" s="60"/>
      <c r="BJP47" s="60"/>
      <c r="BJQ47" s="60"/>
      <c r="BJR47" s="60"/>
      <c r="BJS47" s="60"/>
      <c r="BJT47" s="60"/>
      <c r="BJU47" s="60"/>
      <c r="BJV47" s="60"/>
      <c r="BJW47" s="60"/>
      <c r="BJX47" s="60"/>
      <c r="BJY47" s="60"/>
      <c r="BJZ47" s="60"/>
      <c r="BKA47" s="60"/>
      <c r="BKB47" s="60"/>
      <c r="BKC47" s="60"/>
      <c r="BKD47" s="60"/>
      <c r="BKE47" s="60"/>
      <c r="BKF47" s="60"/>
      <c r="BKG47" s="60"/>
      <c r="BKH47" s="60"/>
      <c r="BKI47" s="60"/>
      <c r="BKJ47" s="60"/>
      <c r="BKK47" s="60"/>
      <c r="BKL47" s="60"/>
      <c r="BKM47" s="60"/>
      <c r="BKN47" s="60"/>
      <c r="BKO47" s="60"/>
      <c r="BKP47" s="60"/>
      <c r="BKQ47" s="60"/>
      <c r="BKR47" s="60"/>
      <c r="BKS47" s="60"/>
      <c r="BKT47" s="60"/>
      <c r="BKU47" s="60"/>
      <c r="BKV47" s="60"/>
      <c r="BKW47" s="60"/>
      <c r="BKX47" s="60"/>
      <c r="BKY47" s="60"/>
      <c r="BKZ47" s="60"/>
      <c r="BLA47" s="60"/>
      <c r="BLB47" s="60"/>
      <c r="BLC47" s="60"/>
      <c r="BLD47" s="60"/>
      <c r="BLE47" s="60"/>
      <c r="BLF47" s="60"/>
      <c r="BLG47" s="60"/>
      <c r="BLH47" s="60"/>
      <c r="BLI47" s="60"/>
      <c r="BLJ47" s="60"/>
      <c r="BLK47" s="60"/>
      <c r="BLL47" s="60"/>
      <c r="BLM47" s="60"/>
      <c r="BLN47" s="60"/>
      <c r="BLO47" s="60"/>
      <c r="BLP47" s="60"/>
      <c r="BLQ47" s="60"/>
      <c r="BLR47" s="60"/>
      <c r="BLS47" s="60"/>
      <c r="BLT47" s="60"/>
      <c r="BLU47" s="60"/>
      <c r="BLV47" s="60"/>
      <c r="BLW47" s="60"/>
      <c r="BLX47" s="60"/>
      <c r="BLY47" s="60"/>
      <c r="BLZ47" s="60"/>
      <c r="BMA47" s="60"/>
      <c r="BMB47" s="60"/>
      <c r="BMC47" s="60"/>
      <c r="BMD47" s="60"/>
      <c r="BME47" s="60"/>
      <c r="BMF47" s="60"/>
      <c r="BMG47" s="60"/>
      <c r="BMH47" s="60"/>
      <c r="BMI47" s="60"/>
      <c r="BMJ47" s="60"/>
      <c r="BMK47" s="60"/>
      <c r="BML47" s="60"/>
      <c r="BMM47" s="60"/>
      <c r="BMN47" s="60"/>
      <c r="BMO47" s="60"/>
      <c r="BMP47" s="60"/>
      <c r="BMQ47" s="60"/>
      <c r="BMR47" s="60"/>
      <c r="BMS47" s="60"/>
      <c r="BMT47" s="60"/>
      <c r="BMU47" s="60"/>
      <c r="BMV47" s="60"/>
      <c r="BMW47" s="60"/>
      <c r="BMX47" s="60"/>
      <c r="BMY47" s="60"/>
      <c r="BMZ47" s="60"/>
      <c r="BNA47" s="60"/>
      <c r="BNB47" s="60"/>
      <c r="BNC47" s="60"/>
      <c r="BND47" s="60"/>
      <c r="BNE47" s="60"/>
      <c r="BNF47" s="60"/>
      <c r="BNG47" s="60"/>
      <c r="BNH47" s="60"/>
      <c r="BNI47" s="60"/>
      <c r="BNJ47" s="60"/>
      <c r="BNK47" s="60"/>
      <c r="BNL47" s="60"/>
      <c r="BNM47" s="60"/>
      <c r="BNN47" s="60"/>
      <c r="BNO47" s="60"/>
      <c r="BNP47" s="60"/>
      <c r="BNQ47" s="60"/>
      <c r="BNR47" s="60"/>
      <c r="BNS47" s="60"/>
      <c r="BNT47" s="60"/>
      <c r="BNU47" s="60"/>
      <c r="BNV47" s="60"/>
      <c r="BNW47" s="60"/>
      <c r="BNX47" s="60"/>
      <c r="BNY47" s="60"/>
      <c r="BNZ47" s="60"/>
      <c r="BOA47" s="60"/>
      <c r="BOB47" s="60"/>
      <c r="BOC47" s="60"/>
      <c r="BOD47" s="60"/>
      <c r="BOE47" s="60"/>
      <c r="BOF47" s="60"/>
      <c r="BOG47" s="60"/>
      <c r="BOH47" s="60"/>
      <c r="BOI47" s="60"/>
      <c r="BOJ47" s="60"/>
      <c r="BOK47" s="60"/>
      <c r="BOL47" s="60"/>
      <c r="BOM47" s="60"/>
      <c r="BON47" s="60"/>
      <c r="BOO47" s="60"/>
      <c r="BOP47" s="60"/>
      <c r="BOQ47" s="60"/>
      <c r="BOR47" s="60"/>
      <c r="BOS47" s="60"/>
      <c r="BOT47" s="60"/>
      <c r="BOU47" s="60"/>
      <c r="BOV47" s="60"/>
      <c r="BOW47" s="60"/>
      <c r="BOX47" s="60"/>
      <c r="BOY47" s="60"/>
      <c r="BOZ47" s="60"/>
      <c r="BPA47" s="60"/>
      <c r="BPB47" s="60"/>
      <c r="BPC47" s="60"/>
      <c r="BPD47" s="60"/>
      <c r="BPE47" s="60"/>
      <c r="BPF47" s="60"/>
      <c r="BPG47" s="60"/>
      <c r="BPH47" s="60"/>
      <c r="BPI47" s="60"/>
      <c r="BPJ47" s="60"/>
      <c r="BPK47" s="60"/>
      <c r="BPL47" s="60"/>
      <c r="BPM47" s="60"/>
      <c r="BPN47" s="60"/>
      <c r="BPO47" s="60"/>
      <c r="BPP47" s="60"/>
      <c r="BPQ47" s="60"/>
      <c r="BPR47" s="60"/>
      <c r="BPS47" s="60"/>
      <c r="BPT47" s="60"/>
      <c r="BPU47" s="60"/>
      <c r="BPV47" s="60"/>
      <c r="BPW47" s="60"/>
      <c r="BPX47" s="60"/>
      <c r="BPY47" s="60"/>
      <c r="BPZ47" s="60"/>
      <c r="BQA47" s="60"/>
      <c r="BQB47" s="60"/>
      <c r="BQC47" s="60"/>
      <c r="BQD47" s="60"/>
      <c r="BQE47" s="60"/>
      <c r="BQF47" s="60"/>
      <c r="BQG47" s="60"/>
      <c r="BQH47" s="60"/>
      <c r="BQI47" s="60"/>
      <c r="BQJ47" s="60"/>
      <c r="BQK47" s="60"/>
      <c r="BQL47" s="60"/>
      <c r="BQM47" s="60"/>
      <c r="BQN47" s="60"/>
      <c r="BQO47" s="60"/>
      <c r="BQP47" s="60"/>
      <c r="BQQ47" s="60"/>
      <c r="BQR47" s="60"/>
      <c r="BQS47" s="60"/>
      <c r="BQT47" s="60"/>
      <c r="BQU47" s="60"/>
      <c r="BQV47" s="60"/>
      <c r="BQW47" s="60"/>
      <c r="BQX47" s="60"/>
      <c r="BQY47" s="60"/>
      <c r="BQZ47" s="60"/>
      <c r="BRA47" s="60"/>
      <c r="BRB47" s="60"/>
      <c r="BRC47" s="60"/>
      <c r="BRD47" s="60"/>
      <c r="BRE47" s="60"/>
      <c r="BRF47" s="60"/>
      <c r="BRG47" s="60"/>
      <c r="BRH47" s="60"/>
      <c r="BRI47" s="60"/>
      <c r="BRJ47" s="60"/>
      <c r="BRK47" s="60"/>
      <c r="BRL47" s="60"/>
      <c r="BRM47" s="60"/>
      <c r="BRN47" s="60"/>
      <c r="BRO47" s="60"/>
      <c r="BRP47" s="60"/>
      <c r="BRQ47" s="60"/>
      <c r="BRR47" s="60"/>
      <c r="BRS47" s="60"/>
      <c r="BRT47" s="60"/>
      <c r="BRU47" s="60"/>
      <c r="BRV47" s="60"/>
      <c r="BRW47" s="60"/>
      <c r="BRX47" s="60"/>
      <c r="BRY47" s="60"/>
      <c r="BRZ47" s="60"/>
      <c r="BSA47" s="60"/>
      <c r="BSB47" s="60"/>
      <c r="BSC47" s="60"/>
      <c r="BSD47" s="60"/>
      <c r="BSE47" s="60"/>
      <c r="BSF47" s="60"/>
      <c r="BSG47" s="60"/>
      <c r="BSH47" s="60"/>
      <c r="BSI47" s="60"/>
      <c r="BSJ47" s="60"/>
      <c r="BSK47" s="60"/>
      <c r="BSL47" s="60"/>
      <c r="BSM47" s="60"/>
      <c r="BSN47" s="60"/>
      <c r="BSO47" s="60"/>
      <c r="BSP47" s="60"/>
      <c r="BSQ47" s="60"/>
      <c r="BSR47" s="60"/>
      <c r="BSS47" s="60"/>
      <c r="BST47" s="60"/>
      <c r="BSU47" s="60"/>
      <c r="BSV47" s="60"/>
      <c r="BSW47" s="60"/>
      <c r="BSX47" s="60"/>
      <c r="BSY47" s="60"/>
      <c r="BSZ47" s="60"/>
      <c r="BTA47" s="60"/>
      <c r="BTB47" s="60"/>
      <c r="BTC47" s="60"/>
      <c r="BTD47" s="60"/>
      <c r="BTE47" s="60"/>
      <c r="BTF47" s="60"/>
      <c r="BTG47" s="60"/>
      <c r="BTH47" s="60"/>
      <c r="BTI47" s="60"/>
      <c r="BTJ47" s="60"/>
      <c r="BTK47" s="60"/>
      <c r="BTL47" s="60"/>
      <c r="BTM47" s="60"/>
      <c r="BTN47" s="60"/>
      <c r="BTO47" s="60"/>
      <c r="BTP47" s="60"/>
      <c r="BTQ47" s="60"/>
      <c r="BTR47" s="60"/>
      <c r="BTS47" s="60"/>
      <c r="BTT47" s="60"/>
      <c r="BTU47" s="60"/>
      <c r="BTV47" s="60"/>
      <c r="BTW47" s="60"/>
      <c r="BTX47" s="60"/>
      <c r="BTY47" s="60"/>
      <c r="BTZ47" s="60"/>
      <c r="BUA47" s="60"/>
      <c r="BUB47" s="60"/>
      <c r="BUC47" s="60"/>
      <c r="BUD47" s="60"/>
      <c r="BUE47" s="60"/>
      <c r="BUF47" s="60"/>
      <c r="BUG47" s="60"/>
      <c r="BUH47" s="60"/>
      <c r="BUI47" s="60"/>
      <c r="BUJ47" s="60"/>
      <c r="BUK47" s="60"/>
      <c r="BUL47" s="60"/>
      <c r="BUM47" s="60"/>
      <c r="BUN47" s="60"/>
      <c r="BUO47" s="60"/>
      <c r="BUP47" s="60"/>
      <c r="BUQ47" s="60"/>
      <c r="BUR47" s="60"/>
      <c r="BUS47" s="60"/>
      <c r="BUT47" s="60"/>
      <c r="BUU47" s="60"/>
      <c r="BUV47" s="60"/>
      <c r="BUW47" s="60"/>
      <c r="BUX47" s="60"/>
      <c r="BUY47" s="60"/>
      <c r="BUZ47" s="60"/>
      <c r="BVA47" s="60"/>
      <c r="BVB47" s="60"/>
      <c r="BVC47" s="60"/>
      <c r="BVD47" s="60"/>
      <c r="BVE47" s="60"/>
      <c r="BVF47" s="60"/>
      <c r="BVG47" s="60"/>
      <c r="BVH47" s="60"/>
      <c r="BVI47" s="60"/>
      <c r="BVJ47" s="60"/>
      <c r="BVK47" s="60"/>
      <c r="BVL47" s="60"/>
      <c r="BVM47" s="60"/>
      <c r="BVN47" s="60"/>
      <c r="BVO47" s="60"/>
      <c r="BVP47" s="60"/>
      <c r="BVQ47" s="60"/>
      <c r="BVR47" s="60"/>
      <c r="BVS47" s="60"/>
      <c r="BVT47" s="60"/>
      <c r="BVU47" s="60"/>
      <c r="BVV47" s="60"/>
      <c r="BVW47" s="60"/>
      <c r="BVX47" s="60"/>
      <c r="BVY47" s="60"/>
      <c r="BVZ47" s="60"/>
      <c r="BWA47" s="60"/>
      <c r="BWB47" s="60"/>
      <c r="BWC47" s="60"/>
      <c r="BWD47" s="60"/>
      <c r="BWE47" s="60"/>
      <c r="BWF47" s="60"/>
      <c r="BWG47" s="60"/>
      <c r="BWH47" s="60"/>
      <c r="BWI47" s="60"/>
      <c r="BWJ47" s="60"/>
      <c r="BWK47" s="60"/>
      <c r="BWL47" s="60"/>
      <c r="BWM47" s="60"/>
      <c r="BWN47" s="60"/>
      <c r="BWO47" s="60"/>
      <c r="BWP47" s="60"/>
      <c r="BWQ47" s="60"/>
      <c r="BWR47" s="60"/>
      <c r="BWS47" s="60"/>
      <c r="BWT47" s="60"/>
      <c r="BWU47" s="60"/>
      <c r="BWV47" s="60"/>
      <c r="BWW47" s="60"/>
      <c r="BWX47" s="60"/>
      <c r="BWY47" s="60"/>
      <c r="BWZ47" s="60"/>
      <c r="BXA47" s="60"/>
      <c r="BXB47" s="60"/>
      <c r="BXC47" s="60"/>
      <c r="BXD47" s="60"/>
      <c r="BXE47" s="60"/>
      <c r="BXF47" s="60"/>
      <c r="BXG47" s="60"/>
      <c r="BXH47" s="60"/>
      <c r="BXI47" s="60"/>
      <c r="BXJ47" s="60"/>
      <c r="BXK47" s="60"/>
      <c r="BXL47" s="60"/>
      <c r="BXM47" s="60"/>
      <c r="BXN47" s="60"/>
      <c r="BXO47" s="60"/>
      <c r="BXP47" s="60"/>
      <c r="BXQ47" s="60"/>
      <c r="BXR47" s="60"/>
      <c r="BXS47" s="60"/>
      <c r="BXT47" s="60"/>
      <c r="BXU47" s="60"/>
      <c r="BXV47" s="60"/>
      <c r="BXW47" s="60"/>
      <c r="BXX47" s="60"/>
      <c r="BXY47" s="60"/>
      <c r="BXZ47" s="60"/>
      <c r="BYA47" s="60"/>
      <c r="BYB47" s="60"/>
      <c r="BYC47" s="60"/>
      <c r="BYD47" s="60"/>
      <c r="BYE47" s="60"/>
      <c r="BYF47" s="60"/>
      <c r="BYG47" s="60"/>
      <c r="BYH47" s="60"/>
      <c r="BYI47" s="60"/>
      <c r="BYJ47" s="60"/>
      <c r="BYK47" s="60"/>
      <c r="BYL47" s="60"/>
      <c r="BYM47" s="60"/>
      <c r="BYN47" s="60"/>
      <c r="BYO47" s="60"/>
      <c r="BYP47" s="60"/>
      <c r="BYQ47" s="60"/>
      <c r="BYR47" s="60"/>
      <c r="BYS47" s="60"/>
      <c r="BYT47" s="60"/>
      <c r="BYU47" s="60"/>
      <c r="BYV47" s="60"/>
      <c r="BYW47" s="60"/>
      <c r="BYX47" s="60"/>
      <c r="BYY47" s="60"/>
      <c r="BYZ47" s="60"/>
      <c r="BZA47" s="60"/>
      <c r="BZB47" s="60"/>
      <c r="BZC47" s="60"/>
      <c r="BZD47" s="60"/>
      <c r="BZE47" s="60"/>
      <c r="BZF47" s="60"/>
      <c r="BZG47" s="60"/>
      <c r="BZH47" s="60"/>
      <c r="BZI47" s="60"/>
      <c r="BZJ47" s="60"/>
      <c r="BZK47" s="60"/>
      <c r="BZL47" s="60"/>
      <c r="BZM47" s="60"/>
      <c r="BZN47" s="60"/>
      <c r="BZO47" s="60"/>
      <c r="BZP47" s="60"/>
      <c r="BZQ47" s="60"/>
      <c r="BZR47" s="60"/>
      <c r="BZS47" s="60"/>
      <c r="BZT47" s="60"/>
      <c r="BZU47" s="60"/>
      <c r="BZV47" s="60"/>
      <c r="BZW47" s="60"/>
      <c r="BZX47" s="60"/>
      <c r="BZY47" s="60"/>
      <c r="BZZ47" s="60"/>
      <c r="CAA47" s="60"/>
      <c r="CAB47" s="60"/>
      <c r="CAC47" s="60"/>
      <c r="CAD47" s="60"/>
      <c r="CAE47" s="60"/>
      <c r="CAF47" s="60"/>
      <c r="CAG47" s="60"/>
      <c r="CAH47" s="60"/>
      <c r="CAI47" s="60"/>
      <c r="CAJ47" s="60"/>
      <c r="CAK47" s="60"/>
      <c r="CAL47" s="60"/>
      <c r="CAM47" s="60"/>
      <c r="CAN47" s="60"/>
      <c r="CAO47" s="60"/>
      <c r="CAP47" s="60"/>
      <c r="CAQ47" s="60"/>
      <c r="CAR47" s="60"/>
      <c r="CAS47" s="60"/>
      <c r="CAT47" s="60"/>
      <c r="CAU47" s="60"/>
      <c r="CAV47" s="60"/>
      <c r="CAW47" s="60"/>
      <c r="CAX47" s="60"/>
      <c r="CAY47" s="60"/>
      <c r="CAZ47" s="60"/>
      <c r="CBA47" s="60"/>
      <c r="CBB47" s="60"/>
      <c r="CBC47" s="60"/>
      <c r="CBD47" s="60"/>
      <c r="CBE47" s="60"/>
      <c r="CBF47" s="60"/>
      <c r="CBG47" s="60"/>
      <c r="CBH47" s="60"/>
      <c r="CBI47" s="60"/>
      <c r="CBJ47" s="60"/>
      <c r="CBK47" s="60"/>
      <c r="CBL47" s="60"/>
      <c r="CBM47" s="60"/>
      <c r="CBN47" s="60"/>
      <c r="CBO47" s="60"/>
      <c r="CBP47" s="60"/>
      <c r="CBQ47" s="60"/>
      <c r="CBR47" s="60"/>
      <c r="CBS47" s="60"/>
      <c r="CBT47" s="60"/>
      <c r="CBU47" s="60"/>
      <c r="CBV47" s="60"/>
      <c r="CBW47" s="60"/>
      <c r="CBX47" s="60"/>
      <c r="CBY47" s="60"/>
      <c r="CBZ47" s="60"/>
      <c r="CCA47" s="60"/>
      <c r="CCB47" s="60"/>
      <c r="CCC47" s="60"/>
      <c r="CCD47" s="60"/>
      <c r="CCE47" s="60"/>
      <c r="CCF47" s="60"/>
      <c r="CCG47" s="60"/>
      <c r="CCH47" s="60"/>
      <c r="CCI47" s="60"/>
      <c r="CCJ47" s="60"/>
      <c r="CCK47" s="60"/>
      <c r="CCL47" s="60"/>
      <c r="CCM47" s="60"/>
      <c r="CCN47" s="60"/>
      <c r="CCO47" s="60"/>
      <c r="CCP47" s="60"/>
      <c r="CCQ47" s="60"/>
      <c r="CCR47" s="60"/>
      <c r="CCS47" s="60"/>
      <c r="CCT47" s="60"/>
      <c r="CCU47" s="60"/>
      <c r="CCV47" s="60"/>
      <c r="CCW47" s="60"/>
      <c r="CCX47" s="60"/>
      <c r="CCY47" s="60"/>
      <c r="CCZ47" s="60"/>
      <c r="CDA47" s="60"/>
      <c r="CDB47" s="60"/>
      <c r="CDC47" s="60"/>
      <c r="CDD47" s="60"/>
      <c r="CDE47" s="60"/>
      <c r="CDF47" s="60"/>
      <c r="CDG47" s="60"/>
      <c r="CDH47" s="60"/>
      <c r="CDI47" s="60"/>
      <c r="CDJ47" s="60"/>
      <c r="CDK47" s="60"/>
      <c r="CDL47" s="60"/>
      <c r="CDM47" s="60"/>
      <c r="CDN47" s="60"/>
      <c r="CDO47" s="60"/>
      <c r="CDP47" s="60"/>
      <c r="CDQ47" s="60"/>
      <c r="CDR47" s="60"/>
      <c r="CDS47" s="60"/>
      <c r="CDT47" s="60"/>
      <c r="CDU47" s="60"/>
      <c r="CDV47" s="60"/>
      <c r="CDW47" s="60"/>
      <c r="CDX47" s="60"/>
      <c r="CDY47" s="60"/>
      <c r="CDZ47" s="60"/>
      <c r="CEA47" s="60"/>
      <c r="CEB47" s="60"/>
      <c r="CEC47" s="60"/>
      <c r="CED47" s="60"/>
      <c r="CEE47" s="60"/>
      <c r="CEF47" s="60"/>
      <c r="CEG47" s="60"/>
      <c r="CEH47" s="60"/>
      <c r="CEI47" s="60"/>
      <c r="CEJ47" s="60"/>
      <c r="CEK47" s="60"/>
      <c r="CEL47" s="60"/>
      <c r="CEM47" s="60"/>
      <c r="CEN47" s="60"/>
      <c r="CEO47" s="60"/>
      <c r="CEP47" s="60"/>
      <c r="CEQ47" s="60"/>
      <c r="CER47" s="60"/>
      <c r="CES47" s="60"/>
      <c r="CET47" s="60"/>
      <c r="CEU47" s="60"/>
      <c r="CEV47" s="60"/>
      <c r="CEW47" s="60"/>
      <c r="CEX47" s="60"/>
      <c r="CEY47" s="60"/>
      <c r="CEZ47" s="60"/>
      <c r="CFA47" s="60"/>
      <c r="CFB47" s="60"/>
      <c r="CFC47" s="60"/>
      <c r="CFD47" s="60"/>
      <c r="CFE47" s="60"/>
      <c r="CFF47" s="60"/>
      <c r="CFG47" s="60"/>
      <c r="CFH47" s="60"/>
      <c r="CFI47" s="60"/>
      <c r="CFJ47" s="60"/>
      <c r="CFK47" s="60"/>
      <c r="CFL47" s="60"/>
      <c r="CFM47" s="60"/>
      <c r="CFN47" s="60"/>
      <c r="CFO47" s="60"/>
      <c r="CFP47" s="60"/>
      <c r="CFQ47" s="60"/>
      <c r="CFR47" s="60"/>
      <c r="CFS47" s="60"/>
      <c r="CFT47" s="60"/>
      <c r="CFU47" s="60"/>
      <c r="CFV47" s="60"/>
      <c r="CFW47" s="60"/>
      <c r="CFX47" s="60"/>
      <c r="CFY47" s="60"/>
      <c r="CFZ47" s="60"/>
      <c r="CGA47" s="60"/>
      <c r="CGB47" s="60"/>
      <c r="CGC47" s="60"/>
      <c r="CGD47" s="60"/>
      <c r="CGE47" s="60"/>
      <c r="CGF47" s="60"/>
      <c r="CGG47" s="60"/>
      <c r="CGH47" s="60"/>
      <c r="CGI47" s="60"/>
      <c r="CGJ47" s="60"/>
      <c r="CGK47" s="60"/>
      <c r="CGL47" s="60"/>
      <c r="CGM47" s="60"/>
      <c r="CGN47" s="60"/>
      <c r="CGO47" s="60"/>
      <c r="CGP47" s="60"/>
      <c r="CGQ47" s="60"/>
      <c r="CGR47" s="60"/>
      <c r="CGS47" s="60"/>
      <c r="CGT47" s="60"/>
      <c r="CGU47" s="60"/>
      <c r="CGV47" s="60"/>
      <c r="CGW47" s="60"/>
      <c r="CGX47" s="60"/>
      <c r="CGY47" s="60"/>
      <c r="CGZ47" s="60"/>
      <c r="CHA47" s="60"/>
      <c r="CHB47" s="60"/>
      <c r="CHC47" s="60"/>
      <c r="CHD47" s="60"/>
      <c r="CHE47" s="60"/>
      <c r="CHF47" s="60"/>
      <c r="CHG47" s="60"/>
      <c r="CHH47" s="60"/>
      <c r="CHI47" s="60"/>
      <c r="CHJ47" s="60"/>
      <c r="CHK47" s="60"/>
      <c r="CHL47" s="60"/>
      <c r="CHM47" s="60"/>
      <c r="CHN47" s="60"/>
      <c r="CHO47" s="60"/>
      <c r="CHP47" s="60"/>
      <c r="CHQ47" s="60"/>
      <c r="CHR47" s="60"/>
      <c r="CHS47" s="60"/>
      <c r="CHT47" s="60"/>
      <c r="CHU47" s="60"/>
      <c r="CHV47" s="60"/>
      <c r="CHW47" s="60"/>
      <c r="CHX47" s="60"/>
      <c r="CHY47" s="60"/>
      <c r="CHZ47" s="60"/>
      <c r="CIA47" s="60"/>
      <c r="CIB47" s="60"/>
      <c r="CIC47" s="60"/>
      <c r="CID47" s="60"/>
      <c r="CIE47" s="60"/>
      <c r="CIF47" s="60"/>
      <c r="CIG47" s="60"/>
      <c r="CIH47" s="60"/>
      <c r="CII47" s="60"/>
      <c r="CIJ47" s="60"/>
      <c r="CIK47" s="60"/>
      <c r="CIL47" s="60"/>
      <c r="CIM47" s="60"/>
      <c r="CIN47" s="60"/>
      <c r="CIO47" s="60"/>
      <c r="CIP47" s="60"/>
      <c r="CIQ47" s="60"/>
      <c r="CIR47" s="60"/>
      <c r="CIS47" s="60"/>
      <c r="CIT47" s="60"/>
      <c r="CIU47" s="60"/>
      <c r="CIV47" s="60"/>
      <c r="CIW47" s="60"/>
      <c r="CIX47" s="60"/>
      <c r="CIY47" s="60"/>
      <c r="CIZ47" s="60"/>
      <c r="CJA47" s="60"/>
      <c r="CJB47" s="60"/>
      <c r="CJC47" s="60"/>
      <c r="CJD47" s="60"/>
      <c r="CJE47" s="60"/>
      <c r="CJF47" s="60"/>
      <c r="CJG47" s="60"/>
      <c r="CJH47" s="60"/>
      <c r="CJI47" s="60"/>
      <c r="CJJ47" s="60"/>
      <c r="CJK47" s="60"/>
      <c r="CJL47" s="60"/>
      <c r="CJM47" s="60"/>
      <c r="CJN47" s="60"/>
      <c r="CJO47" s="60"/>
      <c r="CJP47" s="60"/>
      <c r="CJQ47" s="60"/>
      <c r="CJR47" s="60"/>
      <c r="CJS47" s="60"/>
      <c r="CJT47" s="60"/>
      <c r="CJU47" s="60"/>
      <c r="CJV47" s="60"/>
      <c r="CJW47" s="60"/>
      <c r="CJX47" s="60"/>
      <c r="CJY47" s="60"/>
      <c r="CJZ47" s="60"/>
      <c r="CKA47" s="60"/>
      <c r="CKB47" s="60"/>
      <c r="CKC47" s="60"/>
      <c r="CKD47" s="60"/>
      <c r="CKE47" s="60"/>
      <c r="CKF47" s="60"/>
      <c r="CKG47" s="60"/>
      <c r="CKH47" s="60"/>
      <c r="CKI47" s="60"/>
      <c r="CKJ47" s="60"/>
      <c r="CKK47" s="60"/>
      <c r="CKL47" s="60"/>
      <c r="CKM47" s="60"/>
      <c r="CKN47" s="60"/>
      <c r="CKO47" s="60"/>
      <c r="CKP47" s="60"/>
      <c r="CKQ47" s="60"/>
      <c r="CKR47" s="60"/>
      <c r="CKS47" s="60"/>
      <c r="CKT47" s="60"/>
      <c r="CKU47" s="60"/>
      <c r="CKV47" s="60"/>
      <c r="CKW47" s="60"/>
      <c r="CKX47" s="60"/>
      <c r="CKY47" s="60"/>
      <c r="CKZ47" s="60"/>
      <c r="CLA47" s="60"/>
      <c r="CLB47" s="60"/>
      <c r="CLC47" s="60"/>
      <c r="CLD47" s="60"/>
      <c r="CLE47" s="60"/>
      <c r="CLF47" s="60"/>
      <c r="CLG47" s="60"/>
      <c r="CLH47" s="60"/>
      <c r="CLI47" s="60"/>
      <c r="CLJ47" s="60"/>
      <c r="CLK47" s="60"/>
      <c r="CLL47" s="60"/>
      <c r="CLM47" s="60"/>
      <c r="CLN47" s="60"/>
      <c r="CLO47" s="60"/>
      <c r="CLP47" s="60"/>
      <c r="CLQ47" s="60"/>
      <c r="CLR47" s="60"/>
      <c r="CLS47" s="60"/>
      <c r="CLT47" s="60"/>
      <c r="CLU47" s="60"/>
      <c r="CLV47" s="60"/>
      <c r="CLW47" s="60"/>
      <c r="CLX47" s="60"/>
      <c r="CLY47" s="60"/>
      <c r="CLZ47" s="60"/>
      <c r="CMA47" s="60"/>
      <c r="CMB47" s="60"/>
      <c r="CMC47" s="60"/>
      <c r="CMD47" s="60"/>
      <c r="CME47" s="60"/>
      <c r="CMF47" s="60"/>
      <c r="CMG47" s="60"/>
      <c r="CMH47" s="60"/>
      <c r="CMI47" s="60"/>
      <c r="CMJ47" s="60"/>
      <c r="CMK47" s="60"/>
      <c r="CML47" s="60"/>
      <c r="CMM47" s="60"/>
      <c r="CMN47" s="60"/>
      <c r="CMO47" s="60"/>
      <c r="CMP47" s="60"/>
      <c r="CMQ47" s="60"/>
      <c r="CMR47" s="60"/>
      <c r="CMS47" s="60"/>
      <c r="CMT47" s="60"/>
      <c r="CMU47" s="60"/>
      <c r="CMV47" s="60"/>
      <c r="CMW47" s="60"/>
      <c r="CMX47" s="60"/>
      <c r="CMY47" s="60"/>
      <c r="CMZ47" s="60"/>
      <c r="CNA47" s="60"/>
      <c r="CNB47" s="60"/>
      <c r="CNC47" s="60"/>
      <c r="CND47" s="60"/>
      <c r="CNE47" s="60"/>
      <c r="CNF47" s="60"/>
      <c r="CNG47" s="60"/>
      <c r="CNH47" s="60"/>
      <c r="CNI47" s="60"/>
      <c r="CNJ47" s="60"/>
      <c r="CNK47" s="60"/>
      <c r="CNL47" s="60"/>
      <c r="CNM47" s="60"/>
      <c r="CNN47" s="60"/>
      <c r="CNO47" s="60"/>
      <c r="CNP47" s="60"/>
      <c r="CNQ47" s="60"/>
      <c r="CNR47" s="60"/>
      <c r="CNS47" s="60"/>
      <c r="CNT47" s="60"/>
      <c r="CNU47" s="60"/>
      <c r="CNV47" s="60"/>
      <c r="CNW47" s="60"/>
      <c r="CNX47" s="60"/>
      <c r="CNY47" s="60"/>
      <c r="CNZ47" s="60"/>
      <c r="COA47" s="60"/>
      <c r="COB47" s="60"/>
      <c r="COC47" s="60"/>
      <c r="COD47" s="60"/>
      <c r="COE47" s="60"/>
      <c r="COF47" s="60"/>
      <c r="COG47" s="60"/>
      <c r="COH47" s="60"/>
      <c r="COI47" s="60"/>
      <c r="COJ47" s="60"/>
      <c r="COK47" s="60"/>
      <c r="COL47" s="60"/>
      <c r="COM47" s="60"/>
      <c r="CON47" s="60"/>
      <c r="COO47" s="60"/>
      <c r="COP47" s="60"/>
      <c r="COQ47" s="60"/>
      <c r="COR47" s="60"/>
      <c r="COS47" s="60"/>
      <c r="COT47" s="60"/>
      <c r="COU47" s="60"/>
      <c r="COV47" s="60"/>
      <c r="COW47" s="60"/>
      <c r="COX47" s="60"/>
      <c r="COY47" s="60"/>
      <c r="COZ47" s="60"/>
      <c r="CPA47" s="60"/>
      <c r="CPB47" s="60"/>
      <c r="CPC47" s="60"/>
      <c r="CPD47" s="60"/>
      <c r="CPE47" s="60"/>
      <c r="CPF47" s="60"/>
      <c r="CPG47" s="60"/>
      <c r="CPH47" s="60"/>
      <c r="CPI47" s="60"/>
      <c r="CPJ47" s="60"/>
      <c r="CPK47" s="60"/>
      <c r="CPL47" s="60"/>
      <c r="CPM47" s="60"/>
      <c r="CPN47" s="60"/>
      <c r="CPO47" s="60"/>
      <c r="CPP47" s="60"/>
      <c r="CPQ47" s="60"/>
      <c r="CPR47" s="60"/>
      <c r="CPS47" s="60"/>
      <c r="CPT47" s="60"/>
      <c r="CPU47" s="60"/>
      <c r="CPV47" s="60"/>
      <c r="CPW47" s="60"/>
      <c r="CPX47" s="60"/>
      <c r="CPY47" s="60"/>
      <c r="CPZ47" s="60"/>
      <c r="CQA47" s="60"/>
      <c r="CQB47" s="60"/>
      <c r="CQC47" s="60"/>
      <c r="CQD47" s="60"/>
      <c r="CQE47" s="60"/>
      <c r="CQF47" s="60"/>
      <c r="CQG47" s="60"/>
      <c r="CQH47" s="60"/>
      <c r="CQI47" s="60"/>
      <c r="CQJ47" s="60"/>
      <c r="CQK47" s="60"/>
      <c r="CQL47" s="60"/>
      <c r="CQM47" s="60"/>
      <c r="CQN47" s="60"/>
      <c r="CQO47" s="60"/>
      <c r="CQP47" s="60"/>
      <c r="CQQ47" s="60"/>
      <c r="CQR47" s="60"/>
      <c r="CQS47" s="60"/>
      <c r="CQT47" s="60"/>
      <c r="CQU47" s="60"/>
      <c r="CQV47" s="60"/>
      <c r="CQW47" s="60"/>
      <c r="CQX47" s="60"/>
      <c r="CQY47" s="60"/>
      <c r="CQZ47" s="60"/>
      <c r="CRA47" s="60"/>
      <c r="CRB47" s="60"/>
      <c r="CRC47" s="60"/>
      <c r="CRD47" s="60"/>
      <c r="CRE47" s="60"/>
      <c r="CRF47" s="60"/>
      <c r="CRG47" s="60"/>
      <c r="CRH47" s="60"/>
      <c r="CRI47" s="60"/>
      <c r="CRJ47" s="60"/>
      <c r="CRK47" s="60"/>
      <c r="CRL47" s="60"/>
      <c r="CRM47" s="60"/>
      <c r="CRN47" s="60"/>
      <c r="CRO47" s="60"/>
      <c r="CRP47" s="60"/>
      <c r="CRQ47" s="60"/>
      <c r="CRR47" s="60"/>
      <c r="CRS47" s="60"/>
      <c r="CRT47" s="60"/>
      <c r="CRU47" s="60"/>
      <c r="CRV47" s="60"/>
      <c r="CRW47" s="60"/>
      <c r="CRX47" s="60"/>
      <c r="CRY47" s="60"/>
      <c r="CRZ47" s="60"/>
      <c r="CSA47" s="60"/>
      <c r="CSB47" s="60"/>
      <c r="CSC47" s="60"/>
      <c r="CSD47" s="60"/>
      <c r="CSE47" s="60"/>
      <c r="CSF47" s="60"/>
      <c r="CSG47" s="60"/>
      <c r="CSH47" s="60"/>
      <c r="CSI47" s="60"/>
      <c r="CSJ47" s="60"/>
      <c r="CSK47" s="60"/>
      <c r="CSL47" s="60"/>
      <c r="CSM47" s="60"/>
      <c r="CSN47" s="60"/>
      <c r="CSO47" s="60"/>
      <c r="CSP47" s="60"/>
      <c r="CSQ47" s="60"/>
      <c r="CSR47" s="60"/>
      <c r="CSS47" s="60"/>
      <c r="CST47" s="60"/>
      <c r="CSU47" s="60"/>
      <c r="CSV47" s="60"/>
      <c r="CSW47" s="60"/>
      <c r="CSX47" s="60"/>
      <c r="CSY47" s="60"/>
      <c r="CSZ47" s="60"/>
      <c r="CTA47" s="60"/>
      <c r="CTB47" s="60"/>
      <c r="CTC47" s="60"/>
      <c r="CTD47" s="60"/>
      <c r="CTE47" s="60"/>
      <c r="CTF47" s="60"/>
      <c r="CTG47" s="60"/>
      <c r="CTH47" s="60"/>
      <c r="CTI47" s="60"/>
      <c r="CTJ47" s="60"/>
      <c r="CTK47" s="60"/>
      <c r="CTL47" s="60"/>
      <c r="CTM47" s="60"/>
      <c r="CTN47" s="60"/>
      <c r="CTO47" s="60"/>
      <c r="CTP47" s="60"/>
      <c r="CTQ47" s="60"/>
      <c r="CTR47" s="60"/>
      <c r="CTS47" s="60"/>
      <c r="CTT47" s="60"/>
      <c r="CTU47" s="60"/>
      <c r="CTV47" s="60"/>
      <c r="CTW47" s="60"/>
      <c r="CTX47" s="60"/>
      <c r="CTY47" s="60"/>
      <c r="CTZ47" s="60"/>
      <c r="CUA47" s="60"/>
      <c r="CUB47" s="60"/>
      <c r="CUC47" s="60"/>
      <c r="CUD47" s="60"/>
      <c r="CUE47" s="60"/>
      <c r="CUF47" s="60"/>
      <c r="CUG47" s="60"/>
      <c r="CUH47" s="60"/>
      <c r="CUI47" s="60"/>
      <c r="CUJ47" s="60"/>
      <c r="CUK47" s="60"/>
      <c r="CUL47" s="60"/>
      <c r="CUM47" s="60"/>
      <c r="CUN47" s="60"/>
      <c r="CUO47" s="60"/>
      <c r="CUP47" s="60"/>
      <c r="CUQ47" s="60"/>
      <c r="CUR47" s="60"/>
      <c r="CUS47" s="60"/>
      <c r="CUT47" s="60"/>
      <c r="CUU47" s="60"/>
      <c r="CUV47" s="60"/>
      <c r="CUW47" s="60"/>
      <c r="CUX47" s="60"/>
      <c r="CUY47" s="60"/>
      <c r="CUZ47" s="60"/>
      <c r="CVA47" s="60"/>
      <c r="CVB47" s="60"/>
      <c r="CVC47" s="60"/>
      <c r="CVD47" s="60"/>
      <c r="CVE47" s="60"/>
      <c r="CVF47" s="60"/>
      <c r="CVG47" s="60"/>
      <c r="CVH47" s="60"/>
      <c r="CVI47" s="60"/>
      <c r="CVJ47" s="60"/>
      <c r="CVK47" s="60"/>
      <c r="CVL47" s="60"/>
      <c r="CVM47" s="60"/>
      <c r="CVN47" s="60"/>
      <c r="CVO47" s="60"/>
      <c r="CVP47" s="60"/>
      <c r="CVQ47" s="60"/>
      <c r="CVR47" s="60"/>
      <c r="CVS47" s="60"/>
      <c r="CVT47" s="60"/>
      <c r="CVU47" s="60"/>
      <c r="CVV47" s="60"/>
      <c r="CVW47" s="60"/>
      <c r="CVX47" s="60"/>
      <c r="CVY47" s="60"/>
      <c r="CVZ47" s="60"/>
      <c r="CWA47" s="60"/>
      <c r="CWB47" s="60"/>
      <c r="CWC47" s="60"/>
      <c r="CWD47" s="60"/>
      <c r="CWE47" s="60"/>
      <c r="CWF47" s="60"/>
      <c r="CWG47" s="60"/>
      <c r="CWH47" s="60"/>
      <c r="CWI47" s="60"/>
      <c r="CWJ47" s="60"/>
      <c r="CWK47" s="60"/>
      <c r="CWL47" s="60"/>
      <c r="CWM47" s="60"/>
      <c r="CWN47" s="60"/>
      <c r="CWO47" s="60"/>
      <c r="CWP47" s="60"/>
      <c r="CWQ47" s="60"/>
      <c r="CWR47" s="60"/>
      <c r="CWS47" s="60"/>
      <c r="CWT47" s="60"/>
      <c r="CWU47" s="60"/>
      <c r="CWV47" s="60"/>
      <c r="CWW47" s="60"/>
      <c r="CWX47" s="60"/>
      <c r="CWY47" s="60"/>
      <c r="CWZ47" s="60"/>
      <c r="CXA47" s="60"/>
      <c r="CXB47" s="60"/>
      <c r="CXC47" s="60"/>
      <c r="CXD47" s="60"/>
      <c r="CXE47" s="60"/>
      <c r="CXF47" s="60"/>
      <c r="CXG47" s="60"/>
      <c r="CXH47" s="60"/>
      <c r="CXI47" s="60"/>
      <c r="CXJ47" s="60"/>
      <c r="CXK47" s="60"/>
      <c r="CXL47" s="60"/>
      <c r="CXM47" s="60"/>
      <c r="CXN47" s="60"/>
      <c r="CXO47" s="60"/>
      <c r="CXP47" s="60"/>
      <c r="CXQ47" s="60"/>
      <c r="CXR47" s="60"/>
      <c r="CXS47" s="60"/>
      <c r="CXT47" s="60"/>
      <c r="CXU47" s="60"/>
      <c r="CXV47" s="60"/>
      <c r="CXW47" s="60"/>
      <c r="CXX47" s="60"/>
      <c r="CXY47" s="60"/>
      <c r="CXZ47" s="60"/>
      <c r="CYA47" s="60"/>
      <c r="CYB47" s="60"/>
      <c r="CYC47" s="60"/>
      <c r="CYD47" s="60"/>
      <c r="CYE47" s="60"/>
      <c r="CYF47" s="60"/>
      <c r="CYG47" s="60"/>
      <c r="CYH47" s="60"/>
      <c r="CYI47" s="60"/>
      <c r="CYJ47" s="60"/>
      <c r="CYK47" s="60"/>
      <c r="CYL47" s="60"/>
      <c r="CYM47" s="60"/>
      <c r="CYN47" s="60"/>
      <c r="CYO47" s="60"/>
      <c r="CYP47" s="60"/>
      <c r="CYQ47" s="60"/>
      <c r="CYR47" s="60"/>
      <c r="CYS47" s="60"/>
      <c r="CYT47" s="60"/>
      <c r="CYU47" s="60"/>
      <c r="CYV47" s="60"/>
      <c r="CYW47" s="60"/>
      <c r="CYX47" s="60"/>
      <c r="CYY47" s="60"/>
      <c r="CYZ47" s="60"/>
      <c r="CZA47" s="60"/>
      <c r="CZB47" s="60"/>
      <c r="CZC47" s="60"/>
      <c r="CZD47" s="60"/>
      <c r="CZE47" s="60"/>
      <c r="CZF47" s="60"/>
      <c r="CZG47" s="60"/>
      <c r="CZH47" s="60"/>
      <c r="CZI47" s="60"/>
      <c r="CZJ47" s="60"/>
      <c r="CZK47" s="60"/>
      <c r="CZL47" s="60"/>
      <c r="CZM47" s="60"/>
      <c r="CZN47" s="60"/>
      <c r="CZO47" s="60"/>
      <c r="CZP47" s="60"/>
      <c r="CZQ47" s="60"/>
      <c r="CZR47" s="60"/>
      <c r="CZS47" s="60"/>
      <c r="CZT47" s="60"/>
      <c r="CZU47" s="60"/>
      <c r="CZV47" s="60"/>
      <c r="CZW47" s="60"/>
      <c r="CZX47" s="60"/>
      <c r="CZY47" s="60"/>
      <c r="CZZ47" s="60"/>
      <c r="DAA47" s="60"/>
      <c r="DAB47" s="60"/>
      <c r="DAC47" s="60"/>
      <c r="DAD47" s="60"/>
      <c r="DAE47" s="60"/>
      <c r="DAF47" s="60"/>
      <c r="DAG47" s="60"/>
      <c r="DAH47" s="60"/>
      <c r="DAI47" s="60"/>
      <c r="DAJ47" s="60"/>
      <c r="DAK47" s="60"/>
      <c r="DAL47" s="60"/>
      <c r="DAM47" s="60"/>
      <c r="DAN47" s="60"/>
      <c r="DAO47" s="60"/>
      <c r="DAP47" s="60"/>
      <c r="DAQ47" s="60"/>
      <c r="DAR47" s="60"/>
      <c r="DAS47" s="60"/>
      <c r="DAT47" s="60"/>
      <c r="DAU47" s="60"/>
      <c r="DAV47" s="60"/>
      <c r="DAW47" s="60"/>
      <c r="DAX47" s="60"/>
      <c r="DAY47" s="60"/>
      <c r="DAZ47" s="60"/>
      <c r="DBA47" s="60"/>
      <c r="DBB47" s="60"/>
      <c r="DBC47" s="60"/>
      <c r="DBD47" s="60"/>
      <c r="DBE47" s="60"/>
      <c r="DBF47" s="60"/>
      <c r="DBG47" s="60"/>
      <c r="DBH47" s="60"/>
      <c r="DBI47" s="60"/>
      <c r="DBJ47" s="60"/>
      <c r="DBK47" s="60"/>
      <c r="DBL47" s="60"/>
      <c r="DBM47" s="60"/>
      <c r="DBN47" s="60"/>
      <c r="DBO47" s="60"/>
      <c r="DBP47" s="60"/>
      <c r="DBQ47" s="60"/>
      <c r="DBR47" s="60"/>
      <c r="DBS47" s="60"/>
      <c r="DBT47" s="60"/>
      <c r="DBU47" s="60"/>
      <c r="DBV47" s="60"/>
      <c r="DBW47" s="60"/>
      <c r="DBX47" s="60"/>
      <c r="DBY47" s="60"/>
      <c r="DBZ47" s="60"/>
      <c r="DCA47" s="60"/>
      <c r="DCB47" s="60"/>
      <c r="DCC47" s="60"/>
      <c r="DCD47" s="60"/>
      <c r="DCE47" s="60"/>
      <c r="DCF47" s="60"/>
      <c r="DCG47" s="60"/>
      <c r="DCH47" s="60"/>
      <c r="DCI47" s="60"/>
      <c r="DCJ47" s="60"/>
      <c r="DCK47" s="60"/>
      <c r="DCL47" s="60"/>
      <c r="DCM47" s="60"/>
      <c r="DCN47" s="60"/>
      <c r="DCO47" s="60"/>
      <c r="DCP47" s="60"/>
      <c r="DCQ47" s="60"/>
      <c r="DCR47" s="60"/>
      <c r="DCS47" s="60"/>
      <c r="DCT47" s="60"/>
      <c r="DCU47" s="60"/>
      <c r="DCV47" s="60"/>
      <c r="DCW47" s="60"/>
      <c r="DCX47" s="60"/>
      <c r="DCY47" s="60"/>
      <c r="DCZ47" s="60"/>
      <c r="DDA47" s="60"/>
      <c r="DDB47" s="60"/>
      <c r="DDC47" s="60"/>
      <c r="DDD47" s="60"/>
      <c r="DDE47" s="60"/>
      <c r="DDF47" s="60"/>
      <c r="DDG47" s="60"/>
      <c r="DDH47" s="60"/>
      <c r="DDI47" s="60"/>
      <c r="DDJ47" s="60"/>
      <c r="DDK47" s="60"/>
      <c r="DDL47" s="60"/>
      <c r="DDM47" s="60"/>
      <c r="DDN47" s="60"/>
      <c r="DDO47" s="60"/>
      <c r="DDP47" s="60"/>
      <c r="DDQ47" s="60"/>
      <c r="DDR47" s="60"/>
      <c r="DDS47" s="60"/>
      <c r="DDT47" s="60"/>
      <c r="DDU47" s="60"/>
      <c r="DDV47" s="60"/>
      <c r="DDW47" s="60"/>
      <c r="DDX47" s="60"/>
      <c r="DDY47" s="60"/>
      <c r="DDZ47" s="60"/>
      <c r="DEA47" s="60"/>
      <c r="DEB47" s="60"/>
      <c r="DEC47" s="60"/>
      <c r="DED47" s="60"/>
      <c r="DEE47" s="60"/>
      <c r="DEF47" s="60"/>
      <c r="DEG47" s="60"/>
      <c r="DEH47" s="60"/>
      <c r="DEI47" s="60"/>
      <c r="DEJ47" s="60"/>
      <c r="DEK47" s="60"/>
      <c r="DEL47" s="60"/>
      <c r="DEM47" s="60"/>
      <c r="DEN47" s="60"/>
      <c r="DEO47" s="60"/>
      <c r="DEP47" s="60"/>
      <c r="DEQ47" s="60"/>
      <c r="DER47" s="60"/>
      <c r="DES47" s="60"/>
      <c r="DET47" s="60"/>
      <c r="DEU47" s="60"/>
      <c r="DEV47" s="60"/>
      <c r="DEW47" s="60"/>
      <c r="DEX47" s="60"/>
      <c r="DEY47" s="60"/>
      <c r="DEZ47" s="60"/>
      <c r="DFA47" s="60"/>
      <c r="DFB47" s="60"/>
      <c r="DFC47" s="60"/>
      <c r="DFD47" s="60"/>
      <c r="DFE47" s="60"/>
      <c r="DFF47" s="60"/>
      <c r="DFG47" s="60"/>
      <c r="DFH47" s="60"/>
      <c r="DFI47" s="60"/>
      <c r="DFJ47" s="60"/>
      <c r="DFK47" s="60"/>
      <c r="DFL47" s="60"/>
      <c r="DFM47" s="60"/>
      <c r="DFN47" s="60"/>
      <c r="DFO47" s="60"/>
      <c r="DFP47" s="60"/>
      <c r="DFQ47" s="60"/>
      <c r="DFR47" s="60"/>
      <c r="DFS47" s="60"/>
      <c r="DFT47" s="60"/>
      <c r="DFU47" s="60"/>
      <c r="DFV47" s="60"/>
      <c r="DFW47" s="60"/>
      <c r="DFX47" s="60"/>
      <c r="DFY47" s="60"/>
      <c r="DFZ47" s="60"/>
      <c r="DGA47" s="60"/>
      <c r="DGB47" s="60"/>
      <c r="DGC47" s="60"/>
      <c r="DGD47" s="60"/>
      <c r="DGE47" s="60"/>
      <c r="DGF47" s="60"/>
      <c r="DGG47" s="60"/>
      <c r="DGH47" s="60"/>
      <c r="DGI47" s="60"/>
      <c r="DGJ47" s="60"/>
      <c r="DGK47" s="60"/>
      <c r="DGL47" s="60"/>
      <c r="DGM47" s="60"/>
      <c r="DGN47" s="60"/>
      <c r="DGO47" s="60"/>
      <c r="DGP47" s="60"/>
      <c r="DGQ47" s="60"/>
      <c r="DGR47" s="60"/>
      <c r="DGS47" s="60"/>
      <c r="DGT47" s="60"/>
      <c r="DGU47" s="60"/>
      <c r="DGV47" s="60"/>
      <c r="DGW47" s="60"/>
      <c r="DGX47" s="60"/>
      <c r="DGY47" s="60"/>
      <c r="DGZ47" s="60"/>
      <c r="DHA47" s="60"/>
      <c r="DHB47" s="60"/>
      <c r="DHC47" s="60"/>
      <c r="DHD47" s="60"/>
      <c r="DHE47" s="60"/>
      <c r="DHF47" s="60"/>
      <c r="DHG47" s="60"/>
      <c r="DHH47" s="60"/>
      <c r="DHI47" s="60"/>
      <c r="DHJ47" s="60"/>
      <c r="DHK47" s="60"/>
      <c r="DHL47" s="60"/>
      <c r="DHM47" s="60"/>
      <c r="DHN47" s="60"/>
      <c r="DHO47" s="60"/>
      <c r="DHP47" s="60"/>
      <c r="DHQ47" s="60"/>
      <c r="DHR47" s="60"/>
      <c r="DHS47" s="60"/>
      <c r="DHT47" s="60"/>
      <c r="DHU47" s="60"/>
      <c r="DHV47" s="60"/>
      <c r="DHW47" s="60"/>
      <c r="DHX47" s="60"/>
      <c r="DHY47" s="60"/>
      <c r="DHZ47" s="60"/>
      <c r="DIA47" s="60"/>
      <c r="DIB47" s="60"/>
      <c r="DIC47" s="60"/>
      <c r="DID47" s="60"/>
      <c r="DIE47" s="60"/>
      <c r="DIF47" s="60"/>
      <c r="DIG47" s="60"/>
      <c r="DIH47" s="60"/>
      <c r="DII47" s="60"/>
      <c r="DIJ47" s="60"/>
      <c r="DIK47" s="60"/>
      <c r="DIL47" s="60"/>
      <c r="DIM47" s="60"/>
      <c r="DIN47" s="60"/>
      <c r="DIO47" s="60"/>
      <c r="DIP47" s="60"/>
      <c r="DIQ47" s="60"/>
      <c r="DIR47" s="60"/>
      <c r="DIS47" s="60"/>
      <c r="DIT47" s="60"/>
      <c r="DIU47" s="60"/>
      <c r="DIV47" s="60"/>
      <c r="DIW47" s="60"/>
      <c r="DIX47" s="60"/>
      <c r="DIY47" s="60"/>
      <c r="DIZ47" s="60"/>
      <c r="DJA47" s="60"/>
      <c r="DJB47" s="60"/>
      <c r="DJC47" s="60"/>
      <c r="DJD47" s="60"/>
      <c r="DJE47" s="60"/>
      <c r="DJF47" s="60"/>
      <c r="DJG47" s="60"/>
      <c r="DJH47" s="60"/>
      <c r="DJI47" s="60"/>
      <c r="DJJ47" s="60"/>
      <c r="DJK47" s="60"/>
      <c r="DJL47" s="60"/>
      <c r="DJM47" s="60"/>
      <c r="DJN47" s="60"/>
      <c r="DJO47" s="60"/>
      <c r="DJP47" s="60"/>
      <c r="DJQ47" s="60"/>
      <c r="DJR47" s="60"/>
      <c r="DJS47" s="60"/>
      <c r="DJT47" s="60"/>
      <c r="DJU47" s="60"/>
      <c r="DJV47" s="60"/>
      <c r="DJW47" s="60"/>
      <c r="DJX47" s="60"/>
      <c r="DJY47" s="60"/>
      <c r="DJZ47" s="60"/>
      <c r="DKA47" s="60"/>
      <c r="DKB47" s="60"/>
      <c r="DKC47" s="60"/>
      <c r="DKD47" s="60"/>
      <c r="DKE47" s="60"/>
      <c r="DKF47" s="60"/>
      <c r="DKG47" s="60"/>
      <c r="DKH47" s="60"/>
      <c r="DKI47" s="60"/>
      <c r="DKJ47" s="60"/>
      <c r="DKK47" s="60"/>
      <c r="DKL47" s="60"/>
      <c r="DKM47" s="60"/>
      <c r="DKN47" s="60"/>
      <c r="DKO47" s="60"/>
      <c r="DKP47" s="60"/>
      <c r="DKQ47" s="60"/>
      <c r="DKR47" s="60"/>
      <c r="DKS47" s="60"/>
      <c r="DKT47" s="60"/>
      <c r="DKU47" s="60"/>
      <c r="DKV47" s="60"/>
      <c r="DKW47" s="60"/>
      <c r="DKX47" s="60"/>
      <c r="DKY47" s="60"/>
      <c r="DKZ47" s="60"/>
      <c r="DLA47" s="60"/>
      <c r="DLB47" s="60"/>
      <c r="DLC47" s="60"/>
      <c r="DLD47" s="60"/>
      <c r="DLE47" s="60"/>
      <c r="DLF47" s="60"/>
      <c r="DLG47" s="60"/>
      <c r="DLH47" s="60"/>
      <c r="DLI47" s="60"/>
      <c r="DLJ47" s="60"/>
      <c r="DLK47" s="60"/>
      <c r="DLL47" s="60"/>
      <c r="DLM47" s="60"/>
      <c r="DLN47" s="60"/>
      <c r="DLO47" s="60"/>
      <c r="DLP47" s="60"/>
      <c r="DLQ47" s="60"/>
      <c r="DLR47" s="60"/>
      <c r="DLS47" s="60"/>
      <c r="DLT47" s="60"/>
      <c r="DLU47" s="60"/>
      <c r="DLV47" s="60"/>
      <c r="DLW47" s="60"/>
      <c r="DLX47" s="60"/>
      <c r="DLY47" s="60"/>
      <c r="DLZ47" s="60"/>
      <c r="DMA47" s="60"/>
      <c r="DMB47" s="60"/>
      <c r="DMC47" s="60"/>
      <c r="DMD47" s="60"/>
      <c r="DME47" s="60"/>
      <c r="DMF47" s="60"/>
      <c r="DMG47" s="60"/>
      <c r="DMH47" s="60"/>
      <c r="DMI47" s="60"/>
      <c r="DMJ47" s="60"/>
      <c r="DMK47" s="60"/>
      <c r="DML47" s="60"/>
      <c r="DMM47" s="60"/>
      <c r="DMN47" s="60"/>
      <c r="DMO47" s="60"/>
      <c r="DMP47" s="60"/>
      <c r="DMQ47" s="60"/>
      <c r="DMR47" s="60"/>
      <c r="DMS47" s="60"/>
      <c r="DMT47" s="60"/>
      <c r="DMU47" s="60"/>
      <c r="DMV47" s="60"/>
      <c r="DMW47" s="60"/>
      <c r="DMX47" s="60"/>
      <c r="DMY47" s="60"/>
      <c r="DMZ47" s="60"/>
      <c r="DNA47" s="60"/>
      <c r="DNB47" s="60"/>
      <c r="DNC47" s="60"/>
      <c r="DND47" s="60"/>
      <c r="DNE47" s="60"/>
      <c r="DNF47" s="60"/>
      <c r="DNG47" s="60"/>
      <c r="DNH47" s="60"/>
      <c r="DNI47" s="60"/>
      <c r="DNJ47" s="60"/>
      <c r="DNK47" s="60"/>
      <c r="DNL47" s="60"/>
      <c r="DNM47" s="60"/>
      <c r="DNN47" s="60"/>
      <c r="DNO47" s="60"/>
      <c r="DNP47" s="60"/>
      <c r="DNQ47" s="60"/>
      <c r="DNR47" s="60"/>
      <c r="DNS47" s="60"/>
      <c r="DNT47" s="60"/>
      <c r="DNU47" s="60"/>
      <c r="DNV47" s="60"/>
      <c r="DNW47" s="60"/>
      <c r="DNX47" s="60"/>
      <c r="DNY47" s="60"/>
      <c r="DNZ47" s="60"/>
      <c r="DOA47" s="60"/>
      <c r="DOB47" s="60"/>
      <c r="DOC47" s="60"/>
      <c r="DOD47" s="60"/>
      <c r="DOE47" s="60"/>
      <c r="DOF47" s="60"/>
      <c r="DOG47" s="60"/>
      <c r="DOH47" s="60"/>
      <c r="DOI47" s="60"/>
      <c r="DOJ47" s="60"/>
      <c r="DOK47" s="60"/>
      <c r="DOL47" s="60"/>
      <c r="DOM47" s="60"/>
      <c r="DON47" s="60"/>
      <c r="DOO47" s="60"/>
      <c r="DOP47" s="60"/>
      <c r="DOQ47" s="60"/>
      <c r="DOR47" s="60"/>
      <c r="DOS47" s="60"/>
      <c r="DOT47" s="60"/>
      <c r="DOU47" s="60"/>
      <c r="DOV47" s="60"/>
      <c r="DOW47" s="60"/>
      <c r="DOX47" s="60"/>
      <c r="DOY47" s="60"/>
      <c r="DOZ47" s="60"/>
      <c r="DPA47" s="60"/>
      <c r="DPB47" s="60"/>
      <c r="DPC47" s="60"/>
      <c r="DPD47" s="60"/>
      <c r="DPE47" s="60"/>
      <c r="DPF47" s="60"/>
      <c r="DPG47" s="60"/>
      <c r="DPH47" s="60"/>
      <c r="DPI47" s="60"/>
      <c r="DPJ47" s="60"/>
      <c r="DPK47" s="60"/>
      <c r="DPL47" s="60"/>
      <c r="DPM47" s="60"/>
      <c r="DPN47" s="60"/>
      <c r="DPO47" s="60"/>
      <c r="DPP47" s="60"/>
      <c r="DPQ47" s="60"/>
      <c r="DPR47" s="60"/>
      <c r="DPS47" s="60"/>
      <c r="DPT47" s="60"/>
      <c r="DPU47" s="60"/>
      <c r="DPV47" s="60"/>
      <c r="DPW47" s="60"/>
      <c r="DPX47" s="60"/>
      <c r="DPY47" s="60"/>
      <c r="DPZ47" s="60"/>
      <c r="DQA47" s="60"/>
      <c r="DQB47" s="60"/>
      <c r="DQC47" s="60"/>
      <c r="DQD47" s="60"/>
      <c r="DQE47" s="60"/>
      <c r="DQF47" s="60"/>
      <c r="DQG47" s="60"/>
      <c r="DQH47" s="60"/>
      <c r="DQI47" s="60"/>
      <c r="DQJ47" s="60"/>
      <c r="DQK47" s="60"/>
      <c r="DQL47" s="60"/>
      <c r="DQM47" s="60"/>
      <c r="DQN47" s="60"/>
      <c r="DQO47" s="60"/>
      <c r="DQP47" s="60"/>
      <c r="DQQ47" s="60"/>
      <c r="DQR47" s="60"/>
      <c r="DQS47" s="60"/>
      <c r="DQT47" s="60"/>
      <c r="DQU47" s="60"/>
      <c r="DQV47" s="60"/>
      <c r="DQW47" s="60"/>
      <c r="DQX47" s="60"/>
      <c r="DQY47" s="60"/>
      <c r="DQZ47" s="60"/>
      <c r="DRA47" s="60"/>
      <c r="DRB47" s="60"/>
      <c r="DRC47" s="60"/>
      <c r="DRD47" s="60"/>
      <c r="DRE47" s="60"/>
      <c r="DRF47" s="60"/>
      <c r="DRG47" s="60"/>
      <c r="DRH47" s="60"/>
      <c r="DRI47" s="60"/>
      <c r="DRJ47" s="60"/>
      <c r="DRK47" s="60"/>
      <c r="DRL47" s="60"/>
      <c r="DRM47" s="60"/>
      <c r="DRN47" s="60"/>
      <c r="DRO47" s="60"/>
      <c r="DRP47" s="60"/>
      <c r="DRQ47" s="60"/>
      <c r="DRR47" s="60"/>
      <c r="DRS47" s="60"/>
      <c r="DRT47" s="60"/>
      <c r="DRU47" s="60"/>
      <c r="DRV47" s="60"/>
      <c r="DRW47" s="60"/>
      <c r="DRX47" s="60"/>
      <c r="DRY47" s="60"/>
      <c r="DRZ47" s="60"/>
      <c r="DSA47" s="60"/>
      <c r="DSB47" s="60"/>
      <c r="DSC47" s="60"/>
      <c r="DSD47" s="60"/>
      <c r="DSE47" s="60"/>
      <c r="DSF47" s="60"/>
      <c r="DSG47" s="60"/>
      <c r="DSH47" s="60"/>
      <c r="DSI47" s="60"/>
      <c r="DSJ47" s="60"/>
      <c r="DSK47" s="60"/>
      <c r="DSL47" s="60"/>
      <c r="DSM47" s="60"/>
      <c r="DSN47" s="60"/>
      <c r="DSO47" s="60"/>
      <c r="DSP47" s="60"/>
      <c r="DSQ47" s="60"/>
      <c r="DSR47" s="60"/>
      <c r="DSS47" s="60"/>
      <c r="DST47" s="60"/>
      <c r="DSU47" s="60"/>
      <c r="DSV47" s="60"/>
      <c r="DSW47" s="60"/>
      <c r="DSX47" s="60"/>
      <c r="DSY47" s="60"/>
      <c r="DSZ47" s="60"/>
      <c r="DTA47" s="60"/>
      <c r="DTB47" s="60"/>
      <c r="DTC47" s="60"/>
      <c r="DTD47" s="60"/>
      <c r="DTE47" s="60"/>
      <c r="DTF47" s="60"/>
      <c r="DTG47" s="60"/>
      <c r="DTH47" s="60"/>
      <c r="DTI47" s="60"/>
      <c r="DTJ47" s="60"/>
      <c r="DTK47" s="60"/>
      <c r="DTL47" s="60"/>
      <c r="DTM47" s="60"/>
      <c r="DTN47" s="60"/>
      <c r="DTO47" s="60"/>
      <c r="DTP47" s="60"/>
      <c r="DTQ47" s="60"/>
      <c r="DTR47" s="60"/>
      <c r="DTS47" s="60"/>
      <c r="DTT47" s="60"/>
      <c r="DTU47" s="60"/>
      <c r="DTV47" s="60"/>
      <c r="DTW47" s="60"/>
      <c r="DTX47" s="60"/>
      <c r="DTY47" s="60"/>
      <c r="DTZ47" s="60"/>
      <c r="DUA47" s="60"/>
      <c r="DUB47" s="60"/>
      <c r="DUC47" s="60"/>
      <c r="DUD47" s="60"/>
      <c r="DUE47" s="60"/>
      <c r="DUF47" s="60"/>
      <c r="DUG47" s="60"/>
      <c r="DUH47" s="60"/>
      <c r="DUI47" s="60"/>
      <c r="DUJ47" s="60"/>
      <c r="DUK47" s="60"/>
      <c r="DUL47" s="60"/>
      <c r="DUM47" s="60"/>
      <c r="DUN47" s="60"/>
      <c r="DUO47" s="60"/>
      <c r="DUP47" s="60"/>
      <c r="DUQ47" s="60"/>
      <c r="DUR47" s="60"/>
      <c r="DUS47" s="60"/>
      <c r="DUT47" s="60"/>
      <c r="DUU47" s="60"/>
      <c r="DUV47" s="60"/>
      <c r="DUW47" s="60"/>
      <c r="DUX47" s="60"/>
      <c r="DUY47" s="60"/>
      <c r="DUZ47" s="60"/>
      <c r="DVA47" s="60"/>
      <c r="DVB47" s="60"/>
      <c r="DVC47" s="60"/>
      <c r="DVD47" s="60"/>
      <c r="DVE47" s="60"/>
      <c r="DVF47" s="60"/>
      <c r="DVG47" s="60"/>
      <c r="DVH47" s="60"/>
      <c r="DVI47" s="60"/>
      <c r="DVJ47" s="60"/>
      <c r="DVK47" s="60"/>
      <c r="DVL47" s="60"/>
      <c r="DVM47" s="60"/>
      <c r="DVN47" s="60"/>
      <c r="DVO47" s="60"/>
      <c r="DVP47" s="60"/>
      <c r="DVQ47" s="60"/>
      <c r="DVR47" s="60"/>
      <c r="DVS47" s="60"/>
      <c r="DVT47" s="60"/>
      <c r="DVU47" s="60"/>
      <c r="DVV47" s="60"/>
      <c r="DVW47" s="60"/>
      <c r="DVX47" s="60"/>
      <c r="DVY47" s="60"/>
      <c r="DVZ47" s="60"/>
      <c r="DWA47" s="60"/>
      <c r="DWB47" s="60"/>
      <c r="DWC47" s="60"/>
      <c r="DWD47" s="60"/>
      <c r="DWE47" s="60"/>
      <c r="DWF47" s="60"/>
      <c r="DWG47" s="60"/>
      <c r="DWH47" s="60"/>
      <c r="DWI47" s="60"/>
      <c r="DWJ47" s="60"/>
      <c r="DWK47" s="60"/>
      <c r="DWL47" s="60"/>
      <c r="DWM47" s="60"/>
      <c r="DWN47" s="60"/>
      <c r="DWO47" s="60"/>
      <c r="DWP47" s="60"/>
      <c r="DWQ47" s="60"/>
      <c r="DWR47" s="60"/>
      <c r="DWS47" s="60"/>
      <c r="DWT47" s="60"/>
      <c r="DWU47" s="60"/>
      <c r="DWV47" s="60"/>
      <c r="DWW47" s="60"/>
      <c r="DWX47" s="60"/>
      <c r="DWY47" s="60"/>
      <c r="DWZ47" s="60"/>
      <c r="DXA47" s="60"/>
      <c r="DXB47" s="60"/>
      <c r="DXC47" s="60"/>
      <c r="DXD47" s="60"/>
      <c r="DXE47" s="60"/>
      <c r="DXF47" s="60"/>
      <c r="DXG47" s="60"/>
      <c r="DXH47" s="60"/>
      <c r="DXI47" s="60"/>
      <c r="DXJ47" s="60"/>
      <c r="DXK47" s="60"/>
      <c r="DXL47" s="60"/>
      <c r="DXM47" s="60"/>
      <c r="DXN47" s="60"/>
      <c r="DXO47" s="60"/>
      <c r="DXP47" s="60"/>
      <c r="DXQ47" s="60"/>
      <c r="DXR47" s="60"/>
      <c r="DXS47" s="60"/>
      <c r="DXT47" s="60"/>
      <c r="DXU47" s="60"/>
      <c r="DXV47" s="60"/>
      <c r="DXW47" s="60"/>
      <c r="DXX47" s="60"/>
      <c r="DXY47" s="60"/>
      <c r="DXZ47" s="60"/>
      <c r="DYA47" s="60"/>
      <c r="DYB47" s="60"/>
      <c r="DYC47" s="60"/>
      <c r="DYD47" s="60"/>
      <c r="DYE47" s="60"/>
      <c r="DYF47" s="60"/>
      <c r="DYG47" s="60"/>
      <c r="DYH47" s="60"/>
      <c r="DYI47" s="60"/>
      <c r="DYJ47" s="60"/>
      <c r="DYK47" s="60"/>
      <c r="DYL47" s="60"/>
      <c r="DYM47" s="60"/>
      <c r="DYN47" s="60"/>
      <c r="DYO47" s="60"/>
      <c r="DYP47" s="60"/>
      <c r="DYQ47" s="60"/>
      <c r="DYR47" s="60"/>
      <c r="DYS47" s="60"/>
      <c r="DYT47" s="60"/>
      <c r="DYU47" s="60"/>
      <c r="DYV47" s="60"/>
      <c r="DYW47" s="60"/>
      <c r="DYX47" s="60"/>
      <c r="DYY47" s="60"/>
      <c r="DYZ47" s="60"/>
      <c r="DZA47" s="60"/>
      <c r="DZB47" s="60"/>
      <c r="DZC47" s="60"/>
      <c r="DZD47" s="60"/>
      <c r="DZE47" s="60"/>
      <c r="DZF47" s="60"/>
      <c r="DZG47" s="60"/>
      <c r="DZH47" s="60"/>
      <c r="DZI47" s="60"/>
      <c r="DZJ47" s="60"/>
      <c r="DZK47" s="60"/>
      <c r="DZL47" s="60"/>
      <c r="DZM47" s="60"/>
      <c r="DZN47" s="60"/>
      <c r="DZO47" s="60"/>
      <c r="DZP47" s="60"/>
      <c r="DZQ47" s="60"/>
      <c r="DZR47" s="60"/>
      <c r="DZS47" s="60"/>
      <c r="DZT47" s="60"/>
      <c r="DZU47" s="60"/>
      <c r="DZV47" s="60"/>
      <c r="DZW47" s="60"/>
      <c r="DZX47" s="60"/>
      <c r="DZY47" s="60"/>
      <c r="DZZ47" s="60"/>
      <c r="EAA47" s="60"/>
      <c r="EAB47" s="60"/>
      <c r="EAC47" s="60"/>
      <c r="EAD47" s="60"/>
      <c r="EAE47" s="60"/>
      <c r="EAF47" s="60"/>
      <c r="EAG47" s="60"/>
      <c r="EAH47" s="60"/>
      <c r="EAI47" s="60"/>
      <c r="EAJ47" s="60"/>
      <c r="EAK47" s="60"/>
      <c r="EAL47" s="60"/>
      <c r="EAM47" s="60"/>
      <c r="EAN47" s="60"/>
      <c r="EAO47" s="60"/>
      <c r="EAP47" s="60"/>
      <c r="EAQ47" s="60"/>
      <c r="EAR47" s="60"/>
      <c r="EAS47" s="60"/>
      <c r="EAT47" s="60"/>
      <c r="EAU47" s="60"/>
      <c r="EAV47" s="60"/>
      <c r="EAW47" s="60"/>
      <c r="EAX47" s="60"/>
      <c r="EAY47" s="60"/>
      <c r="EAZ47" s="60"/>
      <c r="EBA47" s="60"/>
      <c r="EBB47" s="60"/>
      <c r="EBC47" s="60"/>
      <c r="EBD47" s="60"/>
      <c r="EBE47" s="60"/>
      <c r="EBF47" s="60"/>
      <c r="EBG47" s="60"/>
      <c r="EBH47" s="60"/>
      <c r="EBI47" s="60"/>
      <c r="EBJ47" s="60"/>
      <c r="EBK47" s="60"/>
      <c r="EBL47" s="60"/>
      <c r="EBM47" s="60"/>
      <c r="EBN47" s="60"/>
      <c r="EBO47" s="60"/>
      <c r="EBP47" s="60"/>
      <c r="EBQ47" s="60"/>
      <c r="EBR47" s="60"/>
      <c r="EBS47" s="60"/>
      <c r="EBT47" s="60"/>
      <c r="EBU47" s="60"/>
      <c r="EBV47" s="60"/>
      <c r="EBW47" s="60"/>
      <c r="EBX47" s="60"/>
      <c r="EBY47" s="60"/>
      <c r="EBZ47" s="60"/>
      <c r="ECA47" s="60"/>
      <c r="ECB47" s="60"/>
      <c r="ECC47" s="60"/>
      <c r="ECD47" s="60"/>
      <c r="ECE47" s="60"/>
      <c r="ECF47" s="60"/>
      <c r="ECG47" s="60"/>
      <c r="ECH47" s="60"/>
      <c r="ECI47" s="60"/>
      <c r="ECJ47" s="60"/>
      <c r="ECK47" s="60"/>
      <c r="ECL47" s="60"/>
      <c r="ECM47" s="60"/>
      <c r="ECN47" s="60"/>
      <c r="ECO47" s="60"/>
      <c r="ECP47" s="60"/>
      <c r="ECQ47" s="60"/>
      <c r="ECR47" s="60"/>
      <c r="ECS47" s="60"/>
      <c r="ECT47" s="60"/>
      <c r="ECU47" s="60"/>
      <c r="ECV47" s="60"/>
      <c r="ECW47" s="60"/>
      <c r="ECX47" s="60"/>
      <c r="ECY47" s="60"/>
      <c r="ECZ47" s="60"/>
      <c r="EDA47" s="60"/>
      <c r="EDB47" s="60"/>
      <c r="EDC47" s="60"/>
      <c r="EDD47" s="60"/>
      <c r="EDE47" s="60"/>
      <c r="EDF47" s="60"/>
      <c r="EDG47" s="60"/>
      <c r="EDH47" s="60"/>
      <c r="EDI47" s="60"/>
      <c r="EDJ47" s="60"/>
      <c r="EDK47" s="60"/>
      <c r="EDL47" s="60"/>
      <c r="EDM47" s="60"/>
      <c r="EDN47" s="60"/>
      <c r="EDO47" s="60"/>
      <c r="EDP47" s="60"/>
      <c r="EDQ47" s="60"/>
      <c r="EDR47" s="60"/>
      <c r="EDS47" s="60"/>
      <c r="EDT47" s="60"/>
      <c r="EDU47" s="60"/>
      <c r="EDV47" s="60"/>
      <c r="EDW47" s="60"/>
      <c r="EDX47" s="60"/>
      <c r="EDY47" s="60"/>
      <c r="EDZ47" s="60"/>
      <c r="EEA47" s="60"/>
      <c r="EEB47" s="60"/>
      <c r="EEC47" s="60"/>
      <c r="EED47" s="60"/>
      <c r="EEE47" s="60"/>
      <c r="EEF47" s="60"/>
      <c r="EEG47" s="60"/>
      <c r="EEH47" s="60"/>
      <c r="EEI47" s="60"/>
      <c r="EEJ47" s="60"/>
      <c r="EEK47" s="60"/>
      <c r="EEL47" s="60"/>
      <c r="EEM47" s="60"/>
      <c r="EEN47" s="60"/>
      <c r="EEO47" s="60"/>
      <c r="EEP47" s="60"/>
      <c r="EEQ47" s="60"/>
      <c r="EER47" s="60"/>
      <c r="EES47" s="60"/>
      <c r="EET47" s="60"/>
      <c r="EEU47" s="60"/>
      <c r="EEV47" s="60"/>
      <c r="EEW47" s="60"/>
      <c r="EEX47" s="60"/>
      <c r="EEY47" s="60"/>
      <c r="EEZ47" s="60"/>
      <c r="EFA47" s="60"/>
      <c r="EFB47" s="60"/>
      <c r="EFC47" s="60"/>
      <c r="EFD47" s="60"/>
      <c r="EFE47" s="60"/>
      <c r="EFF47" s="60"/>
      <c r="EFG47" s="60"/>
      <c r="EFH47" s="60"/>
      <c r="EFI47" s="60"/>
      <c r="EFJ47" s="60"/>
      <c r="EFK47" s="60"/>
      <c r="EFL47" s="60"/>
      <c r="EFM47" s="60"/>
      <c r="EFN47" s="60"/>
      <c r="EFO47" s="60"/>
      <c r="EFP47" s="60"/>
      <c r="EFQ47" s="60"/>
      <c r="EFR47" s="60"/>
      <c r="EFS47" s="60"/>
      <c r="EFT47" s="60"/>
      <c r="EFU47" s="60"/>
      <c r="EFV47" s="60"/>
      <c r="EFW47" s="60"/>
      <c r="EFX47" s="60"/>
      <c r="EFY47" s="60"/>
      <c r="EFZ47" s="60"/>
      <c r="EGA47" s="60"/>
      <c r="EGB47" s="60"/>
      <c r="EGC47" s="60"/>
      <c r="EGD47" s="60"/>
      <c r="EGE47" s="60"/>
      <c r="EGF47" s="60"/>
      <c r="EGG47" s="60"/>
      <c r="EGH47" s="60"/>
      <c r="EGI47" s="60"/>
      <c r="EGJ47" s="60"/>
      <c r="EGK47" s="60"/>
      <c r="EGL47" s="60"/>
      <c r="EGM47" s="60"/>
      <c r="EGN47" s="60"/>
      <c r="EGO47" s="60"/>
      <c r="EGP47" s="60"/>
      <c r="EGQ47" s="60"/>
      <c r="EGR47" s="60"/>
      <c r="EGS47" s="60"/>
      <c r="EGT47" s="60"/>
      <c r="EGU47" s="60"/>
      <c r="EGV47" s="60"/>
      <c r="EGW47" s="60"/>
      <c r="EGX47" s="60"/>
      <c r="EGY47" s="60"/>
      <c r="EGZ47" s="60"/>
      <c r="EHA47" s="60"/>
      <c r="EHB47" s="60"/>
      <c r="EHC47" s="60"/>
      <c r="EHD47" s="60"/>
      <c r="EHE47" s="60"/>
      <c r="EHF47" s="60"/>
      <c r="EHG47" s="60"/>
      <c r="EHH47" s="60"/>
      <c r="EHI47" s="60"/>
      <c r="EHJ47" s="60"/>
      <c r="EHK47" s="60"/>
      <c r="EHL47" s="60"/>
      <c r="EHM47" s="60"/>
      <c r="EHN47" s="60"/>
      <c r="EHO47" s="60"/>
      <c r="EHP47" s="60"/>
      <c r="EHQ47" s="60"/>
      <c r="EHR47" s="60"/>
      <c r="EHS47" s="60"/>
      <c r="EHT47" s="60"/>
      <c r="EHU47" s="60"/>
      <c r="EHV47" s="60"/>
      <c r="EHW47" s="60"/>
      <c r="EHX47" s="60"/>
      <c r="EHY47" s="60"/>
      <c r="EHZ47" s="60"/>
      <c r="EIA47" s="60"/>
      <c r="EIB47" s="60"/>
      <c r="EIC47" s="60"/>
      <c r="EID47" s="60"/>
      <c r="EIE47" s="60"/>
      <c r="EIF47" s="60"/>
      <c r="EIG47" s="60"/>
      <c r="EIH47" s="60"/>
      <c r="EII47" s="60"/>
      <c r="EIJ47" s="60"/>
      <c r="EIK47" s="60"/>
      <c r="EIL47" s="60"/>
      <c r="EIM47" s="60"/>
      <c r="EIN47" s="60"/>
      <c r="EIO47" s="60"/>
      <c r="EIP47" s="60"/>
      <c r="EIQ47" s="60"/>
      <c r="EIR47" s="60"/>
      <c r="EIS47" s="60"/>
      <c r="EIT47" s="60"/>
      <c r="EIU47" s="60"/>
      <c r="EIV47" s="60"/>
      <c r="EIW47" s="60"/>
      <c r="EIX47" s="60"/>
      <c r="EIY47" s="60"/>
      <c r="EIZ47" s="60"/>
      <c r="EJA47" s="60"/>
      <c r="EJB47" s="60"/>
      <c r="EJC47" s="60"/>
      <c r="EJD47" s="60"/>
      <c r="EJE47" s="60"/>
      <c r="EJF47" s="60"/>
      <c r="EJG47" s="60"/>
      <c r="EJH47" s="60"/>
      <c r="EJI47" s="60"/>
      <c r="EJJ47" s="60"/>
      <c r="EJK47" s="60"/>
      <c r="EJL47" s="60"/>
      <c r="EJM47" s="60"/>
      <c r="EJN47" s="60"/>
      <c r="EJO47" s="60"/>
      <c r="EJP47" s="60"/>
      <c r="EJQ47" s="60"/>
      <c r="EJR47" s="60"/>
      <c r="EJS47" s="60"/>
      <c r="EJT47" s="60"/>
      <c r="EJU47" s="60"/>
      <c r="EJV47" s="60"/>
      <c r="EJW47" s="60"/>
      <c r="EJX47" s="60"/>
      <c r="EJY47" s="60"/>
      <c r="EJZ47" s="60"/>
      <c r="EKA47" s="60"/>
      <c r="EKB47" s="60"/>
      <c r="EKC47" s="60"/>
      <c r="EKD47" s="60"/>
      <c r="EKE47" s="60"/>
      <c r="EKF47" s="60"/>
      <c r="EKG47" s="60"/>
      <c r="EKH47" s="60"/>
      <c r="EKI47" s="60"/>
      <c r="EKJ47" s="60"/>
      <c r="EKK47" s="60"/>
      <c r="EKL47" s="60"/>
      <c r="EKM47" s="60"/>
      <c r="EKN47" s="60"/>
      <c r="EKO47" s="60"/>
      <c r="EKP47" s="60"/>
      <c r="EKQ47" s="60"/>
      <c r="EKR47" s="60"/>
      <c r="EKS47" s="60"/>
      <c r="EKT47" s="60"/>
      <c r="EKU47" s="60"/>
      <c r="EKV47" s="60"/>
      <c r="EKW47" s="60"/>
      <c r="EKX47" s="60"/>
      <c r="EKY47" s="60"/>
      <c r="EKZ47" s="60"/>
      <c r="ELA47" s="60"/>
      <c r="ELB47" s="60"/>
      <c r="ELC47" s="60"/>
      <c r="ELD47" s="60"/>
      <c r="ELE47" s="60"/>
      <c r="ELF47" s="60"/>
      <c r="ELG47" s="60"/>
      <c r="ELH47" s="60"/>
      <c r="ELI47" s="60"/>
      <c r="ELJ47" s="60"/>
      <c r="ELK47" s="60"/>
      <c r="ELL47" s="60"/>
      <c r="ELM47" s="60"/>
      <c r="ELN47" s="60"/>
      <c r="ELO47" s="60"/>
      <c r="ELP47" s="60"/>
      <c r="ELQ47" s="60"/>
      <c r="ELR47" s="60"/>
      <c r="ELS47" s="60"/>
      <c r="ELT47" s="60"/>
      <c r="ELU47" s="60"/>
      <c r="ELV47" s="60"/>
      <c r="ELW47" s="60"/>
      <c r="ELX47" s="60"/>
      <c r="ELY47" s="60"/>
      <c r="ELZ47" s="60"/>
      <c r="EMA47" s="60"/>
      <c r="EMB47" s="60"/>
      <c r="EMC47" s="60"/>
      <c r="EMD47" s="60"/>
      <c r="EME47" s="60"/>
      <c r="EMF47" s="60"/>
      <c r="EMG47" s="60"/>
      <c r="EMH47" s="60"/>
      <c r="EMI47" s="60"/>
      <c r="EMJ47" s="60"/>
      <c r="EMK47" s="60"/>
      <c r="EML47" s="60"/>
      <c r="EMM47" s="60"/>
      <c r="EMN47" s="60"/>
      <c r="EMO47" s="60"/>
      <c r="EMP47" s="60"/>
      <c r="EMQ47" s="60"/>
      <c r="EMR47" s="60"/>
      <c r="EMS47" s="60"/>
      <c r="EMT47" s="60"/>
      <c r="EMU47" s="60"/>
      <c r="EMV47" s="60"/>
      <c r="EMW47" s="60"/>
      <c r="EMX47" s="60"/>
      <c r="EMY47" s="60"/>
      <c r="EMZ47" s="60"/>
      <c r="ENA47" s="60"/>
      <c r="ENB47" s="60"/>
      <c r="ENC47" s="60"/>
      <c r="END47" s="60"/>
      <c r="ENE47" s="60"/>
      <c r="ENF47" s="60"/>
      <c r="ENG47" s="60"/>
      <c r="ENH47" s="60"/>
      <c r="ENI47" s="60"/>
      <c r="ENJ47" s="60"/>
      <c r="ENK47" s="60"/>
      <c r="ENL47" s="60"/>
      <c r="ENM47" s="60"/>
      <c r="ENN47" s="60"/>
      <c r="ENO47" s="60"/>
      <c r="ENP47" s="60"/>
      <c r="ENQ47" s="60"/>
      <c r="ENR47" s="60"/>
      <c r="ENS47" s="60"/>
      <c r="ENT47" s="60"/>
      <c r="ENU47" s="60"/>
      <c r="ENV47" s="60"/>
      <c r="ENW47" s="60"/>
      <c r="ENX47" s="60"/>
      <c r="ENY47" s="60"/>
      <c r="ENZ47" s="60"/>
      <c r="EOA47" s="60"/>
      <c r="EOB47" s="60"/>
      <c r="EOC47" s="60"/>
      <c r="EOD47" s="60"/>
      <c r="EOE47" s="60"/>
      <c r="EOF47" s="60"/>
      <c r="EOG47" s="60"/>
      <c r="EOH47" s="60"/>
      <c r="EOI47" s="60"/>
      <c r="EOJ47" s="60"/>
      <c r="EOK47" s="60"/>
      <c r="EOL47" s="60"/>
      <c r="EOM47" s="60"/>
      <c r="EON47" s="60"/>
      <c r="EOO47" s="60"/>
      <c r="EOP47" s="60"/>
      <c r="EOQ47" s="60"/>
      <c r="EOR47" s="60"/>
      <c r="EOS47" s="60"/>
      <c r="EOT47" s="60"/>
      <c r="EOU47" s="60"/>
      <c r="EOV47" s="60"/>
      <c r="EOW47" s="60"/>
      <c r="EOX47" s="60"/>
      <c r="EOY47" s="60"/>
      <c r="EOZ47" s="60"/>
      <c r="EPA47" s="60"/>
      <c r="EPB47" s="60"/>
      <c r="EPC47" s="60"/>
      <c r="EPD47" s="60"/>
      <c r="EPE47" s="60"/>
      <c r="EPF47" s="60"/>
      <c r="EPG47" s="60"/>
      <c r="EPH47" s="60"/>
      <c r="EPI47" s="60"/>
      <c r="EPJ47" s="60"/>
      <c r="EPK47" s="60"/>
      <c r="EPL47" s="60"/>
      <c r="EPM47" s="60"/>
      <c r="EPN47" s="60"/>
      <c r="EPO47" s="60"/>
      <c r="EPP47" s="60"/>
      <c r="EPQ47" s="60"/>
      <c r="EPR47" s="60"/>
      <c r="EPS47" s="60"/>
      <c r="EPT47" s="60"/>
      <c r="EPU47" s="60"/>
      <c r="EPV47" s="60"/>
      <c r="EPW47" s="60"/>
      <c r="EPX47" s="60"/>
      <c r="EPY47" s="60"/>
      <c r="EPZ47" s="60"/>
      <c r="EQA47" s="60"/>
      <c r="EQB47" s="60"/>
      <c r="EQC47" s="60"/>
      <c r="EQD47" s="60"/>
      <c r="EQE47" s="60"/>
      <c r="EQF47" s="60"/>
      <c r="EQG47" s="60"/>
      <c r="EQH47" s="60"/>
      <c r="EQI47" s="60"/>
      <c r="EQJ47" s="60"/>
      <c r="EQK47" s="60"/>
      <c r="EQL47" s="60"/>
      <c r="EQM47" s="60"/>
      <c r="EQN47" s="60"/>
      <c r="EQO47" s="60"/>
      <c r="EQP47" s="60"/>
      <c r="EQQ47" s="60"/>
      <c r="EQR47" s="60"/>
      <c r="EQS47" s="60"/>
      <c r="EQT47" s="60"/>
      <c r="EQU47" s="60"/>
      <c r="EQV47" s="60"/>
      <c r="EQW47" s="60"/>
      <c r="EQX47" s="60"/>
      <c r="EQY47" s="60"/>
      <c r="EQZ47" s="60"/>
      <c r="ERA47" s="60"/>
      <c r="ERB47" s="60"/>
      <c r="ERC47" s="60"/>
      <c r="ERD47" s="60"/>
      <c r="ERE47" s="60"/>
      <c r="ERF47" s="60"/>
      <c r="ERG47" s="60"/>
      <c r="ERH47" s="60"/>
      <c r="ERI47" s="60"/>
      <c r="ERJ47" s="60"/>
      <c r="ERK47" s="60"/>
      <c r="ERL47" s="60"/>
      <c r="ERM47" s="60"/>
      <c r="ERN47" s="60"/>
      <c r="ERO47" s="60"/>
      <c r="ERP47" s="60"/>
      <c r="ERQ47" s="60"/>
      <c r="ERR47" s="60"/>
      <c r="ERS47" s="60"/>
      <c r="ERT47" s="60"/>
      <c r="ERU47" s="60"/>
      <c r="ERV47" s="60"/>
      <c r="ERW47" s="60"/>
      <c r="ERX47" s="60"/>
      <c r="ERY47" s="60"/>
      <c r="ERZ47" s="60"/>
      <c r="ESA47" s="60"/>
      <c r="ESB47" s="60"/>
      <c r="ESC47" s="60"/>
      <c r="ESD47" s="60"/>
      <c r="ESE47" s="60"/>
      <c r="ESF47" s="60"/>
      <c r="ESG47" s="60"/>
      <c r="ESH47" s="60"/>
      <c r="ESI47" s="60"/>
      <c r="ESJ47" s="60"/>
      <c r="ESK47" s="60"/>
      <c r="ESL47" s="60"/>
      <c r="ESM47" s="60"/>
      <c r="ESN47" s="60"/>
      <c r="ESO47" s="60"/>
      <c r="ESP47" s="60"/>
      <c r="ESQ47" s="60"/>
      <c r="ESR47" s="60"/>
      <c r="ESS47" s="60"/>
      <c r="EST47" s="60"/>
      <c r="ESU47" s="60"/>
      <c r="ESV47" s="60"/>
      <c r="ESW47" s="60"/>
      <c r="ESX47" s="60"/>
      <c r="ESY47" s="60"/>
      <c r="ESZ47" s="60"/>
      <c r="ETA47" s="60"/>
      <c r="ETB47" s="60"/>
      <c r="ETC47" s="60"/>
      <c r="ETD47" s="60"/>
      <c r="ETE47" s="60"/>
      <c r="ETF47" s="60"/>
      <c r="ETG47" s="60"/>
      <c r="ETH47" s="60"/>
      <c r="ETI47" s="60"/>
      <c r="ETJ47" s="60"/>
      <c r="ETK47" s="60"/>
      <c r="ETL47" s="60"/>
      <c r="ETM47" s="60"/>
      <c r="ETN47" s="60"/>
      <c r="ETO47" s="60"/>
      <c r="ETP47" s="60"/>
      <c r="ETQ47" s="60"/>
      <c r="ETR47" s="60"/>
      <c r="ETS47" s="60"/>
      <c r="ETT47" s="60"/>
      <c r="ETU47" s="60"/>
      <c r="ETV47" s="60"/>
      <c r="ETW47" s="60"/>
      <c r="ETX47" s="60"/>
      <c r="ETY47" s="60"/>
      <c r="ETZ47" s="60"/>
      <c r="EUA47" s="60"/>
      <c r="EUB47" s="60"/>
      <c r="EUC47" s="60"/>
      <c r="EUD47" s="60"/>
      <c r="EUE47" s="60"/>
      <c r="EUF47" s="60"/>
      <c r="EUG47" s="60"/>
      <c r="EUH47" s="60"/>
      <c r="EUI47" s="60"/>
      <c r="EUJ47" s="60"/>
      <c r="EUK47" s="60"/>
      <c r="EUL47" s="60"/>
      <c r="EUM47" s="60"/>
      <c r="EUN47" s="60"/>
      <c r="EUO47" s="60"/>
      <c r="EUP47" s="60"/>
      <c r="EUQ47" s="60"/>
      <c r="EUR47" s="60"/>
      <c r="EUS47" s="60"/>
      <c r="EUT47" s="60"/>
      <c r="EUU47" s="60"/>
      <c r="EUV47" s="60"/>
      <c r="EUW47" s="60"/>
      <c r="EUX47" s="60"/>
      <c r="EUY47" s="60"/>
      <c r="EUZ47" s="60"/>
      <c r="EVA47" s="60"/>
      <c r="EVB47" s="60"/>
      <c r="EVC47" s="60"/>
      <c r="EVD47" s="60"/>
      <c r="EVE47" s="60"/>
      <c r="EVF47" s="60"/>
      <c r="EVG47" s="60"/>
      <c r="EVH47" s="60"/>
      <c r="EVI47" s="60"/>
      <c r="EVJ47" s="60"/>
      <c r="EVK47" s="60"/>
      <c r="EVL47" s="60"/>
      <c r="EVM47" s="60"/>
      <c r="EVN47" s="60"/>
      <c r="EVO47" s="60"/>
      <c r="EVP47" s="60"/>
      <c r="EVQ47" s="60"/>
      <c r="EVR47" s="60"/>
      <c r="EVS47" s="60"/>
      <c r="EVT47" s="60"/>
      <c r="EVU47" s="60"/>
      <c r="EVV47" s="60"/>
      <c r="EVW47" s="60"/>
      <c r="EVX47" s="60"/>
      <c r="EVY47" s="60"/>
      <c r="EVZ47" s="60"/>
      <c r="EWA47" s="60"/>
      <c r="EWB47" s="60"/>
      <c r="EWC47" s="60"/>
      <c r="EWD47" s="60"/>
      <c r="EWE47" s="60"/>
      <c r="EWF47" s="60"/>
      <c r="EWG47" s="60"/>
      <c r="EWH47" s="60"/>
      <c r="EWI47" s="60"/>
      <c r="EWJ47" s="60"/>
      <c r="EWK47" s="60"/>
      <c r="EWL47" s="60"/>
      <c r="EWM47" s="60"/>
      <c r="EWN47" s="60"/>
      <c r="EWO47" s="60"/>
      <c r="EWP47" s="60"/>
      <c r="EWQ47" s="60"/>
      <c r="EWR47" s="60"/>
      <c r="EWS47" s="60"/>
      <c r="EWT47" s="60"/>
      <c r="EWU47" s="60"/>
      <c r="EWV47" s="60"/>
      <c r="EWW47" s="60"/>
      <c r="EWX47" s="60"/>
      <c r="EWY47" s="60"/>
      <c r="EWZ47" s="60"/>
      <c r="EXA47" s="60"/>
      <c r="EXB47" s="60"/>
      <c r="EXC47" s="60"/>
      <c r="EXD47" s="60"/>
      <c r="EXE47" s="60"/>
      <c r="EXF47" s="60"/>
      <c r="EXG47" s="60"/>
      <c r="EXH47" s="60"/>
      <c r="EXI47" s="60"/>
      <c r="EXJ47" s="60"/>
      <c r="EXK47" s="60"/>
      <c r="EXL47" s="60"/>
      <c r="EXM47" s="60"/>
      <c r="EXN47" s="60"/>
      <c r="EXO47" s="60"/>
      <c r="EXP47" s="60"/>
      <c r="EXQ47" s="60"/>
      <c r="EXR47" s="60"/>
      <c r="EXS47" s="60"/>
      <c r="EXT47" s="60"/>
      <c r="EXU47" s="60"/>
      <c r="EXV47" s="60"/>
      <c r="EXW47" s="60"/>
      <c r="EXX47" s="60"/>
      <c r="EXY47" s="60"/>
      <c r="EXZ47" s="60"/>
      <c r="EYA47" s="60"/>
      <c r="EYB47" s="60"/>
      <c r="EYC47" s="60"/>
      <c r="EYD47" s="60"/>
      <c r="EYE47" s="60"/>
      <c r="EYF47" s="60"/>
      <c r="EYG47" s="60"/>
      <c r="EYH47" s="60"/>
      <c r="EYI47" s="60"/>
      <c r="EYJ47" s="60"/>
      <c r="EYK47" s="60"/>
      <c r="EYL47" s="60"/>
      <c r="EYM47" s="60"/>
      <c r="EYN47" s="60"/>
      <c r="EYO47" s="60"/>
      <c r="EYP47" s="60"/>
      <c r="EYQ47" s="60"/>
      <c r="EYR47" s="60"/>
      <c r="EYS47" s="60"/>
      <c r="EYT47" s="60"/>
      <c r="EYU47" s="60"/>
      <c r="EYV47" s="60"/>
      <c r="EYW47" s="60"/>
      <c r="EYX47" s="60"/>
      <c r="EYY47" s="60"/>
      <c r="EYZ47" s="60"/>
      <c r="EZA47" s="60"/>
      <c r="EZB47" s="60"/>
      <c r="EZC47" s="60"/>
      <c r="EZD47" s="60"/>
      <c r="EZE47" s="60"/>
      <c r="EZF47" s="60"/>
      <c r="EZG47" s="60"/>
      <c r="EZH47" s="60"/>
      <c r="EZI47" s="60"/>
      <c r="EZJ47" s="60"/>
      <c r="EZK47" s="60"/>
      <c r="EZL47" s="60"/>
      <c r="EZM47" s="60"/>
      <c r="EZN47" s="60"/>
      <c r="EZO47" s="60"/>
      <c r="EZP47" s="60"/>
      <c r="EZQ47" s="60"/>
      <c r="EZR47" s="60"/>
      <c r="EZS47" s="60"/>
      <c r="EZT47" s="60"/>
      <c r="EZU47" s="60"/>
      <c r="EZV47" s="60"/>
      <c r="EZW47" s="60"/>
      <c r="EZX47" s="60"/>
      <c r="EZY47" s="60"/>
      <c r="EZZ47" s="60"/>
      <c r="FAA47" s="60"/>
      <c r="FAB47" s="60"/>
      <c r="FAC47" s="60"/>
      <c r="FAD47" s="60"/>
      <c r="FAE47" s="60"/>
      <c r="FAF47" s="60"/>
      <c r="FAG47" s="60"/>
      <c r="FAH47" s="60"/>
      <c r="FAI47" s="60"/>
      <c r="FAJ47" s="60"/>
      <c r="FAK47" s="60"/>
      <c r="FAL47" s="60"/>
      <c r="FAM47" s="60"/>
      <c r="FAN47" s="60"/>
      <c r="FAO47" s="60"/>
      <c r="FAP47" s="60"/>
      <c r="FAQ47" s="60"/>
      <c r="FAR47" s="60"/>
      <c r="FAS47" s="60"/>
      <c r="FAT47" s="60"/>
      <c r="FAU47" s="60"/>
      <c r="FAV47" s="60"/>
      <c r="FAW47" s="60"/>
      <c r="FAX47" s="60"/>
      <c r="FAY47" s="60"/>
      <c r="FAZ47" s="60"/>
      <c r="FBA47" s="60"/>
      <c r="FBB47" s="60"/>
      <c r="FBC47" s="60"/>
      <c r="FBD47" s="60"/>
      <c r="FBE47" s="60"/>
      <c r="FBF47" s="60"/>
      <c r="FBG47" s="60"/>
      <c r="FBH47" s="60"/>
      <c r="FBI47" s="60"/>
      <c r="FBJ47" s="60"/>
      <c r="FBK47" s="60"/>
      <c r="FBL47" s="60"/>
      <c r="FBM47" s="60"/>
      <c r="FBN47" s="60"/>
      <c r="FBO47" s="60"/>
      <c r="FBP47" s="60"/>
      <c r="FBQ47" s="60"/>
      <c r="FBR47" s="60"/>
      <c r="FBS47" s="60"/>
      <c r="FBT47" s="60"/>
      <c r="FBU47" s="60"/>
      <c r="FBV47" s="60"/>
      <c r="FBW47" s="60"/>
      <c r="FBX47" s="60"/>
      <c r="FBY47" s="60"/>
      <c r="FBZ47" s="60"/>
      <c r="FCA47" s="60"/>
      <c r="FCB47" s="60"/>
      <c r="FCC47" s="60"/>
      <c r="FCD47" s="60"/>
      <c r="FCE47" s="60"/>
      <c r="FCF47" s="60"/>
      <c r="FCG47" s="60"/>
      <c r="FCH47" s="60"/>
      <c r="FCI47" s="60"/>
      <c r="FCJ47" s="60"/>
      <c r="FCK47" s="60"/>
      <c r="FCL47" s="60"/>
      <c r="FCM47" s="60"/>
      <c r="FCN47" s="60"/>
      <c r="FCO47" s="60"/>
      <c r="FCP47" s="60"/>
      <c r="FCQ47" s="60"/>
      <c r="FCR47" s="60"/>
      <c r="FCS47" s="60"/>
      <c r="FCT47" s="60"/>
      <c r="FCU47" s="60"/>
      <c r="FCV47" s="60"/>
      <c r="FCW47" s="60"/>
      <c r="FCX47" s="60"/>
      <c r="FCY47" s="60"/>
      <c r="FCZ47" s="60"/>
      <c r="FDA47" s="60"/>
      <c r="FDB47" s="60"/>
      <c r="FDC47" s="60"/>
      <c r="FDD47" s="60"/>
      <c r="FDE47" s="60"/>
      <c r="FDF47" s="60"/>
      <c r="FDG47" s="60"/>
      <c r="FDH47" s="60"/>
      <c r="FDI47" s="60"/>
      <c r="FDJ47" s="60"/>
      <c r="FDK47" s="60"/>
      <c r="FDL47" s="60"/>
      <c r="FDM47" s="60"/>
      <c r="FDN47" s="60"/>
      <c r="FDO47" s="60"/>
      <c r="FDP47" s="60"/>
      <c r="FDQ47" s="60"/>
      <c r="FDR47" s="60"/>
      <c r="FDS47" s="60"/>
      <c r="FDT47" s="60"/>
      <c r="FDU47" s="60"/>
      <c r="FDV47" s="60"/>
      <c r="FDW47" s="60"/>
      <c r="FDX47" s="60"/>
      <c r="FDY47" s="60"/>
      <c r="FDZ47" s="60"/>
      <c r="FEA47" s="60"/>
      <c r="FEB47" s="60"/>
      <c r="FEC47" s="60"/>
      <c r="FED47" s="60"/>
      <c r="FEE47" s="60"/>
      <c r="FEF47" s="60"/>
      <c r="FEG47" s="60"/>
      <c r="FEH47" s="60"/>
      <c r="FEI47" s="60"/>
      <c r="FEJ47" s="60"/>
      <c r="FEK47" s="60"/>
      <c r="FEL47" s="60"/>
      <c r="FEM47" s="60"/>
      <c r="FEN47" s="60"/>
      <c r="FEO47" s="60"/>
      <c r="FEP47" s="60"/>
      <c r="FEQ47" s="60"/>
      <c r="FER47" s="60"/>
      <c r="FES47" s="60"/>
      <c r="FET47" s="60"/>
      <c r="FEU47" s="60"/>
      <c r="FEV47" s="60"/>
      <c r="FEW47" s="60"/>
      <c r="FEX47" s="60"/>
      <c r="FEY47" s="60"/>
      <c r="FEZ47" s="60"/>
      <c r="FFA47" s="60"/>
      <c r="FFB47" s="60"/>
      <c r="FFC47" s="60"/>
      <c r="FFD47" s="60"/>
      <c r="FFE47" s="60"/>
      <c r="FFF47" s="60"/>
      <c r="FFG47" s="60"/>
      <c r="FFH47" s="60"/>
      <c r="FFI47" s="60"/>
      <c r="FFJ47" s="60"/>
      <c r="FFK47" s="60"/>
      <c r="FFL47" s="60"/>
      <c r="FFM47" s="60"/>
      <c r="FFN47" s="60"/>
      <c r="FFO47" s="60"/>
      <c r="FFP47" s="60"/>
      <c r="FFQ47" s="60"/>
      <c r="FFR47" s="60"/>
      <c r="FFS47" s="60"/>
      <c r="FFT47" s="60"/>
      <c r="FFU47" s="60"/>
      <c r="FFV47" s="60"/>
      <c r="FFW47" s="60"/>
      <c r="FFX47" s="60"/>
      <c r="FFY47" s="60"/>
      <c r="FFZ47" s="60"/>
      <c r="FGA47" s="60"/>
      <c r="FGB47" s="60"/>
      <c r="FGC47" s="60"/>
      <c r="FGD47" s="60"/>
      <c r="FGE47" s="60"/>
      <c r="FGF47" s="60"/>
      <c r="FGG47" s="60"/>
      <c r="FGH47" s="60"/>
      <c r="FGI47" s="60"/>
      <c r="FGJ47" s="60"/>
      <c r="FGK47" s="60"/>
      <c r="FGL47" s="60"/>
      <c r="FGM47" s="60"/>
      <c r="FGN47" s="60"/>
      <c r="FGO47" s="60"/>
      <c r="FGP47" s="60"/>
      <c r="FGQ47" s="60"/>
      <c r="FGR47" s="60"/>
      <c r="FGS47" s="60"/>
      <c r="FGT47" s="60"/>
      <c r="FGU47" s="60"/>
      <c r="FGV47" s="60"/>
      <c r="FGW47" s="60"/>
      <c r="FGX47" s="60"/>
      <c r="FGY47" s="60"/>
      <c r="FGZ47" s="60"/>
      <c r="FHA47" s="60"/>
      <c r="FHB47" s="60"/>
      <c r="FHC47" s="60"/>
      <c r="FHD47" s="60"/>
      <c r="FHE47" s="60"/>
      <c r="FHF47" s="60"/>
      <c r="FHG47" s="60"/>
      <c r="FHH47" s="60"/>
      <c r="FHI47" s="60"/>
      <c r="FHJ47" s="60"/>
      <c r="FHK47" s="60"/>
      <c r="FHL47" s="60"/>
      <c r="FHM47" s="60"/>
      <c r="FHN47" s="60"/>
      <c r="FHO47" s="60"/>
      <c r="FHP47" s="60"/>
      <c r="FHQ47" s="60"/>
      <c r="FHR47" s="60"/>
      <c r="FHS47" s="60"/>
      <c r="FHT47" s="60"/>
      <c r="FHU47" s="60"/>
      <c r="FHV47" s="60"/>
      <c r="FHW47" s="60"/>
      <c r="FHX47" s="60"/>
      <c r="FHY47" s="60"/>
      <c r="FHZ47" s="60"/>
      <c r="FIA47" s="60"/>
      <c r="FIB47" s="60"/>
      <c r="FIC47" s="60"/>
      <c r="FID47" s="60"/>
      <c r="FIE47" s="60"/>
      <c r="FIF47" s="60"/>
      <c r="FIG47" s="60"/>
      <c r="FIH47" s="60"/>
      <c r="FII47" s="60"/>
      <c r="FIJ47" s="60"/>
      <c r="FIK47" s="60"/>
      <c r="FIL47" s="60"/>
      <c r="FIM47" s="60"/>
      <c r="FIN47" s="60"/>
      <c r="FIO47" s="60"/>
      <c r="FIP47" s="60"/>
      <c r="FIQ47" s="60"/>
      <c r="FIR47" s="60"/>
      <c r="FIS47" s="60"/>
      <c r="FIT47" s="60"/>
      <c r="FIU47" s="60"/>
      <c r="FIV47" s="60"/>
      <c r="FIW47" s="60"/>
      <c r="FIX47" s="60"/>
      <c r="FIY47" s="60"/>
      <c r="FIZ47" s="60"/>
      <c r="FJA47" s="60"/>
      <c r="FJB47" s="60"/>
      <c r="FJC47" s="60"/>
      <c r="FJD47" s="60"/>
      <c r="FJE47" s="60"/>
      <c r="FJF47" s="60"/>
      <c r="FJG47" s="60"/>
      <c r="FJH47" s="60"/>
      <c r="FJI47" s="60"/>
      <c r="FJJ47" s="60"/>
      <c r="FJK47" s="60"/>
      <c r="FJL47" s="60"/>
      <c r="FJM47" s="60"/>
      <c r="FJN47" s="60"/>
      <c r="FJO47" s="60"/>
      <c r="FJP47" s="60"/>
      <c r="FJQ47" s="60"/>
      <c r="FJR47" s="60"/>
      <c r="FJS47" s="60"/>
      <c r="FJT47" s="60"/>
      <c r="FJU47" s="60"/>
      <c r="FJV47" s="60"/>
      <c r="FJW47" s="60"/>
      <c r="FJX47" s="60"/>
      <c r="FJY47" s="60"/>
      <c r="FJZ47" s="60"/>
      <c r="FKA47" s="60"/>
      <c r="FKB47" s="60"/>
      <c r="FKC47" s="60"/>
      <c r="FKD47" s="60"/>
      <c r="FKE47" s="60"/>
      <c r="FKF47" s="60"/>
      <c r="FKG47" s="60"/>
      <c r="FKH47" s="60"/>
      <c r="FKI47" s="60"/>
      <c r="FKJ47" s="60"/>
      <c r="FKK47" s="60"/>
      <c r="FKL47" s="60"/>
      <c r="FKM47" s="60"/>
      <c r="FKN47" s="60"/>
      <c r="FKO47" s="60"/>
      <c r="FKP47" s="60"/>
      <c r="FKQ47" s="60"/>
      <c r="FKR47" s="60"/>
      <c r="FKS47" s="60"/>
      <c r="FKT47" s="60"/>
      <c r="FKU47" s="60"/>
      <c r="FKV47" s="60"/>
      <c r="FKW47" s="60"/>
      <c r="FKX47" s="60"/>
      <c r="FKY47" s="60"/>
      <c r="FKZ47" s="60"/>
      <c r="FLA47" s="60"/>
      <c r="FLB47" s="60"/>
      <c r="FLC47" s="60"/>
      <c r="FLD47" s="60"/>
      <c r="FLE47" s="60"/>
      <c r="FLF47" s="60"/>
      <c r="FLG47" s="60"/>
      <c r="FLH47" s="60"/>
      <c r="FLI47" s="60"/>
      <c r="FLJ47" s="60"/>
      <c r="FLK47" s="60"/>
      <c r="FLL47" s="60"/>
      <c r="FLM47" s="60"/>
      <c r="FLN47" s="60"/>
      <c r="FLO47" s="60"/>
      <c r="FLP47" s="60"/>
      <c r="FLQ47" s="60"/>
      <c r="FLR47" s="60"/>
      <c r="FLS47" s="60"/>
      <c r="FLT47" s="60"/>
      <c r="FLU47" s="60"/>
      <c r="FLV47" s="60"/>
      <c r="FLW47" s="60"/>
      <c r="FLX47" s="60"/>
      <c r="FLY47" s="60"/>
      <c r="FLZ47" s="60"/>
      <c r="FMA47" s="60"/>
      <c r="FMB47" s="60"/>
      <c r="FMC47" s="60"/>
      <c r="FMD47" s="60"/>
      <c r="FME47" s="60"/>
      <c r="FMF47" s="60"/>
      <c r="FMG47" s="60"/>
      <c r="FMH47" s="60"/>
      <c r="FMI47" s="60"/>
      <c r="FMJ47" s="60"/>
      <c r="FMK47" s="60"/>
      <c r="FML47" s="60"/>
      <c r="FMM47" s="60"/>
      <c r="FMN47" s="60"/>
      <c r="FMO47" s="60"/>
      <c r="FMP47" s="60"/>
      <c r="FMQ47" s="60"/>
      <c r="FMR47" s="60"/>
      <c r="FMS47" s="60"/>
      <c r="FMT47" s="60"/>
      <c r="FMU47" s="60"/>
      <c r="FMV47" s="60"/>
      <c r="FMW47" s="60"/>
      <c r="FMX47" s="60"/>
      <c r="FMY47" s="60"/>
      <c r="FMZ47" s="60"/>
      <c r="FNA47" s="60"/>
      <c r="FNB47" s="60"/>
      <c r="FNC47" s="60"/>
      <c r="FND47" s="60"/>
      <c r="FNE47" s="60"/>
      <c r="FNF47" s="60"/>
      <c r="FNG47" s="60"/>
      <c r="FNH47" s="60"/>
      <c r="FNI47" s="60"/>
      <c r="FNJ47" s="60"/>
      <c r="FNK47" s="60"/>
      <c r="FNL47" s="60"/>
      <c r="FNM47" s="60"/>
      <c r="FNN47" s="60"/>
      <c r="FNO47" s="60"/>
      <c r="FNP47" s="60"/>
      <c r="FNQ47" s="60"/>
      <c r="FNR47" s="60"/>
      <c r="FNS47" s="60"/>
      <c r="FNT47" s="60"/>
      <c r="FNU47" s="60"/>
      <c r="FNV47" s="60"/>
      <c r="FNW47" s="60"/>
      <c r="FNX47" s="60"/>
      <c r="FNY47" s="60"/>
      <c r="FNZ47" s="60"/>
      <c r="FOA47" s="60"/>
      <c r="FOB47" s="60"/>
      <c r="FOC47" s="60"/>
      <c r="FOD47" s="60"/>
      <c r="FOE47" s="60"/>
      <c r="FOF47" s="60"/>
      <c r="FOG47" s="60"/>
      <c r="FOH47" s="60"/>
      <c r="FOI47" s="60"/>
      <c r="FOJ47" s="60"/>
      <c r="FOK47" s="60"/>
      <c r="FOL47" s="60"/>
      <c r="FOM47" s="60"/>
      <c r="FON47" s="60"/>
      <c r="FOO47" s="60"/>
      <c r="FOP47" s="60"/>
      <c r="FOQ47" s="60"/>
      <c r="FOR47" s="60"/>
      <c r="FOS47" s="60"/>
      <c r="FOT47" s="60"/>
      <c r="FOU47" s="60"/>
      <c r="FOV47" s="60"/>
      <c r="FOW47" s="60"/>
      <c r="FOX47" s="60"/>
      <c r="FOY47" s="60"/>
      <c r="FOZ47" s="60"/>
      <c r="FPA47" s="60"/>
      <c r="FPB47" s="60"/>
      <c r="FPC47" s="60"/>
      <c r="FPD47" s="60"/>
      <c r="FPE47" s="60"/>
      <c r="FPF47" s="60"/>
      <c r="FPG47" s="60"/>
      <c r="FPH47" s="60"/>
      <c r="FPI47" s="60"/>
      <c r="FPJ47" s="60"/>
      <c r="FPK47" s="60"/>
      <c r="FPL47" s="60"/>
      <c r="FPM47" s="60"/>
      <c r="FPN47" s="60"/>
      <c r="FPO47" s="60"/>
      <c r="FPP47" s="60"/>
      <c r="FPQ47" s="60"/>
      <c r="FPR47" s="60"/>
      <c r="FPS47" s="60"/>
      <c r="FPT47" s="60"/>
      <c r="FPU47" s="60"/>
      <c r="FPV47" s="60"/>
      <c r="FPW47" s="60"/>
      <c r="FPX47" s="60"/>
      <c r="FPY47" s="60"/>
      <c r="FPZ47" s="60"/>
      <c r="FQA47" s="60"/>
      <c r="FQB47" s="60"/>
      <c r="FQC47" s="60"/>
      <c r="FQD47" s="60"/>
      <c r="FQE47" s="60"/>
      <c r="FQF47" s="60"/>
      <c r="FQG47" s="60"/>
      <c r="FQH47" s="60"/>
      <c r="FQI47" s="60"/>
      <c r="FQJ47" s="60"/>
      <c r="FQK47" s="60"/>
      <c r="FQL47" s="60"/>
      <c r="FQM47" s="60"/>
      <c r="FQN47" s="60"/>
      <c r="FQO47" s="60"/>
      <c r="FQP47" s="60"/>
      <c r="FQQ47" s="60"/>
      <c r="FQR47" s="60"/>
      <c r="FQS47" s="60"/>
      <c r="FQT47" s="60"/>
      <c r="FQU47" s="60"/>
      <c r="FQV47" s="60"/>
      <c r="FQW47" s="60"/>
      <c r="FQX47" s="60"/>
      <c r="FQY47" s="60"/>
      <c r="FQZ47" s="60"/>
      <c r="FRA47" s="60"/>
      <c r="FRB47" s="60"/>
      <c r="FRC47" s="60"/>
      <c r="FRD47" s="60"/>
      <c r="FRE47" s="60"/>
      <c r="FRF47" s="60"/>
      <c r="FRG47" s="60"/>
      <c r="FRH47" s="60"/>
      <c r="FRI47" s="60"/>
      <c r="FRJ47" s="60"/>
      <c r="FRK47" s="60"/>
      <c r="FRL47" s="60"/>
      <c r="FRM47" s="60"/>
      <c r="FRN47" s="60"/>
      <c r="FRO47" s="60"/>
      <c r="FRP47" s="60"/>
      <c r="FRQ47" s="60"/>
      <c r="FRR47" s="60"/>
      <c r="FRS47" s="60"/>
      <c r="FRT47" s="60"/>
      <c r="FRU47" s="60"/>
      <c r="FRV47" s="60"/>
      <c r="FRW47" s="60"/>
      <c r="FRX47" s="60"/>
      <c r="FRY47" s="60"/>
      <c r="FRZ47" s="60"/>
      <c r="FSA47" s="60"/>
      <c r="FSB47" s="60"/>
      <c r="FSC47" s="60"/>
      <c r="FSD47" s="60"/>
      <c r="FSE47" s="60"/>
      <c r="FSF47" s="60"/>
      <c r="FSG47" s="60"/>
      <c r="FSH47" s="60"/>
      <c r="FSI47" s="60"/>
      <c r="FSJ47" s="60"/>
      <c r="FSK47" s="60"/>
      <c r="FSL47" s="60"/>
      <c r="FSM47" s="60"/>
      <c r="FSN47" s="60"/>
      <c r="FSO47" s="60"/>
      <c r="FSP47" s="60"/>
      <c r="FSQ47" s="60"/>
      <c r="FSR47" s="60"/>
      <c r="FSS47" s="60"/>
      <c r="FST47" s="60"/>
      <c r="FSU47" s="60"/>
      <c r="FSV47" s="60"/>
      <c r="FSW47" s="60"/>
      <c r="FSX47" s="60"/>
      <c r="FSY47" s="60"/>
      <c r="FSZ47" s="60"/>
      <c r="FTA47" s="60"/>
      <c r="FTB47" s="60"/>
      <c r="FTC47" s="60"/>
      <c r="FTD47" s="60"/>
      <c r="FTE47" s="60"/>
      <c r="FTF47" s="60"/>
      <c r="FTG47" s="60"/>
      <c r="FTH47" s="60"/>
      <c r="FTI47" s="60"/>
      <c r="FTJ47" s="60"/>
      <c r="FTK47" s="60"/>
      <c r="FTL47" s="60"/>
      <c r="FTM47" s="60"/>
      <c r="FTN47" s="60"/>
      <c r="FTO47" s="60"/>
      <c r="FTP47" s="60"/>
      <c r="FTQ47" s="60"/>
      <c r="FTR47" s="60"/>
      <c r="FTS47" s="60"/>
      <c r="FTT47" s="60"/>
      <c r="FTU47" s="60"/>
      <c r="FTV47" s="60"/>
      <c r="FTW47" s="60"/>
      <c r="FTX47" s="60"/>
      <c r="FTY47" s="60"/>
      <c r="FTZ47" s="60"/>
      <c r="FUA47" s="60"/>
      <c r="FUB47" s="60"/>
      <c r="FUC47" s="60"/>
      <c r="FUD47" s="60"/>
      <c r="FUE47" s="60"/>
      <c r="FUF47" s="60"/>
      <c r="FUG47" s="60"/>
      <c r="FUH47" s="60"/>
      <c r="FUI47" s="60"/>
      <c r="FUJ47" s="60"/>
      <c r="FUK47" s="60"/>
      <c r="FUL47" s="60"/>
      <c r="FUM47" s="60"/>
      <c r="FUN47" s="60"/>
      <c r="FUO47" s="60"/>
      <c r="FUP47" s="60"/>
      <c r="FUQ47" s="60"/>
      <c r="FUR47" s="60"/>
      <c r="FUS47" s="60"/>
      <c r="FUT47" s="60"/>
      <c r="FUU47" s="60"/>
      <c r="FUV47" s="60"/>
      <c r="FUW47" s="60"/>
      <c r="FUX47" s="60"/>
      <c r="FUY47" s="60"/>
      <c r="FUZ47" s="60"/>
      <c r="FVA47" s="60"/>
      <c r="FVB47" s="60"/>
      <c r="FVC47" s="60"/>
      <c r="FVD47" s="60"/>
      <c r="FVE47" s="60"/>
      <c r="FVF47" s="60"/>
      <c r="FVG47" s="60"/>
      <c r="FVH47" s="60"/>
      <c r="FVI47" s="60"/>
      <c r="FVJ47" s="60"/>
      <c r="FVK47" s="60"/>
      <c r="FVL47" s="60"/>
      <c r="FVM47" s="60"/>
      <c r="FVN47" s="60"/>
      <c r="FVO47" s="60"/>
      <c r="FVP47" s="60"/>
      <c r="FVQ47" s="60"/>
      <c r="FVR47" s="60"/>
      <c r="FVS47" s="60"/>
      <c r="FVT47" s="60"/>
      <c r="FVU47" s="60"/>
      <c r="FVV47" s="60"/>
      <c r="FVW47" s="60"/>
      <c r="FVX47" s="60"/>
      <c r="FVY47" s="60"/>
      <c r="FVZ47" s="60"/>
      <c r="FWA47" s="60"/>
      <c r="FWB47" s="60"/>
      <c r="FWC47" s="60"/>
      <c r="FWD47" s="60"/>
      <c r="FWE47" s="60"/>
      <c r="FWF47" s="60"/>
      <c r="FWG47" s="60"/>
      <c r="FWH47" s="60"/>
      <c r="FWI47" s="60"/>
      <c r="FWJ47" s="60"/>
      <c r="FWK47" s="60"/>
      <c r="FWL47" s="60"/>
      <c r="FWM47" s="60"/>
      <c r="FWN47" s="60"/>
      <c r="FWO47" s="60"/>
      <c r="FWP47" s="60"/>
      <c r="FWQ47" s="60"/>
      <c r="FWR47" s="60"/>
      <c r="FWS47" s="60"/>
      <c r="FWT47" s="60"/>
      <c r="FWU47" s="60"/>
      <c r="FWV47" s="60"/>
      <c r="FWW47" s="60"/>
      <c r="FWX47" s="60"/>
      <c r="FWY47" s="60"/>
      <c r="FWZ47" s="60"/>
      <c r="FXA47" s="60"/>
      <c r="FXB47" s="60"/>
      <c r="FXC47" s="60"/>
      <c r="FXD47" s="60"/>
      <c r="FXE47" s="60"/>
      <c r="FXF47" s="60"/>
      <c r="FXG47" s="60"/>
      <c r="FXH47" s="60"/>
      <c r="FXI47" s="60"/>
      <c r="FXJ47" s="60"/>
      <c r="FXK47" s="60"/>
      <c r="FXL47" s="60"/>
      <c r="FXM47" s="60"/>
      <c r="FXN47" s="60"/>
      <c r="FXO47" s="60"/>
      <c r="FXP47" s="60"/>
      <c r="FXQ47" s="60"/>
      <c r="FXR47" s="60"/>
      <c r="FXS47" s="60"/>
      <c r="FXT47" s="60"/>
      <c r="FXU47" s="60"/>
      <c r="FXV47" s="60"/>
      <c r="FXW47" s="60"/>
      <c r="FXX47" s="60"/>
      <c r="FXY47" s="60"/>
      <c r="FXZ47" s="60"/>
      <c r="FYA47" s="60"/>
      <c r="FYB47" s="60"/>
      <c r="FYC47" s="60"/>
      <c r="FYD47" s="60"/>
      <c r="FYE47" s="60"/>
      <c r="FYF47" s="60"/>
      <c r="FYG47" s="60"/>
      <c r="FYH47" s="60"/>
      <c r="FYI47" s="60"/>
      <c r="FYJ47" s="60"/>
      <c r="FYK47" s="60"/>
      <c r="FYL47" s="60"/>
      <c r="FYM47" s="60"/>
      <c r="FYN47" s="60"/>
      <c r="FYO47" s="60"/>
      <c r="FYP47" s="60"/>
      <c r="FYQ47" s="60"/>
      <c r="FYR47" s="60"/>
      <c r="FYS47" s="60"/>
      <c r="FYT47" s="60"/>
      <c r="FYU47" s="60"/>
      <c r="FYV47" s="60"/>
      <c r="FYW47" s="60"/>
      <c r="FYX47" s="60"/>
      <c r="FYY47" s="60"/>
      <c r="FYZ47" s="60"/>
      <c r="FZA47" s="60"/>
      <c r="FZB47" s="60"/>
      <c r="FZC47" s="60"/>
      <c r="FZD47" s="60"/>
      <c r="FZE47" s="60"/>
      <c r="FZF47" s="60"/>
      <c r="FZG47" s="60"/>
      <c r="FZH47" s="60"/>
      <c r="FZI47" s="60"/>
      <c r="FZJ47" s="60"/>
      <c r="FZK47" s="60"/>
      <c r="FZL47" s="60"/>
      <c r="FZM47" s="60"/>
      <c r="FZN47" s="60"/>
      <c r="FZO47" s="60"/>
      <c r="FZP47" s="60"/>
      <c r="FZQ47" s="60"/>
      <c r="FZR47" s="60"/>
      <c r="FZS47" s="60"/>
      <c r="FZT47" s="60"/>
      <c r="FZU47" s="60"/>
      <c r="FZV47" s="60"/>
      <c r="FZW47" s="60"/>
      <c r="FZX47" s="60"/>
      <c r="FZY47" s="60"/>
      <c r="FZZ47" s="60"/>
      <c r="GAA47" s="60"/>
      <c r="GAB47" s="60"/>
      <c r="GAC47" s="60"/>
      <c r="GAD47" s="60"/>
      <c r="GAE47" s="60"/>
      <c r="GAF47" s="60"/>
      <c r="GAG47" s="60"/>
      <c r="GAH47" s="60"/>
      <c r="GAI47" s="60"/>
      <c r="GAJ47" s="60"/>
      <c r="GAK47" s="60"/>
      <c r="GAL47" s="60"/>
      <c r="GAM47" s="60"/>
      <c r="GAN47" s="60"/>
      <c r="GAO47" s="60"/>
      <c r="GAP47" s="60"/>
      <c r="GAQ47" s="60"/>
      <c r="GAR47" s="60"/>
      <c r="GAS47" s="60"/>
      <c r="GAT47" s="60"/>
      <c r="GAU47" s="60"/>
      <c r="GAV47" s="60"/>
      <c r="GAW47" s="60"/>
      <c r="GAX47" s="60"/>
      <c r="GAY47" s="60"/>
      <c r="GAZ47" s="60"/>
      <c r="GBA47" s="60"/>
      <c r="GBB47" s="60"/>
      <c r="GBC47" s="60"/>
      <c r="GBD47" s="60"/>
      <c r="GBE47" s="60"/>
      <c r="GBF47" s="60"/>
      <c r="GBG47" s="60"/>
      <c r="GBH47" s="60"/>
      <c r="GBI47" s="60"/>
      <c r="GBJ47" s="60"/>
      <c r="GBK47" s="60"/>
      <c r="GBL47" s="60"/>
      <c r="GBM47" s="60"/>
      <c r="GBN47" s="60"/>
      <c r="GBO47" s="60"/>
      <c r="GBP47" s="60"/>
      <c r="GBQ47" s="60"/>
      <c r="GBR47" s="60"/>
      <c r="GBS47" s="60"/>
      <c r="GBT47" s="60"/>
      <c r="GBU47" s="60"/>
      <c r="GBV47" s="60"/>
      <c r="GBW47" s="60"/>
      <c r="GBX47" s="60"/>
      <c r="GBY47" s="60"/>
      <c r="GBZ47" s="60"/>
      <c r="GCA47" s="60"/>
      <c r="GCB47" s="60"/>
      <c r="GCC47" s="60"/>
      <c r="GCD47" s="60"/>
      <c r="GCE47" s="60"/>
      <c r="GCF47" s="60"/>
      <c r="GCG47" s="60"/>
      <c r="GCH47" s="60"/>
      <c r="GCI47" s="60"/>
      <c r="GCJ47" s="60"/>
      <c r="GCK47" s="60"/>
      <c r="GCL47" s="60"/>
      <c r="GCM47" s="60"/>
      <c r="GCN47" s="60"/>
      <c r="GCO47" s="60"/>
      <c r="GCP47" s="60"/>
      <c r="GCQ47" s="60"/>
      <c r="GCR47" s="60"/>
      <c r="GCS47" s="60"/>
      <c r="GCT47" s="60"/>
      <c r="GCU47" s="60"/>
      <c r="GCV47" s="60"/>
      <c r="GCW47" s="60"/>
      <c r="GCX47" s="60"/>
      <c r="GCY47" s="60"/>
      <c r="GCZ47" s="60"/>
      <c r="GDA47" s="60"/>
      <c r="GDB47" s="60"/>
      <c r="GDC47" s="60"/>
      <c r="GDD47" s="60"/>
      <c r="GDE47" s="60"/>
      <c r="GDF47" s="60"/>
      <c r="GDG47" s="60"/>
      <c r="GDH47" s="60"/>
      <c r="GDI47" s="60"/>
      <c r="GDJ47" s="60"/>
      <c r="GDK47" s="60"/>
      <c r="GDL47" s="60"/>
      <c r="GDM47" s="60"/>
      <c r="GDN47" s="60"/>
      <c r="GDO47" s="60"/>
      <c r="GDP47" s="60"/>
      <c r="GDQ47" s="60"/>
      <c r="GDR47" s="60"/>
      <c r="GDS47" s="60"/>
      <c r="GDT47" s="60"/>
      <c r="GDU47" s="60"/>
      <c r="GDV47" s="60"/>
      <c r="GDW47" s="60"/>
      <c r="GDX47" s="60"/>
      <c r="GDY47" s="60"/>
      <c r="GDZ47" s="60"/>
      <c r="GEA47" s="60"/>
      <c r="GEB47" s="60"/>
      <c r="GEC47" s="60"/>
      <c r="GED47" s="60"/>
      <c r="GEE47" s="60"/>
      <c r="GEF47" s="60"/>
      <c r="GEG47" s="60"/>
      <c r="GEH47" s="60"/>
      <c r="GEI47" s="60"/>
      <c r="GEJ47" s="60"/>
      <c r="GEK47" s="60"/>
      <c r="GEL47" s="60"/>
      <c r="GEM47" s="60"/>
      <c r="GEN47" s="60"/>
      <c r="GEO47" s="60"/>
      <c r="GEP47" s="60"/>
      <c r="GEQ47" s="60"/>
      <c r="GER47" s="60"/>
      <c r="GES47" s="60"/>
      <c r="GET47" s="60"/>
      <c r="GEU47" s="60"/>
      <c r="GEV47" s="60"/>
      <c r="GEW47" s="60"/>
      <c r="GEX47" s="60"/>
      <c r="GEY47" s="60"/>
      <c r="GEZ47" s="60"/>
      <c r="GFA47" s="60"/>
      <c r="GFB47" s="60"/>
      <c r="GFC47" s="60"/>
      <c r="GFD47" s="60"/>
      <c r="GFE47" s="60"/>
      <c r="GFF47" s="60"/>
      <c r="GFG47" s="60"/>
      <c r="GFH47" s="60"/>
      <c r="GFI47" s="60"/>
      <c r="GFJ47" s="60"/>
      <c r="GFK47" s="60"/>
      <c r="GFL47" s="60"/>
      <c r="GFM47" s="60"/>
      <c r="GFN47" s="60"/>
      <c r="GFO47" s="60"/>
      <c r="GFP47" s="60"/>
      <c r="GFQ47" s="60"/>
      <c r="GFR47" s="60"/>
      <c r="GFS47" s="60"/>
      <c r="GFT47" s="60"/>
      <c r="GFU47" s="60"/>
      <c r="GFV47" s="60"/>
      <c r="GFW47" s="60"/>
      <c r="GFX47" s="60"/>
      <c r="GFY47" s="60"/>
      <c r="GFZ47" s="60"/>
      <c r="GGA47" s="60"/>
      <c r="GGB47" s="60"/>
      <c r="GGC47" s="60"/>
      <c r="GGD47" s="60"/>
      <c r="GGE47" s="60"/>
      <c r="GGF47" s="60"/>
      <c r="GGG47" s="60"/>
      <c r="GGH47" s="60"/>
      <c r="GGI47" s="60"/>
      <c r="GGJ47" s="60"/>
      <c r="GGK47" s="60"/>
      <c r="GGL47" s="60"/>
      <c r="GGM47" s="60"/>
      <c r="GGN47" s="60"/>
      <c r="GGO47" s="60"/>
      <c r="GGP47" s="60"/>
      <c r="GGQ47" s="60"/>
      <c r="GGR47" s="60"/>
      <c r="GGS47" s="60"/>
      <c r="GGT47" s="60"/>
      <c r="GGU47" s="60"/>
      <c r="GGV47" s="60"/>
      <c r="GGW47" s="60"/>
      <c r="GGX47" s="60"/>
      <c r="GGY47" s="60"/>
      <c r="GGZ47" s="60"/>
      <c r="GHA47" s="60"/>
      <c r="GHB47" s="60"/>
      <c r="GHC47" s="60"/>
      <c r="GHD47" s="60"/>
      <c r="GHE47" s="60"/>
      <c r="GHF47" s="60"/>
      <c r="GHG47" s="60"/>
      <c r="GHH47" s="60"/>
      <c r="GHI47" s="60"/>
      <c r="GHJ47" s="60"/>
      <c r="GHK47" s="60"/>
      <c r="GHL47" s="60"/>
      <c r="GHM47" s="60"/>
      <c r="GHN47" s="60"/>
      <c r="GHO47" s="60"/>
      <c r="GHP47" s="60"/>
      <c r="GHQ47" s="60"/>
      <c r="GHR47" s="60"/>
      <c r="GHS47" s="60"/>
      <c r="GHT47" s="60"/>
      <c r="GHU47" s="60"/>
      <c r="GHV47" s="60"/>
      <c r="GHW47" s="60"/>
      <c r="GHX47" s="60"/>
      <c r="GHY47" s="60"/>
      <c r="GHZ47" s="60"/>
      <c r="GIA47" s="60"/>
      <c r="GIB47" s="60"/>
      <c r="GIC47" s="60"/>
      <c r="GID47" s="60"/>
      <c r="GIE47" s="60"/>
      <c r="GIF47" s="60"/>
      <c r="GIG47" s="60"/>
      <c r="GIH47" s="60"/>
      <c r="GII47" s="60"/>
      <c r="GIJ47" s="60"/>
      <c r="GIK47" s="60"/>
      <c r="GIL47" s="60"/>
      <c r="GIM47" s="60"/>
      <c r="GIN47" s="60"/>
      <c r="GIO47" s="60"/>
      <c r="GIP47" s="60"/>
      <c r="GIQ47" s="60"/>
      <c r="GIR47" s="60"/>
      <c r="GIS47" s="60"/>
      <c r="GIT47" s="60"/>
      <c r="GIU47" s="60"/>
      <c r="GIV47" s="60"/>
      <c r="GIW47" s="60"/>
      <c r="GIX47" s="60"/>
      <c r="GIY47" s="60"/>
      <c r="GIZ47" s="60"/>
      <c r="GJA47" s="60"/>
      <c r="GJB47" s="60"/>
      <c r="GJC47" s="60"/>
      <c r="GJD47" s="60"/>
      <c r="GJE47" s="60"/>
      <c r="GJF47" s="60"/>
      <c r="GJG47" s="60"/>
      <c r="GJH47" s="60"/>
      <c r="GJI47" s="60"/>
      <c r="GJJ47" s="60"/>
      <c r="GJK47" s="60"/>
      <c r="GJL47" s="60"/>
      <c r="GJM47" s="60"/>
      <c r="GJN47" s="60"/>
      <c r="GJO47" s="60"/>
      <c r="GJP47" s="60"/>
      <c r="GJQ47" s="60"/>
      <c r="GJR47" s="60"/>
      <c r="GJS47" s="60"/>
      <c r="GJT47" s="60"/>
      <c r="GJU47" s="60"/>
      <c r="GJV47" s="60"/>
      <c r="GJW47" s="60"/>
      <c r="GJX47" s="60"/>
      <c r="GJY47" s="60"/>
      <c r="GJZ47" s="60"/>
      <c r="GKA47" s="60"/>
      <c r="GKB47" s="60"/>
      <c r="GKC47" s="60"/>
      <c r="GKD47" s="60"/>
      <c r="GKE47" s="60"/>
      <c r="GKF47" s="60"/>
      <c r="GKG47" s="60"/>
      <c r="GKH47" s="60"/>
      <c r="GKI47" s="60"/>
      <c r="GKJ47" s="60"/>
      <c r="GKK47" s="60"/>
      <c r="GKL47" s="60"/>
      <c r="GKM47" s="60"/>
      <c r="GKN47" s="60"/>
      <c r="GKO47" s="60"/>
      <c r="GKP47" s="60"/>
      <c r="GKQ47" s="60"/>
      <c r="GKR47" s="60"/>
      <c r="GKS47" s="60"/>
      <c r="GKT47" s="60"/>
      <c r="GKU47" s="60"/>
      <c r="GKV47" s="60"/>
      <c r="GKW47" s="60"/>
      <c r="GKX47" s="60"/>
      <c r="GKY47" s="60"/>
      <c r="GKZ47" s="60"/>
      <c r="GLA47" s="60"/>
      <c r="GLB47" s="60"/>
      <c r="GLC47" s="60"/>
      <c r="GLD47" s="60"/>
      <c r="GLE47" s="60"/>
      <c r="GLF47" s="60"/>
      <c r="GLG47" s="60"/>
      <c r="GLH47" s="60"/>
      <c r="GLI47" s="60"/>
      <c r="GLJ47" s="60"/>
      <c r="GLK47" s="60"/>
      <c r="GLL47" s="60"/>
      <c r="GLM47" s="60"/>
      <c r="GLN47" s="60"/>
      <c r="GLO47" s="60"/>
      <c r="GLP47" s="60"/>
      <c r="GLQ47" s="60"/>
      <c r="GLR47" s="60"/>
      <c r="GLS47" s="60"/>
      <c r="GLT47" s="60"/>
      <c r="GLU47" s="60"/>
      <c r="GLV47" s="60"/>
      <c r="GLW47" s="60"/>
      <c r="GLX47" s="60"/>
      <c r="GLY47" s="60"/>
      <c r="GLZ47" s="60"/>
      <c r="GMA47" s="60"/>
      <c r="GMB47" s="60"/>
      <c r="GMC47" s="60"/>
      <c r="GMD47" s="60"/>
      <c r="GME47" s="60"/>
      <c r="GMF47" s="60"/>
      <c r="GMG47" s="60"/>
      <c r="GMH47" s="60"/>
      <c r="GMI47" s="60"/>
      <c r="GMJ47" s="60"/>
      <c r="GMK47" s="60"/>
      <c r="GML47" s="60"/>
      <c r="GMM47" s="60"/>
      <c r="GMN47" s="60"/>
      <c r="GMO47" s="60"/>
      <c r="GMP47" s="60"/>
      <c r="GMQ47" s="60"/>
      <c r="GMR47" s="60"/>
      <c r="GMS47" s="60"/>
      <c r="GMT47" s="60"/>
      <c r="GMU47" s="60"/>
      <c r="GMV47" s="60"/>
      <c r="GMW47" s="60"/>
      <c r="GMX47" s="60"/>
      <c r="GMY47" s="60"/>
      <c r="GMZ47" s="60"/>
      <c r="GNA47" s="60"/>
      <c r="GNB47" s="60"/>
      <c r="GNC47" s="60"/>
      <c r="GND47" s="60"/>
      <c r="GNE47" s="60"/>
      <c r="GNF47" s="60"/>
      <c r="GNG47" s="60"/>
      <c r="GNH47" s="60"/>
      <c r="GNI47" s="60"/>
      <c r="GNJ47" s="60"/>
      <c r="GNK47" s="60"/>
      <c r="GNL47" s="60"/>
      <c r="GNM47" s="60"/>
      <c r="GNN47" s="60"/>
      <c r="GNO47" s="60"/>
      <c r="GNP47" s="60"/>
      <c r="GNQ47" s="60"/>
      <c r="GNR47" s="60"/>
      <c r="GNS47" s="60"/>
      <c r="GNT47" s="60"/>
      <c r="GNU47" s="60"/>
      <c r="GNV47" s="60"/>
      <c r="GNW47" s="60"/>
      <c r="GNX47" s="60"/>
      <c r="GNY47" s="60"/>
      <c r="GNZ47" s="60"/>
      <c r="GOA47" s="60"/>
      <c r="GOB47" s="60"/>
      <c r="GOC47" s="60"/>
      <c r="GOD47" s="60"/>
      <c r="GOE47" s="60"/>
      <c r="GOF47" s="60"/>
      <c r="GOG47" s="60"/>
      <c r="GOH47" s="60"/>
      <c r="GOI47" s="60"/>
      <c r="GOJ47" s="60"/>
      <c r="GOK47" s="60"/>
      <c r="GOL47" s="60"/>
      <c r="GOM47" s="60"/>
      <c r="GON47" s="60"/>
      <c r="GOO47" s="60"/>
      <c r="GOP47" s="60"/>
      <c r="GOQ47" s="60"/>
      <c r="GOR47" s="60"/>
      <c r="GOS47" s="60"/>
      <c r="GOT47" s="60"/>
      <c r="GOU47" s="60"/>
      <c r="GOV47" s="60"/>
      <c r="GOW47" s="60"/>
      <c r="GOX47" s="60"/>
      <c r="GOY47" s="60"/>
      <c r="GOZ47" s="60"/>
      <c r="GPA47" s="60"/>
      <c r="GPB47" s="60"/>
      <c r="GPC47" s="60"/>
      <c r="GPD47" s="60"/>
      <c r="GPE47" s="60"/>
      <c r="GPF47" s="60"/>
      <c r="GPG47" s="60"/>
      <c r="GPH47" s="60"/>
      <c r="GPI47" s="60"/>
      <c r="GPJ47" s="60"/>
      <c r="GPK47" s="60"/>
      <c r="GPL47" s="60"/>
      <c r="GPM47" s="60"/>
      <c r="GPN47" s="60"/>
      <c r="GPO47" s="60"/>
      <c r="GPP47" s="60"/>
      <c r="GPQ47" s="60"/>
      <c r="GPR47" s="60"/>
      <c r="GPS47" s="60"/>
      <c r="GPT47" s="60"/>
      <c r="GPU47" s="60"/>
      <c r="GPV47" s="60"/>
      <c r="GPW47" s="60"/>
      <c r="GPX47" s="60"/>
      <c r="GPY47" s="60"/>
      <c r="GPZ47" s="60"/>
      <c r="GQA47" s="60"/>
      <c r="GQB47" s="60"/>
      <c r="GQC47" s="60"/>
      <c r="GQD47" s="60"/>
      <c r="GQE47" s="60"/>
      <c r="GQF47" s="60"/>
      <c r="GQG47" s="60"/>
      <c r="GQH47" s="60"/>
      <c r="GQI47" s="60"/>
      <c r="GQJ47" s="60"/>
      <c r="GQK47" s="60"/>
      <c r="GQL47" s="60"/>
      <c r="GQM47" s="60"/>
      <c r="GQN47" s="60"/>
      <c r="GQO47" s="60"/>
      <c r="GQP47" s="60"/>
      <c r="GQQ47" s="60"/>
      <c r="GQR47" s="60"/>
      <c r="GQS47" s="60"/>
      <c r="GQT47" s="60"/>
      <c r="GQU47" s="60"/>
      <c r="GQV47" s="60"/>
      <c r="GQW47" s="60"/>
      <c r="GQX47" s="60"/>
      <c r="GQY47" s="60"/>
      <c r="GQZ47" s="60"/>
      <c r="GRA47" s="60"/>
      <c r="GRB47" s="60"/>
      <c r="GRC47" s="60"/>
      <c r="GRD47" s="60"/>
      <c r="GRE47" s="60"/>
      <c r="GRF47" s="60"/>
      <c r="GRG47" s="60"/>
      <c r="GRH47" s="60"/>
      <c r="GRI47" s="60"/>
      <c r="GRJ47" s="60"/>
      <c r="GRK47" s="60"/>
      <c r="GRL47" s="60"/>
      <c r="GRM47" s="60"/>
      <c r="GRN47" s="60"/>
      <c r="GRO47" s="60"/>
      <c r="GRP47" s="60"/>
      <c r="GRQ47" s="60"/>
      <c r="GRR47" s="60"/>
      <c r="GRS47" s="60"/>
      <c r="GRT47" s="60"/>
      <c r="GRU47" s="60"/>
      <c r="GRV47" s="60"/>
      <c r="GRW47" s="60"/>
      <c r="GRX47" s="60"/>
      <c r="GRY47" s="60"/>
      <c r="GRZ47" s="60"/>
      <c r="GSA47" s="60"/>
      <c r="GSB47" s="60"/>
      <c r="GSC47" s="60"/>
      <c r="GSD47" s="60"/>
      <c r="GSE47" s="60"/>
      <c r="GSF47" s="60"/>
      <c r="GSG47" s="60"/>
      <c r="GSH47" s="60"/>
      <c r="GSI47" s="60"/>
      <c r="GSJ47" s="60"/>
      <c r="GSK47" s="60"/>
      <c r="GSL47" s="60"/>
      <c r="GSM47" s="60"/>
      <c r="GSN47" s="60"/>
      <c r="GSO47" s="60"/>
      <c r="GSP47" s="60"/>
      <c r="GSQ47" s="60"/>
      <c r="GSR47" s="60"/>
      <c r="GSS47" s="60"/>
      <c r="GST47" s="60"/>
      <c r="GSU47" s="60"/>
      <c r="GSV47" s="60"/>
      <c r="GSW47" s="60"/>
      <c r="GSX47" s="60"/>
      <c r="GSY47" s="60"/>
      <c r="GSZ47" s="60"/>
      <c r="GTA47" s="60"/>
      <c r="GTB47" s="60"/>
      <c r="GTC47" s="60"/>
      <c r="GTD47" s="60"/>
      <c r="GTE47" s="60"/>
      <c r="GTF47" s="60"/>
      <c r="GTG47" s="60"/>
      <c r="GTH47" s="60"/>
      <c r="GTI47" s="60"/>
      <c r="GTJ47" s="60"/>
      <c r="GTK47" s="60"/>
      <c r="GTL47" s="60"/>
      <c r="GTM47" s="60"/>
      <c r="GTN47" s="60"/>
      <c r="GTO47" s="60"/>
      <c r="GTP47" s="60"/>
      <c r="GTQ47" s="60"/>
      <c r="GTR47" s="60"/>
      <c r="GTS47" s="60"/>
      <c r="GTT47" s="60"/>
      <c r="GTU47" s="60"/>
      <c r="GTV47" s="60"/>
      <c r="GTW47" s="60"/>
      <c r="GTX47" s="60"/>
      <c r="GTY47" s="60"/>
      <c r="GTZ47" s="60"/>
      <c r="GUA47" s="60"/>
      <c r="GUB47" s="60"/>
      <c r="GUC47" s="60"/>
      <c r="GUD47" s="60"/>
      <c r="GUE47" s="60"/>
      <c r="GUF47" s="60"/>
      <c r="GUG47" s="60"/>
      <c r="GUH47" s="60"/>
      <c r="GUI47" s="60"/>
      <c r="GUJ47" s="60"/>
      <c r="GUK47" s="60"/>
      <c r="GUL47" s="60"/>
      <c r="GUM47" s="60"/>
      <c r="GUN47" s="60"/>
      <c r="GUO47" s="60"/>
      <c r="GUP47" s="60"/>
      <c r="GUQ47" s="60"/>
      <c r="GUR47" s="60"/>
      <c r="GUS47" s="60"/>
      <c r="GUT47" s="60"/>
      <c r="GUU47" s="60"/>
      <c r="GUV47" s="60"/>
      <c r="GUW47" s="60"/>
      <c r="GUX47" s="60"/>
      <c r="GUY47" s="60"/>
      <c r="GUZ47" s="60"/>
      <c r="GVA47" s="60"/>
      <c r="GVB47" s="60"/>
      <c r="GVC47" s="60"/>
      <c r="GVD47" s="60"/>
      <c r="GVE47" s="60"/>
      <c r="GVF47" s="60"/>
      <c r="GVG47" s="60"/>
      <c r="GVH47" s="60"/>
      <c r="GVI47" s="60"/>
      <c r="GVJ47" s="60"/>
      <c r="GVK47" s="60"/>
      <c r="GVL47" s="60"/>
      <c r="GVM47" s="60"/>
      <c r="GVN47" s="60"/>
      <c r="GVO47" s="60"/>
      <c r="GVP47" s="60"/>
      <c r="GVQ47" s="60"/>
      <c r="GVR47" s="60"/>
      <c r="GVS47" s="60"/>
      <c r="GVT47" s="60"/>
      <c r="GVU47" s="60"/>
      <c r="GVV47" s="60"/>
      <c r="GVW47" s="60"/>
      <c r="GVX47" s="60"/>
      <c r="GVY47" s="60"/>
      <c r="GVZ47" s="60"/>
      <c r="GWA47" s="60"/>
      <c r="GWB47" s="60"/>
      <c r="GWC47" s="60"/>
      <c r="GWD47" s="60"/>
      <c r="GWE47" s="60"/>
      <c r="GWF47" s="60"/>
      <c r="GWG47" s="60"/>
      <c r="GWH47" s="60"/>
      <c r="GWI47" s="60"/>
      <c r="GWJ47" s="60"/>
      <c r="GWK47" s="60"/>
      <c r="GWL47" s="60"/>
      <c r="GWM47" s="60"/>
      <c r="GWN47" s="60"/>
      <c r="GWO47" s="60"/>
      <c r="GWP47" s="60"/>
      <c r="GWQ47" s="60"/>
      <c r="GWR47" s="60"/>
      <c r="GWS47" s="60"/>
      <c r="GWT47" s="60"/>
      <c r="GWU47" s="60"/>
      <c r="GWV47" s="60"/>
      <c r="GWW47" s="60"/>
      <c r="GWX47" s="60"/>
      <c r="GWY47" s="60"/>
      <c r="GWZ47" s="60"/>
      <c r="GXA47" s="60"/>
      <c r="GXB47" s="60"/>
      <c r="GXC47" s="60"/>
      <c r="GXD47" s="60"/>
      <c r="GXE47" s="60"/>
      <c r="GXF47" s="60"/>
      <c r="GXG47" s="60"/>
      <c r="GXH47" s="60"/>
      <c r="GXI47" s="60"/>
      <c r="GXJ47" s="60"/>
      <c r="GXK47" s="60"/>
      <c r="GXL47" s="60"/>
      <c r="GXM47" s="60"/>
      <c r="GXN47" s="60"/>
      <c r="GXO47" s="60"/>
      <c r="GXP47" s="60"/>
      <c r="GXQ47" s="60"/>
      <c r="GXR47" s="60"/>
      <c r="GXS47" s="60"/>
      <c r="GXT47" s="60"/>
      <c r="GXU47" s="60"/>
      <c r="GXV47" s="60"/>
      <c r="GXW47" s="60"/>
      <c r="GXX47" s="60"/>
      <c r="GXY47" s="60"/>
      <c r="GXZ47" s="60"/>
      <c r="GYA47" s="60"/>
      <c r="GYB47" s="60"/>
      <c r="GYC47" s="60"/>
      <c r="GYD47" s="60"/>
      <c r="GYE47" s="60"/>
      <c r="GYF47" s="60"/>
      <c r="GYG47" s="60"/>
      <c r="GYH47" s="60"/>
      <c r="GYI47" s="60"/>
      <c r="GYJ47" s="60"/>
      <c r="GYK47" s="60"/>
      <c r="GYL47" s="60"/>
      <c r="GYM47" s="60"/>
      <c r="GYN47" s="60"/>
      <c r="GYO47" s="60"/>
      <c r="GYP47" s="60"/>
      <c r="GYQ47" s="60"/>
      <c r="GYR47" s="60"/>
      <c r="GYS47" s="60"/>
      <c r="GYT47" s="60"/>
      <c r="GYU47" s="60"/>
      <c r="GYV47" s="60"/>
      <c r="GYW47" s="60"/>
      <c r="GYX47" s="60"/>
      <c r="GYY47" s="60"/>
      <c r="GYZ47" s="60"/>
      <c r="GZA47" s="60"/>
      <c r="GZB47" s="60"/>
      <c r="GZC47" s="60"/>
      <c r="GZD47" s="60"/>
      <c r="GZE47" s="60"/>
      <c r="GZF47" s="60"/>
      <c r="GZG47" s="60"/>
      <c r="GZH47" s="60"/>
      <c r="GZI47" s="60"/>
      <c r="GZJ47" s="60"/>
      <c r="GZK47" s="60"/>
      <c r="GZL47" s="60"/>
      <c r="GZM47" s="60"/>
      <c r="GZN47" s="60"/>
      <c r="GZO47" s="60"/>
      <c r="GZP47" s="60"/>
      <c r="GZQ47" s="60"/>
      <c r="GZR47" s="60"/>
      <c r="GZS47" s="60"/>
      <c r="GZT47" s="60"/>
      <c r="GZU47" s="60"/>
      <c r="GZV47" s="60"/>
      <c r="GZW47" s="60"/>
      <c r="GZX47" s="60"/>
      <c r="GZY47" s="60"/>
      <c r="GZZ47" s="60"/>
    </row>
    <row r="48" spans="1:5434" s="105" customFormat="1" ht="18.75" customHeight="1" x14ac:dyDescent="0.2">
      <c r="A48" s="120" t="s">
        <v>88</v>
      </c>
      <c r="B48" s="121" t="s">
        <v>61</v>
      </c>
      <c r="C48" s="122"/>
      <c r="D48" s="110">
        <f t="shared" si="6"/>
        <v>2291</v>
      </c>
      <c r="E48" s="109">
        <f t="shared" si="100"/>
        <v>432</v>
      </c>
      <c r="F48" s="109">
        <f t="shared" si="100"/>
        <v>1859</v>
      </c>
      <c r="G48" s="109">
        <f t="shared" si="100"/>
        <v>0</v>
      </c>
      <c r="H48" s="138">
        <f t="shared" si="100"/>
        <v>1789</v>
      </c>
      <c r="I48" s="109">
        <f t="shared" si="100"/>
        <v>70</v>
      </c>
      <c r="J48" s="110">
        <v>2083</v>
      </c>
      <c r="K48" s="109">
        <v>224</v>
      </c>
      <c r="L48" s="109">
        <f t="shared" si="101"/>
        <v>1859</v>
      </c>
      <c r="M48" s="178">
        <v>0</v>
      </c>
      <c r="N48" s="116">
        <v>1789</v>
      </c>
      <c r="O48" s="109">
        <f t="shared" si="102"/>
        <v>70</v>
      </c>
      <c r="P48" s="110">
        <f t="shared" si="79"/>
        <v>208</v>
      </c>
      <c r="Q48" s="109">
        <v>208</v>
      </c>
      <c r="R48" s="109">
        <f t="shared" si="103"/>
        <v>0</v>
      </c>
      <c r="S48" s="109">
        <f t="shared" si="103"/>
        <v>0</v>
      </c>
      <c r="T48" s="116">
        <f t="shared" si="103"/>
        <v>0</v>
      </c>
      <c r="U48" s="109">
        <f t="shared" si="103"/>
        <v>0</v>
      </c>
      <c r="V48" s="123"/>
      <c r="W48" s="109">
        <v>0</v>
      </c>
      <c r="X48" s="109">
        <f t="shared" si="104"/>
        <v>0</v>
      </c>
      <c r="Y48" s="109">
        <v>0</v>
      </c>
      <c r="Z48" s="116">
        <v>0</v>
      </c>
      <c r="AA48" s="109">
        <f t="shared" si="105"/>
        <v>0</v>
      </c>
      <c r="AB48" s="123">
        <v>208</v>
      </c>
      <c r="AC48" s="109"/>
      <c r="AD48" s="109"/>
      <c r="AE48" s="109"/>
      <c r="AF48" s="109"/>
      <c r="AG48" s="109"/>
      <c r="AH48" s="109"/>
      <c r="AI48" s="109"/>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DU48" s="124"/>
      <c r="DV48" s="124"/>
      <c r="DW48" s="124"/>
      <c r="DX48" s="124"/>
      <c r="DY48" s="124"/>
      <c r="DZ48" s="124"/>
      <c r="EA48" s="124"/>
      <c r="EB48" s="124"/>
      <c r="EC48" s="124"/>
      <c r="ED48" s="124"/>
      <c r="EE48" s="124"/>
      <c r="EF48" s="124"/>
      <c r="EG48" s="124"/>
      <c r="EH48" s="124"/>
      <c r="EI48" s="124"/>
      <c r="EJ48" s="124"/>
      <c r="EK48" s="124"/>
      <c r="EL48" s="124"/>
      <c r="EM48" s="124"/>
      <c r="EN48" s="124"/>
      <c r="EO48" s="124"/>
      <c r="EP48" s="124"/>
      <c r="EQ48" s="124"/>
      <c r="ER48" s="124"/>
      <c r="ES48" s="124"/>
      <c r="ET48" s="124"/>
      <c r="EU48" s="124"/>
      <c r="EV48" s="124"/>
      <c r="EW48" s="124"/>
      <c r="EX48" s="124"/>
      <c r="EY48" s="124"/>
      <c r="EZ48" s="124"/>
      <c r="FA48" s="124"/>
      <c r="FB48" s="124"/>
      <c r="FC48" s="124"/>
      <c r="FD48" s="124"/>
      <c r="FE48" s="124"/>
      <c r="FF48" s="124"/>
      <c r="FG48" s="124"/>
      <c r="FH48" s="124"/>
      <c r="FI48" s="124"/>
      <c r="FJ48" s="124"/>
      <c r="FK48" s="124"/>
      <c r="FL48" s="124"/>
      <c r="FM48" s="124"/>
      <c r="FN48" s="124"/>
      <c r="FO48" s="124"/>
      <c r="FP48" s="124"/>
      <c r="FQ48" s="124"/>
      <c r="FR48" s="124"/>
      <c r="FS48" s="124"/>
      <c r="FT48" s="124"/>
      <c r="FU48" s="124"/>
      <c r="FV48" s="124"/>
      <c r="FW48" s="124"/>
      <c r="FX48" s="124"/>
      <c r="FY48" s="124"/>
      <c r="FZ48" s="124"/>
      <c r="GA48" s="124"/>
      <c r="GB48" s="124"/>
      <c r="GC48" s="124"/>
      <c r="GD48" s="124"/>
      <c r="GE48" s="124"/>
      <c r="GF48" s="124"/>
      <c r="GG48" s="124"/>
      <c r="GH48" s="124"/>
      <c r="GI48" s="124"/>
      <c r="GJ48" s="124"/>
      <c r="GK48" s="124"/>
      <c r="GL48" s="124"/>
      <c r="GM48" s="124"/>
      <c r="GN48" s="124"/>
      <c r="GO48" s="124"/>
      <c r="GP48" s="124"/>
      <c r="GQ48" s="124"/>
      <c r="GR48" s="124"/>
      <c r="GS48" s="124"/>
      <c r="GT48" s="124"/>
      <c r="GU48" s="124"/>
      <c r="GV48" s="124"/>
      <c r="GW48" s="124"/>
      <c r="GX48" s="124"/>
      <c r="GY48" s="124"/>
      <c r="GZ48" s="124"/>
      <c r="HA48" s="124"/>
      <c r="HB48" s="124"/>
      <c r="HC48" s="124"/>
      <c r="HD48" s="124"/>
      <c r="HE48" s="124"/>
      <c r="HF48" s="124"/>
      <c r="HG48" s="124"/>
      <c r="HH48" s="124"/>
      <c r="HI48" s="124"/>
      <c r="HJ48" s="124"/>
      <c r="HK48" s="124"/>
      <c r="HL48" s="124"/>
      <c r="HM48" s="124"/>
      <c r="HN48" s="124"/>
      <c r="HO48" s="124"/>
      <c r="HP48" s="124"/>
      <c r="HQ48" s="124"/>
      <c r="HR48" s="124"/>
      <c r="HS48" s="124"/>
      <c r="HT48" s="124"/>
      <c r="HU48" s="124"/>
      <c r="HV48" s="124"/>
      <c r="HW48" s="124"/>
      <c r="HX48" s="124"/>
      <c r="HY48" s="124"/>
      <c r="HZ48" s="124"/>
      <c r="IA48" s="124"/>
      <c r="IB48" s="124"/>
      <c r="IC48" s="124"/>
      <c r="ID48" s="124"/>
      <c r="IE48" s="124"/>
      <c r="IF48" s="124"/>
      <c r="IG48" s="124"/>
      <c r="IH48" s="124"/>
      <c r="II48" s="124"/>
      <c r="IJ48" s="124"/>
      <c r="IK48" s="124"/>
      <c r="IL48" s="124"/>
      <c r="IM48" s="124"/>
      <c r="IN48" s="124"/>
      <c r="IO48" s="124"/>
      <c r="IP48" s="124"/>
      <c r="IQ48" s="124"/>
      <c r="IR48" s="124"/>
      <c r="IS48" s="124"/>
      <c r="IT48" s="124"/>
      <c r="IU48" s="124"/>
      <c r="IV48" s="124"/>
      <c r="IW48" s="124"/>
      <c r="IX48" s="124"/>
      <c r="IY48" s="124"/>
      <c r="IZ48" s="124"/>
      <c r="JA48" s="124"/>
      <c r="JB48" s="124"/>
      <c r="JC48" s="124"/>
      <c r="JD48" s="124"/>
      <c r="JE48" s="124"/>
      <c r="JF48" s="124"/>
      <c r="JG48" s="124"/>
      <c r="JH48" s="124"/>
      <c r="JI48" s="124"/>
      <c r="JJ48" s="124"/>
      <c r="JK48" s="124"/>
      <c r="JL48" s="124"/>
      <c r="JM48" s="124"/>
      <c r="JN48" s="124"/>
      <c r="JO48" s="124"/>
      <c r="JP48" s="124"/>
      <c r="JQ48" s="124"/>
      <c r="JR48" s="124"/>
      <c r="JS48" s="124"/>
      <c r="JT48" s="124"/>
      <c r="JU48" s="124"/>
      <c r="JV48" s="124"/>
      <c r="JW48" s="124"/>
      <c r="JX48" s="124"/>
      <c r="JY48" s="124"/>
      <c r="JZ48" s="124"/>
      <c r="KA48" s="124"/>
      <c r="KB48" s="124"/>
      <c r="KC48" s="124"/>
      <c r="KD48" s="124"/>
      <c r="KE48" s="124"/>
      <c r="KF48" s="124"/>
      <c r="KG48" s="124"/>
      <c r="KH48" s="124"/>
      <c r="KI48" s="124"/>
      <c r="KJ48" s="124"/>
      <c r="KK48" s="124"/>
      <c r="KL48" s="124"/>
      <c r="KM48" s="124"/>
      <c r="KN48" s="124"/>
      <c r="KO48" s="124"/>
      <c r="KP48" s="124"/>
      <c r="KQ48" s="124"/>
      <c r="KR48" s="124"/>
      <c r="KS48" s="124"/>
      <c r="KT48" s="124"/>
      <c r="KU48" s="124"/>
      <c r="KV48" s="124"/>
      <c r="KW48" s="124"/>
      <c r="KX48" s="124"/>
      <c r="KY48" s="124"/>
      <c r="KZ48" s="124"/>
      <c r="LA48" s="124"/>
      <c r="LB48" s="124"/>
      <c r="LC48" s="124"/>
      <c r="LD48" s="124"/>
      <c r="LE48" s="124"/>
      <c r="LF48" s="124"/>
      <c r="LG48" s="124"/>
      <c r="LH48" s="124"/>
      <c r="LI48" s="124"/>
      <c r="LJ48" s="124"/>
      <c r="LK48" s="124"/>
      <c r="LL48" s="124"/>
      <c r="LM48" s="124"/>
      <c r="LN48" s="124"/>
      <c r="LO48" s="124"/>
      <c r="LP48" s="124"/>
      <c r="LQ48" s="124"/>
      <c r="LR48" s="124"/>
      <c r="LS48" s="124"/>
      <c r="LT48" s="124"/>
      <c r="LU48" s="124"/>
      <c r="LV48" s="124"/>
      <c r="LW48" s="124"/>
      <c r="LX48" s="124"/>
      <c r="LY48" s="124"/>
      <c r="LZ48" s="124"/>
      <c r="MA48" s="124"/>
      <c r="MB48" s="124"/>
      <c r="MC48" s="124"/>
      <c r="MD48" s="124"/>
      <c r="ME48" s="124"/>
      <c r="MF48" s="124"/>
      <c r="MG48" s="124"/>
      <c r="MH48" s="124"/>
      <c r="MI48" s="124"/>
      <c r="MJ48" s="124"/>
      <c r="MK48" s="124"/>
      <c r="ML48" s="124"/>
      <c r="MM48" s="124"/>
      <c r="MN48" s="124"/>
      <c r="MO48" s="124"/>
      <c r="MP48" s="124"/>
      <c r="MQ48" s="124"/>
      <c r="MR48" s="124"/>
      <c r="MS48" s="124"/>
      <c r="MT48" s="124"/>
      <c r="MU48" s="124"/>
      <c r="MV48" s="124"/>
      <c r="MW48" s="124"/>
      <c r="MX48" s="124"/>
      <c r="MY48" s="124"/>
      <c r="MZ48" s="124"/>
      <c r="NA48" s="124"/>
      <c r="NB48" s="124"/>
      <c r="NC48" s="124"/>
      <c r="ND48" s="124"/>
      <c r="NE48" s="124"/>
      <c r="NF48" s="124"/>
      <c r="NG48" s="124"/>
      <c r="NH48" s="124"/>
      <c r="NI48" s="124"/>
      <c r="NJ48" s="124"/>
      <c r="NK48" s="124"/>
      <c r="NL48" s="124"/>
      <c r="NM48" s="124"/>
      <c r="NN48" s="124"/>
      <c r="NO48" s="124"/>
      <c r="NP48" s="124"/>
      <c r="NQ48" s="124"/>
      <c r="NR48" s="124"/>
      <c r="NS48" s="124"/>
      <c r="NT48" s="124"/>
      <c r="NU48" s="124"/>
      <c r="NV48" s="124"/>
      <c r="NW48" s="124"/>
      <c r="NX48" s="124"/>
      <c r="NY48" s="124"/>
      <c r="NZ48" s="124"/>
      <c r="OA48" s="124"/>
      <c r="OB48" s="124"/>
      <c r="OC48" s="124"/>
      <c r="OD48" s="124"/>
      <c r="OE48" s="124"/>
      <c r="OF48" s="124"/>
      <c r="OG48" s="124"/>
      <c r="OH48" s="124"/>
      <c r="OI48" s="124"/>
      <c r="OJ48" s="124"/>
      <c r="OK48" s="124"/>
      <c r="OL48" s="124"/>
      <c r="OM48" s="124"/>
      <c r="ON48" s="124"/>
      <c r="OO48" s="124"/>
      <c r="OP48" s="124"/>
      <c r="OQ48" s="124"/>
      <c r="OR48" s="124"/>
      <c r="OS48" s="124"/>
      <c r="OT48" s="124"/>
      <c r="OU48" s="124"/>
      <c r="OV48" s="124"/>
      <c r="OW48" s="124"/>
      <c r="OX48" s="124"/>
      <c r="OY48" s="124"/>
      <c r="OZ48" s="124"/>
      <c r="PA48" s="124"/>
      <c r="PB48" s="124"/>
      <c r="PC48" s="124"/>
      <c r="PD48" s="124"/>
      <c r="PE48" s="124"/>
      <c r="PF48" s="124"/>
      <c r="PG48" s="124"/>
      <c r="PH48" s="124"/>
      <c r="PI48" s="124"/>
      <c r="PJ48" s="124"/>
      <c r="PK48" s="124"/>
      <c r="PL48" s="124"/>
      <c r="PM48" s="124"/>
      <c r="PN48" s="124"/>
      <c r="PO48" s="124"/>
      <c r="PP48" s="124"/>
      <c r="PQ48" s="124"/>
      <c r="PR48" s="124"/>
      <c r="PS48" s="124"/>
      <c r="PT48" s="124"/>
      <c r="PU48" s="124"/>
      <c r="PV48" s="124"/>
      <c r="PW48" s="124"/>
      <c r="PX48" s="124"/>
      <c r="PY48" s="124"/>
      <c r="PZ48" s="124"/>
      <c r="QA48" s="124"/>
      <c r="QB48" s="124"/>
      <c r="QC48" s="124"/>
      <c r="QD48" s="124"/>
      <c r="QE48" s="124"/>
      <c r="QF48" s="124"/>
      <c r="QG48" s="124"/>
      <c r="QH48" s="124"/>
      <c r="QI48" s="124"/>
      <c r="QJ48" s="124"/>
      <c r="QK48" s="124"/>
      <c r="QL48" s="124"/>
      <c r="QM48" s="124"/>
      <c r="QN48" s="124"/>
      <c r="QO48" s="124"/>
      <c r="QP48" s="124"/>
      <c r="QQ48" s="124"/>
      <c r="QR48" s="124"/>
      <c r="QS48" s="124"/>
      <c r="QT48" s="124"/>
      <c r="QU48" s="124"/>
      <c r="QV48" s="124"/>
      <c r="QW48" s="124"/>
      <c r="QX48" s="124"/>
      <c r="QY48" s="124"/>
      <c r="QZ48" s="124"/>
      <c r="RA48" s="124"/>
      <c r="RB48" s="124"/>
      <c r="RC48" s="124"/>
      <c r="RD48" s="124"/>
      <c r="RE48" s="124"/>
      <c r="RF48" s="124"/>
      <c r="RG48" s="124"/>
      <c r="RH48" s="124"/>
      <c r="RI48" s="124"/>
      <c r="RJ48" s="124"/>
      <c r="RK48" s="124"/>
      <c r="RL48" s="124"/>
      <c r="RM48" s="124"/>
      <c r="RN48" s="124"/>
      <c r="RO48" s="124"/>
      <c r="RP48" s="124"/>
      <c r="RQ48" s="124"/>
      <c r="RR48" s="124"/>
      <c r="RS48" s="124"/>
      <c r="RT48" s="124"/>
      <c r="RU48" s="124"/>
      <c r="RV48" s="124"/>
      <c r="RW48" s="124"/>
      <c r="RX48" s="124"/>
      <c r="RY48" s="124"/>
      <c r="RZ48" s="124"/>
      <c r="SA48" s="124"/>
      <c r="SB48" s="124"/>
      <c r="SC48" s="124"/>
      <c r="SD48" s="124"/>
      <c r="SE48" s="124"/>
      <c r="SF48" s="124"/>
      <c r="SG48" s="124"/>
      <c r="SH48" s="124"/>
      <c r="SI48" s="124"/>
      <c r="SJ48" s="124"/>
      <c r="SK48" s="124"/>
      <c r="SL48" s="124"/>
      <c r="SM48" s="124"/>
      <c r="SN48" s="124"/>
      <c r="SO48" s="124"/>
      <c r="SP48" s="124"/>
      <c r="SQ48" s="124"/>
      <c r="SR48" s="124"/>
      <c r="SS48" s="124"/>
      <c r="ST48" s="124"/>
      <c r="SU48" s="124"/>
      <c r="SV48" s="124"/>
      <c r="SW48" s="124"/>
      <c r="SX48" s="124"/>
      <c r="SY48" s="124"/>
      <c r="SZ48" s="124"/>
      <c r="TA48" s="124"/>
      <c r="TB48" s="124"/>
      <c r="TC48" s="124"/>
      <c r="TD48" s="124"/>
      <c r="TE48" s="124"/>
      <c r="TF48" s="124"/>
      <c r="TG48" s="124"/>
      <c r="TH48" s="124"/>
      <c r="TI48" s="124"/>
      <c r="TJ48" s="124"/>
      <c r="TK48" s="124"/>
      <c r="TL48" s="124"/>
      <c r="TM48" s="124"/>
      <c r="TN48" s="124"/>
      <c r="TO48" s="124"/>
      <c r="TP48" s="124"/>
      <c r="TQ48" s="124"/>
      <c r="TR48" s="124"/>
      <c r="TS48" s="124"/>
      <c r="TT48" s="124"/>
      <c r="TU48" s="124"/>
      <c r="TV48" s="124"/>
      <c r="TW48" s="124"/>
      <c r="TX48" s="124"/>
      <c r="TY48" s="124"/>
      <c r="TZ48" s="124"/>
      <c r="UA48" s="124"/>
      <c r="UB48" s="124"/>
      <c r="UC48" s="124"/>
      <c r="UD48" s="124"/>
      <c r="UE48" s="124"/>
      <c r="UF48" s="124"/>
      <c r="UG48" s="124"/>
      <c r="UH48" s="124"/>
      <c r="UI48" s="124"/>
      <c r="UJ48" s="124"/>
      <c r="UK48" s="124"/>
      <c r="UL48" s="124"/>
      <c r="UM48" s="124"/>
      <c r="UN48" s="124"/>
      <c r="UO48" s="124"/>
      <c r="UP48" s="124"/>
      <c r="UQ48" s="124"/>
      <c r="UR48" s="124"/>
      <c r="US48" s="124"/>
      <c r="UT48" s="124"/>
      <c r="UU48" s="124"/>
      <c r="UV48" s="124"/>
      <c r="UW48" s="124"/>
      <c r="UX48" s="124"/>
      <c r="UY48" s="124"/>
      <c r="UZ48" s="124"/>
      <c r="VA48" s="124"/>
      <c r="VB48" s="124"/>
      <c r="VC48" s="124"/>
      <c r="VD48" s="124"/>
      <c r="VE48" s="124"/>
      <c r="VF48" s="124"/>
      <c r="VG48" s="124"/>
      <c r="VH48" s="124"/>
      <c r="VI48" s="124"/>
      <c r="VJ48" s="124"/>
      <c r="VK48" s="124"/>
      <c r="VL48" s="124"/>
      <c r="VM48" s="124"/>
      <c r="VN48" s="124"/>
      <c r="VO48" s="124"/>
      <c r="VP48" s="124"/>
      <c r="VQ48" s="124"/>
      <c r="VR48" s="124"/>
      <c r="VS48" s="124"/>
      <c r="VT48" s="124"/>
      <c r="VU48" s="124"/>
      <c r="VV48" s="124"/>
      <c r="VW48" s="124"/>
      <c r="VX48" s="124"/>
      <c r="VY48" s="124"/>
      <c r="VZ48" s="124"/>
      <c r="WA48" s="124"/>
      <c r="WB48" s="124"/>
      <c r="WC48" s="124"/>
      <c r="WD48" s="124"/>
      <c r="WE48" s="124"/>
      <c r="WF48" s="124"/>
      <c r="WG48" s="124"/>
      <c r="WH48" s="124"/>
      <c r="WI48" s="124"/>
      <c r="WJ48" s="124"/>
      <c r="WK48" s="124"/>
      <c r="WL48" s="124"/>
      <c r="WM48" s="124"/>
      <c r="WN48" s="124"/>
      <c r="WO48" s="124"/>
      <c r="WP48" s="124"/>
      <c r="WQ48" s="124"/>
      <c r="WR48" s="124"/>
      <c r="WS48" s="124"/>
      <c r="WT48" s="124"/>
      <c r="WU48" s="124"/>
      <c r="WV48" s="124"/>
      <c r="WW48" s="124"/>
      <c r="WX48" s="124"/>
      <c r="WY48" s="124"/>
      <c r="WZ48" s="124"/>
      <c r="XA48" s="124"/>
      <c r="XB48" s="124"/>
      <c r="XC48" s="124"/>
      <c r="XD48" s="124"/>
      <c r="XE48" s="124"/>
      <c r="XF48" s="124"/>
      <c r="XG48" s="124"/>
      <c r="XH48" s="124"/>
      <c r="XI48" s="124"/>
      <c r="XJ48" s="124"/>
      <c r="XK48" s="124"/>
      <c r="XL48" s="124"/>
      <c r="XM48" s="124"/>
      <c r="XN48" s="124"/>
      <c r="XO48" s="124"/>
      <c r="XP48" s="124"/>
      <c r="XQ48" s="124"/>
      <c r="XR48" s="124"/>
      <c r="XS48" s="124"/>
      <c r="XT48" s="124"/>
      <c r="XU48" s="124"/>
      <c r="XV48" s="124"/>
      <c r="XW48" s="124"/>
      <c r="XX48" s="124"/>
      <c r="XY48" s="124"/>
      <c r="XZ48" s="124"/>
      <c r="YA48" s="124"/>
      <c r="YB48" s="124"/>
      <c r="YC48" s="124"/>
      <c r="YD48" s="124"/>
      <c r="YE48" s="124"/>
      <c r="YF48" s="124"/>
      <c r="YG48" s="124"/>
      <c r="YH48" s="124"/>
      <c r="YI48" s="124"/>
      <c r="YJ48" s="124"/>
      <c r="YK48" s="124"/>
      <c r="YL48" s="124"/>
      <c r="YM48" s="124"/>
      <c r="YN48" s="124"/>
      <c r="YO48" s="124"/>
      <c r="YP48" s="124"/>
      <c r="YQ48" s="124"/>
      <c r="YR48" s="124"/>
      <c r="YS48" s="124"/>
      <c r="YT48" s="124"/>
      <c r="YU48" s="124"/>
      <c r="YV48" s="124"/>
      <c r="YW48" s="124"/>
      <c r="YX48" s="124"/>
      <c r="YY48" s="124"/>
      <c r="YZ48" s="124"/>
      <c r="ZA48" s="124"/>
      <c r="ZB48" s="124"/>
      <c r="ZC48" s="124"/>
      <c r="ZD48" s="124"/>
      <c r="ZE48" s="124"/>
      <c r="ZF48" s="124"/>
      <c r="ZG48" s="124"/>
      <c r="ZH48" s="124"/>
      <c r="ZI48" s="124"/>
      <c r="ZJ48" s="124"/>
      <c r="ZK48" s="124"/>
      <c r="ZL48" s="124"/>
      <c r="ZM48" s="124"/>
      <c r="ZN48" s="124"/>
      <c r="ZO48" s="124"/>
      <c r="ZP48" s="124"/>
      <c r="ZQ48" s="124"/>
      <c r="ZR48" s="124"/>
      <c r="ZS48" s="124"/>
      <c r="ZT48" s="124"/>
      <c r="ZU48" s="124"/>
      <c r="ZV48" s="124"/>
      <c r="ZW48" s="124"/>
      <c r="ZX48" s="124"/>
      <c r="ZY48" s="124"/>
      <c r="ZZ48" s="124"/>
      <c r="AAA48" s="124"/>
      <c r="AAB48" s="124"/>
      <c r="AAC48" s="124"/>
      <c r="AAD48" s="124"/>
      <c r="AAE48" s="124"/>
      <c r="AAF48" s="124"/>
      <c r="AAG48" s="124"/>
      <c r="AAH48" s="124"/>
      <c r="AAI48" s="124"/>
      <c r="AAJ48" s="124"/>
      <c r="AAK48" s="124"/>
      <c r="AAL48" s="124"/>
      <c r="AAM48" s="124"/>
      <c r="AAN48" s="124"/>
      <c r="AAO48" s="124"/>
      <c r="AAP48" s="124"/>
      <c r="AAQ48" s="124"/>
      <c r="AAR48" s="124"/>
      <c r="AAS48" s="124"/>
      <c r="AAT48" s="124"/>
      <c r="AAU48" s="124"/>
      <c r="AAV48" s="124"/>
      <c r="AAW48" s="124"/>
      <c r="AAX48" s="124"/>
      <c r="AAY48" s="124"/>
      <c r="AAZ48" s="124"/>
      <c r="ABA48" s="124"/>
      <c r="ABB48" s="124"/>
      <c r="ABC48" s="124"/>
      <c r="ABD48" s="124"/>
      <c r="ABE48" s="124"/>
      <c r="ABF48" s="124"/>
      <c r="ABG48" s="124"/>
      <c r="ABH48" s="124"/>
      <c r="ABI48" s="124"/>
      <c r="ABJ48" s="124"/>
      <c r="ABK48" s="124"/>
      <c r="ABL48" s="124"/>
      <c r="ABM48" s="124"/>
      <c r="ABN48" s="124"/>
      <c r="ABO48" s="124"/>
      <c r="ABP48" s="124"/>
      <c r="ABQ48" s="124"/>
      <c r="ABR48" s="124"/>
      <c r="ABS48" s="124"/>
      <c r="ABT48" s="124"/>
      <c r="ABU48" s="124"/>
      <c r="ABV48" s="124"/>
      <c r="ABW48" s="124"/>
      <c r="ABX48" s="124"/>
      <c r="ABY48" s="124"/>
      <c r="ABZ48" s="124"/>
      <c r="ACA48" s="124"/>
      <c r="ACB48" s="124"/>
      <c r="ACC48" s="124"/>
      <c r="ACD48" s="124"/>
      <c r="ACE48" s="124"/>
      <c r="ACF48" s="124"/>
      <c r="ACG48" s="124"/>
      <c r="ACH48" s="124"/>
      <c r="ACI48" s="124"/>
      <c r="ACJ48" s="124"/>
      <c r="ACK48" s="124"/>
      <c r="ACL48" s="124"/>
      <c r="ACM48" s="124"/>
      <c r="ACN48" s="124"/>
      <c r="ACO48" s="124"/>
      <c r="ACP48" s="124"/>
      <c r="ACQ48" s="124"/>
      <c r="ACR48" s="124"/>
      <c r="ACS48" s="124"/>
      <c r="ACT48" s="124"/>
      <c r="ACU48" s="124"/>
      <c r="ACV48" s="124"/>
      <c r="ACW48" s="124"/>
      <c r="ACX48" s="124"/>
      <c r="ACY48" s="124"/>
      <c r="ACZ48" s="124"/>
      <c r="ADA48" s="124"/>
      <c r="ADB48" s="124"/>
      <c r="ADC48" s="124"/>
      <c r="ADD48" s="124"/>
      <c r="ADE48" s="124"/>
      <c r="ADF48" s="124"/>
      <c r="ADG48" s="124"/>
      <c r="ADH48" s="124"/>
      <c r="ADI48" s="124"/>
      <c r="ADJ48" s="124"/>
      <c r="ADK48" s="124"/>
      <c r="ADL48" s="124"/>
      <c r="ADM48" s="124"/>
      <c r="ADN48" s="124"/>
      <c r="ADO48" s="124"/>
      <c r="ADP48" s="124"/>
      <c r="ADQ48" s="124"/>
      <c r="ADR48" s="124"/>
      <c r="ADS48" s="124"/>
      <c r="ADT48" s="124"/>
      <c r="ADU48" s="124"/>
      <c r="ADV48" s="124"/>
      <c r="ADW48" s="124"/>
      <c r="ADX48" s="124"/>
      <c r="ADY48" s="124"/>
      <c r="ADZ48" s="124"/>
      <c r="AEA48" s="124"/>
      <c r="AEB48" s="124"/>
      <c r="AEC48" s="124"/>
      <c r="AED48" s="124"/>
      <c r="AEE48" s="124"/>
      <c r="AEF48" s="124"/>
      <c r="AEG48" s="124"/>
      <c r="AEH48" s="124"/>
      <c r="AEI48" s="124"/>
      <c r="AEJ48" s="124"/>
      <c r="AEK48" s="124"/>
      <c r="AEL48" s="124"/>
      <c r="AEM48" s="124"/>
      <c r="AEN48" s="124"/>
      <c r="AEO48" s="124"/>
      <c r="AEP48" s="124"/>
      <c r="AEQ48" s="124"/>
      <c r="AER48" s="124"/>
      <c r="AES48" s="124"/>
      <c r="AET48" s="124"/>
      <c r="AEU48" s="124"/>
      <c r="AEV48" s="124"/>
      <c r="AEW48" s="124"/>
      <c r="AEX48" s="124"/>
      <c r="AEY48" s="124"/>
      <c r="AEZ48" s="124"/>
      <c r="AFA48" s="124"/>
      <c r="AFB48" s="124"/>
      <c r="AFC48" s="124"/>
      <c r="AFD48" s="124"/>
      <c r="AFE48" s="124"/>
      <c r="AFF48" s="124"/>
      <c r="AFG48" s="124"/>
      <c r="AFH48" s="124"/>
      <c r="AFI48" s="124"/>
      <c r="AFJ48" s="124"/>
      <c r="AFK48" s="124"/>
      <c r="AFL48" s="124"/>
      <c r="AFM48" s="124"/>
      <c r="AFN48" s="124"/>
      <c r="AFO48" s="124"/>
      <c r="AFP48" s="124"/>
      <c r="AFQ48" s="124"/>
      <c r="AFR48" s="124"/>
      <c r="AFS48" s="124"/>
      <c r="AFT48" s="124"/>
      <c r="AFU48" s="124"/>
      <c r="AFV48" s="124"/>
      <c r="AFW48" s="124"/>
      <c r="AFX48" s="124"/>
      <c r="AFY48" s="124"/>
      <c r="AFZ48" s="124"/>
      <c r="AGA48" s="124"/>
      <c r="AGB48" s="124"/>
      <c r="AGC48" s="124"/>
      <c r="AGD48" s="124"/>
      <c r="AGE48" s="124"/>
      <c r="AGF48" s="124"/>
      <c r="AGG48" s="124"/>
      <c r="AGH48" s="124"/>
      <c r="AGI48" s="124"/>
      <c r="AGJ48" s="124"/>
      <c r="AGK48" s="124"/>
      <c r="AGL48" s="124"/>
      <c r="AGM48" s="124"/>
      <c r="AGN48" s="124"/>
      <c r="AGO48" s="124"/>
      <c r="AGP48" s="124"/>
      <c r="AGQ48" s="124"/>
      <c r="AGR48" s="124"/>
      <c r="AGS48" s="124"/>
      <c r="AGT48" s="124"/>
      <c r="AGU48" s="124"/>
      <c r="AGV48" s="124"/>
      <c r="AGW48" s="124"/>
      <c r="AGX48" s="124"/>
      <c r="AGY48" s="124"/>
      <c r="AGZ48" s="124"/>
      <c r="AHA48" s="124"/>
      <c r="AHB48" s="124"/>
      <c r="AHC48" s="124"/>
      <c r="AHD48" s="124"/>
      <c r="AHE48" s="124"/>
      <c r="AHF48" s="124"/>
      <c r="AHG48" s="124"/>
      <c r="AHH48" s="124"/>
      <c r="AHI48" s="124"/>
      <c r="AHJ48" s="124"/>
      <c r="AHK48" s="124"/>
      <c r="AHL48" s="124"/>
      <c r="AHM48" s="124"/>
      <c r="AHN48" s="124"/>
      <c r="AHO48" s="124"/>
      <c r="AHP48" s="124"/>
      <c r="AHQ48" s="124"/>
      <c r="AHR48" s="124"/>
      <c r="AHS48" s="124"/>
      <c r="AHT48" s="124"/>
      <c r="AHU48" s="124"/>
      <c r="AHV48" s="124"/>
      <c r="AHW48" s="124"/>
      <c r="AHX48" s="124"/>
      <c r="AHY48" s="124"/>
      <c r="AHZ48" s="124"/>
      <c r="AIA48" s="124"/>
      <c r="AIB48" s="124"/>
      <c r="AIC48" s="124"/>
      <c r="AID48" s="124"/>
      <c r="AIE48" s="124"/>
      <c r="AIF48" s="124"/>
      <c r="AIG48" s="124"/>
      <c r="AIH48" s="124"/>
      <c r="AII48" s="124"/>
      <c r="AIJ48" s="124"/>
      <c r="AIK48" s="124"/>
      <c r="AIL48" s="124"/>
      <c r="AIM48" s="124"/>
      <c r="AIN48" s="124"/>
      <c r="AIO48" s="124"/>
      <c r="AIP48" s="124"/>
      <c r="AIQ48" s="124"/>
      <c r="AIR48" s="124"/>
      <c r="AIS48" s="124"/>
      <c r="AIT48" s="124"/>
      <c r="AIU48" s="124"/>
      <c r="AIV48" s="124"/>
      <c r="AIW48" s="124"/>
      <c r="AIX48" s="124"/>
      <c r="AIY48" s="124"/>
      <c r="AIZ48" s="124"/>
      <c r="AJA48" s="124"/>
      <c r="AJB48" s="124"/>
      <c r="AJC48" s="124"/>
      <c r="AJD48" s="124"/>
      <c r="AJE48" s="124"/>
      <c r="AJF48" s="124"/>
      <c r="AJG48" s="124"/>
      <c r="AJH48" s="124"/>
      <c r="AJI48" s="124"/>
      <c r="AJJ48" s="124"/>
      <c r="AJK48" s="124"/>
      <c r="AJL48" s="124"/>
      <c r="AJM48" s="124"/>
      <c r="AJN48" s="124"/>
      <c r="AJO48" s="124"/>
      <c r="AJP48" s="124"/>
      <c r="AJQ48" s="124"/>
      <c r="AJR48" s="124"/>
      <c r="AJS48" s="124"/>
      <c r="AJT48" s="124"/>
      <c r="AJU48" s="124"/>
      <c r="AJV48" s="124"/>
      <c r="AJW48" s="124"/>
      <c r="AJX48" s="124"/>
      <c r="AJY48" s="124"/>
      <c r="AJZ48" s="124"/>
      <c r="AKA48" s="124"/>
      <c r="AKB48" s="124"/>
      <c r="AKC48" s="124"/>
      <c r="AKD48" s="124"/>
      <c r="AKE48" s="124"/>
      <c r="AKF48" s="124"/>
      <c r="AKG48" s="124"/>
      <c r="AKH48" s="124"/>
      <c r="AKI48" s="124"/>
      <c r="AKJ48" s="124"/>
      <c r="AKK48" s="124"/>
      <c r="AKL48" s="124"/>
      <c r="AKM48" s="124"/>
      <c r="AKN48" s="124"/>
      <c r="AKO48" s="124"/>
      <c r="AKP48" s="124"/>
      <c r="AKQ48" s="124"/>
      <c r="AKR48" s="124"/>
      <c r="AKS48" s="124"/>
      <c r="AKT48" s="124"/>
      <c r="AKU48" s="124"/>
      <c r="AKV48" s="124"/>
      <c r="AKW48" s="124"/>
      <c r="AKX48" s="124"/>
      <c r="AKY48" s="124"/>
      <c r="AKZ48" s="124"/>
      <c r="ALA48" s="124"/>
      <c r="ALB48" s="124"/>
      <c r="ALC48" s="124"/>
      <c r="ALD48" s="124"/>
      <c r="ALE48" s="124"/>
      <c r="ALF48" s="124"/>
      <c r="ALG48" s="124"/>
      <c r="ALH48" s="124"/>
      <c r="ALI48" s="124"/>
      <c r="ALJ48" s="124"/>
      <c r="ALK48" s="124"/>
      <c r="ALL48" s="124"/>
      <c r="ALM48" s="124"/>
      <c r="ALN48" s="124"/>
      <c r="ALO48" s="124"/>
      <c r="ALP48" s="124"/>
      <c r="ALQ48" s="124"/>
      <c r="ALR48" s="124"/>
      <c r="ALS48" s="124"/>
      <c r="ALT48" s="124"/>
      <c r="ALU48" s="124"/>
      <c r="ALV48" s="124"/>
      <c r="ALW48" s="124"/>
      <c r="ALX48" s="124"/>
      <c r="ALY48" s="124"/>
      <c r="ALZ48" s="124"/>
      <c r="AMA48" s="124"/>
      <c r="AMB48" s="124"/>
      <c r="AMC48" s="124"/>
      <c r="AMD48" s="124"/>
      <c r="AME48" s="124"/>
      <c r="AMF48" s="124"/>
      <c r="AMG48" s="124"/>
      <c r="AMH48" s="124"/>
      <c r="AMI48" s="124"/>
      <c r="AMJ48" s="124"/>
      <c r="AMK48" s="124"/>
      <c r="AML48" s="124"/>
      <c r="AMM48" s="124"/>
      <c r="AMN48" s="124"/>
      <c r="AMO48" s="124"/>
      <c r="AMP48" s="124"/>
      <c r="AMQ48" s="124"/>
      <c r="AMR48" s="124"/>
      <c r="AMS48" s="124"/>
      <c r="AMT48" s="124"/>
      <c r="AMU48" s="124"/>
      <c r="AMV48" s="124"/>
      <c r="AMW48" s="124"/>
      <c r="AMX48" s="124"/>
      <c r="AMY48" s="124"/>
      <c r="AMZ48" s="124"/>
      <c r="ANA48" s="124"/>
      <c r="ANB48" s="124"/>
      <c r="ANC48" s="124"/>
      <c r="AND48" s="124"/>
      <c r="ANE48" s="124"/>
      <c r="ANF48" s="124"/>
      <c r="ANG48" s="124"/>
      <c r="ANH48" s="124"/>
      <c r="ANI48" s="124"/>
      <c r="ANJ48" s="124"/>
      <c r="ANK48" s="124"/>
      <c r="ANL48" s="124"/>
      <c r="ANM48" s="124"/>
      <c r="ANN48" s="124"/>
      <c r="ANO48" s="124"/>
      <c r="ANP48" s="124"/>
      <c r="ANQ48" s="124"/>
      <c r="ANR48" s="124"/>
      <c r="ANS48" s="124"/>
      <c r="ANT48" s="124"/>
      <c r="ANU48" s="124"/>
      <c r="ANV48" s="124"/>
      <c r="ANW48" s="124"/>
      <c r="ANX48" s="124"/>
      <c r="ANY48" s="124"/>
      <c r="ANZ48" s="124"/>
      <c r="AOA48" s="124"/>
      <c r="AOB48" s="124"/>
      <c r="AOC48" s="124"/>
      <c r="AOD48" s="124"/>
      <c r="AOE48" s="124"/>
      <c r="AOF48" s="124"/>
      <c r="AOG48" s="124"/>
      <c r="AOH48" s="124"/>
      <c r="AOI48" s="124"/>
      <c r="AOJ48" s="124"/>
      <c r="AOK48" s="124"/>
      <c r="AOL48" s="124"/>
      <c r="AOM48" s="124"/>
      <c r="AON48" s="124"/>
      <c r="AOO48" s="124"/>
      <c r="AOP48" s="124"/>
      <c r="AOQ48" s="124"/>
      <c r="AOR48" s="124"/>
      <c r="AOS48" s="124"/>
      <c r="AOT48" s="124"/>
      <c r="AOU48" s="124"/>
      <c r="AOV48" s="124"/>
      <c r="AOW48" s="124"/>
      <c r="AOX48" s="124"/>
      <c r="AOY48" s="124"/>
      <c r="AOZ48" s="124"/>
      <c r="APA48" s="124"/>
      <c r="APB48" s="124"/>
      <c r="APC48" s="124"/>
      <c r="APD48" s="124"/>
      <c r="APE48" s="124"/>
      <c r="APF48" s="124"/>
      <c r="APG48" s="124"/>
      <c r="APH48" s="124"/>
      <c r="API48" s="124"/>
      <c r="APJ48" s="124"/>
      <c r="APK48" s="124"/>
      <c r="APL48" s="124"/>
      <c r="APM48" s="124"/>
      <c r="APN48" s="124"/>
      <c r="APO48" s="124"/>
      <c r="APP48" s="124"/>
      <c r="APQ48" s="124"/>
      <c r="APR48" s="124"/>
      <c r="APS48" s="124"/>
      <c r="APT48" s="124"/>
      <c r="APU48" s="124"/>
      <c r="APV48" s="124"/>
      <c r="APW48" s="124"/>
      <c r="APX48" s="124"/>
      <c r="APY48" s="124"/>
      <c r="APZ48" s="124"/>
      <c r="AQA48" s="124"/>
      <c r="AQB48" s="124"/>
      <c r="AQC48" s="124"/>
      <c r="AQD48" s="124"/>
      <c r="AQE48" s="124"/>
      <c r="AQF48" s="124"/>
      <c r="AQG48" s="124"/>
      <c r="AQH48" s="124"/>
      <c r="AQI48" s="124"/>
      <c r="AQJ48" s="124"/>
      <c r="AQK48" s="124"/>
      <c r="AQL48" s="124"/>
      <c r="AQM48" s="124"/>
      <c r="AQN48" s="124"/>
      <c r="AQO48" s="124"/>
      <c r="AQP48" s="124"/>
      <c r="AQQ48" s="124"/>
      <c r="AQR48" s="124"/>
      <c r="AQS48" s="124"/>
      <c r="AQT48" s="124"/>
      <c r="AQU48" s="124"/>
      <c r="AQV48" s="124"/>
      <c r="AQW48" s="124"/>
      <c r="AQX48" s="124"/>
      <c r="AQY48" s="124"/>
      <c r="AQZ48" s="124"/>
      <c r="ARA48" s="124"/>
      <c r="ARB48" s="124"/>
      <c r="ARC48" s="124"/>
      <c r="ARD48" s="124"/>
      <c r="ARE48" s="124"/>
      <c r="ARF48" s="124"/>
      <c r="ARG48" s="124"/>
      <c r="ARH48" s="124"/>
      <c r="ARI48" s="124"/>
      <c r="ARJ48" s="124"/>
      <c r="ARK48" s="124"/>
      <c r="ARL48" s="124"/>
      <c r="ARM48" s="124"/>
      <c r="ARN48" s="124"/>
      <c r="ARO48" s="124"/>
      <c r="ARP48" s="124"/>
      <c r="ARQ48" s="124"/>
      <c r="ARR48" s="124"/>
      <c r="ARS48" s="124"/>
      <c r="ART48" s="124"/>
      <c r="ARU48" s="124"/>
      <c r="ARV48" s="124"/>
      <c r="ARW48" s="124"/>
      <c r="ARX48" s="124"/>
      <c r="ARY48" s="124"/>
      <c r="ARZ48" s="124"/>
      <c r="ASA48" s="124"/>
      <c r="ASB48" s="124"/>
      <c r="ASC48" s="124"/>
      <c r="ASD48" s="124"/>
      <c r="ASE48" s="124"/>
      <c r="ASF48" s="124"/>
      <c r="ASG48" s="124"/>
      <c r="ASH48" s="124"/>
      <c r="ASI48" s="124"/>
      <c r="ASJ48" s="124"/>
      <c r="ASK48" s="124"/>
      <c r="ASL48" s="124"/>
      <c r="ASM48" s="124"/>
      <c r="ASN48" s="124"/>
      <c r="ASO48" s="124"/>
      <c r="ASP48" s="124"/>
      <c r="ASQ48" s="124"/>
      <c r="ASR48" s="124"/>
      <c r="ASS48" s="124"/>
      <c r="AST48" s="124"/>
      <c r="ASU48" s="124"/>
      <c r="ASV48" s="124"/>
      <c r="ASW48" s="124"/>
      <c r="ASX48" s="124"/>
      <c r="ASY48" s="124"/>
      <c r="ASZ48" s="124"/>
      <c r="ATA48" s="124"/>
      <c r="ATB48" s="124"/>
      <c r="ATC48" s="124"/>
      <c r="ATD48" s="124"/>
      <c r="ATE48" s="124"/>
      <c r="ATF48" s="124"/>
      <c r="ATG48" s="124"/>
      <c r="ATH48" s="124"/>
      <c r="ATI48" s="124"/>
      <c r="ATJ48" s="124"/>
      <c r="ATK48" s="124"/>
      <c r="ATL48" s="124"/>
      <c r="ATM48" s="124"/>
      <c r="ATN48" s="124"/>
      <c r="ATO48" s="124"/>
      <c r="ATP48" s="124"/>
      <c r="ATQ48" s="124"/>
      <c r="ATR48" s="124"/>
      <c r="ATS48" s="124"/>
      <c r="ATT48" s="124"/>
      <c r="ATU48" s="124"/>
      <c r="ATV48" s="124"/>
      <c r="ATW48" s="124"/>
      <c r="ATX48" s="124"/>
      <c r="ATY48" s="124"/>
      <c r="ATZ48" s="124"/>
      <c r="AUA48" s="124"/>
      <c r="AUB48" s="124"/>
      <c r="AUC48" s="124"/>
      <c r="AUD48" s="124"/>
      <c r="AUE48" s="124"/>
      <c r="AUF48" s="124"/>
      <c r="AUG48" s="124"/>
      <c r="AUH48" s="124"/>
      <c r="AUI48" s="124"/>
      <c r="AUJ48" s="124"/>
      <c r="AUK48" s="124"/>
      <c r="AUL48" s="124"/>
      <c r="AUM48" s="124"/>
      <c r="AUN48" s="124"/>
      <c r="AUO48" s="124"/>
      <c r="AUP48" s="124"/>
      <c r="AUQ48" s="124"/>
      <c r="AUR48" s="124"/>
      <c r="AUS48" s="124"/>
      <c r="AUT48" s="124"/>
      <c r="AUU48" s="124"/>
      <c r="AUV48" s="124"/>
      <c r="AUW48" s="124"/>
      <c r="AUX48" s="124"/>
      <c r="AUY48" s="124"/>
      <c r="AUZ48" s="124"/>
      <c r="AVA48" s="124"/>
      <c r="AVB48" s="124"/>
      <c r="AVC48" s="124"/>
      <c r="AVD48" s="124"/>
      <c r="AVE48" s="124"/>
      <c r="AVF48" s="124"/>
      <c r="AVG48" s="124"/>
      <c r="AVH48" s="124"/>
      <c r="AVI48" s="124"/>
      <c r="AVJ48" s="124"/>
      <c r="AVK48" s="124"/>
      <c r="AVL48" s="124"/>
      <c r="AVM48" s="124"/>
      <c r="AVN48" s="124"/>
      <c r="AVO48" s="124"/>
      <c r="AVP48" s="124"/>
      <c r="AVQ48" s="124"/>
      <c r="AVR48" s="124"/>
      <c r="AVS48" s="124"/>
      <c r="AVT48" s="124"/>
      <c r="AVU48" s="124"/>
      <c r="AVV48" s="124"/>
      <c r="AVW48" s="124"/>
      <c r="AVX48" s="124"/>
      <c r="AVY48" s="124"/>
      <c r="AVZ48" s="124"/>
      <c r="AWA48" s="124"/>
      <c r="AWB48" s="124"/>
      <c r="AWC48" s="124"/>
      <c r="AWD48" s="124"/>
      <c r="AWE48" s="124"/>
      <c r="AWF48" s="124"/>
      <c r="AWG48" s="124"/>
      <c r="AWH48" s="124"/>
      <c r="AWI48" s="124"/>
      <c r="AWJ48" s="124"/>
      <c r="AWK48" s="124"/>
      <c r="AWL48" s="124"/>
      <c r="AWM48" s="124"/>
      <c r="AWN48" s="124"/>
      <c r="AWO48" s="124"/>
      <c r="AWP48" s="124"/>
      <c r="AWQ48" s="124"/>
      <c r="AWR48" s="124"/>
      <c r="AWS48" s="124"/>
      <c r="AWT48" s="124"/>
      <c r="AWU48" s="124"/>
      <c r="AWV48" s="124"/>
      <c r="AWW48" s="124"/>
      <c r="AWX48" s="124"/>
      <c r="AWY48" s="124"/>
      <c r="AWZ48" s="124"/>
      <c r="AXA48" s="124"/>
      <c r="AXB48" s="124"/>
      <c r="AXC48" s="124"/>
      <c r="AXD48" s="124"/>
      <c r="AXE48" s="124"/>
      <c r="AXF48" s="124"/>
      <c r="AXG48" s="124"/>
      <c r="AXH48" s="124"/>
      <c r="AXI48" s="124"/>
      <c r="AXJ48" s="124"/>
      <c r="AXK48" s="124"/>
      <c r="AXL48" s="124"/>
      <c r="AXM48" s="124"/>
      <c r="AXN48" s="124"/>
      <c r="AXO48" s="124"/>
      <c r="AXP48" s="124"/>
      <c r="AXQ48" s="124"/>
      <c r="AXR48" s="124"/>
      <c r="AXS48" s="124"/>
      <c r="AXT48" s="124"/>
      <c r="AXU48" s="124"/>
      <c r="AXV48" s="124"/>
      <c r="AXW48" s="124"/>
      <c r="AXX48" s="124"/>
      <c r="AXY48" s="124"/>
      <c r="AXZ48" s="124"/>
      <c r="AYA48" s="124"/>
      <c r="AYB48" s="124"/>
      <c r="AYC48" s="124"/>
      <c r="AYD48" s="124"/>
      <c r="AYE48" s="124"/>
      <c r="AYF48" s="124"/>
      <c r="AYG48" s="124"/>
      <c r="AYH48" s="124"/>
      <c r="AYI48" s="124"/>
      <c r="AYJ48" s="124"/>
      <c r="AYK48" s="124"/>
      <c r="AYL48" s="124"/>
      <c r="AYM48" s="124"/>
      <c r="AYN48" s="124"/>
      <c r="AYO48" s="124"/>
      <c r="AYP48" s="124"/>
      <c r="AYQ48" s="124"/>
      <c r="AYR48" s="124"/>
      <c r="AYS48" s="124"/>
      <c r="AYT48" s="124"/>
      <c r="AYU48" s="124"/>
      <c r="AYV48" s="124"/>
      <c r="AYW48" s="124"/>
      <c r="AYX48" s="124"/>
      <c r="AYY48" s="124"/>
      <c r="AYZ48" s="124"/>
      <c r="AZA48" s="124"/>
      <c r="AZB48" s="124"/>
      <c r="AZC48" s="124"/>
      <c r="AZD48" s="124"/>
      <c r="AZE48" s="124"/>
      <c r="AZF48" s="124"/>
      <c r="AZG48" s="124"/>
      <c r="AZH48" s="124"/>
      <c r="AZI48" s="124"/>
      <c r="AZJ48" s="124"/>
      <c r="AZK48" s="124"/>
      <c r="AZL48" s="124"/>
      <c r="AZM48" s="124"/>
      <c r="AZN48" s="124"/>
      <c r="AZO48" s="124"/>
      <c r="AZP48" s="124"/>
      <c r="AZQ48" s="124"/>
      <c r="AZR48" s="124"/>
      <c r="AZS48" s="124"/>
      <c r="AZT48" s="124"/>
      <c r="AZU48" s="124"/>
      <c r="AZV48" s="124"/>
      <c r="AZW48" s="124"/>
      <c r="AZX48" s="124"/>
      <c r="AZY48" s="124"/>
      <c r="AZZ48" s="124"/>
      <c r="BAA48" s="124"/>
      <c r="BAB48" s="124"/>
      <c r="BAC48" s="124"/>
      <c r="BAD48" s="124"/>
      <c r="BAE48" s="124"/>
      <c r="BAF48" s="124"/>
      <c r="BAG48" s="124"/>
      <c r="BAH48" s="124"/>
      <c r="BAI48" s="124"/>
      <c r="BAJ48" s="124"/>
      <c r="BAK48" s="124"/>
      <c r="BAL48" s="124"/>
      <c r="BAM48" s="124"/>
      <c r="BAN48" s="124"/>
      <c r="BAO48" s="124"/>
      <c r="BAP48" s="124"/>
      <c r="BAQ48" s="124"/>
      <c r="BAR48" s="124"/>
      <c r="BAS48" s="124"/>
      <c r="BAT48" s="124"/>
      <c r="BAU48" s="124"/>
      <c r="BAV48" s="124"/>
      <c r="BAW48" s="124"/>
      <c r="BAX48" s="124"/>
      <c r="BAY48" s="124"/>
      <c r="BAZ48" s="124"/>
      <c r="BBA48" s="124"/>
      <c r="BBB48" s="124"/>
      <c r="BBC48" s="124"/>
      <c r="BBD48" s="124"/>
      <c r="BBE48" s="124"/>
      <c r="BBF48" s="124"/>
      <c r="BBG48" s="124"/>
      <c r="BBH48" s="124"/>
      <c r="BBI48" s="124"/>
      <c r="BBJ48" s="124"/>
      <c r="BBK48" s="124"/>
      <c r="BBL48" s="124"/>
      <c r="BBM48" s="124"/>
      <c r="BBN48" s="124"/>
      <c r="BBO48" s="124"/>
      <c r="BBP48" s="124"/>
      <c r="BBQ48" s="124"/>
      <c r="BBR48" s="124"/>
      <c r="BBS48" s="124"/>
      <c r="BBT48" s="124"/>
      <c r="BBU48" s="124"/>
      <c r="BBV48" s="124"/>
      <c r="BBW48" s="124"/>
      <c r="BBX48" s="124"/>
      <c r="BBY48" s="124"/>
      <c r="BBZ48" s="124"/>
      <c r="BCA48" s="124"/>
      <c r="BCB48" s="124"/>
      <c r="BCC48" s="124"/>
      <c r="BCD48" s="124"/>
      <c r="BCE48" s="124"/>
      <c r="BCF48" s="124"/>
      <c r="BCG48" s="124"/>
      <c r="BCH48" s="124"/>
      <c r="BCI48" s="124"/>
      <c r="BCJ48" s="124"/>
      <c r="BCK48" s="124"/>
      <c r="BCL48" s="124"/>
      <c r="BCM48" s="124"/>
      <c r="BCN48" s="124"/>
      <c r="BCO48" s="124"/>
      <c r="BCP48" s="124"/>
      <c r="BCQ48" s="124"/>
      <c r="BCR48" s="124"/>
      <c r="BCS48" s="124"/>
      <c r="BCT48" s="124"/>
      <c r="BCU48" s="124"/>
      <c r="BCV48" s="124"/>
      <c r="BCW48" s="124"/>
      <c r="BCX48" s="124"/>
      <c r="BCY48" s="124"/>
      <c r="BCZ48" s="124"/>
      <c r="BDA48" s="124"/>
      <c r="BDB48" s="124"/>
      <c r="BDC48" s="124"/>
      <c r="BDD48" s="124"/>
      <c r="BDE48" s="124"/>
      <c r="BDF48" s="124"/>
      <c r="BDG48" s="124"/>
      <c r="BDH48" s="124"/>
      <c r="BDI48" s="124"/>
      <c r="BDJ48" s="124"/>
      <c r="BDK48" s="124"/>
      <c r="BDL48" s="124"/>
      <c r="BDM48" s="124"/>
      <c r="BDN48" s="124"/>
      <c r="BDO48" s="124"/>
      <c r="BDP48" s="124"/>
      <c r="BDQ48" s="124"/>
      <c r="BDR48" s="124"/>
      <c r="BDS48" s="124"/>
      <c r="BDT48" s="124"/>
      <c r="BDU48" s="124"/>
      <c r="BDV48" s="124"/>
      <c r="BDW48" s="124"/>
      <c r="BDX48" s="124"/>
      <c r="BDY48" s="124"/>
      <c r="BDZ48" s="124"/>
      <c r="BEA48" s="124"/>
      <c r="BEB48" s="124"/>
      <c r="BEC48" s="124"/>
      <c r="BED48" s="124"/>
      <c r="BEE48" s="124"/>
      <c r="BEF48" s="124"/>
      <c r="BEG48" s="124"/>
      <c r="BEH48" s="124"/>
      <c r="BEI48" s="124"/>
      <c r="BEJ48" s="124"/>
      <c r="BEK48" s="124"/>
      <c r="BEL48" s="124"/>
      <c r="BEM48" s="124"/>
      <c r="BEN48" s="124"/>
      <c r="BEO48" s="124"/>
      <c r="BEP48" s="124"/>
      <c r="BEQ48" s="124"/>
      <c r="BER48" s="124"/>
      <c r="BES48" s="124"/>
      <c r="BET48" s="124"/>
      <c r="BEU48" s="124"/>
      <c r="BEV48" s="124"/>
      <c r="BEW48" s="124"/>
      <c r="BEX48" s="124"/>
      <c r="BEY48" s="124"/>
      <c r="BEZ48" s="124"/>
      <c r="BFA48" s="124"/>
      <c r="BFB48" s="124"/>
      <c r="BFC48" s="124"/>
      <c r="BFD48" s="124"/>
      <c r="BFE48" s="124"/>
      <c r="BFF48" s="124"/>
      <c r="BFG48" s="124"/>
      <c r="BFH48" s="124"/>
      <c r="BFI48" s="124"/>
      <c r="BFJ48" s="124"/>
      <c r="BFK48" s="124"/>
      <c r="BFL48" s="124"/>
      <c r="BFM48" s="124"/>
      <c r="BFN48" s="124"/>
      <c r="BFO48" s="124"/>
      <c r="BFP48" s="124"/>
      <c r="BFQ48" s="124"/>
      <c r="BFR48" s="124"/>
      <c r="BFS48" s="124"/>
      <c r="BFT48" s="124"/>
      <c r="BFU48" s="124"/>
      <c r="BFV48" s="124"/>
      <c r="BFW48" s="124"/>
      <c r="BFX48" s="124"/>
      <c r="BFY48" s="124"/>
      <c r="BFZ48" s="124"/>
      <c r="BGA48" s="124"/>
      <c r="BGB48" s="124"/>
      <c r="BGC48" s="124"/>
      <c r="BGD48" s="124"/>
      <c r="BGE48" s="124"/>
      <c r="BGF48" s="124"/>
      <c r="BGG48" s="124"/>
      <c r="BGH48" s="124"/>
      <c r="BGI48" s="124"/>
      <c r="BGJ48" s="124"/>
      <c r="BGK48" s="124"/>
      <c r="BGL48" s="124"/>
      <c r="BGM48" s="124"/>
      <c r="BGN48" s="124"/>
      <c r="BGO48" s="124"/>
      <c r="BGP48" s="124"/>
      <c r="BGQ48" s="124"/>
      <c r="BGR48" s="124"/>
      <c r="BGS48" s="124"/>
      <c r="BGT48" s="124"/>
      <c r="BGU48" s="124"/>
      <c r="BGV48" s="124"/>
      <c r="BGW48" s="124"/>
      <c r="BGX48" s="124"/>
      <c r="BGY48" s="124"/>
      <c r="BGZ48" s="124"/>
      <c r="BHA48" s="124"/>
      <c r="BHB48" s="124"/>
      <c r="BHC48" s="124"/>
      <c r="BHD48" s="124"/>
      <c r="BHE48" s="124"/>
      <c r="BHF48" s="124"/>
      <c r="BHG48" s="124"/>
      <c r="BHH48" s="124"/>
      <c r="BHI48" s="124"/>
      <c r="BHJ48" s="124"/>
      <c r="BHK48" s="124"/>
      <c r="BHL48" s="124"/>
      <c r="BHM48" s="124"/>
      <c r="BHN48" s="124"/>
      <c r="BHO48" s="124"/>
      <c r="BHP48" s="124"/>
      <c r="BHQ48" s="124"/>
      <c r="BHR48" s="124"/>
      <c r="BHS48" s="124"/>
      <c r="BHT48" s="124"/>
      <c r="BHU48" s="124"/>
      <c r="BHV48" s="124"/>
      <c r="BHW48" s="124"/>
      <c r="BHX48" s="124"/>
      <c r="BHY48" s="124"/>
      <c r="BHZ48" s="124"/>
      <c r="BIA48" s="124"/>
      <c r="BIB48" s="124"/>
      <c r="BIC48" s="124"/>
      <c r="BID48" s="124"/>
      <c r="BIE48" s="124"/>
      <c r="BIF48" s="124"/>
      <c r="BIG48" s="124"/>
      <c r="BIH48" s="124"/>
      <c r="BII48" s="124"/>
      <c r="BIJ48" s="124"/>
      <c r="BIK48" s="124"/>
      <c r="BIL48" s="124"/>
      <c r="BIM48" s="124"/>
      <c r="BIN48" s="124"/>
      <c r="BIO48" s="124"/>
      <c r="BIP48" s="124"/>
      <c r="BIQ48" s="124"/>
      <c r="BIR48" s="124"/>
      <c r="BIS48" s="124"/>
      <c r="BIT48" s="124"/>
      <c r="BIU48" s="124"/>
      <c r="BIV48" s="124"/>
      <c r="BIW48" s="124"/>
      <c r="BIX48" s="124"/>
      <c r="BIY48" s="124"/>
      <c r="BIZ48" s="124"/>
      <c r="BJA48" s="124"/>
      <c r="BJB48" s="124"/>
      <c r="BJC48" s="124"/>
      <c r="BJD48" s="124"/>
      <c r="BJE48" s="124"/>
      <c r="BJF48" s="124"/>
      <c r="BJG48" s="124"/>
      <c r="BJH48" s="124"/>
      <c r="BJI48" s="124"/>
      <c r="BJJ48" s="124"/>
      <c r="BJK48" s="124"/>
      <c r="BJL48" s="124"/>
      <c r="BJM48" s="124"/>
      <c r="BJN48" s="124"/>
      <c r="BJO48" s="124"/>
      <c r="BJP48" s="124"/>
      <c r="BJQ48" s="124"/>
      <c r="BJR48" s="124"/>
      <c r="BJS48" s="124"/>
      <c r="BJT48" s="124"/>
      <c r="BJU48" s="124"/>
      <c r="BJV48" s="124"/>
      <c r="BJW48" s="124"/>
      <c r="BJX48" s="124"/>
      <c r="BJY48" s="124"/>
      <c r="BJZ48" s="124"/>
      <c r="BKA48" s="124"/>
      <c r="BKB48" s="124"/>
      <c r="BKC48" s="124"/>
      <c r="BKD48" s="124"/>
      <c r="BKE48" s="124"/>
      <c r="BKF48" s="124"/>
      <c r="BKG48" s="124"/>
      <c r="BKH48" s="124"/>
      <c r="BKI48" s="124"/>
      <c r="BKJ48" s="124"/>
      <c r="BKK48" s="124"/>
      <c r="BKL48" s="124"/>
      <c r="BKM48" s="124"/>
      <c r="BKN48" s="124"/>
      <c r="BKO48" s="124"/>
      <c r="BKP48" s="124"/>
      <c r="BKQ48" s="124"/>
      <c r="BKR48" s="124"/>
      <c r="BKS48" s="124"/>
      <c r="BKT48" s="124"/>
      <c r="BKU48" s="124"/>
      <c r="BKV48" s="124"/>
      <c r="BKW48" s="124"/>
      <c r="BKX48" s="124"/>
      <c r="BKY48" s="124"/>
      <c r="BKZ48" s="124"/>
      <c r="BLA48" s="124"/>
      <c r="BLB48" s="124"/>
      <c r="BLC48" s="124"/>
      <c r="BLD48" s="124"/>
      <c r="BLE48" s="124"/>
      <c r="BLF48" s="124"/>
      <c r="BLG48" s="124"/>
      <c r="BLH48" s="124"/>
      <c r="BLI48" s="124"/>
      <c r="BLJ48" s="124"/>
      <c r="BLK48" s="124"/>
      <c r="BLL48" s="124"/>
      <c r="BLM48" s="124"/>
      <c r="BLN48" s="124"/>
      <c r="BLO48" s="124"/>
      <c r="BLP48" s="124"/>
      <c r="BLQ48" s="124"/>
      <c r="BLR48" s="124"/>
      <c r="BLS48" s="124"/>
      <c r="BLT48" s="124"/>
      <c r="BLU48" s="124"/>
      <c r="BLV48" s="124"/>
      <c r="BLW48" s="124"/>
      <c r="BLX48" s="124"/>
      <c r="BLY48" s="124"/>
      <c r="BLZ48" s="124"/>
      <c r="BMA48" s="124"/>
      <c r="BMB48" s="124"/>
      <c r="BMC48" s="124"/>
      <c r="BMD48" s="124"/>
      <c r="BME48" s="124"/>
      <c r="BMF48" s="124"/>
      <c r="BMG48" s="124"/>
      <c r="BMH48" s="124"/>
      <c r="BMI48" s="124"/>
      <c r="BMJ48" s="124"/>
      <c r="BMK48" s="124"/>
      <c r="BML48" s="124"/>
      <c r="BMM48" s="124"/>
      <c r="BMN48" s="124"/>
      <c r="BMO48" s="124"/>
      <c r="BMP48" s="124"/>
      <c r="BMQ48" s="124"/>
      <c r="BMR48" s="124"/>
      <c r="BMS48" s="124"/>
      <c r="BMT48" s="124"/>
      <c r="BMU48" s="124"/>
      <c r="BMV48" s="124"/>
      <c r="BMW48" s="124"/>
      <c r="BMX48" s="124"/>
      <c r="BMY48" s="124"/>
      <c r="BMZ48" s="124"/>
      <c r="BNA48" s="124"/>
      <c r="BNB48" s="124"/>
      <c r="BNC48" s="124"/>
      <c r="BND48" s="124"/>
      <c r="BNE48" s="124"/>
      <c r="BNF48" s="124"/>
      <c r="BNG48" s="124"/>
      <c r="BNH48" s="124"/>
      <c r="BNI48" s="124"/>
      <c r="BNJ48" s="124"/>
      <c r="BNK48" s="124"/>
      <c r="BNL48" s="124"/>
      <c r="BNM48" s="124"/>
      <c r="BNN48" s="124"/>
      <c r="BNO48" s="124"/>
      <c r="BNP48" s="124"/>
      <c r="BNQ48" s="124"/>
      <c r="BNR48" s="124"/>
      <c r="BNS48" s="124"/>
      <c r="BNT48" s="124"/>
      <c r="BNU48" s="124"/>
      <c r="BNV48" s="124"/>
      <c r="BNW48" s="124"/>
      <c r="BNX48" s="124"/>
      <c r="BNY48" s="124"/>
      <c r="BNZ48" s="124"/>
      <c r="BOA48" s="124"/>
      <c r="BOB48" s="124"/>
      <c r="BOC48" s="124"/>
      <c r="BOD48" s="124"/>
      <c r="BOE48" s="124"/>
      <c r="BOF48" s="124"/>
      <c r="BOG48" s="124"/>
      <c r="BOH48" s="124"/>
      <c r="BOI48" s="124"/>
      <c r="BOJ48" s="124"/>
      <c r="BOK48" s="124"/>
      <c r="BOL48" s="124"/>
      <c r="BOM48" s="124"/>
      <c r="BON48" s="124"/>
      <c r="BOO48" s="124"/>
      <c r="BOP48" s="124"/>
      <c r="BOQ48" s="124"/>
      <c r="BOR48" s="124"/>
      <c r="BOS48" s="124"/>
      <c r="BOT48" s="124"/>
      <c r="BOU48" s="124"/>
      <c r="BOV48" s="124"/>
      <c r="BOW48" s="124"/>
      <c r="BOX48" s="124"/>
      <c r="BOY48" s="124"/>
      <c r="BOZ48" s="124"/>
      <c r="BPA48" s="124"/>
      <c r="BPB48" s="124"/>
      <c r="BPC48" s="124"/>
      <c r="BPD48" s="124"/>
      <c r="BPE48" s="124"/>
      <c r="BPF48" s="124"/>
      <c r="BPG48" s="124"/>
      <c r="BPH48" s="124"/>
      <c r="BPI48" s="124"/>
      <c r="BPJ48" s="124"/>
      <c r="BPK48" s="124"/>
      <c r="BPL48" s="124"/>
      <c r="BPM48" s="124"/>
      <c r="BPN48" s="124"/>
      <c r="BPO48" s="124"/>
      <c r="BPP48" s="124"/>
      <c r="BPQ48" s="124"/>
      <c r="BPR48" s="124"/>
      <c r="BPS48" s="124"/>
      <c r="BPT48" s="124"/>
      <c r="BPU48" s="124"/>
      <c r="BPV48" s="124"/>
      <c r="BPW48" s="124"/>
      <c r="BPX48" s="124"/>
      <c r="BPY48" s="124"/>
      <c r="BPZ48" s="124"/>
      <c r="BQA48" s="124"/>
      <c r="BQB48" s="124"/>
      <c r="BQC48" s="124"/>
      <c r="BQD48" s="124"/>
      <c r="BQE48" s="124"/>
      <c r="BQF48" s="124"/>
      <c r="BQG48" s="124"/>
      <c r="BQH48" s="124"/>
      <c r="BQI48" s="124"/>
      <c r="BQJ48" s="124"/>
      <c r="BQK48" s="124"/>
      <c r="BQL48" s="124"/>
      <c r="BQM48" s="124"/>
      <c r="BQN48" s="124"/>
      <c r="BQO48" s="124"/>
      <c r="BQP48" s="124"/>
      <c r="BQQ48" s="124"/>
      <c r="BQR48" s="124"/>
      <c r="BQS48" s="124"/>
      <c r="BQT48" s="124"/>
      <c r="BQU48" s="124"/>
      <c r="BQV48" s="124"/>
      <c r="BQW48" s="124"/>
      <c r="BQX48" s="124"/>
      <c r="BQY48" s="124"/>
      <c r="BQZ48" s="124"/>
      <c r="BRA48" s="124"/>
      <c r="BRB48" s="124"/>
      <c r="BRC48" s="124"/>
      <c r="BRD48" s="124"/>
      <c r="BRE48" s="124"/>
      <c r="BRF48" s="124"/>
      <c r="BRG48" s="124"/>
      <c r="BRH48" s="124"/>
      <c r="BRI48" s="124"/>
      <c r="BRJ48" s="124"/>
      <c r="BRK48" s="124"/>
      <c r="BRL48" s="124"/>
      <c r="BRM48" s="124"/>
      <c r="BRN48" s="124"/>
      <c r="BRO48" s="124"/>
      <c r="BRP48" s="124"/>
      <c r="BRQ48" s="124"/>
      <c r="BRR48" s="124"/>
      <c r="BRS48" s="124"/>
      <c r="BRT48" s="124"/>
      <c r="BRU48" s="124"/>
      <c r="BRV48" s="124"/>
      <c r="BRW48" s="124"/>
      <c r="BRX48" s="124"/>
      <c r="BRY48" s="124"/>
      <c r="BRZ48" s="124"/>
      <c r="BSA48" s="124"/>
      <c r="BSB48" s="124"/>
      <c r="BSC48" s="124"/>
      <c r="BSD48" s="124"/>
      <c r="BSE48" s="124"/>
      <c r="BSF48" s="124"/>
      <c r="BSG48" s="124"/>
      <c r="BSH48" s="124"/>
      <c r="BSI48" s="124"/>
      <c r="BSJ48" s="124"/>
      <c r="BSK48" s="124"/>
      <c r="BSL48" s="124"/>
      <c r="BSM48" s="124"/>
      <c r="BSN48" s="124"/>
      <c r="BSO48" s="124"/>
      <c r="BSP48" s="124"/>
      <c r="BSQ48" s="124"/>
      <c r="BSR48" s="124"/>
      <c r="BSS48" s="124"/>
      <c r="BST48" s="124"/>
      <c r="BSU48" s="124"/>
      <c r="BSV48" s="124"/>
      <c r="BSW48" s="124"/>
      <c r="BSX48" s="124"/>
      <c r="BSY48" s="124"/>
      <c r="BSZ48" s="124"/>
      <c r="BTA48" s="124"/>
      <c r="BTB48" s="124"/>
      <c r="BTC48" s="124"/>
      <c r="BTD48" s="124"/>
      <c r="BTE48" s="124"/>
      <c r="BTF48" s="124"/>
      <c r="BTG48" s="124"/>
      <c r="BTH48" s="124"/>
      <c r="BTI48" s="124"/>
      <c r="BTJ48" s="124"/>
      <c r="BTK48" s="124"/>
      <c r="BTL48" s="124"/>
      <c r="BTM48" s="124"/>
      <c r="BTN48" s="124"/>
      <c r="BTO48" s="124"/>
      <c r="BTP48" s="124"/>
      <c r="BTQ48" s="124"/>
      <c r="BTR48" s="124"/>
      <c r="BTS48" s="124"/>
      <c r="BTT48" s="124"/>
      <c r="BTU48" s="124"/>
      <c r="BTV48" s="124"/>
      <c r="BTW48" s="124"/>
      <c r="BTX48" s="124"/>
      <c r="BTY48" s="124"/>
      <c r="BTZ48" s="124"/>
      <c r="BUA48" s="124"/>
      <c r="BUB48" s="124"/>
      <c r="BUC48" s="124"/>
      <c r="BUD48" s="124"/>
      <c r="BUE48" s="124"/>
      <c r="BUF48" s="124"/>
      <c r="BUG48" s="124"/>
      <c r="BUH48" s="124"/>
      <c r="BUI48" s="124"/>
      <c r="BUJ48" s="124"/>
      <c r="BUK48" s="124"/>
      <c r="BUL48" s="124"/>
      <c r="BUM48" s="124"/>
      <c r="BUN48" s="124"/>
      <c r="BUO48" s="124"/>
      <c r="BUP48" s="124"/>
      <c r="BUQ48" s="124"/>
      <c r="BUR48" s="124"/>
      <c r="BUS48" s="124"/>
      <c r="BUT48" s="124"/>
      <c r="BUU48" s="124"/>
      <c r="BUV48" s="124"/>
      <c r="BUW48" s="124"/>
      <c r="BUX48" s="124"/>
      <c r="BUY48" s="124"/>
      <c r="BUZ48" s="124"/>
      <c r="BVA48" s="124"/>
      <c r="BVB48" s="124"/>
      <c r="BVC48" s="124"/>
      <c r="BVD48" s="124"/>
      <c r="BVE48" s="124"/>
      <c r="BVF48" s="124"/>
      <c r="BVG48" s="124"/>
      <c r="BVH48" s="124"/>
      <c r="BVI48" s="124"/>
      <c r="BVJ48" s="124"/>
      <c r="BVK48" s="124"/>
      <c r="BVL48" s="124"/>
      <c r="BVM48" s="124"/>
      <c r="BVN48" s="124"/>
      <c r="BVO48" s="124"/>
      <c r="BVP48" s="124"/>
      <c r="BVQ48" s="124"/>
      <c r="BVR48" s="124"/>
      <c r="BVS48" s="124"/>
      <c r="BVT48" s="124"/>
      <c r="BVU48" s="124"/>
      <c r="BVV48" s="124"/>
      <c r="BVW48" s="124"/>
      <c r="BVX48" s="124"/>
      <c r="BVY48" s="124"/>
      <c r="BVZ48" s="124"/>
      <c r="BWA48" s="124"/>
      <c r="BWB48" s="124"/>
      <c r="BWC48" s="124"/>
      <c r="BWD48" s="124"/>
      <c r="BWE48" s="124"/>
      <c r="BWF48" s="124"/>
      <c r="BWG48" s="124"/>
      <c r="BWH48" s="124"/>
      <c r="BWI48" s="124"/>
      <c r="BWJ48" s="124"/>
      <c r="BWK48" s="124"/>
      <c r="BWL48" s="124"/>
      <c r="BWM48" s="124"/>
      <c r="BWN48" s="124"/>
      <c r="BWO48" s="124"/>
      <c r="BWP48" s="124"/>
      <c r="BWQ48" s="124"/>
      <c r="BWR48" s="124"/>
      <c r="BWS48" s="124"/>
      <c r="BWT48" s="124"/>
      <c r="BWU48" s="124"/>
      <c r="BWV48" s="124"/>
      <c r="BWW48" s="124"/>
      <c r="BWX48" s="124"/>
      <c r="BWY48" s="124"/>
      <c r="BWZ48" s="124"/>
      <c r="BXA48" s="124"/>
      <c r="BXB48" s="124"/>
      <c r="BXC48" s="124"/>
      <c r="BXD48" s="124"/>
      <c r="BXE48" s="124"/>
      <c r="BXF48" s="124"/>
      <c r="BXG48" s="124"/>
      <c r="BXH48" s="124"/>
      <c r="BXI48" s="124"/>
      <c r="BXJ48" s="124"/>
      <c r="BXK48" s="124"/>
      <c r="BXL48" s="124"/>
      <c r="BXM48" s="124"/>
      <c r="BXN48" s="124"/>
      <c r="BXO48" s="124"/>
      <c r="BXP48" s="124"/>
      <c r="BXQ48" s="124"/>
      <c r="BXR48" s="124"/>
      <c r="BXS48" s="124"/>
      <c r="BXT48" s="124"/>
      <c r="BXU48" s="124"/>
      <c r="BXV48" s="124"/>
      <c r="BXW48" s="124"/>
      <c r="BXX48" s="124"/>
      <c r="BXY48" s="124"/>
      <c r="BXZ48" s="124"/>
      <c r="BYA48" s="124"/>
      <c r="BYB48" s="124"/>
      <c r="BYC48" s="124"/>
      <c r="BYD48" s="124"/>
      <c r="BYE48" s="124"/>
      <c r="BYF48" s="124"/>
      <c r="BYG48" s="124"/>
      <c r="BYH48" s="124"/>
      <c r="BYI48" s="124"/>
      <c r="BYJ48" s="124"/>
      <c r="BYK48" s="124"/>
      <c r="BYL48" s="124"/>
      <c r="BYM48" s="124"/>
      <c r="BYN48" s="124"/>
      <c r="BYO48" s="124"/>
      <c r="BYP48" s="124"/>
      <c r="BYQ48" s="124"/>
      <c r="BYR48" s="124"/>
      <c r="BYS48" s="124"/>
      <c r="BYT48" s="124"/>
      <c r="BYU48" s="124"/>
      <c r="BYV48" s="124"/>
      <c r="BYW48" s="124"/>
      <c r="BYX48" s="124"/>
      <c r="BYY48" s="124"/>
      <c r="BYZ48" s="124"/>
      <c r="BZA48" s="124"/>
      <c r="BZB48" s="124"/>
      <c r="BZC48" s="124"/>
      <c r="BZD48" s="124"/>
      <c r="BZE48" s="124"/>
      <c r="BZF48" s="124"/>
      <c r="BZG48" s="124"/>
      <c r="BZH48" s="124"/>
      <c r="BZI48" s="124"/>
      <c r="BZJ48" s="124"/>
      <c r="BZK48" s="124"/>
      <c r="BZL48" s="124"/>
      <c r="BZM48" s="124"/>
      <c r="BZN48" s="124"/>
      <c r="BZO48" s="124"/>
      <c r="BZP48" s="124"/>
      <c r="BZQ48" s="124"/>
      <c r="BZR48" s="124"/>
      <c r="BZS48" s="124"/>
      <c r="BZT48" s="124"/>
      <c r="BZU48" s="124"/>
      <c r="BZV48" s="124"/>
      <c r="BZW48" s="124"/>
      <c r="BZX48" s="124"/>
      <c r="BZY48" s="124"/>
      <c r="BZZ48" s="124"/>
      <c r="CAA48" s="124"/>
      <c r="CAB48" s="124"/>
      <c r="CAC48" s="124"/>
      <c r="CAD48" s="124"/>
      <c r="CAE48" s="124"/>
      <c r="CAF48" s="124"/>
      <c r="CAG48" s="124"/>
      <c r="CAH48" s="124"/>
      <c r="CAI48" s="124"/>
      <c r="CAJ48" s="124"/>
      <c r="CAK48" s="124"/>
      <c r="CAL48" s="124"/>
      <c r="CAM48" s="124"/>
      <c r="CAN48" s="124"/>
      <c r="CAO48" s="124"/>
      <c r="CAP48" s="124"/>
      <c r="CAQ48" s="124"/>
      <c r="CAR48" s="124"/>
      <c r="CAS48" s="124"/>
      <c r="CAT48" s="124"/>
      <c r="CAU48" s="124"/>
      <c r="CAV48" s="124"/>
      <c r="CAW48" s="124"/>
      <c r="CAX48" s="124"/>
      <c r="CAY48" s="124"/>
      <c r="CAZ48" s="124"/>
      <c r="CBA48" s="124"/>
      <c r="CBB48" s="124"/>
      <c r="CBC48" s="124"/>
      <c r="CBD48" s="124"/>
      <c r="CBE48" s="124"/>
      <c r="CBF48" s="124"/>
      <c r="CBG48" s="124"/>
      <c r="CBH48" s="124"/>
      <c r="CBI48" s="124"/>
      <c r="CBJ48" s="124"/>
      <c r="CBK48" s="124"/>
      <c r="CBL48" s="124"/>
      <c r="CBM48" s="124"/>
      <c r="CBN48" s="124"/>
      <c r="CBO48" s="124"/>
      <c r="CBP48" s="124"/>
      <c r="CBQ48" s="124"/>
      <c r="CBR48" s="124"/>
      <c r="CBS48" s="124"/>
      <c r="CBT48" s="124"/>
      <c r="CBU48" s="124"/>
      <c r="CBV48" s="124"/>
      <c r="CBW48" s="124"/>
      <c r="CBX48" s="124"/>
      <c r="CBY48" s="124"/>
      <c r="CBZ48" s="124"/>
      <c r="CCA48" s="124"/>
      <c r="CCB48" s="124"/>
      <c r="CCC48" s="124"/>
      <c r="CCD48" s="124"/>
      <c r="CCE48" s="124"/>
      <c r="CCF48" s="124"/>
      <c r="CCG48" s="124"/>
      <c r="CCH48" s="124"/>
      <c r="CCI48" s="124"/>
      <c r="CCJ48" s="124"/>
      <c r="CCK48" s="124"/>
      <c r="CCL48" s="124"/>
      <c r="CCM48" s="124"/>
      <c r="CCN48" s="124"/>
      <c r="CCO48" s="124"/>
      <c r="CCP48" s="124"/>
      <c r="CCQ48" s="124"/>
      <c r="CCR48" s="124"/>
      <c r="CCS48" s="124"/>
      <c r="CCT48" s="124"/>
      <c r="CCU48" s="124"/>
      <c r="CCV48" s="124"/>
      <c r="CCW48" s="124"/>
      <c r="CCX48" s="124"/>
      <c r="CCY48" s="124"/>
      <c r="CCZ48" s="124"/>
      <c r="CDA48" s="124"/>
      <c r="CDB48" s="124"/>
      <c r="CDC48" s="124"/>
      <c r="CDD48" s="124"/>
      <c r="CDE48" s="124"/>
      <c r="CDF48" s="124"/>
      <c r="CDG48" s="124"/>
      <c r="CDH48" s="124"/>
      <c r="CDI48" s="124"/>
      <c r="CDJ48" s="124"/>
      <c r="CDK48" s="124"/>
      <c r="CDL48" s="124"/>
      <c r="CDM48" s="124"/>
      <c r="CDN48" s="124"/>
      <c r="CDO48" s="124"/>
      <c r="CDP48" s="124"/>
      <c r="CDQ48" s="124"/>
      <c r="CDR48" s="124"/>
      <c r="CDS48" s="124"/>
      <c r="CDT48" s="124"/>
      <c r="CDU48" s="124"/>
      <c r="CDV48" s="124"/>
      <c r="CDW48" s="124"/>
      <c r="CDX48" s="124"/>
      <c r="CDY48" s="124"/>
      <c r="CDZ48" s="124"/>
      <c r="CEA48" s="124"/>
      <c r="CEB48" s="124"/>
      <c r="CEC48" s="124"/>
      <c r="CED48" s="124"/>
      <c r="CEE48" s="124"/>
      <c r="CEF48" s="124"/>
      <c r="CEG48" s="124"/>
      <c r="CEH48" s="124"/>
      <c r="CEI48" s="124"/>
      <c r="CEJ48" s="124"/>
      <c r="CEK48" s="124"/>
      <c r="CEL48" s="124"/>
      <c r="CEM48" s="124"/>
      <c r="CEN48" s="124"/>
      <c r="CEO48" s="124"/>
      <c r="CEP48" s="124"/>
      <c r="CEQ48" s="124"/>
      <c r="CER48" s="124"/>
      <c r="CES48" s="124"/>
      <c r="CET48" s="124"/>
      <c r="CEU48" s="124"/>
      <c r="CEV48" s="124"/>
      <c r="CEW48" s="124"/>
      <c r="CEX48" s="124"/>
      <c r="CEY48" s="124"/>
      <c r="CEZ48" s="124"/>
      <c r="CFA48" s="124"/>
      <c r="CFB48" s="124"/>
      <c r="CFC48" s="124"/>
      <c r="CFD48" s="124"/>
      <c r="CFE48" s="124"/>
      <c r="CFF48" s="124"/>
      <c r="CFG48" s="124"/>
      <c r="CFH48" s="124"/>
      <c r="CFI48" s="124"/>
      <c r="CFJ48" s="124"/>
      <c r="CFK48" s="124"/>
      <c r="CFL48" s="124"/>
      <c r="CFM48" s="124"/>
      <c r="CFN48" s="124"/>
      <c r="CFO48" s="124"/>
      <c r="CFP48" s="124"/>
      <c r="CFQ48" s="124"/>
      <c r="CFR48" s="124"/>
      <c r="CFS48" s="124"/>
      <c r="CFT48" s="124"/>
      <c r="CFU48" s="124"/>
      <c r="CFV48" s="124"/>
      <c r="CFW48" s="124"/>
      <c r="CFX48" s="124"/>
      <c r="CFY48" s="124"/>
      <c r="CFZ48" s="124"/>
      <c r="CGA48" s="124"/>
      <c r="CGB48" s="124"/>
      <c r="CGC48" s="124"/>
      <c r="CGD48" s="124"/>
      <c r="CGE48" s="124"/>
      <c r="CGF48" s="124"/>
      <c r="CGG48" s="124"/>
      <c r="CGH48" s="124"/>
      <c r="CGI48" s="124"/>
      <c r="CGJ48" s="124"/>
      <c r="CGK48" s="124"/>
      <c r="CGL48" s="124"/>
      <c r="CGM48" s="124"/>
      <c r="CGN48" s="124"/>
      <c r="CGO48" s="124"/>
      <c r="CGP48" s="124"/>
      <c r="CGQ48" s="124"/>
      <c r="CGR48" s="124"/>
      <c r="CGS48" s="124"/>
      <c r="CGT48" s="124"/>
      <c r="CGU48" s="124"/>
      <c r="CGV48" s="124"/>
      <c r="CGW48" s="124"/>
      <c r="CGX48" s="124"/>
      <c r="CGY48" s="124"/>
      <c r="CGZ48" s="124"/>
      <c r="CHA48" s="124"/>
      <c r="CHB48" s="124"/>
      <c r="CHC48" s="124"/>
      <c r="CHD48" s="124"/>
      <c r="CHE48" s="124"/>
      <c r="CHF48" s="124"/>
      <c r="CHG48" s="124"/>
      <c r="CHH48" s="124"/>
      <c r="CHI48" s="124"/>
      <c r="CHJ48" s="124"/>
      <c r="CHK48" s="124"/>
      <c r="CHL48" s="124"/>
      <c r="CHM48" s="124"/>
      <c r="CHN48" s="124"/>
      <c r="CHO48" s="124"/>
      <c r="CHP48" s="124"/>
      <c r="CHQ48" s="124"/>
      <c r="CHR48" s="124"/>
      <c r="CHS48" s="124"/>
      <c r="CHT48" s="124"/>
      <c r="CHU48" s="124"/>
      <c r="CHV48" s="124"/>
      <c r="CHW48" s="124"/>
      <c r="CHX48" s="124"/>
      <c r="CHY48" s="124"/>
      <c r="CHZ48" s="124"/>
      <c r="CIA48" s="124"/>
      <c r="CIB48" s="124"/>
      <c r="CIC48" s="124"/>
      <c r="CID48" s="124"/>
      <c r="CIE48" s="124"/>
      <c r="CIF48" s="124"/>
      <c r="CIG48" s="124"/>
      <c r="CIH48" s="124"/>
      <c r="CII48" s="124"/>
      <c r="CIJ48" s="124"/>
      <c r="CIK48" s="124"/>
      <c r="CIL48" s="124"/>
      <c r="CIM48" s="124"/>
      <c r="CIN48" s="124"/>
      <c r="CIO48" s="124"/>
      <c r="CIP48" s="124"/>
      <c r="CIQ48" s="124"/>
      <c r="CIR48" s="124"/>
      <c r="CIS48" s="124"/>
      <c r="CIT48" s="124"/>
      <c r="CIU48" s="124"/>
      <c r="CIV48" s="124"/>
      <c r="CIW48" s="124"/>
      <c r="CIX48" s="124"/>
      <c r="CIY48" s="124"/>
      <c r="CIZ48" s="124"/>
      <c r="CJA48" s="124"/>
      <c r="CJB48" s="124"/>
      <c r="CJC48" s="124"/>
      <c r="CJD48" s="124"/>
      <c r="CJE48" s="124"/>
      <c r="CJF48" s="124"/>
      <c r="CJG48" s="124"/>
      <c r="CJH48" s="124"/>
      <c r="CJI48" s="124"/>
      <c r="CJJ48" s="124"/>
      <c r="CJK48" s="124"/>
      <c r="CJL48" s="124"/>
      <c r="CJM48" s="124"/>
      <c r="CJN48" s="124"/>
      <c r="CJO48" s="124"/>
      <c r="CJP48" s="124"/>
      <c r="CJQ48" s="124"/>
      <c r="CJR48" s="124"/>
      <c r="CJS48" s="124"/>
      <c r="CJT48" s="124"/>
      <c r="CJU48" s="124"/>
      <c r="CJV48" s="124"/>
      <c r="CJW48" s="124"/>
      <c r="CJX48" s="124"/>
      <c r="CJY48" s="124"/>
      <c r="CJZ48" s="124"/>
      <c r="CKA48" s="124"/>
      <c r="CKB48" s="124"/>
      <c r="CKC48" s="124"/>
      <c r="CKD48" s="124"/>
      <c r="CKE48" s="124"/>
      <c r="CKF48" s="124"/>
      <c r="CKG48" s="124"/>
      <c r="CKH48" s="124"/>
      <c r="CKI48" s="124"/>
      <c r="CKJ48" s="124"/>
      <c r="CKK48" s="124"/>
      <c r="CKL48" s="124"/>
      <c r="CKM48" s="124"/>
      <c r="CKN48" s="124"/>
      <c r="CKO48" s="124"/>
      <c r="CKP48" s="124"/>
      <c r="CKQ48" s="124"/>
      <c r="CKR48" s="124"/>
      <c r="CKS48" s="124"/>
      <c r="CKT48" s="124"/>
      <c r="CKU48" s="124"/>
      <c r="CKV48" s="124"/>
      <c r="CKW48" s="124"/>
      <c r="CKX48" s="124"/>
      <c r="CKY48" s="124"/>
      <c r="CKZ48" s="124"/>
      <c r="CLA48" s="124"/>
      <c r="CLB48" s="124"/>
      <c r="CLC48" s="124"/>
      <c r="CLD48" s="124"/>
      <c r="CLE48" s="124"/>
      <c r="CLF48" s="124"/>
      <c r="CLG48" s="124"/>
      <c r="CLH48" s="124"/>
      <c r="CLI48" s="124"/>
      <c r="CLJ48" s="124"/>
      <c r="CLK48" s="124"/>
      <c r="CLL48" s="124"/>
      <c r="CLM48" s="124"/>
      <c r="CLN48" s="124"/>
      <c r="CLO48" s="124"/>
      <c r="CLP48" s="124"/>
      <c r="CLQ48" s="124"/>
      <c r="CLR48" s="124"/>
      <c r="CLS48" s="124"/>
      <c r="CLT48" s="124"/>
      <c r="CLU48" s="124"/>
      <c r="CLV48" s="124"/>
      <c r="CLW48" s="124"/>
      <c r="CLX48" s="124"/>
      <c r="CLY48" s="124"/>
      <c r="CLZ48" s="124"/>
      <c r="CMA48" s="124"/>
      <c r="CMB48" s="124"/>
      <c r="CMC48" s="124"/>
      <c r="CMD48" s="124"/>
      <c r="CME48" s="124"/>
      <c r="CMF48" s="124"/>
      <c r="CMG48" s="124"/>
      <c r="CMH48" s="124"/>
      <c r="CMI48" s="124"/>
      <c r="CMJ48" s="124"/>
      <c r="CMK48" s="124"/>
      <c r="CML48" s="124"/>
      <c r="CMM48" s="124"/>
      <c r="CMN48" s="124"/>
      <c r="CMO48" s="124"/>
      <c r="CMP48" s="124"/>
      <c r="CMQ48" s="124"/>
      <c r="CMR48" s="124"/>
      <c r="CMS48" s="124"/>
      <c r="CMT48" s="124"/>
      <c r="CMU48" s="124"/>
      <c r="CMV48" s="124"/>
      <c r="CMW48" s="124"/>
      <c r="CMX48" s="124"/>
      <c r="CMY48" s="124"/>
      <c r="CMZ48" s="124"/>
      <c r="CNA48" s="124"/>
      <c r="CNB48" s="124"/>
      <c r="CNC48" s="124"/>
      <c r="CND48" s="124"/>
      <c r="CNE48" s="124"/>
      <c r="CNF48" s="124"/>
      <c r="CNG48" s="124"/>
      <c r="CNH48" s="124"/>
      <c r="CNI48" s="124"/>
      <c r="CNJ48" s="124"/>
      <c r="CNK48" s="124"/>
      <c r="CNL48" s="124"/>
      <c r="CNM48" s="124"/>
      <c r="CNN48" s="124"/>
      <c r="CNO48" s="124"/>
      <c r="CNP48" s="124"/>
      <c r="CNQ48" s="124"/>
      <c r="CNR48" s="124"/>
      <c r="CNS48" s="124"/>
      <c r="CNT48" s="124"/>
      <c r="CNU48" s="124"/>
      <c r="CNV48" s="124"/>
      <c r="CNW48" s="124"/>
      <c r="CNX48" s="124"/>
      <c r="CNY48" s="124"/>
      <c r="CNZ48" s="124"/>
      <c r="COA48" s="124"/>
      <c r="COB48" s="124"/>
      <c r="COC48" s="124"/>
      <c r="COD48" s="124"/>
      <c r="COE48" s="124"/>
      <c r="COF48" s="124"/>
      <c r="COG48" s="124"/>
      <c r="COH48" s="124"/>
      <c r="COI48" s="124"/>
      <c r="COJ48" s="124"/>
      <c r="COK48" s="124"/>
      <c r="COL48" s="124"/>
      <c r="COM48" s="124"/>
      <c r="CON48" s="124"/>
      <c r="COO48" s="124"/>
      <c r="COP48" s="124"/>
      <c r="COQ48" s="124"/>
      <c r="COR48" s="124"/>
      <c r="COS48" s="124"/>
      <c r="COT48" s="124"/>
      <c r="COU48" s="124"/>
      <c r="COV48" s="124"/>
      <c r="COW48" s="124"/>
      <c r="COX48" s="124"/>
      <c r="COY48" s="124"/>
      <c r="COZ48" s="124"/>
      <c r="CPA48" s="124"/>
      <c r="CPB48" s="124"/>
      <c r="CPC48" s="124"/>
      <c r="CPD48" s="124"/>
      <c r="CPE48" s="124"/>
      <c r="CPF48" s="124"/>
      <c r="CPG48" s="124"/>
      <c r="CPH48" s="124"/>
      <c r="CPI48" s="124"/>
      <c r="CPJ48" s="124"/>
      <c r="CPK48" s="124"/>
      <c r="CPL48" s="124"/>
      <c r="CPM48" s="124"/>
      <c r="CPN48" s="124"/>
      <c r="CPO48" s="124"/>
      <c r="CPP48" s="124"/>
      <c r="CPQ48" s="124"/>
      <c r="CPR48" s="124"/>
      <c r="CPS48" s="124"/>
      <c r="CPT48" s="124"/>
      <c r="CPU48" s="124"/>
      <c r="CPV48" s="124"/>
      <c r="CPW48" s="124"/>
      <c r="CPX48" s="124"/>
      <c r="CPY48" s="124"/>
      <c r="CPZ48" s="124"/>
      <c r="CQA48" s="124"/>
      <c r="CQB48" s="124"/>
      <c r="CQC48" s="124"/>
      <c r="CQD48" s="124"/>
      <c r="CQE48" s="124"/>
      <c r="CQF48" s="124"/>
      <c r="CQG48" s="124"/>
      <c r="CQH48" s="124"/>
      <c r="CQI48" s="124"/>
      <c r="CQJ48" s="124"/>
      <c r="CQK48" s="124"/>
      <c r="CQL48" s="124"/>
      <c r="CQM48" s="124"/>
      <c r="CQN48" s="124"/>
      <c r="CQO48" s="124"/>
      <c r="CQP48" s="124"/>
      <c r="CQQ48" s="124"/>
      <c r="CQR48" s="124"/>
      <c r="CQS48" s="124"/>
      <c r="CQT48" s="124"/>
      <c r="CQU48" s="124"/>
      <c r="CQV48" s="124"/>
      <c r="CQW48" s="124"/>
      <c r="CQX48" s="124"/>
      <c r="CQY48" s="124"/>
      <c r="CQZ48" s="124"/>
      <c r="CRA48" s="124"/>
      <c r="CRB48" s="124"/>
      <c r="CRC48" s="124"/>
      <c r="CRD48" s="124"/>
      <c r="CRE48" s="124"/>
      <c r="CRF48" s="124"/>
      <c r="CRG48" s="124"/>
      <c r="CRH48" s="124"/>
      <c r="CRI48" s="124"/>
      <c r="CRJ48" s="124"/>
      <c r="CRK48" s="124"/>
      <c r="CRL48" s="124"/>
      <c r="CRM48" s="124"/>
      <c r="CRN48" s="124"/>
      <c r="CRO48" s="124"/>
      <c r="CRP48" s="124"/>
      <c r="CRQ48" s="124"/>
      <c r="CRR48" s="124"/>
      <c r="CRS48" s="124"/>
      <c r="CRT48" s="124"/>
      <c r="CRU48" s="124"/>
      <c r="CRV48" s="124"/>
      <c r="CRW48" s="124"/>
      <c r="CRX48" s="124"/>
      <c r="CRY48" s="124"/>
      <c r="CRZ48" s="124"/>
      <c r="CSA48" s="124"/>
      <c r="CSB48" s="124"/>
      <c r="CSC48" s="124"/>
      <c r="CSD48" s="124"/>
      <c r="CSE48" s="124"/>
      <c r="CSF48" s="124"/>
      <c r="CSG48" s="124"/>
      <c r="CSH48" s="124"/>
      <c r="CSI48" s="124"/>
      <c r="CSJ48" s="124"/>
      <c r="CSK48" s="124"/>
      <c r="CSL48" s="124"/>
      <c r="CSM48" s="124"/>
      <c r="CSN48" s="124"/>
      <c r="CSO48" s="124"/>
      <c r="CSP48" s="124"/>
      <c r="CSQ48" s="124"/>
      <c r="CSR48" s="124"/>
      <c r="CSS48" s="124"/>
      <c r="CST48" s="124"/>
      <c r="CSU48" s="124"/>
      <c r="CSV48" s="124"/>
      <c r="CSW48" s="124"/>
      <c r="CSX48" s="124"/>
      <c r="CSY48" s="124"/>
      <c r="CSZ48" s="124"/>
      <c r="CTA48" s="124"/>
      <c r="CTB48" s="124"/>
      <c r="CTC48" s="124"/>
      <c r="CTD48" s="124"/>
      <c r="CTE48" s="124"/>
      <c r="CTF48" s="124"/>
      <c r="CTG48" s="124"/>
      <c r="CTH48" s="124"/>
      <c r="CTI48" s="124"/>
      <c r="CTJ48" s="124"/>
      <c r="CTK48" s="124"/>
      <c r="CTL48" s="124"/>
      <c r="CTM48" s="124"/>
      <c r="CTN48" s="124"/>
      <c r="CTO48" s="124"/>
      <c r="CTP48" s="124"/>
      <c r="CTQ48" s="124"/>
      <c r="CTR48" s="124"/>
      <c r="CTS48" s="124"/>
      <c r="CTT48" s="124"/>
      <c r="CTU48" s="124"/>
      <c r="CTV48" s="124"/>
      <c r="CTW48" s="124"/>
      <c r="CTX48" s="124"/>
      <c r="CTY48" s="124"/>
      <c r="CTZ48" s="124"/>
      <c r="CUA48" s="124"/>
      <c r="CUB48" s="124"/>
      <c r="CUC48" s="124"/>
      <c r="CUD48" s="124"/>
      <c r="CUE48" s="124"/>
      <c r="CUF48" s="124"/>
      <c r="CUG48" s="124"/>
      <c r="CUH48" s="124"/>
      <c r="CUI48" s="124"/>
      <c r="CUJ48" s="124"/>
      <c r="CUK48" s="124"/>
      <c r="CUL48" s="124"/>
      <c r="CUM48" s="124"/>
      <c r="CUN48" s="124"/>
      <c r="CUO48" s="124"/>
      <c r="CUP48" s="124"/>
      <c r="CUQ48" s="124"/>
      <c r="CUR48" s="124"/>
      <c r="CUS48" s="124"/>
      <c r="CUT48" s="124"/>
      <c r="CUU48" s="124"/>
      <c r="CUV48" s="124"/>
      <c r="CUW48" s="124"/>
      <c r="CUX48" s="124"/>
      <c r="CUY48" s="124"/>
      <c r="CUZ48" s="124"/>
      <c r="CVA48" s="124"/>
      <c r="CVB48" s="124"/>
      <c r="CVC48" s="124"/>
      <c r="CVD48" s="124"/>
      <c r="CVE48" s="124"/>
      <c r="CVF48" s="124"/>
      <c r="CVG48" s="124"/>
      <c r="CVH48" s="124"/>
      <c r="CVI48" s="124"/>
      <c r="CVJ48" s="124"/>
      <c r="CVK48" s="124"/>
      <c r="CVL48" s="124"/>
      <c r="CVM48" s="124"/>
      <c r="CVN48" s="124"/>
      <c r="CVO48" s="124"/>
      <c r="CVP48" s="124"/>
      <c r="CVQ48" s="124"/>
      <c r="CVR48" s="124"/>
      <c r="CVS48" s="124"/>
      <c r="CVT48" s="124"/>
      <c r="CVU48" s="124"/>
      <c r="CVV48" s="124"/>
      <c r="CVW48" s="124"/>
      <c r="CVX48" s="124"/>
      <c r="CVY48" s="124"/>
      <c r="CVZ48" s="124"/>
      <c r="CWA48" s="124"/>
      <c r="CWB48" s="124"/>
      <c r="CWC48" s="124"/>
      <c r="CWD48" s="124"/>
      <c r="CWE48" s="124"/>
      <c r="CWF48" s="124"/>
      <c r="CWG48" s="124"/>
      <c r="CWH48" s="124"/>
      <c r="CWI48" s="124"/>
      <c r="CWJ48" s="124"/>
      <c r="CWK48" s="124"/>
      <c r="CWL48" s="124"/>
      <c r="CWM48" s="124"/>
      <c r="CWN48" s="124"/>
      <c r="CWO48" s="124"/>
      <c r="CWP48" s="124"/>
      <c r="CWQ48" s="124"/>
      <c r="CWR48" s="124"/>
      <c r="CWS48" s="124"/>
      <c r="CWT48" s="124"/>
      <c r="CWU48" s="124"/>
      <c r="CWV48" s="124"/>
      <c r="CWW48" s="124"/>
      <c r="CWX48" s="124"/>
      <c r="CWY48" s="124"/>
      <c r="CWZ48" s="124"/>
      <c r="CXA48" s="124"/>
      <c r="CXB48" s="124"/>
      <c r="CXC48" s="124"/>
      <c r="CXD48" s="124"/>
      <c r="CXE48" s="124"/>
      <c r="CXF48" s="124"/>
      <c r="CXG48" s="124"/>
      <c r="CXH48" s="124"/>
      <c r="CXI48" s="124"/>
      <c r="CXJ48" s="124"/>
      <c r="CXK48" s="124"/>
      <c r="CXL48" s="124"/>
      <c r="CXM48" s="124"/>
      <c r="CXN48" s="124"/>
      <c r="CXO48" s="124"/>
      <c r="CXP48" s="124"/>
      <c r="CXQ48" s="124"/>
      <c r="CXR48" s="124"/>
      <c r="CXS48" s="124"/>
      <c r="CXT48" s="124"/>
      <c r="CXU48" s="124"/>
      <c r="CXV48" s="124"/>
      <c r="CXW48" s="124"/>
      <c r="CXX48" s="124"/>
      <c r="CXY48" s="124"/>
      <c r="CXZ48" s="124"/>
      <c r="CYA48" s="124"/>
      <c r="CYB48" s="124"/>
      <c r="CYC48" s="124"/>
      <c r="CYD48" s="124"/>
      <c r="CYE48" s="124"/>
      <c r="CYF48" s="124"/>
      <c r="CYG48" s="124"/>
      <c r="CYH48" s="124"/>
      <c r="CYI48" s="124"/>
      <c r="CYJ48" s="124"/>
      <c r="CYK48" s="124"/>
      <c r="CYL48" s="124"/>
      <c r="CYM48" s="124"/>
      <c r="CYN48" s="124"/>
      <c r="CYO48" s="124"/>
      <c r="CYP48" s="124"/>
      <c r="CYQ48" s="124"/>
      <c r="CYR48" s="124"/>
      <c r="CYS48" s="124"/>
      <c r="CYT48" s="124"/>
      <c r="CYU48" s="124"/>
      <c r="CYV48" s="124"/>
      <c r="CYW48" s="124"/>
      <c r="CYX48" s="124"/>
      <c r="CYY48" s="124"/>
      <c r="CYZ48" s="124"/>
      <c r="CZA48" s="124"/>
      <c r="CZB48" s="124"/>
      <c r="CZC48" s="124"/>
      <c r="CZD48" s="124"/>
      <c r="CZE48" s="124"/>
      <c r="CZF48" s="124"/>
      <c r="CZG48" s="124"/>
      <c r="CZH48" s="124"/>
      <c r="CZI48" s="124"/>
      <c r="CZJ48" s="124"/>
      <c r="CZK48" s="124"/>
      <c r="CZL48" s="124"/>
      <c r="CZM48" s="124"/>
      <c r="CZN48" s="124"/>
      <c r="CZO48" s="124"/>
      <c r="CZP48" s="124"/>
      <c r="CZQ48" s="124"/>
      <c r="CZR48" s="124"/>
      <c r="CZS48" s="124"/>
      <c r="CZT48" s="124"/>
      <c r="CZU48" s="124"/>
      <c r="CZV48" s="124"/>
      <c r="CZW48" s="124"/>
      <c r="CZX48" s="124"/>
      <c r="CZY48" s="124"/>
      <c r="CZZ48" s="124"/>
      <c r="DAA48" s="124"/>
      <c r="DAB48" s="124"/>
      <c r="DAC48" s="124"/>
      <c r="DAD48" s="124"/>
      <c r="DAE48" s="124"/>
      <c r="DAF48" s="124"/>
      <c r="DAG48" s="124"/>
      <c r="DAH48" s="124"/>
      <c r="DAI48" s="124"/>
      <c r="DAJ48" s="124"/>
      <c r="DAK48" s="124"/>
      <c r="DAL48" s="124"/>
      <c r="DAM48" s="124"/>
      <c r="DAN48" s="124"/>
      <c r="DAO48" s="124"/>
      <c r="DAP48" s="124"/>
      <c r="DAQ48" s="124"/>
      <c r="DAR48" s="124"/>
      <c r="DAS48" s="124"/>
      <c r="DAT48" s="124"/>
      <c r="DAU48" s="124"/>
      <c r="DAV48" s="124"/>
      <c r="DAW48" s="124"/>
      <c r="DAX48" s="124"/>
      <c r="DAY48" s="124"/>
      <c r="DAZ48" s="124"/>
      <c r="DBA48" s="124"/>
      <c r="DBB48" s="124"/>
      <c r="DBC48" s="124"/>
      <c r="DBD48" s="124"/>
      <c r="DBE48" s="124"/>
      <c r="DBF48" s="124"/>
      <c r="DBG48" s="124"/>
      <c r="DBH48" s="124"/>
      <c r="DBI48" s="124"/>
      <c r="DBJ48" s="124"/>
      <c r="DBK48" s="124"/>
      <c r="DBL48" s="124"/>
      <c r="DBM48" s="124"/>
      <c r="DBN48" s="124"/>
      <c r="DBO48" s="124"/>
      <c r="DBP48" s="124"/>
      <c r="DBQ48" s="124"/>
      <c r="DBR48" s="124"/>
      <c r="DBS48" s="124"/>
      <c r="DBT48" s="124"/>
      <c r="DBU48" s="124"/>
      <c r="DBV48" s="124"/>
      <c r="DBW48" s="124"/>
      <c r="DBX48" s="124"/>
      <c r="DBY48" s="124"/>
      <c r="DBZ48" s="124"/>
      <c r="DCA48" s="124"/>
      <c r="DCB48" s="124"/>
      <c r="DCC48" s="124"/>
      <c r="DCD48" s="124"/>
      <c r="DCE48" s="124"/>
      <c r="DCF48" s="124"/>
      <c r="DCG48" s="124"/>
      <c r="DCH48" s="124"/>
      <c r="DCI48" s="124"/>
      <c r="DCJ48" s="124"/>
      <c r="DCK48" s="124"/>
      <c r="DCL48" s="124"/>
      <c r="DCM48" s="124"/>
      <c r="DCN48" s="124"/>
      <c r="DCO48" s="124"/>
      <c r="DCP48" s="124"/>
      <c r="DCQ48" s="124"/>
      <c r="DCR48" s="124"/>
      <c r="DCS48" s="124"/>
      <c r="DCT48" s="124"/>
      <c r="DCU48" s="124"/>
      <c r="DCV48" s="124"/>
      <c r="DCW48" s="124"/>
      <c r="DCX48" s="124"/>
      <c r="DCY48" s="124"/>
      <c r="DCZ48" s="124"/>
      <c r="DDA48" s="124"/>
      <c r="DDB48" s="124"/>
      <c r="DDC48" s="124"/>
      <c r="DDD48" s="124"/>
      <c r="DDE48" s="124"/>
      <c r="DDF48" s="124"/>
      <c r="DDG48" s="124"/>
      <c r="DDH48" s="124"/>
      <c r="DDI48" s="124"/>
      <c r="DDJ48" s="124"/>
      <c r="DDK48" s="124"/>
      <c r="DDL48" s="124"/>
      <c r="DDM48" s="124"/>
      <c r="DDN48" s="124"/>
      <c r="DDO48" s="124"/>
      <c r="DDP48" s="124"/>
      <c r="DDQ48" s="124"/>
      <c r="DDR48" s="124"/>
      <c r="DDS48" s="124"/>
      <c r="DDT48" s="124"/>
      <c r="DDU48" s="124"/>
      <c r="DDV48" s="124"/>
      <c r="DDW48" s="124"/>
      <c r="DDX48" s="124"/>
      <c r="DDY48" s="124"/>
      <c r="DDZ48" s="124"/>
      <c r="DEA48" s="124"/>
      <c r="DEB48" s="124"/>
      <c r="DEC48" s="124"/>
      <c r="DED48" s="124"/>
      <c r="DEE48" s="124"/>
      <c r="DEF48" s="124"/>
      <c r="DEG48" s="124"/>
      <c r="DEH48" s="124"/>
      <c r="DEI48" s="124"/>
      <c r="DEJ48" s="124"/>
      <c r="DEK48" s="124"/>
      <c r="DEL48" s="124"/>
      <c r="DEM48" s="124"/>
      <c r="DEN48" s="124"/>
      <c r="DEO48" s="124"/>
      <c r="DEP48" s="124"/>
      <c r="DEQ48" s="124"/>
      <c r="DER48" s="124"/>
      <c r="DES48" s="124"/>
      <c r="DET48" s="124"/>
      <c r="DEU48" s="124"/>
      <c r="DEV48" s="124"/>
      <c r="DEW48" s="124"/>
      <c r="DEX48" s="124"/>
      <c r="DEY48" s="124"/>
      <c r="DEZ48" s="124"/>
      <c r="DFA48" s="124"/>
      <c r="DFB48" s="124"/>
      <c r="DFC48" s="124"/>
      <c r="DFD48" s="124"/>
      <c r="DFE48" s="124"/>
      <c r="DFF48" s="124"/>
      <c r="DFG48" s="124"/>
      <c r="DFH48" s="124"/>
      <c r="DFI48" s="124"/>
      <c r="DFJ48" s="124"/>
      <c r="DFK48" s="124"/>
      <c r="DFL48" s="124"/>
      <c r="DFM48" s="124"/>
      <c r="DFN48" s="124"/>
      <c r="DFO48" s="124"/>
      <c r="DFP48" s="124"/>
      <c r="DFQ48" s="124"/>
      <c r="DFR48" s="124"/>
      <c r="DFS48" s="124"/>
      <c r="DFT48" s="124"/>
      <c r="DFU48" s="124"/>
      <c r="DFV48" s="124"/>
      <c r="DFW48" s="124"/>
      <c r="DFX48" s="124"/>
      <c r="DFY48" s="124"/>
      <c r="DFZ48" s="124"/>
      <c r="DGA48" s="124"/>
      <c r="DGB48" s="124"/>
      <c r="DGC48" s="124"/>
      <c r="DGD48" s="124"/>
      <c r="DGE48" s="124"/>
      <c r="DGF48" s="124"/>
      <c r="DGG48" s="124"/>
      <c r="DGH48" s="124"/>
      <c r="DGI48" s="124"/>
      <c r="DGJ48" s="124"/>
      <c r="DGK48" s="124"/>
      <c r="DGL48" s="124"/>
      <c r="DGM48" s="124"/>
      <c r="DGN48" s="124"/>
      <c r="DGO48" s="124"/>
      <c r="DGP48" s="124"/>
      <c r="DGQ48" s="124"/>
      <c r="DGR48" s="124"/>
      <c r="DGS48" s="124"/>
      <c r="DGT48" s="124"/>
      <c r="DGU48" s="124"/>
      <c r="DGV48" s="124"/>
      <c r="DGW48" s="124"/>
      <c r="DGX48" s="124"/>
      <c r="DGY48" s="124"/>
      <c r="DGZ48" s="124"/>
      <c r="DHA48" s="124"/>
      <c r="DHB48" s="124"/>
      <c r="DHC48" s="124"/>
      <c r="DHD48" s="124"/>
      <c r="DHE48" s="124"/>
      <c r="DHF48" s="124"/>
      <c r="DHG48" s="124"/>
      <c r="DHH48" s="124"/>
      <c r="DHI48" s="124"/>
      <c r="DHJ48" s="124"/>
      <c r="DHK48" s="124"/>
      <c r="DHL48" s="124"/>
      <c r="DHM48" s="124"/>
      <c r="DHN48" s="124"/>
      <c r="DHO48" s="124"/>
      <c r="DHP48" s="124"/>
      <c r="DHQ48" s="124"/>
      <c r="DHR48" s="124"/>
      <c r="DHS48" s="124"/>
      <c r="DHT48" s="124"/>
      <c r="DHU48" s="124"/>
      <c r="DHV48" s="124"/>
      <c r="DHW48" s="124"/>
      <c r="DHX48" s="124"/>
      <c r="DHY48" s="124"/>
      <c r="DHZ48" s="124"/>
      <c r="DIA48" s="124"/>
      <c r="DIB48" s="124"/>
      <c r="DIC48" s="124"/>
      <c r="DID48" s="124"/>
      <c r="DIE48" s="124"/>
      <c r="DIF48" s="124"/>
      <c r="DIG48" s="124"/>
      <c r="DIH48" s="124"/>
      <c r="DII48" s="124"/>
      <c r="DIJ48" s="124"/>
      <c r="DIK48" s="124"/>
      <c r="DIL48" s="124"/>
      <c r="DIM48" s="124"/>
      <c r="DIN48" s="124"/>
      <c r="DIO48" s="124"/>
      <c r="DIP48" s="124"/>
      <c r="DIQ48" s="124"/>
      <c r="DIR48" s="124"/>
      <c r="DIS48" s="124"/>
      <c r="DIT48" s="124"/>
      <c r="DIU48" s="124"/>
      <c r="DIV48" s="124"/>
      <c r="DIW48" s="124"/>
      <c r="DIX48" s="124"/>
      <c r="DIY48" s="124"/>
      <c r="DIZ48" s="124"/>
      <c r="DJA48" s="124"/>
      <c r="DJB48" s="124"/>
      <c r="DJC48" s="124"/>
      <c r="DJD48" s="124"/>
      <c r="DJE48" s="124"/>
      <c r="DJF48" s="124"/>
      <c r="DJG48" s="124"/>
      <c r="DJH48" s="124"/>
      <c r="DJI48" s="124"/>
      <c r="DJJ48" s="124"/>
      <c r="DJK48" s="124"/>
      <c r="DJL48" s="124"/>
      <c r="DJM48" s="124"/>
      <c r="DJN48" s="124"/>
      <c r="DJO48" s="124"/>
      <c r="DJP48" s="124"/>
      <c r="DJQ48" s="124"/>
      <c r="DJR48" s="124"/>
      <c r="DJS48" s="124"/>
      <c r="DJT48" s="124"/>
      <c r="DJU48" s="124"/>
      <c r="DJV48" s="124"/>
      <c r="DJW48" s="124"/>
      <c r="DJX48" s="124"/>
      <c r="DJY48" s="124"/>
      <c r="DJZ48" s="124"/>
      <c r="DKA48" s="124"/>
      <c r="DKB48" s="124"/>
      <c r="DKC48" s="124"/>
      <c r="DKD48" s="124"/>
      <c r="DKE48" s="124"/>
      <c r="DKF48" s="124"/>
      <c r="DKG48" s="124"/>
      <c r="DKH48" s="124"/>
      <c r="DKI48" s="124"/>
      <c r="DKJ48" s="124"/>
      <c r="DKK48" s="124"/>
      <c r="DKL48" s="124"/>
      <c r="DKM48" s="124"/>
      <c r="DKN48" s="124"/>
      <c r="DKO48" s="124"/>
      <c r="DKP48" s="124"/>
      <c r="DKQ48" s="124"/>
      <c r="DKR48" s="124"/>
      <c r="DKS48" s="124"/>
      <c r="DKT48" s="124"/>
      <c r="DKU48" s="124"/>
      <c r="DKV48" s="124"/>
      <c r="DKW48" s="124"/>
      <c r="DKX48" s="124"/>
      <c r="DKY48" s="124"/>
      <c r="DKZ48" s="124"/>
      <c r="DLA48" s="124"/>
      <c r="DLB48" s="124"/>
      <c r="DLC48" s="124"/>
      <c r="DLD48" s="124"/>
      <c r="DLE48" s="124"/>
      <c r="DLF48" s="124"/>
      <c r="DLG48" s="124"/>
      <c r="DLH48" s="124"/>
      <c r="DLI48" s="124"/>
      <c r="DLJ48" s="124"/>
      <c r="DLK48" s="124"/>
      <c r="DLL48" s="124"/>
      <c r="DLM48" s="124"/>
      <c r="DLN48" s="124"/>
      <c r="DLO48" s="124"/>
      <c r="DLP48" s="124"/>
      <c r="DLQ48" s="124"/>
      <c r="DLR48" s="124"/>
      <c r="DLS48" s="124"/>
      <c r="DLT48" s="124"/>
      <c r="DLU48" s="124"/>
      <c r="DLV48" s="124"/>
      <c r="DLW48" s="124"/>
      <c r="DLX48" s="124"/>
      <c r="DLY48" s="124"/>
      <c r="DLZ48" s="124"/>
      <c r="DMA48" s="124"/>
      <c r="DMB48" s="124"/>
      <c r="DMC48" s="124"/>
      <c r="DMD48" s="124"/>
      <c r="DME48" s="124"/>
      <c r="DMF48" s="124"/>
      <c r="DMG48" s="124"/>
      <c r="DMH48" s="124"/>
      <c r="DMI48" s="124"/>
      <c r="DMJ48" s="124"/>
      <c r="DMK48" s="124"/>
      <c r="DML48" s="124"/>
      <c r="DMM48" s="124"/>
      <c r="DMN48" s="124"/>
      <c r="DMO48" s="124"/>
      <c r="DMP48" s="124"/>
      <c r="DMQ48" s="124"/>
      <c r="DMR48" s="124"/>
      <c r="DMS48" s="124"/>
      <c r="DMT48" s="124"/>
      <c r="DMU48" s="124"/>
      <c r="DMV48" s="124"/>
      <c r="DMW48" s="124"/>
      <c r="DMX48" s="124"/>
      <c r="DMY48" s="124"/>
      <c r="DMZ48" s="124"/>
      <c r="DNA48" s="124"/>
      <c r="DNB48" s="124"/>
      <c r="DNC48" s="124"/>
      <c r="DND48" s="124"/>
      <c r="DNE48" s="124"/>
      <c r="DNF48" s="124"/>
      <c r="DNG48" s="124"/>
      <c r="DNH48" s="124"/>
      <c r="DNI48" s="124"/>
      <c r="DNJ48" s="124"/>
      <c r="DNK48" s="124"/>
      <c r="DNL48" s="124"/>
      <c r="DNM48" s="124"/>
      <c r="DNN48" s="124"/>
      <c r="DNO48" s="124"/>
      <c r="DNP48" s="124"/>
      <c r="DNQ48" s="124"/>
      <c r="DNR48" s="124"/>
      <c r="DNS48" s="124"/>
      <c r="DNT48" s="124"/>
      <c r="DNU48" s="124"/>
      <c r="DNV48" s="124"/>
      <c r="DNW48" s="124"/>
      <c r="DNX48" s="124"/>
      <c r="DNY48" s="124"/>
      <c r="DNZ48" s="124"/>
      <c r="DOA48" s="124"/>
      <c r="DOB48" s="124"/>
      <c r="DOC48" s="124"/>
      <c r="DOD48" s="124"/>
      <c r="DOE48" s="124"/>
      <c r="DOF48" s="124"/>
      <c r="DOG48" s="124"/>
      <c r="DOH48" s="124"/>
      <c r="DOI48" s="124"/>
      <c r="DOJ48" s="124"/>
      <c r="DOK48" s="124"/>
      <c r="DOL48" s="124"/>
      <c r="DOM48" s="124"/>
      <c r="DON48" s="124"/>
      <c r="DOO48" s="124"/>
      <c r="DOP48" s="124"/>
      <c r="DOQ48" s="124"/>
      <c r="DOR48" s="124"/>
      <c r="DOS48" s="124"/>
      <c r="DOT48" s="124"/>
      <c r="DOU48" s="124"/>
      <c r="DOV48" s="124"/>
      <c r="DOW48" s="124"/>
      <c r="DOX48" s="124"/>
      <c r="DOY48" s="124"/>
      <c r="DOZ48" s="124"/>
      <c r="DPA48" s="124"/>
      <c r="DPB48" s="124"/>
      <c r="DPC48" s="124"/>
      <c r="DPD48" s="124"/>
      <c r="DPE48" s="124"/>
      <c r="DPF48" s="124"/>
      <c r="DPG48" s="124"/>
      <c r="DPH48" s="124"/>
      <c r="DPI48" s="124"/>
      <c r="DPJ48" s="124"/>
      <c r="DPK48" s="124"/>
      <c r="DPL48" s="124"/>
      <c r="DPM48" s="124"/>
      <c r="DPN48" s="124"/>
      <c r="DPO48" s="124"/>
      <c r="DPP48" s="124"/>
      <c r="DPQ48" s="124"/>
      <c r="DPR48" s="124"/>
      <c r="DPS48" s="124"/>
      <c r="DPT48" s="124"/>
      <c r="DPU48" s="124"/>
      <c r="DPV48" s="124"/>
      <c r="DPW48" s="124"/>
      <c r="DPX48" s="124"/>
      <c r="DPY48" s="124"/>
      <c r="DPZ48" s="124"/>
      <c r="DQA48" s="124"/>
      <c r="DQB48" s="124"/>
      <c r="DQC48" s="124"/>
      <c r="DQD48" s="124"/>
      <c r="DQE48" s="124"/>
      <c r="DQF48" s="124"/>
      <c r="DQG48" s="124"/>
      <c r="DQH48" s="124"/>
      <c r="DQI48" s="124"/>
      <c r="DQJ48" s="124"/>
      <c r="DQK48" s="124"/>
      <c r="DQL48" s="124"/>
      <c r="DQM48" s="124"/>
      <c r="DQN48" s="124"/>
      <c r="DQO48" s="124"/>
      <c r="DQP48" s="124"/>
      <c r="DQQ48" s="124"/>
      <c r="DQR48" s="124"/>
      <c r="DQS48" s="124"/>
      <c r="DQT48" s="124"/>
      <c r="DQU48" s="124"/>
      <c r="DQV48" s="124"/>
      <c r="DQW48" s="124"/>
      <c r="DQX48" s="124"/>
      <c r="DQY48" s="124"/>
      <c r="DQZ48" s="124"/>
      <c r="DRA48" s="124"/>
      <c r="DRB48" s="124"/>
      <c r="DRC48" s="124"/>
      <c r="DRD48" s="124"/>
      <c r="DRE48" s="124"/>
      <c r="DRF48" s="124"/>
      <c r="DRG48" s="124"/>
      <c r="DRH48" s="124"/>
      <c r="DRI48" s="124"/>
      <c r="DRJ48" s="124"/>
      <c r="DRK48" s="124"/>
      <c r="DRL48" s="124"/>
      <c r="DRM48" s="124"/>
      <c r="DRN48" s="124"/>
      <c r="DRO48" s="124"/>
      <c r="DRP48" s="124"/>
      <c r="DRQ48" s="124"/>
      <c r="DRR48" s="124"/>
      <c r="DRS48" s="124"/>
      <c r="DRT48" s="124"/>
      <c r="DRU48" s="124"/>
      <c r="DRV48" s="124"/>
      <c r="DRW48" s="124"/>
      <c r="DRX48" s="124"/>
      <c r="DRY48" s="124"/>
      <c r="DRZ48" s="124"/>
      <c r="DSA48" s="124"/>
      <c r="DSB48" s="124"/>
      <c r="DSC48" s="124"/>
      <c r="DSD48" s="124"/>
      <c r="DSE48" s="124"/>
      <c r="DSF48" s="124"/>
      <c r="DSG48" s="124"/>
      <c r="DSH48" s="124"/>
      <c r="DSI48" s="124"/>
      <c r="DSJ48" s="124"/>
      <c r="DSK48" s="124"/>
      <c r="DSL48" s="124"/>
      <c r="DSM48" s="124"/>
      <c r="DSN48" s="124"/>
      <c r="DSO48" s="124"/>
      <c r="DSP48" s="124"/>
      <c r="DSQ48" s="124"/>
      <c r="DSR48" s="124"/>
      <c r="DSS48" s="124"/>
      <c r="DST48" s="124"/>
      <c r="DSU48" s="124"/>
      <c r="DSV48" s="124"/>
      <c r="DSW48" s="124"/>
      <c r="DSX48" s="124"/>
      <c r="DSY48" s="124"/>
      <c r="DSZ48" s="124"/>
      <c r="DTA48" s="124"/>
      <c r="DTB48" s="124"/>
      <c r="DTC48" s="124"/>
      <c r="DTD48" s="124"/>
      <c r="DTE48" s="124"/>
      <c r="DTF48" s="124"/>
      <c r="DTG48" s="124"/>
      <c r="DTH48" s="124"/>
      <c r="DTI48" s="124"/>
      <c r="DTJ48" s="124"/>
      <c r="DTK48" s="124"/>
      <c r="DTL48" s="124"/>
      <c r="DTM48" s="124"/>
      <c r="DTN48" s="124"/>
      <c r="DTO48" s="124"/>
      <c r="DTP48" s="124"/>
      <c r="DTQ48" s="124"/>
      <c r="DTR48" s="124"/>
      <c r="DTS48" s="124"/>
      <c r="DTT48" s="124"/>
      <c r="DTU48" s="124"/>
      <c r="DTV48" s="124"/>
      <c r="DTW48" s="124"/>
      <c r="DTX48" s="124"/>
      <c r="DTY48" s="124"/>
      <c r="DTZ48" s="124"/>
      <c r="DUA48" s="124"/>
      <c r="DUB48" s="124"/>
      <c r="DUC48" s="124"/>
      <c r="DUD48" s="124"/>
      <c r="DUE48" s="124"/>
      <c r="DUF48" s="124"/>
      <c r="DUG48" s="124"/>
      <c r="DUH48" s="124"/>
      <c r="DUI48" s="124"/>
      <c r="DUJ48" s="124"/>
      <c r="DUK48" s="124"/>
      <c r="DUL48" s="124"/>
      <c r="DUM48" s="124"/>
      <c r="DUN48" s="124"/>
      <c r="DUO48" s="124"/>
      <c r="DUP48" s="124"/>
      <c r="DUQ48" s="124"/>
      <c r="DUR48" s="124"/>
      <c r="DUS48" s="124"/>
      <c r="DUT48" s="124"/>
      <c r="DUU48" s="124"/>
      <c r="DUV48" s="124"/>
      <c r="DUW48" s="124"/>
      <c r="DUX48" s="124"/>
      <c r="DUY48" s="124"/>
      <c r="DUZ48" s="124"/>
      <c r="DVA48" s="124"/>
      <c r="DVB48" s="124"/>
      <c r="DVC48" s="124"/>
      <c r="DVD48" s="124"/>
      <c r="DVE48" s="124"/>
      <c r="DVF48" s="124"/>
      <c r="DVG48" s="124"/>
      <c r="DVH48" s="124"/>
      <c r="DVI48" s="124"/>
      <c r="DVJ48" s="124"/>
      <c r="DVK48" s="124"/>
      <c r="DVL48" s="124"/>
      <c r="DVM48" s="124"/>
      <c r="DVN48" s="124"/>
      <c r="DVO48" s="124"/>
      <c r="DVP48" s="124"/>
      <c r="DVQ48" s="124"/>
      <c r="DVR48" s="124"/>
      <c r="DVS48" s="124"/>
      <c r="DVT48" s="124"/>
      <c r="DVU48" s="124"/>
      <c r="DVV48" s="124"/>
      <c r="DVW48" s="124"/>
      <c r="DVX48" s="124"/>
      <c r="DVY48" s="124"/>
      <c r="DVZ48" s="124"/>
      <c r="DWA48" s="124"/>
      <c r="DWB48" s="124"/>
      <c r="DWC48" s="124"/>
      <c r="DWD48" s="124"/>
      <c r="DWE48" s="124"/>
      <c r="DWF48" s="124"/>
      <c r="DWG48" s="124"/>
      <c r="DWH48" s="124"/>
      <c r="DWI48" s="124"/>
      <c r="DWJ48" s="124"/>
      <c r="DWK48" s="124"/>
      <c r="DWL48" s="124"/>
      <c r="DWM48" s="124"/>
      <c r="DWN48" s="124"/>
      <c r="DWO48" s="124"/>
      <c r="DWP48" s="124"/>
      <c r="DWQ48" s="124"/>
      <c r="DWR48" s="124"/>
      <c r="DWS48" s="124"/>
      <c r="DWT48" s="124"/>
      <c r="DWU48" s="124"/>
      <c r="DWV48" s="124"/>
      <c r="DWW48" s="124"/>
      <c r="DWX48" s="124"/>
      <c r="DWY48" s="124"/>
      <c r="DWZ48" s="124"/>
      <c r="DXA48" s="124"/>
      <c r="DXB48" s="124"/>
      <c r="DXC48" s="124"/>
      <c r="DXD48" s="124"/>
      <c r="DXE48" s="124"/>
      <c r="DXF48" s="124"/>
      <c r="DXG48" s="124"/>
      <c r="DXH48" s="124"/>
      <c r="DXI48" s="124"/>
      <c r="DXJ48" s="124"/>
      <c r="DXK48" s="124"/>
      <c r="DXL48" s="124"/>
      <c r="DXM48" s="124"/>
      <c r="DXN48" s="124"/>
      <c r="DXO48" s="124"/>
      <c r="DXP48" s="124"/>
      <c r="DXQ48" s="124"/>
      <c r="DXR48" s="124"/>
      <c r="DXS48" s="124"/>
      <c r="DXT48" s="124"/>
      <c r="DXU48" s="124"/>
      <c r="DXV48" s="124"/>
      <c r="DXW48" s="124"/>
      <c r="DXX48" s="124"/>
      <c r="DXY48" s="124"/>
      <c r="DXZ48" s="124"/>
      <c r="DYA48" s="124"/>
      <c r="DYB48" s="124"/>
      <c r="DYC48" s="124"/>
      <c r="DYD48" s="124"/>
      <c r="DYE48" s="124"/>
      <c r="DYF48" s="124"/>
      <c r="DYG48" s="124"/>
      <c r="DYH48" s="124"/>
      <c r="DYI48" s="124"/>
      <c r="DYJ48" s="124"/>
      <c r="DYK48" s="124"/>
      <c r="DYL48" s="124"/>
      <c r="DYM48" s="124"/>
      <c r="DYN48" s="124"/>
      <c r="DYO48" s="124"/>
      <c r="DYP48" s="124"/>
      <c r="DYQ48" s="124"/>
      <c r="DYR48" s="124"/>
      <c r="DYS48" s="124"/>
      <c r="DYT48" s="124"/>
      <c r="DYU48" s="124"/>
      <c r="DYV48" s="124"/>
      <c r="DYW48" s="124"/>
      <c r="DYX48" s="124"/>
      <c r="DYY48" s="124"/>
      <c r="DYZ48" s="124"/>
      <c r="DZA48" s="124"/>
      <c r="DZB48" s="124"/>
      <c r="DZC48" s="124"/>
      <c r="DZD48" s="124"/>
      <c r="DZE48" s="124"/>
      <c r="DZF48" s="124"/>
      <c r="DZG48" s="124"/>
      <c r="DZH48" s="124"/>
      <c r="DZI48" s="124"/>
      <c r="DZJ48" s="124"/>
      <c r="DZK48" s="124"/>
      <c r="DZL48" s="124"/>
      <c r="DZM48" s="124"/>
      <c r="DZN48" s="124"/>
      <c r="DZO48" s="124"/>
      <c r="DZP48" s="124"/>
      <c r="DZQ48" s="124"/>
      <c r="DZR48" s="124"/>
      <c r="DZS48" s="124"/>
      <c r="DZT48" s="124"/>
      <c r="DZU48" s="124"/>
      <c r="DZV48" s="124"/>
      <c r="DZW48" s="124"/>
      <c r="DZX48" s="124"/>
      <c r="DZY48" s="124"/>
      <c r="DZZ48" s="124"/>
      <c r="EAA48" s="124"/>
      <c r="EAB48" s="124"/>
      <c r="EAC48" s="124"/>
      <c r="EAD48" s="124"/>
      <c r="EAE48" s="124"/>
      <c r="EAF48" s="124"/>
      <c r="EAG48" s="124"/>
      <c r="EAH48" s="124"/>
      <c r="EAI48" s="124"/>
      <c r="EAJ48" s="124"/>
      <c r="EAK48" s="124"/>
      <c r="EAL48" s="124"/>
      <c r="EAM48" s="124"/>
      <c r="EAN48" s="124"/>
      <c r="EAO48" s="124"/>
      <c r="EAP48" s="124"/>
      <c r="EAQ48" s="124"/>
      <c r="EAR48" s="124"/>
      <c r="EAS48" s="124"/>
      <c r="EAT48" s="124"/>
      <c r="EAU48" s="124"/>
      <c r="EAV48" s="124"/>
      <c r="EAW48" s="124"/>
      <c r="EAX48" s="124"/>
      <c r="EAY48" s="124"/>
      <c r="EAZ48" s="124"/>
      <c r="EBA48" s="124"/>
      <c r="EBB48" s="124"/>
      <c r="EBC48" s="124"/>
      <c r="EBD48" s="124"/>
      <c r="EBE48" s="124"/>
      <c r="EBF48" s="124"/>
      <c r="EBG48" s="124"/>
      <c r="EBH48" s="124"/>
      <c r="EBI48" s="124"/>
      <c r="EBJ48" s="124"/>
      <c r="EBK48" s="124"/>
      <c r="EBL48" s="124"/>
      <c r="EBM48" s="124"/>
      <c r="EBN48" s="124"/>
      <c r="EBO48" s="124"/>
      <c r="EBP48" s="124"/>
      <c r="EBQ48" s="124"/>
      <c r="EBR48" s="124"/>
      <c r="EBS48" s="124"/>
      <c r="EBT48" s="124"/>
      <c r="EBU48" s="124"/>
      <c r="EBV48" s="124"/>
      <c r="EBW48" s="124"/>
      <c r="EBX48" s="124"/>
      <c r="EBY48" s="124"/>
      <c r="EBZ48" s="124"/>
      <c r="ECA48" s="124"/>
      <c r="ECB48" s="124"/>
      <c r="ECC48" s="124"/>
      <c r="ECD48" s="124"/>
      <c r="ECE48" s="124"/>
      <c r="ECF48" s="124"/>
      <c r="ECG48" s="124"/>
      <c r="ECH48" s="124"/>
      <c r="ECI48" s="124"/>
      <c r="ECJ48" s="124"/>
      <c r="ECK48" s="124"/>
      <c r="ECL48" s="124"/>
      <c r="ECM48" s="124"/>
      <c r="ECN48" s="124"/>
      <c r="ECO48" s="124"/>
      <c r="ECP48" s="124"/>
      <c r="ECQ48" s="124"/>
      <c r="ECR48" s="124"/>
      <c r="ECS48" s="124"/>
      <c r="ECT48" s="124"/>
      <c r="ECU48" s="124"/>
      <c r="ECV48" s="124"/>
      <c r="ECW48" s="124"/>
      <c r="ECX48" s="124"/>
      <c r="ECY48" s="124"/>
      <c r="ECZ48" s="124"/>
      <c r="EDA48" s="124"/>
      <c r="EDB48" s="124"/>
      <c r="EDC48" s="124"/>
      <c r="EDD48" s="124"/>
      <c r="EDE48" s="124"/>
      <c r="EDF48" s="124"/>
      <c r="EDG48" s="124"/>
      <c r="EDH48" s="124"/>
      <c r="EDI48" s="124"/>
      <c r="EDJ48" s="124"/>
      <c r="EDK48" s="124"/>
      <c r="EDL48" s="124"/>
      <c r="EDM48" s="124"/>
      <c r="EDN48" s="124"/>
      <c r="EDO48" s="124"/>
      <c r="EDP48" s="124"/>
      <c r="EDQ48" s="124"/>
      <c r="EDR48" s="124"/>
      <c r="EDS48" s="124"/>
      <c r="EDT48" s="124"/>
      <c r="EDU48" s="124"/>
      <c r="EDV48" s="124"/>
      <c r="EDW48" s="124"/>
      <c r="EDX48" s="124"/>
      <c r="EDY48" s="124"/>
      <c r="EDZ48" s="124"/>
      <c r="EEA48" s="124"/>
      <c r="EEB48" s="124"/>
      <c r="EEC48" s="124"/>
      <c r="EED48" s="124"/>
      <c r="EEE48" s="124"/>
      <c r="EEF48" s="124"/>
      <c r="EEG48" s="124"/>
      <c r="EEH48" s="124"/>
      <c r="EEI48" s="124"/>
      <c r="EEJ48" s="124"/>
      <c r="EEK48" s="124"/>
      <c r="EEL48" s="124"/>
      <c r="EEM48" s="124"/>
      <c r="EEN48" s="124"/>
      <c r="EEO48" s="124"/>
      <c r="EEP48" s="124"/>
      <c r="EEQ48" s="124"/>
      <c r="EER48" s="124"/>
      <c r="EES48" s="124"/>
      <c r="EET48" s="124"/>
      <c r="EEU48" s="124"/>
      <c r="EEV48" s="124"/>
      <c r="EEW48" s="124"/>
      <c r="EEX48" s="124"/>
      <c r="EEY48" s="124"/>
      <c r="EEZ48" s="124"/>
      <c r="EFA48" s="124"/>
      <c r="EFB48" s="124"/>
      <c r="EFC48" s="124"/>
      <c r="EFD48" s="124"/>
      <c r="EFE48" s="124"/>
      <c r="EFF48" s="124"/>
      <c r="EFG48" s="124"/>
      <c r="EFH48" s="124"/>
      <c r="EFI48" s="124"/>
      <c r="EFJ48" s="124"/>
      <c r="EFK48" s="124"/>
      <c r="EFL48" s="124"/>
      <c r="EFM48" s="124"/>
      <c r="EFN48" s="124"/>
      <c r="EFO48" s="124"/>
      <c r="EFP48" s="124"/>
      <c r="EFQ48" s="124"/>
      <c r="EFR48" s="124"/>
      <c r="EFS48" s="124"/>
      <c r="EFT48" s="124"/>
      <c r="EFU48" s="124"/>
      <c r="EFV48" s="124"/>
      <c r="EFW48" s="124"/>
      <c r="EFX48" s="124"/>
      <c r="EFY48" s="124"/>
      <c r="EFZ48" s="124"/>
      <c r="EGA48" s="124"/>
      <c r="EGB48" s="124"/>
      <c r="EGC48" s="124"/>
      <c r="EGD48" s="124"/>
      <c r="EGE48" s="124"/>
      <c r="EGF48" s="124"/>
      <c r="EGG48" s="124"/>
      <c r="EGH48" s="124"/>
      <c r="EGI48" s="124"/>
      <c r="EGJ48" s="124"/>
      <c r="EGK48" s="124"/>
      <c r="EGL48" s="124"/>
      <c r="EGM48" s="124"/>
      <c r="EGN48" s="124"/>
      <c r="EGO48" s="124"/>
      <c r="EGP48" s="124"/>
      <c r="EGQ48" s="124"/>
      <c r="EGR48" s="124"/>
      <c r="EGS48" s="124"/>
      <c r="EGT48" s="124"/>
      <c r="EGU48" s="124"/>
      <c r="EGV48" s="124"/>
      <c r="EGW48" s="124"/>
      <c r="EGX48" s="124"/>
      <c r="EGY48" s="124"/>
      <c r="EGZ48" s="124"/>
      <c r="EHA48" s="124"/>
      <c r="EHB48" s="124"/>
      <c r="EHC48" s="124"/>
      <c r="EHD48" s="124"/>
      <c r="EHE48" s="124"/>
      <c r="EHF48" s="124"/>
      <c r="EHG48" s="124"/>
      <c r="EHH48" s="124"/>
      <c r="EHI48" s="124"/>
      <c r="EHJ48" s="124"/>
      <c r="EHK48" s="124"/>
      <c r="EHL48" s="124"/>
      <c r="EHM48" s="124"/>
      <c r="EHN48" s="124"/>
      <c r="EHO48" s="124"/>
      <c r="EHP48" s="124"/>
      <c r="EHQ48" s="124"/>
      <c r="EHR48" s="124"/>
      <c r="EHS48" s="124"/>
      <c r="EHT48" s="124"/>
      <c r="EHU48" s="124"/>
      <c r="EHV48" s="124"/>
      <c r="EHW48" s="124"/>
      <c r="EHX48" s="124"/>
      <c r="EHY48" s="124"/>
      <c r="EHZ48" s="124"/>
      <c r="EIA48" s="124"/>
      <c r="EIB48" s="124"/>
      <c r="EIC48" s="124"/>
      <c r="EID48" s="124"/>
      <c r="EIE48" s="124"/>
      <c r="EIF48" s="124"/>
      <c r="EIG48" s="124"/>
      <c r="EIH48" s="124"/>
      <c r="EII48" s="124"/>
      <c r="EIJ48" s="124"/>
      <c r="EIK48" s="124"/>
      <c r="EIL48" s="124"/>
      <c r="EIM48" s="124"/>
      <c r="EIN48" s="124"/>
      <c r="EIO48" s="124"/>
      <c r="EIP48" s="124"/>
      <c r="EIQ48" s="124"/>
      <c r="EIR48" s="124"/>
      <c r="EIS48" s="124"/>
      <c r="EIT48" s="124"/>
      <c r="EIU48" s="124"/>
      <c r="EIV48" s="124"/>
      <c r="EIW48" s="124"/>
      <c r="EIX48" s="124"/>
      <c r="EIY48" s="124"/>
      <c r="EIZ48" s="124"/>
      <c r="EJA48" s="124"/>
      <c r="EJB48" s="124"/>
      <c r="EJC48" s="124"/>
      <c r="EJD48" s="124"/>
      <c r="EJE48" s="124"/>
      <c r="EJF48" s="124"/>
      <c r="EJG48" s="124"/>
      <c r="EJH48" s="124"/>
      <c r="EJI48" s="124"/>
      <c r="EJJ48" s="124"/>
      <c r="EJK48" s="124"/>
      <c r="EJL48" s="124"/>
      <c r="EJM48" s="124"/>
      <c r="EJN48" s="124"/>
      <c r="EJO48" s="124"/>
      <c r="EJP48" s="124"/>
      <c r="EJQ48" s="124"/>
      <c r="EJR48" s="124"/>
      <c r="EJS48" s="124"/>
      <c r="EJT48" s="124"/>
      <c r="EJU48" s="124"/>
      <c r="EJV48" s="124"/>
      <c r="EJW48" s="124"/>
      <c r="EJX48" s="124"/>
      <c r="EJY48" s="124"/>
      <c r="EJZ48" s="124"/>
      <c r="EKA48" s="124"/>
      <c r="EKB48" s="124"/>
      <c r="EKC48" s="124"/>
      <c r="EKD48" s="124"/>
      <c r="EKE48" s="124"/>
      <c r="EKF48" s="124"/>
      <c r="EKG48" s="124"/>
      <c r="EKH48" s="124"/>
      <c r="EKI48" s="124"/>
      <c r="EKJ48" s="124"/>
      <c r="EKK48" s="124"/>
      <c r="EKL48" s="124"/>
      <c r="EKM48" s="124"/>
      <c r="EKN48" s="124"/>
      <c r="EKO48" s="124"/>
      <c r="EKP48" s="124"/>
      <c r="EKQ48" s="124"/>
      <c r="EKR48" s="124"/>
      <c r="EKS48" s="124"/>
      <c r="EKT48" s="124"/>
      <c r="EKU48" s="124"/>
      <c r="EKV48" s="124"/>
      <c r="EKW48" s="124"/>
      <c r="EKX48" s="124"/>
      <c r="EKY48" s="124"/>
      <c r="EKZ48" s="124"/>
      <c r="ELA48" s="124"/>
      <c r="ELB48" s="124"/>
      <c r="ELC48" s="124"/>
      <c r="ELD48" s="124"/>
      <c r="ELE48" s="124"/>
      <c r="ELF48" s="124"/>
      <c r="ELG48" s="124"/>
      <c r="ELH48" s="124"/>
      <c r="ELI48" s="124"/>
      <c r="ELJ48" s="124"/>
      <c r="ELK48" s="124"/>
      <c r="ELL48" s="124"/>
      <c r="ELM48" s="124"/>
      <c r="ELN48" s="124"/>
      <c r="ELO48" s="124"/>
      <c r="ELP48" s="124"/>
      <c r="ELQ48" s="124"/>
      <c r="ELR48" s="124"/>
      <c r="ELS48" s="124"/>
      <c r="ELT48" s="124"/>
      <c r="ELU48" s="124"/>
      <c r="ELV48" s="124"/>
      <c r="ELW48" s="124"/>
      <c r="ELX48" s="124"/>
      <c r="ELY48" s="124"/>
      <c r="ELZ48" s="124"/>
      <c r="EMA48" s="124"/>
      <c r="EMB48" s="124"/>
      <c r="EMC48" s="124"/>
      <c r="EMD48" s="124"/>
      <c r="EME48" s="124"/>
      <c r="EMF48" s="124"/>
      <c r="EMG48" s="124"/>
      <c r="EMH48" s="124"/>
      <c r="EMI48" s="124"/>
      <c r="EMJ48" s="124"/>
      <c r="EMK48" s="124"/>
      <c r="EML48" s="124"/>
      <c r="EMM48" s="124"/>
      <c r="EMN48" s="124"/>
      <c r="EMO48" s="124"/>
      <c r="EMP48" s="124"/>
      <c r="EMQ48" s="124"/>
      <c r="EMR48" s="124"/>
      <c r="EMS48" s="124"/>
      <c r="EMT48" s="124"/>
      <c r="EMU48" s="124"/>
      <c r="EMV48" s="124"/>
      <c r="EMW48" s="124"/>
      <c r="EMX48" s="124"/>
      <c r="EMY48" s="124"/>
      <c r="EMZ48" s="124"/>
      <c r="ENA48" s="124"/>
      <c r="ENB48" s="124"/>
      <c r="ENC48" s="124"/>
      <c r="END48" s="124"/>
      <c r="ENE48" s="124"/>
      <c r="ENF48" s="124"/>
      <c r="ENG48" s="124"/>
      <c r="ENH48" s="124"/>
      <c r="ENI48" s="124"/>
      <c r="ENJ48" s="124"/>
      <c r="ENK48" s="124"/>
      <c r="ENL48" s="124"/>
      <c r="ENM48" s="124"/>
      <c r="ENN48" s="124"/>
      <c r="ENO48" s="124"/>
      <c r="ENP48" s="124"/>
      <c r="ENQ48" s="124"/>
      <c r="ENR48" s="124"/>
      <c r="ENS48" s="124"/>
      <c r="ENT48" s="124"/>
      <c r="ENU48" s="124"/>
      <c r="ENV48" s="124"/>
      <c r="ENW48" s="124"/>
      <c r="ENX48" s="124"/>
      <c r="ENY48" s="124"/>
      <c r="ENZ48" s="124"/>
      <c r="EOA48" s="124"/>
      <c r="EOB48" s="124"/>
      <c r="EOC48" s="124"/>
      <c r="EOD48" s="124"/>
      <c r="EOE48" s="124"/>
      <c r="EOF48" s="124"/>
      <c r="EOG48" s="124"/>
      <c r="EOH48" s="124"/>
      <c r="EOI48" s="124"/>
      <c r="EOJ48" s="124"/>
      <c r="EOK48" s="124"/>
      <c r="EOL48" s="124"/>
      <c r="EOM48" s="124"/>
      <c r="EON48" s="124"/>
      <c r="EOO48" s="124"/>
      <c r="EOP48" s="124"/>
      <c r="EOQ48" s="124"/>
      <c r="EOR48" s="124"/>
      <c r="EOS48" s="124"/>
      <c r="EOT48" s="124"/>
      <c r="EOU48" s="124"/>
      <c r="EOV48" s="124"/>
      <c r="EOW48" s="124"/>
      <c r="EOX48" s="124"/>
      <c r="EOY48" s="124"/>
      <c r="EOZ48" s="124"/>
      <c r="EPA48" s="124"/>
      <c r="EPB48" s="124"/>
      <c r="EPC48" s="124"/>
      <c r="EPD48" s="124"/>
      <c r="EPE48" s="124"/>
      <c r="EPF48" s="124"/>
      <c r="EPG48" s="124"/>
      <c r="EPH48" s="124"/>
      <c r="EPI48" s="124"/>
      <c r="EPJ48" s="124"/>
      <c r="EPK48" s="124"/>
      <c r="EPL48" s="124"/>
      <c r="EPM48" s="124"/>
      <c r="EPN48" s="124"/>
      <c r="EPO48" s="124"/>
      <c r="EPP48" s="124"/>
      <c r="EPQ48" s="124"/>
      <c r="EPR48" s="124"/>
      <c r="EPS48" s="124"/>
      <c r="EPT48" s="124"/>
      <c r="EPU48" s="124"/>
      <c r="EPV48" s="124"/>
      <c r="EPW48" s="124"/>
      <c r="EPX48" s="124"/>
      <c r="EPY48" s="124"/>
      <c r="EPZ48" s="124"/>
      <c r="EQA48" s="124"/>
      <c r="EQB48" s="124"/>
      <c r="EQC48" s="124"/>
      <c r="EQD48" s="124"/>
      <c r="EQE48" s="124"/>
      <c r="EQF48" s="124"/>
      <c r="EQG48" s="124"/>
      <c r="EQH48" s="124"/>
      <c r="EQI48" s="124"/>
      <c r="EQJ48" s="124"/>
      <c r="EQK48" s="124"/>
      <c r="EQL48" s="124"/>
      <c r="EQM48" s="124"/>
      <c r="EQN48" s="124"/>
      <c r="EQO48" s="124"/>
      <c r="EQP48" s="124"/>
      <c r="EQQ48" s="124"/>
      <c r="EQR48" s="124"/>
      <c r="EQS48" s="124"/>
      <c r="EQT48" s="124"/>
      <c r="EQU48" s="124"/>
      <c r="EQV48" s="124"/>
      <c r="EQW48" s="124"/>
      <c r="EQX48" s="124"/>
      <c r="EQY48" s="124"/>
      <c r="EQZ48" s="124"/>
      <c r="ERA48" s="124"/>
      <c r="ERB48" s="124"/>
      <c r="ERC48" s="124"/>
      <c r="ERD48" s="124"/>
      <c r="ERE48" s="124"/>
      <c r="ERF48" s="124"/>
      <c r="ERG48" s="124"/>
      <c r="ERH48" s="124"/>
      <c r="ERI48" s="124"/>
      <c r="ERJ48" s="124"/>
      <c r="ERK48" s="124"/>
      <c r="ERL48" s="124"/>
      <c r="ERM48" s="124"/>
      <c r="ERN48" s="124"/>
      <c r="ERO48" s="124"/>
      <c r="ERP48" s="124"/>
      <c r="ERQ48" s="124"/>
      <c r="ERR48" s="124"/>
      <c r="ERS48" s="124"/>
      <c r="ERT48" s="124"/>
      <c r="ERU48" s="124"/>
      <c r="ERV48" s="124"/>
      <c r="ERW48" s="124"/>
      <c r="ERX48" s="124"/>
      <c r="ERY48" s="124"/>
      <c r="ERZ48" s="124"/>
      <c r="ESA48" s="124"/>
      <c r="ESB48" s="124"/>
      <c r="ESC48" s="124"/>
      <c r="ESD48" s="124"/>
      <c r="ESE48" s="124"/>
      <c r="ESF48" s="124"/>
      <c r="ESG48" s="124"/>
      <c r="ESH48" s="124"/>
      <c r="ESI48" s="124"/>
      <c r="ESJ48" s="124"/>
      <c r="ESK48" s="124"/>
      <c r="ESL48" s="124"/>
      <c r="ESM48" s="124"/>
      <c r="ESN48" s="124"/>
      <c r="ESO48" s="124"/>
      <c r="ESP48" s="124"/>
      <c r="ESQ48" s="124"/>
      <c r="ESR48" s="124"/>
      <c r="ESS48" s="124"/>
      <c r="EST48" s="124"/>
      <c r="ESU48" s="124"/>
      <c r="ESV48" s="124"/>
      <c r="ESW48" s="124"/>
      <c r="ESX48" s="124"/>
      <c r="ESY48" s="124"/>
      <c r="ESZ48" s="124"/>
      <c r="ETA48" s="124"/>
      <c r="ETB48" s="124"/>
      <c r="ETC48" s="124"/>
      <c r="ETD48" s="124"/>
      <c r="ETE48" s="124"/>
      <c r="ETF48" s="124"/>
      <c r="ETG48" s="124"/>
      <c r="ETH48" s="124"/>
      <c r="ETI48" s="124"/>
      <c r="ETJ48" s="124"/>
      <c r="ETK48" s="124"/>
      <c r="ETL48" s="124"/>
      <c r="ETM48" s="124"/>
      <c r="ETN48" s="124"/>
      <c r="ETO48" s="124"/>
      <c r="ETP48" s="124"/>
      <c r="ETQ48" s="124"/>
      <c r="ETR48" s="124"/>
      <c r="ETS48" s="124"/>
      <c r="ETT48" s="124"/>
      <c r="ETU48" s="124"/>
      <c r="ETV48" s="124"/>
      <c r="ETW48" s="124"/>
      <c r="ETX48" s="124"/>
      <c r="ETY48" s="124"/>
      <c r="ETZ48" s="124"/>
      <c r="EUA48" s="124"/>
      <c r="EUB48" s="124"/>
      <c r="EUC48" s="124"/>
      <c r="EUD48" s="124"/>
      <c r="EUE48" s="124"/>
      <c r="EUF48" s="124"/>
      <c r="EUG48" s="124"/>
      <c r="EUH48" s="124"/>
      <c r="EUI48" s="124"/>
      <c r="EUJ48" s="124"/>
      <c r="EUK48" s="124"/>
      <c r="EUL48" s="124"/>
      <c r="EUM48" s="124"/>
      <c r="EUN48" s="124"/>
      <c r="EUO48" s="124"/>
      <c r="EUP48" s="124"/>
      <c r="EUQ48" s="124"/>
      <c r="EUR48" s="124"/>
      <c r="EUS48" s="124"/>
      <c r="EUT48" s="124"/>
      <c r="EUU48" s="124"/>
      <c r="EUV48" s="124"/>
      <c r="EUW48" s="124"/>
      <c r="EUX48" s="124"/>
      <c r="EUY48" s="124"/>
      <c r="EUZ48" s="124"/>
      <c r="EVA48" s="124"/>
      <c r="EVB48" s="124"/>
      <c r="EVC48" s="124"/>
      <c r="EVD48" s="124"/>
      <c r="EVE48" s="124"/>
      <c r="EVF48" s="124"/>
      <c r="EVG48" s="124"/>
      <c r="EVH48" s="124"/>
      <c r="EVI48" s="124"/>
      <c r="EVJ48" s="124"/>
      <c r="EVK48" s="124"/>
      <c r="EVL48" s="124"/>
      <c r="EVM48" s="124"/>
      <c r="EVN48" s="124"/>
      <c r="EVO48" s="124"/>
      <c r="EVP48" s="124"/>
      <c r="EVQ48" s="124"/>
      <c r="EVR48" s="124"/>
      <c r="EVS48" s="124"/>
      <c r="EVT48" s="124"/>
      <c r="EVU48" s="124"/>
      <c r="EVV48" s="124"/>
      <c r="EVW48" s="124"/>
      <c r="EVX48" s="124"/>
      <c r="EVY48" s="124"/>
      <c r="EVZ48" s="124"/>
      <c r="EWA48" s="124"/>
      <c r="EWB48" s="124"/>
      <c r="EWC48" s="124"/>
      <c r="EWD48" s="124"/>
      <c r="EWE48" s="124"/>
      <c r="EWF48" s="124"/>
      <c r="EWG48" s="124"/>
      <c r="EWH48" s="124"/>
      <c r="EWI48" s="124"/>
      <c r="EWJ48" s="124"/>
      <c r="EWK48" s="124"/>
      <c r="EWL48" s="124"/>
      <c r="EWM48" s="124"/>
      <c r="EWN48" s="124"/>
      <c r="EWO48" s="124"/>
      <c r="EWP48" s="124"/>
      <c r="EWQ48" s="124"/>
      <c r="EWR48" s="124"/>
      <c r="EWS48" s="124"/>
      <c r="EWT48" s="124"/>
      <c r="EWU48" s="124"/>
      <c r="EWV48" s="124"/>
      <c r="EWW48" s="124"/>
      <c r="EWX48" s="124"/>
      <c r="EWY48" s="124"/>
      <c r="EWZ48" s="124"/>
      <c r="EXA48" s="124"/>
      <c r="EXB48" s="124"/>
      <c r="EXC48" s="124"/>
      <c r="EXD48" s="124"/>
      <c r="EXE48" s="124"/>
      <c r="EXF48" s="124"/>
      <c r="EXG48" s="124"/>
      <c r="EXH48" s="124"/>
      <c r="EXI48" s="124"/>
      <c r="EXJ48" s="124"/>
      <c r="EXK48" s="124"/>
      <c r="EXL48" s="124"/>
      <c r="EXM48" s="124"/>
      <c r="EXN48" s="124"/>
      <c r="EXO48" s="124"/>
      <c r="EXP48" s="124"/>
      <c r="EXQ48" s="124"/>
      <c r="EXR48" s="124"/>
      <c r="EXS48" s="124"/>
      <c r="EXT48" s="124"/>
      <c r="EXU48" s="124"/>
      <c r="EXV48" s="124"/>
      <c r="EXW48" s="124"/>
      <c r="EXX48" s="124"/>
      <c r="EXY48" s="124"/>
      <c r="EXZ48" s="124"/>
      <c r="EYA48" s="124"/>
      <c r="EYB48" s="124"/>
      <c r="EYC48" s="124"/>
      <c r="EYD48" s="124"/>
      <c r="EYE48" s="124"/>
      <c r="EYF48" s="124"/>
      <c r="EYG48" s="124"/>
      <c r="EYH48" s="124"/>
      <c r="EYI48" s="124"/>
      <c r="EYJ48" s="124"/>
      <c r="EYK48" s="124"/>
      <c r="EYL48" s="124"/>
      <c r="EYM48" s="124"/>
      <c r="EYN48" s="124"/>
      <c r="EYO48" s="124"/>
      <c r="EYP48" s="124"/>
      <c r="EYQ48" s="124"/>
      <c r="EYR48" s="124"/>
      <c r="EYS48" s="124"/>
      <c r="EYT48" s="124"/>
      <c r="EYU48" s="124"/>
      <c r="EYV48" s="124"/>
      <c r="EYW48" s="124"/>
      <c r="EYX48" s="124"/>
      <c r="EYY48" s="124"/>
      <c r="EYZ48" s="124"/>
      <c r="EZA48" s="124"/>
      <c r="EZB48" s="124"/>
      <c r="EZC48" s="124"/>
      <c r="EZD48" s="124"/>
      <c r="EZE48" s="124"/>
      <c r="EZF48" s="124"/>
      <c r="EZG48" s="124"/>
      <c r="EZH48" s="124"/>
      <c r="EZI48" s="124"/>
      <c r="EZJ48" s="124"/>
      <c r="EZK48" s="124"/>
      <c r="EZL48" s="124"/>
      <c r="EZM48" s="124"/>
      <c r="EZN48" s="124"/>
      <c r="EZO48" s="124"/>
      <c r="EZP48" s="124"/>
      <c r="EZQ48" s="124"/>
      <c r="EZR48" s="124"/>
      <c r="EZS48" s="124"/>
      <c r="EZT48" s="124"/>
      <c r="EZU48" s="124"/>
      <c r="EZV48" s="124"/>
      <c r="EZW48" s="124"/>
      <c r="EZX48" s="124"/>
      <c r="EZY48" s="124"/>
      <c r="EZZ48" s="124"/>
      <c r="FAA48" s="124"/>
      <c r="FAB48" s="124"/>
      <c r="FAC48" s="124"/>
      <c r="FAD48" s="124"/>
      <c r="FAE48" s="124"/>
      <c r="FAF48" s="124"/>
      <c r="FAG48" s="124"/>
      <c r="FAH48" s="124"/>
      <c r="FAI48" s="124"/>
      <c r="FAJ48" s="124"/>
      <c r="FAK48" s="124"/>
      <c r="FAL48" s="124"/>
      <c r="FAM48" s="124"/>
      <c r="FAN48" s="124"/>
      <c r="FAO48" s="124"/>
      <c r="FAP48" s="124"/>
      <c r="FAQ48" s="124"/>
      <c r="FAR48" s="124"/>
      <c r="FAS48" s="124"/>
      <c r="FAT48" s="124"/>
      <c r="FAU48" s="124"/>
      <c r="FAV48" s="124"/>
      <c r="FAW48" s="124"/>
      <c r="FAX48" s="124"/>
      <c r="FAY48" s="124"/>
      <c r="FAZ48" s="124"/>
      <c r="FBA48" s="124"/>
      <c r="FBB48" s="124"/>
      <c r="FBC48" s="124"/>
      <c r="FBD48" s="124"/>
      <c r="FBE48" s="124"/>
      <c r="FBF48" s="124"/>
      <c r="FBG48" s="124"/>
      <c r="FBH48" s="124"/>
      <c r="FBI48" s="124"/>
      <c r="FBJ48" s="124"/>
      <c r="FBK48" s="124"/>
      <c r="FBL48" s="124"/>
      <c r="FBM48" s="124"/>
      <c r="FBN48" s="124"/>
      <c r="FBO48" s="124"/>
      <c r="FBP48" s="124"/>
      <c r="FBQ48" s="124"/>
      <c r="FBR48" s="124"/>
      <c r="FBS48" s="124"/>
      <c r="FBT48" s="124"/>
      <c r="FBU48" s="124"/>
      <c r="FBV48" s="124"/>
      <c r="FBW48" s="124"/>
      <c r="FBX48" s="124"/>
      <c r="FBY48" s="124"/>
      <c r="FBZ48" s="124"/>
      <c r="FCA48" s="124"/>
      <c r="FCB48" s="124"/>
      <c r="FCC48" s="124"/>
      <c r="FCD48" s="124"/>
      <c r="FCE48" s="124"/>
      <c r="FCF48" s="124"/>
      <c r="FCG48" s="124"/>
      <c r="FCH48" s="124"/>
      <c r="FCI48" s="124"/>
      <c r="FCJ48" s="124"/>
      <c r="FCK48" s="124"/>
      <c r="FCL48" s="124"/>
      <c r="FCM48" s="124"/>
      <c r="FCN48" s="124"/>
      <c r="FCO48" s="124"/>
      <c r="FCP48" s="124"/>
      <c r="FCQ48" s="124"/>
      <c r="FCR48" s="124"/>
      <c r="FCS48" s="124"/>
      <c r="FCT48" s="124"/>
      <c r="FCU48" s="124"/>
      <c r="FCV48" s="124"/>
      <c r="FCW48" s="124"/>
      <c r="FCX48" s="124"/>
      <c r="FCY48" s="124"/>
      <c r="FCZ48" s="124"/>
      <c r="FDA48" s="124"/>
      <c r="FDB48" s="124"/>
      <c r="FDC48" s="124"/>
      <c r="FDD48" s="124"/>
      <c r="FDE48" s="124"/>
      <c r="FDF48" s="124"/>
      <c r="FDG48" s="124"/>
      <c r="FDH48" s="124"/>
      <c r="FDI48" s="124"/>
      <c r="FDJ48" s="124"/>
      <c r="FDK48" s="124"/>
      <c r="FDL48" s="124"/>
      <c r="FDM48" s="124"/>
      <c r="FDN48" s="124"/>
      <c r="FDO48" s="124"/>
      <c r="FDP48" s="124"/>
      <c r="FDQ48" s="124"/>
      <c r="FDR48" s="124"/>
      <c r="FDS48" s="124"/>
      <c r="FDT48" s="124"/>
      <c r="FDU48" s="124"/>
      <c r="FDV48" s="124"/>
      <c r="FDW48" s="124"/>
      <c r="FDX48" s="124"/>
      <c r="FDY48" s="124"/>
      <c r="FDZ48" s="124"/>
      <c r="FEA48" s="124"/>
      <c r="FEB48" s="124"/>
      <c r="FEC48" s="124"/>
      <c r="FED48" s="124"/>
      <c r="FEE48" s="124"/>
      <c r="FEF48" s="124"/>
      <c r="FEG48" s="124"/>
      <c r="FEH48" s="124"/>
      <c r="FEI48" s="124"/>
      <c r="FEJ48" s="124"/>
      <c r="FEK48" s="124"/>
      <c r="FEL48" s="124"/>
      <c r="FEM48" s="124"/>
      <c r="FEN48" s="124"/>
      <c r="FEO48" s="124"/>
      <c r="FEP48" s="124"/>
      <c r="FEQ48" s="124"/>
      <c r="FER48" s="124"/>
      <c r="FES48" s="124"/>
      <c r="FET48" s="124"/>
      <c r="FEU48" s="124"/>
      <c r="FEV48" s="124"/>
      <c r="FEW48" s="124"/>
      <c r="FEX48" s="124"/>
      <c r="FEY48" s="124"/>
      <c r="FEZ48" s="124"/>
      <c r="FFA48" s="124"/>
      <c r="FFB48" s="124"/>
      <c r="FFC48" s="124"/>
      <c r="FFD48" s="124"/>
      <c r="FFE48" s="124"/>
      <c r="FFF48" s="124"/>
      <c r="FFG48" s="124"/>
      <c r="FFH48" s="124"/>
      <c r="FFI48" s="124"/>
      <c r="FFJ48" s="124"/>
      <c r="FFK48" s="124"/>
      <c r="FFL48" s="124"/>
      <c r="FFM48" s="124"/>
      <c r="FFN48" s="124"/>
      <c r="FFO48" s="124"/>
      <c r="FFP48" s="124"/>
      <c r="FFQ48" s="124"/>
      <c r="FFR48" s="124"/>
      <c r="FFS48" s="124"/>
      <c r="FFT48" s="124"/>
      <c r="FFU48" s="124"/>
      <c r="FFV48" s="124"/>
      <c r="FFW48" s="124"/>
      <c r="FFX48" s="124"/>
      <c r="FFY48" s="124"/>
      <c r="FFZ48" s="124"/>
      <c r="FGA48" s="124"/>
      <c r="FGB48" s="124"/>
      <c r="FGC48" s="124"/>
      <c r="FGD48" s="124"/>
      <c r="FGE48" s="124"/>
      <c r="FGF48" s="124"/>
      <c r="FGG48" s="124"/>
      <c r="FGH48" s="124"/>
      <c r="FGI48" s="124"/>
      <c r="FGJ48" s="124"/>
      <c r="FGK48" s="124"/>
      <c r="FGL48" s="124"/>
      <c r="FGM48" s="124"/>
      <c r="FGN48" s="124"/>
      <c r="FGO48" s="124"/>
      <c r="FGP48" s="124"/>
      <c r="FGQ48" s="124"/>
      <c r="FGR48" s="124"/>
      <c r="FGS48" s="124"/>
      <c r="FGT48" s="124"/>
      <c r="FGU48" s="124"/>
      <c r="FGV48" s="124"/>
      <c r="FGW48" s="124"/>
      <c r="FGX48" s="124"/>
      <c r="FGY48" s="124"/>
      <c r="FGZ48" s="124"/>
      <c r="FHA48" s="124"/>
      <c r="FHB48" s="124"/>
      <c r="FHC48" s="124"/>
      <c r="FHD48" s="124"/>
      <c r="FHE48" s="124"/>
      <c r="FHF48" s="124"/>
      <c r="FHG48" s="124"/>
      <c r="FHH48" s="124"/>
      <c r="FHI48" s="124"/>
      <c r="FHJ48" s="124"/>
      <c r="FHK48" s="124"/>
      <c r="FHL48" s="124"/>
      <c r="FHM48" s="124"/>
      <c r="FHN48" s="124"/>
      <c r="FHO48" s="124"/>
      <c r="FHP48" s="124"/>
      <c r="FHQ48" s="124"/>
      <c r="FHR48" s="124"/>
      <c r="FHS48" s="124"/>
      <c r="FHT48" s="124"/>
      <c r="FHU48" s="124"/>
      <c r="FHV48" s="124"/>
      <c r="FHW48" s="124"/>
      <c r="FHX48" s="124"/>
      <c r="FHY48" s="124"/>
      <c r="FHZ48" s="124"/>
      <c r="FIA48" s="124"/>
      <c r="FIB48" s="124"/>
      <c r="FIC48" s="124"/>
      <c r="FID48" s="124"/>
      <c r="FIE48" s="124"/>
      <c r="FIF48" s="124"/>
      <c r="FIG48" s="124"/>
      <c r="FIH48" s="124"/>
      <c r="FII48" s="124"/>
      <c r="FIJ48" s="124"/>
      <c r="FIK48" s="124"/>
      <c r="FIL48" s="124"/>
      <c r="FIM48" s="124"/>
      <c r="FIN48" s="124"/>
      <c r="FIO48" s="124"/>
      <c r="FIP48" s="124"/>
      <c r="FIQ48" s="124"/>
      <c r="FIR48" s="124"/>
      <c r="FIS48" s="124"/>
      <c r="FIT48" s="124"/>
      <c r="FIU48" s="124"/>
      <c r="FIV48" s="124"/>
      <c r="FIW48" s="124"/>
      <c r="FIX48" s="124"/>
      <c r="FIY48" s="124"/>
      <c r="FIZ48" s="124"/>
      <c r="FJA48" s="124"/>
      <c r="FJB48" s="124"/>
      <c r="FJC48" s="124"/>
      <c r="FJD48" s="124"/>
      <c r="FJE48" s="124"/>
      <c r="FJF48" s="124"/>
      <c r="FJG48" s="124"/>
      <c r="FJH48" s="124"/>
      <c r="FJI48" s="124"/>
      <c r="FJJ48" s="124"/>
      <c r="FJK48" s="124"/>
      <c r="FJL48" s="124"/>
      <c r="FJM48" s="124"/>
      <c r="FJN48" s="124"/>
      <c r="FJO48" s="124"/>
      <c r="FJP48" s="124"/>
      <c r="FJQ48" s="124"/>
      <c r="FJR48" s="124"/>
      <c r="FJS48" s="124"/>
      <c r="FJT48" s="124"/>
      <c r="FJU48" s="124"/>
      <c r="FJV48" s="124"/>
      <c r="FJW48" s="124"/>
      <c r="FJX48" s="124"/>
      <c r="FJY48" s="124"/>
      <c r="FJZ48" s="124"/>
      <c r="FKA48" s="124"/>
      <c r="FKB48" s="124"/>
      <c r="FKC48" s="124"/>
      <c r="FKD48" s="124"/>
      <c r="FKE48" s="124"/>
      <c r="FKF48" s="124"/>
      <c r="FKG48" s="124"/>
      <c r="FKH48" s="124"/>
      <c r="FKI48" s="124"/>
      <c r="FKJ48" s="124"/>
      <c r="FKK48" s="124"/>
      <c r="FKL48" s="124"/>
      <c r="FKM48" s="124"/>
      <c r="FKN48" s="124"/>
      <c r="FKO48" s="124"/>
      <c r="FKP48" s="124"/>
      <c r="FKQ48" s="124"/>
      <c r="FKR48" s="124"/>
      <c r="FKS48" s="124"/>
      <c r="FKT48" s="124"/>
      <c r="FKU48" s="124"/>
      <c r="FKV48" s="124"/>
      <c r="FKW48" s="124"/>
      <c r="FKX48" s="124"/>
      <c r="FKY48" s="124"/>
      <c r="FKZ48" s="124"/>
      <c r="FLA48" s="124"/>
      <c r="FLB48" s="124"/>
      <c r="FLC48" s="124"/>
      <c r="FLD48" s="124"/>
      <c r="FLE48" s="124"/>
      <c r="FLF48" s="124"/>
      <c r="FLG48" s="124"/>
      <c r="FLH48" s="124"/>
      <c r="FLI48" s="124"/>
      <c r="FLJ48" s="124"/>
      <c r="FLK48" s="124"/>
      <c r="FLL48" s="124"/>
      <c r="FLM48" s="124"/>
      <c r="FLN48" s="124"/>
      <c r="FLO48" s="124"/>
      <c r="FLP48" s="124"/>
      <c r="FLQ48" s="124"/>
      <c r="FLR48" s="124"/>
      <c r="FLS48" s="124"/>
      <c r="FLT48" s="124"/>
      <c r="FLU48" s="124"/>
      <c r="FLV48" s="124"/>
      <c r="FLW48" s="124"/>
      <c r="FLX48" s="124"/>
      <c r="FLY48" s="124"/>
      <c r="FLZ48" s="124"/>
      <c r="FMA48" s="124"/>
      <c r="FMB48" s="124"/>
      <c r="FMC48" s="124"/>
      <c r="FMD48" s="124"/>
      <c r="FME48" s="124"/>
      <c r="FMF48" s="124"/>
      <c r="FMG48" s="124"/>
      <c r="FMH48" s="124"/>
      <c r="FMI48" s="124"/>
      <c r="FMJ48" s="124"/>
      <c r="FMK48" s="124"/>
      <c r="FML48" s="124"/>
      <c r="FMM48" s="124"/>
      <c r="FMN48" s="124"/>
      <c r="FMO48" s="124"/>
      <c r="FMP48" s="124"/>
      <c r="FMQ48" s="124"/>
      <c r="FMR48" s="124"/>
      <c r="FMS48" s="124"/>
      <c r="FMT48" s="124"/>
      <c r="FMU48" s="124"/>
      <c r="FMV48" s="124"/>
      <c r="FMW48" s="124"/>
      <c r="FMX48" s="124"/>
      <c r="FMY48" s="124"/>
      <c r="FMZ48" s="124"/>
      <c r="FNA48" s="124"/>
      <c r="FNB48" s="124"/>
      <c r="FNC48" s="124"/>
      <c r="FND48" s="124"/>
      <c r="FNE48" s="124"/>
      <c r="FNF48" s="124"/>
      <c r="FNG48" s="124"/>
      <c r="FNH48" s="124"/>
      <c r="FNI48" s="124"/>
      <c r="FNJ48" s="124"/>
      <c r="FNK48" s="124"/>
      <c r="FNL48" s="124"/>
      <c r="FNM48" s="124"/>
      <c r="FNN48" s="124"/>
      <c r="FNO48" s="124"/>
      <c r="FNP48" s="124"/>
      <c r="FNQ48" s="124"/>
      <c r="FNR48" s="124"/>
      <c r="FNS48" s="124"/>
      <c r="FNT48" s="124"/>
      <c r="FNU48" s="124"/>
      <c r="FNV48" s="124"/>
      <c r="FNW48" s="124"/>
      <c r="FNX48" s="124"/>
      <c r="FNY48" s="124"/>
      <c r="FNZ48" s="124"/>
      <c r="FOA48" s="124"/>
      <c r="FOB48" s="124"/>
      <c r="FOC48" s="124"/>
      <c r="FOD48" s="124"/>
      <c r="FOE48" s="124"/>
      <c r="FOF48" s="124"/>
      <c r="FOG48" s="124"/>
      <c r="FOH48" s="124"/>
      <c r="FOI48" s="124"/>
      <c r="FOJ48" s="124"/>
      <c r="FOK48" s="124"/>
      <c r="FOL48" s="124"/>
      <c r="FOM48" s="124"/>
      <c r="FON48" s="124"/>
      <c r="FOO48" s="124"/>
      <c r="FOP48" s="124"/>
      <c r="FOQ48" s="124"/>
      <c r="FOR48" s="124"/>
      <c r="FOS48" s="124"/>
      <c r="FOT48" s="124"/>
      <c r="FOU48" s="124"/>
      <c r="FOV48" s="124"/>
      <c r="FOW48" s="124"/>
      <c r="FOX48" s="124"/>
      <c r="FOY48" s="124"/>
      <c r="FOZ48" s="124"/>
      <c r="FPA48" s="124"/>
      <c r="FPB48" s="124"/>
      <c r="FPC48" s="124"/>
      <c r="FPD48" s="124"/>
      <c r="FPE48" s="124"/>
      <c r="FPF48" s="124"/>
      <c r="FPG48" s="124"/>
      <c r="FPH48" s="124"/>
      <c r="FPI48" s="124"/>
      <c r="FPJ48" s="124"/>
      <c r="FPK48" s="124"/>
      <c r="FPL48" s="124"/>
      <c r="FPM48" s="124"/>
      <c r="FPN48" s="124"/>
      <c r="FPO48" s="124"/>
      <c r="FPP48" s="124"/>
      <c r="FPQ48" s="124"/>
      <c r="FPR48" s="124"/>
      <c r="FPS48" s="124"/>
      <c r="FPT48" s="124"/>
      <c r="FPU48" s="124"/>
      <c r="FPV48" s="124"/>
      <c r="FPW48" s="124"/>
      <c r="FPX48" s="124"/>
      <c r="FPY48" s="124"/>
      <c r="FPZ48" s="124"/>
      <c r="FQA48" s="124"/>
      <c r="FQB48" s="124"/>
      <c r="FQC48" s="124"/>
      <c r="FQD48" s="124"/>
      <c r="FQE48" s="124"/>
      <c r="FQF48" s="124"/>
      <c r="FQG48" s="124"/>
      <c r="FQH48" s="124"/>
      <c r="FQI48" s="124"/>
      <c r="FQJ48" s="124"/>
      <c r="FQK48" s="124"/>
      <c r="FQL48" s="124"/>
      <c r="FQM48" s="124"/>
      <c r="FQN48" s="124"/>
      <c r="FQO48" s="124"/>
      <c r="FQP48" s="124"/>
      <c r="FQQ48" s="124"/>
      <c r="FQR48" s="124"/>
      <c r="FQS48" s="124"/>
      <c r="FQT48" s="124"/>
      <c r="FQU48" s="124"/>
      <c r="FQV48" s="124"/>
      <c r="FQW48" s="124"/>
      <c r="FQX48" s="124"/>
      <c r="FQY48" s="124"/>
      <c r="FQZ48" s="124"/>
      <c r="FRA48" s="124"/>
      <c r="FRB48" s="124"/>
      <c r="FRC48" s="124"/>
      <c r="FRD48" s="124"/>
      <c r="FRE48" s="124"/>
      <c r="FRF48" s="124"/>
      <c r="FRG48" s="124"/>
      <c r="FRH48" s="124"/>
      <c r="FRI48" s="124"/>
      <c r="FRJ48" s="124"/>
      <c r="FRK48" s="124"/>
      <c r="FRL48" s="124"/>
      <c r="FRM48" s="124"/>
      <c r="FRN48" s="124"/>
      <c r="FRO48" s="124"/>
      <c r="FRP48" s="124"/>
      <c r="FRQ48" s="124"/>
      <c r="FRR48" s="124"/>
      <c r="FRS48" s="124"/>
      <c r="FRT48" s="124"/>
      <c r="FRU48" s="124"/>
      <c r="FRV48" s="124"/>
      <c r="FRW48" s="124"/>
      <c r="FRX48" s="124"/>
      <c r="FRY48" s="124"/>
      <c r="FRZ48" s="124"/>
      <c r="FSA48" s="124"/>
      <c r="FSB48" s="124"/>
      <c r="FSC48" s="124"/>
      <c r="FSD48" s="124"/>
      <c r="FSE48" s="124"/>
      <c r="FSF48" s="124"/>
      <c r="FSG48" s="124"/>
      <c r="FSH48" s="124"/>
      <c r="FSI48" s="124"/>
      <c r="FSJ48" s="124"/>
      <c r="FSK48" s="124"/>
      <c r="FSL48" s="124"/>
      <c r="FSM48" s="124"/>
      <c r="FSN48" s="124"/>
      <c r="FSO48" s="124"/>
      <c r="FSP48" s="124"/>
      <c r="FSQ48" s="124"/>
      <c r="FSR48" s="124"/>
      <c r="FSS48" s="124"/>
      <c r="FST48" s="124"/>
      <c r="FSU48" s="124"/>
      <c r="FSV48" s="124"/>
      <c r="FSW48" s="124"/>
      <c r="FSX48" s="124"/>
      <c r="FSY48" s="124"/>
      <c r="FSZ48" s="124"/>
      <c r="FTA48" s="124"/>
      <c r="FTB48" s="124"/>
      <c r="FTC48" s="124"/>
      <c r="FTD48" s="124"/>
      <c r="FTE48" s="124"/>
      <c r="FTF48" s="124"/>
      <c r="FTG48" s="124"/>
      <c r="FTH48" s="124"/>
      <c r="FTI48" s="124"/>
      <c r="FTJ48" s="124"/>
      <c r="FTK48" s="124"/>
      <c r="FTL48" s="124"/>
      <c r="FTM48" s="124"/>
      <c r="FTN48" s="124"/>
      <c r="FTO48" s="124"/>
      <c r="FTP48" s="124"/>
      <c r="FTQ48" s="124"/>
      <c r="FTR48" s="124"/>
      <c r="FTS48" s="124"/>
      <c r="FTT48" s="124"/>
      <c r="FTU48" s="124"/>
      <c r="FTV48" s="124"/>
      <c r="FTW48" s="124"/>
      <c r="FTX48" s="124"/>
      <c r="FTY48" s="124"/>
      <c r="FTZ48" s="124"/>
      <c r="FUA48" s="124"/>
      <c r="FUB48" s="124"/>
      <c r="FUC48" s="124"/>
      <c r="FUD48" s="124"/>
      <c r="FUE48" s="124"/>
      <c r="FUF48" s="124"/>
      <c r="FUG48" s="124"/>
      <c r="FUH48" s="124"/>
      <c r="FUI48" s="124"/>
      <c r="FUJ48" s="124"/>
      <c r="FUK48" s="124"/>
      <c r="FUL48" s="124"/>
      <c r="FUM48" s="124"/>
      <c r="FUN48" s="124"/>
      <c r="FUO48" s="124"/>
      <c r="FUP48" s="124"/>
      <c r="FUQ48" s="124"/>
      <c r="FUR48" s="124"/>
      <c r="FUS48" s="124"/>
      <c r="FUT48" s="124"/>
      <c r="FUU48" s="124"/>
      <c r="FUV48" s="124"/>
      <c r="FUW48" s="124"/>
      <c r="FUX48" s="124"/>
      <c r="FUY48" s="124"/>
      <c r="FUZ48" s="124"/>
      <c r="FVA48" s="124"/>
      <c r="FVB48" s="124"/>
      <c r="FVC48" s="124"/>
      <c r="FVD48" s="124"/>
      <c r="FVE48" s="124"/>
      <c r="FVF48" s="124"/>
      <c r="FVG48" s="124"/>
      <c r="FVH48" s="124"/>
      <c r="FVI48" s="124"/>
      <c r="FVJ48" s="124"/>
      <c r="FVK48" s="124"/>
      <c r="FVL48" s="124"/>
      <c r="FVM48" s="124"/>
      <c r="FVN48" s="124"/>
      <c r="FVO48" s="124"/>
      <c r="FVP48" s="124"/>
      <c r="FVQ48" s="124"/>
      <c r="FVR48" s="124"/>
      <c r="FVS48" s="124"/>
      <c r="FVT48" s="124"/>
      <c r="FVU48" s="124"/>
      <c r="FVV48" s="124"/>
      <c r="FVW48" s="124"/>
      <c r="FVX48" s="124"/>
      <c r="FVY48" s="124"/>
      <c r="FVZ48" s="124"/>
      <c r="FWA48" s="124"/>
      <c r="FWB48" s="124"/>
      <c r="FWC48" s="124"/>
      <c r="FWD48" s="124"/>
      <c r="FWE48" s="124"/>
      <c r="FWF48" s="124"/>
      <c r="FWG48" s="124"/>
      <c r="FWH48" s="124"/>
      <c r="FWI48" s="124"/>
      <c r="FWJ48" s="124"/>
      <c r="FWK48" s="124"/>
      <c r="FWL48" s="124"/>
      <c r="FWM48" s="124"/>
      <c r="FWN48" s="124"/>
      <c r="FWO48" s="124"/>
      <c r="FWP48" s="124"/>
      <c r="FWQ48" s="124"/>
      <c r="FWR48" s="124"/>
      <c r="FWS48" s="124"/>
      <c r="FWT48" s="124"/>
      <c r="FWU48" s="124"/>
      <c r="FWV48" s="124"/>
      <c r="FWW48" s="124"/>
      <c r="FWX48" s="124"/>
      <c r="FWY48" s="124"/>
      <c r="FWZ48" s="124"/>
      <c r="FXA48" s="124"/>
      <c r="FXB48" s="124"/>
      <c r="FXC48" s="124"/>
      <c r="FXD48" s="124"/>
      <c r="FXE48" s="124"/>
      <c r="FXF48" s="124"/>
      <c r="FXG48" s="124"/>
      <c r="FXH48" s="124"/>
      <c r="FXI48" s="124"/>
      <c r="FXJ48" s="124"/>
      <c r="FXK48" s="124"/>
      <c r="FXL48" s="124"/>
      <c r="FXM48" s="124"/>
      <c r="FXN48" s="124"/>
      <c r="FXO48" s="124"/>
      <c r="FXP48" s="124"/>
      <c r="FXQ48" s="124"/>
      <c r="FXR48" s="124"/>
      <c r="FXS48" s="124"/>
      <c r="FXT48" s="124"/>
      <c r="FXU48" s="124"/>
      <c r="FXV48" s="124"/>
      <c r="FXW48" s="124"/>
      <c r="FXX48" s="124"/>
      <c r="FXY48" s="124"/>
      <c r="FXZ48" s="124"/>
      <c r="FYA48" s="124"/>
      <c r="FYB48" s="124"/>
      <c r="FYC48" s="124"/>
      <c r="FYD48" s="124"/>
      <c r="FYE48" s="124"/>
      <c r="FYF48" s="124"/>
      <c r="FYG48" s="124"/>
      <c r="FYH48" s="124"/>
      <c r="FYI48" s="124"/>
      <c r="FYJ48" s="124"/>
      <c r="FYK48" s="124"/>
      <c r="FYL48" s="124"/>
      <c r="FYM48" s="124"/>
      <c r="FYN48" s="124"/>
      <c r="FYO48" s="124"/>
      <c r="FYP48" s="124"/>
      <c r="FYQ48" s="124"/>
      <c r="FYR48" s="124"/>
      <c r="FYS48" s="124"/>
      <c r="FYT48" s="124"/>
      <c r="FYU48" s="124"/>
      <c r="FYV48" s="124"/>
      <c r="FYW48" s="124"/>
      <c r="FYX48" s="124"/>
      <c r="FYY48" s="124"/>
      <c r="FYZ48" s="124"/>
      <c r="FZA48" s="124"/>
      <c r="FZB48" s="124"/>
      <c r="FZC48" s="124"/>
      <c r="FZD48" s="124"/>
      <c r="FZE48" s="124"/>
      <c r="FZF48" s="124"/>
      <c r="FZG48" s="124"/>
      <c r="FZH48" s="124"/>
      <c r="FZI48" s="124"/>
      <c r="FZJ48" s="124"/>
      <c r="FZK48" s="124"/>
      <c r="FZL48" s="124"/>
      <c r="FZM48" s="124"/>
      <c r="FZN48" s="124"/>
      <c r="FZO48" s="124"/>
      <c r="FZP48" s="124"/>
      <c r="FZQ48" s="124"/>
      <c r="FZR48" s="124"/>
      <c r="FZS48" s="124"/>
      <c r="FZT48" s="124"/>
      <c r="FZU48" s="124"/>
      <c r="FZV48" s="124"/>
      <c r="FZW48" s="124"/>
      <c r="FZX48" s="124"/>
      <c r="FZY48" s="124"/>
      <c r="FZZ48" s="124"/>
      <c r="GAA48" s="124"/>
      <c r="GAB48" s="124"/>
      <c r="GAC48" s="124"/>
      <c r="GAD48" s="124"/>
      <c r="GAE48" s="124"/>
      <c r="GAF48" s="124"/>
      <c r="GAG48" s="124"/>
      <c r="GAH48" s="124"/>
      <c r="GAI48" s="124"/>
      <c r="GAJ48" s="124"/>
      <c r="GAK48" s="124"/>
      <c r="GAL48" s="124"/>
      <c r="GAM48" s="124"/>
      <c r="GAN48" s="124"/>
      <c r="GAO48" s="124"/>
      <c r="GAP48" s="124"/>
      <c r="GAQ48" s="124"/>
      <c r="GAR48" s="124"/>
      <c r="GAS48" s="124"/>
      <c r="GAT48" s="124"/>
      <c r="GAU48" s="124"/>
      <c r="GAV48" s="124"/>
      <c r="GAW48" s="124"/>
      <c r="GAX48" s="124"/>
      <c r="GAY48" s="124"/>
      <c r="GAZ48" s="124"/>
      <c r="GBA48" s="124"/>
      <c r="GBB48" s="124"/>
      <c r="GBC48" s="124"/>
      <c r="GBD48" s="124"/>
      <c r="GBE48" s="124"/>
      <c r="GBF48" s="124"/>
      <c r="GBG48" s="124"/>
      <c r="GBH48" s="124"/>
      <c r="GBI48" s="124"/>
      <c r="GBJ48" s="124"/>
      <c r="GBK48" s="124"/>
      <c r="GBL48" s="124"/>
      <c r="GBM48" s="124"/>
      <c r="GBN48" s="124"/>
      <c r="GBO48" s="124"/>
      <c r="GBP48" s="124"/>
      <c r="GBQ48" s="124"/>
      <c r="GBR48" s="124"/>
      <c r="GBS48" s="124"/>
      <c r="GBT48" s="124"/>
      <c r="GBU48" s="124"/>
      <c r="GBV48" s="124"/>
      <c r="GBW48" s="124"/>
      <c r="GBX48" s="124"/>
      <c r="GBY48" s="124"/>
      <c r="GBZ48" s="124"/>
      <c r="GCA48" s="124"/>
      <c r="GCB48" s="124"/>
      <c r="GCC48" s="124"/>
      <c r="GCD48" s="124"/>
      <c r="GCE48" s="124"/>
      <c r="GCF48" s="124"/>
      <c r="GCG48" s="124"/>
      <c r="GCH48" s="124"/>
      <c r="GCI48" s="124"/>
      <c r="GCJ48" s="124"/>
      <c r="GCK48" s="124"/>
      <c r="GCL48" s="124"/>
      <c r="GCM48" s="124"/>
      <c r="GCN48" s="124"/>
      <c r="GCO48" s="124"/>
      <c r="GCP48" s="124"/>
      <c r="GCQ48" s="124"/>
      <c r="GCR48" s="124"/>
      <c r="GCS48" s="124"/>
      <c r="GCT48" s="124"/>
      <c r="GCU48" s="124"/>
      <c r="GCV48" s="124"/>
      <c r="GCW48" s="124"/>
      <c r="GCX48" s="124"/>
      <c r="GCY48" s="124"/>
      <c r="GCZ48" s="124"/>
      <c r="GDA48" s="124"/>
      <c r="GDB48" s="124"/>
      <c r="GDC48" s="124"/>
      <c r="GDD48" s="124"/>
      <c r="GDE48" s="124"/>
      <c r="GDF48" s="124"/>
      <c r="GDG48" s="124"/>
      <c r="GDH48" s="124"/>
      <c r="GDI48" s="124"/>
      <c r="GDJ48" s="124"/>
      <c r="GDK48" s="124"/>
      <c r="GDL48" s="124"/>
      <c r="GDM48" s="124"/>
      <c r="GDN48" s="124"/>
      <c r="GDO48" s="124"/>
      <c r="GDP48" s="124"/>
      <c r="GDQ48" s="124"/>
      <c r="GDR48" s="124"/>
      <c r="GDS48" s="124"/>
      <c r="GDT48" s="124"/>
      <c r="GDU48" s="124"/>
      <c r="GDV48" s="124"/>
      <c r="GDW48" s="124"/>
      <c r="GDX48" s="124"/>
      <c r="GDY48" s="124"/>
      <c r="GDZ48" s="124"/>
      <c r="GEA48" s="124"/>
      <c r="GEB48" s="124"/>
      <c r="GEC48" s="124"/>
      <c r="GED48" s="124"/>
      <c r="GEE48" s="124"/>
      <c r="GEF48" s="124"/>
      <c r="GEG48" s="124"/>
      <c r="GEH48" s="124"/>
      <c r="GEI48" s="124"/>
      <c r="GEJ48" s="124"/>
      <c r="GEK48" s="124"/>
      <c r="GEL48" s="124"/>
      <c r="GEM48" s="124"/>
      <c r="GEN48" s="124"/>
      <c r="GEO48" s="124"/>
      <c r="GEP48" s="124"/>
      <c r="GEQ48" s="124"/>
      <c r="GER48" s="124"/>
      <c r="GES48" s="124"/>
      <c r="GET48" s="124"/>
      <c r="GEU48" s="124"/>
      <c r="GEV48" s="124"/>
      <c r="GEW48" s="124"/>
      <c r="GEX48" s="124"/>
      <c r="GEY48" s="124"/>
      <c r="GEZ48" s="124"/>
      <c r="GFA48" s="124"/>
      <c r="GFB48" s="124"/>
      <c r="GFC48" s="124"/>
      <c r="GFD48" s="124"/>
      <c r="GFE48" s="124"/>
      <c r="GFF48" s="124"/>
      <c r="GFG48" s="124"/>
      <c r="GFH48" s="124"/>
      <c r="GFI48" s="124"/>
      <c r="GFJ48" s="124"/>
      <c r="GFK48" s="124"/>
      <c r="GFL48" s="124"/>
      <c r="GFM48" s="124"/>
      <c r="GFN48" s="124"/>
      <c r="GFO48" s="124"/>
      <c r="GFP48" s="124"/>
      <c r="GFQ48" s="124"/>
      <c r="GFR48" s="124"/>
      <c r="GFS48" s="124"/>
      <c r="GFT48" s="124"/>
      <c r="GFU48" s="124"/>
      <c r="GFV48" s="124"/>
      <c r="GFW48" s="124"/>
      <c r="GFX48" s="124"/>
      <c r="GFY48" s="124"/>
      <c r="GFZ48" s="124"/>
      <c r="GGA48" s="124"/>
      <c r="GGB48" s="124"/>
      <c r="GGC48" s="124"/>
      <c r="GGD48" s="124"/>
      <c r="GGE48" s="124"/>
      <c r="GGF48" s="124"/>
      <c r="GGG48" s="124"/>
      <c r="GGH48" s="124"/>
      <c r="GGI48" s="124"/>
      <c r="GGJ48" s="124"/>
      <c r="GGK48" s="124"/>
      <c r="GGL48" s="124"/>
      <c r="GGM48" s="124"/>
      <c r="GGN48" s="124"/>
      <c r="GGO48" s="124"/>
      <c r="GGP48" s="124"/>
      <c r="GGQ48" s="124"/>
      <c r="GGR48" s="124"/>
      <c r="GGS48" s="124"/>
      <c r="GGT48" s="124"/>
      <c r="GGU48" s="124"/>
      <c r="GGV48" s="124"/>
      <c r="GGW48" s="124"/>
      <c r="GGX48" s="124"/>
      <c r="GGY48" s="124"/>
      <c r="GGZ48" s="124"/>
      <c r="GHA48" s="124"/>
      <c r="GHB48" s="124"/>
      <c r="GHC48" s="124"/>
      <c r="GHD48" s="124"/>
      <c r="GHE48" s="124"/>
      <c r="GHF48" s="124"/>
      <c r="GHG48" s="124"/>
      <c r="GHH48" s="124"/>
      <c r="GHI48" s="124"/>
      <c r="GHJ48" s="124"/>
      <c r="GHK48" s="124"/>
      <c r="GHL48" s="124"/>
      <c r="GHM48" s="124"/>
      <c r="GHN48" s="124"/>
      <c r="GHO48" s="124"/>
      <c r="GHP48" s="124"/>
      <c r="GHQ48" s="124"/>
      <c r="GHR48" s="124"/>
      <c r="GHS48" s="124"/>
      <c r="GHT48" s="124"/>
      <c r="GHU48" s="124"/>
      <c r="GHV48" s="124"/>
      <c r="GHW48" s="124"/>
      <c r="GHX48" s="124"/>
      <c r="GHY48" s="124"/>
      <c r="GHZ48" s="124"/>
      <c r="GIA48" s="124"/>
      <c r="GIB48" s="124"/>
      <c r="GIC48" s="124"/>
      <c r="GID48" s="124"/>
      <c r="GIE48" s="124"/>
      <c r="GIF48" s="124"/>
      <c r="GIG48" s="124"/>
      <c r="GIH48" s="124"/>
      <c r="GII48" s="124"/>
      <c r="GIJ48" s="124"/>
      <c r="GIK48" s="124"/>
      <c r="GIL48" s="124"/>
      <c r="GIM48" s="124"/>
      <c r="GIN48" s="124"/>
      <c r="GIO48" s="124"/>
      <c r="GIP48" s="124"/>
      <c r="GIQ48" s="124"/>
      <c r="GIR48" s="124"/>
      <c r="GIS48" s="124"/>
      <c r="GIT48" s="124"/>
      <c r="GIU48" s="124"/>
      <c r="GIV48" s="124"/>
      <c r="GIW48" s="124"/>
      <c r="GIX48" s="124"/>
      <c r="GIY48" s="124"/>
      <c r="GIZ48" s="124"/>
      <c r="GJA48" s="124"/>
      <c r="GJB48" s="124"/>
      <c r="GJC48" s="124"/>
      <c r="GJD48" s="124"/>
      <c r="GJE48" s="124"/>
      <c r="GJF48" s="124"/>
      <c r="GJG48" s="124"/>
      <c r="GJH48" s="124"/>
      <c r="GJI48" s="124"/>
      <c r="GJJ48" s="124"/>
      <c r="GJK48" s="124"/>
      <c r="GJL48" s="124"/>
      <c r="GJM48" s="124"/>
      <c r="GJN48" s="124"/>
      <c r="GJO48" s="124"/>
      <c r="GJP48" s="124"/>
      <c r="GJQ48" s="124"/>
      <c r="GJR48" s="124"/>
      <c r="GJS48" s="124"/>
      <c r="GJT48" s="124"/>
      <c r="GJU48" s="124"/>
      <c r="GJV48" s="124"/>
      <c r="GJW48" s="124"/>
      <c r="GJX48" s="124"/>
      <c r="GJY48" s="124"/>
      <c r="GJZ48" s="124"/>
      <c r="GKA48" s="124"/>
      <c r="GKB48" s="124"/>
      <c r="GKC48" s="124"/>
      <c r="GKD48" s="124"/>
      <c r="GKE48" s="124"/>
      <c r="GKF48" s="124"/>
      <c r="GKG48" s="124"/>
      <c r="GKH48" s="124"/>
      <c r="GKI48" s="124"/>
      <c r="GKJ48" s="124"/>
      <c r="GKK48" s="124"/>
      <c r="GKL48" s="124"/>
      <c r="GKM48" s="124"/>
      <c r="GKN48" s="124"/>
      <c r="GKO48" s="124"/>
      <c r="GKP48" s="124"/>
      <c r="GKQ48" s="124"/>
      <c r="GKR48" s="124"/>
      <c r="GKS48" s="124"/>
      <c r="GKT48" s="124"/>
      <c r="GKU48" s="124"/>
      <c r="GKV48" s="124"/>
      <c r="GKW48" s="124"/>
      <c r="GKX48" s="124"/>
      <c r="GKY48" s="124"/>
      <c r="GKZ48" s="124"/>
      <c r="GLA48" s="124"/>
      <c r="GLB48" s="124"/>
      <c r="GLC48" s="124"/>
      <c r="GLD48" s="124"/>
      <c r="GLE48" s="124"/>
      <c r="GLF48" s="124"/>
      <c r="GLG48" s="124"/>
      <c r="GLH48" s="124"/>
      <c r="GLI48" s="124"/>
      <c r="GLJ48" s="124"/>
      <c r="GLK48" s="124"/>
      <c r="GLL48" s="124"/>
      <c r="GLM48" s="124"/>
      <c r="GLN48" s="124"/>
      <c r="GLO48" s="124"/>
      <c r="GLP48" s="124"/>
      <c r="GLQ48" s="124"/>
      <c r="GLR48" s="124"/>
      <c r="GLS48" s="124"/>
      <c r="GLT48" s="124"/>
      <c r="GLU48" s="124"/>
      <c r="GLV48" s="124"/>
      <c r="GLW48" s="124"/>
      <c r="GLX48" s="124"/>
      <c r="GLY48" s="124"/>
      <c r="GLZ48" s="124"/>
      <c r="GMA48" s="124"/>
      <c r="GMB48" s="124"/>
      <c r="GMC48" s="124"/>
      <c r="GMD48" s="124"/>
      <c r="GME48" s="124"/>
      <c r="GMF48" s="124"/>
      <c r="GMG48" s="124"/>
      <c r="GMH48" s="124"/>
      <c r="GMI48" s="124"/>
      <c r="GMJ48" s="124"/>
      <c r="GMK48" s="124"/>
      <c r="GML48" s="124"/>
      <c r="GMM48" s="124"/>
      <c r="GMN48" s="124"/>
      <c r="GMO48" s="124"/>
      <c r="GMP48" s="124"/>
      <c r="GMQ48" s="124"/>
      <c r="GMR48" s="124"/>
      <c r="GMS48" s="124"/>
      <c r="GMT48" s="124"/>
      <c r="GMU48" s="124"/>
      <c r="GMV48" s="124"/>
      <c r="GMW48" s="124"/>
      <c r="GMX48" s="124"/>
      <c r="GMY48" s="124"/>
      <c r="GMZ48" s="124"/>
      <c r="GNA48" s="124"/>
      <c r="GNB48" s="124"/>
      <c r="GNC48" s="124"/>
      <c r="GND48" s="124"/>
      <c r="GNE48" s="124"/>
      <c r="GNF48" s="124"/>
      <c r="GNG48" s="124"/>
      <c r="GNH48" s="124"/>
      <c r="GNI48" s="124"/>
      <c r="GNJ48" s="124"/>
      <c r="GNK48" s="124"/>
      <c r="GNL48" s="124"/>
      <c r="GNM48" s="124"/>
      <c r="GNN48" s="124"/>
      <c r="GNO48" s="124"/>
      <c r="GNP48" s="124"/>
      <c r="GNQ48" s="124"/>
      <c r="GNR48" s="124"/>
      <c r="GNS48" s="124"/>
      <c r="GNT48" s="124"/>
      <c r="GNU48" s="124"/>
      <c r="GNV48" s="124"/>
      <c r="GNW48" s="124"/>
      <c r="GNX48" s="124"/>
      <c r="GNY48" s="124"/>
      <c r="GNZ48" s="124"/>
      <c r="GOA48" s="124"/>
      <c r="GOB48" s="124"/>
      <c r="GOC48" s="124"/>
      <c r="GOD48" s="124"/>
      <c r="GOE48" s="124"/>
      <c r="GOF48" s="124"/>
      <c r="GOG48" s="124"/>
      <c r="GOH48" s="124"/>
      <c r="GOI48" s="124"/>
      <c r="GOJ48" s="124"/>
      <c r="GOK48" s="124"/>
      <c r="GOL48" s="124"/>
      <c r="GOM48" s="124"/>
      <c r="GON48" s="124"/>
      <c r="GOO48" s="124"/>
      <c r="GOP48" s="124"/>
      <c r="GOQ48" s="124"/>
      <c r="GOR48" s="124"/>
      <c r="GOS48" s="124"/>
      <c r="GOT48" s="124"/>
      <c r="GOU48" s="124"/>
      <c r="GOV48" s="124"/>
      <c r="GOW48" s="124"/>
      <c r="GOX48" s="124"/>
      <c r="GOY48" s="124"/>
      <c r="GOZ48" s="124"/>
      <c r="GPA48" s="124"/>
      <c r="GPB48" s="124"/>
      <c r="GPC48" s="124"/>
      <c r="GPD48" s="124"/>
      <c r="GPE48" s="124"/>
      <c r="GPF48" s="124"/>
      <c r="GPG48" s="124"/>
      <c r="GPH48" s="124"/>
      <c r="GPI48" s="124"/>
      <c r="GPJ48" s="124"/>
      <c r="GPK48" s="124"/>
      <c r="GPL48" s="124"/>
      <c r="GPM48" s="124"/>
      <c r="GPN48" s="124"/>
      <c r="GPO48" s="124"/>
      <c r="GPP48" s="124"/>
      <c r="GPQ48" s="124"/>
      <c r="GPR48" s="124"/>
      <c r="GPS48" s="124"/>
      <c r="GPT48" s="124"/>
      <c r="GPU48" s="124"/>
      <c r="GPV48" s="124"/>
      <c r="GPW48" s="124"/>
      <c r="GPX48" s="124"/>
      <c r="GPY48" s="124"/>
      <c r="GPZ48" s="124"/>
      <c r="GQA48" s="124"/>
      <c r="GQB48" s="124"/>
      <c r="GQC48" s="124"/>
      <c r="GQD48" s="124"/>
      <c r="GQE48" s="124"/>
      <c r="GQF48" s="124"/>
      <c r="GQG48" s="124"/>
      <c r="GQH48" s="124"/>
      <c r="GQI48" s="124"/>
      <c r="GQJ48" s="124"/>
      <c r="GQK48" s="124"/>
      <c r="GQL48" s="124"/>
      <c r="GQM48" s="124"/>
      <c r="GQN48" s="124"/>
      <c r="GQO48" s="124"/>
      <c r="GQP48" s="124"/>
      <c r="GQQ48" s="124"/>
      <c r="GQR48" s="124"/>
      <c r="GQS48" s="124"/>
      <c r="GQT48" s="124"/>
      <c r="GQU48" s="124"/>
      <c r="GQV48" s="124"/>
      <c r="GQW48" s="124"/>
      <c r="GQX48" s="124"/>
      <c r="GQY48" s="124"/>
      <c r="GQZ48" s="124"/>
      <c r="GRA48" s="124"/>
      <c r="GRB48" s="124"/>
      <c r="GRC48" s="124"/>
      <c r="GRD48" s="124"/>
      <c r="GRE48" s="124"/>
      <c r="GRF48" s="124"/>
      <c r="GRG48" s="124"/>
      <c r="GRH48" s="124"/>
      <c r="GRI48" s="124"/>
      <c r="GRJ48" s="124"/>
      <c r="GRK48" s="124"/>
      <c r="GRL48" s="124"/>
      <c r="GRM48" s="124"/>
      <c r="GRN48" s="124"/>
      <c r="GRO48" s="124"/>
      <c r="GRP48" s="124"/>
      <c r="GRQ48" s="124"/>
      <c r="GRR48" s="124"/>
      <c r="GRS48" s="124"/>
      <c r="GRT48" s="124"/>
      <c r="GRU48" s="124"/>
      <c r="GRV48" s="124"/>
      <c r="GRW48" s="124"/>
      <c r="GRX48" s="124"/>
      <c r="GRY48" s="124"/>
      <c r="GRZ48" s="124"/>
      <c r="GSA48" s="124"/>
      <c r="GSB48" s="124"/>
      <c r="GSC48" s="124"/>
      <c r="GSD48" s="124"/>
      <c r="GSE48" s="124"/>
      <c r="GSF48" s="124"/>
      <c r="GSG48" s="124"/>
      <c r="GSH48" s="124"/>
      <c r="GSI48" s="124"/>
      <c r="GSJ48" s="124"/>
      <c r="GSK48" s="124"/>
      <c r="GSL48" s="124"/>
      <c r="GSM48" s="124"/>
      <c r="GSN48" s="124"/>
      <c r="GSO48" s="124"/>
      <c r="GSP48" s="124"/>
      <c r="GSQ48" s="124"/>
      <c r="GSR48" s="124"/>
      <c r="GSS48" s="124"/>
      <c r="GST48" s="124"/>
      <c r="GSU48" s="124"/>
      <c r="GSV48" s="124"/>
      <c r="GSW48" s="124"/>
      <c r="GSX48" s="124"/>
      <c r="GSY48" s="124"/>
      <c r="GSZ48" s="124"/>
      <c r="GTA48" s="124"/>
      <c r="GTB48" s="124"/>
      <c r="GTC48" s="124"/>
      <c r="GTD48" s="124"/>
      <c r="GTE48" s="124"/>
      <c r="GTF48" s="124"/>
      <c r="GTG48" s="124"/>
      <c r="GTH48" s="124"/>
      <c r="GTI48" s="124"/>
      <c r="GTJ48" s="124"/>
      <c r="GTK48" s="124"/>
      <c r="GTL48" s="124"/>
      <c r="GTM48" s="124"/>
      <c r="GTN48" s="124"/>
      <c r="GTO48" s="124"/>
      <c r="GTP48" s="124"/>
      <c r="GTQ48" s="124"/>
      <c r="GTR48" s="124"/>
      <c r="GTS48" s="124"/>
      <c r="GTT48" s="124"/>
      <c r="GTU48" s="124"/>
      <c r="GTV48" s="124"/>
      <c r="GTW48" s="124"/>
      <c r="GTX48" s="124"/>
      <c r="GTY48" s="124"/>
      <c r="GTZ48" s="124"/>
      <c r="GUA48" s="124"/>
      <c r="GUB48" s="124"/>
      <c r="GUC48" s="124"/>
      <c r="GUD48" s="124"/>
      <c r="GUE48" s="124"/>
      <c r="GUF48" s="124"/>
      <c r="GUG48" s="124"/>
      <c r="GUH48" s="124"/>
      <c r="GUI48" s="124"/>
      <c r="GUJ48" s="124"/>
      <c r="GUK48" s="124"/>
      <c r="GUL48" s="124"/>
      <c r="GUM48" s="124"/>
      <c r="GUN48" s="124"/>
      <c r="GUO48" s="124"/>
      <c r="GUP48" s="124"/>
      <c r="GUQ48" s="124"/>
      <c r="GUR48" s="124"/>
      <c r="GUS48" s="124"/>
      <c r="GUT48" s="124"/>
      <c r="GUU48" s="124"/>
      <c r="GUV48" s="124"/>
      <c r="GUW48" s="124"/>
      <c r="GUX48" s="124"/>
      <c r="GUY48" s="124"/>
      <c r="GUZ48" s="124"/>
      <c r="GVA48" s="124"/>
      <c r="GVB48" s="124"/>
      <c r="GVC48" s="124"/>
      <c r="GVD48" s="124"/>
      <c r="GVE48" s="124"/>
      <c r="GVF48" s="124"/>
      <c r="GVG48" s="124"/>
      <c r="GVH48" s="124"/>
      <c r="GVI48" s="124"/>
      <c r="GVJ48" s="124"/>
      <c r="GVK48" s="124"/>
      <c r="GVL48" s="124"/>
      <c r="GVM48" s="124"/>
      <c r="GVN48" s="124"/>
      <c r="GVO48" s="124"/>
      <c r="GVP48" s="124"/>
      <c r="GVQ48" s="124"/>
      <c r="GVR48" s="124"/>
      <c r="GVS48" s="124"/>
      <c r="GVT48" s="124"/>
      <c r="GVU48" s="124"/>
      <c r="GVV48" s="124"/>
      <c r="GVW48" s="124"/>
      <c r="GVX48" s="124"/>
      <c r="GVY48" s="124"/>
      <c r="GVZ48" s="124"/>
      <c r="GWA48" s="124"/>
      <c r="GWB48" s="124"/>
      <c r="GWC48" s="124"/>
      <c r="GWD48" s="124"/>
      <c r="GWE48" s="124"/>
      <c r="GWF48" s="124"/>
      <c r="GWG48" s="124"/>
      <c r="GWH48" s="124"/>
      <c r="GWI48" s="124"/>
      <c r="GWJ48" s="124"/>
      <c r="GWK48" s="124"/>
      <c r="GWL48" s="124"/>
      <c r="GWM48" s="124"/>
      <c r="GWN48" s="124"/>
      <c r="GWO48" s="124"/>
      <c r="GWP48" s="124"/>
      <c r="GWQ48" s="124"/>
      <c r="GWR48" s="124"/>
      <c r="GWS48" s="124"/>
      <c r="GWT48" s="124"/>
      <c r="GWU48" s="124"/>
      <c r="GWV48" s="124"/>
      <c r="GWW48" s="124"/>
      <c r="GWX48" s="124"/>
      <c r="GWY48" s="124"/>
      <c r="GWZ48" s="124"/>
      <c r="GXA48" s="124"/>
      <c r="GXB48" s="124"/>
      <c r="GXC48" s="124"/>
      <c r="GXD48" s="124"/>
      <c r="GXE48" s="124"/>
      <c r="GXF48" s="124"/>
      <c r="GXG48" s="124"/>
      <c r="GXH48" s="124"/>
      <c r="GXI48" s="124"/>
      <c r="GXJ48" s="124"/>
      <c r="GXK48" s="124"/>
      <c r="GXL48" s="124"/>
      <c r="GXM48" s="124"/>
      <c r="GXN48" s="124"/>
      <c r="GXO48" s="124"/>
      <c r="GXP48" s="124"/>
      <c r="GXQ48" s="124"/>
      <c r="GXR48" s="124"/>
      <c r="GXS48" s="124"/>
      <c r="GXT48" s="124"/>
      <c r="GXU48" s="124"/>
      <c r="GXV48" s="124"/>
      <c r="GXW48" s="124"/>
      <c r="GXX48" s="124"/>
      <c r="GXY48" s="124"/>
      <c r="GXZ48" s="124"/>
      <c r="GYA48" s="124"/>
      <c r="GYB48" s="124"/>
      <c r="GYC48" s="124"/>
      <c r="GYD48" s="124"/>
      <c r="GYE48" s="124"/>
      <c r="GYF48" s="124"/>
      <c r="GYG48" s="124"/>
      <c r="GYH48" s="124"/>
      <c r="GYI48" s="124"/>
      <c r="GYJ48" s="124"/>
      <c r="GYK48" s="124"/>
      <c r="GYL48" s="124"/>
      <c r="GYM48" s="124"/>
      <c r="GYN48" s="124"/>
      <c r="GYO48" s="124"/>
      <c r="GYP48" s="124"/>
      <c r="GYQ48" s="124"/>
      <c r="GYR48" s="124"/>
      <c r="GYS48" s="124"/>
      <c r="GYT48" s="124"/>
      <c r="GYU48" s="124"/>
      <c r="GYV48" s="124"/>
      <c r="GYW48" s="124"/>
      <c r="GYX48" s="124"/>
      <c r="GYY48" s="124"/>
      <c r="GYZ48" s="124"/>
      <c r="GZA48" s="124"/>
      <c r="GZB48" s="124"/>
      <c r="GZC48" s="124"/>
      <c r="GZD48" s="124"/>
      <c r="GZE48" s="124"/>
      <c r="GZF48" s="124"/>
      <c r="GZG48" s="124"/>
      <c r="GZH48" s="124"/>
      <c r="GZI48" s="124"/>
      <c r="GZJ48" s="124"/>
      <c r="GZK48" s="124"/>
      <c r="GZL48" s="124"/>
      <c r="GZM48" s="124"/>
      <c r="GZN48" s="124"/>
      <c r="GZO48" s="124"/>
      <c r="GZP48" s="124"/>
      <c r="GZQ48" s="124"/>
      <c r="GZR48" s="124"/>
      <c r="GZS48" s="124"/>
      <c r="GZT48" s="124"/>
      <c r="GZU48" s="124"/>
      <c r="GZV48" s="124"/>
      <c r="GZW48" s="124"/>
      <c r="GZX48" s="124"/>
      <c r="GZY48" s="124"/>
      <c r="GZZ48" s="124"/>
    </row>
    <row r="49" spans="1:5434" s="52" customFormat="1" ht="18.75" customHeight="1" x14ac:dyDescent="0.2">
      <c r="A49" s="58" t="s">
        <v>89</v>
      </c>
      <c r="B49" s="62" t="s">
        <v>62</v>
      </c>
      <c r="C49" s="37"/>
      <c r="D49" s="94">
        <f t="shared" si="6"/>
        <v>1514</v>
      </c>
      <c r="E49" s="39">
        <f t="shared" si="100"/>
        <v>618</v>
      </c>
      <c r="F49" s="39">
        <f t="shared" si="100"/>
        <v>800</v>
      </c>
      <c r="G49" s="109">
        <f t="shared" si="100"/>
        <v>0</v>
      </c>
      <c r="H49" s="138">
        <f t="shared" si="100"/>
        <v>0</v>
      </c>
      <c r="I49" s="39">
        <f t="shared" si="100"/>
        <v>800</v>
      </c>
      <c r="J49" s="94">
        <v>1376</v>
      </c>
      <c r="K49" s="39">
        <v>618</v>
      </c>
      <c r="L49" s="39">
        <f t="shared" si="101"/>
        <v>758</v>
      </c>
      <c r="M49" s="187">
        <v>0</v>
      </c>
      <c r="N49" s="115">
        <v>0</v>
      </c>
      <c r="O49" s="39">
        <f t="shared" si="102"/>
        <v>758</v>
      </c>
      <c r="P49" s="94">
        <f t="shared" si="79"/>
        <v>138</v>
      </c>
      <c r="Q49" s="39">
        <v>0</v>
      </c>
      <c r="R49" s="39">
        <f t="shared" si="103"/>
        <v>42</v>
      </c>
      <c r="S49" s="109">
        <f t="shared" si="103"/>
        <v>0</v>
      </c>
      <c r="T49" s="116">
        <f t="shared" si="103"/>
        <v>0</v>
      </c>
      <c r="U49" s="39">
        <f t="shared" si="103"/>
        <v>42</v>
      </c>
      <c r="V49" s="40">
        <v>42</v>
      </c>
      <c r="W49" s="39">
        <v>0</v>
      </c>
      <c r="X49" s="39">
        <f t="shared" si="104"/>
        <v>42</v>
      </c>
      <c r="Y49" s="109">
        <v>0</v>
      </c>
      <c r="Z49" s="116">
        <v>0</v>
      </c>
      <c r="AA49" s="39">
        <f t="shared" si="105"/>
        <v>42</v>
      </c>
      <c r="AB49" s="40">
        <v>96</v>
      </c>
      <c r="AC49" s="39"/>
      <c r="AD49" s="39"/>
      <c r="AE49" s="39"/>
      <c r="AF49" s="39"/>
      <c r="AG49" s="39"/>
      <c r="AH49" s="39"/>
      <c r="AI49" s="39"/>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c r="OK49" s="60"/>
      <c r="OL49" s="60"/>
      <c r="OM49" s="60"/>
      <c r="ON49" s="60"/>
      <c r="OO49" s="60"/>
      <c r="OP49" s="60"/>
      <c r="OQ49" s="60"/>
      <c r="OR49" s="60"/>
      <c r="OS49" s="60"/>
      <c r="OT49" s="60"/>
      <c r="OU49" s="60"/>
      <c r="OV49" s="60"/>
      <c r="OW49" s="60"/>
      <c r="OX49" s="60"/>
      <c r="OY49" s="60"/>
      <c r="OZ49" s="60"/>
      <c r="PA49" s="60"/>
      <c r="PB49" s="60"/>
      <c r="PC49" s="60"/>
      <c r="PD49" s="60"/>
      <c r="PE49" s="60"/>
      <c r="PF49" s="60"/>
      <c r="PG49" s="60"/>
      <c r="PH49" s="60"/>
      <c r="PI49" s="60"/>
      <c r="PJ49" s="60"/>
      <c r="PK49" s="60"/>
      <c r="PL49" s="60"/>
      <c r="PM49" s="60"/>
      <c r="PN49" s="60"/>
      <c r="PO49" s="60"/>
      <c r="PP49" s="60"/>
      <c r="PQ49" s="60"/>
      <c r="PR49" s="60"/>
      <c r="PS49" s="60"/>
      <c r="PT49" s="60"/>
      <c r="PU49" s="60"/>
      <c r="PV49" s="60"/>
      <c r="PW49" s="60"/>
      <c r="PX49" s="60"/>
      <c r="PY49" s="60"/>
      <c r="PZ49" s="60"/>
      <c r="QA49" s="60"/>
      <c r="QB49" s="60"/>
      <c r="QC49" s="60"/>
      <c r="QD49" s="60"/>
      <c r="QE49" s="60"/>
      <c r="QF49" s="60"/>
      <c r="QG49" s="60"/>
      <c r="QH49" s="60"/>
      <c r="QI49" s="60"/>
      <c r="QJ49" s="60"/>
      <c r="QK49" s="60"/>
      <c r="QL49" s="60"/>
      <c r="QM49" s="60"/>
      <c r="QN49" s="60"/>
      <c r="QO49" s="60"/>
      <c r="QP49" s="60"/>
      <c r="QQ49" s="60"/>
      <c r="QR49" s="60"/>
      <c r="QS49" s="60"/>
      <c r="QT49" s="60"/>
      <c r="QU49" s="60"/>
      <c r="QV49" s="60"/>
      <c r="QW49" s="60"/>
      <c r="QX49" s="60"/>
      <c r="QY49" s="60"/>
      <c r="QZ49" s="60"/>
      <c r="RA49" s="60"/>
      <c r="RB49" s="60"/>
      <c r="RC49" s="60"/>
      <c r="RD49" s="60"/>
      <c r="RE49" s="60"/>
      <c r="RF49" s="60"/>
      <c r="RG49" s="60"/>
      <c r="RH49" s="60"/>
      <c r="RI49" s="60"/>
      <c r="RJ49" s="60"/>
      <c r="RK49" s="60"/>
      <c r="RL49" s="60"/>
      <c r="RM49" s="60"/>
      <c r="RN49" s="60"/>
      <c r="RO49" s="60"/>
      <c r="RP49" s="60"/>
      <c r="RQ49" s="60"/>
      <c r="RR49" s="60"/>
      <c r="RS49" s="60"/>
      <c r="RT49" s="60"/>
      <c r="RU49" s="60"/>
      <c r="RV49" s="60"/>
      <c r="RW49" s="60"/>
      <c r="RX49" s="60"/>
      <c r="RY49" s="60"/>
      <c r="RZ49" s="60"/>
      <c r="SA49" s="60"/>
      <c r="SB49" s="60"/>
      <c r="SC49" s="60"/>
      <c r="SD49" s="60"/>
      <c r="SE49" s="60"/>
      <c r="SF49" s="60"/>
      <c r="SG49" s="60"/>
      <c r="SH49" s="60"/>
      <c r="SI49" s="60"/>
      <c r="SJ49" s="60"/>
      <c r="SK49" s="60"/>
      <c r="SL49" s="60"/>
      <c r="SM49" s="60"/>
      <c r="SN49" s="60"/>
      <c r="SO49" s="60"/>
      <c r="SP49" s="60"/>
      <c r="SQ49" s="60"/>
      <c r="SR49" s="60"/>
      <c r="SS49" s="60"/>
      <c r="ST49" s="60"/>
      <c r="SU49" s="60"/>
      <c r="SV49" s="60"/>
      <c r="SW49" s="60"/>
      <c r="SX49" s="60"/>
      <c r="SY49" s="60"/>
      <c r="SZ49" s="60"/>
      <c r="TA49" s="60"/>
      <c r="TB49" s="60"/>
      <c r="TC49" s="60"/>
      <c r="TD49" s="60"/>
      <c r="TE49" s="60"/>
      <c r="TF49" s="60"/>
      <c r="TG49" s="60"/>
      <c r="TH49" s="60"/>
      <c r="TI49" s="60"/>
      <c r="TJ49" s="60"/>
      <c r="TK49" s="60"/>
      <c r="TL49" s="60"/>
      <c r="TM49" s="60"/>
      <c r="TN49" s="60"/>
      <c r="TO49" s="60"/>
      <c r="TP49" s="60"/>
      <c r="TQ49" s="60"/>
      <c r="TR49" s="60"/>
      <c r="TS49" s="60"/>
      <c r="TT49" s="60"/>
      <c r="TU49" s="60"/>
      <c r="TV49" s="60"/>
      <c r="TW49" s="60"/>
      <c r="TX49" s="60"/>
      <c r="TY49" s="60"/>
      <c r="TZ49" s="60"/>
      <c r="UA49" s="60"/>
      <c r="UB49" s="60"/>
      <c r="UC49" s="60"/>
      <c r="UD49" s="60"/>
      <c r="UE49" s="60"/>
      <c r="UF49" s="60"/>
      <c r="UG49" s="60"/>
      <c r="UH49" s="60"/>
      <c r="UI49" s="60"/>
      <c r="UJ49" s="60"/>
      <c r="UK49" s="60"/>
      <c r="UL49" s="60"/>
      <c r="UM49" s="60"/>
      <c r="UN49" s="60"/>
      <c r="UO49" s="60"/>
      <c r="UP49" s="60"/>
      <c r="UQ49" s="60"/>
      <c r="UR49" s="60"/>
      <c r="US49" s="60"/>
      <c r="UT49" s="60"/>
      <c r="UU49" s="60"/>
      <c r="UV49" s="60"/>
      <c r="UW49" s="60"/>
      <c r="UX49" s="60"/>
      <c r="UY49" s="60"/>
      <c r="UZ49" s="60"/>
      <c r="VA49" s="60"/>
      <c r="VB49" s="60"/>
      <c r="VC49" s="60"/>
      <c r="VD49" s="60"/>
      <c r="VE49" s="60"/>
      <c r="VF49" s="60"/>
      <c r="VG49" s="60"/>
      <c r="VH49" s="60"/>
      <c r="VI49" s="60"/>
      <c r="VJ49" s="60"/>
      <c r="VK49" s="60"/>
      <c r="VL49" s="60"/>
      <c r="VM49" s="60"/>
      <c r="VN49" s="60"/>
      <c r="VO49" s="60"/>
      <c r="VP49" s="60"/>
      <c r="VQ49" s="60"/>
      <c r="VR49" s="60"/>
      <c r="VS49" s="60"/>
      <c r="VT49" s="60"/>
      <c r="VU49" s="60"/>
      <c r="VV49" s="60"/>
      <c r="VW49" s="60"/>
      <c r="VX49" s="60"/>
      <c r="VY49" s="60"/>
      <c r="VZ49" s="60"/>
      <c r="WA49" s="60"/>
      <c r="WB49" s="60"/>
      <c r="WC49" s="60"/>
      <c r="WD49" s="60"/>
      <c r="WE49" s="60"/>
      <c r="WF49" s="60"/>
      <c r="WG49" s="60"/>
      <c r="WH49" s="60"/>
      <c r="WI49" s="60"/>
      <c r="WJ49" s="60"/>
      <c r="WK49" s="60"/>
      <c r="WL49" s="60"/>
      <c r="WM49" s="60"/>
      <c r="WN49" s="60"/>
      <c r="WO49" s="60"/>
      <c r="WP49" s="60"/>
      <c r="WQ49" s="60"/>
      <c r="WR49" s="60"/>
      <c r="WS49" s="60"/>
      <c r="WT49" s="60"/>
      <c r="WU49" s="60"/>
      <c r="WV49" s="60"/>
      <c r="WW49" s="60"/>
      <c r="WX49" s="60"/>
      <c r="WY49" s="60"/>
      <c r="WZ49" s="60"/>
      <c r="XA49" s="60"/>
      <c r="XB49" s="60"/>
      <c r="XC49" s="60"/>
      <c r="XD49" s="60"/>
      <c r="XE49" s="60"/>
      <c r="XF49" s="60"/>
      <c r="XG49" s="60"/>
      <c r="XH49" s="60"/>
      <c r="XI49" s="60"/>
      <c r="XJ49" s="60"/>
      <c r="XK49" s="60"/>
      <c r="XL49" s="60"/>
      <c r="XM49" s="60"/>
      <c r="XN49" s="60"/>
      <c r="XO49" s="60"/>
      <c r="XP49" s="60"/>
      <c r="XQ49" s="60"/>
      <c r="XR49" s="60"/>
      <c r="XS49" s="60"/>
      <c r="XT49" s="60"/>
      <c r="XU49" s="60"/>
      <c r="XV49" s="60"/>
      <c r="XW49" s="60"/>
      <c r="XX49" s="60"/>
      <c r="XY49" s="60"/>
      <c r="XZ49" s="60"/>
      <c r="YA49" s="60"/>
      <c r="YB49" s="60"/>
      <c r="YC49" s="60"/>
      <c r="YD49" s="60"/>
      <c r="YE49" s="60"/>
      <c r="YF49" s="60"/>
      <c r="YG49" s="60"/>
      <c r="YH49" s="60"/>
      <c r="YI49" s="60"/>
      <c r="YJ49" s="60"/>
      <c r="YK49" s="60"/>
      <c r="YL49" s="60"/>
      <c r="YM49" s="60"/>
      <c r="YN49" s="60"/>
      <c r="YO49" s="60"/>
      <c r="YP49" s="60"/>
      <c r="YQ49" s="60"/>
      <c r="YR49" s="60"/>
      <c r="YS49" s="60"/>
      <c r="YT49" s="60"/>
      <c r="YU49" s="60"/>
      <c r="YV49" s="60"/>
      <c r="YW49" s="60"/>
      <c r="YX49" s="60"/>
      <c r="YY49" s="60"/>
      <c r="YZ49" s="60"/>
      <c r="ZA49" s="60"/>
      <c r="ZB49" s="60"/>
      <c r="ZC49" s="60"/>
      <c r="ZD49" s="60"/>
      <c r="ZE49" s="60"/>
      <c r="ZF49" s="60"/>
      <c r="ZG49" s="60"/>
      <c r="ZH49" s="60"/>
      <c r="ZI49" s="60"/>
      <c r="ZJ49" s="60"/>
      <c r="ZK49" s="60"/>
      <c r="ZL49" s="60"/>
      <c r="ZM49" s="60"/>
      <c r="ZN49" s="60"/>
      <c r="ZO49" s="60"/>
      <c r="ZP49" s="60"/>
      <c r="ZQ49" s="60"/>
      <c r="ZR49" s="60"/>
      <c r="ZS49" s="60"/>
      <c r="ZT49" s="60"/>
      <c r="ZU49" s="60"/>
      <c r="ZV49" s="60"/>
      <c r="ZW49" s="60"/>
      <c r="ZX49" s="60"/>
      <c r="ZY49" s="60"/>
      <c r="ZZ49" s="60"/>
      <c r="AAA49" s="60"/>
      <c r="AAB49" s="60"/>
      <c r="AAC49" s="60"/>
      <c r="AAD49" s="60"/>
      <c r="AAE49" s="60"/>
      <c r="AAF49" s="60"/>
      <c r="AAG49" s="60"/>
      <c r="AAH49" s="60"/>
      <c r="AAI49" s="60"/>
      <c r="AAJ49" s="60"/>
      <c r="AAK49" s="60"/>
      <c r="AAL49" s="60"/>
      <c r="AAM49" s="60"/>
      <c r="AAN49" s="60"/>
      <c r="AAO49" s="60"/>
      <c r="AAP49" s="60"/>
      <c r="AAQ49" s="60"/>
      <c r="AAR49" s="60"/>
      <c r="AAS49" s="60"/>
      <c r="AAT49" s="60"/>
      <c r="AAU49" s="60"/>
      <c r="AAV49" s="60"/>
      <c r="AAW49" s="60"/>
      <c r="AAX49" s="60"/>
      <c r="AAY49" s="60"/>
      <c r="AAZ49" s="60"/>
      <c r="ABA49" s="60"/>
      <c r="ABB49" s="60"/>
      <c r="ABC49" s="60"/>
      <c r="ABD49" s="60"/>
      <c r="ABE49" s="60"/>
      <c r="ABF49" s="60"/>
      <c r="ABG49" s="60"/>
      <c r="ABH49" s="60"/>
      <c r="ABI49" s="60"/>
      <c r="ABJ49" s="60"/>
      <c r="ABK49" s="60"/>
      <c r="ABL49" s="60"/>
      <c r="ABM49" s="60"/>
      <c r="ABN49" s="60"/>
      <c r="ABO49" s="60"/>
      <c r="ABP49" s="60"/>
      <c r="ABQ49" s="60"/>
      <c r="ABR49" s="60"/>
      <c r="ABS49" s="60"/>
      <c r="ABT49" s="60"/>
      <c r="ABU49" s="60"/>
      <c r="ABV49" s="60"/>
      <c r="ABW49" s="60"/>
      <c r="ABX49" s="60"/>
      <c r="ABY49" s="60"/>
      <c r="ABZ49" s="60"/>
      <c r="ACA49" s="60"/>
      <c r="ACB49" s="60"/>
      <c r="ACC49" s="60"/>
      <c r="ACD49" s="60"/>
      <c r="ACE49" s="60"/>
      <c r="ACF49" s="60"/>
      <c r="ACG49" s="60"/>
      <c r="ACH49" s="60"/>
      <c r="ACI49" s="60"/>
      <c r="ACJ49" s="60"/>
      <c r="ACK49" s="60"/>
      <c r="ACL49" s="60"/>
      <c r="ACM49" s="60"/>
      <c r="ACN49" s="60"/>
      <c r="ACO49" s="60"/>
      <c r="ACP49" s="60"/>
      <c r="ACQ49" s="60"/>
      <c r="ACR49" s="60"/>
      <c r="ACS49" s="60"/>
      <c r="ACT49" s="60"/>
      <c r="ACU49" s="60"/>
      <c r="ACV49" s="60"/>
      <c r="ACW49" s="60"/>
      <c r="ACX49" s="60"/>
      <c r="ACY49" s="60"/>
      <c r="ACZ49" s="60"/>
      <c r="ADA49" s="60"/>
      <c r="ADB49" s="60"/>
      <c r="ADC49" s="60"/>
      <c r="ADD49" s="60"/>
      <c r="ADE49" s="60"/>
      <c r="ADF49" s="60"/>
      <c r="ADG49" s="60"/>
      <c r="ADH49" s="60"/>
      <c r="ADI49" s="60"/>
      <c r="ADJ49" s="60"/>
      <c r="ADK49" s="60"/>
      <c r="ADL49" s="60"/>
      <c r="ADM49" s="60"/>
      <c r="ADN49" s="60"/>
      <c r="ADO49" s="60"/>
      <c r="ADP49" s="60"/>
      <c r="ADQ49" s="60"/>
      <c r="ADR49" s="60"/>
      <c r="ADS49" s="60"/>
      <c r="ADT49" s="60"/>
      <c r="ADU49" s="60"/>
      <c r="ADV49" s="60"/>
      <c r="ADW49" s="60"/>
      <c r="ADX49" s="60"/>
      <c r="ADY49" s="60"/>
      <c r="ADZ49" s="60"/>
      <c r="AEA49" s="60"/>
      <c r="AEB49" s="60"/>
      <c r="AEC49" s="60"/>
      <c r="AED49" s="60"/>
      <c r="AEE49" s="60"/>
      <c r="AEF49" s="60"/>
      <c r="AEG49" s="60"/>
      <c r="AEH49" s="60"/>
      <c r="AEI49" s="60"/>
      <c r="AEJ49" s="60"/>
      <c r="AEK49" s="60"/>
      <c r="AEL49" s="60"/>
      <c r="AEM49" s="60"/>
      <c r="AEN49" s="60"/>
      <c r="AEO49" s="60"/>
      <c r="AEP49" s="60"/>
      <c r="AEQ49" s="60"/>
      <c r="AER49" s="60"/>
      <c r="AES49" s="60"/>
      <c r="AET49" s="60"/>
      <c r="AEU49" s="60"/>
      <c r="AEV49" s="60"/>
      <c r="AEW49" s="60"/>
      <c r="AEX49" s="60"/>
      <c r="AEY49" s="60"/>
      <c r="AEZ49" s="60"/>
      <c r="AFA49" s="60"/>
      <c r="AFB49" s="60"/>
      <c r="AFC49" s="60"/>
      <c r="AFD49" s="60"/>
      <c r="AFE49" s="60"/>
      <c r="AFF49" s="60"/>
      <c r="AFG49" s="60"/>
      <c r="AFH49" s="60"/>
      <c r="AFI49" s="60"/>
      <c r="AFJ49" s="60"/>
      <c r="AFK49" s="60"/>
      <c r="AFL49" s="60"/>
      <c r="AFM49" s="60"/>
      <c r="AFN49" s="60"/>
      <c r="AFO49" s="60"/>
      <c r="AFP49" s="60"/>
      <c r="AFQ49" s="60"/>
      <c r="AFR49" s="60"/>
      <c r="AFS49" s="60"/>
      <c r="AFT49" s="60"/>
      <c r="AFU49" s="60"/>
      <c r="AFV49" s="60"/>
      <c r="AFW49" s="60"/>
      <c r="AFX49" s="60"/>
      <c r="AFY49" s="60"/>
      <c r="AFZ49" s="60"/>
      <c r="AGA49" s="60"/>
      <c r="AGB49" s="60"/>
      <c r="AGC49" s="60"/>
      <c r="AGD49" s="60"/>
      <c r="AGE49" s="60"/>
      <c r="AGF49" s="60"/>
      <c r="AGG49" s="60"/>
      <c r="AGH49" s="60"/>
      <c r="AGI49" s="60"/>
      <c r="AGJ49" s="60"/>
      <c r="AGK49" s="60"/>
      <c r="AGL49" s="60"/>
      <c r="AGM49" s="60"/>
      <c r="AGN49" s="60"/>
      <c r="AGO49" s="60"/>
      <c r="AGP49" s="60"/>
      <c r="AGQ49" s="60"/>
      <c r="AGR49" s="60"/>
      <c r="AGS49" s="60"/>
      <c r="AGT49" s="60"/>
      <c r="AGU49" s="60"/>
      <c r="AGV49" s="60"/>
      <c r="AGW49" s="60"/>
      <c r="AGX49" s="60"/>
      <c r="AGY49" s="60"/>
      <c r="AGZ49" s="60"/>
      <c r="AHA49" s="60"/>
      <c r="AHB49" s="60"/>
      <c r="AHC49" s="60"/>
      <c r="AHD49" s="60"/>
      <c r="AHE49" s="60"/>
      <c r="AHF49" s="60"/>
      <c r="AHG49" s="60"/>
      <c r="AHH49" s="60"/>
      <c r="AHI49" s="60"/>
      <c r="AHJ49" s="60"/>
      <c r="AHK49" s="60"/>
      <c r="AHL49" s="60"/>
      <c r="AHM49" s="60"/>
      <c r="AHN49" s="60"/>
      <c r="AHO49" s="60"/>
      <c r="AHP49" s="60"/>
      <c r="AHQ49" s="60"/>
      <c r="AHR49" s="60"/>
      <c r="AHS49" s="60"/>
      <c r="AHT49" s="60"/>
      <c r="AHU49" s="60"/>
      <c r="AHV49" s="60"/>
      <c r="AHW49" s="60"/>
      <c r="AHX49" s="60"/>
      <c r="AHY49" s="60"/>
      <c r="AHZ49" s="60"/>
      <c r="AIA49" s="60"/>
      <c r="AIB49" s="60"/>
      <c r="AIC49" s="60"/>
      <c r="AID49" s="60"/>
      <c r="AIE49" s="60"/>
      <c r="AIF49" s="60"/>
      <c r="AIG49" s="60"/>
      <c r="AIH49" s="60"/>
      <c r="AII49" s="60"/>
      <c r="AIJ49" s="60"/>
      <c r="AIK49" s="60"/>
      <c r="AIL49" s="60"/>
      <c r="AIM49" s="60"/>
      <c r="AIN49" s="60"/>
      <c r="AIO49" s="60"/>
      <c r="AIP49" s="60"/>
      <c r="AIQ49" s="60"/>
      <c r="AIR49" s="60"/>
      <c r="AIS49" s="60"/>
      <c r="AIT49" s="60"/>
      <c r="AIU49" s="60"/>
      <c r="AIV49" s="60"/>
      <c r="AIW49" s="60"/>
      <c r="AIX49" s="60"/>
      <c r="AIY49" s="60"/>
      <c r="AIZ49" s="60"/>
      <c r="AJA49" s="60"/>
      <c r="AJB49" s="60"/>
      <c r="AJC49" s="60"/>
      <c r="AJD49" s="60"/>
      <c r="AJE49" s="60"/>
      <c r="AJF49" s="60"/>
      <c r="AJG49" s="60"/>
      <c r="AJH49" s="60"/>
      <c r="AJI49" s="60"/>
      <c r="AJJ49" s="60"/>
      <c r="AJK49" s="60"/>
      <c r="AJL49" s="60"/>
      <c r="AJM49" s="60"/>
      <c r="AJN49" s="60"/>
      <c r="AJO49" s="60"/>
      <c r="AJP49" s="60"/>
      <c r="AJQ49" s="60"/>
      <c r="AJR49" s="60"/>
      <c r="AJS49" s="60"/>
      <c r="AJT49" s="60"/>
      <c r="AJU49" s="60"/>
      <c r="AJV49" s="60"/>
      <c r="AJW49" s="60"/>
      <c r="AJX49" s="60"/>
      <c r="AJY49" s="60"/>
      <c r="AJZ49" s="60"/>
      <c r="AKA49" s="60"/>
      <c r="AKB49" s="60"/>
      <c r="AKC49" s="60"/>
      <c r="AKD49" s="60"/>
      <c r="AKE49" s="60"/>
      <c r="AKF49" s="60"/>
      <c r="AKG49" s="60"/>
      <c r="AKH49" s="60"/>
      <c r="AKI49" s="60"/>
      <c r="AKJ49" s="60"/>
      <c r="AKK49" s="60"/>
      <c r="AKL49" s="60"/>
      <c r="AKM49" s="60"/>
      <c r="AKN49" s="60"/>
      <c r="AKO49" s="60"/>
      <c r="AKP49" s="60"/>
      <c r="AKQ49" s="60"/>
      <c r="AKR49" s="60"/>
      <c r="AKS49" s="60"/>
      <c r="AKT49" s="60"/>
      <c r="AKU49" s="60"/>
      <c r="AKV49" s="60"/>
      <c r="AKW49" s="60"/>
      <c r="AKX49" s="60"/>
      <c r="AKY49" s="60"/>
      <c r="AKZ49" s="60"/>
      <c r="ALA49" s="60"/>
      <c r="ALB49" s="60"/>
      <c r="ALC49" s="60"/>
      <c r="ALD49" s="60"/>
      <c r="ALE49" s="60"/>
      <c r="ALF49" s="60"/>
      <c r="ALG49" s="60"/>
      <c r="ALH49" s="60"/>
      <c r="ALI49" s="60"/>
      <c r="ALJ49" s="60"/>
      <c r="ALK49" s="60"/>
      <c r="ALL49" s="60"/>
      <c r="ALM49" s="60"/>
      <c r="ALN49" s="60"/>
      <c r="ALO49" s="60"/>
      <c r="ALP49" s="60"/>
      <c r="ALQ49" s="60"/>
      <c r="ALR49" s="60"/>
      <c r="ALS49" s="60"/>
      <c r="ALT49" s="60"/>
      <c r="ALU49" s="60"/>
      <c r="ALV49" s="60"/>
      <c r="ALW49" s="60"/>
      <c r="ALX49" s="60"/>
      <c r="ALY49" s="60"/>
      <c r="ALZ49" s="60"/>
      <c r="AMA49" s="60"/>
      <c r="AMB49" s="60"/>
      <c r="AMC49" s="60"/>
      <c r="AMD49" s="60"/>
      <c r="AME49" s="60"/>
      <c r="AMF49" s="60"/>
      <c r="AMG49" s="60"/>
      <c r="AMH49" s="60"/>
      <c r="AMI49" s="60"/>
      <c r="AMJ49" s="60"/>
      <c r="AMK49" s="60"/>
      <c r="AML49" s="60"/>
      <c r="AMM49" s="60"/>
      <c r="AMN49" s="60"/>
      <c r="AMO49" s="60"/>
      <c r="AMP49" s="60"/>
      <c r="AMQ49" s="60"/>
      <c r="AMR49" s="60"/>
      <c r="AMS49" s="60"/>
      <c r="AMT49" s="60"/>
      <c r="AMU49" s="60"/>
      <c r="AMV49" s="60"/>
      <c r="AMW49" s="60"/>
      <c r="AMX49" s="60"/>
      <c r="AMY49" s="60"/>
      <c r="AMZ49" s="60"/>
      <c r="ANA49" s="60"/>
      <c r="ANB49" s="60"/>
      <c r="ANC49" s="60"/>
      <c r="AND49" s="60"/>
      <c r="ANE49" s="60"/>
      <c r="ANF49" s="60"/>
      <c r="ANG49" s="60"/>
      <c r="ANH49" s="60"/>
      <c r="ANI49" s="60"/>
      <c r="ANJ49" s="60"/>
      <c r="ANK49" s="60"/>
      <c r="ANL49" s="60"/>
      <c r="ANM49" s="60"/>
      <c r="ANN49" s="60"/>
      <c r="ANO49" s="60"/>
      <c r="ANP49" s="60"/>
      <c r="ANQ49" s="60"/>
      <c r="ANR49" s="60"/>
      <c r="ANS49" s="60"/>
      <c r="ANT49" s="60"/>
      <c r="ANU49" s="60"/>
      <c r="ANV49" s="60"/>
      <c r="ANW49" s="60"/>
      <c r="ANX49" s="60"/>
      <c r="ANY49" s="60"/>
      <c r="ANZ49" s="60"/>
      <c r="AOA49" s="60"/>
      <c r="AOB49" s="60"/>
      <c r="AOC49" s="60"/>
      <c r="AOD49" s="60"/>
      <c r="AOE49" s="60"/>
      <c r="AOF49" s="60"/>
      <c r="AOG49" s="60"/>
      <c r="AOH49" s="60"/>
      <c r="AOI49" s="60"/>
      <c r="AOJ49" s="60"/>
      <c r="AOK49" s="60"/>
      <c r="AOL49" s="60"/>
      <c r="AOM49" s="60"/>
      <c r="AON49" s="60"/>
      <c r="AOO49" s="60"/>
      <c r="AOP49" s="60"/>
      <c r="AOQ49" s="60"/>
      <c r="AOR49" s="60"/>
      <c r="AOS49" s="60"/>
      <c r="AOT49" s="60"/>
      <c r="AOU49" s="60"/>
      <c r="AOV49" s="60"/>
      <c r="AOW49" s="60"/>
      <c r="AOX49" s="60"/>
      <c r="AOY49" s="60"/>
      <c r="AOZ49" s="60"/>
      <c r="APA49" s="60"/>
      <c r="APB49" s="60"/>
      <c r="APC49" s="60"/>
      <c r="APD49" s="60"/>
      <c r="APE49" s="60"/>
      <c r="APF49" s="60"/>
      <c r="APG49" s="60"/>
      <c r="APH49" s="60"/>
      <c r="API49" s="60"/>
      <c r="APJ49" s="60"/>
      <c r="APK49" s="60"/>
      <c r="APL49" s="60"/>
      <c r="APM49" s="60"/>
      <c r="APN49" s="60"/>
      <c r="APO49" s="60"/>
      <c r="APP49" s="60"/>
      <c r="APQ49" s="60"/>
      <c r="APR49" s="60"/>
      <c r="APS49" s="60"/>
      <c r="APT49" s="60"/>
      <c r="APU49" s="60"/>
      <c r="APV49" s="60"/>
      <c r="APW49" s="60"/>
      <c r="APX49" s="60"/>
      <c r="APY49" s="60"/>
      <c r="APZ49" s="60"/>
      <c r="AQA49" s="60"/>
      <c r="AQB49" s="60"/>
      <c r="AQC49" s="60"/>
      <c r="AQD49" s="60"/>
      <c r="AQE49" s="60"/>
      <c r="AQF49" s="60"/>
      <c r="AQG49" s="60"/>
      <c r="AQH49" s="60"/>
      <c r="AQI49" s="60"/>
      <c r="AQJ49" s="60"/>
      <c r="AQK49" s="60"/>
      <c r="AQL49" s="60"/>
      <c r="AQM49" s="60"/>
      <c r="AQN49" s="60"/>
      <c r="AQO49" s="60"/>
      <c r="AQP49" s="60"/>
      <c r="AQQ49" s="60"/>
      <c r="AQR49" s="60"/>
      <c r="AQS49" s="60"/>
      <c r="AQT49" s="60"/>
      <c r="AQU49" s="60"/>
      <c r="AQV49" s="60"/>
      <c r="AQW49" s="60"/>
      <c r="AQX49" s="60"/>
      <c r="AQY49" s="60"/>
      <c r="AQZ49" s="60"/>
      <c r="ARA49" s="60"/>
      <c r="ARB49" s="60"/>
      <c r="ARC49" s="60"/>
      <c r="ARD49" s="60"/>
      <c r="ARE49" s="60"/>
      <c r="ARF49" s="60"/>
      <c r="ARG49" s="60"/>
      <c r="ARH49" s="60"/>
      <c r="ARI49" s="60"/>
      <c r="ARJ49" s="60"/>
      <c r="ARK49" s="60"/>
      <c r="ARL49" s="60"/>
      <c r="ARM49" s="60"/>
      <c r="ARN49" s="60"/>
      <c r="ARO49" s="60"/>
      <c r="ARP49" s="60"/>
      <c r="ARQ49" s="60"/>
      <c r="ARR49" s="60"/>
      <c r="ARS49" s="60"/>
      <c r="ART49" s="60"/>
      <c r="ARU49" s="60"/>
      <c r="ARV49" s="60"/>
      <c r="ARW49" s="60"/>
      <c r="ARX49" s="60"/>
      <c r="ARY49" s="60"/>
      <c r="ARZ49" s="60"/>
      <c r="ASA49" s="60"/>
      <c r="ASB49" s="60"/>
      <c r="ASC49" s="60"/>
      <c r="ASD49" s="60"/>
      <c r="ASE49" s="60"/>
      <c r="ASF49" s="60"/>
      <c r="ASG49" s="60"/>
      <c r="ASH49" s="60"/>
      <c r="ASI49" s="60"/>
      <c r="ASJ49" s="60"/>
      <c r="ASK49" s="60"/>
      <c r="ASL49" s="60"/>
      <c r="ASM49" s="60"/>
      <c r="ASN49" s="60"/>
      <c r="ASO49" s="60"/>
      <c r="ASP49" s="60"/>
      <c r="ASQ49" s="60"/>
      <c r="ASR49" s="60"/>
      <c r="ASS49" s="60"/>
      <c r="AST49" s="60"/>
      <c r="ASU49" s="60"/>
      <c r="ASV49" s="60"/>
      <c r="ASW49" s="60"/>
      <c r="ASX49" s="60"/>
      <c r="ASY49" s="60"/>
      <c r="ASZ49" s="60"/>
      <c r="ATA49" s="60"/>
      <c r="ATB49" s="60"/>
      <c r="ATC49" s="60"/>
      <c r="ATD49" s="60"/>
      <c r="ATE49" s="60"/>
      <c r="ATF49" s="60"/>
      <c r="ATG49" s="60"/>
      <c r="ATH49" s="60"/>
      <c r="ATI49" s="60"/>
      <c r="ATJ49" s="60"/>
      <c r="ATK49" s="60"/>
      <c r="ATL49" s="60"/>
      <c r="ATM49" s="60"/>
      <c r="ATN49" s="60"/>
      <c r="ATO49" s="60"/>
      <c r="ATP49" s="60"/>
      <c r="ATQ49" s="60"/>
      <c r="ATR49" s="60"/>
      <c r="ATS49" s="60"/>
      <c r="ATT49" s="60"/>
      <c r="ATU49" s="60"/>
      <c r="ATV49" s="60"/>
      <c r="ATW49" s="60"/>
      <c r="ATX49" s="60"/>
      <c r="ATY49" s="60"/>
      <c r="ATZ49" s="60"/>
      <c r="AUA49" s="60"/>
      <c r="AUB49" s="60"/>
      <c r="AUC49" s="60"/>
      <c r="AUD49" s="60"/>
      <c r="AUE49" s="60"/>
      <c r="AUF49" s="60"/>
      <c r="AUG49" s="60"/>
      <c r="AUH49" s="60"/>
      <c r="AUI49" s="60"/>
      <c r="AUJ49" s="60"/>
      <c r="AUK49" s="60"/>
      <c r="AUL49" s="60"/>
      <c r="AUM49" s="60"/>
      <c r="AUN49" s="60"/>
      <c r="AUO49" s="60"/>
      <c r="AUP49" s="60"/>
      <c r="AUQ49" s="60"/>
      <c r="AUR49" s="60"/>
      <c r="AUS49" s="60"/>
      <c r="AUT49" s="60"/>
      <c r="AUU49" s="60"/>
      <c r="AUV49" s="60"/>
      <c r="AUW49" s="60"/>
      <c r="AUX49" s="60"/>
      <c r="AUY49" s="60"/>
      <c r="AUZ49" s="60"/>
      <c r="AVA49" s="60"/>
      <c r="AVB49" s="60"/>
      <c r="AVC49" s="60"/>
      <c r="AVD49" s="60"/>
      <c r="AVE49" s="60"/>
      <c r="AVF49" s="60"/>
      <c r="AVG49" s="60"/>
      <c r="AVH49" s="60"/>
      <c r="AVI49" s="60"/>
      <c r="AVJ49" s="60"/>
      <c r="AVK49" s="60"/>
      <c r="AVL49" s="60"/>
      <c r="AVM49" s="60"/>
      <c r="AVN49" s="60"/>
      <c r="AVO49" s="60"/>
      <c r="AVP49" s="60"/>
      <c r="AVQ49" s="60"/>
      <c r="AVR49" s="60"/>
      <c r="AVS49" s="60"/>
      <c r="AVT49" s="60"/>
      <c r="AVU49" s="60"/>
      <c r="AVV49" s="60"/>
      <c r="AVW49" s="60"/>
      <c r="AVX49" s="60"/>
      <c r="AVY49" s="60"/>
      <c r="AVZ49" s="60"/>
      <c r="AWA49" s="60"/>
      <c r="AWB49" s="60"/>
      <c r="AWC49" s="60"/>
      <c r="AWD49" s="60"/>
      <c r="AWE49" s="60"/>
      <c r="AWF49" s="60"/>
      <c r="AWG49" s="60"/>
      <c r="AWH49" s="60"/>
      <c r="AWI49" s="60"/>
      <c r="AWJ49" s="60"/>
      <c r="AWK49" s="60"/>
      <c r="AWL49" s="60"/>
      <c r="AWM49" s="60"/>
      <c r="AWN49" s="60"/>
      <c r="AWO49" s="60"/>
      <c r="AWP49" s="60"/>
      <c r="AWQ49" s="60"/>
      <c r="AWR49" s="60"/>
      <c r="AWS49" s="60"/>
      <c r="AWT49" s="60"/>
      <c r="AWU49" s="60"/>
      <c r="AWV49" s="60"/>
      <c r="AWW49" s="60"/>
      <c r="AWX49" s="60"/>
      <c r="AWY49" s="60"/>
      <c r="AWZ49" s="60"/>
      <c r="AXA49" s="60"/>
      <c r="AXB49" s="60"/>
      <c r="AXC49" s="60"/>
      <c r="AXD49" s="60"/>
      <c r="AXE49" s="60"/>
      <c r="AXF49" s="60"/>
      <c r="AXG49" s="60"/>
      <c r="AXH49" s="60"/>
      <c r="AXI49" s="60"/>
      <c r="AXJ49" s="60"/>
      <c r="AXK49" s="60"/>
      <c r="AXL49" s="60"/>
      <c r="AXM49" s="60"/>
      <c r="AXN49" s="60"/>
      <c r="AXO49" s="60"/>
      <c r="AXP49" s="60"/>
      <c r="AXQ49" s="60"/>
      <c r="AXR49" s="60"/>
      <c r="AXS49" s="60"/>
      <c r="AXT49" s="60"/>
      <c r="AXU49" s="60"/>
      <c r="AXV49" s="60"/>
      <c r="AXW49" s="60"/>
      <c r="AXX49" s="60"/>
      <c r="AXY49" s="60"/>
      <c r="AXZ49" s="60"/>
      <c r="AYA49" s="60"/>
      <c r="AYB49" s="60"/>
      <c r="AYC49" s="60"/>
      <c r="AYD49" s="60"/>
      <c r="AYE49" s="60"/>
      <c r="AYF49" s="60"/>
      <c r="AYG49" s="60"/>
      <c r="AYH49" s="60"/>
      <c r="AYI49" s="60"/>
      <c r="AYJ49" s="60"/>
      <c r="AYK49" s="60"/>
      <c r="AYL49" s="60"/>
      <c r="AYM49" s="60"/>
      <c r="AYN49" s="60"/>
      <c r="AYO49" s="60"/>
      <c r="AYP49" s="60"/>
      <c r="AYQ49" s="60"/>
      <c r="AYR49" s="60"/>
      <c r="AYS49" s="60"/>
      <c r="AYT49" s="60"/>
      <c r="AYU49" s="60"/>
      <c r="AYV49" s="60"/>
      <c r="AYW49" s="60"/>
      <c r="AYX49" s="60"/>
      <c r="AYY49" s="60"/>
      <c r="AYZ49" s="60"/>
      <c r="AZA49" s="60"/>
      <c r="AZB49" s="60"/>
      <c r="AZC49" s="60"/>
      <c r="AZD49" s="60"/>
      <c r="AZE49" s="60"/>
      <c r="AZF49" s="60"/>
      <c r="AZG49" s="60"/>
      <c r="AZH49" s="60"/>
      <c r="AZI49" s="60"/>
      <c r="AZJ49" s="60"/>
      <c r="AZK49" s="60"/>
      <c r="AZL49" s="60"/>
      <c r="AZM49" s="60"/>
      <c r="AZN49" s="60"/>
      <c r="AZO49" s="60"/>
      <c r="AZP49" s="60"/>
      <c r="AZQ49" s="60"/>
      <c r="AZR49" s="60"/>
      <c r="AZS49" s="60"/>
      <c r="AZT49" s="60"/>
      <c r="AZU49" s="60"/>
      <c r="AZV49" s="60"/>
      <c r="AZW49" s="60"/>
      <c r="AZX49" s="60"/>
      <c r="AZY49" s="60"/>
      <c r="AZZ49" s="60"/>
      <c r="BAA49" s="60"/>
      <c r="BAB49" s="60"/>
      <c r="BAC49" s="60"/>
      <c r="BAD49" s="60"/>
      <c r="BAE49" s="60"/>
      <c r="BAF49" s="60"/>
      <c r="BAG49" s="60"/>
      <c r="BAH49" s="60"/>
      <c r="BAI49" s="60"/>
      <c r="BAJ49" s="60"/>
      <c r="BAK49" s="60"/>
      <c r="BAL49" s="60"/>
      <c r="BAM49" s="60"/>
      <c r="BAN49" s="60"/>
      <c r="BAO49" s="60"/>
      <c r="BAP49" s="60"/>
      <c r="BAQ49" s="60"/>
      <c r="BAR49" s="60"/>
      <c r="BAS49" s="60"/>
      <c r="BAT49" s="60"/>
      <c r="BAU49" s="60"/>
      <c r="BAV49" s="60"/>
      <c r="BAW49" s="60"/>
      <c r="BAX49" s="60"/>
      <c r="BAY49" s="60"/>
      <c r="BAZ49" s="60"/>
      <c r="BBA49" s="60"/>
      <c r="BBB49" s="60"/>
      <c r="BBC49" s="60"/>
      <c r="BBD49" s="60"/>
      <c r="BBE49" s="60"/>
      <c r="BBF49" s="60"/>
      <c r="BBG49" s="60"/>
      <c r="BBH49" s="60"/>
      <c r="BBI49" s="60"/>
      <c r="BBJ49" s="60"/>
      <c r="BBK49" s="60"/>
      <c r="BBL49" s="60"/>
      <c r="BBM49" s="60"/>
      <c r="BBN49" s="60"/>
      <c r="BBO49" s="60"/>
      <c r="BBP49" s="60"/>
      <c r="BBQ49" s="60"/>
      <c r="BBR49" s="60"/>
      <c r="BBS49" s="60"/>
      <c r="BBT49" s="60"/>
      <c r="BBU49" s="60"/>
      <c r="BBV49" s="60"/>
      <c r="BBW49" s="60"/>
      <c r="BBX49" s="60"/>
      <c r="BBY49" s="60"/>
      <c r="BBZ49" s="60"/>
      <c r="BCA49" s="60"/>
      <c r="BCB49" s="60"/>
      <c r="BCC49" s="60"/>
      <c r="BCD49" s="60"/>
      <c r="BCE49" s="60"/>
      <c r="BCF49" s="60"/>
      <c r="BCG49" s="60"/>
      <c r="BCH49" s="60"/>
      <c r="BCI49" s="60"/>
      <c r="BCJ49" s="60"/>
      <c r="BCK49" s="60"/>
      <c r="BCL49" s="60"/>
      <c r="BCM49" s="60"/>
      <c r="BCN49" s="60"/>
      <c r="BCO49" s="60"/>
      <c r="BCP49" s="60"/>
      <c r="BCQ49" s="60"/>
      <c r="BCR49" s="60"/>
      <c r="BCS49" s="60"/>
      <c r="BCT49" s="60"/>
      <c r="BCU49" s="60"/>
      <c r="BCV49" s="60"/>
      <c r="BCW49" s="60"/>
      <c r="BCX49" s="60"/>
      <c r="BCY49" s="60"/>
      <c r="BCZ49" s="60"/>
      <c r="BDA49" s="60"/>
      <c r="BDB49" s="60"/>
      <c r="BDC49" s="60"/>
      <c r="BDD49" s="60"/>
      <c r="BDE49" s="60"/>
      <c r="BDF49" s="60"/>
      <c r="BDG49" s="60"/>
      <c r="BDH49" s="60"/>
      <c r="BDI49" s="60"/>
      <c r="BDJ49" s="60"/>
      <c r="BDK49" s="60"/>
      <c r="BDL49" s="60"/>
      <c r="BDM49" s="60"/>
      <c r="BDN49" s="60"/>
      <c r="BDO49" s="60"/>
      <c r="BDP49" s="60"/>
      <c r="BDQ49" s="60"/>
      <c r="BDR49" s="60"/>
      <c r="BDS49" s="60"/>
      <c r="BDT49" s="60"/>
      <c r="BDU49" s="60"/>
      <c r="BDV49" s="60"/>
      <c r="BDW49" s="60"/>
      <c r="BDX49" s="60"/>
      <c r="BDY49" s="60"/>
      <c r="BDZ49" s="60"/>
      <c r="BEA49" s="60"/>
      <c r="BEB49" s="60"/>
      <c r="BEC49" s="60"/>
      <c r="BED49" s="60"/>
      <c r="BEE49" s="60"/>
      <c r="BEF49" s="60"/>
      <c r="BEG49" s="60"/>
      <c r="BEH49" s="60"/>
      <c r="BEI49" s="60"/>
      <c r="BEJ49" s="60"/>
      <c r="BEK49" s="60"/>
      <c r="BEL49" s="60"/>
      <c r="BEM49" s="60"/>
      <c r="BEN49" s="60"/>
      <c r="BEO49" s="60"/>
      <c r="BEP49" s="60"/>
      <c r="BEQ49" s="60"/>
      <c r="BER49" s="60"/>
      <c r="BES49" s="60"/>
      <c r="BET49" s="60"/>
      <c r="BEU49" s="60"/>
      <c r="BEV49" s="60"/>
      <c r="BEW49" s="60"/>
      <c r="BEX49" s="60"/>
      <c r="BEY49" s="60"/>
      <c r="BEZ49" s="60"/>
      <c r="BFA49" s="60"/>
      <c r="BFB49" s="60"/>
      <c r="BFC49" s="60"/>
      <c r="BFD49" s="60"/>
      <c r="BFE49" s="60"/>
      <c r="BFF49" s="60"/>
      <c r="BFG49" s="60"/>
      <c r="BFH49" s="60"/>
      <c r="BFI49" s="60"/>
      <c r="BFJ49" s="60"/>
      <c r="BFK49" s="60"/>
      <c r="BFL49" s="60"/>
      <c r="BFM49" s="60"/>
      <c r="BFN49" s="60"/>
      <c r="BFO49" s="60"/>
      <c r="BFP49" s="60"/>
      <c r="BFQ49" s="60"/>
      <c r="BFR49" s="60"/>
      <c r="BFS49" s="60"/>
      <c r="BFT49" s="60"/>
      <c r="BFU49" s="60"/>
      <c r="BFV49" s="60"/>
      <c r="BFW49" s="60"/>
      <c r="BFX49" s="60"/>
      <c r="BFY49" s="60"/>
      <c r="BFZ49" s="60"/>
      <c r="BGA49" s="60"/>
      <c r="BGB49" s="60"/>
      <c r="BGC49" s="60"/>
      <c r="BGD49" s="60"/>
      <c r="BGE49" s="60"/>
      <c r="BGF49" s="60"/>
      <c r="BGG49" s="60"/>
      <c r="BGH49" s="60"/>
      <c r="BGI49" s="60"/>
      <c r="BGJ49" s="60"/>
      <c r="BGK49" s="60"/>
      <c r="BGL49" s="60"/>
      <c r="BGM49" s="60"/>
      <c r="BGN49" s="60"/>
      <c r="BGO49" s="60"/>
      <c r="BGP49" s="60"/>
      <c r="BGQ49" s="60"/>
      <c r="BGR49" s="60"/>
      <c r="BGS49" s="60"/>
      <c r="BGT49" s="60"/>
      <c r="BGU49" s="60"/>
      <c r="BGV49" s="60"/>
      <c r="BGW49" s="60"/>
      <c r="BGX49" s="60"/>
      <c r="BGY49" s="60"/>
      <c r="BGZ49" s="60"/>
      <c r="BHA49" s="60"/>
      <c r="BHB49" s="60"/>
      <c r="BHC49" s="60"/>
      <c r="BHD49" s="60"/>
      <c r="BHE49" s="60"/>
      <c r="BHF49" s="60"/>
      <c r="BHG49" s="60"/>
      <c r="BHH49" s="60"/>
      <c r="BHI49" s="60"/>
      <c r="BHJ49" s="60"/>
      <c r="BHK49" s="60"/>
      <c r="BHL49" s="60"/>
      <c r="BHM49" s="60"/>
      <c r="BHN49" s="60"/>
      <c r="BHO49" s="60"/>
      <c r="BHP49" s="60"/>
      <c r="BHQ49" s="60"/>
      <c r="BHR49" s="60"/>
      <c r="BHS49" s="60"/>
      <c r="BHT49" s="60"/>
      <c r="BHU49" s="60"/>
      <c r="BHV49" s="60"/>
      <c r="BHW49" s="60"/>
      <c r="BHX49" s="60"/>
      <c r="BHY49" s="60"/>
      <c r="BHZ49" s="60"/>
      <c r="BIA49" s="60"/>
      <c r="BIB49" s="60"/>
      <c r="BIC49" s="60"/>
      <c r="BID49" s="60"/>
      <c r="BIE49" s="60"/>
      <c r="BIF49" s="60"/>
      <c r="BIG49" s="60"/>
      <c r="BIH49" s="60"/>
      <c r="BII49" s="60"/>
      <c r="BIJ49" s="60"/>
      <c r="BIK49" s="60"/>
      <c r="BIL49" s="60"/>
      <c r="BIM49" s="60"/>
      <c r="BIN49" s="60"/>
      <c r="BIO49" s="60"/>
      <c r="BIP49" s="60"/>
      <c r="BIQ49" s="60"/>
      <c r="BIR49" s="60"/>
      <c r="BIS49" s="60"/>
      <c r="BIT49" s="60"/>
      <c r="BIU49" s="60"/>
      <c r="BIV49" s="60"/>
      <c r="BIW49" s="60"/>
      <c r="BIX49" s="60"/>
      <c r="BIY49" s="60"/>
      <c r="BIZ49" s="60"/>
      <c r="BJA49" s="60"/>
      <c r="BJB49" s="60"/>
      <c r="BJC49" s="60"/>
      <c r="BJD49" s="60"/>
      <c r="BJE49" s="60"/>
      <c r="BJF49" s="60"/>
      <c r="BJG49" s="60"/>
      <c r="BJH49" s="60"/>
      <c r="BJI49" s="60"/>
      <c r="BJJ49" s="60"/>
      <c r="BJK49" s="60"/>
      <c r="BJL49" s="60"/>
      <c r="BJM49" s="60"/>
      <c r="BJN49" s="60"/>
      <c r="BJO49" s="60"/>
      <c r="BJP49" s="60"/>
      <c r="BJQ49" s="60"/>
      <c r="BJR49" s="60"/>
      <c r="BJS49" s="60"/>
      <c r="BJT49" s="60"/>
      <c r="BJU49" s="60"/>
      <c r="BJV49" s="60"/>
      <c r="BJW49" s="60"/>
      <c r="BJX49" s="60"/>
      <c r="BJY49" s="60"/>
      <c r="BJZ49" s="60"/>
      <c r="BKA49" s="60"/>
      <c r="BKB49" s="60"/>
      <c r="BKC49" s="60"/>
      <c r="BKD49" s="60"/>
      <c r="BKE49" s="60"/>
      <c r="BKF49" s="60"/>
      <c r="BKG49" s="60"/>
      <c r="BKH49" s="60"/>
      <c r="BKI49" s="60"/>
      <c r="BKJ49" s="60"/>
      <c r="BKK49" s="60"/>
      <c r="BKL49" s="60"/>
      <c r="BKM49" s="60"/>
      <c r="BKN49" s="60"/>
      <c r="BKO49" s="60"/>
      <c r="BKP49" s="60"/>
      <c r="BKQ49" s="60"/>
      <c r="BKR49" s="60"/>
      <c r="BKS49" s="60"/>
      <c r="BKT49" s="60"/>
      <c r="BKU49" s="60"/>
      <c r="BKV49" s="60"/>
      <c r="BKW49" s="60"/>
      <c r="BKX49" s="60"/>
      <c r="BKY49" s="60"/>
      <c r="BKZ49" s="60"/>
      <c r="BLA49" s="60"/>
      <c r="BLB49" s="60"/>
      <c r="BLC49" s="60"/>
      <c r="BLD49" s="60"/>
      <c r="BLE49" s="60"/>
      <c r="BLF49" s="60"/>
      <c r="BLG49" s="60"/>
      <c r="BLH49" s="60"/>
      <c r="BLI49" s="60"/>
      <c r="BLJ49" s="60"/>
      <c r="BLK49" s="60"/>
      <c r="BLL49" s="60"/>
      <c r="BLM49" s="60"/>
      <c r="BLN49" s="60"/>
      <c r="BLO49" s="60"/>
      <c r="BLP49" s="60"/>
      <c r="BLQ49" s="60"/>
      <c r="BLR49" s="60"/>
      <c r="BLS49" s="60"/>
      <c r="BLT49" s="60"/>
      <c r="BLU49" s="60"/>
      <c r="BLV49" s="60"/>
      <c r="BLW49" s="60"/>
      <c r="BLX49" s="60"/>
      <c r="BLY49" s="60"/>
      <c r="BLZ49" s="60"/>
      <c r="BMA49" s="60"/>
      <c r="BMB49" s="60"/>
      <c r="BMC49" s="60"/>
      <c r="BMD49" s="60"/>
      <c r="BME49" s="60"/>
      <c r="BMF49" s="60"/>
      <c r="BMG49" s="60"/>
      <c r="BMH49" s="60"/>
      <c r="BMI49" s="60"/>
      <c r="BMJ49" s="60"/>
      <c r="BMK49" s="60"/>
      <c r="BML49" s="60"/>
      <c r="BMM49" s="60"/>
      <c r="BMN49" s="60"/>
      <c r="BMO49" s="60"/>
      <c r="BMP49" s="60"/>
      <c r="BMQ49" s="60"/>
      <c r="BMR49" s="60"/>
      <c r="BMS49" s="60"/>
      <c r="BMT49" s="60"/>
      <c r="BMU49" s="60"/>
      <c r="BMV49" s="60"/>
      <c r="BMW49" s="60"/>
      <c r="BMX49" s="60"/>
      <c r="BMY49" s="60"/>
      <c r="BMZ49" s="60"/>
      <c r="BNA49" s="60"/>
      <c r="BNB49" s="60"/>
      <c r="BNC49" s="60"/>
      <c r="BND49" s="60"/>
      <c r="BNE49" s="60"/>
      <c r="BNF49" s="60"/>
      <c r="BNG49" s="60"/>
      <c r="BNH49" s="60"/>
      <c r="BNI49" s="60"/>
      <c r="BNJ49" s="60"/>
      <c r="BNK49" s="60"/>
      <c r="BNL49" s="60"/>
      <c r="BNM49" s="60"/>
      <c r="BNN49" s="60"/>
      <c r="BNO49" s="60"/>
      <c r="BNP49" s="60"/>
      <c r="BNQ49" s="60"/>
      <c r="BNR49" s="60"/>
      <c r="BNS49" s="60"/>
      <c r="BNT49" s="60"/>
      <c r="BNU49" s="60"/>
      <c r="BNV49" s="60"/>
      <c r="BNW49" s="60"/>
      <c r="BNX49" s="60"/>
      <c r="BNY49" s="60"/>
      <c r="BNZ49" s="60"/>
      <c r="BOA49" s="60"/>
      <c r="BOB49" s="60"/>
      <c r="BOC49" s="60"/>
      <c r="BOD49" s="60"/>
      <c r="BOE49" s="60"/>
      <c r="BOF49" s="60"/>
      <c r="BOG49" s="60"/>
      <c r="BOH49" s="60"/>
      <c r="BOI49" s="60"/>
      <c r="BOJ49" s="60"/>
      <c r="BOK49" s="60"/>
      <c r="BOL49" s="60"/>
      <c r="BOM49" s="60"/>
      <c r="BON49" s="60"/>
      <c r="BOO49" s="60"/>
      <c r="BOP49" s="60"/>
      <c r="BOQ49" s="60"/>
      <c r="BOR49" s="60"/>
      <c r="BOS49" s="60"/>
      <c r="BOT49" s="60"/>
      <c r="BOU49" s="60"/>
      <c r="BOV49" s="60"/>
      <c r="BOW49" s="60"/>
      <c r="BOX49" s="60"/>
      <c r="BOY49" s="60"/>
      <c r="BOZ49" s="60"/>
      <c r="BPA49" s="60"/>
      <c r="BPB49" s="60"/>
      <c r="BPC49" s="60"/>
      <c r="BPD49" s="60"/>
      <c r="BPE49" s="60"/>
      <c r="BPF49" s="60"/>
      <c r="BPG49" s="60"/>
      <c r="BPH49" s="60"/>
      <c r="BPI49" s="60"/>
      <c r="BPJ49" s="60"/>
      <c r="BPK49" s="60"/>
      <c r="BPL49" s="60"/>
      <c r="BPM49" s="60"/>
      <c r="BPN49" s="60"/>
      <c r="BPO49" s="60"/>
      <c r="BPP49" s="60"/>
      <c r="BPQ49" s="60"/>
      <c r="BPR49" s="60"/>
      <c r="BPS49" s="60"/>
      <c r="BPT49" s="60"/>
      <c r="BPU49" s="60"/>
      <c r="BPV49" s="60"/>
      <c r="BPW49" s="60"/>
      <c r="BPX49" s="60"/>
      <c r="BPY49" s="60"/>
      <c r="BPZ49" s="60"/>
      <c r="BQA49" s="60"/>
      <c r="BQB49" s="60"/>
      <c r="BQC49" s="60"/>
      <c r="BQD49" s="60"/>
      <c r="BQE49" s="60"/>
      <c r="BQF49" s="60"/>
      <c r="BQG49" s="60"/>
      <c r="BQH49" s="60"/>
      <c r="BQI49" s="60"/>
      <c r="BQJ49" s="60"/>
      <c r="BQK49" s="60"/>
      <c r="BQL49" s="60"/>
      <c r="BQM49" s="60"/>
      <c r="BQN49" s="60"/>
      <c r="BQO49" s="60"/>
      <c r="BQP49" s="60"/>
      <c r="BQQ49" s="60"/>
      <c r="BQR49" s="60"/>
      <c r="BQS49" s="60"/>
      <c r="BQT49" s="60"/>
      <c r="BQU49" s="60"/>
      <c r="BQV49" s="60"/>
      <c r="BQW49" s="60"/>
      <c r="BQX49" s="60"/>
      <c r="BQY49" s="60"/>
      <c r="BQZ49" s="60"/>
      <c r="BRA49" s="60"/>
      <c r="BRB49" s="60"/>
      <c r="BRC49" s="60"/>
      <c r="BRD49" s="60"/>
      <c r="BRE49" s="60"/>
      <c r="BRF49" s="60"/>
      <c r="BRG49" s="60"/>
      <c r="BRH49" s="60"/>
      <c r="BRI49" s="60"/>
      <c r="BRJ49" s="60"/>
      <c r="BRK49" s="60"/>
      <c r="BRL49" s="60"/>
      <c r="BRM49" s="60"/>
      <c r="BRN49" s="60"/>
      <c r="BRO49" s="60"/>
      <c r="BRP49" s="60"/>
      <c r="BRQ49" s="60"/>
      <c r="BRR49" s="60"/>
      <c r="BRS49" s="60"/>
      <c r="BRT49" s="60"/>
      <c r="BRU49" s="60"/>
      <c r="BRV49" s="60"/>
      <c r="BRW49" s="60"/>
      <c r="BRX49" s="60"/>
      <c r="BRY49" s="60"/>
      <c r="BRZ49" s="60"/>
      <c r="BSA49" s="60"/>
      <c r="BSB49" s="60"/>
      <c r="BSC49" s="60"/>
      <c r="BSD49" s="60"/>
      <c r="BSE49" s="60"/>
      <c r="BSF49" s="60"/>
      <c r="BSG49" s="60"/>
      <c r="BSH49" s="60"/>
      <c r="BSI49" s="60"/>
      <c r="BSJ49" s="60"/>
      <c r="BSK49" s="60"/>
      <c r="BSL49" s="60"/>
      <c r="BSM49" s="60"/>
      <c r="BSN49" s="60"/>
      <c r="BSO49" s="60"/>
      <c r="BSP49" s="60"/>
      <c r="BSQ49" s="60"/>
      <c r="BSR49" s="60"/>
      <c r="BSS49" s="60"/>
      <c r="BST49" s="60"/>
      <c r="BSU49" s="60"/>
      <c r="BSV49" s="60"/>
      <c r="BSW49" s="60"/>
      <c r="BSX49" s="60"/>
      <c r="BSY49" s="60"/>
      <c r="BSZ49" s="60"/>
      <c r="BTA49" s="60"/>
      <c r="BTB49" s="60"/>
      <c r="BTC49" s="60"/>
      <c r="BTD49" s="60"/>
      <c r="BTE49" s="60"/>
      <c r="BTF49" s="60"/>
      <c r="BTG49" s="60"/>
      <c r="BTH49" s="60"/>
      <c r="BTI49" s="60"/>
      <c r="BTJ49" s="60"/>
      <c r="BTK49" s="60"/>
      <c r="BTL49" s="60"/>
      <c r="BTM49" s="60"/>
      <c r="BTN49" s="60"/>
      <c r="BTO49" s="60"/>
      <c r="BTP49" s="60"/>
      <c r="BTQ49" s="60"/>
      <c r="BTR49" s="60"/>
      <c r="BTS49" s="60"/>
      <c r="BTT49" s="60"/>
      <c r="BTU49" s="60"/>
      <c r="BTV49" s="60"/>
      <c r="BTW49" s="60"/>
      <c r="BTX49" s="60"/>
      <c r="BTY49" s="60"/>
      <c r="BTZ49" s="60"/>
      <c r="BUA49" s="60"/>
      <c r="BUB49" s="60"/>
      <c r="BUC49" s="60"/>
      <c r="BUD49" s="60"/>
      <c r="BUE49" s="60"/>
      <c r="BUF49" s="60"/>
      <c r="BUG49" s="60"/>
      <c r="BUH49" s="60"/>
      <c r="BUI49" s="60"/>
      <c r="BUJ49" s="60"/>
      <c r="BUK49" s="60"/>
      <c r="BUL49" s="60"/>
      <c r="BUM49" s="60"/>
      <c r="BUN49" s="60"/>
      <c r="BUO49" s="60"/>
      <c r="BUP49" s="60"/>
      <c r="BUQ49" s="60"/>
      <c r="BUR49" s="60"/>
      <c r="BUS49" s="60"/>
      <c r="BUT49" s="60"/>
      <c r="BUU49" s="60"/>
      <c r="BUV49" s="60"/>
      <c r="BUW49" s="60"/>
      <c r="BUX49" s="60"/>
      <c r="BUY49" s="60"/>
      <c r="BUZ49" s="60"/>
      <c r="BVA49" s="60"/>
      <c r="BVB49" s="60"/>
      <c r="BVC49" s="60"/>
      <c r="BVD49" s="60"/>
      <c r="BVE49" s="60"/>
      <c r="BVF49" s="60"/>
      <c r="BVG49" s="60"/>
      <c r="BVH49" s="60"/>
      <c r="BVI49" s="60"/>
      <c r="BVJ49" s="60"/>
      <c r="BVK49" s="60"/>
      <c r="BVL49" s="60"/>
      <c r="BVM49" s="60"/>
      <c r="BVN49" s="60"/>
      <c r="BVO49" s="60"/>
      <c r="BVP49" s="60"/>
      <c r="BVQ49" s="60"/>
      <c r="BVR49" s="60"/>
      <c r="BVS49" s="60"/>
      <c r="BVT49" s="60"/>
      <c r="BVU49" s="60"/>
      <c r="BVV49" s="60"/>
      <c r="BVW49" s="60"/>
      <c r="BVX49" s="60"/>
      <c r="BVY49" s="60"/>
      <c r="BVZ49" s="60"/>
      <c r="BWA49" s="60"/>
      <c r="BWB49" s="60"/>
      <c r="BWC49" s="60"/>
      <c r="BWD49" s="60"/>
      <c r="BWE49" s="60"/>
      <c r="BWF49" s="60"/>
      <c r="BWG49" s="60"/>
      <c r="BWH49" s="60"/>
      <c r="BWI49" s="60"/>
      <c r="BWJ49" s="60"/>
      <c r="BWK49" s="60"/>
      <c r="BWL49" s="60"/>
      <c r="BWM49" s="60"/>
      <c r="BWN49" s="60"/>
      <c r="BWO49" s="60"/>
      <c r="BWP49" s="60"/>
      <c r="BWQ49" s="60"/>
      <c r="BWR49" s="60"/>
      <c r="BWS49" s="60"/>
      <c r="BWT49" s="60"/>
      <c r="BWU49" s="60"/>
      <c r="BWV49" s="60"/>
      <c r="BWW49" s="60"/>
      <c r="BWX49" s="60"/>
      <c r="BWY49" s="60"/>
      <c r="BWZ49" s="60"/>
      <c r="BXA49" s="60"/>
      <c r="BXB49" s="60"/>
      <c r="BXC49" s="60"/>
      <c r="BXD49" s="60"/>
      <c r="BXE49" s="60"/>
      <c r="BXF49" s="60"/>
      <c r="BXG49" s="60"/>
      <c r="BXH49" s="60"/>
      <c r="BXI49" s="60"/>
      <c r="BXJ49" s="60"/>
      <c r="BXK49" s="60"/>
      <c r="BXL49" s="60"/>
      <c r="BXM49" s="60"/>
      <c r="BXN49" s="60"/>
      <c r="BXO49" s="60"/>
      <c r="BXP49" s="60"/>
      <c r="BXQ49" s="60"/>
      <c r="BXR49" s="60"/>
      <c r="BXS49" s="60"/>
      <c r="BXT49" s="60"/>
      <c r="BXU49" s="60"/>
      <c r="BXV49" s="60"/>
      <c r="BXW49" s="60"/>
      <c r="BXX49" s="60"/>
      <c r="BXY49" s="60"/>
      <c r="BXZ49" s="60"/>
      <c r="BYA49" s="60"/>
      <c r="BYB49" s="60"/>
      <c r="BYC49" s="60"/>
      <c r="BYD49" s="60"/>
      <c r="BYE49" s="60"/>
      <c r="BYF49" s="60"/>
      <c r="BYG49" s="60"/>
      <c r="BYH49" s="60"/>
      <c r="BYI49" s="60"/>
      <c r="BYJ49" s="60"/>
      <c r="BYK49" s="60"/>
      <c r="BYL49" s="60"/>
      <c r="BYM49" s="60"/>
      <c r="BYN49" s="60"/>
      <c r="BYO49" s="60"/>
      <c r="BYP49" s="60"/>
      <c r="BYQ49" s="60"/>
      <c r="BYR49" s="60"/>
      <c r="BYS49" s="60"/>
      <c r="BYT49" s="60"/>
      <c r="BYU49" s="60"/>
      <c r="BYV49" s="60"/>
      <c r="BYW49" s="60"/>
      <c r="BYX49" s="60"/>
      <c r="BYY49" s="60"/>
      <c r="BYZ49" s="60"/>
      <c r="BZA49" s="60"/>
      <c r="BZB49" s="60"/>
      <c r="BZC49" s="60"/>
      <c r="BZD49" s="60"/>
      <c r="BZE49" s="60"/>
      <c r="BZF49" s="60"/>
      <c r="BZG49" s="60"/>
      <c r="BZH49" s="60"/>
      <c r="BZI49" s="60"/>
      <c r="BZJ49" s="60"/>
      <c r="BZK49" s="60"/>
      <c r="BZL49" s="60"/>
      <c r="BZM49" s="60"/>
      <c r="BZN49" s="60"/>
      <c r="BZO49" s="60"/>
      <c r="BZP49" s="60"/>
      <c r="BZQ49" s="60"/>
      <c r="BZR49" s="60"/>
      <c r="BZS49" s="60"/>
      <c r="BZT49" s="60"/>
      <c r="BZU49" s="60"/>
      <c r="BZV49" s="60"/>
      <c r="BZW49" s="60"/>
      <c r="BZX49" s="60"/>
      <c r="BZY49" s="60"/>
      <c r="BZZ49" s="60"/>
      <c r="CAA49" s="60"/>
      <c r="CAB49" s="60"/>
      <c r="CAC49" s="60"/>
      <c r="CAD49" s="60"/>
      <c r="CAE49" s="60"/>
      <c r="CAF49" s="60"/>
      <c r="CAG49" s="60"/>
      <c r="CAH49" s="60"/>
      <c r="CAI49" s="60"/>
      <c r="CAJ49" s="60"/>
      <c r="CAK49" s="60"/>
      <c r="CAL49" s="60"/>
      <c r="CAM49" s="60"/>
      <c r="CAN49" s="60"/>
      <c r="CAO49" s="60"/>
      <c r="CAP49" s="60"/>
      <c r="CAQ49" s="60"/>
      <c r="CAR49" s="60"/>
      <c r="CAS49" s="60"/>
      <c r="CAT49" s="60"/>
      <c r="CAU49" s="60"/>
      <c r="CAV49" s="60"/>
      <c r="CAW49" s="60"/>
      <c r="CAX49" s="60"/>
      <c r="CAY49" s="60"/>
      <c r="CAZ49" s="60"/>
      <c r="CBA49" s="60"/>
      <c r="CBB49" s="60"/>
      <c r="CBC49" s="60"/>
      <c r="CBD49" s="60"/>
      <c r="CBE49" s="60"/>
      <c r="CBF49" s="60"/>
      <c r="CBG49" s="60"/>
      <c r="CBH49" s="60"/>
      <c r="CBI49" s="60"/>
      <c r="CBJ49" s="60"/>
      <c r="CBK49" s="60"/>
      <c r="CBL49" s="60"/>
      <c r="CBM49" s="60"/>
      <c r="CBN49" s="60"/>
      <c r="CBO49" s="60"/>
      <c r="CBP49" s="60"/>
      <c r="CBQ49" s="60"/>
      <c r="CBR49" s="60"/>
      <c r="CBS49" s="60"/>
      <c r="CBT49" s="60"/>
      <c r="CBU49" s="60"/>
      <c r="CBV49" s="60"/>
      <c r="CBW49" s="60"/>
      <c r="CBX49" s="60"/>
      <c r="CBY49" s="60"/>
      <c r="CBZ49" s="60"/>
      <c r="CCA49" s="60"/>
      <c r="CCB49" s="60"/>
      <c r="CCC49" s="60"/>
      <c r="CCD49" s="60"/>
      <c r="CCE49" s="60"/>
      <c r="CCF49" s="60"/>
      <c r="CCG49" s="60"/>
      <c r="CCH49" s="60"/>
      <c r="CCI49" s="60"/>
      <c r="CCJ49" s="60"/>
      <c r="CCK49" s="60"/>
      <c r="CCL49" s="60"/>
      <c r="CCM49" s="60"/>
      <c r="CCN49" s="60"/>
      <c r="CCO49" s="60"/>
      <c r="CCP49" s="60"/>
      <c r="CCQ49" s="60"/>
      <c r="CCR49" s="60"/>
      <c r="CCS49" s="60"/>
      <c r="CCT49" s="60"/>
      <c r="CCU49" s="60"/>
      <c r="CCV49" s="60"/>
      <c r="CCW49" s="60"/>
      <c r="CCX49" s="60"/>
      <c r="CCY49" s="60"/>
      <c r="CCZ49" s="60"/>
      <c r="CDA49" s="60"/>
      <c r="CDB49" s="60"/>
      <c r="CDC49" s="60"/>
      <c r="CDD49" s="60"/>
      <c r="CDE49" s="60"/>
      <c r="CDF49" s="60"/>
      <c r="CDG49" s="60"/>
      <c r="CDH49" s="60"/>
      <c r="CDI49" s="60"/>
      <c r="CDJ49" s="60"/>
      <c r="CDK49" s="60"/>
      <c r="CDL49" s="60"/>
      <c r="CDM49" s="60"/>
      <c r="CDN49" s="60"/>
      <c r="CDO49" s="60"/>
      <c r="CDP49" s="60"/>
      <c r="CDQ49" s="60"/>
      <c r="CDR49" s="60"/>
      <c r="CDS49" s="60"/>
      <c r="CDT49" s="60"/>
      <c r="CDU49" s="60"/>
      <c r="CDV49" s="60"/>
      <c r="CDW49" s="60"/>
      <c r="CDX49" s="60"/>
      <c r="CDY49" s="60"/>
      <c r="CDZ49" s="60"/>
      <c r="CEA49" s="60"/>
      <c r="CEB49" s="60"/>
      <c r="CEC49" s="60"/>
      <c r="CED49" s="60"/>
      <c r="CEE49" s="60"/>
      <c r="CEF49" s="60"/>
      <c r="CEG49" s="60"/>
      <c r="CEH49" s="60"/>
      <c r="CEI49" s="60"/>
      <c r="CEJ49" s="60"/>
      <c r="CEK49" s="60"/>
      <c r="CEL49" s="60"/>
      <c r="CEM49" s="60"/>
      <c r="CEN49" s="60"/>
      <c r="CEO49" s="60"/>
      <c r="CEP49" s="60"/>
      <c r="CEQ49" s="60"/>
      <c r="CER49" s="60"/>
      <c r="CES49" s="60"/>
      <c r="CET49" s="60"/>
      <c r="CEU49" s="60"/>
      <c r="CEV49" s="60"/>
      <c r="CEW49" s="60"/>
      <c r="CEX49" s="60"/>
      <c r="CEY49" s="60"/>
      <c r="CEZ49" s="60"/>
      <c r="CFA49" s="60"/>
      <c r="CFB49" s="60"/>
      <c r="CFC49" s="60"/>
      <c r="CFD49" s="60"/>
      <c r="CFE49" s="60"/>
      <c r="CFF49" s="60"/>
      <c r="CFG49" s="60"/>
      <c r="CFH49" s="60"/>
      <c r="CFI49" s="60"/>
      <c r="CFJ49" s="60"/>
      <c r="CFK49" s="60"/>
      <c r="CFL49" s="60"/>
      <c r="CFM49" s="60"/>
      <c r="CFN49" s="60"/>
      <c r="CFO49" s="60"/>
      <c r="CFP49" s="60"/>
      <c r="CFQ49" s="60"/>
      <c r="CFR49" s="60"/>
      <c r="CFS49" s="60"/>
      <c r="CFT49" s="60"/>
      <c r="CFU49" s="60"/>
      <c r="CFV49" s="60"/>
      <c r="CFW49" s="60"/>
      <c r="CFX49" s="60"/>
      <c r="CFY49" s="60"/>
      <c r="CFZ49" s="60"/>
      <c r="CGA49" s="60"/>
      <c r="CGB49" s="60"/>
      <c r="CGC49" s="60"/>
      <c r="CGD49" s="60"/>
      <c r="CGE49" s="60"/>
      <c r="CGF49" s="60"/>
      <c r="CGG49" s="60"/>
      <c r="CGH49" s="60"/>
      <c r="CGI49" s="60"/>
      <c r="CGJ49" s="60"/>
      <c r="CGK49" s="60"/>
      <c r="CGL49" s="60"/>
      <c r="CGM49" s="60"/>
      <c r="CGN49" s="60"/>
      <c r="CGO49" s="60"/>
      <c r="CGP49" s="60"/>
      <c r="CGQ49" s="60"/>
      <c r="CGR49" s="60"/>
      <c r="CGS49" s="60"/>
      <c r="CGT49" s="60"/>
      <c r="CGU49" s="60"/>
      <c r="CGV49" s="60"/>
      <c r="CGW49" s="60"/>
      <c r="CGX49" s="60"/>
      <c r="CGY49" s="60"/>
      <c r="CGZ49" s="60"/>
      <c r="CHA49" s="60"/>
      <c r="CHB49" s="60"/>
      <c r="CHC49" s="60"/>
      <c r="CHD49" s="60"/>
      <c r="CHE49" s="60"/>
      <c r="CHF49" s="60"/>
      <c r="CHG49" s="60"/>
      <c r="CHH49" s="60"/>
      <c r="CHI49" s="60"/>
      <c r="CHJ49" s="60"/>
      <c r="CHK49" s="60"/>
      <c r="CHL49" s="60"/>
      <c r="CHM49" s="60"/>
      <c r="CHN49" s="60"/>
      <c r="CHO49" s="60"/>
      <c r="CHP49" s="60"/>
      <c r="CHQ49" s="60"/>
      <c r="CHR49" s="60"/>
      <c r="CHS49" s="60"/>
      <c r="CHT49" s="60"/>
      <c r="CHU49" s="60"/>
      <c r="CHV49" s="60"/>
      <c r="CHW49" s="60"/>
      <c r="CHX49" s="60"/>
      <c r="CHY49" s="60"/>
      <c r="CHZ49" s="60"/>
      <c r="CIA49" s="60"/>
      <c r="CIB49" s="60"/>
      <c r="CIC49" s="60"/>
      <c r="CID49" s="60"/>
      <c r="CIE49" s="60"/>
      <c r="CIF49" s="60"/>
      <c r="CIG49" s="60"/>
      <c r="CIH49" s="60"/>
      <c r="CII49" s="60"/>
      <c r="CIJ49" s="60"/>
      <c r="CIK49" s="60"/>
      <c r="CIL49" s="60"/>
      <c r="CIM49" s="60"/>
      <c r="CIN49" s="60"/>
      <c r="CIO49" s="60"/>
      <c r="CIP49" s="60"/>
      <c r="CIQ49" s="60"/>
      <c r="CIR49" s="60"/>
      <c r="CIS49" s="60"/>
      <c r="CIT49" s="60"/>
      <c r="CIU49" s="60"/>
      <c r="CIV49" s="60"/>
      <c r="CIW49" s="60"/>
      <c r="CIX49" s="60"/>
      <c r="CIY49" s="60"/>
      <c r="CIZ49" s="60"/>
      <c r="CJA49" s="60"/>
      <c r="CJB49" s="60"/>
      <c r="CJC49" s="60"/>
      <c r="CJD49" s="60"/>
      <c r="CJE49" s="60"/>
      <c r="CJF49" s="60"/>
      <c r="CJG49" s="60"/>
      <c r="CJH49" s="60"/>
      <c r="CJI49" s="60"/>
      <c r="CJJ49" s="60"/>
      <c r="CJK49" s="60"/>
      <c r="CJL49" s="60"/>
      <c r="CJM49" s="60"/>
      <c r="CJN49" s="60"/>
      <c r="CJO49" s="60"/>
      <c r="CJP49" s="60"/>
      <c r="CJQ49" s="60"/>
      <c r="CJR49" s="60"/>
      <c r="CJS49" s="60"/>
      <c r="CJT49" s="60"/>
      <c r="CJU49" s="60"/>
      <c r="CJV49" s="60"/>
      <c r="CJW49" s="60"/>
      <c r="CJX49" s="60"/>
      <c r="CJY49" s="60"/>
      <c r="CJZ49" s="60"/>
      <c r="CKA49" s="60"/>
      <c r="CKB49" s="60"/>
      <c r="CKC49" s="60"/>
      <c r="CKD49" s="60"/>
      <c r="CKE49" s="60"/>
      <c r="CKF49" s="60"/>
      <c r="CKG49" s="60"/>
      <c r="CKH49" s="60"/>
      <c r="CKI49" s="60"/>
      <c r="CKJ49" s="60"/>
      <c r="CKK49" s="60"/>
      <c r="CKL49" s="60"/>
      <c r="CKM49" s="60"/>
      <c r="CKN49" s="60"/>
      <c r="CKO49" s="60"/>
      <c r="CKP49" s="60"/>
      <c r="CKQ49" s="60"/>
      <c r="CKR49" s="60"/>
      <c r="CKS49" s="60"/>
      <c r="CKT49" s="60"/>
      <c r="CKU49" s="60"/>
      <c r="CKV49" s="60"/>
      <c r="CKW49" s="60"/>
      <c r="CKX49" s="60"/>
      <c r="CKY49" s="60"/>
      <c r="CKZ49" s="60"/>
      <c r="CLA49" s="60"/>
      <c r="CLB49" s="60"/>
      <c r="CLC49" s="60"/>
      <c r="CLD49" s="60"/>
      <c r="CLE49" s="60"/>
      <c r="CLF49" s="60"/>
      <c r="CLG49" s="60"/>
      <c r="CLH49" s="60"/>
      <c r="CLI49" s="60"/>
      <c r="CLJ49" s="60"/>
      <c r="CLK49" s="60"/>
      <c r="CLL49" s="60"/>
      <c r="CLM49" s="60"/>
      <c r="CLN49" s="60"/>
      <c r="CLO49" s="60"/>
      <c r="CLP49" s="60"/>
      <c r="CLQ49" s="60"/>
      <c r="CLR49" s="60"/>
      <c r="CLS49" s="60"/>
      <c r="CLT49" s="60"/>
      <c r="CLU49" s="60"/>
      <c r="CLV49" s="60"/>
      <c r="CLW49" s="60"/>
      <c r="CLX49" s="60"/>
      <c r="CLY49" s="60"/>
      <c r="CLZ49" s="60"/>
      <c r="CMA49" s="60"/>
      <c r="CMB49" s="60"/>
      <c r="CMC49" s="60"/>
      <c r="CMD49" s="60"/>
      <c r="CME49" s="60"/>
      <c r="CMF49" s="60"/>
      <c r="CMG49" s="60"/>
      <c r="CMH49" s="60"/>
      <c r="CMI49" s="60"/>
      <c r="CMJ49" s="60"/>
      <c r="CMK49" s="60"/>
      <c r="CML49" s="60"/>
      <c r="CMM49" s="60"/>
      <c r="CMN49" s="60"/>
      <c r="CMO49" s="60"/>
      <c r="CMP49" s="60"/>
      <c r="CMQ49" s="60"/>
      <c r="CMR49" s="60"/>
      <c r="CMS49" s="60"/>
      <c r="CMT49" s="60"/>
      <c r="CMU49" s="60"/>
      <c r="CMV49" s="60"/>
      <c r="CMW49" s="60"/>
      <c r="CMX49" s="60"/>
      <c r="CMY49" s="60"/>
      <c r="CMZ49" s="60"/>
      <c r="CNA49" s="60"/>
      <c r="CNB49" s="60"/>
      <c r="CNC49" s="60"/>
      <c r="CND49" s="60"/>
      <c r="CNE49" s="60"/>
      <c r="CNF49" s="60"/>
      <c r="CNG49" s="60"/>
      <c r="CNH49" s="60"/>
      <c r="CNI49" s="60"/>
      <c r="CNJ49" s="60"/>
      <c r="CNK49" s="60"/>
      <c r="CNL49" s="60"/>
      <c r="CNM49" s="60"/>
      <c r="CNN49" s="60"/>
      <c r="CNO49" s="60"/>
      <c r="CNP49" s="60"/>
      <c r="CNQ49" s="60"/>
      <c r="CNR49" s="60"/>
      <c r="CNS49" s="60"/>
      <c r="CNT49" s="60"/>
      <c r="CNU49" s="60"/>
      <c r="CNV49" s="60"/>
      <c r="CNW49" s="60"/>
      <c r="CNX49" s="60"/>
      <c r="CNY49" s="60"/>
      <c r="CNZ49" s="60"/>
      <c r="COA49" s="60"/>
      <c r="COB49" s="60"/>
      <c r="COC49" s="60"/>
      <c r="COD49" s="60"/>
      <c r="COE49" s="60"/>
      <c r="COF49" s="60"/>
      <c r="COG49" s="60"/>
      <c r="COH49" s="60"/>
      <c r="COI49" s="60"/>
      <c r="COJ49" s="60"/>
      <c r="COK49" s="60"/>
      <c r="COL49" s="60"/>
      <c r="COM49" s="60"/>
      <c r="CON49" s="60"/>
      <c r="COO49" s="60"/>
      <c r="COP49" s="60"/>
      <c r="COQ49" s="60"/>
      <c r="COR49" s="60"/>
      <c r="COS49" s="60"/>
      <c r="COT49" s="60"/>
      <c r="COU49" s="60"/>
      <c r="COV49" s="60"/>
      <c r="COW49" s="60"/>
      <c r="COX49" s="60"/>
      <c r="COY49" s="60"/>
      <c r="COZ49" s="60"/>
      <c r="CPA49" s="60"/>
      <c r="CPB49" s="60"/>
      <c r="CPC49" s="60"/>
      <c r="CPD49" s="60"/>
      <c r="CPE49" s="60"/>
      <c r="CPF49" s="60"/>
      <c r="CPG49" s="60"/>
      <c r="CPH49" s="60"/>
      <c r="CPI49" s="60"/>
      <c r="CPJ49" s="60"/>
      <c r="CPK49" s="60"/>
      <c r="CPL49" s="60"/>
      <c r="CPM49" s="60"/>
      <c r="CPN49" s="60"/>
      <c r="CPO49" s="60"/>
      <c r="CPP49" s="60"/>
      <c r="CPQ49" s="60"/>
      <c r="CPR49" s="60"/>
      <c r="CPS49" s="60"/>
      <c r="CPT49" s="60"/>
      <c r="CPU49" s="60"/>
      <c r="CPV49" s="60"/>
      <c r="CPW49" s="60"/>
      <c r="CPX49" s="60"/>
      <c r="CPY49" s="60"/>
      <c r="CPZ49" s="60"/>
      <c r="CQA49" s="60"/>
      <c r="CQB49" s="60"/>
      <c r="CQC49" s="60"/>
      <c r="CQD49" s="60"/>
      <c r="CQE49" s="60"/>
      <c r="CQF49" s="60"/>
      <c r="CQG49" s="60"/>
      <c r="CQH49" s="60"/>
      <c r="CQI49" s="60"/>
      <c r="CQJ49" s="60"/>
      <c r="CQK49" s="60"/>
      <c r="CQL49" s="60"/>
      <c r="CQM49" s="60"/>
      <c r="CQN49" s="60"/>
      <c r="CQO49" s="60"/>
      <c r="CQP49" s="60"/>
      <c r="CQQ49" s="60"/>
      <c r="CQR49" s="60"/>
      <c r="CQS49" s="60"/>
      <c r="CQT49" s="60"/>
      <c r="CQU49" s="60"/>
      <c r="CQV49" s="60"/>
      <c r="CQW49" s="60"/>
      <c r="CQX49" s="60"/>
      <c r="CQY49" s="60"/>
      <c r="CQZ49" s="60"/>
      <c r="CRA49" s="60"/>
      <c r="CRB49" s="60"/>
      <c r="CRC49" s="60"/>
      <c r="CRD49" s="60"/>
      <c r="CRE49" s="60"/>
      <c r="CRF49" s="60"/>
      <c r="CRG49" s="60"/>
      <c r="CRH49" s="60"/>
      <c r="CRI49" s="60"/>
      <c r="CRJ49" s="60"/>
      <c r="CRK49" s="60"/>
      <c r="CRL49" s="60"/>
      <c r="CRM49" s="60"/>
      <c r="CRN49" s="60"/>
      <c r="CRO49" s="60"/>
      <c r="CRP49" s="60"/>
      <c r="CRQ49" s="60"/>
      <c r="CRR49" s="60"/>
      <c r="CRS49" s="60"/>
      <c r="CRT49" s="60"/>
      <c r="CRU49" s="60"/>
      <c r="CRV49" s="60"/>
      <c r="CRW49" s="60"/>
      <c r="CRX49" s="60"/>
      <c r="CRY49" s="60"/>
      <c r="CRZ49" s="60"/>
      <c r="CSA49" s="60"/>
      <c r="CSB49" s="60"/>
      <c r="CSC49" s="60"/>
      <c r="CSD49" s="60"/>
      <c r="CSE49" s="60"/>
      <c r="CSF49" s="60"/>
      <c r="CSG49" s="60"/>
      <c r="CSH49" s="60"/>
      <c r="CSI49" s="60"/>
      <c r="CSJ49" s="60"/>
      <c r="CSK49" s="60"/>
      <c r="CSL49" s="60"/>
      <c r="CSM49" s="60"/>
      <c r="CSN49" s="60"/>
      <c r="CSO49" s="60"/>
      <c r="CSP49" s="60"/>
      <c r="CSQ49" s="60"/>
      <c r="CSR49" s="60"/>
      <c r="CSS49" s="60"/>
      <c r="CST49" s="60"/>
      <c r="CSU49" s="60"/>
      <c r="CSV49" s="60"/>
      <c r="CSW49" s="60"/>
      <c r="CSX49" s="60"/>
      <c r="CSY49" s="60"/>
      <c r="CSZ49" s="60"/>
      <c r="CTA49" s="60"/>
      <c r="CTB49" s="60"/>
      <c r="CTC49" s="60"/>
      <c r="CTD49" s="60"/>
      <c r="CTE49" s="60"/>
      <c r="CTF49" s="60"/>
      <c r="CTG49" s="60"/>
      <c r="CTH49" s="60"/>
      <c r="CTI49" s="60"/>
      <c r="CTJ49" s="60"/>
      <c r="CTK49" s="60"/>
      <c r="CTL49" s="60"/>
      <c r="CTM49" s="60"/>
      <c r="CTN49" s="60"/>
      <c r="CTO49" s="60"/>
      <c r="CTP49" s="60"/>
      <c r="CTQ49" s="60"/>
      <c r="CTR49" s="60"/>
      <c r="CTS49" s="60"/>
      <c r="CTT49" s="60"/>
      <c r="CTU49" s="60"/>
      <c r="CTV49" s="60"/>
      <c r="CTW49" s="60"/>
      <c r="CTX49" s="60"/>
      <c r="CTY49" s="60"/>
      <c r="CTZ49" s="60"/>
      <c r="CUA49" s="60"/>
      <c r="CUB49" s="60"/>
      <c r="CUC49" s="60"/>
      <c r="CUD49" s="60"/>
      <c r="CUE49" s="60"/>
      <c r="CUF49" s="60"/>
      <c r="CUG49" s="60"/>
      <c r="CUH49" s="60"/>
      <c r="CUI49" s="60"/>
      <c r="CUJ49" s="60"/>
      <c r="CUK49" s="60"/>
      <c r="CUL49" s="60"/>
      <c r="CUM49" s="60"/>
      <c r="CUN49" s="60"/>
      <c r="CUO49" s="60"/>
      <c r="CUP49" s="60"/>
      <c r="CUQ49" s="60"/>
      <c r="CUR49" s="60"/>
      <c r="CUS49" s="60"/>
      <c r="CUT49" s="60"/>
      <c r="CUU49" s="60"/>
      <c r="CUV49" s="60"/>
      <c r="CUW49" s="60"/>
      <c r="CUX49" s="60"/>
      <c r="CUY49" s="60"/>
      <c r="CUZ49" s="60"/>
      <c r="CVA49" s="60"/>
      <c r="CVB49" s="60"/>
      <c r="CVC49" s="60"/>
      <c r="CVD49" s="60"/>
      <c r="CVE49" s="60"/>
      <c r="CVF49" s="60"/>
      <c r="CVG49" s="60"/>
      <c r="CVH49" s="60"/>
      <c r="CVI49" s="60"/>
      <c r="CVJ49" s="60"/>
      <c r="CVK49" s="60"/>
      <c r="CVL49" s="60"/>
      <c r="CVM49" s="60"/>
      <c r="CVN49" s="60"/>
      <c r="CVO49" s="60"/>
      <c r="CVP49" s="60"/>
      <c r="CVQ49" s="60"/>
      <c r="CVR49" s="60"/>
      <c r="CVS49" s="60"/>
      <c r="CVT49" s="60"/>
      <c r="CVU49" s="60"/>
      <c r="CVV49" s="60"/>
      <c r="CVW49" s="60"/>
      <c r="CVX49" s="60"/>
      <c r="CVY49" s="60"/>
      <c r="CVZ49" s="60"/>
      <c r="CWA49" s="60"/>
      <c r="CWB49" s="60"/>
      <c r="CWC49" s="60"/>
      <c r="CWD49" s="60"/>
      <c r="CWE49" s="60"/>
      <c r="CWF49" s="60"/>
      <c r="CWG49" s="60"/>
      <c r="CWH49" s="60"/>
      <c r="CWI49" s="60"/>
      <c r="CWJ49" s="60"/>
      <c r="CWK49" s="60"/>
      <c r="CWL49" s="60"/>
      <c r="CWM49" s="60"/>
      <c r="CWN49" s="60"/>
      <c r="CWO49" s="60"/>
      <c r="CWP49" s="60"/>
      <c r="CWQ49" s="60"/>
      <c r="CWR49" s="60"/>
      <c r="CWS49" s="60"/>
      <c r="CWT49" s="60"/>
      <c r="CWU49" s="60"/>
      <c r="CWV49" s="60"/>
      <c r="CWW49" s="60"/>
      <c r="CWX49" s="60"/>
      <c r="CWY49" s="60"/>
      <c r="CWZ49" s="60"/>
      <c r="CXA49" s="60"/>
      <c r="CXB49" s="60"/>
      <c r="CXC49" s="60"/>
      <c r="CXD49" s="60"/>
      <c r="CXE49" s="60"/>
      <c r="CXF49" s="60"/>
      <c r="CXG49" s="60"/>
      <c r="CXH49" s="60"/>
      <c r="CXI49" s="60"/>
      <c r="CXJ49" s="60"/>
      <c r="CXK49" s="60"/>
      <c r="CXL49" s="60"/>
      <c r="CXM49" s="60"/>
      <c r="CXN49" s="60"/>
      <c r="CXO49" s="60"/>
      <c r="CXP49" s="60"/>
      <c r="CXQ49" s="60"/>
      <c r="CXR49" s="60"/>
      <c r="CXS49" s="60"/>
      <c r="CXT49" s="60"/>
      <c r="CXU49" s="60"/>
      <c r="CXV49" s="60"/>
      <c r="CXW49" s="60"/>
      <c r="CXX49" s="60"/>
      <c r="CXY49" s="60"/>
      <c r="CXZ49" s="60"/>
      <c r="CYA49" s="60"/>
      <c r="CYB49" s="60"/>
      <c r="CYC49" s="60"/>
      <c r="CYD49" s="60"/>
      <c r="CYE49" s="60"/>
      <c r="CYF49" s="60"/>
      <c r="CYG49" s="60"/>
      <c r="CYH49" s="60"/>
      <c r="CYI49" s="60"/>
      <c r="CYJ49" s="60"/>
      <c r="CYK49" s="60"/>
      <c r="CYL49" s="60"/>
      <c r="CYM49" s="60"/>
      <c r="CYN49" s="60"/>
      <c r="CYO49" s="60"/>
      <c r="CYP49" s="60"/>
      <c r="CYQ49" s="60"/>
      <c r="CYR49" s="60"/>
      <c r="CYS49" s="60"/>
      <c r="CYT49" s="60"/>
      <c r="CYU49" s="60"/>
      <c r="CYV49" s="60"/>
      <c r="CYW49" s="60"/>
      <c r="CYX49" s="60"/>
      <c r="CYY49" s="60"/>
      <c r="CYZ49" s="60"/>
      <c r="CZA49" s="60"/>
      <c r="CZB49" s="60"/>
      <c r="CZC49" s="60"/>
      <c r="CZD49" s="60"/>
      <c r="CZE49" s="60"/>
      <c r="CZF49" s="60"/>
      <c r="CZG49" s="60"/>
      <c r="CZH49" s="60"/>
      <c r="CZI49" s="60"/>
      <c r="CZJ49" s="60"/>
      <c r="CZK49" s="60"/>
      <c r="CZL49" s="60"/>
      <c r="CZM49" s="60"/>
      <c r="CZN49" s="60"/>
      <c r="CZO49" s="60"/>
      <c r="CZP49" s="60"/>
      <c r="CZQ49" s="60"/>
      <c r="CZR49" s="60"/>
      <c r="CZS49" s="60"/>
      <c r="CZT49" s="60"/>
      <c r="CZU49" s="60"/>
      <c r="CZV49" s="60"/>
      <c r="CZW49" s="60"/>
      <c r="CZX49" s="60"/>
      <c r="CZY49" s="60"/>
      <c r="CZZ49" s="60"/>
      <c r="DAA49" s="60"/>
      <c r="DAB49" s="60"/>
      <c r="DAC49" s="60"/>
      <c r="DAD49" s="60"/>
      <c r="DAE49" s="60"/>
      <c r="DAF49" s="60"/>
      <c r="DAG49" s="60"/>
      <c r="DAH49" s="60"/>
      <c r="DAI49" s="60"/>
      <c r="DAJ49" s="60"/>
      <c r="DAK49" s="60"/>
      <c r="DAL49" s="60"/>
      <c r="DAM49" s="60"/>
      <c r="DAN49" s="60"/>
      <c r="DAO49" s="60"/>
      <c r="DAP49" s="60"/>
      <c r="DAQ49" s="60"/>
      <c r="DAR49" s="60"/>
      <c r="DAS49" s="60"/>
      <c r="DAT49" s="60"/>
      <c r="DAU49" s="60"/>
      <c r="DAV49" s="60"/>
      <c r="DAW49" s="60"/>
      <c r="DAX49" s="60"/>
      <c r="DAY49" s="60"/>
      <c r="DAZ49" s="60"/>
      <c r="DBA49" s="60"/>
      <c r="DBB49" s="60"/>
      <c r="DBC49" s="60"/>
      <c r="DBD49" s="60"/>
      <c r="DBE49" s="60"/>
      <c r="DBF49" s="60"/>
      <c r="DBG49" s="60"/>
      <c r="DBH49" s="60"/>
      <c r="DBI49" s="60"/>
      <c r="DBJ49" s="60"/>
      <c r="DBK49" s="60"/>
      <c r="DBL49" s="60"/>
      <c r="DBM49" s="60"/>
      <c r="DBN49" s="60"/>
      <c r="DBO49" s="60"/>
      <c r="DBP49" s="60"/>
      <c r="DBQ49" s="60"/>
      <c r="DBR49" s="60"/>
      <c r="DBS49" s="60"/>
      <c r="DBT49" s="60"/>
      <c r="DBU49" s="60"/>
      <c r="DBV49" s="60"/>
      <c r="DBW49" s="60"/>
      <c r="DBX49" s="60"/>
      <c r="DBY49" s="60"/>
      <c r="DBZ49" s="60"/>
      <c r="DCA49" s="60"/>
      <c r="DCB49" s="60"/>
      <c r="DCC49" s="60"/>
      <c r="DCD49" s="60"/>
      <c r="DCE49" s="60"/>
      <c r="DCF49" s="60"/>
      <c r="DCG49" s="60"/>
      <c r="DCH49" s="60"/>
      <c r="DCI49" s="60"/>
      <c r="DCJ49" s="60"/>
      <c r="DCK49" s="60"/>
      <c r="DCL49" s="60"/>
      <c r="DCM49" s="60"/>
      <c r="DCN49" s="60"/>
      <c r="DCO49" s="60"/>
      <c r="DCP49" s="60"/>
      <c r="DCQ49" s="60"/>
      <c r="DCR49" s="60"/>
      <c r="DCS49" s="60"/>
      <c r="DCT49" s="60"/>
      <c r="DCU49" s="60"/>
      <c r="DCV49" s="60"/>
      <c r="DCW49" s="60"/>
      <c r="DCX49" s="60"/>
      <c r="DCY49" s="60"/>
      <c r="DCZ49" s="60"/>
      <c r="DDA49" s="60"/>
      <c r="DDB49" s="60"/>
      <c r="DDC49" s="60"/>
      <c r="DDD49" s="60"/>
      <c r="DDE49" s="60"/>
      <c r="DDF49" s="60"/>
      <c r="DDG49" s="60"/>
      <c r="DDH49" s="60"/>
      <c r="DDI49" s="60"/>
      <c r="DDJ49" s="60"/>
      <c r="DDK49" s="60"/>
      <c r="DDL49" s="60"/>
      <c r="DDM49" s="60"/>
      <c r="DDN49" s="60"/>
      <c r="DDO49" s="60"/>
      <c r="DDP49" s="60"/>
      <c r="DDQ49" s="60"/>
      <c r="DDR49" s="60"/>
      <c r="DDS49" s="60"/>
      <c r="DDT49" s="60"/>
      <c r="DDU49" s="60"/>
      <c r="DDV49" s="60"/>
      <c r="DDW49" s="60"/>
      <c r="DDX49" s="60"/>
      <c r="DDY49" s="60"/>
      <c r="DDZ49" s="60"/>
      <c r="DEA49" s="60"/>
      <c r="DEB49" s="60"/>
      <c r="DEC49" s="60"/>
      <c r="DED49" s="60"/>
      <c r="DEE49" s="60"/>
      <c r="DEF49" s="60"/>
      <c r="DEG49" s="60"/>
      <c r="DEH49" s="60"/>
      <c r="DEI49" s="60"/>
      <c r="DEJ49" s="60"/>
      <c r="DEK49" s="60"/>
      <c r="DEL49" s="60"/>
      <c r="DEM49" s="60"/>
      <c r="DEN49" s="60"/>
      <c r="DEO49" s="60"/>
      <c r="DEP49" s="60"/>
      <c r="DEQ49" s="60"/>
      <c r="DER49" s="60"/>
      <c r="DES49" s="60"/>
      <c r="DET49" s="60"/>
      <c r="DEU49" s="60"/>
      <c r="DEV49" s="60"/>
      <c r="DEW49" s="60"/>
      <c r="DEX49" s="60"/>
      <c r="DEY49" s="60"/>
      <c r="DEZ49" s="60"/>
      <c r="DFA49" s="60"/>
      <c r="DFB49" s="60"/>
      <c r="DFC49" s="60"/>
      <c r="DFD49" s="60"/>
      <c r="DFE49" s="60"/>
      <c r="DFF49" s="60"/>
      <c r="DFG49" s="60"/>
      <c r="DFH49" s="60"/>
      <c r="DFI49" s="60"/>
      <c r="DFJ49" s="60"/>
      <c r="DFK49" s="60"/>
      <c r="DFL49" s="60"/>
      <c r="DFM49" s="60"/>
      <c r="DFN49" s="60"/>
      <c r="DFO49" s="60"/>
      <c r="DFP49" s="60"/>
      <c r="DFQ49" s="60"/>
      <c r="DFR49" s="60"/>
      <c r="DFS49" s="60"/>
      <c r="DFT49" s="60"/>
      <c r="DFU49" s="60"/>
      <c r="DFV49" s="60"/>
      <c r="DFW49" s="60"/>
      <c r="DFX49" s="60"/>
      <c r="DFY49" s="60"/>
      <c r="DFZ49" s="60"/>
      <c r="DGA49" s="60"/>
      <c r="DGB49" s="60"/>
      <c r="DGC49" s="60"/>
      <c r="DGD49" s="60"/>
      <c r="DGE49" s="60"/>
      <c r="DGF49" s="60"/>
      <c r="DGG49" s="60"/>
      <c r="DGH49" s="60"/>
      <c r="DGI49" s="60"/>
      <c r="DGJ49" s="60"/>
      <c r="DGK49" s="60"/>
      <c r="DGL49" s="60"/>
      <c r="DGM49" s="60"/>
      <c r="DGN49" s="60"/>
      <c r="DGO49" s="60"/>
      <c r="DGP49" s="60"/>
      <c r="DGQ49" s="60"/>
      <c r="DGR49" s="60"/>
      <c r="DGS49" s="60"/>
      <c r="DGT49" s="60"/>
      <c r="DGU49" s="60"/>
      <c r="DGV49" s="60"/>
      <c r="DGW49" s="60"/>
      <c r="DGX49" s="60"/>
      <c r="DGY49" s="60"/>
      <c r="DGZ49" s="60"/>
      <c r="DHA49" s="60"/>
      <c r="DHB49" s="60"/>
      <c r="DHC49" s="60"/>
      <c r="DHD49" s="60"/>
      <c r="DHE49" s="60"/>
      <c r="DHF49" s="60"/>
      <c r="DHG49" s="60"/>
      <c r="DHH49" s="60"/>
      <c r="DHI49" s="60"/>
      <c r="DHJ49" s="60"/>
      <c r="DHK49" s="60"/>
      <c r="DHL49" s="60"/>
      <c r="DHM49" s="60"/>
      <c r="DHN49" s="60"/>
      <c r="DHO49" s="60"/>
      <c r="DHP49" s="60"/>
      <c r="DHQ49" s="60"/>
      <c r="DHR49" s="60"/>
      <c r="DHS49" s="60"/>
      <c r="DHT49" s="60"/>
      <c r="DHU49" s="60"/>
      <c r="DHV49" s="60"/>
      <c r="DHW49" s="60"/>
      <c r="DHX49" s="60"/>
      <c r="DHY49" s="60"/>
      <c r="DHZ49" s="60"/>
      <c r="DIA49" s="60"/>
      <c r="DIB49" s="60"/>
      <c r="DIC49" s="60"/>
      <c r="DID49" s="60"/>
      <c r="DIE49" s="60"/>
      <c r="DIF49" s="60"/>
      <c r="DIG49" s="60"/>
      <c r="DIH49" s="60"/>
      <c r="DII49" s="60"/>
      <c r="DIJ49" s="60"/>
      <c r="DIK49" s="60"/>
      <c r="DIL49" s="60"/>
      <c r="DIM49" s="60"/>
      <c r="DIN49" s="60"/>
      <c r="DIO49" s="60"/>
      <c r="DIP49" s="60"/>
      <c r="DIQ49" s="60"/>
      <c r="DIR49" s="60"/>
      <c r="DIS49" s="60"/>
      <c r="DIT49" s="60"/>
      <c r="DIU49" s="60"/>
      <c r="DIV49" s="60"/>
      <c r="DIW49" s="60"/>
      <c r="DIX49" s="60"/>
      <c r="DIY49" s="60"/>
      <c r="DIZ49" s="60"/>
      <c r="DJA49" s="60"/>
      <c r="DJB49" s="60"/>
      <c r="DJC49" s="60"/>
      <c r="DJD49" s="60"/>
      <c r="DJE49" s="60"/>
      <c r="DJF49" s="60"/>
      <c r="DJG49" s="60"/>
      <c r="DJH49" s="60"/>
      <c r="DJI49" s="60"/>
      <c r="DJJ49" s="60"/>
      <c r="DJK49" s="60"/>
      <c r="DJL49" s="60"/>
      <c r="DJM49" s="60"/>
      <c r="DJN49" s="60"/>
      <c r="DJO49" s="60"/>
      <c r="DJP49" s="60"/>
      <c r="DJQ49" s="60"/>
      <c r="DJR49" s="60"/>
      <c r="DJS49" s="60"/>
      <c r="DJT49" s="60"/>
      <c r="DJU49" s="60"/>
      <c r="DJV49" s="60"/>
      <c r="DJW49" s="60"/>
      <c r="DJX49" s="60"/>
      <c r="DJY49" s="60"/>
      <c r="DJZ49" s="60"/>
      <c r="DKA49" s="60"/>
      <c r="DKB49" s="60"/>
      <c r="DKC49" s="60"/>
      <c r="DKD49" s="60"/>
      <c r="DKE49" s="60"/>
      <c r="DKF49" s="60"/>
      <c r="DKG49" s="60"/>
      <c r="DKH49" s="60"/>
      <c r="DKI49" s="60"/>
      <c r="DKJ49" s="60"/>
      <c r="DKK49" s="60"/>
      <c r="DKL49" s="60"/>
      <c r="DKM49" s="60"/>
      <c r="DKN49" s="60"/>
      <c r="DKO49" s="60"/>
      <c r="DKP49" s="60"/>
      <c r="DKQ49" s="60"/>
      <c r="DKR49" s="60"/>
      <c r="DKS49" s="60"/>
      <c r="DKT49" s="60"/>
      <c r="DKU49" s="60"/>
      <c r="DKV49" s="60"/>
      <c r="DKW49" s="60"/>
      <c r="DKX49" s="60"/>
      <c r="DKY49" s="60"/>
      <c r="DKZ49" s="60"/>
      <c r="DLA49" s="60"/>
      <c r="DLB49" s="60"/>
      <c r="DLC49" s="60"/>
      <c r="DLD49" s="60"/>
      <c r="DLE49" s="60"/>
      <c r="DLF49" s="60"/>
      <c r="DLG49" s="60"/>
      <c r="DLH49" s="60"/>
      <c r="DLI49" s="60"/>
      <c r="DLJ49" s="60"/>
      <c r="DLK49" s="60"/>
      <c r="DLL49" s="60"/>
      <c r="DLM49" s="60"/>
      <c r="DLN49" s="60"/>
      <c r="DLO49" s="60"/>
      <c r="DLP49" s="60"/>
      <c r="DLQ49" s="60"/>
      <c r="DLR49" s="60"/>
      <c r="DLS49" s="60"/>
      <c r="DLT49" s="60"/>
      <c r="DLU49" s="60"/>
      <c r="DLV49" s="60"/>
      <c r="DLW49" s="60"/>
      <c r="DLX49" s="60"/>
      <c r="DLY49" s="60"/>
      <c r="DLZ49" s="60"/>
      <c r="DMA49" s="60"/>
      <c r="DMB49" s="60"/>
      <c r="DMC49" s="60"/>
      <c r="DMD49" s="60"/>
      <c r="DME49" s="60"/>
      <c r="DMF49" s="60"/>
      <c r="DMG49" s="60"/>
      <c r="DMH49" s="60"/>
      <c r="DMI49" s="60"/>
      <c r="DMJ49" s="60"/>
      <c r="DMK49" s="60"/>
      <c r="DML49" s="60"/>
      <c r="DMM49" s="60"/>
      <c r="DMN49" s="60"/>
      <c r="DMO49" s="60"/>
      <c r="DMP49" s="60"/>
      <c r="DMQ49" s="60"/>
      <c r="DMR49" s="60"/>
      <c r="DMS49" s="60"/>
      <c r="DMT49" s="60"/>
      <c r="DMU49" s="60"/>
      <c r="DMV49" s="60"/>
      <c r="DMW49" s="60"/>
      <c r="DMX49" s="60"/>
      <c r="DMY49" s="60"/>
      <c r="DMZ49" s="60"/>
      <c r="DNA49" s="60"/>
      <c r="DNB49" s="60"/>
      <c r="DNC49" s="60"/>
      <c r="DND49" s="60"/>
      <c r="DNE49" s="60"/>
      <c r="DNF49" s="60"/>
      <c r="DNG49" s="60"/>
      <c r="DNH49" s="60"/>
      <c r="DNI49" s="60"/>
      <c r="DNJ49" s="60"/>
      <c r="DNK49" s="60"/>
      <c r="DNL49" s="60"/>
      <c r="DNM49" s="60"/>
      <c r="DNN49" s="60"/>
      <c r="DNO49" s="60"/>
      <c r="DNP49" s="60"/>
      <c r="DNQ49" s="60"/>
      <c r="DNR49" s="60"/>
      <c r="DNS49" s="60"/>
      <c r="DNT49" s="60"/>
      <c r="DNU49" s="60"/>
      <c r="DNV49" s="60"/>
      <c r="DNW49" s="60"/>
      <c r="DNX49" s="60"/>
      <c r="DNY49" s="60"/>
      <c r="DNZ49" s="60"/>
      <c r="DOA49" s="60"/>
      <c r="DOB49" s="60"/>
      <c r="DOC49" s="60"/>
      <c r="DOD49" s="60"/>
      <c r="DOE49" s="60"/>
      <c r="DOF49" s="60"/>
      <c r="DOG49" s="60"/>
      <c r="DOH49" s="60"/>
      <c r="DOI49" s="60"/>
      <c r="DOJ49" s="60"/>
      <c r="DOK49" s="60"/>
      <c r="DOL49" s="60"/>
      <c r="DOM49" s="60"/>
      <c r="DON49" s="60"/>
      <c r="DOO49" s="60"/>
      <c r="DOP49" s="60"/>
      <c r="DOQ49" s="60"/>
      <c r="DOR49" s="60"/>
      <c r="DOS49" s="60"/>
      <c r="DOT49" s="60"/>
      <c r="DOU49" s="60"/>
      <c r="DOV49" s="60"/>
      <c r="DOW49" s="60"/>
      <c r="DOX49" s="60"/>
      <c r="DOY49" s="60"/>
      <c r="DOZ49" s="60"/>
      <c r="DPA49" s="60"/>
      <c r="DPB49" s="60"/>
      <c r="DPC49" s="60"/>
      <c r="DPD49" s="60"/>
      <c r="DPE49" s="60"/>
      <c r="DPF49" s="60"/>
      <c r="DPG49" s="60"/>
      <c r="DPH49" s="60"/>
      <c r="DPI49" s="60"/>
      <c r="DPJ49" s="60"/>
      <c r="DPK49" s="60"/>
      <c r="DPL49" s="60"/>
      <c r="DPM49" s="60"/>
      <c r="DPN49" s="60"/>
      <c r="DPO49" s="60"/>
      <c r="DPP49" s="60"/>
      <c r="DPQ49" s="60"/>
      <c r="DPR49" s="60"/>
      <c r="DPS49" s="60"/>
      <c r="DPT49" s="60"/>
      <c r="DPU49" s="60"/>
      <c r="DPV49" s="60"/>
      <c r="DPW49" s="60"/>
      <c r="DPX49" s="60"/>
      <c r="DPY49" s="60"/>
      <c r="DPZ49" s="60"/>
      <c r="DQA49" s="60"/>
      <c r="DQB49" s="60"/>
      <c r="DQC49" s="60"/>
      <c r="DQD49" s="60"/>
      <c r="DQE49" s="60"/>
      <c r="DQF49" s="60"/>
      <c r="DQG49" s="60"/>
      <c r="DQH49" s="60"/>
      <c r="DQI49" s="60"/>
      <c r="DQJ49" s="60"/>
      <c r="DQK49" s="60"/>
      <c r="DQL49" s="60"/>
      <c r="DQM49" s="60"/>
      <c r="DQN49" s="60"/>
      <c r="DQO49" s="60"/>
      <c r="DQP49" s="60"/>
      <c r="DQQ49" s="60"/>
      <c r="DQR49" s="60"/>
      <c r="DQS49" s="60"/>
      <c r="DQT49" s="60"/>
      <c r="DQU49" s="60"/>
      <c r="DQV49" s="60"/>
      <c r="DQW49" s="60"/>
      <c r="DQX49" s="60"/>
      <c r="DQY49" s="60"/>
      <c r="DQZ49" s="60"/>
      <c r="DRA49" s="60"/>
      <c r="DRB49" s="60"/>
      <c r="DRC49" s="60"/>
      <c r="DRD49" s="60"/>
      <c r="DRE49" s="60"/>
      <c r="DRF49" s="60"/>
      <c r="DRG49" s="60"/>
      <c r="DRH49" s="60"/>
      <c r="DRI49" s="60"/>
      <c r="DRJ49" s="60"/>
      <c r="DRK49" s="60"/>
      <c r="DRL49" s="60"/>
      <c r="DRM49" s="60"/>
      <c r="DRN49" s="60"/>
      <c r="DRO49" s="60"/>
      <c r="DRP49" s="60"/>
      <c r="DRQ49" s="60"/>
      <c r="DRR49" s="60"/>
      <c r="DRS49" s="60"/>
      <c r="DRT49" s="60"/>
      <c r="DRU49" s="60"/>
      <c r="DRV49" s="60"/>
      <c r="DRW49" s="60"/>
      <c r="DRX49" s="60"/>
      <c r="DRY49" s="60"/>
      <c r="DRZ49" s="60"/>
      <c r="DSA49" s="60"/>
      <c r="DSB49" s="60"/>
      <c r="DSC49" s="60"/>
      <c r="DSD49" s="60"/>
      <c r="DSE49" s="60"/>
      <c r="DSF49" s="60"/>
      <c r="DSG49" s="60"/>
      <c r="DSH49" s="60"/>
      <c r="DSI49" s="60"/>
      <c r="DSJ49" s="60"/>
      <c r="DSK49" s="60"/>
      <c r="DSL49" s="60"/>
      <c r="DSM49" s="60"/>
      <c r="DSN49" s="60"/>
      <c r="DSO49" s="60"/>
      <c r="DSP49" s="60"/>
      <c r="DSQ49" s="60"/>
      <c r="DSR49" s="60"/>
      <c r="DSS49" s="60"/>
      <c r="DST49" s="60"/>
      <c r="DSU49" s="60"/>
      <c r="DSV49" s="60"/>
      <c r="DSW49" s="60"/>
      <c r="DSX49" s="60"/>
      <c r="DSY49" s="60"/>
      <c r="DSZ49" s="60"/>
      <c r="DTA49" s="60"/>
      <c r="DTB49" s="60"/>
      <c r="DTC49" s="60"/>
      <c r="DTD49" s="60"/>
      <c r="DTE49" s="60"/>
      <c r="DTF49" s="60"/>
      <c r="DTG49" s="60"/>
      <c r="DTH49" s="60"/>
      <c r="DTI49" s="60"/>
      <c r="DTJ49" s="60"/>
      <c r="DTK49" s="60"/>
      <c r="DTL49" s="60"/>
      <c r="DTM49" s="60"/>
      <c r="DTN49" s="60"/>
      <c r="DTO49" s="60"/>
      <c r="DTP49" s="60"/>
      <c r="DTQ49" s="60"/>
      <c r="DTR49" s="60"/>
      <c r="DTS49" s="60"/>
      <c r="DTT49" s="60"/>
      <c r="DTU49" s="60"/>
      <c r="DTV49" s="60"/>
      <c r="DTW49" s="60"/>
      <c r="DTX49" s="60"/>
      <c r="DTY49" s="60"/>
      <c r="DTZ49" s="60"/>
      <c r="DUA49" s="60"/>
      <c r="DUB49" s="60"/>
      <c r="DUC49" s="60"/>
      <c r="DUD49" s="60"/>
      <c r="DUE49" s="60"/>
      <c r="DUF49" s="60"/>
      <c r="DUG49" s="60"/>
      <c r="DUH49" s="60"/>
      <c r="DUI49" s="60"/>
      <c r="DUJ49" s="60"/>
      <c r="DUK49" s="60"/>
      <c r="DUL49" s="60"/>
      <c r="DUM49" s="60"/>
      <c r="DUN49" s="60"/>
      <c r="DUO49" s="60"/>
      <c r="DUP49" s="60"/>
      <c r="DUQ49" s="60"/>
      <c r="DUR49" s="60"/>
      <c r="DUS49" s="60"/>
      <c r="DUT49" s="60"/>
      <c r="DUU49" s="60"/>
      <c r="DUV49" s="60"/>
      <c r="DUW49" s="60"/>
      <c r="DUX49" s="60"/>
      <c r="DUY49" s="60"/>
      <c r="DUZ49" s="60"/>
      <c r="DVA49" s="60"/>
      <c r="DVB49" s="60"/>
      <c r="DVC49" s="60"/>
      <c r="DVD49" s="60"/>
      <c r="DVE49" s="60"/>
      <c r="DVF49" s="60"/>
      <c r="DVG49" s="60"/>
      <c r="DVH49" s="60"/>
      <c r="DVI49" s="60"/>
      <c r="DVJ49" s="60"/>
      <c r="DVK49" s="60"/>
      <c r="DVL49" s="60"/>
      <c r="DVM49" s="60"/>
      <c r="DVN49" s="60"/>
      <c r="DVO49" s="60"/>
      <c r="DVP49" s="60"/>
      <c r="DVQ49" s="60"/>
      <c r="DVR49" s="60"/>
      <c r="DVS49" s="60"/>
      <c r="DVT49" s="60"/>
      <c r="DVU49" s="60"/>
      <c r="DVV49" s="60"/>
      <c r="DVW49" s="60"/>
      <c r="DVX49" s="60"/>
      <c r="DVY49" s="60"/>
      <c r="DVZ49" s="60"/>
      <c r="DWA49" s="60"/>
      <c r="DWB49" s="60"/>
      <c r="DWC49" s="60"/>
      <c r="DWD49" s="60"/>
      <c r="DWE49" s="60"/>
      <c r="DWF49" s="60"/>
      <c r="DWG49" s="60"/>
      <c r="DWH49" s="60"/>
      <c r="DWI49" s="60"/>
      <c r="DWJ49" s="60"/>
      <c r="DWK49" s="60"/>
      <c r="DWL49" s="60"/>
      <c r="DWM49" s="60"/>
      <c r="DWN49" s="60"/>
      <c r="DWO49" s="60"/>
      <c r="DWP49" s="60"/>
      <c r="DWQ49" s="60"/>
      <c r="DWR49" s="60"/>
      <c r="DWS49" s="60"/>
      <c r="DWT49" s="60"/>
      <c r="DWU49" s="60"/>
      <c r="DWV49" s="60"/>
      <c r="DWW49" s="60"/>
      <c r="DWX49" s="60"/>
      <c r="DWY49" s="60"/>
      <c r="DWZ49" s="60"/>
      <c r="DXA49" s="60"/>
      <c r="DXB49" s="60"/>
      <c r="DXC49" s="60"/>
      <c r="DXD49" s="60"/>
      <c r="DXE49" s="60"/>
      <c r="DXF49" s="60"/>
      <c r="DXG49" s="60"/>
      <c r="DXH49" s="60"/>
      <c r="DXI49" s="60"/>
      <c r="DXJ49" s="60"/>
      <c r="DXK49" s="60"/>
      <c r="DXL49" s="60"/>
      <c r="DXM49" s="60"/>
      <c r="DXN49" s="60"/>
      <c r="DXO49" s="60"/>
      <c r="DXP49" s="60"/>
      <c r="DXQ49" s="60"/>
      <c r="DXR49" s="60"/>
      <c r="DXS49" s="60"/>
      <c r="DXT49" s="60"/>
      <c r="DXU49" s="60"/>
      <c r="DXV49" s="60"/>
      <c r="DXW49" s="60"/>
      <c r="DXX49" s="60"/>
      <c r="DXY49" s="60"/>
      <c r="DXZ49" s="60"/>
      <c r="DYA49" s="60"/>
      <c r="DYB49" s="60"/>
      <c r="DYC49" s="60"/>
      <c r="DYD49" s="60"/>
      <c r="DYE49" s="60"/>
      <c r="DYF49" s="60"/>
      <c r="DYG49" s="60"/>
      <c r="DYH49" s="60"/>
      <c r="DYI49" s="60"/>
      <c r="DYJ49" s="60"/>
      <c r="DYK49" s="60"/>
      <c r="DYL49" s="60"/>
      <c r="DYM49" s="60"/>
      <c r="DYN49" s="60"/>
      <c r="DYO49" s="60"/>
      <c r="DYP49" s="60"/>
      <c r="DYQ49" s="60"/>
      <c r="DYR49" s="60"/>
      <c r="DYS49" s="60"/>
      <c r="DYT49" s="60"/>
      <c r="DYU49" s="60"/>
      <c r="DYV49" s="60"/>
      <c r="DYW49" s="60"/>
      <c r="DYX49" s="60"/>
      <c r="DYY49" s="60"/>
      <c r="DYZ49" s="60"/>
      <c r="DZA49" s="60"/>
      <c r="DZB49" s="60"/>
      <c r="DZC49" s="60"/>
      <c r="DZD49" s="60"/>
      <c r="DZE49" s="60"/>
      <c r="DZF49" s="60"/>
      <c r="DZG49" s="60"/>
      <c r="DZH49" s="60"/>
      <c r="DZI49" s="60"/>
      <c r="DZJ49" s="60"/>
      <c r="DZK49" s="60"/>
      <c r="DZL49" s="60"/>
      <c r="DZM49" s="60"/>
      <c r="DZN49" s="60"/>
      <c r="DZO49" s="60"/>
      <c r="DZP49" s="60"/>
      <c r="DZQ49" s="60"/>
      <c r="DZR49" s="60"/>
      <c r="DZS49" s="60"/>
      <c r="DZT49" s="60"/>
      <c r="DZU49" s="60"/>
      <c r="DZV49" s="60"/>
      <c r="DZW49" s="60"/>
      <c r="DZX49" s="60"/>
      <c r="DZY49" s="60"/>
      <c r="DZZ49" s="60"/>
      <c r="EAA49" s="60"/>
      <c r="EAB49" s="60"/>
      <c r="EAC49" s="60"/>
      <c r="EAD49" s="60"/>
      <c r="EAE49" s="60"/>
      <c r="EAF49" s="60"/>
      <c r="EAG49" s="60"/>
      <c r="EAH49" s="60"/>
      <c r="EAI49" s="60"/>
      <c r="EAJ49" s="60"/>
      <c r="EAK49" s="60"/>
      <c r="EAL49" s="60"/>
      <c r="EAM49" s="60"/>
      <c r="EAN49" s="60"/>
      <c r="EAO49" s="60"/>
      <c r="EAP49" s="60"/>
      <c r="EAQ49" s="60"/>
      <c r="EAR49" s="60"/>
      <c r="EAS49" s="60"/>
      <c r="EAT49" s="60"/>
      <c r="EAU49" s="60"/>
      <c r="EAV49" s="60"/>
      <c r="EAW49" s="60"/>
      <c r="EAX49" s="60"/>
      <c r="EAY49" s="60"/>
      <c r="EAZ49" s="60"/>
      <c r="EBA49" s="60"/>
      <c r="EBB49" s="60"/>
      <c r="EBC49" s="60"/>
      <c r="EBD49" s="60"/>
      <c r="EBE49" s="60"/>
      <c r="EBF49" s="60"/>
      <c r="EBG49" s="60"/>
      <c r="EBH49" s="60"/>
      <c r="EBI49" s="60"/>
      <c r="EBJ49" s="60"/>
      <c r="EBK49" s="60"/>
      <c r="EBL49" s="60"/>
      <c r="EBM49" s="60"/>
      <c r="EBN49" s="60"/>
      <c r="EBO49" s="60"/>
      <c r="EBP49" s="60"/>
      <c r="EBQ49" s="60"/>
      <c r="EBR49" s="60"/>
      <c r="EBS49" s="60"/>
      <c r="EBT49" s="60"/>
      <c r="EBU49" s="60"/>
      <c r="EBV49" s="60"/>
      <c r="EBW49" s="60"/>
      <c r="EBX49" s="60"/>
      <c r="EBY49" s="60"/>
      <c r="EBZ49" s="60"/>
      <c r="ECA49" s="60"/>
      <c r="ECB49" s="60"/>
      <c r="ECC49" s="60"/>
      <c r="ECD49" s="60"/>
      <c r="ECE49" s="60"/>
      <c r="ECF49" s="60"/>
      <c r="ECG49" s="60"/>
      <c r="ECH49" s="60"/>
      <c r="ECI49" s="60"/>
      <c r="ECJ49" s="60"/>
      <c r="ECK49" s="60"/>
      <c r="ECL49" s="60"/>
      <c r="ECM49" s="60"/>
      <c r="ECN49" s="60"/>
      <c r="ECO49" s="60"/>
      <c r="ECP49" s="60"/>
      <c r="ECQ49" s="60"/>
      <c r="ECR49" s="60"/>
      <c r="ECS49" s="60"/>
      <c r="ECT49" s="60"/>
      <c r="ECU49" s="60"/>
      <c r="ECV49" s="60"/>
      <c r="ECW49" s="60"/>
      <c r="ECX49" s="60"/>
      <c r="ECY49" s="60"/>
      <c r="ECZ49" s="60"/>
      <c r="EDA49" s="60"/>
      <c r="EDB49" s="60"/>
      <c r="EDC49" s="60"/>
      <c r="EDD49" s="60"/>
      <c r="EDE49" s="60"/>
      <c r="EDF49" s="60"/>
      <c r="EDG49" s="60"/>
      <c r="EDH49" s="60"/>
      <c r="EDI49" s="60"/>
      <c r="EDJ49" s="60"/>
      <c r="EDK49" s="60"/>
      <c r="EDL49" s="60"/>
      <c r="EDM49" s="60"/>
      <c r="EDN49" s="60"/>
      <c r="EDO49" s="60"/>
      <c r="EDP49" s="60"/>
      <c r="EDQ49" s="60"/>
      <c r="EDR49" s="60"/>
      <c r="EDS49" s="60"/>
      <c r="EDT49" s="60"/>
      <c r="EDU49" s="60"/>
      <c r="EDV49" s="60"/>
      <c r="EDW49" s="60"/>
      <c r="EDX49" s="60"/>
      <c r="EDY49" s="60"/>
      <c r="EDZ49" s="60"/>
      <c r="EEA49" s="60"/>
      <c r="EEB49" s="60"/>
      <c r="EEC49" s="60"/>
      <c r="EED49" s="60"/>
      <c r="EEE49" s="60"/>
      <c r="EEF49" s="60"/>
      <c r="EEG49" s="60"/>
      <c r="EEH49" s="60"/>
      <c r="EEI49" s="60"/>
      <c r="EEJ49" s="60"/>
      <c r="EEK49" s="60"/>
      <c r="EEL49" s="60"/>
      <c r="EEM49" s="60"/>
      <c r="EEN49" s="60"/>
      <c r="EEO49" s="60"/>
      <c r="EEP49" s="60"/>
      <c r="EEQ49" s="60"/>
      <c r="EER49" s="60"/>
      <c r="EES49" s="60"/>
      <c r="EET49" s="60"/>
      <c r="EEU49" s="60"/>
      <c r="EEV49" s="60"/>
      <c r="EEW49" s="60"/>
      <c r="EEX49" s="60"/>
      <c r="EEY49" s="60"/>
      <c r="EEZ49" s="60"/>
      <c r="EFA49" s="60"/>
      <c r="EFB49" s="60"/>
      <c r="EFC49" s="60"/>
      <c r="EFD49" s="60"/>
      <c r="EFE49" s="60"/>
      <c r="EFF49" s="60"/>
      <c r="EFG49" s="60"/>
      <c r="EFH49" s="60"/>
      <c r="EFI49" s="60"/>
      <c r="EFJ49" s="60"/>
      <c r="EFK49" s="60"/>
      <c r="EFL49" s="60"/>
      <c r="EFM49" s="60"/>
      <c r="EFN49" s="60"/>
      <c r="EFO49" s="60"/>
      <c r="EFP49" s="60"/>
      <c r="EFQ49" s="60"/>
      <c r="EFR49" s="60"/>
      <c r="EFS49" s="60"/>
      <c r="EFT49" s="60"/>
      <c r="EFU49" s="60"/>
      <c r="EFV49" s="60"/>
      <c r="EFW49" s="60"/>
      <c r="EFX49" s="60"/>
      <c r="EFY49" s="60"/>
      <c r="EFZ49" s="60"/>
      <c r="EGA49" s="60"/>
      <c r="EGB49" s="60"/>
      <c r="EGC49" s="60"/>
      <c r="EGD49" s="60"/>
      <c r="EGE49" s="60"/>
      <c r="EGF49" s="60"/>
      <c r="EGG49" s="60"/>
      <c r="EGH49" s="60"/>
      <c r="EGI49" s="60"/>
      <c r="EGJ49" s="60"/>
      <c r="EGK49" s="60"/>
      <c r="EGL49" s="60"/>
      <c r="EGM49" s="60"/>
      <c r="EGN49" s="60"/>
      <c r="EGO49" s="60"/>
      <c r="EGP49" s="60"/>
      <c r="EGQ49" s="60"/>
      <c r="EGR49" s="60"/>
      <c r="EGS49" s="60"/>
      <c r="EGT49" s="60"/>
      <c r="EGU49" s="60"/>
      <c r="EGV49" s="60"/>
      <c r="EGW49" s="60"/>
      <c r="EGX49" s="60"/>
      <c r="EGY49" s="60"/>
      <c r="EGZ49" s="60"/>
      <c r="EHA49" s="60"/>
      <c r="EHB49" s="60"/>
      <c r="EHC49" s="60"/>
      <c r="EHD49" s="60"/>
      <c r="EHE49" s="60"/>
      <c r="EHF49" s="60"/>
      <c r="EHG49" s="60"/>
      <c r="EHH49" s="60"/>
      <c r="EHI49" s="60"/>
      <c r="EHJ49" s="60"/>
      <c r="EHK49" s="60"/>
      <c r="EHL49" s="60"/>
      <c r="EHM49" s="60"/>
      <c r="EHN49" s="60"/>
      <c r="EHO49" s="60"/>
      <c r="EHP49" s="60"/>
      <c r="EHQ49" s="60"/>
      <c r="EHR49" s="60"/>
      <c r="EHS49" s="60"/>
      <c r="EHT49" s="60"/>
      <c r="EHU49" s="60"/>
      <c r="EHV49" s="60"/>
      <c r="EHW49" s="60"/>
      <c r="EHX49" s="60"/>
      <c r="EHY49" s="60"/>
      <c r="EHZ49" s="60"/>
      <c r="EIA49" s="60"/>
      <c r="EIB49" s="60"/>
      <c r="EIC49" s="60"/>
      <c r="EID49" s="60"/>
      <c r="EIE49" s="60"/>
      <c r="EIF49" s="60"/>
      <c r="EIG49" s="60"/>
      <c r="EIH49" s="60"/>
      <c r="EII49" s="60"/>
      <c r="EIJ49" s="60"/>
      <c r="EIK49" s="60"/>
      <c r="EIL49" s="60"/>
      <c r="EIM49" s="60"/>
      <c r="EIN49" s="60"/>
      <c r="EIO49" s="60"/>
      <c r="EIP49" s="60"/>
      <c r="EIQ49" s="60"/>
      <c r="EIR49" s="60"/>
      <c r="EIS49" s="60"/>
      <c r="EIT49" s="60"/>
      <c r="EIU49" s="60"/>
      <c r="EIV49" s="60"/>
      <c r="EIW49" s="60"/>
      <c r="EIX49" s="60"/>
      <c r="EIY49" s="60"/>
      <c r="EIZ49" s="60"/>
      <c r="EJA49" s="60"/>
      <c r="EJB49" s="60"/>
      <c r="EJC49" s="60"/>
      <c r="EJD49" s="60"/>
      <c r="EJE49" s="60"/>
      <c r="EJF49" s="60"/>
      <c r="EJG49" s="60"/>
      <c r="EJH49" s="60"/>
      <c r="EJI49" s="60"/>
      <c r="EJJ49" s="60"/>
      <c r="EJK49" s="60"/>
      <c r="EJL49" s="60"/>
      <c r="EJM49" s="60"/>
      <c r="EJN49" s="60"/>
      <c r="EJO49" s="60"/>
      <c r="EJP49" s="60"/>
      <c r="EJQ49" s="60"/>
      <c r="EJR49" s="60"/>
      <c r="EJS49" s="60"/>
      <c r="EJT49" s="60"/>
      <c r="EJU49" s="60"/>
      <c r="EJV49" s="60"/>
      <c r="EJW49" s="60"/>
      <c r="EJX49" s="60"/>
      <c r="EJY49" s="60"/>
      <c r="EJZ49" s="60"/>
      <c r="EKA49" s="60"/>
      <c r="EKB49" s="60"/>
      <c r="EKC49" s="60"/>
      <c r="EKD49" s="60"/>
      <c r="EKE49" s="60"/>
      <c r="EKF49" s="60"/>
      <c r="EKG49" s="60"/>
      <c r="EKH49" s="60"/>
      <c r="EKI49" s="60"/>
      <c r="EKJ49" s="60"/>
      <c r="EKK49" s="60"/>
      <c r="EKL49" s="60"/>
      <c r="EKM49" s="60"/>
      <c r="EKN49" s="60"/>
      <c r="EKO49" s="60"/>
      <c r="EKP49" s="60"/>
      <c r="EKQ49" s="60"/>
      <c r="EKR49" s="60"/>
      <c r="EKS49" s="60"/>
      <c r="EKT49" s="60"/>
      <c r="EKU49" s="60"/>
      <c r="EKV49" s="60"/>
      <c r="EKW49" s="60"/>
      <c r="EKX49" s="60"/>
      <c r="EKY49" s="60"/>
      <c r="EKZ49" s="60"/>
      <c r="ELA49" s="60"/>
      <c r="ELB49" s="60"/>
      <c r="ELC49" s="60"/>
      <c r="ELD49" s="60"/>
      <c r="ELE49" s="60"/>
      <c r="ELF49" s="60"/>
      <c r="ELG49" s="60"/>
      <c r="ELH49" s="60"/>
      <c r="ELI49" s="60"/>
      <c r="ELJ49" s="60"/>
      <c r="ELK49" s="60"/>
      <c r="ELL49" s="60"/>
      <c r="ELM49" s="60"/>
      <c r="ELN49" s="60"/>
      <c r="ELO49" s="60"/>
      <c r="ELP49" s="60"/>
      <c r="ELQ49" s="60"/>
      <c r="ELR49" s="60"/>
      <c r="ELS49" s="60"/>
      <c r="ELT49" s="60"/>
      <c r="ELU49" s="60"/>
      <c r="ELV49" s="60"/>
      <c r="ELW49" s="60"/>
      <c r="ELX49" s="60"/>
      <c r="ELY49" s="60"/>
      <c r="ELZ49" s="60"/>
      <c r="EMA49" s="60"/>
      <c r="EMB49" s="60"/>
      <c r="EMC49" s="60"/>
      <c r="EMD49" s="60"/>
      <c r="EME49" s="60"/>
      <c r="EMF49" s="60"/>
      <c r="EMG49" s="60"/>
      <c r="EMH49" s="60"/>
      <c r="EMI49" s="60"/>
      <c r="EMJ49" s="60"/>
      <c r="EMK49" s="60"/>
      <c r="EML49" s="60"/>
      <c r="EMM49" s="60"/>
      <c r="EMN49" s="60"/>
      <c r="EMO49" s="60"/>
      <c r="EMP49" s="60"/>
      <c r="EMQ49" s="60"/>
      <c r="EMR49" s="60"/>
      <c r="EMS49" s="60"/>
      <c r="EMT49" s="60"/>
      <c r="EMU49" s="60"/>
      <c r="EMV49" s="60"/>
      <c r="EMW49" s="60"/>
      <c r="EMX49" s="60"/>
      <c r="EMY49" s="60"/>
      <c r="EMZ49" s="60"/>
      <c r="ENA49" s="60"/>
      <c r="ENB49" s="60"/>
      <c r="ENC49" s="60"/>
      <c r="END49" s="60"/>
      <c r="ENE49" s="60"/>
      <c r="ENF49" s="60"/>
      <c r="ENG49" s="60"/>
      <c r="ENH49" s="60"/>
      <c r="ENI49" s="60"/>
      <c r="ENJ49" s="60"/>
      <c r="ENK49" s="60"/>
      <c r="ENL49" s="60"/>
      <c r="ENM49" s="60"/>
      <c r="ENN49" s="60"/>
      <c r="ENO49" s="60"/>
      <c r="ENP49" s="60"/>
      <c r="ENQ49" s="60"/>
      <c r="ENR49" s="60"/>
      <c r="ENS49" s="60"/>
      <c r="ENT49" s="60"/>
      <c r="ENU49" s="60"/>
      <c r="ENV49" s="60"/>
      <c r="ENW49" s="60"/>
      <c r="ENX49" s="60"/>
      <c r="ENY49" s="60"/>
      <c r="ENZ49" s="60"/>
      <c r="EOA49" s="60"/>
      <c r="EOB49" s="60"/>
      <c r="EOC49" s="60"/>
      <c r="EOD49" s="60"/>
      <c r="EOE49" s="60"/>
      <c r="EOF49" s="60"/>
      <c r="EOG49" s="60"/>
      <c r="EOH49" s="60"/>
      <c r="EOI49" s="60"/>
      <c r="EOJ49" s="60"/>
      <c r="EOK49" s="60"/>
      <c r="EOL49" s="60"/>
      <c r="EOM49" s="60"/>
      <c r="EON49" s="60"/>
      <c r="EOO49" s="60"/>
      <c r="EOP49" s="60"/>
      <c r="EOQ49" s="60"/>
      <c r="EOR49" s="60"/>
      <c r="EOS49" s="60"/>
      <c r="EOT49" s="60"/>
      <c r="EOU49" s="60"/>
      <c r="EOV49" s="60"/>
      <c r="EOW49" s="60"/>
      <c r="EOX49" s="60"/>
      <c r="EOY49" s="60"/>
      <c r="EOZ49" s="60"/>
      <c r="EPA49" s="60"/>
      <c r="EPB49" s="60"/>
      <c r="EPC49" s="60"/>
      <c r="EPD49" s="60"/>
      <c r="EPE49" s="60"/>
      <c r="EPF49" s="60"/>
      <c r="EPG49" s="60"/>
      <c r="EPH49" s="60"/>
      <c r="EPI49" s="60"/>
      <c r="EPJ49" s="60"/>
      <c r="EPK49" s="60"/>
      <c r="EPL49" s="60"/>
      <c r="EPM49" s="60"/>
      <c r="EPN49" s="60"/>
      <c r="EPO49" s="60"/>
      <c r="EPP49" s="60"/>
      <c r="EPQ49" s="60"/>
      <c r="EPR49" s="60"/>
      <c r="EPS49" s="60"/>
      <c r="EPT49" s="60"/>
      <c r="EPU49" s="60"/>
      <c r="EPV49" s="60"/>
      <c r="EPW49" s="60"/>
      <c r="EPX49" s="60"/>
      <c r="EPY49" s="60"/>
      <c r="EPZ49" s="60"/>
      <c r="EQA49" s="60"/>
      <c r="EQB49" s="60"/>
      <c r="EQC49" s="60"/>
      <c r="EQD49" s="60"/>
      <c r="EQE49" s="60"/>
      <c r="EQF49" s="60"/>
      <c r="EQG49" s="60"/>
      <c r="EQH49" s="60"/>
      <c r="EQI49" s="60"/>
      <c r="EQJ49" s="60"/>
      <c r="EQK49" s="60"/>
      <c r="EQL49" s="60"/>
      <c r="EQM49" s="60"/>
      <c r="EQN49" s="60"/>
      <c r="EQO49" s="60"/>
      <c r="EQP49" s="60"/>
      <c r="EQQ49" s="60"/>
      <c r="EQR49" s="60"/>
      <c r="EQS49" s="60"/>
      <c r="EQT49" s="60"/>
      <c r="EQU49" s="60"/>
      <c r="EQV49" s="60"/>
      <c r="EQW49" s="60"/>
      <c r="EQX49" s="60"/>
      <c r="EQY49" s="60"/>
      <c r="EQZ49" s="60"/>
      <c r="ERA49" s="60"/>
      <c r="ERB49" s="60"/>
      <c r="ERC49" s="60"/>
      <c r="ERD49" s="60"/>
      <c r="ERE49" s="60"/>
      <c r="ERF49" s="60"/>
      <c r="ERG49" s="60"/>
      <c r="ERH49" s="60"/>
      <c r="ERI49" s="60"/>
      <c r="ERJ49" s="60"/>
      <c r="ERK49" s="60"/>
      <c r="ERL49" s="60"/>
      <c r="ERM49" s="60"/>
      <c r="ERN49" s="60"/>
      <c r="ERO49" s="60"/>
      <c r="ERP49" s="60"/>
      <c r="ERQ49" s="60"/>
      <c r="ERR49" s="60"/>
      <c r="ERS49" s="60"/>
      <c r="ERT49" s="60"/>
      <c r="ERU49" s="60"/>
      <c r="ERV49" s="60"/>
      <c r="ERW49" s="60"/>
      <c r="ERX49" s="60"/>
      <c r="ERY49" s="60"/>
      <c r="ERZ49" s="60"/>
      <c r="ESA49" s="60"/>
      <c r="ESB49" s="60"/>
      <c r="ESC49" s="60"/>
      <c r="ESD49" s="60"/>
      <c r="ESE49" s="60"/>
      <c r="ESF49" s="60"/>
      <c r="ESG49" s="60"/>
      <c r="ESH49" s="60"/>
      <c r="ESI49" s="60"/>
      <c r="ESJ49" s="60"/>
      <c r="ESK49" s="60"/>
      <c r="ESL49" s="60"/>
      <c r="ESM49" s="60"/>
      <c r="ESN49" s="60"/>
      <c r="ESO49" s="60"/>
      <c r="ESP49" s="60"/>
      <c r="ESQ49" s="60"/>
      <c r="ESR49" s="60"/>
      <c r="ESS49" s="60"/>
      <c r="EST49" s="60"/>
      <c r="ESU49" s="60"/>
      <c r="ESV49" s="60"/>
      <c r="ESW49" s="60"/>
      <c r="ESX49" s="60"/>
      <c r="ESY49" s="60"/>
      <c r="ESZ49" s="60"/>
      <c r="ETA49" s="60"/>
      <c r="ETB49" s="60"/>
      <c r="ETC49" s="60"/>
      <c r="ETD49" s="60"/>
      <c r="ETE49" s="60"/>
      <c r="ETF49" s="60"/>
      <c r="ETG49" s="60"/>
      <c r="ETH49" s="60"/>
      <c r="ETI49" s="60"/>
      <c r="ETJ49" s="60"/>
      <c r="ETK49" s="60"/>
      <c r="ETL49" s="60"/>
      <c r="ETM49" s="60"/>
      <c r="ETN49" s="60"/>
      <c r="ETO49" s="60"/>
      <c r="ETP49" s="60"/>
      <c r="ETQ49" s="60"/>
      <c r="ETR49" s="60"/>
      <c r="ETS49" s="60"/>
      <c r="ETT49" s="60"/>
      <c r="ETU49" s="60"/>
      <c r="ETV49" s="60"/>
      <c r="ETW49" s="60"/>
      <c r="ETX49" s="60"/>
      <c r="ETY49" s="60"/>
      <c r="ETZ49" s="60"/>
      <c r="EUA49" s="60"/>
      <c r="EUB49" s="60"/>
      <c r="EUC49" s="60"/>
      <c r="EUD49" s="60"/>
      <c r="EUE49" s="60"/>
      <c r="EUF49" s="60"/>
      <c r="EUG49" s="60"/>
      <c r="EUH49" s="60"/>
      <c r="EUI49" s="60"/>
      <c r="EUJ49" s="60"/>
      <c r="EUK49" s="60"/>
      <c r="EUL49" s="60"/>
      <c r="EUM49" s="60"/>
      <c r="EUN49" s="60"/>
      <c r="EUO49" s="60"/>
      <c r="EUP49" s="60"/>
      <c r="EUQ49" s="60"/>
      <c r="EUR49" s="60"/>
      <c r="EUS49" s="60"/>
      <c r="EUT49" s="60"/>
      <c r="EUU49" s="60"/>
      <c r="EUV49" s="60"/>
      <c r="EUW49" s="60"/>
      <c r="EUX49" s="60"/>
      <c r="EUY49" s="60"/>
      <c r="EUZ49" s="60"/>
      <c r="EVA49" s="60"/>
      <c r="EVB49" s="60"/>
      <c r="EVC49" s="60"/>
      <c r="EVD49" s="60"/>
      <c r="EVE49" s="60"/>
      <c r="EVF49" s="60"/>
      <c r="EVG49" s="60"/>
      <c r="EVH49" s="60"/>
      <c r="EVI49" s="60"/>
      <c r="EVJ49" s="60"/>
      <c r="EVK49" s="60"/>
      <c r="EVL49" s="60"/>
      <c r="EVM49" s="60"/>
      <c r="EVN49" s="60"/>
      <c r="EVO49" s="60"/>
      <c r="EVP49" s="60"/>
      <c r="EVQ49" s="60"/>
      <c r="EVR49" s="60"/>
      <c r="EVS49" s="60"/>
      <c r="EVT49" s="60"/>
      <c r="EVU49" s="60"/>
      <c r="EVV49" s="60"/>
      <c r="EVW49" s="60"/>
      <c r="EVX49" s="60"/>
      <c r="EVY49" s="60"/>
      <c r="EVZ49" s="60"/>
      <c r="EWA49" s="60"/>
      <c r="EWB49" s="60"/>
      <c r="EWC49" s="60"/>
      <c r="EWD49" s="60"/>
      <c r="EWE49" s="60"/>
      <c r="EWF49" s="60"/>
      <c r="EWG49" s="60"/>
      <c r="EWH49" s="60"/>
      <c r="EWI49" s="60"/>
      <c r="EWJ49" s="60"/>
      <c r="EWK49" s="60"/>
      <c r="EWL49" s="60"/>
      <c r="EWM49" s="60"/>
      <c r="EWN49" s="60"/>
      <c r="EWO49" s="60"/>
      <c r="EWP49" s="60"/>
      <c r="EWQ49" s="60"/>
      <c r="EWR49" s="60"/>
      <c r="EWS49" s="60"/>
      <c r="EWT49" s="60"/>
      <c r="EWU49" s="60"/>
      <c r="EWV49" s="60"/>
      <c r="EWW49" s="60"/>
      <c r="EWX49" s="60"/>
      <c r="EWY49" s="60"/>
      <c r="EWZ49" s="60"/>
      <c r="EXA49" s="60"/>
      <c r="EXB49" s="60"/>
      <c r="EXC49" s="60"/>
      <c r="EXD49" s="60"/>
      <c r="EXE49" s="60"/>
      <c r="EXF49" s="60"/>
      <c r="EXG49" s="60"/>
      <c r="EXH49" s="60"/>
      <c r="EXI49" s="60"/>
      <c r="EXJ49" s="60"/>
      <c r="EXK49" s="60"/>
      <c r="EXL49" s="60"/>
      <c r="EXM49" s="60"/>
      <c r="EXN49" s="60"/>
      <c r="EXO49" s="60"/>
      <c r="EXP49" s="60"/>
      <c r="EXQ49" s="60"/>
      <c r="EXR49" s="60"/>
      <c r="EXS49" s="60"/>
      <c r="EXT49" s="60"/>
      <c r="EXU49" s="60"/>
      <c r="EXV49" s="60"/>
      <c r="EXW49" s="60"/>
      <c r="EXX49" s="60"/>
      <c r="EXY49" s="60"/>
      <c r="EXZ49" s="60"/>
      <c r="EYA49" s="60"/>
      <c r="EYB49" s="60"/>
      <c r="EYC49" s="60"/>
      <c r="EYD49" s="60"/>
      <c r="EYE49" s="60"/>
      <c r="EYF49" s="60"/>
      <c r="EYG49" s="60"/>
      <c r="EYH49" s="60"/>
      <c r="EYI49" s="60"/>
      <c r="EYJ49" s="60"/>
      <c r="EYK49" s="60"/>
      <c r="EYL49" s="60"/>
      <c r="EYM49" s="60"/>
      <c r="EYN49" s="60"/>
      <c r="EYO49" s="60"/>
      <c r="EYP49" s="60"/>
      <c r="EYQ49" s="60"/>
      <c r="EYR49" s="60"/>
      <c r="EYS49" s="60"/>
      <c r="EYT49" s="60"/>
      <c r="EYU49" s="60"/>
      <c r="EYV49" s="60"/>
      <c r="EYW49" s="60"/>
      <c r="EYX49" s="60"/>
      <c r="EYY49" s="60"/>
      <c r="EYZ49" s="60"/>
      <c r="EZA49" s="60"/>
      <c r="EZB49" s="60"/>
      <c r="EZC49" s="60"/>
      <c r="EZD49" s="60"/>
      <c r="EZE49" s="60"/>
      <c r="EZF49" s="60"/>
      <c r="EZG49" s="60"/>
      <c r="EZH49" s="60"/>
      <c r="EZI49" s="60"/>
      <c r="EZJ49" s="60"/>
      <c r="EZK49" s="60"/>
      <c r="EZL49" s="60"/>
      <c r="EZM49" s="60"/>
      <c r="EZN49" s="60"/>
      <c r="EZO49" s="60"/>
      <c r="EZP49" s="60"/>
      <c r="EZQ49" s="60"/>
      <c r="EZR49" s="60"/>
      <c r="EZS49" s="60"/>
      <c r="EZT49" s="60"/>
      <c r="EZU49" s="60"/>
      <c r="EZV49" s="60"/>
      <c r="EZW49" s="60"/>
      <c r="EZX49" s="60"/>
      <c r="EZY49" s="60"/>
      <c r="EZZ49" s="60"/>
      <c r="FAA49" s="60"/>
      <c r="FAB49" s="60"/>
      <c r="FAC49" s="60"/>
      <c r="FAD49" s="60"/>
      <c r="FAE49" s="60"/>
      <c r="FAF49" s="60"/>
      <c r="FAG49" s="60"/>
      <c r="FAH49" s="60"/>
      <c r="FAI49" s="60"/>
      <c r="FAJ49" s="60"/>
      <c r="FAK49" s="60"/>
      <c r="FAL49" s="60"/>
      <c r="FAM49" s="60"/>
      <c r="FAN49" s="60"/>
      <c r="FAO49" s="60"/>
      <c r="FAP49" s="60"/>
      <c r="FAQ49" s="60"/>
      <c r="FAR49" s="60"/>
      <c r="FAS49" s="60"/>
      <c r="FAT49" s="60"/>
      <c r="FAU49" s="60"/>
      <c r="FAV49" s="60"/>
      <c r="FAW49" s="60"/>
      <c r="FAX49" s="60"/>
      <c r="FAY49" s="60"/>
      <c r="FAZ49" s="60"/>
      <c r="FBA49" s="60"/>
      <c r="FBB49" s="60"/>
      <c r="FBC49" s="60"/>
      <c r="FBD49" s="60"/>
      <c r="FBE49" s="60"/>
      <c r="FBF49" s="60"/>
      <c r="FBG49" s="60"/>
      <c r="FBH49" s="60"/>
      <c r="FBI49" s="60"/>
      <c r="FBJ49" s="60"/>
      <c r="FBK49" s="60"/>
      <c r="FBL49" s="60"/>
      <c r="FBM49" s="60"/>
      <c r="FBN49" s="60"/>
      <c r="FBO49" s="60"/>
      <c r="FBP49" s="60"/>
      <c r="FBQ49" s="60"/>
      <c r="FBR49" s="60"/>
      <c r="FBS49" s="60"/>
      <c r="FBT49" s="60"/>
      <c r="FBU49" s="60"/>
      <c r="FBV49" s="60"/>
      <c r="FBW49" s="60"/>
      <c r="FBX49" s="60"/>
      <c r="FBY49" s="60"/>
      <c r="FBZ49" s="60"/>
      <c r="FCA49" s="60"/>
      <c r="FCB49" s="60"/>
      <c r="FCC49" s="60"/>
      <c r="FCD49" s="60"/>
      <c r="FCE49" s="60"/>
      <c r="FCF49" s="60"/>
      <c r="FCG49" s="60"/>
      <c r="FCH49" s="60"/>
      <c r="FCI49" s="60"/>
      <c r="FCJ49" s="60"/>
      <c r="FCK49" s="60"/>
      <c r="FCL49" s="60"/>
      <c r="FCM49" s="60"/>
      <c r="FCN49" s="60"/>
      <c r="FCO49" s="60"/>
      <c r="FCP49" s="60"/>
      <c r="FCQ49" s="60"/>
      <c r="FCR49" s="60"/>
      <c r="FCS49" s="60"/>
      <c r="FCT49" s="60"/>
      <c r="FCU49" s="60"/>
      <c r="FCV49" s="60"/>
      <c r="FCW49" s="60"/>
      <c r="FCX49" s="60"/>
      <c r="FCY49" s="60"/>
      <c r="FCZ49" s="60"/>
      <c r="FDA49" s="60"/>
      <c r="FDB49" s="60"/>
      <c r="FDC49" s="60"/>
      <c r="FDD49" s="60"/>
      <c r="FDE49" s="60"/>
      <c r="FDF49" s="60"/>
      <c r="FDG49" s="60"/>
      <c r="FDH49" s="60"/>
      <c r="FDI49" s="60"/>
      <c r="FDJ49" s="60"/>
      <c r="FDK49" s="60"/>
      <c r="FDL49" s="60"/>
      <c r="FDM49" s="60"/>
      <c r="FDN49" s="60"/>
      <c r="FDO49" s="60"/>
      <c r="FDP49" s="60"/>
      <c r="FDQ49" s="60"/>
      <c r="FDR49" s="60"/>
      <c r="FDS49" s="60"/>
      <c r="FDT49" s="60"/>
      <c r="FDU49" s="60"/>
      <c r="FDV49" s="60"/>
      <c r="FDW49" s="60"/>
      <c r="FDX49" s="60"/>
      <c r="FDY49" s="60"/>
      <c r="FDZ49" s="60"/>
      <c r="FEA49" s="60"/>
      <c r="FEB49" s="60"/>
      <c r="FEC49" s="60"/>
      <c r="FED49" s="60"/>
      <c r="FEE49" s="60"/>
      <c r="FEF49" s="60"/>
      <c r="FEG49" s="60"/>
      <c r="FEH49" s="60"/>
      <c r="FEI49" s="60"/>
      <c r="FEJ49" s="60"/>
      <c r="FEK49" s="60"/>
      <c r="FEL49" s="60"/>
      <c r="FEM49" s="60"/>
      <c r="FEN49" s="60"/>
      <c r="FEO49" s="60"/>
      <c r="FEP49" s="60"/>
      <c r="FEQ49" s="60"/>
      <c r="FER49" s="60"/>
      <c r="FES49" s="60"/>
      <c r="FET49" s="60"/>
      <c r="FEU49" s="60"/>
      <c r="FEV49" s="60"/>
      <c r="FEW49" s="60"/>
      <c r="FEX49" s="60"/>
      <c r="FEY49" s="60"/>
      <c r="FEZ49" s="60"/>
      <c r="FFA49" s="60"/>
      <c r="FFB49" s="60"/>
      <c r="FFC49" s="60"/>
      <c r="FFD49" s="60"/>
      <c r="FFE49" s="60"/>
      <c r="FFF49" s="60"/>
      <c r="FFG49" s="60"/>
      <c r="FFH49" s="60"/>
      <c r="FFI49" s="60"/>
      <c r="FFJ49" s="60"/>
      <c r="FFK49" s="60"/>
      <c r="FFL49" s="60"/>
      <c r="FFM49" s="60"/>
      <c r="FFN49" s="60"/>
      <c r="FFO49" s="60"/>
      <c r="FFP49" s="60"/>
      <c r="FFQ49" s="60"/>
      <c r="FFR49" s="60"/>
      <c r="FFS49" s="60"/>
      <c r="FFT49" s="60"/>
      <c r="FFU49" s="60"/>
      <c r="FFV49" s="60"/>
      <c r="FFW49" s="60"/>
      <c r="FFX49" s="60"/>
      <c r="FFY49" s="60"/>
      <c r="FFZ49" s="60"/>
      <c r="FGA49" s="60"/>
      <c r="FGB49" s="60"/>
      <c r="FGC49" s="60"/>
      <c r="FGD49" s="60"/>
      <c r="FGE49" s="60"/>
      <c r="FGF49" s="60"/>
      <c r="FGG49" s="60"/>
      <c r="FGH49" s="60"/>
      <c r="FGI49" s="60"/>
      <c r="FGJ49" s="60"/>
      <c r="FGK49" s="60"/>
      <c r="FGL49" s="60"/>
      <c r="FGM49" s="60"/>
      <c r="FGN49" s="60"/>
      <c r="FGO49" s="60"/>
      <c r="FGP49" s="60"/>
      <c r="FGQ49" s="60"/>
      <c r="FGR49" s="60"/>
      <c r="FGS49" s="60"/>
      <c r="FGT49" s="60"/>
      <c r="FGU49" s="60"/>
      <c r="FGV49" s="60"/>
      <c r="FGW49" s="60"/>
      <c r="FGX49" s="60"/>
      <c r="FGY49" s="60"/>
      <c r="FGZ49" s="60"/>
      <c r="FHA49" s="60"/>
      <c r="FHB49" s="60"/>
      <c r="FHC49" s="60"/>
      <c r="FHD49" s="60"/>
      <c r="FHE49" s="60"/>
      <c r="FHF49" s="60"/>
      <c r="FHG49" s="60"/>
      <c r="FHH49" s="60"/>
      <c r="FHI49" s="60"/>
      <c r="FHJ49" s="60"/>
      <c r="FHK49" s="60"/>
      <c r="FHL49" s="60"/>
      <c r="FHM49" s="60"/>
      <c r="FHN49" s="60"/>
      <c r="FHO49" s="60"/>
      <c r="FHP49" s="60"/>
      <c r="FHQ49" s="60"/>
      <c r="FHR49" s="60"/>
      <c r="FHS49" s="60"/>
      <c r="FHT49" s="60"/>
      <c r="FHU49" s="60"/>
      <c r="FHV49" s="60"/>
      <c r="FHW49" s="60"/>
      <c r="FHX49" s="60"/>
      <c r="FHY49" s="60"/>
      <c r="FHZ49" s="60"/>
      <c r="FIA49" s="60"/>
      <c r="FIB49" s="60"/>
      <c r="FIC49" s="60"/>
      <c r="FID49" s="60"/>
      <c r="FIE49" s="60"/>
      <c r="FIF49" s="60"/>
      <c r="FIG49" s="60"/>
      <c r="FIH49" s="60"/>
      <c r="FII49" s="60"/>
      <c r="FIJ49" s="60"/>
      <c r="FIK49" s="60"/>
      <c r="FIL49" s="60"/>
      <c r="FIM49" s="60"/>
      <c r="FIN49" s="60"/>
      <c r="FIO49" s="60"/>
      <c r="FIP49" s="60"/>
      <c r="FIQ49" s="60"/>
      <c r="FIR49" s="60"/>
      <c r="FIS49" s="60"/>
      <c r="FIT49" s="60"/>
      <c r="FIU49" s="60"/>
      <c r="FIV49" s="60"/>
      <c r="FIW49" s="60"/>
      <c r="FIX49" s="60"/>
      <c r="FIY49" s="60"/>
      <c r="FIZ49" s="60"/>
      <c r="FJA49" s="60"/>
      <c r="FJB49" s="60"/>
      <c r="FJC49" s="60"/>
      <c r="FJD49" s="60"/>
      <c r="FJE49" s="60"/>
      <c r="FJF49" s="60"/>
      <c r="FJG49" s="60"/>
      <c r="FJH49" s="60"/>
      <c r="FJI49" s="60"/>
      <c r="FJJ49" s="60"/>
      <c r="FJK49" s="60"/>
      <c r="FJL49" s="60"/>
      <c r="FJM49" s="60"/>
      <c r="FJN49" s="60"/>
      <c r="FJO49" s="60"/>
      <c r="FJP49" s="60"/>
      <c r="FJQ49" s="60"/>
      <c r="FJR49" s="60"/>
      <c r="FJS49" s="60"/>
      <c r="FJT49" s="60"/>
      <c r="FJU49" s="60"/>
      <c r="FJV49" s="60"/>
      <c r="FJW49" s="60"/>
      <c r="FJX49" s="60"/>
      <c r="FJY49" s="60"/>
      <c r="FJZ49" s="60"/>
      <c r="FKA49" s="60"/>
      <c r="FKB49" s="60"/>
      <c r="FKC49" s="60"/>
      <c r="FKD49" s="60"/>
      <c r="FKE49" s="60"/>
      <c r="FKF49" s="60"/>
      <c r="FKG49" s="60"/>
      <c r="FKH49" s="60"/>
      <c r="FKI49" s="60"/>
      <c r="FKJ49" s="60"/>
      <c r="FKK49" s="60"/>
      <c r="FKL49" s="60"/>
      <c r="FKM49" s="60"/>
      <c r="FKN49" s="60"/>
      <c r="FKO49" s="60"/>
      <c r="FKP49" s="60"/>
      <c r="FKQ49" s="60"/>
      <c r="FKR49" s="60"/>
      <c r="FKS49" s="60"/>
      <c r="FKT49" s="60"/>
      <c r="FKU49" s="60"/>
      <c r="FKV49" s="60"/>
      <c r="FKW49" s="60"/>
      <c r="FKX49" s="60"/>
      <c r="FKY49" s="60"/>
      <c r="FKZ49" s="60"/>
      <c r="FLA49" s="60"/>
      <c r="FLB49" s="60"/>
      <c r="FLC49" s="60"/>
      <c r="FLD49" s="60"/>
      <c r="FLE49" s="60"/>
      <c r="FLF49" s="60"/>
      <c r="FLG49" s="60"/>
      <c r="FLH49" s="60"/>
      <c r="FLI49" s="60"/>
      <c r="FLJ49" s="60"/>
      <c r="FLK49" s="60"/>
      <c r="FLL49" s="60"/>
      <c r="FLM49" s="60"/>
      <c r="FLN49" s="60"/>
      <c r="FLO49" s="60"/>
      <c r="FLP49" s="60"/>
      <c r="FLQ49" s="60"/>
      <c r="FLR49" s="60"/>
      <c r="FLS49" s="60"/>
      <c r="FLT49" s="60"/>
      <c r="FLU49" s="60"/>
      <c r="FLV49" s="60"/>
      <c r="FLW49" s="60"/>
      <c r="FLX49" s="60"/>
      <c r="FLY49" s="60"/>
      <c r="FLZ49" s="60"/>
      <c r="FMA49" s="60"/>
      <c r="FMB49" s="60"/>
      <c r="FMC49" s="60"/>
      <c r="FMD49" s="60"/>
      <c r="FME49" s="60"/>
      <c r="FMF49" s="60"/>
      <c r="FMG49" s="60"/>
      <c r="FMH49" s="60"/>
      <c r="FMI49" s="60"/>
      <c r="FMJ49" s="60"/>
      <c r="FMK49" s="60"/>
      <c r="FML49" s="60"/>
      <c r="FMM49" s="60"/>
      <c r="FMN49" s="60"/>
      <c r="FMO49" s="60"/>
      <c r="FMP49" s="60"/>
      <c r="FMQ49" s="60"/>
      <c r="FMR49" s="60"/>
      <c r="FMS49" s="60"/>
      <c r="FMT49" s="60"/>
      <c r="FMU49" s="60"/>
      <c r="FMV49" s="60"/>
      <c r="FMW49" s="60"/>
      <c r="FMX49" s="60"/>
      <c r="FMY49" s="60"/>
      <c r="FMZ49" s="60"/>
      <c r="FNA49" s="60"/>
      <c r="FNB49" s="60"/>
      <c r="FNC49" s="60"/>
      <c r="FND49" s="60"/>
      <c r="FNE49" s="60"/>
      <c r="FNF49" s="60"/>
      <c r="FNG49" s="60"/>
      <c r="FNH49" s="60"/>
      <c r="FNI49" s="60"/>
      <c r="FNJ49" s="60"/>
      <c r="FNK49" s="60"/>
      <c r="FNL49" s="60"/>
      <c r="FNM49" s="60"/>
      <c r="FNN49" s="60"/>
      <c r="FNO49" s="60"/>
      <c r="FNP49" s="60"/>
      <c r="FNQ49" s="60"/>
      <c r="FNR49" s="60"/>
      <c r="FNS49" s="60"/>
      <c r="FNT49" s="60"/>
      <c r="FNU49" s="60"/>
      <c r="FNV49" s="60"/>
      <c r="FNW49" s="60"/>
      <c r="FNX49" s="60"/>
      <c r="FNY49" s="60"/>
      <c r="FNZ49" s="60"/>
      <c r="FOA49" s="60"/>
      <c r="FOB49" s="60"/>
      <c r="FOC49" s="60"/>
      <c r="FOD49" s="60"/>
      <c r="FOE49" s="60"/>
      <c r="FOF49" s="60"/>
      <c r="FOG49" s="60"/>
      <c r="FOH49" s="60"/>
      <c r="FOI49" s="60"/>
      <c r="FOJ49" s="60"/>
      <c r="FOK49" s="60"/>
      <c r="FOL49" s="60"/>
      <c r="FOM49" s="60"/>
      <c r="FON49" s="60"/>
      <c r="FOO49" s="60"/>
      <c r="FOP49" s="60"/>
      <c r="FOQ49" s="60"/>
      <c r="FOR49" s="60"/>
      <c r="FOS49" s="60"/>
      <c r="FOT49" s="60"/>
      <c r="FOU49" s="60"/>
      <c r="FOV49" s="60"/>
      <c r="FOW49" s="60"/>
      <c r="FOX49" s="60"/>
      <c r="FOY49" s="60"/>
      <c r="FOZ49" s="60"/>
      <c r="FPA49" s="60"/>
      <c r="FPB49" s="60"/>
      <c r="FPC49" s="60"/>
      <c r="FPD49" s="60"/>
      <c r="FPE49" s="60"/>
      <c r="FPF49" s="60"/>
      <c r="FPG49" s="60"/>
      <c r="FPH49" s="60"/>
      <c r="FPI49" s="60"/>
      <c r="FPJ49" s="60"/>
      <c r="FPK49" s="60"/>
      <c r="FPL49" s="60"/>
      <c r="FPM49" s="60"/>
      <c r="FPN49" s="60"/>
      <c r="FPO49" s="60"/>
      <c r="FPP49" s="60"/>
      <c r="FPQ49" s="60"/>
      <c r="FPR49" s="60"/>
      <c r="FPS49" s="60"/>
      <c r="FPT49" s="60"/>
      <c r="FPU49" s="60"/>
      <c r="FPV49" s="60"/>
      <c r="FPW49" s="60"/>
      <c r="FPX49" s="60"/>
      <c r="FPY49" s="60"/>
      <c r="FPZ49" s="60"/>
      <c r="FQA49" s="60"/>
      <c r="FQB49" s="60"/>
      <c r="FQC49" s="60"/>
      <c r="FQD49" s="60"/>
      <c r="FQE49" s="60"/>
      <c r="FQF49" s="60"/>
      <c r="FQG49" s="60"/>
      <c r="FQH49" s="60"/>
      <c r="FQI49" s="60"/>
      <c r="FQJ49" s="60"/>
      <c r="FQK49" s="60"/>
      <c r="FQL49" s="60"/>
      <c r="FQM49" s="60"/>
      <c r="FQN49" s="60"/>
      <c r="FQO49" s="60"/>
      <c r="FQP49" s="60"/>
      <c r="FQQ49" s="60"/>
      <c r="FQR49" s="60"/>
      <c r="FQS49" s="60"/>
      <c r="FQT49" s="60"/>
      <c r="FQU49" s="60"/>
      <c r="FQV49" s="60"/>
      <c r="FQW49" s="60"/>
      <c r="FQX49" s="60"/>
      <c r="FQY49" s="60"/>
      <c r="FQZ49" s="60"/>
      <c r="FRA49" s="60"/>
      <c r="FRB49" s="60"/>
      <c r="FRC49" s="60"/>
      <c r="FRD49" s="60"/>
      <c r="FRE49" s="60"/>
      <c r="FRF49" s="60"/>
      <c r="FRG49" s="60"/>
      <c r="FRH49" s="60"/>
      <c r="FRI49" s="60"/>
      <c r="FRJ49" s="60"/>
      <c r="FRK49" s="60"/>
      <c r="FRL49" s="60"/>
      <c r="FRM49" s="60"/>
      <c r="FRN49" s="60"/>
      <c r="FRO49" s="60"/>
      <c r="FRP49" s="60"/>
      <c r="FRQ49" s="60"/>
      <c r="FRR49" s="60"/>
      <c r="FRS49" s="60"/>
      <c r="FRT49" s="60"/>
      <c r="FRU49" s="60"/>
      <c r="FRV49" s="60"/>
      <c r="FRW49" s="60"/>
      <c r="FRX49" s="60"/>
      <c r="FRY49" s="60"/>
      <c r="FRZ49" s="60"/>
      <c r="FSA49" s="60"/>
      <c r="FSB49" s="60"/>
      <c r="FSC49" s="60"/>
      <c r="FSD49" s="60"/>
      <c r="FSE49" s="60"/>
      <c r="FSF49" s="60"/>
      <c r="FSG49" s="60"/>
      <c r="FSH49" s="60"/>
      <c r="FSI49" s="60"/>
      <c r="FSJ49" s="60"/>
      <c r="FSK49" s="60"/>
      <c r="FSL49" s="60"/>
      <c r="FSM49" s="60"/>
      <c r="FSN49" s="60"/>
      <c r="FSO49" s="60"/>
      <c r="FSP49" s="60"/>
      <c r="FSQ49" s="60"/>
      <c r="FSR49" s="60"/>
      <c r="FSS49" s="60"/>
      <c r="FST49" s="60"/>
      <c r="FSU49" s="60"/>
      <c r="FSV49" s="60"/>
      <c r="FSW49" s="60"/>
      <c r="FSX49" s="60"/>
      <c r="FSY49" s="60"/>
      <c r="FSZ49" s="60"/>
      <c r="FTA49" s="60"/>
      <c r="FTB49" s="60"/>
      <c r="FTC49" s="60"/>
      <c r="FTD49" s="60"/>
      <c r="FTE49" s="60"/>
      <c r="FTF49" s="60"/>
      <c r="FTG49" s="60"/>
      <c r="FTH49" s="60"/>
      <c r="FTI49" s="60"/>
      <c r="FTJ49" s="60"/>
      <c r="FTK49" s="60"/>
      <c r="FTL49" s="60"/>
      <c r="FTM49" s="60"/>
      <c r="FTN49" s="60"/>
      <c r="FTO49" s="60"/>
      <c r="FTP49" s="60"/>
      <c r="FTQ49" s="60"/>
      <c r="FTR49" s="60"/>
      <c r="FTS49" s="60"/>
      <c r="FTT49" s="60"/>
      <c r="FTU49" s="60"/>
      <c r="FTV49" s="60"/>
      <c r="FTW49" s="60"/>
      <c r="FTX49" s="60"/>
      <c r="FTY49" s="60"/>
      <c r="FTZ49" s="60"/>
      <c r="FUA49" s="60"/>
      <c r="FUB49" s="60"/>
      <c r="FUC49" s="60"/>
      <c r="FUD49" s="60"/>
      <c r="FUE49" s="60"/>
      <c r="FUF49" s="60"/>
      <c r="FUG49" s="60"/>
      <c r="FUH49" s="60"/>
      <c r="FUI49" s="60"/>
      <c r="FUJ49" s="60"/>
      <c r="FUK49" s="60"/>
      <c r="FUL49" s="60"/>
      <c r="FUM49" s="60"/>
      <c r="FUN49" s="60"/>
      <c r="FUO49" s="60"/>
      <c r="FUP49" s="60"/>
      <c r="FUQ49" s="60"/>
      <c r="FUR49" s="60"/>
      <c r="FUS49" s="60"/>
      <c r="FUT49" s="60"/>
      <c r="FUU49" s="60"/>
      <c r="FUV49" s="60"/>
      <c r="FUW49" s="60"/>
      <c r="FUX49" s="60"/>
      <c r="FUY49" s="60"/>
      <c r="FUZ49" s="60"/>
      <c r="FVA49" s="60"/>
      <c r="FVB49" s="60"/>
      <c r="FVC49" s="60"/>
      <c r="FVD49" s="60"/>
      <c r="FVE49" s="60"/>
      <c r="FVF49" s="60"/>
      <c r="FVG49" s="60"/>
      <c r="FVH49" s="60"/>
      <c r="FVI49" s="60"/>
      <c r="FVJ49" s="60"/>
      <c r="FVK49" s="60"/>
      <c r="FVL49" s="60"/>
      <c r="FVM49" s="60"/>
      <c r="FVN49" s="60"/>
      <c r="FVO49" s="60"/>
      <c r="FVP49" s="60"/>
      <c r="FVQ49" s="60"/>
      <c r="FVR49" s="60"/>
      <c r="FVS49" s="60"/>
      <c r="FVT49" s="60"/>
      <c r="FVU49" s="60"/>
      <c r="FVV49" s="60"/>
      <c r="FVW49" s="60"/>
      <c r="FVX49" s="60"/>
      <c r="FVY49" s="60"/>
      <c r="FVZ49" s="60"/>
      <c r="FWA49" s="60"/>
      <c r="FWB49" s="60"/>
      <c r="FWC49" s="60"/>
      <c r="FWD49" s="60"/>
      <c r="FWE49" s="60"/>
      <c r="FWF49" s="60"/>
      <c r="FWG49" s="60"/>
      <c r="FWH49" s="60"/>
      <c r="FWI49" s="60"/>
      <c r="FWJ49" s="60"/>
      <c r="FWK49" s="60"/>
      <c r="FWL49" s="60"/>
      <c r="FWM49" s="60"/>
      <c r="FWN49" s="60"/>
      <c r="FWO49" s="60"/>
      <c r="FWP49" s="60"/>
      <c r="FWQ49" s="60"/>
      <c r="FWR49" s="60"/>
      <c r="FWS49" s="60"/>
      <c r="FWT49" s="60"/>
      <c r="FWU49" s="60"/>
      <c r="FWV49" s="60"/>
      <c r="FWW49" s="60"/>
      <c r="FWX49" s="60"/>
      <c r="FWY49" s="60"/>
      <c r="FWZ49" s="60"/>
      <c r="FXA49" s="60"/>
      <c r="FXB49" s="60"/>
      <c r="FXC49" s="60"/>
      <c r="FXD49" s="60"/>
      <c r="FXE49" s="60"/>
      <c r="FXF49" s="60"/>
      <c r="FXG49" s="60"/>
      <c r="FXH49" s="60"/>
      <c r="FXI49" s="60"/>
      <c r="FXJ49" s="60"/>
      <c r="FXK49" s="60"/>
      <c r="FXL49" s="60"/>
      <c r="FXM49" s="60"/>
      <c r="FXN49" s="60"/>
      <c r="FXO49" s="60"/>
      <c r="FXP49" s="60"/>
      <c r="FXQ49" s="60"/>
      <c r="FXR49" s="60"/>
      <c r="FXS49" s="60"/>
      <c r="FXT49" s="60"/>
      <c r="FXU49" s="60"/>
      <c r="FXV49" s="60"/>
      <c r="FXW49" s="60"/>
      <c r="FXX49" s="60"/>
      <c r="FXY49" s="60"/>
      <c r="FXZ49" s="60"/>
      <c r="FYA49" s="60"/>
      <c r="FYB49" s="60"/>
      <c r="FYC49" s="60"/>
      <c r="FYD49" s="60"/>
      <c r="FYE49" s="60"/>
      <c r="FYF49" s="60"/>
      <c r="FYG49" s="60"/>
      <c r="FYH49" s="60"/>
      <c r="FYI49" s="60"/>
      <c r="FYJ49" s="60"/>
      <c r="FYK49" s="60"/>
      <c r="FYL49" s="60"/>
      <c r="FYM49" s="60"/>
      <c r="FYN49" s="60"/>
      <c r="FYO49" s="60"/>
      <c r="FYP49" s="60"/>
      <c r="FYQ49" s="60"/>
      <c r="FYR49" s="60"/>
      <c r="FYS49" s="60"/>
      <c r="FYT49" s="60"/>
      <c r="FYU49" s="60"/>
      <c r="FYV49" s="60"/>
      <c r="FYW49" s="60"/>
      <c r="FYX49" s="60"/>
      <c r="FYY49" s="60"/>
      <c r="FYZ49" s="60"/>
      <c r="FZA49" s="60"/>
      <c r="FZB49" s="60"/>
      <c r="FZC49" s="60"/>
      <c r="FZD49" s="60"/>
      <c r="FZE49" s="60"/>
      <c r="FZF49" s="60"/>
      <c r="FZG49" s="60"/>
      <c r="FZH49" s="60"/>
      <c r="FZI49" s="60"/>
      <c r="FZJ49" s="60"/>
      <c r="FZK49" s="60"/>
      <c r="FZL49" s="60"/>
      <c r="FZM49" s="60"/>
      <c r="FZN49" s="60"/>
      <c r="FZO49" s="60"/>
      <c r="FZP49" s="60"/>
      <c r="FZQ49" s="60"/>
      <c r="FZR49" s="60"/>
      <c r="FZS49" s="60"/>
      <c r="FZT49" s="60"/>
      <c r="FZU49" s="60"/>
      <c r="FZV49" s="60"/>
      <c r="FZW49" s="60"/>
      <c r="FZX49" s="60"/>
      <c r="FZY49" s="60"/>
      <c r="FZZ49" s="60"/>
      <c r="GAA49" s="60"/>
      <c r="GAB49" s="60"/>
      <c r="GAC49" s="60"/>
      <c r="GAD49" s="60"/>
      <c r="GAE49" s="60"/>
      <c r="GAF49" s="60"/>
      <c r="GAG49" s="60"/>
      <c r="GAH49" s="60"/>
      <c r="GAI49" s="60"/>
      <c r="GAJ49" s="60"/>
      <c r="GAK49" s="60"/>
      <c r="GAL49" s="60"/>
      <c r="GAM49" s="60"/>
      <c r="GAN49" s="60"/>
      <c r="GAO49" s="60"/>
      <c r="GAP49" s="60"/>
      <c r="GAQ49" s="60"/>
      <c r="GAR49" s="60"/>
      <c r="GAS49" s="60"/>
      <c r="GAT49" s="60"/>
      <c r="GAU49" s="60"/>
      <c r="GAV49" s="60"/>
      <c r="GAW49" s="60"/>
      <c r="GAX49" s="60"/>
      <c r="GAY49" s="60"/>
      <c r="GAZ49" s="60"/>
      <c r="GBA49" s="60"/>
      <c r="GBB49" s="60"/>
      <c r="GBC49" s="60"/>
      <c r="GBD49" s="60"/>
      <c r="GBE49" s="60"/>
      <c r="GBF49" s="60"/>
      <c r="GBG49" s="60"/>
      <c r="GBH49" s="60"/>
      <c r="GBI49" s="60"/>
      <c r="GBJ49" s="60"/>
      <c r="GBK49" s="60"/>
      <c r="GBL49" s="60"/>
      <c r="GBM49" s="60"/>
      <c r="GBN49" s="60"/>
      <c r="GBO49" s="60"/>
      <c r="GBP49" s="60"/>
      <c r="GBQ49" s="60"/>
      <c r="GBR49" s="60"/>
      <c r="GBS49" s="60"/>
      <c r="GBT49" s="60"/>
      <c r="GBU49" s="60"/>
      <c r="GBV49" s="60"/>
      <c r="GBW49" s="60"/>
      <c r="GBX49" s="60"/>
      <c r="GBY49" s="60"/>
      <c r="GBZ49" s="60"/>
      <c r="GCA49" s="60"/>
      <c r="GCB49" s="60"/>
      <c r="GCC49" s="60"/>
      <c r="GCD49" s="60"/>
      <c r="GCE49" s="60"/>
      <c r="GCF49" s="60"/>
      <c r="GCG49" s="60"/>
      <c r="GCH49" s="60"/>
      <c r="GCI49" s="60"/>
      <c r="GCJ49" s="60"/>
      <c r="GCK49" s="60"/>
      <c r="GCL49" s="60"/>
      <c r="GCM49" s="60"/>
      <c r="GCN49" s="60"/>
      <c r="GCO49" s="60"/>
      <c r="GCP49" s="60"/>
      <c r="GCQ49" s="60"/>
      <c r="GCR49" s="60"/>
      <c r="GCS49" s="60"/>
      <c r="GCT49" s="60"/>
      <c r="GCU49" s="60"/>
      <c r="GCV49" s="60"/>
      <c r="GCW49" s="60"/>
      <c r="GCX49" s="60"/>
      <c r="GCY49" s="60"/>
      <c r="GCZ49" s="60"/>
      <c r="GDA49" s="60"/>
      <c r="GDB49" s="60"/>
      <c r="GDC49" s="60"/>
      <c r="GDD49" s="60"/>
      <c r="GDE49" s="60"/>
      <c r="GDF49" s="60"/>
      <c r="GDG49" s="60"/>
      <c r="GDH49" s="60"/>
      <c r="GDI49" s="60"/>
      <c r="GDJ49" s="60"/>
      <c r="GDK49" s="60"/>
      <c r="GDL49" s="60"/>
      <c r="GDM49" s="60"/>
      <c r="GDN49" s="60"/>
      <c r="GDO49" s="60"/>
      <c r="GDP49" s="60"/>
      <c r="GDQ49" s="60"/>
      <c r="GDR49" s="60"/>
      <c r="GDS49" s="60"/>
      <c r="GDT49" s="60"/>
      <c r="GDU49" s="60"/>
      <c r="GDV49" s="60"/>
      <c r="GDW49" s="60"/>
      <c r="GDX49" s="60"/>
      <c r="GDY49" s="60"/>
      <c r="GDZ49" s="60"/>
      <c r="GEA49" s="60"/>
      <c r="GEB49" s="60"/>
      <c r="GEC49" s="60"/>
      <c r="GED49" s="60"/>
      <c r="GEE49" s="60"/>
      <c r="GEF49" s="60"/>
      <c r="GEG49" s="60"/>
      <c r="GEH49" s="60"/>
      <c r="GEI49" s="60"/>
      <c r="GEJ49" s="60"/>
      <c r="GEK49" s="60"/>
      <c r="GEL49" s="60"/>
      <c r="GEM49" s="60"/>
      <c r="GEN49" s="60"/>
      <c r="GEO49" s="60"/>
      <c r="GEP49" s="60"/>
      <c r="GEQ49" s="60"/>
      <c r="GER49" s="60"/>
      <c r="GES49" s="60"/>
      <c r="GET49" s="60"/>
      <c r="GEU49" s="60"/>
      <c r="GEV49" s="60"/>
      <c r="GEW49" s="60"/>
      <c r="GEX49" s="60"/>
      <c r="GEY49" s="60"/>
      <c r="GEZ49" s="60"/>
      <c r="GFA49" s="60"/>
      <c r="GFB49" s="60"/>
      <c r="GFC49" s="60"/>
      <c r="GFD49" s="60"/>
      <c r="GFE49" s="60"/>
      <c r="GFF49" s="60"/>
      <c r="GFG49" s="60"/>
      <c r="GFH49" s="60"/>
      <c r="GFI49" s="60"/>
      <c r="GFJ49" s="60"/>
      <c r="GFK49" s="60"/>
      <c r="GFL49" s="60"/>
      <c r="GFM49" s="60"/>
      <c r="GFN49" s="60"/>
      <c r="GFO49" s="60"/>
      <c r="GFP49" s="60"/>
      <c r="GFQ49" s="60"/>
      <c r="GFR49" s="60"/>
      <c r="GFS49" s="60"/>
      <c r="GFT49" s="60"/>
      <c r="GFU49" s="60"/>
      <c r="GFV49" s="60"/>
      <c r="GFW49" s="60"/>
      <c r="GFX49" s="60"/>
      <c r="GFY49" s="60"/>
      <c r="GFZ49" s="60"/>
      <c r="GGA49" s="60"/>
      <c r="GGB49" s="60"/>
      <c r="GGC49" s="60"/>
      <c r="GGD49" s="60"/>
      <c r="GGE49" s="60"/>
      <c r="GGF49" s="60"/>
      <c r="GGG49" s="60"/>
      <c r="GGH49" s="60"/>
      <c r="GGI49" s="60"/>
      <c r="GGJ49" s="60"/>
      <c r="GGK49" s="60"/>
      <c r="GGL49" s="60"/>
      <c r="GGM49" s="60"/>
      <c r="GGN49" s="60"/>
      <c r="GGO49" s="60"/>
      <c r="GGP49" s="60"/>
      <c r="GGQ49" s="60"/>
      <c r="GGR49" s="60"/>
      <c r="GGS49" s="60"/>
      <c r="GGT49" s="60"/>
      <c r="GGU49" s="60"/>
      <c r="GGV49" s="60"/>
      <c r="GGW49" s="60"/>
      <c r="GGX49" s="60"/>
      <c r="GGY49" s="60"/>
      <c r="GGZ49" s="60"/>
      <c r="GHA49" s="60"/>
      <c r="GHB49" s="60"/>
      <c r="GHC49" s="60"/>
      <c r="GHD49" s="60"/>
      <c r="GHE49" s="60"/>
      <c r="GHF49" s="60"/>
      <c r="GHG49" s="60"/>
      <c r="GHH49" s="60"/>
      <c r="GHI49" s="60"/>
      <c r="GHJ49" s="60"/>
      <c r="GHK49" s="60"/>
      <c r="GHL49" s="60"/>
      <c r="GHM49" s="60"/>
      <c r="GHN49" s="60"/>
      <c r="GHO49" s="60"/>
      <c r="GHP49" s="60"/>
      <c r="GHQ49" s="60"/>
      <c r="GHR49" s="60"/>
      <c r="GHS49" s="60"/>
      <c r="GHT49" s="60"/>
      <c r="GHU49" s="60"/>
      <c r="GHV49" s="60"/>
      <c r="GHW49" s="60"/>
      <c r="GHX49" s="60"/>
      <c r="GHY49" s="60"/>
      <c r="GHZ49" s="60"/>
      <c r="GIA49" s="60"/>
      <c r="GIB49" s="60"/>
      <c r="GIC49" s="60"/>
      <c r="GID49" s="60"/>
      <c r="GIE49" s="60"/>
      <c r="GIF49" s="60"/>
      <c r="GIG49" s="60"/>
      <c r="GIH49" s="60"/>
      <c r="GII49" s="60"/>
      <c r="GIJ49" s="60"/>
      <c r="GIK49" s="60"/>
      <c r="GIL49" s="60"/>
      <c r="GIM49" s="60"/>
      <c r="GIN49" s="60"/>
      <c r="GIO49" s="60"/>
      <c r="GIP49" s="60"/>
      <c r="GIQ49" s="60"/>
      <c r="GIR49" s="60"/>
      <c r="GIS49" s="60"/>
      <c r="GIT49" s="60"/>
      <c r="GIU49" s="60"/>
      <c r="GIV49" s="60"/>
      <c r="GIW49" s="60"/>
      <c r="GIX49" s="60"/>
      <c r="GIY49" s="60"/>
      <c r="GIZ49" s="60"/>
      <c r="GJA49" s="60"/>
      <c r="GJB49" s="60"/>
      <c r="GJC49" s="60"/>
      <c r="GJD49" s="60"/>
      <c r="GJE49" s="60"/>
      <c r="GJF49" s="60"/>
      <c r="GJG49" s="60"/>
      <c r="GJH49" s="60"/>
      <c r="GJI49" s="60"/>
      <c r="GJJ49" s="60"/>
      <c r="GJK49" s="60"/>
      <c r="GJL49" s="60"/>
      <c r="GJM49" s="60"/>
      <c r="GJN49" s="60"/>
      <c r="GJO49" s="60"/>
      <c r="GJP49" s="60"/>
      <c r="GJQ49" s="60"/>
      <c r="GJR49" s="60"/>
      <c r="GJS49" s="60"/>
      <c r="GJT49" s="60"/>
      <c r="GJU49" s="60"/>
      <c r="GJV49" s="60"/>
      <c r="GJW49" s="60"/>
      <c r="GJX49" s="60"/>
      <c r="GJY49" s="60"/>
      <c r="GJZ49" s="60"/>
      <c r="GKA49" s="60"/>
      <c r="GKB49" s="60"/>
      <c r="GKC49" s="60"/>
      <c r="GKD49" s="60"/>
      <c r="GKE49" s="60"/>
      <c r="GKF49" s="60"/>
      <c r="GKG49" s="60"/>
      <c r="GKH49" s="60"/>
      <c r="GKI49" s="60"/>
      <c r="GKJ49" s="60"/>
      <c r="GKK49" s="60"/>
      <c r="GKL49" s="60"/>
      <c r="GKM49" s="60"/>
      <c r="GKN49" s="60"/>
      <c r="GKO49" s="60"/>
      <c r="GKP49" s="60"/>
      <c r="GKQ49" s="60"/>
      <c r="GKR49" s="60"/>
      <c r="GKS49" s="60"/>
      <c r="GKT49" s="60"/>
      <c r="GKU49" s="60"/>
      <c r="GKV49" s="60"/>
      <c r="GKW49" s="60"/>
      <c r="GKX49" s="60"/>
      <c r="GKY49" s="60"/>
      <c r="GKZ49" s="60"/>
      <c r="GLA49" s="60"/>
      <c r="GLB49" s="60"/>
      <c r="GLC49" s="60"/>
      <c r="GLD49" s="60"/>
      <c r="GLE49" s="60"/>
      <c r="GLF49" s="60"/>
      <c r="GLG49" s="60"/>
      <c r="GLH49" s="60"/>
      <c r="GLI49" s="60"/>
      <c r="GLJ49" s="60"/>
      <c r="GLK49" s="60"/>
      <c r="GLL49" s="60"/>
      <c r="GLM49" s="60"/>
      <c r="GLN49" s="60"/>
      <c r="GLO49" s="60"/>
      <c r="GLP49" s="60"/>
      <c r="GLQ49" s="60"/>
      <c r="GLR49" s="60"/>
      <c r="GLS49" s="60"/>
      <c r="GLT49" s="60"/>
      <c r="GLU49" s="60"/>
      <c r="GLV49" s="60"/>
      <c r="GLW49" s="60"/>
      <c r="GLX49" s="60"/>
      <c r="GLY49" s="60"/>
      <c r="GLZ49" s="60"/>
      <c r="GMA49" s="60"/>
      <c r="GMB49" s="60"/>
      <c r="GMC49" s="60"/>
      <c r="GMD49" s="60"/>
      <c r="GME49" s="60"/>
      <c r="GMF49" s="60"/>
      <c r="GMG49" s="60"/>
      <c r="GMH49" s="60"/>
      <c r="GMI49" s="60"/>
      <c r="GMJ49" s="60"/>
      <c r="GMK49" s="60"/>
      <c r="GML49" s="60"/>
      <c r="GMM49" s="60"/>
      <c r="GMN49" s="60"/>
      <c r="GMO49" s="60"/>
      <c r="GMP49" s="60"/>
      <c r="GMQ49" s="60"/>
      <c r="GMR49" s="60"/>
      <c r="GMS49" s="60"/>
      <c r="GMT49" s="60"/>
      <c r="GMU49" s="60"/>
      <c r="GMV49" s="60"/>
      <c r="GMW49" s="60"/>
      <c r="GMX49" s="60"/>
      <c r="GMY49" s="60"/>
      <c r="GMZ49" s="60"/>
      <c r="GNA49" s="60"/>
      <c r="GNB49" s="60"/>
      <c r="GNC49" s="60"/>
      <c r="GND49" s="60"/>
      <c r="GNE49" s="60"/>
      <c r="GNF49" s="60"/>
      <c r="GNG49" s="60"/>
      <c r="GNH49" s="60"/>
      <c r="GNI49" s="60"/>
      <c r="GNJ49" s="60"/>
      <c r="GNK49" s="60"/>
      <c r="GNL49" s="60"/>
      <c r="GNM49" s="60"/>
      <c r="GNN49" s="60"/>
      <c r="GNO49" s="60"/>
      <c r="GNP49" s="60"/>
      <c r="GNQ49" s="60"/>
      <c r="GNR49" s="60"/>
      <c r="GNS49" s="60"/>
      <c r="GNT49" s="60"/>
      <c r="GNU49" s="60"/>
      <c r="GNV49" s="60"/>
      <c r="GNW49" s="60"/>
      <c r="GNX49" s="60"/>
      <c r="GNY49" s="60"/>
      <c r="GNZ49" s="60"/>
      <c r="GOA49" s="60"/>
      <c r="GOB49" s="60"/>
      <c r="GOC49" s="60"/>
      <c r="GOD49" s="60"/>
      <c r="GOE49" s="60"/>
      <c r="GOF49" s="60"/>
      <c r="GOG49" s="60"/>
      <c r="GOH49" s="60"/>
      <c r="GOI49" s="60"/>
      <c r="GOJ49" s="60"/>
      <c r="GOK49" s="60"/>
      <c r="GOL49" s="60"/>
      <c r="GOM49" s="60"/>
      <c r="GON49" s="60"/>
      <c r="GOO49" s="60"/>
      <c r="GOP49" s="60"/>
      <c r="GOQ49" s="60"/>
      <c r="GOR49" s="60"/>
      <c r="GOS49" s="60"/>
      <c r="GOT49" s="60"/>
      <c r="GOU49" s="60"/>
      <c r="GOV49" s="60"/>
      <c r="GOW49" s="60"/>
      <c r="GOX49" s="60"/>
      <c r="GOY49" s="60"/>
      <c r="GOZ49" s="60"/>
      <c r="GPA49" s="60"/>
      <c r="GPB49" s="60"/>
      <c r="GPC49" s="60"/>
      <c r="GPD49" s="60"/>
      <c r="GPE49" s="60"/>
      <c r="GPF49" s="60"/>
      <c r="GPG49" s="60"/>
      <c r="GPH49" s="60"/>
      <c r="GPI49" s="60"/>
      <c r="GPJ49" s="60"/>
      <c r="GPK49" s="60"/>
      <c r="GPL49" s="60"/>
      <c r="GPM49" s="60"/>
      <c r="GPN49" s="60"/>
      <c r="GPO49" s="60"/>
      <c r="GPP49" s="60"/>
      <c r="GPQ49" s="60"/>
      <c r="GPR49" s="60"/>
      <c r="GPS49" s="60"/>
      <c r="GPT49" s="60"/>
      <c r="GPU49" s="60"/>
      <c r="GPV49" s="60"/>
      <c r="GPW49" s="60"/>
      <c r="GPX49" s="60"/>
      <c r="GPY49" s="60"/>
      <c r="GPZ49" s="60"/>
      <c r="GQA49" s="60"/>
      <c r="GQB49" s="60"/>
      <c r="GQC49" s="60"/>
      <c r="GQD49" s="60"/>
      <c r="GQE49" s="60"/>
      <c r="GQF49" s="60"/>
      <c r="GQG49" s="60"/>
      <c r="GQH49" s="60"/>
      <c r="GQI49" s="60"/>
      <c r="GQJ49" s="60"/>
      <c r="GQK49" s="60"/>
      <c r="GQL49" s="60"/>
      <c r="GQM49" s="60"/>
      <c r="GQN49" s="60"/>
      <c r="GQO49" s="60"/>
      <c r="GQP49" s="60"/>
      <c r="GQQ49" s="60"/>
      <c r="GQR49" s="60"/>
      <c r="GQS49" s="60"/>
      <c r="GQT49" s="60"/>
      <c r="GQU49" s="60"/>
      <c r="GQV49" s="60"/>
      <c r="GQW49" s="60"/>
      <c r="GQX49" s="60"/>
      <c r="GQY49" s="60"/>
      <c r="GQZ49" s="60"/>
      <c r="GRA49" s="60"/>
      <c r="GRB49" s="60"/>
      <c r="GRC49" s="60"/>
      <c r="GRD49" s="60"/>
      <c r="GRE49" s="60"/>
      <c r="GRF49" s="60"/>
      <c r="GRG49" s="60"/>
      <c r="GRH49" s="60"/>
      <c r="GRI49" s="60"/>
      <c r="GRJ49" s="60"/>
      <c r="GRK49" s="60"/>
      <c r="GRL49" s="60"/>
      <c r="GRM49" s="60"/>
      <c r="GRN49" s="60"/>
      <c r="GRO49" s="60"/>
      <c r="GRP49" s="60"/>
      <c r="GRQ49" s="60"/>
      <c r="GRR49" s="60"/>
      <c r="GRS49" s="60"/>
      <c r="GRT49" s="60"/>
      <c r="GRU49" s="60"/>
      <c r="GRV49" s="60"/>
      <c r="GRW49" s="60"/>
      <c r="GRX49" s="60"/>
      <c r="GRY49" s="60"/>
      <c r="GRZ49" s="60"/>
      <c r="GSA49" s="60"/>
      <c r="GSB49" s="60"/>
      <c r="GSC49" s="60"/>
      <c r="GSD49" s="60"/>
      <c r="GSE49" s="60"/>
      <c r="GSF49" s="60"/>
      <c r="GSG49" s="60"/>
      <c r="GSH49" s="60"/>
      <c r="GSI49" s="60"/>
      <c r="GSJ49" s="60"/>
      <c r="GSK49" s="60"/>
      <c r="GSL49" s="60"/>
      <c r="GSM49" s="60"/>
      <c r="GSN49" s="60"/>
      <c r="GSO49" s="60"/>
      <c r="GSP49" s="60"/>
      <c r="GSQ49" s="60"/>
      <c r="GSR49" s="60"/>
      <c r="GSS49" s="60"/>
      <c r="GST49" s="60"/>
      <c r="GSU49" s="60"/>
      <c r="GSV49" s="60"/>
      <c r="GSW49" s="60"/>
      <c r="GSX49" s="60"/>
      <c r="GSY49" s="60"/>
      <c r="GSZ49" s="60"/>
      <c r="GTA49" s="60"/>
      <c r="GTB49" s="60"/>
      <c r="GTC49" s="60"/>
      <c r="GTD49" s="60"/>
      <c r="GTE49" s="60"/>
      <c r="GTF49" s="60"/>
      <c r="GTG49" s="60"/>
      <c r="GTH49" s="60"/>
      <c r="GTI49" s="60"/>
      <c r="GTJ49" s="60"/>
      <c r="GTK49" s="60"/>
      <c r="GTL49" s="60"/>
      <c r="GTM49" s="60"/>
      <c r="GTN49" s="60"/>
      <c r="GTO49" s="60"/>
      <c r="GTP49" s="60"/>
      <c r="GTQ49" s="60"/>
      <c r="GTR49" s="60"/>
      <c r="GTS49" s="60"/>
      <c r="GTT49" s="60"/>
      <c r="GTU49" s="60"/>
      <c r="GTV49" s="60"/>
      <c r="GTW49" s="60"/>
      <c r="GTX49" s="60"/>
      <c r="GTY49" s="60"/>
      <c r="GTZ49" s="60"/>
      <c r="GUA49" s="60"/>
      <c r="GUB49" s="60"/>
      <c r="GUC49" s="60"/>
      <c r="GUD49" s="60"/>
      <c r="GUE49" s="60"/>
      <c r="GUF49" s="60"/>
      <c r="GUG49" s="60"/>
      <c r="GUH49" s="60"/>
      <c r="GUI49" s="60"/>
      <c r="GUJ49" s="60"/>
      <c r="GUK49" s="60"/>
      <c r="GUL49" s="60"/>
      <c r="GUM49" s="60"/>
      <c r="GUN49" s="60"/>
      <c r="GUO49" s="60"/>
      <c r="GUP49" s="60"/>
      <c r="GUQ49" s="60"/>
      <c r="GUR49" s="60"/>
      <c r="GUS49" s="60"/>
      <c r="GUT49" s="60"/>
      <c r="GUU49" s="60"/>
      <c r="GUV49" s="60"/>
      <c r="GUW49" s="60"/>
      <c r="GUX49" s="60"/>
      <c r="GUY49" s="60"/>
      <c r="GUZ49" s="60"/>
      <c r="GVA49" s="60"/>
      <c r="GVB49" s="60"/>
      <c r="GVC49" s="60"/>
      <c r="GVD49" s="60"/>
      <c r="GVE49" s="60"/>
      <c r="GVF49" s="60"/>
      <c r="GVG49" s="60"/>
      <c r="GVH49" s="60"/>
      <c r="GVI49" s="60"/>
      <c r="GVJ49" s="60"/>
      <c r="GVK49" s="60"/>
      <c r="GVL49" s="60"/>
      <c r="GVM49" s="60"/>
      <c r="GVN49" s="60"/>
      <c r="GVO49" s="60"/>
      <c r="GVP49" s="60"/>
      <c r="GVQ49" s="60"/>
      <c r="GVR49" s="60"/>
      <c r="GVS49" s="60"/>
      <c r="GVT49" s="60"/>
      <c r="GVU49" s="60"/>
      <c r="GVV49" s="60"/>
      <c r="GVW49" s="60"/>
      <c r="GVX49" s="60"/>
      <c r="GVY49" s="60"/>
      <c r="GVZ49" s="60"/>
      <c r="GWA49" s="60"/>
      <c r="GWB49" s="60"/>
      <c r="GWC49" s="60"/>
      <c r="GWD49" s="60"/>
      <c r="GWE49" s="60"/>
      <c r="GWF49" s="60"/>
      <c r="GWG49" s="60"/>
      <c r="GWH49" s="60"/>
      <c r="GWI49" s="60"/>
      <c r="GWJ49" s="60"/>
      <c r="GWK49" s="60"/>
      <c r="GWL49" s="60"/>
      <c r="GWM49" s="60"/>
      <c r="GWN49" s="60"/>
      <c r="GWO49" s="60"/>
      <c r="GWP49" s="60"/>
      <c r="GWQ49" s="60"/>
      <c r="GWR49" s="60"/>
      <c r="GWS49" s="60"/>
      <c r="GWT49" s="60"/>
      <c r="GWU49" s="60"/>
      <c r="GWV49" s="60"/>
      <c r="GWW49" s="60"/>
      <c r="GWX49" s="60"/>
      <c r="GWY49" s="60"/>
      <c r="GWZ49" s="60"/>
      <c r="GXA49" s="60"/>
      <c r="GXB49" s="60"/>
      <c r="GXC49" s="60"/>
      <c r="GXD49" s="60"/>
      <c r="GXE49" s="60"/>
      <c r="GXF49" s="60"/>
      <c r="GXG49" s="60"/>
      <c r="GXH49" s="60"/>
      <c r="GXI49" s="60"/>
      <c r="GXJ49" s="60"/>
      <c r="GXK49" s="60"/>
      <c r="GXL49" s="60"/>
      <c r="GXM49" s="60"/>
      <c r="GXN49" s="60"/>
      <c r="GXO49" s="60"/>
      <c r="GXP49" s="60"/>
      <c r="GXQ49" s="60"/>
      <c r="GXR49" s="60"/>
      <c r="GXS49" s="60"/>
      <c r="GXT49" s="60"/>
      <c r="GXU49" s="60"/>
      <c r="GXV49" s="60"/>
      <c r="GXW49" s="60"/>
      <c r="GXX49" s="60"/>
      <c r="GXY49" s="60"/>
      <c r="GXZ49" s="60"/>
      <c r="GYA49" s="60"/>
      <c r="GYB49" s="60"/>
      <c r="GYC49" s="60"/>
      <c r="GYD49" s="60"/>
      <c r="GYE49" s="60"/>
      <c r="GYF49" s="60"/>
      <c r="GYG49" s="60"/>
      <c r="GYH49" s="60"/>
      <c r="GYI49" s="60"/>
      <c r="GYJ49" s="60"/>
      <c r="GYK49" s="60"/>
      <c r="GYL49" s="60"/>
      <c r="GYM49" s="60"/>
      <c r="GYN49" s="60"/>
      <c r="GYO49" s="60"/>
      <c r="GYP49" s="60"/>
      <c r="GYQ49" s="60"/>
      <c r="GYR49" s="60"/>
      <c r="GYS49" s="60"/>
      <c r="GYT49" s="60"/>
      <c r="GYU49" s="60"/>
      <c r="GYV49" s="60"/>
      <c r="GYW49" s="60"/>
      <c r="GYX49" s="60"/>
      <c r="GYY49" s="60"/>
      <c r="GYZ49" s="60"/>
      <c r="GZA49" s="60"/>
      <c r="GZB49" s="60"/>
      <c r="GZC49" s="60"/>
      <c r="GZD49" s="60"/>
      <c r="GZE49" s="60"/>
      <c r="GZF49" s="60"/>
      <c r="GZG49" s="60"/>
      <c r="GZH49" s="60"/>
      <c r="GZI49" s="60"/>
      <c r="GZJ49" s="60"/>
      <c r="GZK49" s="60"/>
      <c r="GZL49" s="60"/>
      <c r="GZM49" s="60"/>
      <c r="GZN49" s="60"/>
      <c r="GZO49" s="60"/>
      <c r="GZP49" s="60"/>
      <c r="GZQ49" s="60"/>
      <c r="GZR49" s="60"/>
      <c r="GZS49" s="60"/>
      <c r="GZT49" s="60"/>
      <c r="GZU49" s="60"/>
      <c r="GZV49" s="60"/>
      <c r="GZW49" s="60"/>
      <c r="GZX49" s="60"/>
      <c r="GZY49" s="60"/>
      <c r="GZZ49" s="60"/>
    </row>
    <row r="50" spans="1:5434" s="52" customFormat="1" ht="18.75" customHeight="1" x14ac:dyDescent="0.2">
      <c r="A50" s="58" t="s">
        <v>90</v>
      </c>
      <c r="B50" s="62" t="s">
        <v>125</v>
      </c>
      <c r="C50" s="37"/>
      <c r="D50" s="94">
        <f t="shared" si="6"/>
        <v>2290</v>
      </c>
      <c r="E50" s="39">
        <f t="shared" si="100"/>
        <v>0</v>
      </c>
      <c r="F50" s="39">
        <f t="shared" si="100"/>
        <v>2082</v>
      </c>
      <c r="G50" s="109">
        <f t="shared" si="100"/>
        <v>0</v>
      </c>
      <c r="H50" s="138">
        <f t="shared" si="100"/>
        <v>0</v>
      </c>
      <c r="I50" s="39">
        <f t="shared" si="100"/>
        <v>2082</v>
      </c>
      <c r="J50" s="94">
        <v>2082</v>
      </c>
      <c r="K50" s="39">
        <v>0</v>
      </c>
      <c r="L50" s="39">
        <f t="shared" si="101"/>
        <v>2082</v>
      </c>
      <c r="M50" s="187">
        <v>0</v>
      </c>
      <c r="N50" s="115">
        <v>0</v>
      </c>
      <c r="O50" s="39">
        <f t="shared" si="102"/>
        <v>2082</v>
      </c>
      <c r="P50" s="94">
        <f t="shared" si="79"/>
        <v>208</v>
      </c>
      <c r="Q50" s="39">
        <v>0</v>
      </c>
      <c r="R50" s="39">
        <f t="shared" si="103"/>
        <v>0</v>
      </c>
      <c r="S50" s="109">
        <f t="shared" si="103"/>
        <v>0</v>
      </c>
      <c r="T50" s="116">
        <f t="shared" si="103"/>
        <v>0</v>
      </c>
      <c r="U50" s="39">
        <f t="shared" si="103"/>
        <v>0</v>
      </c>
      <c r="V50" s="40"/>
      <c r="W50" s="39">
        <v>0</v>
      </c>
      <c r="X50" s="39">
        <f t="shared" si="104"/>
        <v>0</v>
      </c>
      <c r="Y50" s="109">
        <v>0</v>
      </c>
      <c r="Z50" s="116">
        <v>0</v>
      </c>
      <c r="AA50" s="39">
        <f t="shared" si="105"/>
        <v>0</v>
      </c>
      <c r="AB50" s="40">
        <v>208</v>
      </c>
      <c r="AC50" s="39"/>
      <c r="AD50" s="39"/>
      <c r="AE50" s="39"/>
      <c r="AF50" s="39"/>
      <c r="AG50" s="39"/>
      <c r="AH50" s="39"/>
      <c r="AI50" s="39"/>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60"/>
      <c r="OM50" s="60"/>
      <c r="ON50" s="60"/>
      <c r="OO50" s="60"/>
      <c r="OP50" s="60"/>
      <c r="OQ50" s="60"/>
      <c r="OR50" s="60"/>
      <c r="OS50" s="60"/>
      <c r="OT50" s="60"/>
      <c r="OU50" s="60"/>
      <c r="OV50" s="60"/>
      <c r="OW50" s="60"/>
      <c r="OX50" s="60"/>
      <c r="OY50" s="60"/>
      <c r="OZ50" s="60"/>
      <c r="PA50" s="60"/>
      <c r="PB50" s="60"/>
      <c r="PC50" s="60"/>
      <c r="PD50" s="60"/>
      <c r="PE50" s="60"/>
      <c r="PF50" s="60"/>
      <c r="PG50" s="60"/>
      <c r="PH50" s="60"/>
      <c r="PI50" s="60"/>
      <c r="PJ50" s="60"/>
      <c r="PK50" s="60"/>
      <c r="PL50" s="60"/>
      <c r="PM50" s="60"/>
      <c r="PN50" s="60"/>
      <c r="PO50" s="60"/>
      <c r="PP50" s="60"/>
      <c r="PQ50" s="60"/>
      <c r="PR50" s="60"/>
      <c r="PS50" s="60"/>
      <c r="PT50" s="60"/>
      <c r="PU50" s="60"/>
      <c r="PV50" s="60"/>
      <c r="PW50" s="60"/>
      <c r="PX50" s="60"/>
      <c r="PY50" s="60"/>
      <c r="PZ50" s="60"/>
      <c r="QA50" s="60"/>
      <c r="QB50" s="60"/>
      <c r="QC50" s="60"/>
      <c r="QD50" s="60"/>
      <c r="QE50" s="60"/>
      <c r="QF50" s="60"/>
      <c r="QG50" s="60"/>
      <c r="QH50" s="60"/>
      <c r="QI50" s="60"/>
      <c r="QJ50" s="60"/>
      <c r="QK50" s="60"/>
      <c r="QL50" s="60"/>
      <c r="QM50" s="60"/>
      <c r="QN50" s="60"/>
      <c r="QO50" s="60"/>
      <c r="QP50" s="60"/>
      <c r="QQ50" s="60"/>
      <c r="QR50" s="60"/>
      <c r="QS50" s="60"/>
      <c r="QT50" s="60"/>
      <c r="QU50" s="60"/>
      <c r="QV50" s="60"/>
      <c r="QW50" s="60"/>
      <c r="QX50" s="60"/>
      <c r="QY50" s="60"/>
      <c r="QZ50" s="60"/>
      <c r="RA50" s="60"/>
      <c r="RB50" s="60"/>
      <c r="RC50" s="60"/>
      <c r="RD50" s="60"/>
      <c r="RE50" s="60"/>
      <c r="RF50" s="60"/>
      <c r="RG50" s="60"/>
      <c r="RH50" s="60"/>
      <c r="RI50" s="60"/>
      <c r="RJ50" s="60"/>
      <c r="RK50" s="60"/>
      <c r="RL50" s="60"/>
      <c r="RM50" s="60"/>
      <c r="RN50" s="60"/>
      <c r="RO50" s="60"/>
      <c r="RP50" s="60"/>
      <c r="RQ50" s="60"/>
      <c r="RR50" s="60"/>
      <c r="RS50" s="60"/>
      <c r="RT50" s="60"/>
      <c r="RU50" s="60"/>
      <c r="RV50" s="60"/>
      <c r="RW50" s="60"/>
      <c r="RX50" s="60"/>
      <c r="RY50" s="60"/>
      <c r="RZ50" s="60"/>
      <c r="SA50" s="60"/>
      <c r="SB50" s="60"/>
      <c r="SC50" s="60"/>
      <c r="SD50" s="60"/>
      <c r="SE50" s="60"/>
      <c r="SF50" s="60"/>
      <c r="SG50" s="60"/>
      <c r="SH50" s="60"/>
      <c r="SI50" s="60"/>
      <c r="SJ50" s="60"/>
      <c r="SK50" s="60"/>
      <c r="SL50" s="60"/>
      <c r="SM50" s="60"/>
      <c r="SN50" s="60"/>
      <c r="SO50" s="60"/>
      <c r="SP50" s="60"/>
      <c r="SQ50" s="60"/>
      <c r="SR50" s="60"/>
      <c r="SS50" s="60"/>
      <c r="ST50" s="60"/>
      <c r="SU50" s="60"/>
      <c r="SV50" s="60"/>
      <c r="SW50" s="60"/>
      <c r="SX50" s="60"/>
      <c r="SY50" s="60"/>
      <c r="SZ50" s="60"/>
      <c r="TA50" s="60"/>
      <c r="TB50" s="60"/>
      <c r="TC50" s="60"/>
      <c r="TD50" s="60"/>
      <c r="TE50" s="60"/>
      <c r="TF50" s="60"/>
      <c r="TG50" s="60"/>
      <c r="TH50" s="60"/>
      <c r="TI50" s="60"/>
      <c r="TJ50" s="60"/>
      <c r="TK50" s="60"/>
      <c r="TL50" s="60"/>
      <c r="TM50" s="60"/>
      <c r="TN50" s="60"/>
      <c r="TO50" s="60"/>
      <c r="TP50" s="60"/>
      <c r="TQ50" s="60"/>
      <c r="TR50" s="60"/>
      <c r="TS50" s="60"/>
      <c r="TT50" s="60"/>
      <c r="TU50" s="60"/>
      <c r="TV50" s="60"/>
      <c r="TW50" s="60"/>
      <c r="TX50" s="60"/>
      <c r="TY50" s="60"/>
      <c r="TZ50" s="60"/>
      <c r="UA50" s="60"/>
      <c r="UB50" s="60"/>
      <c r="UC50" s="60"/>
      <c r="UD50" s="60"/>
      <c r="UE50" s="60"/>
      <c r="UF50" s="60"/>
      <c r="UG50" s="60"/>
      <c r="UH50" s="60"/>
      <c r="UI50" s="60"/>
      <c r="UJ50" s="60"/>
      <c r="UK50" s="60"/>
      <c r="UL50" s="60"/>
      <c r="UM50" s="60"/>
      <c r="UN50" s="60"/>
      <c r="UO50" s="60"/>
      <c r="UP50" s="60"/>
      <c r="UQ50" s="60"/>
      <c r="UR50" s="60"/>
      <c r="US50" s="60"/>
      <c r="UT50" s="60"/>
      <c r="UU50" s="60"/>
      <c r="UV50" s="60"/>
      <c r="UW50" s="60"/>
      <c r="UX50" s="60"/>
      <c r="UY50" s="60"/>
      <c r="UZ50" s="60"/>
      <c r="VA50" s="60"/>
      <c r="VB50" s="60"/>
      <c r="VC50" s="60"/>
      <c r="VD50" s="60"/>
      <c r="VE50" s="60"/>
      <c r="VF50" s="60"/>
      <c r="VG50" s="60"/>
      <c r="VH50" s="60"/>
      <c r="VI50" s="60"/>
      <c r="VJ50" s="60"/>
      <c r="VK50" s="60"/>
      <c r="VL50" s="60"/>
      <c r="VM50" s="60"/>
      <c r="VN50" s="60"/>
      <c r="VO50" s="60"/>
      <c r="VP50" s="60"/>
      <c r="VQ50" s="60"/>
      <c r="VR50" s="60"/>
      <c r="VS50" s="60"/>
      <c r="VT50" s="60"/>
      <c r="VU50" s="60"/>
      <c r="VV50" s="60"/>
      <c r="VW50" s="60"/>
      <c r="VX50" s="60"/>
      <c r="VY50" s="60"/>
      <c r="VZ50" s="60"/>
      <c r="WA50" s="60"/>
      <c r="WB50" s="60"/>
      <c r="WC50" s="60"/>
      <c r="WD50" s="60"/>
      <c r="WE50" s="60"/>
      <c r="WF50" s="60"/>
      <c r="WG50" s="60"/>
      <c r="WH50" s="60"/>
      <c r="WI50" s="60"/>
      <c r="WJ50" s="60"/>
      <c r="WK50" s="60"/>
      <c r="WL50" s="60"/>
      <c r="WM50" s="60"/>
      <c r="WN50" s="60"/>
      <c r="WO50" s="60"/>
      <c r="WP50" s="60"/>
      <c r="WQ50" s="60"/>
      <c r="WR50" s="60"/>
      <c r="WS50" s="60"/>
      <c r="WT50" s="60"/>
      <c r="WU50" s="60"/>
      <c r="WV50" s="60"/>
      <c r="WW50" s="60"/>
      <c r="WX50" s="60"/>
      <c r="WY50" s="60"/>
      <c r="WZ50" s="60"/>
      <c r="XA50" s="60"/>
      <c r="XB50" s="60"/>
      <c r="XC50" s="60"/>
      <c r="XD50" s="60"/>
      <c r="XE50" s="60"/>
      <c r="XF50" s="60"/>
      <c r="XG50" s="60"/>
      <c r="XH50" s="60"/>
      <c r="XI50" s="60"/>
      <c r="XJ50" s="60"/>
      <c r="XK50" s="60"/>
      <c r="XL50" s="60"/>
      <c r="XM50" s="60"/>
      <c r="XN50" s="60"/>
      <c r="XO50" s="60"/>
      <c r="XP50" s="60"/>
      <c r="XQ50" s="60"/>
      <c r="XR50" s="60"/>
      <c r="XS50" s="60"/>
      <c r="XT50" s="60"/>
      <c r="XU50" s="60"/>
      <c r="XV50" s="60"/>
      <c r="XW50" s="60"/>
      <c r="XX50" s="60"/>
      <c r="XY50" s="60"/>
      <c r="XZ50" s="60"/>
      <c r="YA50" s="60"/>
      <c r="YB50" s="60"/>
      <c r="YC50" s="60"/>
      <c r="YD50" s="60"/>
      <c r="YE50" s="60"/>
      <c r="YF50" s="60"/>
      <c r="YG50" s="60"/>
      <c r="YH50" s="60"/>
      <c r="YI50" s="60"/>
      <c r="YJ50" s="60"/>
      <c r="YK50" s="60"/>
      <c r="YL50" s="60"/>
      <c r="YM50" s="60"/>
      <c r="YN50" s="60"/>
      <c r="YO50" s="60"/>
      <c r="YP50" s="60"/>
      <c r="YQ50" s="60"/>
      <c r="YR50" s="60"/>
      <c r="YS50" s="60"/>
      <c r="YT50" s="60"/>
      <c r="YU50" s="60"/>
      <c r="YV50" s="60"/>
      <c r="YW50" s="60"/>
      <c r="YX50" s="60"/>
      <c r="YY50" s="60"/>
      <c r="YZ50" s="60"/>
      <c r="ZA50" s="60"/>
      <c r="ZB50" s="60"/>
      <c r="ZC50" s="60"/>
      <c r="ZD50" s="60"/>
      <c r="ZE50" s="60"/>
      <c r="ZF50" s="60"/>
      <c r="ZG50" s="60"/>
      <c r="ZH50" s="60"/>
      <c r="ZI50" s="60"/>
      <c r="ZJ50" s="60"/>
      <c r="ZK50" s="60"/>
      <c r="ZL50" s="60"/>
      <c r="ZM50" s="60"/>
      <c r="ZN50" s="60"/>
      <c r="ZO50" s="60"/>
      <c r="ZP50" s="60"/>
      <c r="ZQ50" s="60"/>
      <c r="ZR50" s="60"/>
      <c r="ZS50" s="60"/>
      <c r="ZT50" s="60"/>
      <c r="ZU50" s="60"/>
      <c r="ZV50" s="60"/>
      <c r="ZW50" s="60"/>
      <c r="ZX50" s="60"/>
      <c r="ZY50" s="60"/>
      <c r="ZZ50" s="60"/>
      <c r="AAA50" s="60"/>
      <c r="AAB50" s="60"/>
      <c r="AAC50" s="60"/>
      <c r="AAD50" s="60"/>
      <c r="AAE50" s="60"/>
      <c r="AAF50" s="60"/>
      <c r="AAG50" s="60"/>
      <c r="AAH50" s="60"/>
      <c r="AAI50" s="60"/>
      <c r="AAJ50" s="60"/>
      <c r="AAK50" s="60"/>
      <c r="AAL50" s="60"/>
      <c r="AAM50" s="60"/>
      <c r="AAN50" s="60"/>
      <c r="AAO50" s="60"/>
      <c r="AAP50" s="60"/>
      <c r="AAQ50" s="60"/>
      <c r="AAR50" s="60"/>
      <c r="AAS50" s="60"/>
      <c r="AAT50" s="60"/>
      <c r="AAU50" s="60"/>
      <c r="AAV50" s="60"/>
      <c r="AAW50" s="60"/>
      <c r="AAX50" s="60"/>
      <c r="AAY50" s="60"/>
      <c r="AAZ50" s="60"/>
      <c r="ABA50" s="60"/>
      <c r="ABB50" s="60"/>
      <c r="ABC50" s="60"/>
      <c r="ABD50" s="60"/>
      <c r="ABE50" s="60"/>
      <c r="ABF50" s="60"/>
      <c r="ABG50" s="60"/>
      <c r="ABH50" s="60"/>
      <c r="ABI50" s="60"/>
      <c r="ABJ50" s="60"/>
      <c r="ABK50" s="60"/>
      <c r="ABL50" s="60"/>
      <c r="ABM50" s="60"/>
      <c r="ABN50" s="60"/>
      <c r="ABO50" s="60"/>
      <c r="ABP50" s="60"/>
      <c r="ABQ50" s="60"/>
      <c r="ABR50" s="60"/>
      <c r="ABS50" s="60"/>
      <c r="ABT50" s="60"/>
      <c r="ABU50" s="60"/>
      <c r="ABV50" s="60"/>
      <c r="ABW50" s="60"/>
      <c r="ABX50" s="60"/>
      <c r="ABY50" s="60"/>
      <c r="ABZ50" s="60"/>
      <c r="ACA50" s="60"/>
      <c r="ACB50" s="60"/>
      <c r="ACC50" s="60"/>
      <c r="ACD50" s="60"/>
      <c r="ACE50" s="60"/>
      <c r="ACF50" s="60"/>
      <c r="ACG50" s="60"/>
      <c r="ACH50" s="60"/>
      <c r="ACI50" s="60"/>
      <c r="ACJ50" s="60"/>
      <c r="ACK50" s="60"/>
      <c r="ACL50" s="60"/>
      <c r="ACM50" s="60"/>
      <c r="ACN50" s="60"/>
      <c r="ACO50" s="60"/>
      <c r="ACP50" s="60"/>
      <c r="ACQ50" s="60"/>
      <c r="ACR50" s="60"/>
      <c r="ACS50" s="60"/>
      <c r="ACT50" s="60"/>
      <c r="ACU50" s="60"/>
      <c r="ACV50" s="60"/>
      <c r="ACW50" s="60"/>
      <c r="ACX50" s="60"/>
      <c r="ACY50" s="60"/>
      <c r="ACZ50" s="60"/>
      <c r="ADA50" s="60"/>
      <c r="ADB50" s="60"/>
      <c r="ADC50" s="60"/>
      <c r="ADD50" s="60"/>
      <c r="ADE50" s="60"/>
      <c r="ADF50" s="60"/>
      <c r="ADG50" s="60"/>
      <c r="ADH50" s="60"/>
      <c r="ADI50" s="60"/>
      <c r="ADJ50" s="60"/>
      <c r="ADK50" s="60"/>
      <c r="ADL50" s="60"/>
      <c r="ADM50" s="60"/>
      <c r="ADN50" s="60"/>
      <c r="ADO50" s="60"/>
      <c r="ADP50" s="60"/>
      <c r="ADQ50" s="60"/>
      <c r="ADR50" s="60"/>
      <c r="ADS50" s="60"/>
      <c r="ADT50" s="60"/>
      <c r="ADU50" s="60"/>
      <c r="ADV50" s="60"/>
      <c r="ADW50" s="60"/>
      <c r="ADX50" s="60"/>
      <c r="ADY50" s="60"/>
      <c r="ADZ50" s="60"/>
      <c r="AEA50" s="60"/>
      <c r="AEB50" s="60"/>
      <c r="AEC50" s="60"/>
      <c r="AED50" s="60"/>
      <c r="AEE50" s="60"/>
      <c r="AEF50" s="60"/>
      <c r="AEG50" s="60"/>
      <c r="AEH50" s="60"/>
      <c r="AEI50" s="60"/>
      <c r="AEJ50" s="60"/>
      <c r="AEK50" s="60"/>
      <c r="AEL50" s="60"/>
      <c r="AEM50" s="60"/>
      <c r="AEN50" s="60"/>
      <c r="AEO50" s="60"/>
      <c r="AEP50" s="60"/>
      <c r="AEQ50" s="60"/>
      <c r="AER50" s="60"/>
      <c r="AES50" s="60"/>
      <c r="AET50" s="60"/>
      <c r="AEU50" s="60"/>
      <c r="AEV50" s="60"/>
      <c r="AEW50" s="60"/>
      <c r="AEX50" s="60"/>
      <c r="AEY50" s="60"/>
      <c r="AEZ50" s="60"/>
      <c r="AFA50" s="60"/>
      <c r="AFB50" s="60"/>
      <c r="AFC50" s="60"/>
      <c r="AFD50" s="60"/>
      <c r="AFE50" s="60"/>
      <c r="AFF50" s="60"/>
      <c r="AFG50" s="60"/>
      <c r="AFH50" s="60"/>
      <c r="AFI50" s="60"/>
      <c r="AFJ50" s="60"/>
      <c r="AFK50" s="60"/>
      <c r="AFL50" s="60"/>
      <c r="AFM50" s="60"/>
      <c r="AFN50" s="60"/>
      <c r="AFO50" s="60"/>
      <c r="AFP50" s="60"/>
      <c r="AFQ50" s="60"/>
      <c r="AFR50" s="60"/>
      <c r="AFS50" s="60"/>
      <c r="AFT50" s="60"/>
      <c r="AFU50" s="60"/>
      <c r="AFV50" s="60"/>
      <c r="AFW50" s="60"/>
      <c r="AFX50" s="60"/>
      <c r="AFY50" s="60"/>
      <c r="AFZ50" s="60"/>
      <c r="AGA50" s="60"/>
      <c r="AGB50" s="60"/>
      <c r="AGC50" s="60"/>
      <c r="AGD50" s="60"/>
      <c r="AGE50" s="60"/>
      <c r="AGF50" s="60"/>
      <c r="AGG50" s="60"/>
      <c r="AGH50" s="60"/>
      <c r="AGI50" s="60"/>
      <c r="AGJ50" s="60"/>
      <c r="AGK50" s="60"/>
      <c r="AGL50" s="60"/>
      <c r="AGM50" s="60"/>
      <c r="AGN50" s="60"/>
      <c r="AGO50" s="60"/>
      <c r="AGP50" s="60"/>
      <c r="AGQ50" s="60"/>
      <c r="AGR50" s="60"/>
      <c r="AGS50" s="60"/>
      <c r="AGT50" s="60"/>
      <c r="AGU50" s="60"/>
      <c r="AGV50" s="60"/>
      <c r="AGW50" s="60"/>
      <c r="AGX50" s="60"/>
      <c r="AGY50" s="60"/>
      <c r="AGZ50" s="60"/>
      <c r="AHA50" s="60"/>
      <c r="AHB50" s="60"/>
      <c r="AHC50" s="60"/>
      <c r="AHD50" s="60"/>
      <c r="AHE50" s="60"/>
      <c r="AHF50" s="60"/>
      <c r="AHG50" s="60"/>
      <c r="AHH50" s="60"/>
      <c r="AHI50" s="60"/>
      <c r="AHJ50" s="60"/>
      <c r="AHK50" s="60"/>
      <c r="AHL50" s="60"/>
      <c r="AHM50" s="60"/>
      <c r="AHN50" s="60"/>
      <c r="AHO50" s="60"/>
      <c r="AHP50" s="60"/>
      <c r="AHQ50" s="60"/>
      <c r="AHR50" s="60"/>
      <c r="AHS50" s="60"/>
      <c r="AHT50" s="60"/>
      <c r="AHU50" s="60"/>
      <c r="AHV50" s="60"/>
      <c r="AHW50" s="60"/>
      <c r="AHX50" s="60"/>
      <c r="AHY50" s="60"/>
      <c r="AHZ50" s="60"/>
      <c r="AIA50" s="60"/>
      <c r="AIB50" s="60"/>
      <c r="AIC50" s="60"/>
      <c r="AID50" s="60"/>
      <c r="AIE50" s="60"/>
      <c r="AIF50" s="60"/>
      <c r="AIG50" s="60"/>
      <c r="AIH50" s="60"/>
      <c r="AII50" s="60"/>
      <c r="AIJ50" s="60"/>
      <c r="AIK50" s="60"/>
      <c r="AIL50" s="60"/>
      <c r="AIM50" s="60"/>
      <c r="AIN50" s="60"/>
      <c r="AIO50" s="60"/>
      <c r="AIP50" s="60"/>
      <c r="AIQ50" s="60"/>
      <c r="AIR50" s="60"/>
      <c r="AIS50" s="60"/>
      <c r="AIT50" s="60"/>
      <c r="AIU50" s="60"/>
      <c r="AIV50" s="60"/>
      <c r="AIW50" s="60"/>
      <c r="AIX50" s="60"/>
      <c r="AIY50" s="60"/>
      <c r="AIZ50" s="60"/>
      <c r="AJA50" s="60"/>
      <c r="AJB50" s="60"/>
      <c r="AJC50" s="60"/>
      <c r="AJD50" s="60"/>
      <c r="AJE50" s="60"/>
      <c r="AJF50" s="60"/>
      <c r="AJG50" s="60"/>
      <c r="AJH50" s="60"/>
      <c r="AJI50" s="60"/>
      <c r="AJJ50" s="60"/>
      <c r="AJK50" s="60"/>
      <c r="AJL50" s="60"/>
      <c r="AJM50" s="60"/>
      <c r="AJN50" s="60"/>
      <c r="AJO50" s="60"/>
      <c r="AJP50" s="60"/>
      <c r="AJQ50" s="60"/>
      <c r="AJR50" s="60"/>
      <c r="AJS50" s="60"/>
      <c r="AJT50" s="60"/>
      <c r="AJU50" s="60"/>
      <c r="AJV50" s="60"/>
      <c r="AJW50" s="60"/>
      <c r="AJX50" s="60"/>
      <c r="AJY50" s="60"/>
      <c r="AJZ50" s="60"/>
      <c r="AKA50" s="60"/>
      <c r="AKB50" s="60"/>
      <c r="AKC50" s="60"/>
      <c r="AKD50" s="60"/>
      <c r="AKE50" s="60"/>
      <c r="AKF50" s="60"/>
      <c r="AKG50" s="60"/>
      <c r="AKH50" s="60"/>
      <c r="AKI50" s="60"/>
      <c r="AKJ50" s="60"/>
      <c r="AKK50" s="60"/>
      <c r="AKL50" s="60"/>
      <c r="AKM50" s="60"/>
      <c r="AKN50" s="60"/>
      <c r="AKO50" s="60"/>
      <c r="AKP50" s="60"/>
      <c r="AKQ50" s="60"/>
      <c r="AKR50" s="60"/>
      <c r="AKS50" s="60"/>
      <c r="AKT50" s="60"/>
      <c r="AKU50" s="60"/>
      <c r="AKV50" s="60"/>
      <c r="AKW50" s="60"/>
      <c r="AKX50" s="60"/>
      <c r="AKY50" s="60"/>
      <c r="AKZ50" s="60"/>
      <c r="ALA50" s="60"/>
      <c r="ALB50" s="60"/>
      <c r="ALC50" s="60"/>
      <c r="ALD50" s="60"/>
      <c r="ALE50" s="60"/>
      <c r="ALF50" s="60"/>
      <c r="ALG50" s="60"/>
      <c r="ALH50" s="60"/>
      <c r="ALI50" s="60"/>
      <c r="ALJ50" s="60"/>
      <c r="ALK50" s="60"/>
      <c r="ALL50" s="60"/>
      <c r="ALM50" s="60"/>
      <c r="ALN50" s="60"/>
      <c r="ALO50" s="60"/>
      <c r="ALP50" s="60"/>
      <c r="ALQ50" s="60"/>
      <c r="ALR50" s="60"/>
      <c r="ALS50" s="60"/>
      <c r="ALT50" s="60"/>
      <c r="ALU50" s="60"/>
      <c r="ALV50" s="60"/>
      <c r="ALW50" s="60"/>
      <c r="ALX50" s="60"/>
      <c r="ALY50" s="60"/>
      <c r="ALZ50" s="60"/>
      <c r="AMA50" s="60"/>
      <c r="AMB50" s="60"/>
      <c r="AMC50" s="60"/>
      <c r="AMD50" s="60"/>
      <c r="AME50" s="60"/>
      <c r="AMF50" s="60"/>
      <c r="AMG50" s="60"/>
      <c r="AMH50" s="60"/>
      <c r="AMI50" s="60"/>
      <c r="AMJ50" s="60"/>
      <c r="AMK50" s="60"/>
      <c r="AML50" s="60"/>
      <c r="AMM50" s="60"/>
      <c r="AMN50" s="60"/>
      <c r="AMO50" s="60"/>
      <c r="AMP50" s="60"/>
      <c r="AMQ50" s="60"/>
      <c r="AMR50" s="60"/>
      <c r="AMS50" s="60"/>
      <c r="AMT50" s="60"/>
      <c r="AMU50" s="60"/>
      <c r="AMV50" s="60"/>
      <c r="AMW50" s="60"/>
      <c r="AMX50" s="60"/>
      <c r="AMY50" s="60"/>
      <c r="AMZ50" s="60"/>
      <c r="ANA50" s="60"/>
      <c r="ANB50" s="60"/>
      <c r="ANC50" s="60"/>
      <c r="AND50" s="60"/>
      <c r="ANE50" s="60"/>
      <c r="ANF50" s="60"/>
      <c r="ANG50" s="60"/>
      <c r="ANH50" s="60"/>
      <c r="ANI50" s="60"/>
      <c r="ANJ50" s="60"/>
      <c r="ANK50" s="60"/>
      <c r="ANL50" s="60"/>
      <c r="ANM50" s="60"/>
      <c r="ANN50" s="60"/>
      <c r="ANO50" s="60"/>
      <c r="ANP50" s="60"/>
      <c r="ANQ50" s="60"/>
      <c r="ANR50" s="60"/>
      <c r="ANS50" s="60"/>
      <c r="ANT50" s="60"/>
      <c r="ANU50" s="60"/>
      <c r="ANV50" s="60"/>
      <c r="ANW50" s="60"/>
      <c r="ANX50" s="60"/>
      <c r="ANY50" s="60"/>
      <c r="ANZ50" s="60"/>
      <c r="AOA50" s="60"/>
      <c r="AOB50" s="60"/>
      <c r="AOC50" s="60"/>
      <c r="AOD50" s="60"/>
      <c r="AOE50" s="60"/>
      <c r="AOF50" s="60"/>
      <c r="AOG50" s="60"/>
      <c r="AOH50" s="60"/>
      <c r="AOI50" s="60"/>
      <c r="AOJ50" s="60"/>
      <c r="AOK50" s="60"/>
      <c r="AOL50" s="60"/>
      <c r="AOM50" s="60"/>
      <c r="AON50" s="60"/>
      <c r="AOO50" s="60"/>
      <c r="AOP50" s="60"/>
      <c r="AOQ50" s="60"/>
      <c r="AOR50" s="60"/>
      <c r="AOS50" s="60"/>
      <c r="AOT50" s="60"/>
      <c r="AOU50" s="60"/>
      <c r="AOV50" s="60"/>
      <c r="AOW50" s="60"/>
      <c r="AOX50" s="60"/>
      <c r="AOY50" s="60"/>
      <c r="AOZ50" s="60"/>
      <c r="APA50" s="60"/>
      <c r="APB50" s="60"/>
      <c r="APC50" s="60"/>
      <c r="APD50" s="60"/>
      <c r="APE50" s="60"/>
      <c r="APF50" s="60"/>
      <c r="APG50" s="60"/>
      <c r="APH50" s="60"/>
      <c r="API50" s="60"/>
      <c r="APJ50" s="60"/>
      <c r="APK50" s="60"/>
      <c r="APL50" s="60"/>
      <c r="APM50" s="60"/>
      <c r="APN50" s="60"/>
      <c r="APO50" s="60"/>
      <c r="APP50" s="60"/>
      <c r="APQ50" s="60"/>
      <c r="APR50" s="60"/>
      <c r="APS50" s="60"/>
      <c r="APT50" s="60"/>
      <c r="APU50" s="60"/>
      <c r="APV50" s="60"/>
      <c r="APW50" s="60"/>
      <c r="APX50" s="60"/>
      <c r="APY50" s="60"/>
      <c r="APZ50" s="60"/>
      <c r="AQA50" s="60"/>
      <c r="AQB50" s="60"/>
      <c r="AQC50" s="60"/>
      <c r="AQD50" s="60"/>
      <c r="AQE50" s="60"/>
      <c r="AQF50" s="60"/>
      <c r="AQG50" s="60"/>
      <c r="AQH50" s="60"/>
      <c r="AQI50" s="60"/>
      <c r="AQJ50" s="60"/>
      <c r="AQK50" s="60"/>
      <c r="AQL50" s="60"/>
      <c r="AQM50" s="60"/>
      <c r="AQN50" s="60"/>
      <c r="AQO50" s="60"/>
      <c r="AQP50" s="60"/>
      <c r="AQQ50" s="60"/>
      <c r="AQR50" s="60"/>
      <c r="AQS50" s="60"/>
      <c r="AQT50" s="60"/>
      <c r="AQU50" s="60"/>
      <c r="AQV50" s="60"/>
      <c r="AQW50" s="60"/>
      <c r="AQX50" s="60"/>
      <c r="AQY50" s="60"/>
      <c r="AQZ50" s="60"/>
      <c r="ARA50" s="60"/>
      <c r="ARB50" s="60"/>
      <c r="ARC50" s="60"/>
      <c r="ARD50" s="60"/>
      <c r="ARE50" s="60"/>
      <c r="ARF50" s="60"/>
      <c r="ARG50" s="60"/>
      <c r="ARH50" s="60"/>
      <c r="ARI50" s="60"/>
      <c r="ARJ50" s="60"/>
      <c r="ARK50" s="60"/>
      <c r="ARL50" s="60"/>
      <c r="ARM50" s="60"/>
      <c r="ARN50" s="60"/>
      <c r="ARO50" s="60"/>
      <c r="ARP50" s="60"/>
      <c r="ARQ50" s="60"/>
      <c r="ARR50" s="60"/>
      <c r="ARS50" s="60"/>
      <c r="ART50" s="60"/>
      <c r="ARU50" s="60"/>
      <c r="ARV50" s="60"/>
      <c r="ARW50" s="60"/>
      <c r="ARX50" s="60"/>
      <c r="ARY50" s="60"/>
      <c r="ARZ50" s="60"/>
      <c r="ASA50" s="60"/>
      <c r="ASB50" s="60"/>
      <c r="ASC50" s="60"/>
      <c r="ASD50" s="60"/>
      <c r="ASE50" s="60"/>
      <c r="ASF50" s="60"/>
      <c r="ASG50" s="60"/>
      <c r="ASH50" s="60"/>
      <c r="ASI50" s="60"/>
      <c r="ASJ50" s="60"/>
      <c r="ASK50" s="60"/>
      <c r="ASL50" s="60"/>
      <c r="ASM50" s="60"/>
      <c r="ASN50" s="60"/>
      <c r="ASO50" s="60"/>
      <c r="ASP50" s="60"/>
      <c r="ASQ50" s="60"/>
      <c r="ASR50" s="60"/>
      <c r="ASS50" s="60"/>
      <c r="AST50" s="60"/>
      <c r="ASU50" s="60"/>
      <c r="ASV50" s="60"/>
      <c r="ASW50" s="60"/>
      <c r="ASX50" s="60"/>
      <c r="ASY50" s="60"/>
      <c r="ASZ50" s="60"/>
      <c r="ATA50" s="60"/>
      <c r="ATB50" s="60"/>
      <c r="ATC50" s="60"/>
      <c r="ATD50" s="60"/>
      <c r="ATE50" s="60"/>
      <c r="ATF50" s="60"/>
      <c r="ATG50" s="60"/>
      <c r="ATH50" s="60"/>
      <c r="ATI50" s="60"/>
      <c r="ATJ50" s="60"/>
      <c r="ATK50" s="60"/>
      <c r="ATL50" s="60"/>
      <c r="ATM50" s="60"/>
      <c r="ATN50" s="60"/>
      <c r="ATO50" s="60"/>
      <c r="ATP50" s="60"/>
      <c r="ATQ50" s="60"/>
      <c r="ATR50" s="60"/>
      <c r="ATS50" s="60"/>
      <c r="ATT50" s="60"/>
      <c r="ATU50" s="60"/>
      <c r="ATV50" s="60"/>
      <c r="ATW50" s="60"/>
      <c r="ATX50" s="60"/>
      <c r="ATY50" s="60"/>
      <c r="ATZ50" s="60"/>
      <c r="AUA50" s="60"/>
      <c r="AUB50" s="60"/>
      <c r="AUC50" s="60"/>
      <c r="AUD50" s="60"/>
      <c r="AUE50" s="60"/>
      <c r="AUF50" s="60"/>
      <c r="AUG50" s="60"/>
      <c r="AUH50" s="60"/>
      <c r="AUI50" s="60"/>
      <c r="AUJ50" s="60"/>
      <c r="AUK50" s="60"/>
      <c r="AUL50" s="60"/>
      <c r="AUM50" s="60"/>
      <c r="AUN50" s="60"/>
      <c r="AUO50" s="60"/>
      <c r="AUP50" s="60"/>
      <c r="AUQ50" s="60"/>
      <c r="AUR50" s="60"/>
      <c r="AUS50" s="60"/>
      <c r="AUT50" s="60"/>
      <c r="AUU50" s="60"/>
      <c r="AUV50" s="60"/>
      <c r="AUW50" s="60"/>
      <c r="AUX50" s="60"/>
      <c r="AUY50" s="60"/>
      <c r="AUZ50" s="60"/>
      <c r="AVA50" s="60"/>
      <c r="AVB50" s="60"/>
      <c r="AVC50" s="60"/>
      <c r="AVD50" s="60"/>
      <c r="AVE50" s="60"/>
      <c r="AVF50" s="60"/>
      <c r="AVG50" s="60"/>
      <c r="AVH50" s="60"/>
      <c r="AVI50" s="60"/>
      <c r="AVJ50" s="60"/>
      <c r="AVK50" s="60"/>
      <c r="AVL50" s="60"/>
      <c r="AVM50" s="60"/>
      <c r="AVN50" s="60"/>
      <c r="AVO50" s="60"/>
      <c r="AVP50" s="60"/>
      <c r="AVQ50" s="60"/>
      <c r="AVR50" s="60"/>
      <c r="AVS50" s="60"/>
      <c r="AVT50" s="60"/>
      <c r="AVU50" s="60"/>
      <c r="AVV50" s="60"/>
      <c r="AVW50" s="60"/>
      <c r="AVX50" s="60"/>
      <c r="AVY50" s="60"/>
      <c r="AVZ50" s="60"/>
      <c r="AWA50" s="60"/>
      <c r="AWB50" s="60"/>
      <c r="AWC50" s="60"/>
      <c r="AWD50" s="60"/>
      <c r="AWE50" s="60"/>
      <c r="AWF50" s="60"/>
      <c r="AWG50" s="60"/>
      <c r="AWH50" s="60"/>
      <c r="AWI50" s="60"/>
      <c r="AWJ50" s="60"/>
      <c r="AWK50" s="60"/>
      <c r="AWL50" s="60"/>
      <c r="AWM50" s="60"/>
      <c r="AWN50" s="60"/>
      <c r="AWO50" s="60"/>
      <c r="AWP50" s="60"/>
      <c r="AWQ50" s="60"/>
      <c r="AWR50" s="60"/>
      <c r="AWS50" s="60"/>
      <c r="AWT50" s="60"/>
      <c r="AWU50" s="60"/>
      <c r="AWV50" s="60"/>
      <c r="AWW50" s="60"/>
      <c r="AWX50" s="60"/>
      <c r="AWY50" s="60"/>
      <c r="AWZ50" s="60"/>
      <c r="AXA50" s="60"/>
      <c r="AXB50" s="60"/>
      <c r="AXC50" s="60"/>
      <c r="AXD50" s="60"/>
      <c r="AXE50" s="60"/>
      <c r="AXF50" s="60"/>
      <c r="AXG50" s="60"/>
      <c r="AXH50" s="60"/>
      <c r="AXI50" s="60"/>
      <c r="AXJ50" s="60"/>
      <c r="AXK50" s="60"/>
      <c r="AXL50" s="60"/>
      <c r="AXM50" s="60"/>
      <c r="AXN50" s="60"/>
      <c r="AXO50" s="60"/>
      <c r="AXP50" s="60"/>
      <c r="AXQ50" s="60"/>
      <c r="AXR50" s="60"/>
      <c r="AXS50" s="60"/>
      <c r="AXT50" s="60"/>
      <c r="AXU50" s="60"/>
      <c r="AXV50" s="60"/>
      <c r="AXW50" s="60"/>
      <c r="AXX50" s="60"/>
      <c r="AXY50" s="60"/>
      <c r="AXZ50" s="60"/>
      <c r="AYA50" s="60"/>
      <c r="AYB50" s="60"/>
      <c r="AYC50" s="60"/>
      <c r="AYD50" s="60"/>
      <c r="AYE50" s="60"/>
      <c r="AYF50" s="60"/>
      <c r="AYG50" s="60"/>
      <c r="AYH50" s="60"/>
      <c r="AYI50" s="60"/>
      <c r="AYJ50" s="60"/>
      <c r="AYK50" s="60"/>
      <c r="AYL50" s="60"/>
      <c r="AYM50" s="60"/>
      <c r="AYN50" s="60"/>
      <c r="AYO50" s="60"/>
      <c r="AYP50" s="60"/>
      <c r="AYQ50" s="60"/>
      <c r="AYR50" s="60"/>
      <c r="AYS50" s="60"/>
      <c r="AYT50" s="60"/>
      <c r="AYU50" s="60"/>
      <c r="AYV50" s="60"/>
      <c r="AYW50" s="60"/>
      <c r="AYX50" s="60"/>
      <c r="AYY50" s="60"/>
      <c r="AYZ50" s="60"/>
      <c r="AZA50" s="60"/>
      <c r="AZB50" s="60"/>
      <c r="AZC50" s="60"/>
      <c r="AZD50" s="60"/>
      <c r="AZE50" s="60"/>
      <c r="AZF50" s="60"/>
      <c r="AZG50" s="60"/>
      <c r="AZH50" s="60"/>
      <c r="AZI50" s="60"/>
      <c r="AZJ50" s="60"/>
      <c r="AZK50" s="60"/>
      <c r="AZL50" s="60"/>
      <c r="AZM50" s="60"/>
      <c r="AZN50" s="60"/>
      <c r="AZO50" s="60"/>
      <c r="AZP50" s="60"/>
      <c r="AZQ50" s="60"/>
      <c r="AZR50" s="60"/>
      <c r="AZS50" s="60"/>
      <c r="AZT50" s="60"/>
      <c r="AZU50" s="60"/>
      <c r="AZV50" s="60"/>
      <c r="AZW50" s="60"/>
      <c r="AZX50" s="60"/>
      <c r="AZY50" s="60"/>
      <c r="AZZ50" s="60"/>
      <c r="BAA50" s="60"/>
      <c r="BAB50" s="60"/>
      <c r="BAC50" s="60"/>
      <c r="BAD50" s="60"/>
      <c r="BAE50" s="60"/>
      <c r="BAF50" s="60"/>
      <c r="BAG50" s="60"/>
      <c r="BAH50" s="60"/>
      <c r="BAI50" s="60"/>
      <c r="BAJ50" s="60"/>
      <c r="BAK50" s="60"/>
      <c r="BAL50" s="60"/>
      <c r="BAM50" s="60"/>
      <c r="BAN50" s="60"/>
      <c r="BAO50" s="60"/>
      <c r="BAP50" s="60"/>
      <c r="BAQ50" s="60"/>
      <c r="BAR50" s="60"/>
      <c r="BAS50" s="60"/>
      <c r="BAT50" s="60"/>
      <c r="BAU50" s="60"/>
      <c r="BAV50" s="60"/>
      <c r="BAW50" s="60"/>
      <c r="BAX50" s="60"/>
      <c r="BAY50" s="60"/>
      <c r="BAZ50" s="60"/>
      <c r="BBA50" s="60"/>
      <c r="BBB50" s="60"/>
      <c r="BBC50" s="60"/>
      <c r="BBD50" s="60"/>
      <c r="BBE50" s="60"/>
      <c r="BBF50" s="60"/>
      <c r="BBG50" s="60"/>
      <c r="BBH50" s="60"/>
      <c r="BBI50" s="60"/>
      <c r="BBJ50" s="60"/>
      <c r="BBK50" s="60"/>
      <c r="BBL50" s="60"/>
      <c r="BBM50" s="60"/>
      <c r="BBN50" s="60"/>
      <c r="BBO50" s="60"/>
      <c r="BBP50" s="60"/>
      <c r="BBQ50" s="60"/>
      <c r="BBR50" s="60"/>
      <c r="BBS50" s="60"/>
      <c r="BBT50" s="60"/>
      <c r="BBU50" s="60"/>
      <c r="BBV50" s="60"/>
      <c r="BBW50" s="60"/>
      <c r="BBX50" s="60"/>
      <c r="BBY50" s="60"/>
      <c r="BBZ50" s="60"/>
      <c r="BCA50" s="60"/>
      <c r="BCB50" s="60"/>
      <c r="BCC50" s="60"/>
      <c r="BCD50" s="60"/>
      <c r="BCE50" s="60"/>
      <c r="BCF50" s="60"/>
      <c r="BCG50" s="60"/>
      <c r="BCH50" s="60"/>
      <c r="BCI50" s="60"/>
      <c r="BCJ50" s="60"/>
      <c r="BCK50" s="60"/>
      <c r="BCL50" s="60"/>
      <c r="BCM50" s="60"/>
      <c r="BCN50" s="60"/>
      <c r="BCO50" s="60"/>
      <c r="BCP50" s="60"/>
      <c r="BCQ50" s="60"/>
      <c r="BCR50" s="60"/>
      <c r="BCS50" s="60"/>
      <c r="BCT50" s="60"/>
      <c r="BCU50" s="60"/>
      <c r="BCV50" s="60"/>
      <c r="BCW50" s="60"/>
      <c r="BCX50" s="60"/>
      <c r="BCY50" s="60"/>
      <c r="BCZ50" s="60"/>
      <c r="BDA50" s="60"/>
      <c r="BDB50" s="60"/>
      <c r="BDC50" s="60"/>
      <c r="BDD50" s="60"/>
      <c r="BDE50" s="60"/>
      <c r="BDF50" s="60"/>
      <c r="BDG50" s="60"/>
      <c r="BDH50" s="60"/>
      <c r="BDI50" s="60"/>
      <c r="BDJ50" s="60"/>
      <c r="BDK50" s="60"/>
      <c r="BDL50" s="60"/>
      <c r="BDM50" s="60"/>
      <c r="BDN50" s="60"/>
      <c r="BDO50" s="60"/>
      <c r="BDP50" s="60"/>
      <c r="BDQ50" s="60"/>
      <c r="BDR50" s="60"/>
      <c r="BDS50" s="60"/>
      <c r="BDT50" s="60"/>
      <c r="BDU50" s="60"/>
      <c r="BDV50" s="60"/>
      <c r="BDW50" s="60"/>
      <c r="BDX50" s="60"/>
      <c r="BDY50" s="60"/>
      <c r="BDZ50" s="60"/>
      <c r="BEA50" s="60"/>
      <c r="BEB50" s="60"/>
      <c r="BEC50" s="60"/>
      <c r="BED50" s="60"/>
      <c r="BEE50" s="60"/>
      <c r="BEF50" s="60"/>
      <c r="BEG50" s="60"/>
      <c r="BEH50" s="60"/>
      <c r="BEI50" s="60"/>
      <c r="BEJ50" s="60"/>
      <c r="BEK50" s="60"/>
      <c r="BEL50" s="60"/>
      <c r="BEM50" s="60"/>
      <c r="BEN50" s="60"/>
      <c r="BEO50" s="60"/>
      <c r="BEP50" s="60"/>
      <c r="BEQ50" s="60"/>
      <c r="BER50" s="60"/>
      <c r="BES50" s="60"/>
      <c r="BET50" s="60"/>
      <c r="BEU50" s="60"/>
      <c r="BEV50" s="60"/>
      <c r="BEW50" s="60"/>
      <c r="BEX50" s="60"/>
      <c r="BEY50" s="60"/>
      <c r="BEZ50" s="60"/>
      <c r="BFA50" s="60"/>
      <c r="BFB50" s="60"/>
      <c r="BFC50" s="60"/>
      <c r="BFD50" s="60"/>
      <c r="BFE50" s="60"/>
      <c r="BFF50" s="60"/>
      <c r="BFG50" s="60"/>
      <c r="BFH50" s="60"/>
      <c r="BFI50" s="60"/>
      <c r="BFJ50" s="60"/>
      <c r="BFK50" s="60"/>
      <c r="BFL50" s="60"/>
      <c r="BFM50" s="60"/>
      <c r="BFN50" s="60"/>
      <c r="BFO50" s="60"/>
      <c r="BFP50" s="60"/>
      <c r="BFQ50" s="60"/>
      <c r="BFR50" s="60"/>
      <c r="BFS50" s="60"/>
      <c r="BFT50" s="60"/>
      <c r="BFU50" s="60"/>
      <c r="BFV50" s="60"/>
      <c r="BFW50" s="60"/>
      <c r="BFX50" s="60"/>
      <c r="BFY50" s="60"/>
      <c r="BFZ50" s="60"/>
      <c r="BGA50" s="60"/>
      <c r="BGB50" s="60"/>
      <c r="BGC50" s="60"/>
      <c r="BGD50" s="60"/>
      <c r="BGE50" s="60"/>
      <c r="BGF50" s="60"/>
      <c r="BGG50" s="60"/>
      <c r="BGH50" s="60"/>
      <c r="BGI50" s="60"/>
      <c r="BGJ50" s="60"/>
      <c r="BGK50" s="60"/>
      <c r="BGL50" s="60"/>
      <c r="BGM50" s="60"/>
      <c r="BGN50" s="60"/>
      <c r="BGO50" s="60"/>
      <c r="BGP50" s="60"/>
      <c r="BGQ50" s="60"/>
      <c r="BGR50" s="60"/>
      <c r="BGS50" s="60"/>
      <c r="BGT50" s="60"/>
      <c r="BGU50" s="60"/>
      <c r="BGV50" s="60"/>
      <c r="BGW50" s="60"/>
      <c r="BGX50" s="60"/>
      <c r="BGY50" s="60"/>
      <c r="BGZ50" s="60"/>
      <c r="BHA50" s="60"/>
      <c r="BHB50" s="60"/>
      <c r="BHC50" s="60"/>
      <c r="BHD50" s="60"/>
      <c r="BHE50" s="60"/>
      <c r="BHF50" s="60"/>
      <c r="BHG50" s="60"/>
      <c r="BHH50" s="60"/>
      <c r="BHI50" s="60"/>
      <c r="BHJ50" s="60"/>
      <c r="BHK50" s="60"/>
      <c r="BHL50" s="60"/>
      <c r="BHM50" s="60"/>
      <c r="BHN50" s="60"/>
      <c r="BHO50" s="60"/>
      <c r="BHP50" s="60"/>
      <c r="BHQ50" s="60"/>
      <c r="BHR50" s="60"/>
      <c r="BHS50" s="60"/>
      <c r="BHT50" s="60"/>
      <c r="BHU50" s="60"/>
      <c r="BHV50" s="60"/>
      <c r="BHW50" s="60"/>
      <c r="BHX50" s="60"/>
      <c r="BHY50" s="60"/>
      <c r="BHZ50" s="60"/>
      <c r="BIA50" s="60"/>
      <c r="BIB50" s="60"/>
      <c r="BIC50" s="60"/>
      <c r="BID50" s="60"/>
      <c r="BIE50" s="60"/>
      <c r="BIF50" s="60"/>
      <c r="BIG50" s="60"/>
      <c r="BIH50" s="60"/>
      <c r="BII50" s="60"/>
      <c r="BIJ50" s="60"/>
      <c r="BIK50" s="60"/>
      <c r="BIL50" s="60"/>
      <c r="BIM50" s="60"/>
      <c r="BIN50" s="60"/>
      <c r="BIO50" s="60"/>
      <c r="BIP50" s="60"/>
      <c r="BIQ50" s="60"/>
      <c r="BIR50" s="60"/>
      <c r="BIS50" s="60"/>
      <c r="BIT50" s="60"/>
      <c r="BIU50" s="60"/>
      <c r="BIV50" s="60"/>
      <c r="BIW50" s="60"/>
      <c r="BIX50" s="60"/>
      <c r="BIY50" s="60"/>
      <c r="BIZ50" s="60"/>
      <c r="BJA50" s="60"/>
      <c r="BJB50" s="60"/>
      <c r="BJC50" s="60"/>
      <c r="BJD50" s="60"/>
      <c r="BJE50" s="60"/>
      <c r="BJF50" s="60"/>
      <c r="BJG50" s="60"/>
      <c r="BJH50" s="60"/>
      <c r="BJI50" s="60"/>
      <c r="BJJ50" s="60"/>
      <c r="BJK50" s="60"/>
      <c r="BJL50" s="60"/>
      <c r="BJM50" s="60"/>
      <c r="BJN50" s="60"/>
      <c r="BJO50" s="60"/>
      <c r="BJP50" s="60"/>
      <c r="BJQ50" s="60"/>
      <c r="BJR50" s="60"/>
      <c r="BJS50" s="60"/>
      <c r="BJT50" s="60"/>
      <c r="BJU50" s="60"/>
      <c r="BJV50" s="60"/>
      <c r="BJW50" s="60"/>
      <c r="BJX50" s="60"/>
      <c r="BJY50" s="60"/>
      <c r="BJZ50" s="60"/>
      <c r="BKA50" s="60"/>
      <c r="BKB50" s="60"/>
      <c r="BKC50" s="60"/>
      <c r="BKD50" s="60"/>
      <c r="BKE50" s="60"/>
      <c r="BKF50" s="60"/>
      <c r="BKG50" s="60"/>
      <c r="BKH50" s="60"/>
      <c r="BKI50" s="60"/>
      <c r="BKJ50" s="60"/>
      <c r="BKK50" s="60"/>
      <c r="BKL50" s="60"/>
      <c r="BKM50" s="60"/>
      <c r="BKN50" s="60"/>
      <c r="BKO50" s="60"/>
      <c r="BKP50" s="60"/>
      <c r="BKQ50" s="60"/>
      <c r="BKR50" s="60"/>
      <c r="BKS50" s="60"/>
      <c r="BKT50" s="60"/>
      <c r="BKU50" s="60"/>
      <c r="BKV50" s="60"/>
      <c r="BKW50" s="60"/>
      <c r="BKX50" s="60"/>
      <c r="BKY50" s="60"/>
      <c r="BKZ50" s="60"/>
      <c r="BLA50" s="60"/>
      <c r="BLB50" s="60"/>
      <c r="BLC50" s="60"/>
      <c r="BLD50" s="60"/>
      <c r="BLE50" s="60"/>
      <c r="BLF50" s="60"/>
      <c r="BLG50" s="60"/>
      <c r="BLH50" s="60"/>
      <c r="BLI50" s="60"/>
      <c r="BLJ50" s="60"/>
      <c r="BLK50" s="60"/>
      <c r="BLL50" s="60"/>
      <c r="BLM50" s="60"/>
      <c r="BLN50" s="60"/>
      <c r="BLO50" s="60"/>
      <c r="BLP50" s="60"/>
      <c r="BLQ50" s="60"/>
      <c r="BLR50" s="60"/>
      <c r="BLS50" s="60"/>
      <c r="BLT50" s="60"/>
      <c r="BLU50" s="60"/>
      <c r="BLV50" s="60"/>
      <c r="BLW50" s="60"/>
      <c r="BLX50" s="60"/>
      <c r="BLY50" s="60"/>
      <c r="BLZ50" s="60"/>
      <c r="BMA50" s="60"/>
      <c r="BMB50" s="60"/>
      <c r="BMC50" s="60"/>
      <c r="BMD50" s="60"/>
      <c r="BME50" s="60"/>
      <c r="BMF50" s="60"/>
      <c r="BMG50" s="60"/>
      <c r="BMH50" s="60"/>
      <c r="BMI50" s="60"/>
      <c r="BMJ50" s="60"/>
      <c r="BMK50" s="60"/>
      <c r="BML50" s="60"/>
      <c r="BMM50" s="60"/>
      <c r="BMN50" s="60"/>
      <c r="BMO50" s="60"/>
      <c r="BMP50" s="60"/>
      <c r="BMQ50" s="60"/>
      <c r="BMR50" s="60"/>
      <c r="BMS50" s="60"/>
      <c r="BMT50" s="60"/>
      <c r="BMU50" s="60"/>
      <c r="BMV50" s="60"/>
      <c r="BMW50" s="60"/>
      <c r="BMX50" s="60"/>
      <c r="BMY50" s="60"/>
      <c r="BMZ50" s="60"/>
      <c r="BNA50" s="60"/>
      <c r="BNB50" s="60"/>
      <c r="BNC50" s="60"/>
      <c r="BND50" s="60"/>
      <c r="BNE50" s="60"/>
      <c r="BNF50" s="60"/>
      <c r="BNG50" s="60"/>
      <c r="BNH50" s="60"/>
      <c r="BNI50" s="60"/>
      <c r="BNJ50" s="60"/>
      <c r="BNK50" s="60"/>
      <c r="BNL50" s="60"/>
      <c r="BNM50" s="60"/>
      <c r="BNN50" s="60"/>
      <c r="BNO50" s="60"/>
      <c r="BNP50" s="60"/>
      <c r="BNQ50" s="60"/>
      <c r="BNR50" s="60"/>
      <c r="BNS50" s="60"/>
      <c r="BNT50" s="60"/>
      <c r="BNU50" s="60"/>
      <c r="BNV50" s="60"/>
      <c r="BNW50" s="60"/>
      <c r="BNX50" s="60"/>
      <c r="BNY50" s="60"/>
      <c r="BNZ50" s="60"/>
      <c r="BOA50" s="60"/>
      <c r="BOB50" s="60"/>
      <c r="BOC50" s="60"/>
      <c r="BOD50" s="60"/>
      <c r="BOE50" s="60"/>
      <c r="BOF50" s="60"/>
      <c r="BOG50" s="60"/>
      <c r="BOH50" s="60"/>
      <c r="BOI50" s="60"/>
      <c r="BOJ50" s="60"/>
      <c r="BOK50" s="60"/>
      <c r="BOL50" s="60"/>
      <c r="BOM50" s="60"/>
      <c r="BON50" s="60"/>
      <c r="BOO50" s="60"/>
      <c r="BOP50" s="60"/>
      <c r="BOQ50" s="60"/>
      <c r="BOR50" s="60"/>
      <c r="BOS50" s="60"/>
      <c r="BOT50" s="60"/>
      <c r="BOU50" s="60"/>
      <c r="BOV50" s="60"/>
      <c r="BOW50" s="60"/>
      <c r="BOX50" s="60"/>
      <c r="BOY50" s="60"/>
      <c r="BOZ50" s="60"/>
      <c r="BPA50" s="60"/>
      <c r="BPB50" s="60"/>
      <c r="BPC50" s="60"/>
      <c r="BPD50" s="60"/>
      <c r="BPE50" s="60"/>
      <c r="BPF50" s="60"/>
      <c r="BPG50" s="60"/>
      <c r="BPH50" s="60"/>
      <c r="BPI50" s="60"/>
      <c r="BPJ50" s="60"/>
      <c r="BPK50" s="60"/>
      <c r="BPL50" s="60"/>
      <c r="BPM50" s="60"/>
      <c r="BPN50" s="60"/>
      <c r="BPO50" s="60"/>
      <c r="BPP50" s="60"/>
      <c r="BPQ50" s="60"/>
      <c r="BPR50" s="60"/>
      <c r="BPS50" s="60"/>
      <c r="BPT50" s="60"/>
      <c r="BPU50" s="60"/>
      <c r="BPV50" s="60"/>
      <c r="BPW50" s="60"/>
      <c r="BPX50" s="60"/>
      <c r="BPY50" s="60"/>
      <c r="BPZ50" s="60"/>
      <c r="BQA50" s="60"/>
      <c r="BQB50" s="60"/>
      <c r="BQC50" s="60"/>
      <c r="BQD50" s="60"/>
      <c r="BQE50" s="60"/>
      <c r="BQF50" s="60"/>
      <c r="BQG50" s="60"/>
      <c r="BQH50" s="60"/>
      <c r="BQI50" s="60"/>
      <c r="BQJ50" s="60"/>
      <c r="BQK50" s="60"/>
      <c r="BQL50" s="60"/>
      <c r="BQM50" s="60"/>
      <c r="BQN50" s="60"/>
      <c r="BQO50" s="60"/>
      <c r="BQP50" s="60"/>
      <c r="BQQ50" s="60"/>
      <c r="BQR50" s="60"/>
      <c r="BQS50" s="60"/>
      <c r="BQT50" s="60"/>
      <c r="BQU50" s="60"/>
      <c r="BQV50" s="60"/>
      <c r="BQW50" s="60"/>
      <c r="BQX50" s="60"/>
      <c r="BQY50" s="60"/>
      <c r="BQZ50" s="60"/>
      <c r="BRA50" s="60"/>
      <c r="BRB50" s="60"/>
      <c r="BRC50" s="60"/>
      <c r="BRD50" s="60"/>
      <c r="BRE50" s="60"/>
      <c r="BRF50" s="60"/>
      <c r="BRG50" s="60"/>
      <c r="BRH50" s="60"/>
      <c r="BRI50" s="60"/>
      <c r="BRJ50" s="60"/>
      <c r="BRK50" s="60"/>
      <c r="BRL50" s="60"/>
      <c r="BRM50" s="60"/>
      <c r="BRN50" s="60"/>
      <c r="BRO50" s="60"/>
      <c r="BRP50" s="60"/>
      <c r="BRQ50" s="60"/>
      <c r="BRR50" s="60"/>
      <c r="BRS50" s="60"/>
      <c r="BRT50" s="60"/>
      <c r="BRU50" s="60"/>
      <c r="BRV50" s="60"/>
      <c r="BRW50" s="60"/>
      <c r="BRX50" s="60"/>
      <c r="BRY50" s="60"/>
      <c r="BRZ50" s="60"/>
      <c r="BSA50" s="60"/>
      <c r="BSB50" s="60"/>
      <c r="BSC50" s="60"/>
      <c r="BSD50" s="60"/>
      <c r="BSE50" s="60"/>
      <c r="BSF50" s="60"/>
      <c r="BSG50" s="60"/>
      <c r="BSH50" s="60"/>
      <c r="BSI50" s="60"/>
      <c r="BSJ50" s="60"/>
      <c r="BSK50" s="60"/>
      <c r="BSL50" s="60"/>
      <c r="BSM50" s="60"/>
      <c r="BSN50" s="60"/>
      <c r="BSO50" s="60"/>
      <c r="BSP50" s="60"/>
      <c r="BSQ50" s="60"/>
      <c r="BSR50" s="60"/>
      <c r="BSS50" s="60"/>
      <c r="BST50" s="60"/>
      <c r="BSU50" s="60"/>
      <c r="BSV50" s="60"/>
      <c r="BSW50" s="60"/>
      <c r="BSX50" s="60"/>
      <c r="BSY50" s="60"/>
      <c r="BSZ50" s="60"/>
      <c r="BTA50" s="60"/>
      <c r="BTB50" s="60"/>
      <c r="BTC50" s="60"/>
      <c r="BTD50" s="60"/>
      <c r="BTE50" s="60"/>
      <c r="BTF50" s="60"/>
      <c r="BTG50" s="60"/>
      <c r="BTH50" s="60"/>
      <c r="BTI50" s="60"/>
      <c r="BTJ50" s="60"/>
      <c r="BTK50" s="60"/>
      <c r="BTL50" s="60"/>
      <c r="BTM50" s="60"/>
      <c r="BTN50" s="60"/>
      <c r="BTO50" s="60"/>
      <c r="BTP50" s="60"/>
      <c r="BTQ50" s="60"/>
      <c r="BTR50" s="60"/>
      <c r="BTS50" s="60"/>
      <c r="BTT50" s="60"/>
      <c r="BTU50" s="60"/>
      <c r="BTV50" s="60"/>
      <c r="BTW50" s="60"/>
      <c r="BTX50" s="60"/>
      <c r="BTY50" s="60"/>
      <c r="BTZ50" s="60"/>
      <c r="BUA50" s="60"/>
      <c r="BUB50" s="60"/>
      <c r="BUC50" s="60"/>
      <c r="BUD50" s="60"/>
      <c r="BUE50" s="60"/>
      <c r="BUF50" s="60"/>
      <c r="BUG50" s="60"/>
      <c r="BUH50" s="60"/>
      <c r="BUI50" s="60"/>
      <c r="BUJ50" s="60"/>
      <c r="BUK50" s="60"/>
      <c r="BUL50" s="60"/>
      <c r="BUM50" s="60"/>
      <c r="BUN50" s="60"/>
      <c r="BUO50" s="60"/>
      <c r="BUP50" s="60"/>
      <c r="BUQ50" s="60"/>
      <c r="BUR50" s="60"/>
      <c r="BUS50" s="60"/>
      <c r="BUT50" s="60"/>
      <c r="BUU50" s="60"/>
      <c r="BUV50" s="60"/>
      <c r="BUW50" s="60"/>
      <c r="BUX50" s="60"/>
      <c r="BUY50" s="60"/>
      <c r="BUZ50" s="60"/>
      <c r="BVA50" s="60"/>
      <c r="BVB50" s="60"/>
      <c r="BVC50" s="60"/>
      <c r="BVD50" s="60"/>
      <c r="BVE50" s="60"/>
      <c r="BVF50" s="60"/>
      <c r="BVG50" s="60"/>
      <c r="BVH50" s="60"/>
      <c r="BVI50" s="60"/>
      <c r="BVJ50" s="60"/>
      <c r="BVK50" s="60"/>
      <c r="BVL50" s="60"/>
      <c r="BVM50" s="60"/>
      <c r="BVN50" s="60"/>
      <c r="BVO50" s="60"/>
      <c r="BVP50" s="60"/>
      <c r="BVQ50" s="60"/>
      <c r="BVR50" s="60"/>
      <c r="BVS50" s="60"/>
      <c r="BVT50" s="60"/>
      <c r="BVU50" s="60"/>
      <c r="BVV50" s="60"/>
      <c r="BVW50" s="60"/>
      <c r="BVX50" s="60"/>
      <c r="BVY50" s="60"/>
      <c r="BVZ50" s="60"/>
      <c r="BWA50" s="60"/>
      <c r="BWB50" s="60"/>
      <c r="BWC50" s="60"/>
      <c r="BWD50" s="60"/>
      <c r="BWE50" s="60"/>
      <c r="BWF50" s="60"/>
      <c r="BWG50" s="60"/>
      <c r="BWH50" s="60"/>
      <c r="BWI50" s="60"/>
      <c r="BWJ50" s="60"/>
      <c r="BWK50" s="60"/>
      <c r="BWL50" s="60"/>
      <c r="BWM50" s="60"/>
      <c r="BWN50" s="60"/>
      <c r="BWO50" s="60"/>
      <c r="BWP50" s="60"/>
      <c r="BWQ50" s="60"/>
      <c r="BWR50" s="60"/>
      <c r="BWS50" s="60"/>
      <c r="BWT50" s="60"/>
      <c r="BWU50" s="60"/>
      <c r="BWV50" s="60"/>
      <c r="BWW50" s="60"/>
      <c r="BWX50" s="60"/>
      <c r="BWY50" s="60"/>
      <c r="BWZ50" s="60"/>
      <c r="BXA50" s="60"/>
      <c r="BXB50" s="60"/>
      <c r="BXC50" s="60"/>
      <c r="BXD50" s="60"/>
      <c r="BXE50" s="60"/>
      <c r="BXF50" s="60"/>
      <c r="BXG50" s="60"/>
      <c r="BXH50" s="60"/>
      <c r="BXI50" s="60"/>
      <c r="BXJ50" s="60"/>
      <c r="BXK50" s="60"/>
      <c r="BXL50" s="60"/>
      <c r="BXM50" s="60"/>
      <c r="BXN50" s="60"/>
      <c r="BXO50" s="60"/>
      <c r="BXP50" s="60"/>
      <c r="BXQ50" s="60"/>
      <c r="BXR50" s="60"/>
      <c r="BXS50" s="60"/>
      <c r="BXT50" s="60"/>
      <c r="BXU50" s="60"/>
      <c r="BXV50" s="60"/>
      <c r="BXW50" s="60"/>
      <c r="BXX50" s="60"/>
      <c r="BXY50" s="60"/>
      <c r="BXZ50" s="60"/>
      <c r="BYA50" s="60"/>
      <c r="BYB50" s="60"/>
      <c r="BYC50" s="60"/>
      <c r="BYD50" s="60"/>
      <c r="BYE50" s="60"/>
      <c r="BYF50" s="60"/>
      <c r="BYG50" s="60"/>
      <c r="BYH50" s="60"/>
      <c r="BYI50" s="60"/>
      <c r="BYJ50" s="60"/>
      <c r="BYK50" s="60"/>
      <c r="BYL50" s="60"/>
      <c r="BYM50" s="60"/>
      <c r="BYN50" s="60"/>
      <c r="BYO50" s="60"/>
      <c r="BYP50" s="60"/>
      <c r="BYQ50" s="60"/>
      <c r="BYR50" s="60"/>
      <c r="BYS50" s="60"/>
      <c r="BYT50" s="60"/>
      <c r="BYU50" s="60"/>
      <c r="BYV50" s="60"/>
      <c r="BYW50" s="60"/>
      <c r="BYX50" s="60"/>
      <c r="BYY50" s="60"/>
      <c r="BYZ50" s="60"/>
      <c r="BZA50" s="60"/>
      <c r="BZB50" s="60"/>
      <c r="BZC50" s="60"/>
      <c r="BZD50" s="60"/>
      <c r="BZE50" s="60"/>
      <c r="BZF50" s="60"/>
      <c r="BZG50" s="60"/>
      <c r="BZH50" s="60"/>
      <c r="BZI50" s="60"/>
      <c r="BZJ50" s="60"/>
      <c r="BZK50" s="60"/>
      <c r="BZL50" s="60"/>
      <c r="BZM50" s="60"/>
      <c r="BZN50" s="60"/>
      <c r="BZO50" s="60"/>
      <c r="BZP50" s="60"/>
      <c r="BZQ50" s="60"/>
      <c r="BZR50" s="60"/>
      <c r="BZS50" s="60"/>
      <c r="BZT50" s="60"/>
      <c r="BZU50" s="60"/>
      <c r="BZV50" s="60"/>
      <c r="BZW50" s="60"/>
      <c r="BZX50" s="60"/>
      <c r="BZY50" s="60"/>
      <c r="BZZ50" s="60"/>
      <c r="CAA50" s="60"/>
      <c r="CAB50" s="60"/>
      <c r="CAC50" s="60"/>
      <c r="CAD50" s="60"/>
      <c r="CAE50" s="60"/>
      <c r="CAF50" s="60"/>
      <c r="CAG50" s="60"/>
      <c r="CAH50" s="60"/>
      <c r="CAI50" s="60"/>
      <c r="CAJ50" s="60"/>
      <c r="CAK50" s="60"/>
      <c r="CAL50" s="60"/>
      <c r="CAM50" s="60"/>
      <c r="CAN50" s="60"/>
      <c r="CAO50" s="60"/>
      <c r="CAP50" s="60"/>
      <c r="CAQ50" s="60"/>
      <c r="CAR50" s="60"/>
      <c r="CAS50" s="60"/>
      <c r="CAT50" s="60"/>
      <c r="CAU50" s="60"/>
      <c r="CAV50" s="60"/>
      <c r="CAW50" s="60"/>
      <c r="CAX50" s="60"/>
      <c r="CAY50" s="60"/>
      <c r="CAZ50" s="60"/>
      <c r="CBA50" s="60"/>
      <c r="CBB50" s="60"/>
      <c r="CBC50" s="60"/>
      <c r="CBD50" s="60"/>
      <c r="CBE50" s="60"/>
      <c r="CBF50" s="60"/>
      <c r="CBG50" s="60"/>
      <c r="CBH50" s="60"/>
      <c r="CBI50" s="60"/>
      <c r="CBJ50" s="60"/>
      <c r="CBK50" s="60"/>
      <c r="CBL50" s="60"/>
      <c r="CBM50" s="60"/>
      <c r="CBN50" s="60"/>
      <c r="CBO50" s="60"/>
      <c r="CBP50" s="60"/>
      <c r="CBQ50" s="60"/>
      <c r="CBR50" s="60"/>
      <c r="CBS50" s="60"/>
      <c r="CBT50" s="60"/>
      <c r="CBU50" s="60"/>
      <c r="CBV50" s="60"/>
      <c r="CBW50" s="60"/>
      <c r="CBX50" s="60"/>
      <c r="CBY50" s="60"/>
      <c r="CBZ50" s="60"/>
      <c r="CCA50" s="60"/>
      <c r="CCB50" s="60"/>
      <c r="CCC50" s="60"/>
      <c r="CCD50" s="60"/>
      <c r="CCE50" s="60"/>
      <c r="CCF50" s="60"/>
      <c r="CCG50" s="60"/>
      <c r="CCH50" s="60"/>
      <c r="CCI50" s="60"/>
      <c r="CCJ50" s="60"/>
      <c r="CCK50" s="60"/>
      <c r="CCL50" s="60"/>
      <c r="CCM50" s="60"/>
      <c r="CCN50" s="60"/>
      <c r="CCO50" s="60"/>
      <c r="CCP50" s="60"/>
      <c r="CCQ50" s="60"/>
      <c r="CCR50" s="60"/>
      <c r="CCS50" s="60"/>
      <c r="CCT50" s="60"/>
      <c r="CCU50" s="60"/>
      <c r="CCV50" s="60"/>
      <c r="CCW50" s="60"/>
      <c r="CCX50" s="60"/>
      <c r="CCY50" s="60"/>
      <c r="CCZ50" s="60"/>
      <c r="CDA50" s="60"/>
      <c r="CDB50" s="60"/>
      <c r="CDC50" s="60"/>
      <c r="CDD50" s="60"/>
      <c r="CDE50" s="60"/>
      <c r="CDF50" s="60"/>
      <c r="CDG50" s="60"/>
      <c r="CDH50" s="60"/>
      <c r="CDI50" s="60"/>
      <c r="CDJ50" s="60"/>
      <c r="CDK50" s="60"/>
      <c r="CDL50" s="60"/>
      <c r="CDM50" s="60"/>
      <c r="CDN50" s="60"/>
      <c r="CDO50" s="60"/>
      <c r="CDP50" s="60"/>
      <c r="CDQ50" s="60"/>
      <c r="CDR50" s="60"/>
      <c r="CDS50" s="60"/>
      <c r="CDT50" s="60"/>
      <c r="CDU50" s="60"/>
      <c r="CDV50" s="60"/>
      <c r="CDW50" s="60"/>
      <c r="CDX50" s="60"/>
      <c r="CDY50" s="60"/>
      <c r="CDZ50" s="60"/>
      <c r="CEA50" s="60"/>
      <c r="CEB50" s="60"/>
      <c r="CEC50" s="60"/>
      <c r="CED50" s="60"/>
      <c r="CEE50" s="60"/>
      <c r="CEF50" s="60"/>
      <c r="CEG50" s="60"/>
      <c r="CEH50" s="60"/>
      <c r="CEI50" s="60"/>
      <c r="CEJ50" s="60"/>
      <c r="CEK50" s="60"/>
      <c r="CEL50" s="60"/>
      <c r="CEM50" s="60"/>
      <c r="CEN50" s="60"/>
      <c r="CEO50" s="60"/>
      <c r="CEP50" s="60"/>
      <c r="CEQ50" s="60"/>
      <c r="CER50" s="60"/>
      <c r="CES50" s="60"/>
      <c r="CET50" s="60"/>
      <c r="CEU50" s="60"/>
      <c r="CEV50" s="60"/>
      <c r="CEW50" s="60"/>
      <c r="CEX50" s="60"/>
      <c r="CEY50" s="60"/>
      <c r="CEZ50" s="60"/>
      <c r="CFA50" s="60"/>
      <c r="CFB50" s="60"/>
      <c r="CFC50" s="60"/>
      <c r="CFD50" s="60"/>
      <c r="CFE50" s="60"/>
      <c r="CFF50" s="60"/>
      <c r="CFG50" s="60"/>
      <c r="CFH50" s="60"/>
      <c r="CFI50" s="60"/>
      <c r="CFJ50" s="60"/>
      <c r="CFK50" s="60"/>
      <c r="CFL50" s="60"/>
      <c r="CFM50" s="60"/>
      <c r="CFN50" s="60"/>
      <c r="CFO50" s="60"/>
      <c r="CFP50" s="60"/>
      <c r="CFQ50" s="60"/>
      <c r="CFR50" s="60"/>
      <c r="CFS50" s="60"/>
      <c r="CFT50" s="60"/>
      <c r="CFU50" s="60"/>
      <c r="CFV50" s="60"/>
      <c r="CFW50" s="60"/>
      <c r="CFX50" s="60"/>
      <c r="CFY50" s="60"/>
      <c r="CFZ50" s="60"/>
      <c r="CGA50" s="60"/>
      <c r="CGB50" s="60"/>
      <c r="CGC50" s="60"/>
      <c r="CGD50" s="60"/>
      <c r="CGE50" s="60"/>
      <c r="CGF50" s="60"/>
      <c r="CGG50" s="60"/>
      <c r="CGH50" s="60"/>
      <c r="CGI50" s="60"/>
      <c r="CGJ50" s="60"/>
      <c r="CGK50" s="60"/>
      <c r="CGL50" s="60"/>
      <c r="CGM50" s="60"/>
      <c r="CGN50" s="60"/>
      <c r="CGO50" s="60"/>
      <c r="CGP50" s="60"/>
      <c r="CGQ50" s="60"/>
      <c r="CGR50" s="60"/>
      <c r="CGS50" s="60"/>
      <c r="CGT50" s="60"/>
      <c r="CGU50" s="60"/>
      <c r="CGV50" s="60"/>
      <c r="CGW50" s="60"/>
      <c r="CGX50" s="60"/>
      <c r="CGY50" s="60"/>
      <c r="CGZ50" s="60"/>
      <c r="CHA50" s="60"/>
      <c r="CHB50" s="60"/>
      <c r="CHC50" s="60"/>
      <c r="CHD50" s="60"/>
      <c r="CHE50" s="60"/>
      <c r="CHF50" s="60"/>
      <c r="CHG50" s="60"/>
      <c r="CHH50" s="60"/>
      <c r="CHI50" s="60"/>
      <c r="CHJ50" s="60"/>
      <c r="CHK50" s="60"/>
      <c r="CHL50" s="60"/>
      <c r="CHM50" s="60"/>
      <c r="CHN50" s="60"/>
      <c r="CHO50" s="60"/>
      <c r="CHP50" s="60"/>
      <c r="CHQ50" s="60"/>
      <c r="CHR50" s="60"/>
      <c r="CHS50" s="60"/>
      <c r="CHT50" s="60"/>
      <c r="CHU50" s="60"/>
      <c r="CHV50" s="60"/>
      <c r="CHW50" s="60"/>
      <c r="CHX50" s="60"/>
      <c r="CHY50" s="60"/>
      <c r="CHZ50" s="60"/>
      <c r="CIA50" s="60"/>
      <c r="CIB50" s="60"/>
      <c r="CIC50" s="60"/>
      <c r="CID50" s="60"/>
      <c r="CIE50" s="60"/>
      <c r="CIF50" s="60"/>
      <c r="CIG50" s="60"/>
      <c r="CIH50" s="60"/>
      <c r="CII50" s="60"/>
      <c r="CIJ50" s="60"/>
      <c r="CIK50" s="60"/>
      <c r="CIL50" s="60"/>
      <c r="CIM50" s="60"/>
      <c r="CIN50" s="60"/>
      <c r="CIO50" s="60"/>
      <c r="CIP50" s="60"/>
      <c r="CIQ50" s="60"/>
      <c r="CIR50" s="60"/>
      <c r="CIS50" s="60"/>
      <c r="CIT50" s="60"/>
      <c r="CIU50" s="60"/>
      <c r="CIV50" s="60"/>
      <c r="CIW50" s="60"/>
      <c r="CIX50" s="60"/>
      <c r="CIY50" s="60"/>
      <c r="CIZ50" s="60"/>
      <c r="CJA50" s="60"/>
      <c r="CJB50" s="60"/>
      <c r="CJC50" s="60"/>
      <c r="CJD50" s="60"/>
      <c r="CJE50" s="60"/>
      <c r="CJF50" s="60"/>
      <c r="CJG50" s="60"/>
      <c r="CJH50" s="60"/>
      <c r="CJI50" s="60"/>
      <c r="CJJ50" s="60"/>
      <c r="CJK50" s="60"/>
      <c r="CJL50" s="60"/>
      <c r="CJM50" s="60"/>
      <c r="CJN50" s="60"/>
      <c r="CJO50" s="60"/>
      <c r="CJP50" s="60"/>
      <c r="CJQ50" s="60"/>
      <c r="CJR50" s="60"/>
      <c r="CJS50" s="60"/>
      <c r="CJT50" s="60"/>
      <c r="CJU50" s="60"/>
      <c r="CJV50" s="60"/>
      <c r="CJW50" s="60"/>
      <c r="CJX50" s="60"/>
      <c r="CJY50" s="60"/>
      <c r="CJZ50" s="60"/>
      <c r="CKA50" s="60"/>
      <c r="CKB50" s="60"/>
      <c r="CKC50" s="60"/>
      <c r="CKD50" s="60"/>
      <c r="CKE50" s="60"/>
      <c r="CKF50" s="60"/>
      <c r="CKG50" s="60"/>
      <c r="CKH50" s="60"/>
      <c r="CKI50" s="60"/>
      <c r="CKJ50" s="60"/>
      <c r="CKK50" s="60"/>
      <c r="CKL50" s="60"/>
      <c r="CKM50" s="60"/>
      <c r="CKN50" s="60"/>
      <c r="CKO50" s="60"/>
      <c r="CKP50" s="60"/>
      <c r="CKQ50" s="60"/>
      <c r="CKR50" s="60"/>
      <c r="CKS50" s="60"/>
      <c r="CKT50" s="60"/>
      <c r="CKU50" s="60"/>
      <c r="CKV50" s="60"/>
      <c r="CKW50" s="60"/>
      <c r="CKX50" s="60"/>
      <c r="CKY50" s="60"/>
      <c r="CKZ50" s="60"/>
      <c r="CLA50" s="60"/>
      <c r="CLB50" s="60"/>
      <c r="CLC50" s="60"/>
      <c r="CLD50" s="60"/>
      <c r="CLE50" s="60"/>
      <c r="CLF50" s="60"/>
      <c r="CLG50" s="60"/>
      <c r="CLH50" s="60"/>
      <c r="CLI50" s="60"/>
      <c r="CLJ50" s="60"/>
      <c r="CLK50" s="60"/>
      <c r="CLL50" s="60"/>
      <c r="CLM50" s="60"/>
      <c r="CLN50" s="60"/>
      <c r="CLO50" s="60"/>
      <c r="CLP50" s="60"/>
      <c r="CLQ50" s="60"/>
      <c r="CLR50" s="60"/>
      <c r="CLS50" s="60"/>
      <c r="CLT50" s="60"/>
      <c r="CLU50" s="60"/>
      <c r="CLV50" s="60"/>
      <c r="CLW50" s="60"/>
      <c r="CLX50" s="60"/>
      <c r="CLY50" s="60"/>
      <c r="CLZ50" s="60"/>
      <c r="CMA50" s="60"/>
      <c r="CMB50" s="60"/>
      <c r="CMC50" s="60"/>
      <c r="CMD50" s="60"/>
      <c r="CME50" s="60"/>
      <c r="CMF50" s="60"/>
      <c r="CMG50" s="60"/>
      <c r="CMH50" s="60"/>
      <c r="CMI50" s="60"/>
      <c r="CMJ50" s="60"/>
      <c r="CMK50" s="60"/>
      <c r="CML50" s="60"/>
      <c r="CMM50" s="60"/>
      <c r="CMN50" s="60"/>
      <c r="CMO50" s="60"/>
      <c r="CMP50" s="60"/>
      <c r="CMQ50" s="60"/>
      <c r="CMR50" s="60"/>
      <c r="CMS50" s="60"/>
      <c r="CMT50" s="60"/>
      <c r="CMU50" s="60"/>
      <c r="CMV50" s="60"/>
      <c r="CMW50" s="60"/>
      <c r="CMX50" s="60"/>
      <c r="CMY50" s="60"/>
      <c r="CMZ50" s="60"/>
      <c r="CNA50" s="60"/>
      <c r="CNB50" s="60"/>
      <c r="CNC50" s="60"/>
      <c r="CND50" s="60"/>
      <c r="CNE50" s="60"/>
      <c r="CNF50" s="60"/>
      <c r="CNG50" s="60"/>
      <c r="CNH50" s="60"/>
      <c r="CNI50" s="60"/>
      <c r="CNJ50" s="60"/>
      <c r="CNK50" s="60"/>
      <c r="CNL50" s="60"/>
      <c r="CNM50" s="60"/>
      <c r="CNN50" s="60"/>
      <c r="CNO50" s="60"/>
      <c r="CNP50" s="60"/>
      <c r="CNQ50" s="60"/>
      <c r="CNR50" s="60"/>
      <c r="CNS50" s="60"/>
      <c r="CNT50" s="60"/>
      <c r="CNU50" s="60"/>
      <c r="CNV50" s="60"/>
      <c r="CNW50" s="60"/>
      <c r="CNX50" s="60"/>
      <c r="CNY50" s="60"/>
      <c r="CNZ50" s="60"/>
      <c r="COA50" s="60"/>
      <c r="COB50" s="60"/>
      <c r="COC50" s="60"/>
      <c r="COD50" s="60"/>
      <c r="COE50" s="60"/>
      <c r="COF50" s="60"/>
      <c r="COG50" s="60"/>
      <c r="COH50" s="60"/>
      <c r="COI50" s="60"/>
      <c r="COJ50" s="60"/>
      <c r="COK50" s="60"/>
      <c r="COL50" s="60"/>
      <c r="COM50" s="60"/>
      <c r="CON50" s="60"/>
      <c r="COO50" s="60"/>
      <c r="COP50" s="60"/>
      <c r="COQ50" s="60"/>
      <c r="COR50" s="60"/>
      <c r="COS50" s="60"/>
      <c r="COT50" s="60"/>
      <c r="COU50" s="60"/>
      <c r="COV50" s="60"/>
      <c r="COW50" s="60"/>
      <c r="COX50" s="60"/>
      <c r="COY50" s="60"/>
      <c r="COZ50" s="60"/>
      <c r="CPA50" s="60"/>
      <c r="CPB50" s="60"/>
      <c r="CPC50" s="60"/>
      <c r="CPD50" s="60"/>
      <c r="CPE50" s="60"/>
      <c r="CPF50" s="60"/>
      <c r="CPG50" s="60"/>
      <c r="CPH50" s="60"/>
      <c r="CPI50" s="60"/>
      <c r="CPJ50" s="60"/>
      <c r="CPK50" s="60"/>
      <c r="CPL50" s="60"/>
      <c r="CPM50" s="60"/>
      <c r="CPN50" s="60"/>
      <c r="CPO50" s="60"/>
      <c r="CPP50" s="60"/>
      <c r="CPQ50" s="60"/>
      <c r="CPR50" s="60"/>
      <c r="CPS50" s="60"/>
      <c r="CPT50" s="60"/>
      <c r="CPU50" s="60"/>
      <c r="CPV50" s="60"/>
      <c r="CPW50" s="60"/>
      <c r="CPX50" s="60"/>
      <c r="CPY50" s="60"/>
      <c r="CPZ50" s="60"/>
      <c r="CQA50" s="60"/>
      <c r="CQB50" s="60"/>
      <c r="CQC50" s="60"/>
      <c r="CQD50" s="60"/>
      <c r="CQE50" s="60"/>
      <c r="CQF50" s="60"/>
      <c r="CQG50" s="60"/>
      <c r="CQH50" s="60"/>
      <c r="CQI50" s="60"/>
      <c r="CQJ50" s="60"/>
      <c r="CQK50" s="60"/>
      <c r="CQL50" s="60"/>
      <c r="CQM50" s="60"/>
      <c r="CQN50" s="60"/>
      <c r="CQO50" s="60"/>
      <c r="CQP50" s="60"/>
      <c r="CQQ50" s="60"/>
      <c r="CQR50" s="60"/>
      <c r="CQS50" s="60"/>
      <c r="CQT50" s="60"/>
      <c r="CQU50" s="60"/>
      <c r="CQV50" s="60"/>
      <c r="CQW50" s="60"/>
      <c r="CQX50" s="60"/>
      <c r="CQY50" s="60"/>
      <c r="CQZ50" s="60"/>
      <c r="CRA50" s="60"/>
      <c r="CRB50" s="60"/>
      <c r="CRC50" s="60"/>
      <c r="CRD50" s="60"/>
      <c r="CRE50" s="60"/>
      <c r="CRF50" s="60"/>
      <c r="CRG50" s="60"/>
      <c r="CRH50" s="60"/>
      <c r="CRI50" s="60"/>
      <c r="CRJ50" s="60"/>
      <c r="CRK50" s="60"/>
      <c r="CRL50" s="60"/>
      <c r="CRM50" s="60"/>
      <c r="CRN50" s="60"/>
      <c r="CRO50" s="60"/>
      <c r="CRP50" s="60"/>
      <c r="CRQ50" s="60"/>
      <c r="CRR50" s="60"/>
      <c r="CRS50" s="60"/>
      <c r="CRT50" s="60"/>
      <c r="CRU50" s="60"/>
      <c r="CRV50" s="60"/>
      <c r="CRW50" s="60"/>
      <c r="CRX50" s="60"/>
      <c r="CRY50" s="60"/>
      <c r="CRZ50" s="60"/>
      <c r="CSA50" s="60"/>
      <c r="CSB50" s="60"/>
      <c r="CSC50" s="60"/>
      <c r="CSD50" s="60"/>
      <c r="CSE50" s="60"/>
      <c r="CSF50" s="60"/>
      <c r="CSG50" s="60"/>
      <c r="CSH50" s="60"/>
      <c r="CSI50" s="60"/>
      <c r="CSJ50" s="60"/>
      <c r="CSK50" s="60"/>
      <c r="CSL50" s="60"/>
      <c r="CSM50" s="60"/>
      <c r="CSN50" s="60"/>
      <c r="CSO50" s="60"/>
      <c r="CSP50" s="60"/>
      <c r="CSQ50" s="60"/>
      <c r="CSR50" s="60"/>
      <c r="CSS50" s="60"/>
      <c r="CST50" s="60"/>
      <c r="CSU50" s="60"/>
      <c r="CSV50" s="60"/>
      <c r="CSW50" s="60"/>
      <c r="CSX50" s="60"/>
      <c r="CSY50" s="60"/>
      <c r="CSZ50" s="60"/>
      <c r="CTA50" s="60"/>
      <c r="CTB50" s="60"/>
      <c r="CTC50" s="60"/>
      <c r="CTD50" s="60"/>
      <c r="CTE50" s="60"/>
      <c r="CTF50" s="60"/>
      <c r="CTG50" s="60"/>
      <c r="CTH50" s="60"/>
      <c r="CTI50" s="60"/>
      <c r="CTJ50" s="60"/>
      <c r="CTK50" s="60"/>
      <c r="CTL50" s="60"/>
      <c r="CTM50" s="60"/>
      <c r="CTN50" s="60"/>
      <c r="CTO50" s="60"/>
      <c r="CTP50" s="60"/>
      <c r="CTQ50" s="60"/>
      <c r="CTR50" s="60"/>
      <c r="CTS50" s="60"/>
      <c r="CTT50" s="60"/>
      <c r="CTU50" s="60"/>
      <c r="CTV50" s="60"/>
      <c r="CTW50" s="60"/>
      <c r="CTX50" s="60"/>
      <c r="CTY50" s="60"/>
      <c r="CTZ50" s="60"/>
      <c r="CUA50" s="60"/>
      <c r="CUB50" s="60"/>
      <c r="CUC50" s="60"/>
      <c r="CUD50" s="60"/>
      <c r="CUE50" s="60"/>
      <c r="CUF50" s="60"/>
      <c r="CUG50" s="60"/>
      <c r="CUH50" s="60"/>
      <c r="CUI50" s="60"/>
      <c r="CUJ50" s="60"/>
      <c r="CUK50" s="60"/>
      <c r="CUL50" s="60"/>
      <c r="CUM50" s="60"/>
      <c r="CUN50" s="60"/>
      <c r="CUO50" s="60"/>
      <c r="CUP50" s="60"/>
      <c r="CUQ50" s="60"/>
      <c r="CUR50" s="60"/>
      <c r="CUS50" s="60"/>
      <c r="CUT50" s="60"/>
      <c r="CUU50" s="60"/>
      <c r="CUV50" s="60"/>
      <c r="CUW50" s="60"/>
      <c r="CUX50" s="60"/>
      <c r="CUY50" s="60"/>
      <c r="CUZ50" s="60"/>
      <c r="CVA50" s="60"/>
      <c r="CVB50" s="60"/>
      <c r="CVC50" s="60"/>
      <c r="CVD50" s="60"/>
      <c r="CVE50" s="60"/>
      <c r="CVF50" s="60"/>
      <c r="CVG50" s="60"/>
      <c r="CVH50" s="60"/>
      <c r="CVI50" s="60"/>
      <c r="CVJ50" s="60"/>
      <c r="CVK50" s="60"/>
      <c r="CVL50" s="60"/>
      <c r="CVM50" s="60"/>
      <c r="CVN50" s="60"/>
      <c r="CVO50" s="60"/>
      <c r="CVP50" s="60"/>
      <c r="CVQ50" s="60"/>
      <c r="CVR50" s="60"/>
      <c r="CVS50" s="60"/>
      <c r="CVT50" s="60"/>
      <c r="CVU50" s="60"/>
      <c r="CVV50" s="60"/>
      <c r="CVW50" s="60"/>
      <c r="CVX50" s="60"/>
      <c r="CVY50" s="60"/>
      <c r="CVZ50" s="60"/>
      <c r="CWA50" s="60"/>
      <c r="CWB50" s="60"/>
      <c r="CWC50" s="60"/>
      <c r="CWD50" s="60"/>
      <c r="CWE50" s="60"/>
      <c r="CWF50" s="60"/>
      <c r="CWG50" s="60"/>
      <c r="CWH50" s="60"/>
      <c r="CWI50" s="60"/>
      <c r="CWJ50" s="60"/>
      <c r="CWK50" s="60"/>
      <c r="CWL50" s="60"/>
      <c r="CWM50" s="60"/>
      <c r="CWN50" s="60"/>
      <c r="CWO50" s="60"/>
      <c r="CWP50" s="60"/>
      <c r="CWQ50" s="60"/>
      <c r="CWR50" s="60"/>
      <c r="CWS50" s="60"/>
      <c r="CWT50" s="60"/>
      <c r="CWU50" s="60"/>
      <c r="CWV50" s="60"/>
      <c r="CWW50" s="60"/>
      <c r="CWX50" s="60"/>
      <c r="CWY50" s="60"/>
      <c r="CWZ50" s="60"/>
      <c r="CXA50" s="60"/>
      <c r="CXB50" s="60"/>
      <c r="CXC50" s="60"/>
      <c r="CXD50" s="60"/>
      <c r="CXE50" s="60"/>
      <c r="CXF50" s="60"/>
      <c r="CXG50" s="60"/>
      <c r="CXH50" s="60"/>
      <c r="CXI50" s="60"/>
      <c r="CXJ50" s="60"/>
      <c r="CXK50" s="60"/>
      <c r="CXL50" s="60"/>
      <c r="CXM50" s="60"/>
      <c r="CXN50" s="60"/>
      <c r="CXO50" s="60"/>
      <c r="CXP50" s="60"/>
      <c r="CXQ50" s="60"/>
      <c r="CXR50" s="60"/>
      <c r="CXS50" s="60"/>
      <c r="CXT50" s="60"/>
      <c r="CXU50" s="60"/>
      <c r="CXV50" s="60"/>
      <c r="CXW50" s="60"/>
      <c r="CXX50" s="60"/>
      <c r="CXY50" s="60"/>
      <c r="CXZ50" s="60"/>
      <c r="CYA50" s="60"/>
      <c r="CYB50" s="60"/>
      <c r="CYC50" s="60"/>
      <c r="CYD50" s="60"/>
      <c r="CYE50" s="60"/>
      <c r="CYF50" s="60"/>
      <c r="CYG50" s="60"/>
      <c r="CYH50" s="60"/>
      <c r="CYI50" s="60"/>
      <c r="CYJ50" s="60"/>
      <c r="CYK50" s="60"/>
      <c r="CYL50" s="60"/>
      <c r="CYM50" s="60"/>
      <c r="CYN50" s="60"/>
      <c r="CYO50" s="60"/>
      <c r="CYP50" s="60"/>
      <c r="CYQ50" s="60"/>
      <c r="CYR50" s="60"/>
      <c r="CYS50" s="60"/>
      <c r="CYT50" s="60"/>
      <c r="CYU50" s="60"/>
      <c r="CYV50" s="60"/>
      <c r="CYW50" s="60"/>
      <c r="CYX50" s="60"/>
      <c r="CYY50" s="60"/>
      <c r="CYZ50" s="60"/>
      <c r="CZA50" s="60"/>
      <c r="CZB50" s="60"/>
      <c r="CZC50" s="60"/>
      <c r="CZD50" s="60"/>
      <c r="CZE50" s="60"/>
      <c r="CZF50" s="60"/>
      <c r="CZG50" s="60"/>
      <c r="CZH50" s="60"/>
      <c r="CZI50" s="60"/>
      <c r="CZJ50" s="60"/>
      <c r="CZK50" s="60"/>
      <c r="CZL50" s="60"/>
      <c r="CZM50" s="60"/>
      <c r="CZN50" s="60"/>
      <c r="CZO50" s="60"/>
      <c r="CZP50" s="60"/>
      <c r="CZQ50" s="60"/>
      <c r="CZR50" s="60"/>
      <c r="CZS50" s="60"/>
      <c r="CZT50" s="60"/>
      <c r="CZU50" s="60"/>
      <c r="CZV50" s="60"/>
      <c r="CZW50" s="60"/>
      <c r="CZX50" s="60"/>
      <c r="CZY50" s="60"/>
      <c r="CZZ50" s="60"/>
      <c r="DAA50" s="60"/>
      <c r="DAB50" s="60"/>
      <c r="DAC50" s="60"/>
      <c r="DAD50" s="60"/>
      <c r="DAE50" s="60"/>
      <c r="DAF50" s="60"/>
      <c r="DAG50" s="60"/>
      <c r="DAH50" s="60"/>
      <c r="DAI50" s="60"/>
      <c r="DAJ50" s="60"/>
      <c r="DAK50" s="60"/>
      <c r="DAL50" s="60"/>
      <c r="DAM50" s="60"/>
      <c r="DAN50" s="60"/>
      <c r="DAO50" s="60"/>
      <c r="DAP50" s="60"/>
      <c r="DAQ50" s="60"/>
      <c r="DAR50" s="60"/>
      <c r="DAS50" s="60"/>
      <c r="DAT50" s="60"/>
      <c r="DAU50" s="60"/>
      <c r="DAV50" s="60"/>
      <c r="DAW50" s="60"/>
      <c r="DAX50" s="60"/>
      <c r="DAY50" s="60"/>
      <c r="DAZ50" s="60"/>
      <c r="DBA50" s="60"/>
      <c r="DBB50" s="60"/>
      <c r="DBC50" s="60"/>
      <c r="DBD50" s="60"/>
      <c r="DBE50" s="60"/>
      <c r="DBF50" s="60"/>
      <c r="DBG50" s="60"/>
      <c r="DBH50" s="60"/>
      <c r="DBI50" s="60"/>
      <c r="DBJ50" s="60"/>
      <c r="DBK50" s="60"/>
      <c r="DBL50" s="60"/>
      <c r="DBM50" s="60"/>
      <c r="DBN50" s="60"/>
      <c r="DBO50" s="60"/>
      <c r="DBP50" s="60"/>
      <c r="DBQ50" s="60"/>
      <c r="DBR50" s="60"/>
      <c r="DBS50" s="60"/>
      <c r="DBT50" s="60"/>
      <c r="DBU50" s="60"/>
      <c r="DBV50" s="60"/>
      <c r="DBW50" s="60"/>
      <c r="DBX50" s="60"/>
      <c r="DBY50" s="60"/>
      <c r="DBZ50" s="60"/>
      <c r="DCA50" s="60"/>
      <c r="DCB50" s="60"/>
      <c r="DCC50" s="60"/>
      <c r="DCD50" s="60"/>
      <c r="DCE50" s="60"/>
      <c r="DCF50" s="60"/>
      <c r="DCG50" s="60"/>
      <c r="DCH50" s="60"/>
      <c r="DCI50" s="60"/>
      <c r="DCJ50" s="60"/>
      <c r="DCK50" s="60"/>
      <c r="DCL50" s="60"/>
      <c r="DCM50" s="60"/>
      <c r="DCN50" s="60"/>
      <c r="DCO50" s="60"/>
      <c r="DCP50" s="60"/>
      <c r="DCQ50" s="60"/>
      <c r="DCR50" s="60"/>
      <c r="DCS50" s="60"/>
      <c r="DCT50" s="60"/>
      <c r="DCU50" s="60"/>
      <c r="DCV50" s="60"/>
      <c r="DCW50" s="60"/>
      <c r="DCX50" s="60"/>
      <c r="DCY50" s="60"/>
      <c r="DCZ50" s="60"/>
      <c r="DDA50" s="60"/>
      <c r="DDB50" s="60"/>
      <c r="DDC50" s="60"/>
      <c r="DDD50" s="60"/>
      <c r="DDE50" s="60"/>
      <c r="DDF50" s="60"/>
      <c r="DDG50" s="60"/>
      <c r="DDH50" s="60"/>
      <c r="DDI50" s="60"/>
      <c r="DDJ50" s="60"/>
      <c r="DDK50" s="60"/>
      <c r="DDL50" s="60"/>
      <c r="DDM50" s="60"/>
      <c r="DDN50" s="60"/>
      <c r="DDO50" s="60"/>
      <c r="DDP50" s="60"/>
      <c r="DDQ50" s="60"/>
      <c r="DDR50" s="60"/>
      <c r="DDS50" s="60"/>
      <c r="DDT50" s="60"/>
      <c r="DDU50" s="60"/>
      <c r="DDV50" s="60"/>
      <c r="DDW50" s="60"/>
      <c r="DDX50" s="60"/>
      <c r="DDY50" s="60"/>
      <c r="DDZ50" s="60"/>
      <c r="DEA50" s="60"/>
      <c r="DEB50" s="60"/>
      <c r="DEC50" s="60"/>
      <c r="DED50" s="60"/>
      <c r="DEE50" s="60"/>
      <c r="DEF50" s="60"/>
      <c r="DEG50" s="60"/>
      <c r="DEH50" s="60"/>
      <c r="DEI50" s="60"/>
      <c r="DEJ50" s="60"/>
      <c r="DEK50" s="60"/>
      <c r="DEL50" s="60"/>
      <c r="DEM50" s="60"/>
      <c r="DEN50" s="60"/>
      <c r="DEO50" s="60"/>
      <c r="DEP50" s="60"/>
      <c r="DEQ50" s="60"/>
      <c r="DER50" s="60"/>
      <c r="DES50" s="60"/>
      <c r="DET50" s="60"/>
      <c r="DEU50" s="60"/>
      <c r="DEV50" s="60"/>
      <c r="DEW50" s="60"/>
      <c r="DEX50" s="60"/>
      <c r="DEY50" s="60"/>
      <c r="DEZ50" s="60"/>
      <c r="DFA50" s="60"/>
      <c r="DFB50" s="60"/>
      <c r="DFC50" s="60"/>
      <c r="DFD50" s="60"/>
      <c r="DFE50" s="60"/>
      <c r="DFF50" s="60"/>
      <c r="DFG50" s="60"/>
      <c r="DFH50" s="60"/>
      <c r="DFI50" s="60"/>
      <c r="DFJ50" s="60"/>
      <c r="DFK50" s="60"/>
      <c r="DFL50" s="60"/>
      <c r="DFM50" s="60"/>
      <c r="DFN50" s="60"/>
      <c r="DFO50" s="60"/>
      <c r="DFP50" s="60"/>
      <c r="DFQ50" s="60"/>
      <c r="DFR50" s="60"/>
      <c r="DFS50" s="60"/>
      <c r="DFT50" s="60"/>
      <c r="DFU50" s="60"/>
      <c r="DFV50" s="60"/>
      <c r="DFW50" s="60"/>
      <c r="DFX50" s="60"/>
      <c r="DFY50" s="60"/>
      <c r="DFZ50" s="60"/>
      <c r="DGA50" s="60"/>
      <c r="DGB50" s="60"/>
      <c r="DGC50" s="60"/>
      <c r="DGD50" s="60"/>
      <c r="DGE50" s="60"/>
      <c r="DGF50" s="60"/>
      <c r="DGG50" s="60"/>
      <c r="DGH50" s="60"/>
      <c r="DGI50" s="60"/>
      <c r="DGJ50" s="60"/>
      <c r="DGK50" s="60"/>
      <c r="DGL50" s="60"/>
      <c r="DGM50" s="60"/>
      <c r="DGN50" s="60"/>
      <c r="DGO50" s="60"/>
      <c r="DGP50" s="60"/>
      <c r="DGQ50" s="60"/>
      <c r="DGR50" s="60"/>
      <c r="DGS50" s="60"/>
      <c r="DGT50" s="60"/>
      <c r="DGU50" s="60"/>
      <c r="DGV50" s="60"/>
      <c r="DGW50" s="60"/>
      <c r="DGX50" s="60"/>
      <c r="DGY50" s="60"/>
      <c r="DGZ50" s="60"/>
      <c r="DHA50" s="60"/>
      <c r="DHB50" s="60"/>
      <c r="DHC50" s="60"/>
      <c r="DHD50" s="60"/>
      <c r="DHE50" s="60"/>
      <c r="DHF50" s="60"/>
      <c r="DHG50" s="60"/>
      <c r="DHH50" s="60"/>
      <c r="DHI50" s="60"/>
      <c r="DHJ50" s="60"/>
      <c r="DHK50" s="60"/>
      <c r="DHL50" s="60"/>
      <c r="DHM50" s="60"/>
      <c r="DHN50" s="60"/>
      <c r="DHO50" s="60"/>
      <c r="DHP50" s="60"/>
      <c r="DHQ50" s="60"/>
      <c r="DHR50" s="60"/>
      <c r="DHS50" s="60"/>
      <c r="DHT50" s="60"/>
      <c r="DHU50" s="60"/>
      <c r="DHV50" s="60"/>
      <c r="DHW50" s="60"/>
      <c r="DHX50" s="60"/>
      <c r="DHY50" s="60"/>
      <c r="DHZ50" s="60"/>
      <c r="DIA50" s="60"/>
      <c r="DIB50" s="60"/>
      <c r="DIC50" s="60"/>
      <c r="DID50" s="60"/>
      <c r="DIE50" s="60"/>
      <c r="DIF50" s="60"/>
      <c r="DIG50" s="60"/>
      <c r="DIH50" s="60"/>
      <c r="DII50" s="60"/>
      <c r="DIJ50" s="60"/>
      <c r="DIK50" s="60"/>
      <c r="DIL50" s="60"/>
      <c r="DIM50" s="60"/>
      <c r="DIN50" s="60"/>
      <c r="DIO50" s="60"/>
      <c r="DIP50" s="60"/>
      <c r="DIQ50" s="60"/>
      <c r="DIR50" s="60"/>
      <c r="DIS50" s="60"/>
      <c r="DIT50" s="60"/>
      <c r="DIU50" s="60"/>
      <c r="DIV50" s="60"/>
      <c r="DIW50" s="60"/>
      <c r="DIX50" s="60"/>
      <c r="DIY50" s="60"/>
      <c r="DIZ50" s="60"/>
      <c r="DJA50" s="60"/>
      <c r="DJB50" s="60"/>
      <c r="DJC50" s="60"/>
      <c r="DJD50" s="60"/>
      <c r="DJE50" s="60"/>
      <c r="DJF50" s="60"/>
      <c r="DJG50" s="60"/>
      <c r="DJH50" s="60"/>
      <c r="DJI50" s="60"/>
      <c r="DJJ50" s="60"/>
      <c r="DJK50" s="60"/>
      <c r="DJL50" s="60"/>
      <c r="DJM50" s="60"/>
      <c r="DJN50" s="60"/>
      <c r="DJO50" s="60"/>
      <c r="DJP50" s="60"/>
      <c r="DJQ50" s="60"/>
      <c r="DJR50" s="60"/>
      <c r="DJS50" s="60"/>
      <c r="DJT50" s="60"/>
      <c r="DJU50" s="60"/>
      <c r="DJV50" s="60"/>
      <c r="DJW50" s="60"/>
      <c r="DJX50" s="60"/>
      <c r="DJY50" s="60"/>
      <c r="DJZ50" s="60"/>
      <c r="DKA50" s="60"/>
      <c r="DKB50" s="60"/>
      <c r="DKC50" s="60"/>
      <c r="DKD50" s="60"/>
      <c r="DKE50" s="60"/>
      <c r="DKF50" s="60"/>
      <c r="DKG50" s="60"/>
      <c r="DKH50" s="60"/>
      <c r="DKI50" s="60"/>
      <c r="DKJ50" s="60"/>
      <c r="DKK50" s="60"/>
      <c r="DKL50" s="60"/>
      <c r="DKM50" s="60"/>
      <c r="DKN50" s="60"/>
      <c r="DKO50" s="60"/>
      <c r="DKP50" s="60"/>
      <c r="DKQ50" s="60"/>
      <c r="DKR50" s="60"/>
      <c r="DKS50" s="60"/>
      <c r="DKT50" s="60"/>
      <c r="DKU50" s="60"/>
      <c r="DKV50" s="60"/>
      <c r="DKW50" s="60"/>
      <c r="DKX50" s="60"/>
      <c r="DKY50" s="60"/>
      <c r="DKZ50" s="60"/>
      <c r="DLA50" s="60"/>
      <c r="DLB50" s="60"/>
      <c r="DLC50" s="60"/>
      <c r="DLD50" s="60"/>
      <c r="DLE50" s="60"/>
      <c r="DLF50" s="60"/>
      <c r="DLG50" s="60"/>
      <c r="DLH50" s="60"/>
      <c r="DLI50" s="60"/>
      <c r="DLJ50" s="60"/>
      <c r="DLK50" s="60"/>
      <c r="DLL50" s="60"/>
      <c r="DLM50" s="60"/>
      <c r="DLN50" s="60"/>
      <c r="DLO50" s="60"/>
      <c r="DLP50" s="60"/>
      <c r="DLQ50" s="60"/>
      <c r="DLR50" s="60"/>
      <c r="DLS50" s="60"/>
      <c r="DLT50" s="60"/>
      <c r="DLU50" s="60"/>
      <c r="DLV50" s="60"/>
      <c r="DLW50" s="60"/>
      <c r="DLX50" s="60"/>
      <c r="DLY50" s="60"/>
      <c r="DLZ50" s="60"/>
      <c r="DMA50" s="60"/>
      <c r="DMB50" s="60"/>
      <c r="DMC50" s="60"/>
      <c r="DMD50" s="60"/>
      <c r="DME50" s="60"/>
      <c r="DMF50" s="60"/>
      <c r="DMG50" s="60"/>
      <c r="DMH50" s="60"/>
      <c r="DMI50" s="60"/>
      <c r="DMJ50" s="60"/>
      <c r="DMK50" s="60"/>
      <c r="DML50" s="60"/>
      <c r="DMM50" s="60"/>
      <c r="DMN50" s="60"/>
      <c r="DMO50" s="60"/>
      <c r="DMP50" s="60"/>
      <c r="DMQ50" s="60"/>
      <c r="DMR50" s="60"/>
      <c r="DMS50" s="60"/>
      <c r="DMT50" s="60"/>
      <c r="DMU50" s="60"/>
      <c r="DMV50" s="60"/>
      <c r="DMW50" s="60"/>
      <c r="DMX50" s="60"/>
      <c r="DMY50" s="60"/>
      <c r="DMZ50" s="60"/>
      <c r="DNA50" s="60"/>
      <c r="DNB50" s="60"/>
      <c r="DNC50" s="60"/>
      <c r="DND50" s="60"/>
      <c r="DNE50" s="60"/>
      <c r="DNF50" s="60"/>
      <c r="DNG50" s="60"/>
      <c r="DNH50" s="60"/>
      <c r="DNI50" s="60"/>
      <c r="DNJ50" s="60"/>
      <c r="DNK50" s="60"/>
      <c r="DNL50" s="60"/>
      <c r="DNM50" s="60"/>
      <c r="DNN50" s="60"/>
      <c r="DNO50" s="60"/>
      <c r="DNP50" s="60"/>
      <c r="DNQ50" s="60"/>
      <c r="DNR50" s="60"/>
      <c r="DNS50" s="60"/>
      <c r="DNT50" s="60"/>
      <c r="DNU50" s="60"/>
      <c r="DNV50" s="60"/>
      <c r="DNW50" s="60"/>
      <c r="DNX50" s="60"/>
      <c r="DNY50" s="60"/>
      <c r="DNZ50" s="60"/>
      <c r="DOA50" s="60"/>
      <c r="DOB50" s="60"/>
      <c r="DOC50" s="60"/>
      <c r="DOD50" s="60"/>
      <c r="DOE50" s="60"/>
      <c r="DOF50" s="60"/>
      <c r="DOG50" s="60"/>
      <c r="DOH50" s="60"/>
      <c r="DOI50" s="60"/>
      <c r="DOJ50" s="60"/>
      <c r="DOK50" s="60"/>
      <c r="DOL50" s="60"/>
      <c r="DOM50" s="60"/>
      <c r="DON50" s="60"/>
      <c r="DOO50" s="60"/>
      <c r="DOP50" s="60"/>
      <c r="DOQ50" s="60"/>
      <c r="DOR50" s="60"/>
      <c r="DOS50" s="60"/>
      <c r="DOT50" s="60"/>
      <c r="DOU50" s="60"/>
      <c r="DOV50" s="60"/>
      <c r="DOW50" s="60"/>
      <c r="DOX50" s="60"/>
      <c r="DOY50" s="60"/>
      <c r="DOZ50" s="60"/>
      <c r="DPA50" s="60"/>
      <c r="DPB50" s="60"/>
      <c r="DPC50" s="60"/>
      <c r="DPD50" s="60"/>
      <c r="DPE50" s="60"/>
      <c r="DPF50" s="60"/>
      <c r="DPG50" s="60"/>
      <c r="DPH50" s="60"/>
      <c r="DPI50" s="60"/>
      <c r="DPJ50" s="60"/>
      <c r="DPK50" s="60"/>
      <c r="DPL50" s="60"/>
      <c r="DPM50" s="60"/>
      <c r="DPN50" s="60"/>
      <c r="DPO50" s="60"/>
      <c r="DPP50" s="60"/>
      <c r="DPQ50" s="60"/>
      <c r="DPR50" s="60"/>
      <c r="DPS50" s="60"/>
      <c r="DPT50" s="60"/>
      <c r="DPU50" s="60"/>
      <c r="DPV50" s="60"/>
      <c r="DPW50" s="60"/>
      <c r="DPX50" s="60"/>
      <c r="DPY50" s="60"/>
      <c r="DPZ50" s="60"/>
      <c r="DQA50" s="60"/>
      <c r="DQB50" s="60"/>
      <c r="DQC50" s="60"/>
      <c r="DQD50" s="60"/>
      <c r="DQE50" s="60"/>
      <c r="DQF50" s="60"/>
      <c r="DQG50" s="60"/>
      <c r="DQH50" s="60"/>
      <c r="DQI50" s="60"/>
      <c r="DQJ50" s="60"/>
      <c r="DQK50" s="60"/>
      <c r="DQL50" s="60"/>
      <c r="DQM50" s="60"/>
      <c r="DQN50" s="60"/>
      <c r="DQO50" s="60"/>
      <c r="DQP50" s="60"/>
      <c r="DQQ50" s="60"/>
      <c r="DQR50" s="60"/>
      <c r="DQS50" s="60"/>
      <c r="DQT50" s="60"/>
      <c r="DQU50" s="60"/>
      <c r="DQV50" s="60"/>
      <c r="DQW50" s="60"/>
      <c r="DQX50" s="60"/>
      <c r="DQY50" s="60"/>
      <c r="DQZ50" s="60"/>
      <c r="DRA50" s="60"/>
      <c r="DRB50" s="60"/>
      <c r="DRC50" s="60"/>
      <c r="DRD50" s="60"/>
      <c r="DRE50" s="60"/>
      <c r="DRF50" s="60"/>
      <c r="DRG50" s="60"/>
      <c r="DRH50" s="60"/>
      <c r="DRI50" s="60"/>
      <c r="DRJ50" s="60"/>
      <c r="DRK50" s="60"/>
      <c r="DRL50" s="60"/>
      <c r="DRM50" s="60"/>
      <c r="DRN50" s="60"/>
      <c r="DRO50" s="60"/>
      <c r="DRP50" s="60"/>
      <c r="DRQ50" s="60"/>
      <c r="DRR50" s="60"/>
      <c r="DRS50" s="60"/>
      <c r="DRT50" s="60"/>
      <c r="DRU50" s="60"/>
      <c r="DRV50" s="60"/>
      <c r="DRW50" s="60"/>
      <c r="DRX50" s="60"/>
      <c r="DRY50" s="60"/>
      <c r="DRZ50" s="60"/>
      <c r="DSA50" s="60"/>
      <c r="DSB50" s="60"/>
      <c r="DSC50" s="60"/>
      <c r="DSD50" s="60"/>
      <c r="DSE50" s="60"/>
      <c r="DSF50" s="60"/>
      <c r="DSG50" s="60"/>
      <c r="DSH50" s="60"/>
      <c r="DSI50" s="60"/>
      <c r="DSJ50" s="60"/>
      <c r="DSK50" s="60"/>
      <c r="DSL50" s="60"/>
      <c r="DSM50" s="60"/>
      <c r="DSN50" s="60"/>
      <c r="DSO50" s="60"/>
      <c r="DSP50" s="60"/>
      <c r="DSQ50" s="60"/>
      <c r="DSR50" s="60"/>
      <c r="DSS50" s="60"/>
      <c r="DST50" s="60"/>
      <c r="DSU50" s="60"/>
      <c r="DSV50" s="60"/>
      <c r="DSW50" s="60"/>
      <c r="DSX50" s="60"/>
      <c r="DSY50" s="60"/>
      <c r="DSZ50" s="60"/>
      <c r="DTA50" s="60"/>
      <c r="DTB50" s="60"/>
      <c r="DTC50" s="60"/>
      <c r="DTD50" s="60"/>
      <c r="DTE50" s="60"/>
      <c r="DTF50" s="60"/>
      <c r="DTG50" s="60"/>
      <c r="DTH50" s="60"/>
      <c r="DTI50" s="60"/>
      <c r="DTJ50" s="60"/>
      <c r="DTK50" s="60"/>
      <c r="DTL50" s="60"/>
      <c r="DTM50" s="60"/>
      <c r="DTN50" s="60"/>
      <c r="DTO50" s="60"/>
      <c r="DTP50" s="60"/>
      <c r="DTQ50" s="60"/>
      <c r="DTR50" s="60"/>
      <c r="DTS50" s="60"/>
      <c r="DTT50" s="60"/>
      <c r="DTU50" s="60"/>
      <c r="DTV50" s="60"/>
      <c r="DTW50" s="60"/>
      <c r="DTX50" s="60"/>
      <c r="DTY50" s="60"/>
      <c r="DTZ50" s="60"/>
      <c r="DUA50" s="60"/>
      <c r="DUB50" s="60"/>
      <c r="DUC50" s="60"/>
      <c r="DUD50" s="60"/>
      <c r="DUE50" s="60"/>
      <c r="DUF50" s="60"/>
      <c r="DUG50" s="60"/>
      <c r="DUH50" s="60"/>
      <c r="DUI50" s="60"/>
      <c r="DUJ50" s="60"/>
      <c r="DUK50" s="60"/>
      <c r="DUL50" s="60"/>
      <c r="DUM50" s="60"/>
      <c r="DUN50" s="60"/>
      <c r="DUO50" s="60"/>
      <c r="DUP50" s="60"/>
      <c r="DUQ50" s="60"/>
      <c r="DUR50" s="60"/>
      <c r="DUS50" s="60"/>
      <c r="DUT50" s="60"/>
      <c r="DUU50" s="60"/>
      <c r="DUV50" s="60"/>
      <c r="DUW50" s="60"/>
      <c r="DUX50" s="60"/>
      <c r="DUY50" s="60"/>
      <c r="DUZ50" s="60"/>
      <c r="DVA50" s="60"/>
      <c r="DVB50" s="60"/>
      <c r="DVC50" s="60"/>
      <c r="DVD50" s="60"/>
      <c r="DVE50" s="60"/>
      <c r="DVF50" s="60"/>
      <c r="DVG50" s="60"/>
      <c r="DVH50" s="60"/>
      <c r="DVI50" s="60"/>
      <c r="DVJ50" s="60"/>
      <c r="DVK50" s="60"/>
      <c r="DVL50" s="60"/>
      <c r="DVM50" s="60"/>
      <c r="DVN50" s="60"/>
      <c r="DVO50" s="60"/>
      <c r="DVP50" s="60"/>
      <c r="DVQ50" s="60"/>
      <c r="DVR50" s="60"/>
      <c r="DVS50" s="60"/>
      <c r="DVT50" s="60"/>
      <c r="DVU50" s="60"/>
      <c r="DVV50" s="60"/>
      <c r="DVW50" s="60"/>
      <c r="DVX50" s="60"/>
      <c r="DVY50" s="60"/>
      <c r="DVZ50" s="60"/>
      <c r="DWA50" s="60"/>
      <c r="DWB50" s="60"/>
      <c r="DWC50" s="60"/>
      <c r="DWD50" s="60"/>
      <c r="DWE50" s="60"/>
      <c r="DWF50" s="60"/>
      <c r="DWG50" s="60"/>
      <c r="DWH50" s="60"/>
      <c r="DWI50" s="60"/>
      <c r="DWJ50" s="60"/>
      <c r="DWK50" s="60"/>
      <c r="DWL50" s="60"/>
      <c r="DWM50" s="60"/>
      <c r="DWN50" s="60"/>
      <c r="DWO50" s="60"/>
      <c r="DWP50" s="60"/>
      <c r="DWQ50" s="60"/>
      <c r="DWR50" s="60"/>
      <c r="DWS50" s="60"/>
      <c r="DWT50" s="60"/>
      <c r="DWU50" s="60"/>
      <c r="DWV50" s="60"/>
      <c r="DWW50" s="60"/>
      <c r="DWX50" s="60"/>
      <c r="DWY50" s="60"/>
      <c r="DWZ50" s="60"/>
      <c r="DXA50" s="60"/>
      <c r="DXB50" s="60"/>
      <c r="DXC50" s="60"/>
      <c r="DXD50" s="60"/>
      <c r="DXE50" s="60"/>
      <c r="DXF50" s="60"/>
      <c r="DXG50" s="60"/>
      <c r="DXH50" s="60"/>
      <c r="DXI50" s="60"/>
      <c r="DXJ50" s="60"/>
      <c r="DXK50" s="60"/>
      <c r="DXL50" s="60"/>
      <c r="DXM50" s="60"/>
      <c r="DXN50" s="60"/>
      <c r="DXO50" s="60"/>
      <c r="DXP50" s="60"/>
      <c r="DXQ50" s="60"/>
      <c r="DXR50" s="60"/>
      <c r="DXS50" s="60"/>
      <c r="DXT50" s="60"/>
      <c r="DXU50" s="60"/>
      <c r="DXV50" s="60"/>
      <c r="DXW50" s="60"/>
      <c r="DXX50" s="60"/>
      <c r="DXY50" s="60"/>
      <c r="DXZ50" s="60"/>
      <c r="DYA50" s="60"/>
      <c r="DYB50" s="60"/>
      <c r="DYC50" s="60"/>
      <c r="DYD50" s="60"/>
      <c r="DYE50" s="60"/>
      <c r="DYF50" s="60"/>
      <c r="DYG50" s="60"/>
      <c r="DYH50" s="60"/>
      <c r="DYI50" s="60"/>
      <c r="DYJ50" s="60"/>
      <c r="DYK50" s="60"/>
      <c r="DYL50" s="60"/>
      <c r="DYM50" s="60"/>
      <c r="DYN50" s="60"/>
      <c r="DYO50" s="60"/>
      <c r="DYP50" s="60"/>
      <c r="DYQ50" s="60"/>
      <c r="DYR50" s="60"/>
      <c r="DYS50" s="60"/>
      <c r="DYT50" s="60"/>
      <c r="DYU50" s="60"/>
      <c r="DYV50" s="60"/>
      <c r="DYW50" s="60"/>
      <c r="DYX50" s="60"/>
      <c r="DYY50" s="60"/>
      <c r="DYZ50" s="60"/>
      <c r="DZA50" s="60"/>
      <c r="DZB50" s="60"/>
      <c r="DZC50" s="60"/>
      <c r="DZD50" s="60"/>
      <c r="DZE50" s="60"/>
      <c r="DZF50" s="60"/>
      <c r="DZG50" s="60"/>
      <c r="DZH50" s="60"/>
      <c r="DZI50" s="60"/>
      <c r="DZJ50" s="60"/>
      <c r="DZK50" s="60"/>
      <c r="DZL50" s="60"/>
      <c r="DZM50" s="60"/>
      <c r="DZN50" s="60"/>
      <c r="DZO50" s="60"/>
      <c r="DZP50" s="60"/>
      <c r="DZQ50" s="60"/>
      <c r="DZR50" s="60"/>
      <c r="DZS50" s="60"/>
      <c r="DZT50" s="60"/>
      <c r="DZU50" s="60"/>
      <c r="DZV50" s="60"/>
      <c r="DZW50" s="60"/>
      <c r="DZX50" s="60"/>
      <c r="DZY50" s="60"/>
      <c r="DZZ50" s="60"/>
      <c r="EAA50" s="60"/>
      <c r="EAB50" s="60"/>
      <c r="EAC50" s="60"/>
      <c r="EAD50" s="60"/>
      <c r="EAE50" s="60"/>
      <c r="EAF50" s="60"/>
      <c r="EAG50" s="60"/>
      <c r="EAH50" s="60"/>
      <c r="EAI50" s="60"/>
      <c r="EAJ50" s="60"/>
      <c r="EAK50" s="60"/>
      <c r="EAL50" s="60"/>
      <c r="EAM50" s="60"/>
      <c r="EAN50" s="60"/>
      <c r="EAO50" s="60"/>
      <c r="EAP50" s="60"/>
      <c r="EAQ50" s="60"/>
      <c r="EAR50" s="60"/>
      <c r="EAS50" s="60"/>
      <c r="EAT50" s="60"/>
      <c r="EAU50" s="60"/>
      <c r="EAV50" s="60"/>
      <c r="EAW50" s="60"/>
      <c r="EAX50" s="60"/>
      <c r="EAY50" s="60"/>
      <c r="EAZ50" s="60"/>
      <c r="EBA50" s="60"/>
      <c r="EBB50" s="60"/>
      <c r="EBC50" s="60"/>
      <c r="EBD50" s="60"/>
      <c r="EBE50" s="60"/>
      <c r="EBF50" s="60"/>
      <c r="EBG50" s="60"/>
      <c r="EBH50" s="60"/>
      <c r="EBI50" s="60"/>
      <c r="EBJ50" s="60"/>
      <c r="EBK50" s="60"/>
      <c r="EBL50" s="60"/>
      <c r="EBM50" s="60"/>
      <c r="EBN50" s="60"/>
      <c r="EBO50" s="60"/>
      <c r="EBP50" s="60"/>
      <c r="EBQ50" s="60"/>
      <c r="EBR50" s="60"/>
      <c r="EBS50" s="60"/>
      <c r="EBT50" s="60"/>
      <c r="EBU50" s="60"/>
      <c r="EBV50" s="60"/>
      <c r="EBW50" s="60"/>
      <c r="EBX50" s="60"/>
      <c r="EBY50" s="60"/>
      <c r="EBZ50" s="60"/>
      <c r="ECA50" s="60"/>
      <c r="ECB50" s="60"/>
      <c r="ECC50" s="60"/>
      <c r="ECD50" s="60"/>
      <c r="ECE50" s="60"/>
      <c r="ECF50" s="60"/>
      <c r="ECG50" s="60"/>
      <c r="ECH50" s="60"/>
      <c r="ECI50" s="60"/>
      <c r="ECJ50" s="60"/>
      <c r="ECK50" s="60"/>
      <c r="ECL50" s="60"/>
      <c r="ECM50" s="60"/>
      <c r="ECN50" s="60"/>
      <c r="ECO50" s="60"/>
      <c r="ECP50" s="60"/>
      <c r="ECQ50" s="60"/>
      <c r="ECR50" s="60"/>
      <c r="ECS50" s="60"/>
      <c r="ECT50" s="60"/>
      <c r="ECU50" s="60"/>
      <c r="ECV50" s="60"/>
      <c r="ECW50" s="60"/>
      <c r="ECX50" s="60"/>
      <c r="ECY50" s="60"/>
      <c r="ECZ50" s="60"/>
      <c r="EDA50" s="60"/>
      <c r="EDB50" s="60"/>
      <c r="EDC50" s="60"/>
      <c r="EDD50" s="60"/>
      <c r="EDE50" s="60"/>
      <c r="EDF50" s="60"/>
      <c r="EDG50" s="60"/>
      <c r="EDH50" s="60"/>
      <c r="EDI50" s="60"/>
      <c r="EDJ50" s="60"/>
      <c r="EDK50" s="60"/>
      <c r="EDL50" s="60"/>
      <c r="EDM50" s="60"/>
      <c r="EDN50" s="60"/>
      <c r="EDO50" s="60"/>
      <c r="EDP50" s="60"/>
      <c r="EDQ50" s="60"/>
      <c r="EDR50" s="60"/>
      <c r="EDS50" s="60"/>
      <c r="EDT50" s="60"/>
      <c r="EDU50" s="60"/>
      <c r="EDV50" s="60"/>
      <c r="EDW50" s="60"/>
      <c r="EDX50" s="60"/>
      <c r="EDY50" s="60"/>
      <c r="EDZ50" s="60"/>
      <c r="EEA50" s="60"/>
      <c r="EEB50" s="60"/>
      <c r="EEC50" s="60"/>
      <c r="EED50" s="60"/>
      <c r="EEE50" s="60"/>
      <c r="EEF50" s="60"/>
      <c r="EEG50" s="60"/>
      <c r="EEH50" s="60"/>
      <c r="EEI50" s="60"/>
      <c r="EEJ50" s="60"/>
      <c r="EEK50" s="60"/>
      <c r="EEL50" s="60"/>
      <c r="EEM50" s="60"/>
      <c r="EEN50" s="60"/>
      <c r="EEO50" s="60"/>
      <c r="EEP50" s="60"/>
      <c r="EEQ50" s="60"/>
      <c r="EER50" s="60"/>
      <c r="EES50" s="60"/>
      <c r="EET50" s="60"/>
      <c r="EEU50" s="60"/>
      <c r="EEV50" s="60"/>
      <c r="EEW50" s="60"/>
      <c r="EEX50" s="60"/>
      <c r="EEY50" s="60"/>
      <c r="EEZ50" s="60"/>
      <c r="EFA50" s="60"/>
      <c r="EFB50" s="60"/>
      <c r="EFC50" s="60"/>
      <c r="EFD50" s="60"/>
      <c r="EFE50" s="60"/>
      <c r="EFF50" s="60"/>
      <c r="EFG50" s="60"/>
      <c r="EFH50" s="60"/>
      <c r="EFI50" s="60"/>
      <c r="EFJ50" s="60"/>
      <c r="EFK50" s="60"/>
      <c r="EFL50" s="60"/>
      <c r="EFM50" s="60"/>
      <c r="EFN50" s="60"/>
      <c r="EFO50" s="60"/>
      <c r="EFP50" s="60"/>
      <c r="EFQ50" s="60"/>
      <c r="EFR50" s="60"/>
      <c r="EFS50" s="60"/>
      <c r="EFT50" s="60"/>
      <c r="EFU50" s="60"/>
      <c r="EFV50" s="60"/>
      <c r="EFW50" s="60"/>
      <c r="EFX50" s="60"/>
      <c r="EFY50" s="60"/>
      <c r="EFZ50" s="60"/>
      <c r="EGA50" s="60"/>
      <c r="EGB50" s="60"/>
      <c r="EGC50" s="60"/>
      <c r="EGD50" s="60"/>
      <c r="EGE50" s="60"/>
      <c r="EGF50" s="60"/>
      <c r="EGG50" s="60"/>
      <c r="EGH50" s="60"/>
      <c r="EGI50" s="60"/>
      <c r="EGJ50" s="60"/>
      <c r="EGK50" s="60"/>
      <c r="EGL50" s="60"/>
      <c r="EGM50" s="60"/>
      <c r="EGN50" s="60"/>
      <c r="EGO50" s="60"/>
      <c r="EGP50" s="60"/>
      <c r="EGQ50" s="60"/>
      <c r="EGR50" s="60"/>
      <c r="EGS50" s="60"/>
      <c r="EGT50" s="60"/>
      <c r="EGU50" s="60"/>
      <c r="EGV50" s="60"/>
      <c r="EGW50" s="60"/>
      <c r="EGX50" s="60"/>
      <c r="EGY50" s="60"/>
      <c r="EGZ50" s="60"/>
      <c r="EHA50" s="60"/>
      <c r="EHB50" s="60"/>
      <c r="EHC50" s="60"/>
      <c r="EHD50" s="60"/>
      <c r="EHE50" s="60"/>
      <c r="EHF50" s="60"/>
      <c r="EHG50" s="60"/>
      <c r="EHH50" s="60"/>
      <c r="EHI50" s="60"/>
      <c r="EHJ50" s="60"/>
      <c r="EHK50" s="60"/>
      <c r="EHL50" s="60"/>
      <c r="EHM50" s="60"/>
      <c r="EHN50" s="60"/>
      <c r="EHO50" s="60"/>
      <c r="EHP50" s="60"/>
      <c r="EHQ50" s="60"/>
      <c r="EHR50" s="60"/>
      <c r="EHS50" s="60"/>
      <c r="EHT50" s="60"/>
      <c r="EHU50" s="60"/>
      <c r="EHV50" s="60"/>
      <c r="EHW50" s="60"/>
      <c r="EHX50" s="60"/>
      <c r="EHY50" s="60"/>
      <c r="EHZ50" s="60"/>
      <c r="EIA50" s="60"/>
      <c r="EIB50" s="60"/>
      <c r="EIC50" s="60"/>
      <c r="EID50" s="60"/>
      <c r="EIE50" s="60"/>
      <c r="EIF50" s="60"/>
      <c r="EIG50" s="60"/>
      <c r="EIH50" s="60"/>
      <c r="EII50" s="60"/>
      <c r="EIJ50" s="60"/>
      <c r="EIK50" s="60"/>
      <c r="EIL50" s="60"/>
      <c r="EIM50" s="60"/>
      <c r="EIN50" s="60"/>
      <c r="EIO50" s="60"/>
      <c r="EIP50" s="60"/>
      <c r="EIQ50" s="60"/>
      <c r="EIR50" s="60"/>
      <c r="EIS50" s="60"/>
      <c r="EIT50" s="60"/>
      <c r="EIU50" s="60"/>
      <c r="EIV50" s="60"/>
      <c r="EIW50" s="60"/>
      <c r="EIX50" s="60"/>
      <c r="EIY50" s="60"/>
      <c r="EIZ50" s="60"/>
      <c r="EJA50" s="60"/>
      <c r="EJB50" s="60"/>
      <c r="EJC50" s="60"/>
      <c r="EJD50" s="60"/>
      <c r="EJE50" s="60"/>
      <c r="EJF50" s="60"/>
      <c r="EJG50" s="60"/>
      <c r="EJH50" s="60"/>
      <c r="EJI50" s="60"/>
      <c r="EJJ50" s="60"/>
      <c r="EJK50" s="60"/>
      <c r="EJL50" s="60"/>
      <c r="EJM50" s="60"/>
      <c r="EJN50" s="60"/>
      <c r="EJO50" s="60"/>
      <c r="EJP50" s="60"/>
      <c r="EJQ50" s="60"/>
      <c r="EJR50" s="60"/>
      <c r="EJS50" s="60"/>
      <c r="EJT50" s="60"/>
      <c r="EJU50" s="60"/>
      <c r="EJV50" s="60"/>
      <c r="EJW50" s="60"/>
      <c r="EJX50" s="60"/>
      <c r="EJY50" s="60"/>
      <c r="EJZ50" s="60"/>
      <c r="EKA50" s="60"/>
      <c r="EKB50" s="60"/>
      <c r="EKC50" s="60"/>
      <c r="EKD50" s="60"/>
      <c r="EKE50" s="60"/>
      <c r="EKF50" s="60"/>
      <c r="EKG50" s="60"/>
      <c r="EKH50" s="60"/>
      <c r="EKI50" s="60"/>
      <c r="EKJ50" s="60"/>
      <c r="EKK50" s="60"/>
      <c r="EKL50" s="60"/>
      <c r="EKM50" s="60"/>
      <c r="EKN50" s="60"/>
      <c r="EKO50" s="60"/>
      <c r="EKP50" s="60"/>
      <c r="EKQ50" s="60"/>
      <c r="EKR50" s="60"/>
      <c r="EKS50" s="60"/>
      <c r="EKT50" s="60"/>
      <c r="EKU50" s="60"/>
      <c r="EKV50" s="60"/>
      <c r="EKW50" s="60"/>
      <c r="EKX50" s="60"/>
      <c r="EKY50" s="60"/>
      <c r="EKZ50" s="60"/>
      <c r="ELA50" s="60"/>
      <c r="ELB50" s="60"/>
      <c r="ELC50" s="60"/>
      <c r="ELD50" s="60"/>
      <c r="ELE50" s="60"/>
      <c r="ELF50" s="60"/>
      <c r="ELG50" s="60"/>
      <c r="ELH50" s="60"/>
      <c r="ELI50" s="60"/>
      <c r="ELJ50" s="60"/>
      <c r="ELK50" s="60"/>
      <c r="ELL50" s="60"/>
      <c r="ELM50" s="60"/>
      <c r="ELN50" s="60"/>
      <c r="ELO50" s="60"/>
      <c r="ELP50" s="60"/>
      <c r="ELQ50" s="60"/>
      <c r="ELR50" s="60"/>
      <c r="ELS50" s="60"/>
      <c r="ELT50" s="60"/>
      <c r="ELU50" s="60"/>
      <c r="ELV50" s="60"/>
      <c r="ELW50" s="60"/>
      <c r="ELX50" s="60"/>
      <c r="ELY50" s="60"/>
      <c r="ELZ50" s="60"/>
      <c r="EMA50" s="60"/>
      <c r="EMB50" s="60"/>
      <c r="EMC50" s="60"/>
      <c r="EMD50" s="60"/>
      <c r="EME50" s="60"/>
      <c r="EMF50" s="60"/>
      <c r="EMG50" s="60"/>
      <c r="EMH50" s="60"/>
      <c r="EMI50" s="60"/>
      <c r="EMJ50" s="60"/>
      <c r="EMK50" s="60"/>
      <c r="EML50" s="60"/>
      <c r="EMM50" s="60"/>
      <c r="EMN50" s="60"/>
      <c r="EMO50" s="60"/>
      <c r="EMP50" s="60"/>
      <c r="EMQ50" s="60"/>
      <c r="EMR50" s="60"/>
      <c r="EMS50" s="60"/>
      <c r="EMT50" s="60"/>
      <c r="EMU50" s="60"/>
      <c r="EMV50" s="60"/>
      <c r="EMW50" s="60"/>
      <c r="EMX50" s="60"/>
      <c r="EMY50" s="60"/>
      <c r="EMZ50" s="60"/>
      <c r="ENA50" s="60"/>
      <c r="ENB50" s="60"/>
      <c r="ENC50" s="60"/>
      <c r="END50" s="60"/>
      <c r="ENE50" s="60"/>
      <c r="ENF50" s="60"/>
      <c r="ENG50" s="60"/>
      <c r="ENH50" s="60"/>
      <c r="ENI50" s="60"/>
      <c r="ENJ50" s="60"/>
      <c r="ENK50" s="60"/>
      <c r="ENL50" s="60"/>
      <c r="ENM50" s="60"/>
      <c r="ENN50" s="60"/>
      <c r="ENO50" s="60"/>
      <c r="ENP50" s="60"/>
      <c r="ENQ50" s="60"/>
      <c r="ENR50" s="60"/>
      <c r="ENS50" s="60"/>
      <c r="ENT50" s="60"/>
      <c r="ENU50" s="60"/>
      <c r="ENV50" s="60"/>
      <c r="ENW50" s="60"/>
      <c r="ENX50" s="60"/>
      <c r="ENY50" s="60"/>
      <c r="ENZ50" s="60"/>
      <c r="EOA50" s="60"/>
      <c r="EOB50" s="60"/>
      <c r="EOC50" s="60"/>
      <c r="EOD50" s="60"/>
      <c r="EOE50" s="60"/>
      <c r="EOF50" s="60"/>
      <c r="EOG50" s="60"/>
      <c r="EOH50" s="60"/>
      <c r="EOI50" s="60"/>
      <c r="EOJ50" s="60"/>
      <c r="EOK50" s="60"/>
      <c r="EOL50" s="60"/>
      <c r="EOM50" s="60"/>
      <c r="EON50" s="60"/>
      <c r="EOO50" s="60"/>
      <c r="EOP50" s="60"/>
      <c r="EOQ50" s="60"/>
      <c r="EOR50" s="60"/>
      <c r="EOS50" s="60"/>
      <c r="EOT50" s="60"/>
      <c r="EOU50" s="60"/>
      <c r="EOV50" s="60"/>
      <c r="EOW50" s="60"/>
      <c r="EOX50" s="60"/>
      <c r="EOY50" s="60"/>
      <c r="EOZ50" s="60"/>
      <c r="EPA50" s="60"/>
      <c r="EPB50" s="60"/>
      <c r="EPC50" s="60"/>
      <c r="EPD50" s="60"/>
      <c r="EPE50" s="60"/>
      <c r="EPF50" s="60"/>
      <c r="EPG50" s="60"/>
      <c r="EPH50" s="60"/>
      <c r="EPI50" s="60"/>
      <c r="EPJ50" s="60"/>
      <c r="EPK50" s="60"/>
      <c r="EPL50" s="60"/>
      <c r="EPM50" s="60"/>
      <c r="EPN50" s="60"/>
      <c r="EPO50" s="60"/>
      <c r="EPP50" s="60"/>
      <c r="EPQ50" s="60"/>
      <c r="EPR50" s="60"/>
      <c r="EPS50" s="60"/>
      <c r="EPT50" s="60"/>
      <c r="EPU50" s="60"/>
      <c r="EPV50" s="60"/>
      <c r="EPW50" s="60"/>
      <c r="EPX50" s="60"/>
      <c r="EPY50" s="60"/>
      <c r="EPZ50" s="60"/>
      <c r="EQA50" s="60"/>
      <c r="EQB50" s="60"/>
      <c r="EQC50" s="60"/>
      <c r="EQD50" s="60"/>
      <c r="EQE50" s="60"/>
      <c r="EQF50" s="60"/>
      <c r="EQG50" s="60"/>
      <c r="EQH50" s="60"/>
      <c r="EQI50" s="60"/>
      <c r="EQJ50" s="60"/>
      <c r="EQK50" s="60"/>
      <c r="EQL50" s="60"/>
      <c r="EQM50" s="60"/>
      <c r="EQN50" s="60"/>
      <c r="EQO50" s="60"/>
      <c r="EQP50" s="60"/>
      <c r="EQQ50" s="60"/>
      <c r="EQR50" s="60"/>
      <c r="EQS50" s="60"/>
      <c r="EQT50" s="60"/>
      <c r="EQU50" s="60"/>
      <c r="EQV50" s="60"/>
      <c r="EQW50" s="60"/>
      <c r="EQX50" s="60"/>
      <c r="EQY50" s="60"/>
      <c r="EQZ50" s="60"/>
      <c r="ERA50" s="60"/>
      <c r="ERB50" s="60"/>
      <c r="ERC50" s="60"/>
      <c r="ERD50" s="60"/>
      <c r="ERE50" s="60"/>
      <c r="ERF50" s="60"/>
      <c r="ERG50" s="60"/>
      <c r="ERH50" s="60"/>
      <c r="ERI50" s="60"/>
      <c r="ERJ50" s="60"/>
      <c r="ERK50" s="60"/>
      <c r="ERL50" s="60"/>
      <c r="ERM50" s="60"/>
      <c r="ERN50" s="60"/>
      <c r="ERO50" s="60"/>
      <c r="ERP50" s="60"/>
      <c r="ERQ50" s="60"/>
      <c r="ERR50" s="60"/>
      <c r="ERS50" s="60"/>
      <c r="ERT50" s="60"/>
      <c r="ERU50" s="60"/>
      <c r="ERV50" s="60"/>
      <c r="ERW50" s="60"/>
      <c r="ERX50" s="60"/>
      <c r="ERY50" s="60"/>
      <c r="ERZ50" s="60"/>
      <c r="ESA50" s="60"/>
      <c r="ESB50" s="60"/>
      <c r="ESC50" s="60"/>
      <c r="ESD50" s="60"/>
      <c r="ESE50" s="60"/>
      <c r="ESF50" s="60"/>
      <c r="ESG50" s="60"/>
      <c r="ESH50" s="60"/>
      <c r="ESI50" s="60"/>
      <c r="ESJ50" s="60"/>
      <c r="ESK50" s="60"/>
      <c r="ESL50" s="60"/>
      <c r="ESM50" s="60"/>
      <c r="ESN50" s="60"/>
      <c r="ESO50" s="60"/>
      <c r="ESP50" s="60"/>
      <c r="ESQ50" s="60"/>
      <c r="ESR50" s="60"/>
      <c r="ESS50" s="60"/>
      <c r="EST50" s="60"/>
      <c r="ESU50" s="60"/>
      <c r="ESV50" s="60"/>
      <c r="ESW50" s="60"/>
      <c r="ESX50" s="60"/>
      <c r="ESY50" s="60"/>
      <c r="ESZ50" s="60"/>
      <c r="ETA50" s="60"/>
      <c r="ETB50" s="60"/>
      <c r="ETC50" s="60"/>
      <c r="ETD50" s="60"/>
      <c r="ETE50" s="60"/>
      <c r="ETF50" s="60"/>
      <c r="ETG50" s="60"/>
      <c r="ETH50" s="60"/>
      <c r="ETI50" s="60"/>
      <c r="ETJ50" s="60"/>
      <c r="ETK50" s="60"/>
      <c r="ETL50" s="60"/>
      <c r="ETM50" s="60"/>
      <c r="ETN50" s="60"/>
      <c r="ETO50" s="60"/>
      <c r="ETP50" s="60"/>
      <c r="ETQ50" s="60"/>
      <c r="ETR50" s="60"/>
      <c r="ETS50" s="60"/>
      <c r="ETT50" s="60"/>
      <c r="ETU50" s="60"/>
      <c r="ETV50" s="60"/>
      <c r="ETW50" s="60"/>
      <c r="ETX50" s="60"/>
      <c r="ETY50" s="60"/>
      <c r="ETZ50" s="60"/>
      <c r="EUA50" s="60"/>
      <c r="EUB50" s="60"/>
      <c r="EUC50" s="60"/>
      <c r="EUD50" s="60"/>
      <c r="EUE50" s="60"/>
      <c r="EUF50" s="60"/>
      <c r="EUG50" s="60"/>
      <c r="EUH50" s="60"/>
      <c r="EUI50" s="60"/>
      <c r="EUJ50" s="60"/>
      <c r="EUK50" s="60"/>
      <c r="EUL50" s="60"/>
      <c r="EUM50" s="60"/>
      <c r="EUN50" s="60"/>
      <c r="EUO50" s="60"/>
      <c r="EUP50" s="60"/>
      <c r="EUQ50" s="60"/>
      <c r="EUR50" s="60"/>
      <c r="EUS50" s="60"/>
      <c r="EUT50" s="60"/>
      <c r="EUU50" s="60"/>
      <c r="EUV50" s="60"/>
      <c r="EUW50" s="60"/>
      <c r="EUX50" s="60"/>
      <c r="EUY50" s="60"/>
      <c r="EUZ50" s="60"/>
      <c r="EVA50" s="60"/>
      <c r="EVB50" s="60"/>
      <c r="EVC50" s="60"/>
      <c r="EVD50" s="60"/>
      <c r="EVE50" s="60"/>
      <c r="EVF50" s="60"/>
      <c r="EVG50" s="60"/>
      <c r="EVH50" s="60"/>
      <c r="EVI50" s="60"/>
      <c r="EVJ50" s="60"/>
      <c r="EVK50" s="60"/>
      <c r="EVL50" s="60"/>
      <c r="EVM50" s="60"/>
      <c r="EVN50" s="60"/>
      <c r="EVO50" s="60"/>
      <c r="EVP50" s="60"/>
      <c r="EVQ50" s="60"/>
      <c r="EVR50" s="60"/>
      <c r="EVS50" s="60"/>
      <c r="EVT50" s="60"/>
      <c r="EVU50" s="60"/>
      <c r="EVV50" s="60"/>
      <c r="EVW50" s="60"/>
      <c r="EVX50" s="60"/>
      <c r="EVY50" s="60"/>
      <c r="EVZ50" s="60"/>
      <c r="EWA50" s="60"/>
      <c r="EWB50" s="60"/>
      <c r="EWC50" s="60"/>
      <c r="EWD50" s="60"/>
      <c r="EWE50" s="60"/>
      <c r="EWF50" s="60"/>
      <c r="EWG50" s="60"/>
      <c r="EWH50" s="60"/>
      <c r="EWI50" s="60"/>
      <c r="EWJ50" s="60"/>
      <c r="EWK50" s="60"/>
      <c r="EWL50" s="60"/>
      <c r="EWM50" s="60"/>
      <c r="EWN50" s="60"/>
      <c r="EWO50" s="60"/>
      <c r="EWP50" s="60"/>
      <c r="EWQ50" s="60"/>
      <c r="EWR50" s="60"/>
      <c r="EWS50" s="60"/>
      <c r="EWT50" s="60"/>
      <c r="EWU50" s="60"/>
      <c r="EWV50" s="60"/>
      <c r="EWW50" s="60"/>
      <c r="EWX50" s="60"/>
      <c r="EWY50" s="60"/>
      <c r="EWZ50" s="60"/>
      <c r="EXA50" s="60"/>
      <c r="EXB50" s="60"/>
      <c r="EXC50" s="60"/>
      <c r="EXD50" s="60"/>
      <c r="EXE50" s="60"/>
      <c r="EXF50" s="60"/>
      <c r="EXG50" s="60"/>
      <c r="EXH50" s="60"/>
      <c r="EXI50" s="60"/>
      <c r="EXJ50" s="60"/>
      <c r="EXK50" s="60"/>
      <c r="EXL50" s="60"/>
      <c r="EXM50" s="60"/>
      <c r="EXN50" s="60"/>
      <c r="EXO50" s="60"/>
      <c r="EXP50" s="60"/>
      <c r="EXQ50" s="60"/>
      <c r="EXR50" s="60"/>
      <c r="EXS50" s="60"/>
      <c r="EXT50" s="60"/>
      <c r="EXU50" s="60"/>
      <c r="EXV50" s="60"/>
      <c r="EXW50" s="60"/>
      <c r="EXX50" s="60"/>
      <c r="EXY50" s="60"/>
      <c r="EXZ50" s="60"/>
      <c r="EYA50" s="60"/>
      <c r="EYB50" s="60"/>
      <c r="EYC50" s="60"/>
      <c r="EYD50" s="60"/>
      <c r="EYE50" s="60"/>
      <c r="EYF50" s="60"/>
      <c r="EYG50" s="60"/>
      <c r="EYH50" s="60"/>
      <c r="EYI50" s="60"/>
      <c r="EYJ50" s="60"/>
      <c r="EYK50" s="60"/>
      <c r="EYL50" s="60"/>
      <c r="EYM50" s="60"/>
      <c r="EYN50" s="60"/>
      <c r="EYO50" s="60"/>
      <c r="EYP50" s="60"/>
      <c r="EYQ50" s="60"/>
      <c r="EYR50" s="60"/>
      <c r="EYS50" s="60"/>
      <c r="EYT50" s="60"/>
      <c r="EYU50" s="60"/>
      <c r="EYV50" s="60"/>
      <c r="EYW50" s="60"/>
      <c r="EYX50" s="60"/>
      <c r="EYY50" s="60"/>
      <c r="EYZ50" s="60"/>
      <c r="EZA50" s="60"/>
      <c r="EZB50" s="60"/>
      <c r="EZC50" s="60"/>
      <c r="EZD50" s="60"/>
      <c r="EZE50" s="60"/>
      <c r="EZF50" s="60"/>
      <c r="EZG50" s="60"/>
      <c r="EZH50" s="60"/>
      <c r="EZI50" s="60"/>
      <c r="EZJ50" s="60"/>
      <c r="EZK50" s="60"/>
      <c r="EZL50" s="60"/>
      <c r="EZM50" s="60"/>
      <c r="EZN50" s="60"/>
      <c r="EZO50" s="60"/>
      <c r="EZP50" s="60"/>
      <c r="EZQ50" s="60"/>
      <c r="EZR50" s="60"/>
      <c r="EZS50" s="60"/>
      <c r="EZT50" s="60"/>
      <c r="EZU50" s="60"/>
      <c r="EZV50" s="60"/>
      <c r="EZW50" s="60"/>
      <c r="EZX50" s="60"/>
      <c r="EZY50" s="60"/>
      <c r="EZZ50" s="60"/>
      <c r="FAA50" s="60"/>
      <c r="FAB50" s="60"/>
      <c r="FAC50" s="60"/>
      <c r="FAD50" s="60"/>
      <c r="FAE50" s="60"/>
      <c r="FAF50" s="60"/>
      <c r="FAG50" s="60"/>
      <c r="FAH50" s="60"/>
      <c r="FAI50" s="60"/>
      <c r="FAJ50" s="60"/>
      <c r="FAK50" s="60"/>
      <c r="FAL50" s="60"/>
      <c r="FAM50" s="60"/>
      <c r="FAN50" s="60"/>
      <c r="FAO50" s="60"/>
      <c r="FAP50" s="60"/>
      <c r="FAQ50" s="60"/>
      <c r="FAR50" s="60"/>
      <c r="FAS50" s="60"/>
      <c r="FAT50" s="60"/>
      <c r="FAU50" s="60"/>
      <c r="FAV50" s="60"/>
      <c r="FAW50" s="60"/>
      <c r="FAX50" s="60"/>
      <c r="FAY50" s="60"/>
      <c r="FAZ50" s="60"/>
      <c r="FBA50" s="60"/>
      <c r="FBB50" s="60"/>
      <c r="FBC50" s="60"/>
      <c r="FBD50" s="60"/>
      <c r="FBE50" s="60"/>
      <c r="FBF50" s="60"/>
      <c r="FBG50" s="60"/>
      <c r="FBH50" s="60"/>
      <c r="FBI50" s="60"/>
      <c r="FBJ50" s="60"/>
      <c r="FBK50" s="60"/>
      <c r="FBL50" s="60"/>
      <c r="FBM50" s="60"/>
      <c r="FBN50" s="60"/>
      <c r="FBO50" s="60"/>
      <c r="FBP50" s="60"/>
      <c r="FBQ50" s="60"/>
      <c r="FBR50" s="60"/>
      <c r="FBS50" s="60"/>
      <c r="FBT50" s="60"/>
      <c r="FBU50" s="60"/>
      <c r="FBV50" s="60"/>
      <c r="FBW50" s="60"/>
      <c r="FBX50" s="60"/>
      <c r="FBY50" s="60"/>
      <c r="FBZ50" s="60"/>
      <c r="FCA50" s="60"/>
      <c r="FCB50" s="60"/>
      <c r="FCC50" s="60"/>
      <c r="FCD50" s="60"/>
      <c r="FCE50" s="60"/>
      <c r="FCF50" s="60"/>
      <c r="FCG50" s="60"/>
      <c r="FCH50" s="60"/>
      <c r="FCI50" s="60"/>
      <c r="FCJ50" s="60"/>
      <c r="FCK50" s="60"/>
      <c r="FCL50" s="60"/>
      <c r="FCM50" s="60"/>
      <c r="FCN50" s="60"/>
      <c r="FCO50" s="60"/>
      <c r="FCP50" s="60"/>
      <c r="FCQ50" s="60"/>
      <c r="FCR50" s="60"/>
      <c r="FCS50" s="60"/>
      <c r="FCT50" s="60"/>
      <c r="FCU50" s="60"/>
      <c r="FCV50" s="60"/>
      <c r="FCW50" s="60"/>
      <c r="FCX50" s="60"/>
      <c r="FCY50" s="60"/>
      <c r="FCZ50" s="60"/>
      <c r="FDA50" s="60"/>
      <c r="FDB50" s="60"/>
      <c r="FDC50" s="60"/>
      <c r="FDD50" s="60"/>
      <c r="FDE50" s="60"/>
      <c r="FDF50" s="60"/>
      <c r="FDG50" s="60"/>
      <c r="FDH50" s="60"/>
      <c r="FDI50" s="60"/>
      <c r="FDJ50" s="60"/>
      <c r="FDK50" s="60"/>
      <c r="FDL50" s="60"/>
      <c r="FDM50" s="60"/>
      <c r="FDN50" s="60"/>
      <c r="FDO50" s="60"/>
      <c r="FDP50" s="60"/>
      <c r="FDQ50" s="60"/>
      <c r="FDR50" s="60"/>
      <c r="FDS50" s="60"/>
      <c r="FDT50" s="60"/>
      <c r="FDU50" s="60"/>
      <c r="FDV50" s="60"/>
      <c r="FDW50" s="60"/>
      <c r="FDX50" s="60"/>
      <c r="FDY50" s="60"/>
      <c r="FDZ50" s="60"/>
      <c r="FEA50" s="60"/>
      <c r="FEB50" s="60"/>
      <c r="FEC50" s="60"/>
      <c r="FED50" s="60"/>
      <c r="FEE50" s="60"/>
      <c r="FEF50" s="60"/>
      <c r="FEG50" s="60"/>
      <c r="FEH50" s="60"/>
      <c r="FEI50" s="60"/>
      <c r="FEJ50" s="60"/>
      <c r="FEK50" s="60"/>
      <c r="FEL50" s="60"/>
      <c r="FEM50" s="60"/>
      <c r="FEN50" s="60"/>
      <c r="FEO50" s="60"/>
      <c r="FEP50" s="60"/>
      <c r="FEQ50" s="60"/>
      <c r="FER50" s="60"/>
      <c r="FES50" s="60"/>
      <c r="FET50" s="60"/>
      <c r="FEU50" s="60"/>
      <c r="FEV50" s="60"/>
      <c r="FEW50" s="60"/>
      <c r="FEX50" s="60"/>
      <c r="FEY50" s="60"/>
      <c r="FEZ50" s="60"/>
      <c r="FFA50" s="60"/>
      <c r="FFB50" s="60"/>
      <c r="FFC50" s="60"/>
      <c r="FFD50" s="60"/>
      <c r="FFE50" s="60"/>
      <c r="FFF50" s="60"/>
      <c r="FFG50" s="60"/>
      <c r="FFH50" s="60"/>
      <c r="FFI50" s="60"/>
      <c r="FFJ50" s="60"/>
      <c r="FFK50" s="60"/>
      <c r="FFL50" s="60"/>
      <c r="FFM50" s="60"/>
      <c r="FFN50" s="60"/>
      <c r="FFO50" s="60"/>
      <c r="FFP50" s="60"/>
      <c r="FFQ50" s="60"/>
      <c r="FFR50" s="60"/>
      <c r="FFS50" s="60"/>
      <c r="FFT50" s="60"/>
      <c r="FFU50" s="60"/>
      <c r="FFV50" s="60"/>
      <c r="FFW50" s="60"/>
      <c r="FFX50" s="60"/>
      <c r="FFY50" s="60"/>
      <c r="FFZ50" s="60"/>
      <c r="FGA50" s="60"/>
      <c r="FGB50" s="60"/>
      <c r="FGC50" s="60"/>
      <c r="FGD50" s="60"/>
      <c r="FGE50" s="60"/>
      <c r="FGF50" s="60"/>
      <c r="FGG50" s="60"/>
      <c r="FGH50" s="60"/>
      <c r="FGI50" s="60"/>
      <c r="FGJ50" s="60"/>
      <c r="FGK50" s="60"/>
      <c r="FGL50" s="60"/>
      <c r="FGM50" s="60"/>
      <c r="FGN50" s="60"/>
      <c r="FGO50" s="60"/>
      <c r="FGP50" s="60"/>
      <c r="FGQ50" s="60"/>
      <c r="FGR50" s="60"/>
      <c r="FGS50" s="60"/>
      <c r="FGT50" s="60"/>
      <c r="FGU50" s="60"/>
      <c r="FGV50" s="60"/>
      <c r="FGW50" s="60"/>
      <c r="FGX50" s="60"/>
      <c r="FGY50" s="60"/>
      <c r="FGZ50" s="60"/>
      <c r="FHA50" s="60"/>
      <c r="FHB50" s="60"/>
      <c r="FHC50" s="60"/>
      <c r="FHD50" s="60"/>
      <c r="FHE50" s="60"/>
      <c r="FHF50" s="60"/>
      <c r="FHG50" s="60"/>
      <c r="FHH50" s="60"/>
      <c r="FHI50" s="60"/>
      <c r="FHJ50" s="60"/>
      <c r="FHK50" s="60"/>
      <c r="FHL50" s="60"/>
      <c r="FHM50" s="60"/>
      <c r="FHN50" s="60"/>
      <c r="FHO50" s="60"/>
      <c r="FHP50" s="60"/>
      <c r="FHQ50" s="60"/>
      <c r="FHR50" s="60"/>
      <c r="FHS50" s="60"/>
      <c r="FHT50" s="60"/>
      <c r="FHU50" s="60"/>
      <c r="FHV50" s="60"/>
      <c r="FHW50" s="60"/>
      <c r="FHX50" s="60"/>
      <c r="FHY50" s="60"/>
      <c r="FHZ50" s="60"/>
      <c r="FIA50" s="60"/>
      <c r="FIB50" s="60"/>
      <c r="FIC50" s="60"/>
      <c r="FID50" s="60"/>
      <c r="FIE50" s="60"/>
      <c r="FIF50" s="60"/>
      <c r="FIG50" s="60"/>
      <c r="FIH50" s="60"/>
      <c r="FII50" s="60"/>
      <c r="FIJ50" s="60"/>
      <c r="FIK50" s="60"/>
      <c r="FIL50" s="60"/>
      <c r="FIM50" s="60"/>
      <c r="FIN50" s="60"/>
      <c r="FIO50" s="60"/>
      <c r="FIP50" s="60"/>
      <c r="FIQ50" s="60"/>
      <c r="FIR50" s="60"/>
      <c r="FIS50" s="60"/>
      <c r="FIT50" s="60"/>
      <c r="FIU50" s="60"/>
      <c r="FIV50" s="60"/>
      <c r="FIW50" s="60"/>
      <c r="FIX50" s="60"/>
      <c r="FIY50" s="60"/>
      <c r="FIZ50" s="60"/>
      <c r="FJA50" s="60"/>
      <c r="FJB50" s="60"/>
      <c r="FJC50" s="60"/>
      <c r="FJD50" s="60"/>
      <c r="FJE50" s="60"/>
      <c r="FJF50" s="60"/>
      <c r="FJG50" s="60"/>
      <c r="FJH50" s="60"/>
      <c r="FJI50" s="60"/>
      <c r="FJJ50" s="60"/>
      <c r="FJK50" s="60"/>
      <c r="FJL50" s="60"/>
      <c r="FJM50" s="60"/>
      <c r="FJN50" s="60"/>
      <c r="FJO50" s="60"/>
      <c r="FJP50" s="60"/>
      <c r="FJQ50" s="60"/>
      <c r="FJR50" s="60"/>
      <c r="FJS50" s="60"/>
      <c r="FJT50" s="60"/>
      <c r="FJU50" s="60"/>
      <c r="FJV50" s="60"/>
      <c r="FJW50" s="60"/>
      <c r="FJX50" s="60"/>
      <c r="FJY50" s="60"/>
      <c r="FJZ50" s="60"/>
      <c r="FKA50" s="60"/>
      <c r="FKB50" s="60"/>
      <c r="FKC50" s="60"/>
      <c r="FKD50" s="60"/>
      <c r="FKE50" s="60"/>
      <c r="FKF50" s="60"/>
      <c r="FKG50" s="60"/>
      <c r="FKH50" s="60"/>
      <c r="FKI50" s="60"/>
      <c r="FKJ50" s="60"/>
      <c r="FKK50" s="60"/>
      <c r="FKL50" s="60"/>
      <c r="FKM50" s="60"/>
      <c r="FKN50" s="60"/>
      <c r="FKO50" s="60"/>
      <c r="FKP50" s="60"/>
      <c r="FKQ50" s="60"/>
      <c r="FKR50" s="60"/>
      <c r="FKS50" s="60"/>
      <c r="FKT50" s="60"/>
      <c r="FKU50" s="60"/>
      <c r="FKV50" s="60"/>
      <c r="FKW50" s="60"/>
      <c r="FKX50" s="60"/>
      <c r="FKY50" s="60"/>
      <c r="FKZ50" s="60"/>
      <c r="FLA50" s="60"/>
      <c r="FLB50" s="60"/>
      <c r="FLC50" s="60"/>
      <c r="FLD50" s="60"/>
      <c r="FLE50" s="60"/>
      <c r="FLF50" s="60"/>
      <c r="FLG50" s="60"/>
      <c r="FLH50" s="60"/>
      <c r="FLI50" s="60"/>
      <c r="FLJ50" s="60"/>
      <c r="FLK50" s="60"/>
      <c r="FLL50" s="60"/>
      <c r="FLM50" s="60"/>
      <c r="FLN50" s="60"/>
      <c r="FLO50" s="60"/>
      <c r="FLP50" s="60"/>
      <c r="FLQ50" s="60"/>
      <c r="FLR50" s="60"/>
      <c r="FLS50" s="60"/>
      <c r="FLT50" s="60"/>
      <c r="FLU50" s="60"/>
      <c r="FLV50" s="60"/>
      <c r="FLW50" s="60"/>
      <c r="FLX50" s="60"/>
      <c r="FLY50" s="60"/>
      <c r="FLZ50" s="60"/>
      <c r="FMA50" s="60"/>
      <c r="FMB50" s="60"/>
      <c r="FMC50" s="60"/>
      <c r="FMD50" s="60"/>
      <c r="FME50" s="60"/>
      <c r="FMF50" s="60"/>
      <c r="FMG50" s="60"/>
      <c r="FMH50" s="60"/>
      <c r="FMI50" s="60"/>
      <c r="FMJ50" s="60"/>
      <c r="FMK50" s="60"/>
      <c r="FML50" s="60"/>
      <c r="FMM50" s="60"/>
      <c r="FMN50" s="60"/>
      <c r="FMO50" s="60"/>
      <c r="FMP50" s="60"/>
      <c r="FMQ50" s="60"/>
      <c r="FMR50" s="60"/>
      <c r="FMS50" s="60"/>
      <c r="FMT50" s="60"/>
      <c r="FMU50" s="60"/>
      <c r="FMV50" s="60"/>
      <c r="FMW50" s="60"/>
      <c r="FMX50" s="60"/>
      <c r="FMY50" s="60"/>
      <c r="FMZ50" s="60"/>
      <c r="FNA50" s="60"/>
      <c r="FNB50" s="60"/>
      <c r="FNC50" s="60"/>
      <c r="FND50" s="60"/>
      <c r="FNE50" s="60"/>
      <c r="FNF50" s="60"/>
      <c r="FNG50" s="60"/>
      <c r="FNH50" s="60"/>
      <c r="FNI50" s="60"/>
      <c r="FNJ50" s="60"/>
      <c r="FNK50" s="60"/>
      <c r="FNL50" s="60"/>
      <c r="FNM50" s="60"/>
      <c r="FNN50" s="60"/>
      <c r="FNO50" s="60"/>
      <c r="FNP50" s="60"/>
      <c r="FNQ50" s="60"/>
      <c r="FNR50" s="60"/>
      <c r="FNS50" s="60"/>
      <c r="FNT50" s="60"/>
      <c r="FNU50" s="60"/>
      <c r="FNV50" s="60"/>
      <c r="FNW50" s="60"/>
      <c r="FNX50" s="60"/>
      <c r="FNY50" s="60"/>
      <c r="FNZ50" s="60"/>
      <c r="FOA50" s="60"/>
      <c r="FOB50" s="60"/>
      <c r="FOC50" s="60"/>
      <c r="FOD50" s="60"/>
      <c r="FOE50" s="60"/>
      <c r="FOF50" s="60"/>
      <c r="FOG50" s="60"/>
      <c r="FOH50" s="60"/>
      <c r="FOI50" s="60"/>
      <c r="FOJ50" s="60"/>
      <c r="FOK50" s="60"/>
      <c r="FOL50" s="60"/>
      <c r="FOM50" s="60"/>
      <c r="FON50" s="60"/>
      <c r="FOO50" s="60"/>
      <c r="FOP50" s="60"/>
      <c r="FOQ50" s="60"/>
      <c r="FOR50" s="60"/>
      <c r="FOS50" s="60"/>
      <c r="FOT50" s="60"/>
      <c r="FOU50" s="60"/>
      <c r="FOV50" s="60"/>
      <c r="FOW50" s="60"/>
      <c r="FOX50" s="60"/>
      <c r="FOY50" s="60"/>
      <c r="FOZ50" s="60"/>
      <c r="FPA50" s="60"/>
      <c r="FPB50" s="60"/>
      <c r="FPC50" s="60"/>
      <c r="FPD50" s="60"/>
      <c r="FPE50" s="60"/>
      <c r="FPF50" s="60"/>
      <c r="FPG50" s="60"/>
      <c r="FPH50" s="60"/>
      <c r="FPI50" s="60"/>
      <c r="FPJ50" s="60"/>
      <c r="FPK50" s="60"/>
      <c r="FPL50" s="60"/>
      <c r="FPM50" s="60"/>
      <c r="FPN50" s="60"/>
      <c r="FPO50" s="60"/>
      <c r="FPP50" s="60"/>
      <c r="FPQ50" s="60"/>
      <c r="FPR50" s="60"/>
      <c r="FPS50" s="60"/>
      <c r="FPT50" s="60"/>
      <c r="FPU50" s="60"/>
      <c r="FPV50" s="60"/>
      <c r="FPW50" s="60"/>
      <c r="FPX50" s="60"/>
      <c r="FPY50" s="60"/>
      <c r="FPZ50" s="60"/>
      <c r="FQA50" s="60"/>
      <c r="FQB50" s="60"/>
      <c r="FQC50" s="60"/>
      <c r="FQD50" s="60"/>
      <c r="FQE50" s="60"/>
      <c r="FQF50" s="60"/>
      <c r="FQG50" s="60"/>
      <c r="FQH50" s="60"/>
      <c r="FQI50" s="60"/>
      <c r="FQJ50" s="60"/>
      <c r="FQK50" s="60"/>
      <c r="FQL50" s="60"/>
      <c r="FQM50" s="60"/>
      <c r="FQN50" s="60"/>
      <c r="FQO50" s="60"/>
      <c r="FQP50" s="60"/>
      <c r="FQQ50" s="60"/>
      <c r="FQR50" s="60"/>
      <c r="FQS50" s="60"/>
      <c r="FQT50" s="60"/>
      <c r="FQU50" s="60"/>
      <c r="FQV50" s="60"/>
      <c r="FQW50" s="60"/>
      <c r="FQX50" s="60"/>
      <c r="FQY50" s="60"/>
      <c r="FQZ50" s="60"/>
      <c r="FRA50" s="60"/>
      <c r="FRB50" s="60"/>
      <c r="FRC50" s="60"/>
      <c r="FRD50" s="60"/>
      <c r="FRE50" s="60"/>
      <c r="FRF50" s="60"/>
      <c r="FRG50" s="60"/>
      <c r="FRH50" s="60"/>
      <c r="FRI50" s="60"/>
      <c r="FRJ50" s="60"/>
      <c r="FRK50" s="60"/>
      <c r="FRL50" s="60"/>
      <c r="FRM50" s="60"/>
      <c r="FRN50" s="60"/>
      <c r="FRO50" s="60"/>
      <c r="FRP50" s="60"/>
      <c r="FRQ50" s="60"/>
      <c r="FRR50" s="60"/>
      <c r="FRS50" s="60"/>
      <c r="FRT50" s="60"/>
      <c r="FRU50" s="60"/>
      <c r="FRV50" s="60"/>
      <c r="FRW50" s="60"/>
      <c r="FRX50" s="60"/>
      <c r="FRY50" s="60"/>
      <c r="FRZ50" s="60"/>
      <c r="FSA50" s="60"/>
      <c r="FSB50" s="60"/>
      <c r="FSC50" s="60"/>
      <c r="FSD50" s="60"/>
      <c r="FSE50" s="60"/>
      <c r="FSF50" s="60"/>
      <c r="FSG50" s="60"/>
      <c r="FSH50" s="60"/>
      <c r="FSI50" s="60"/>
      <c r="FSJ50" s="60"/>
      <c r="FSK50" s="60"/>
      <c r="FSL50" s="60"/>
      <c r="FSM50" s="60"/>
      <c r="FSN50" s="60"/>
      <c r="FSO50" s="60"/>
      <c r="FSP50" s="60"/>
      <c r="FSQ50" s="60"/>
      <c r="FSR50" s="60"/>
      <c r="FSS50" s="60"/>
      <c r="FST50" s="60"/>
      <c r="FSU50" s="60"/>
      <c r="FSV50" s="60"/>
      <c r="FSW50" s="60"/>
      <c r="FSX50" s="60"/>
      <c r="FSY50" s="60"/>
      <c r="FSZ50" s="60"/>
      <c r="FTA50" s="60"/>
      <c r="FTB50" s="60"/>
      <c r="FTC50" s="60"/>
      <c r="FTD50" s="60"/>
      <c r="FTE50" s="60"/>
      <c r="FTF50" s="60"/>
      <c r="FTG50" s="60"/>
      <c r="FTH50" s="60"/>
      <c r="FTI50" s="60"/>
      <c r="FTJ50" s="60"/>
      <c r="FTK50" s="60"/>
      <c r="FTL50" s="60"/>
      <c r="FTM50" s="60"/>
      <c r="FTN50" s="60"/>
      <c r="FTO50" s="60"/>
      <c r="FTP50" s="60"/>
      <c r="FTQ50" s="60"/>
      <c r="FTR50" s="60"/>
      <c r="FTS50" s="60"/>
      <c r="FTT50" s="60"/>
      <c r="FTU50" s="60"/>
      <c r="FTV50" s="60"/>
      <c r="FTW50" s="60"/>
      <c r="FTX50" s="60"/>
      <c r="FTY50" s="60"/>
      <c r="FTZ50" s="60"/>
      <c r="FUA50" s="60"/>
      <c r="FUB50" s="60"/>
      <c r="FUC50" s="60"/>
      <c r="FUD50" s="60"/>
      <c r="FUE50" s="60"/>
      <c r="FUF50" s="60"/>
      <c r="FUG50" s="60"/>
      <c r="FUH50" s="60"/>
      <c r="FUI50" s="60"/>
      <c r="FUJ50" s="60"/>
      <c r="FUK50" s="60"/>
      <c r="FUL50" s="60"/>
      <c r="FUM50" s="60"/>
      <c r="FUN50" s="60"/>
      <c r="FUO50" s="60"/>
      <c r="FUP50" s="60"/>
      <c r="FUQ50" s="60"/>
      <c r="FUR50" s="60"/>
      <c r="FUS50" s="60"/>
      <c r="FUT50" s="60"/>
      <c r="FUU50" s="60"/>
      <c r="FUV50" s="60"/>
      <c r="FUW50" s="60"/>
      <c r="FUX50" s="60"/>
      <c r="FUY50" s="60"/>
      <c r="FUZ50" s="60"/>
      <c r="FVA50" s="60"/>
      <c r="FVB50" s="60"/>
      <c r="FVC50" s="60"/>
      <c r="FVD50" s="60"/>
      <c r="FVE50" s="60"/>
      <c r="FVF50" s="60"/>
      <c r="FVG50" s="60"/>
      <c r="FVH50" s="60"/>
      <c r="FVI50" s="60"/>
      <c r="FVJ50" s="60"/>
      <c r="FVK50" s="60"/>
      <c r="FVL50" s="60"/>
      <c r="FVM50" s="60"/>
      <c r="FVN50" s="60"/>
      <c r="FVO50" s="60"/>
      <c r="FVP50" s="60"/>
      <c r="FVQ50" s="60"/>
      <c r="FVR50" s="60"/>
      <c r="FVS50" s="60"/>
      <c r="FVT50" s="60"/>
      <c r="FVU50" s="60"/>
      <c r="FVV50" s="60"/>
      <c r="FVW50" s="60"/>
      <c r="FVX50" s="60"/>
      <c r="FVY50" s="60"/>
      <c r="FVZ50" s="60"/>
      <c r="FWA50" s="60"/>
      <c r="FWB50" s="60"/>
      <c r="FWC50" s="60"/>
      <c r="FWD50" s="60"/>
      <c r="FWE50" s="60"/>
      <c r="FWF50" s="60"/>
      <c r="FWG50" s="60"/>
      <c r="FWH50" s="60"/>
      <c r="FWI50" s="60"/>
      <c r="FWJ50" s="60"/>
      <c r="FWK50" s="60"/>
      <c r="FWL50" s="60"/>
      <c r="FWM50" s="60"/>
      <c r="FWN50" s="60"/>
      <c r="FWO50" s="60"/>
      <c r="FWP50" s="60"/>
      <c r="FWQ50" s="60"/>
      <c r="FWR50" s="60"/>
      <c r="FWS50" s="60"/>
      <c r="FWT50" s="60"/>
      <c r="FWU50" s="60"/>
      <c r="FWV50" s="60"/>
      <c r="FWW50" s="60"/>
      <c r="FWX50" s="60"/>
      <c r="FWY50" s="60"/>
      <c r="FWZ50" s="60"/>
      <c r="FXA50" s="60"/>
      <c r="FXB50" s="60"/>
      <c r="FXC50" s="60"/>
      <c r="FXD50" s="60"/>
      <c r="FXE50" s="60"/>
      <c r="FXF50" s="60"/>
      <c r="FXG50" s="60"/>
      <c r="FXH50" s="60"/>
      <c r="FXI50" s="60"/>
      <c r="FXJ50" s="60"/>
      <c r="FXK50" s="60"/>
      <c r="FXL50" s="60"/>
      <c r="FXM50" s="60"/>
      <c r="FXN50" s="60"/>
      <c r="FXO50" s="60"/>
      <c r="FXP50" s="60"/>
      <c r="FXQ50" s="60"/>
      <c r="FXR50" s="60"/>
      <c r="FXS50" s="60"/>
      <c r="FXT50" s="60"/>
      <c r="FXU50" s="60"/>
      <c r="FXV50" s="60"/>
      <c r="FXW50" s="60"/>
      <c r="FXX50" s="60"/>
      <c r="FXY50" s="60"/>
      <c r="FXZ50" s="60"/>
      <c r="FYA50" s="60"/>
      <c r="FYB50" s="60"/>
      <c r="FYC50" s="60"/>
      <c r="FYD50" s="60"/>
      <c r="FYE50" s="60"/>
      <c r="FYF50" s="60"/>
      <c r="FYG50" s="60"/>
      <c r="FYH50" s="60"/>
      <c r="FYI50" s="60"/>
      <c r="FYJ50" s="60"/>
      <c r="FYK50" s="60"/>
      <c r="FYL50" s="60"/>
      <c r="FYM50" s="60"/>
      <c r="FYN50" s="60"/>
      <c r="FYO50" s="60"/>
      <c r="FYP50" s="60"/>
      <c r="FYQ50" s="60"/>
      <c r="FYR50" s="60"/>
      <c r="FYS50" s="60"/>
      <c r="FYT50" s="60"/>
      <c r="FYU50" s="60"/>
      <c r="FYV50" s="60"/>
      <c r="FYW50" s="60"/>
      <c r="FYX50" s="60"/>
      <c r="FYY50" s="60"/>
      <c r="FYZ50" s="60"/>
      <c r="FZA50" s="60"/>
      <c r="FZB50" s="60"/>
      <c r="FZC50" s="60"/>
      <c r="FZD50" s="60"/>
      <c r="FZE50" s="60"/>
      <c r="FZF50" s="60"/>
      <c r="FZG50" s="60"/>
      <c r="FZH50" s="60"/>
      <c r="FZI50" s="60"/>
      <c r="FZJ50" s="60"/>
      <c r="FZK50" s="60"/>
      <c r="FZL50" s="60"/>
      <c r="FZM50" s="60"/>
      <c r="FZN50" s="60"/>
      <c r="FZO50" s="60"/>
      <c r="FZP50" s="60"/>
      <c r="FZQ50" s="60"/>
      <c r="FZR50" s="60"/>
      <c r="FZS50" s="60"/>
      <c r="FZT50" s="60"/>
      <c r="FZU50" s="60"/>
      <c r="FZV50" s="60"/>
      <c r="FZW50" s="60"/>
      <c r="FZX50" s="60"/>
      <c r="FZY50" s="60"/>
      <c r="FZZ50" s="60"/>
      <c r="GAA50" s="60"/>
      <c r="GAB50" s="60"/>
      <c r="GAC50" s="60"/>
      <c r="GAD50" s="60"/>
      <c r="GAE50" s="60"/>
      <c r="GAF50" s="60"/>
      <c r="GAG50" s="60"/>
      <c r="GAH50" s="60"/>
      <c r="GAI50" s="60"/>
      <c r="GAJ50" s="60"/>
      <c r="GAK50" s="60"/>
      <c r="GAL50" s="60"/>
      <c r="GAM50" s="60"/>
      <c r="GAN50" s="60"/>
      <c r="GAO50" s="60"/>
      <c r="GAP50" s="60"/>
      <c r="GAQ50" s="60"/>
      <c r="GAR50" s="60"/>
      <c r="GAS50" s="60"/>
      <c r="GAT50" s="60"/>
      <c r="GAU50" s="60"/>
      <c r="GAV50" s="60"/>
      <c r="GAW50" s="60"/>
      <c r="GAX50" s="60"/>
      <c r="GAY50" s="60"/>
      <c r="GAZ50" s="60"/>
      <c r="GBA50" s="60"/>
      <c r="GBB50" s="60"/>
      <c r="GBC50" s="60"/>
      <c r="GBD50" s="60"/>
      <c r="GBE50" s="60"/>
      <c r="GBF50" s="60"/>
      <c r="GBG50" s="60"/>
      <c r="GBH50" s="60"/>
      <c r="GBI50" s="60"/>
      <c r="GBJ50" s="60"/>
      <c r="GBK50" s="60"/>
      <c r="GBL50" s="60"/>
      <c r="GBM50" s="60"/>
      <c r="GBN50" s="60"/>
      <c r="GBO50" s="60"/>
      <c r="GBP50" s="60"/>
      <c r="GBQ50" s="60"/>
      <c r="GBR50" s="60"/>
      <c r="GBS50" s="60"/>
      <c r="GBT50" s="60"/>
      <c r="GBU50" s="60"/>
      <c r="GBV50" s="60"/>
      <c r="GBW50" s="60"/>
      <c r="GBX50" s="60"/>
      <c r="GBY50" s="60"/>
      <c r="GBZ50" s="60"/>
      <c r="GCA50" s="60"/>
      <c r="GCB50" s="60"/>
      <c r="GCC50" s="60"/>
      <c r="GCD50" s="60"/>
      <c r="GCE50" s="60"/>
      <c r="GCF50" s="60"/>
      <c r="GCG50" s="60"/>
      <c r="GCH50" s="60"/>
      <c r="GCI50" s="60"/>
      <c r="GCJ50" s="60"/>
      <c r="GCK50" s="60"/>
      <c r="GCL50" s="60"/>
      <c r="GCM50" s="60"/>
      <c r="GCN50" s="60"/>
      <c r="GCO50" s="60"/>
      <c r="GCP50" s="60"/>
      <c r="GCQ50" s="60"/>
      <c r="GCR50" s="60"/>
      <c r="GCS50" s="60"/>
      <c r="GCT50" s="60"/>
      <c r="GCU50" s="60"/>
      <c r="GCV50" s="60"/>
      <c r="GCW50" s="60"/>
      <c r="GCX50" s="60"/>
      <c r="GCY50" s="60"/>
      <c r="GCZ50" s="60"/>
      <c r="GDA50" s="60"/>
      <c r="GDB50" s="60"/>
      <c r="GDC50" s="60"/>
      <c r="GDD50" s="60"/>
      <c r="GDE50" s="60"/>
      <c r="GDF50" s="60"/>
      <c r="GDG50" s="60"/>
      <c r="GDH50" s="60"/>
      <c r="GDI50" s="60"/>
      <c r="GDJ50" s="60"/>
      <c r="GDK50" s="60"/>
      <c r="GDL50" s="60"/>
      <c r="GDM50" s="60"/>
      <c r="GDN50" s="60"/>
      <c r="GDO50" s="60"/>
      <c r="GDP50" s="60"/>
      <c r="GDQ50" s="60"/>
      <c r="GDR50" s="60"/>
      <c r="GDS50" s="60"/>
      <c r="GDT50" s="60"/>
      <c r="GDU50" s="60"/>
      <c r="GDV50" s="60"/>
      <c r="GDW50" s="60"/>
      <c r="GDX50" s="60"/>
      <c r="GDY50" s="60"/>
      <c r="GDZ50" s="60"/>
      <c r="GEA50" s="60"/>
      <c r="GEB50" s="60"/>
      <c r="GEC50" s="60"/>
      <c r="GED50" s="60"/>
      <c r="GEE50" s="60"/>
      <c r="GEF50" s="60"/>
      <c r="GEG50" s="60"/>
      <c r="GEH50" s="60"/>
      <c r="GEI50" s="60"/>
      <c r="GEJ50" s="60"/>
      <c r="GEK50" s="60"/>
      <c r="GEL50" s="60"/>
      <c r="GEM50" s="60"/>
      <c r="GEN50" s="60"/>
      <c r="GEO50" s="60"/>
      <c r="GEP50" s="60"/>
      <c r="GEQ50" s="60"/>
      <c r="GER50" s="60"/>
      <c r="GES50" s="60"/>
      <c r="GET50" s="60"/>
      <c r="GEU50" s="60"/>
      <c r="GEV50" s="60"/>
      <c r="GEW50" s="60"/>
      <c r="GEX50" s="60"/>
      <c r="GEY50" s="60"/>
      <c r="GEZ50" s="60"/>
      <c r="GFA50" s="60"/>
      <c r="GFB50" s="60"/>
      <c r="GFC50" s="60"/>
      <c r="GFD50" s="60"/>
      <c r="GFE50" s="60"/>
      <c r="GFF50" s="60"/>
      <c r="GFG50" s="60"/>
      <c r="GFH50" s="60"/>
      <c r="GFI50" s="60"/>
      <c r="GFJ50" s="60"/>
      <c r="GFK50" s="60"/>
      <c r="GFL50" s="60"/>
      <c r="GFM50" s="60"/>
      <c r="GFN50" s="60"/>
      <c r="GFO50" s="60"/>
      <c r="GFP50" s="60"/>
      <c r="GFQ50" s="60"/>
      <c r="GFR50" s="60"/>
      <c r="GFS50" s="60"/>
      <c r="GFT50" s="60"/>
      <c r="GFU50" s="60"/>
      <c r="GFV50" s="60"/>
      <c r="GFW50" s="60"/>
      <c r="GFX50" s="60"/>
      <c r="GFY50" s="60"/>
      <c r="GFZ50" s="60"/>
      <c r="GGA50" s="60"/>
      <c r="GGB50" s="60"/>
      <c r="GGC50" s="60"/>
      <c r="GGD50" s="60"/>
      <c r="GGE50" s="60"/>
      <c r="GGF50" s="60"/>
      <c r="GGG50" s="60"/>
      <c r="GGH50" s="60"/>
      <c r="GGI50" s="60"/>
      <c r="GGJ50" s="60"/>
      <c r="GGK50" s="60"/>
      <c r="GGL50" s="60"/>
      <c r="GGM50" s="60"/>
      <c r="GGN50" s="60"/>
      <c r="GGO50" s="60"/>
      <c r="GGP50" s="60"/>
      <c r="GGQ50" s="60"/>
      <c r="GGR50" s="60"/>
      <c r="GGS50" s="60"/>
      <c r="GGT50" s="60"/>
      <c r="GGU50" s="60"/>
      <c r="GGV50" s="60"/>
      <c r="GGW50" s="60"/>
      <c r="GGX50" s="60"/>
      <c r="GGY50" s="60"/>
      <c r="GGZ50" s="60"/>
      <c r="GHA50" s="60"/>
      <c r="GHB50" s="60"/>
      <c r="GHC50" s="60"/>
      <c r="GHD50" s="60"/>
      <c r="GHE50" s="60"/>
      <c r="GHF50" s="60"/>
      <c r="GHG50" s="60"/>
      <c r="GHH50" s="60"/>
      <c r="GHI50" s="60"/>
      <c r="GHJ50" s="60"/>
      <c r="GHK50" s="60"/>
      <c r="GHL50" s="60"/>
      <c r="GHM50" s="60"/>
      <c r="GHN50" s="60"/>
      <c r="GHO50" s="60"/>
      <c r="GHP50" s="60"/>
      <c r="GHQ50" s="60"/>
      <c r="GHR50" s="60"/>
      <c r="GHS50" s="60"/>
      <c r="GHT50" s="60"/>
      <c r="GHU50" s="60"/>
      <c r="GHV50" s="60"/>
      <c r="GHW50" s="60"/>
      <c r="GHX50" s="60"/>
      <c r="GHY50" s="60"/>
      <c r="GHZ50" s="60"/>
      <c r="GIA50" s="60"/>
      <c r="GIB50" s="60"/>
      <c r="GIC50" s="60"/>
      <c r="GID50" s="60"/>
      <c r="GIE50" s="60"/>
      <c r="GIF50" s="60"/>
      <c r="GIG50" s="60"/>
      <c r="GIH50" s="60"/>
      <c r="GII50" s="60"/>
      <c r="GIJ50" s="60"/>
      <c r="GIK50" s="60"/>
      <c r="GIL50" s="60"/>
      <c r="GIM50" s="60"/>
      <c r="GIN50" s="60"/>
      <c r="GIO50" s="60"/>
      <c r="GIP50" s="60"/>
      <c r="GIQ50" s="60"/>
      <c r="GIR50" s="60"/>
      <c r="GIS50" s="60"/>
      <c r="GIT50" s="60"/>
      <c r="GIU50" s="60"/>
      <c r="GIV50" s="60"/>
      <c r="GIW50" s="60"/>
      <c r="GIX50" s="60"/>
      <c r="GIY50" s="60"/>
      <c r="GIZ50" s="60"/>
      <c r="GJA50" s="60"/>
      <c r="GJB50" s="60"/>
      <c r="GJC50" s="60"/>
      <c r="GJD50" s="60"/>
      <c r="GJE50" s="60"/>
      <c r="GJF50" s="60"/>
      <c r="GJG50" s="60"/>
      <c r="GJH50" s="60"/>
      <c r="GJI50" s="60"/>
      <c r="GJJ50" s="60"/>
      <c r="GJK50" s="60"/>
      <c r="GJL50" s="60"/>
      <c r="GJM50" s="60"/>
      <c r="GJN50" s="60"/>
      <c r="GJO50" s="60"/>
      <c r="GJP50" s="60"/>
      <c r="GJQ50" s="60"/>
      <c r="GJR50" s="60"/>
      <c r="GJS50" s="60"/>
      <c r="GJT50" s="60"/>
      <c r="GJU50" s="60"/>
      <c r="GJV50" s="60"/>
      <c r="GJW50" s="60"/>
      <c r="GJX50" s="60"/>
      <c r="GJY50" s="60"/>
      <c r="GJZ50" s="60"/>
      <c r="GKA50" s="60"/>
      <c r="GKB50" s="60"/>
      <c r="GKC50" s="60"/>
      <c r="GKD50" s="60"/>
      <c r="GKE50" s="60"/>
      <c r="GKF50" s="60"/>
      <c r="GKG50" s="60"/>
      <c r="GKH50" s="60"/>
      <c r="GKI50" s="60"/>
      <c r="GKJ50" s="60"/>
      <c r="GKK50" s="60"/>
      <c r="GKL50" s="60"/>
      <c r="GKM50" s="60"/>
      <c r="GKN50" s="60"/>
      <c r="GKO50" s="60"/>
      <c r="GKP50" s="60"/>
      <c r="GKQ50" s="60"/>
      <c r="GKR50" s="60"/>
      <c r="GKS50" s="60"/>
      <c r="GKT50" s="60"/>
      <c r="GKU50" s="60"/>
      <c r="GKV50" s="60"/>
      <c r="GKW50" s="60"/>
      <c r="GKX50" s="60"/>
      <c r="GKY50" s="60"/>
      <c r="GKZ50" s="60"/>
      <c r="GLA50" s="60"/>
      <c r="GLB50" s="60"/>
      <c r="GLC50" s="60"/>
      <c r="GLD50" s="60"/>
      <c r="GLE50" s="60"/>
      <c r="GLF50" s="60"/>
      <c r="GLG50" s="60"/>
      <c r="GLH50" s="60"/>
      <c r="GLI50" s="60"/>
      <c r="GLJ50" s="60"/>
      <c r="GLK50" s="60"/>
      <c r="GLL50" s="60"/>
      <c r="GLM50" s="60"/>
      <c r="GLN50" s="60"/>
      <c r="GLO50" s="60"/>
      <c r="GLP50" s="60"/>
      <c r="GLQ50" s="60"/>
      <c r="GLR50" s="60"/>
      <c r="GLS50" s="60"/>
      <c r="GLT50" s="60"/>
      <c r="GLU50" s="60"/>
      <c r="GLV50" s="60"/>
      <c r="GLW50" s="60"/>
      <c r="GLX50" s="60"/>
      <c r="GLY50" s="60"/>
      <c r="GLZ50" s="60"/>
      <c r="GMA50" s="60"/>
      <c r="GMB50" s="60"/>
      <c r="GMC50" s="60"/>
      <c r="GMD50" s="60"/>
      <c r="GME50" s="60"/>
      <c r="GMF50" s="60"/>
      <c r="GMG50" s="60"/>
      <c r="GMH50" s="60"/>
      <c r="GMI50" s="60"/>
      <c r="GMJ50" s="60"/>
      <c r="GMK50" s="60"/>
      <c r="GML50" s="60"/>
      <c r="GMM50" s="60"/>
      <c r="GMN50" s="60"/>
      <c r="GMO50" s="60"/>
      <c r="GMP50" s="60"/>
      <c r="GMQ50" s="60"/>
      <c r="GMR50" s="60"/>
      <c r="GMS50" s="60"/>
      <c r="GMT50" s="60"/>
      <c r="GMU50" s="60"/>
      <c r="GMV50" s="60"/>
      <c r="GMW50" s="60"/>
      <c r="GMX50" s="60"/>
      <c r="GMY50" s="60"/>
      <c r="GMZ50" s="60"/>
      <c r="GNA50" s="60"/>
      <c r="GNB50" s="60"/>
      <c r="GNC50" s="60"/>
      <c r="GND50" s="60"/>
      <c r="GNE50" s="60"/>
      <c r="GNF50" s="60"/>
      <c r="GNG50" s="60"/>
      <c r="GNH50" s="60"/>
      <c r="GNI50" s="60"/>
      <c r="GNJ50" s="60"/>
      <c r="GNK50" s="60"/>
      <c r="GNL50" s="60"/>
      <c r="GNM50" s="60"/>
      <c r="GNN50" s="60"/>
      <c r="GNO50" s="60"/>
      <c r="GNP50" s="60"/>
      <c r="GNQ50" s="60"/>
      <c r="GNR50" s="60"/>
      <c r="GNS50" s="60"/>
      <c r="GNT50" s="60"/>
      <c r="GNU50" s="60"/>
      <c r="GNV50" s="60"/>
      <c r="GNW50" s="60"/>
      <c r="GNX50" s="60"/>
      <c r="GNY50" s="60"/>
      <c r="GNZ50" s="60"/>
      <c r="GOA50" s="60"/>
      <c r="GOB50" s="60"/>
      <c r="GOC50" s="60"/>
      <c r="GOD50" s="60"/>
      <c r="GOE50" s="60"/>
      <c r="GOF50" s="60"/>
      <c r="GOG50" s="60"/>
      <c r="GOH50" s="60"/>
      <c r="GOI50" s="60"/>
      <c r="GOJ50" s="60"/>
      <c r="GOK50" s="60"/>
      <c r="GOL50" s="60"/>
      <c r="GOM50" s="60"/>
      <c r="GON50" s="60"/>
      <c r="GOO50" s="60"/>
      <c r="GOP50" s="60"/>
      <c r="GOQ50" s="60"/>
      <c r="GOR50" s="60"/>
      <c r="GOS50" s="60"/>
      <c r="GOT50" s="60"/>
      <c r="GOU50" s="60"/>
      <c r="GOV50" s="60"/>
      <c r="GOW50" s="60"/>
      <c r="GOX50" s="60"/>
      <c r="GOY50" s="60"/>
      <c r="GOZ50" s="60"/>
      <c r="GPA50" s="60"/>
      <c r="GPB50" s="60"/>
      <c r="GPC50" s="60"/>
      <c r="GPD50" s="60"/>
      <c r="GPE50" s="60"/>
      <c r="GPF50" s="60"/>
      <c r="GPG50" s="60"/>
      <c r="GPH50" s="60"/>
      <c r="GPI50" s="60"/>
      <c r="GPJ50" s="60"/>
      <c r="GPK50" s="60"/>
      <c r="GPL50" s="60"/>
      <c r="GPM50" s="60"/>
      <c r="GPN50" s="60"/>
      <c r="GPO50" s="60"/>
      <c r="GPP50" s="60"/>
      <c r="GPQ50" s="60"/>
      <c r="GPR50" s="60"/>
      <c r="GPS50" s="60"/>
      <c r="GPT50" s="60"/>
      <c r="GPU50" s="60"/>
      <c r="GPV50" s="60"/>
      <c r="GPW50" s="60"/>
      <c r="GPX50" s="60"/>
      <c r="GPY50" s="60"/>
      <c r="GPZ50" s="60"/>
      <c r="GQA50" s="60"/>
      <c r="GQB50" s="60"/>
      <c r="GQC50" s="60"/>
      <c r="GQD50" s="60"/>
      <c r="GQE50" s="60"/>
      <c r="GQF50" s="60"/>
      <c r="GQG50" s="60"/>
      <c r="GQH50" s="60"/>
      <c r="GQI50" s="60"/>
      <c r="GQJ50" s="60"/>
      <c r="GQK50" s="60"/>
      <c r="GQL50" s="60"/>
      <c r="GQM50" s="60"/>
      <c r="GQN50" s="60"/>
      <c r="GQO50" s="60"/>
      <c r="GQP50" s="60"/>
      <c r="GQQ50" s="60"/>
      <c r="GQR50" s="60"/>
      <c r="GQS50" s="60"/>
      <c r="GQT50" s="60"/>
      <c r="GQU50" s="60"/>
      <c r="GQV50" s="60"/>
      <c r="GQW50" s="60"/>
      <c r="GQX50" s="60"/>
      <c r="GQY50" s="60"/>
      <c r="GQZ50" s="60"/>
      <c r="GRA50" s="60"/>
      <c r="GRB50" s="60"/>
      <c r="GRC50" s="60"/>
      <c r="GRD50" s="60"/>
      <c r="GRE50" s="60"/>
      <c r="GRF50" s="60"/>
      <c r="GRG50" s="60"/>
      <c r="GRH50" s="60"/>
      <c r="GRI50" s="60"/>
      <c r="GRJ50" s="60"/>
      <c r="GRK50" s="60"/>
      <c r="GRL50" s="60"/>
      <c r="GRM50" s="60"/>
      <c r="GRN50" s="60"/>
      <c r="GRO50" s="60"/>
      <c r="GRP50" s="60"/>
      <c r="GRQ50" s="60"/>
      <c r="GRR50" s="60"/>
      <c r="GRS50" s="60"/>
      <c r="GRT50" s="60"/>
      <c r="GRU50" s="60"/>
      <c r="GRV50" s="60"/>
      <c r="GRW50" s="60"/>
      <c r="GRX50" s="60"/>
      <c r="GRY50" s="60"/>
      <c r="GRZ50" s="60"/>
      <c r="GSA50" s="60"/>
      <c r="GSB50" s="60"/>
      <c r="GSC50" s="60"/>
      <c r="GSD50" s="60"/>
      <c r="GSE50" s="60"/>
      <c r="GSF50" s="60"/>
      <c r="GSG50" s="60"/>
      <c r="GSH50" s="60"/>
      <c r="GSI50" s="60"/>
      <c r="GSJ50" s="60"/>
      <c r="GSK50" s="60"/>
      <c r="GSL50" s="60"/>
      <c r="GSM50" s="60"/>
      <c r="GSN50" s="60"/>
      <c r="GSO50" s="60"/>
      <c r="GSP50" s="60"/>
      <c r="GSQ50" s="60"/>
      <c r="GSR50" s="60"/>
      <c r="GSS50" s="60"/>
      <c r="GST50" s="60"/>
      <c r="GSU50" s="60"/>
      <c r="GSV50" s="60"/>
      <c r="GSW50" s="60"/>
      <c r="GSX50" s="60"/>
      <c r="GSY50" s="60"/>
      <c r="GSZ50" s="60"/>
      <c r="GTA50" s="60"/>
      <c r="GTB50" s="60"/>
      <c r="GTC50" s="60"/>
      <c r="GTD50" s="60"/>
      <c r="GTE50" s="60"/>
      <c r="GTF50" s="60"/>
      <c r="GTG50" s="60"/>
      <c r="GTH50" s="60"/>
      <c r="GTI50" s="60"/>
      <c r="GTJ50" s="60"/>
      <c r="GTK50" s="60"/>
      <c r="GTL50" s="60"/>
      <c r="GTM50" s="60"/>
      <c r="GTN50" s="60"/>
      <c r="GTO50" s="60"/>
      <c r="GTP50" s="60"/>
      <c r="GTQ50" s="60"/>
      <c r="GTR50" s="60"/>
      <c r="GTS50" s="60"/>
      <c r="GTT50" s="60"/>
      <c r="GTU50" s="60"/>
      <c r="GTV50" s="60"/>
      <c r="GTW50" s="60"/>
      <c r="GTX50" s="60"/>
      <c r="GTY50" s="60"/>
      <c r="GTZ50" s="60"/>
      <c r="GUA50" s="60"/>
      <c r="GUB50" s="60"/>
      <c r="GUC50" s="60"/>
      <c r="GUD50" s="60"/>
      <c r="GUE50" s="60"/>
      <c r="GUF50" s="60"/>
      <c r="GUG50" s="60"/>
      <c r="GUH50" s="60"/>
      <c r="GUI50" s="60"/>
      <c r="GUJ50" s="60"/>
      <c r="GUK50" s="60"/>
      <c r="GUL50" s="60"/>
      <c r="GUM50" s="60"/>
      <c r="GUN50" s="60"/>
      <c r="GUO50" s="60"/>
      <c r="GUP50" s="60"/>
      <c r="GUQ50" s="60"/>
      <c r="GUR50" s="60"/>
      <c r="GUS50" s="60"/>
      <c r="GUT50" s="60"/>
      <c r="GUU50" s="60"/>
      <c r="GUV50" s="60"/>
      <c r="GUW50" s="60"/>
      <c r="GUX50" s="60"/>
      <c r="GUY50" s="60"/>
      <c r="GUZ50" s="60"/>
      <c r="GVA50" s="60"/>
      <c r="GVB50" s="60"/>
      <c r="GVC50" s="60"/>
      <c r="GVD50" s="60"/>
      <c r="GVE50" s="60"/>
      <c r="GVF50" s="60"/>
      <c r="GVG50" s="60"/>
      <c r="GVH50" s="60"/>
      <c r="GVI50" s="60"/>
      <c r="GVJ50" s="60"/>
      <c r="GVK50" s="60"/>
      <c r="GVL50" s="60"/>
      <c r="GVM50" s="60"/>
      <c r="GVN50" s="60"/>
      <c r="GVO50" s="60"/>
      <c r="GVP50" s="60"/>
      <c r="GVQ50" s="60"/>
      <c r="GVR50" s="60"/>
      <c r="GVS50" s="60"/>
      <c r="GVT50" s="60"/>
      <c r="GVU50" s="60"/>
      <c r="GVV50" s="60"/>
      <c r="GVW50" s="60"/>
      <c r="GVX50" s="60"/>
      <c r="GVY50" s="60"/>
      <c r="GVZ50" s="60"/>
      <c r="GWA50" s="60"/>
      <c r="GWB50" s="60"/>
      <c r="GWC50" s="60"/>
      <c r="GWD50" s="60"/>
      <c r="GWE50" s="60"/>
      <c r="GWF50" s="60"/>
      <c r="GWG50" s="60"/>
      <c r="GWH50" s="60"/>
      <c r="GWI50" s="60"/>
      <c r="GWJ50" s="60"/>
      <c r="GWK50" s="60"/>
      <c r="GWL50" s="60"/>
      <c r="GWM50" s="60"/>
      <c r="GWN50" s="60"/>
      <c r="GWO50" s="60"/>
      <c r="GWP50" s="60"/>
      <c r="GWQ50" s="60"/>
      <c r="GWR50" s="60"/>
      <c r="GWS50" s="60"/>
      <c r="GWT50" s="60"/>
      <c r="GWU50" s="60"/>
      <c r="GWV50" s="60"/>
      <c r="GWW50" s="60"/>
      <c r="GWX50" s="60"/>
      <c r="GWY50" s="60"/>
      <c r="GWZ50" s="60"/>
      <c r="GXA50" s="60"/>
      <c r="GXB50" s="60"/>
      <c r="GXC50" s="60"/>
      <c r="GXD50" s="60"/>
      <c r="GXE50" s="60"/>
      <c r="GXF50" s="60"/>
      <c r="GXG50" s="60"/>
      <c r="GXH50" s="60"/>
      <c r="GXI50" s="60"/>
      <c r="GXJ50" s="60"/>
      <c r="GXK50" s="60"/>
      <c r="GXL50" s="60"/>
      <c r="GXM50" s="60"/>
      <c r="GXN50" s="60"/>
      <c r="GXO50" s="60"/>
      <c r="GXP50" s="60"/>
      <c r="GXQ50" s="60"/>
      <c r="GXR50" s="60"/>
      <c r="GXS50" s="60"/>
      <c r="GXT50" s="60"/>
      <c r="GXU50" s="60"/>
      <c r="GXV50" s="60"/>
      <c r="GXW50" s="60"/>
      <c r="GXX50" s="60"/>
      <c r="GXY50" s="60"/>
      <c r="GXZ50" s="60"/>
      <c r="GYA50" s="60"/>
      <c r="GYB50" s="60"/>
      <c r="GYC50" s="60"/>
      <c r="GYD50" s="60"/>
      <c r="GYE50" s="60"/>
      <c r="GYF50" s="60"/>
      <c r="GYG50" s="60"/>
      <c r="GYH50" s="60"/>
      <c r="GYI50" s="60"/>
      <c r="GYJ50" s="60"/>
      <c r="GYK50" s="60"/>
      <c r="GYL50" s="60"/>
      <c r="GYM50" s="60"/>
      <c r="GYN50" s="60"/>
      <c r="GYO50" s="60"/>
      <c r="GYP50" s="60"/>
      <c r="GYQ50" s="60"/>
      <c r="GYR50" s="60"/>
      <c r="GYS50" s="60"/>
      <c r="GYT50" s="60"/>
      <c r="GYU50" s="60"/>
      <c r="GYV50" s="60"/>
      <c r="GYW50" s="60"/>
      <c r="GYX50" s="60"/>
      <c r="GYY50" s="60"/>
      <c r="GYZ50" s="60"/>
      <c r="GZA50" s="60"/>
      <c r="GZB50" s="60"/>
      <c r="GZC50" s="60"/>
      <c r="GZD50" s="60"/>
      <c r="GZE50" s="60"/>
      <c r="GZF50" s="60"/>
      <c r="GZG50" s="60"/>
      <c r="GZH50" s="60"/>
      <c r="GZI50" s="60"/>
      <c r="GZJ50" s="60"/>
      <c r="GZK50" s="60"/>
      <c r="GZL50" s="60"/>
      <c r="GZM50" s="60"/>
      <c r="GZN50" s="60"/>
      <c r="GZO50" s="60"/>
      <c r="GZP50" s="60"/>
      <c r="GZQ50" s="60"/>
      <c r="GZR50" s="60"/>
      <c r="GZS50" s="60"/>
      <c r="GZT50" s="60"/>
      <c r="GZU50" s="60"/>
      <c r="GZV50" s="60"/>
      <c r="GZW50" s="60"/>
      <c r="GZX50" s="60"/>
      <c r="GZY50" s="60"/>
      <c r="GZZ50" s="60"/>
    </row>
    <row r="51" spans="1:5434" s="52" customFormat="1" ht="18.75" customHeight="1" x14ac:dyDescent="0.2">
      <c r="A51" s="58" t="s">
        <v>91</v>
      </c>
      <c r="B51" s="62" t="s">
        <v>63</v>
      </c>
      <c r="C51" s="37"/>
      <c r="D51" s="94">
        <f t="shared" si="6"/>
        <v>1959</v>
      </c>
      <c r="E51" s="39">
        <f t="shared" si="100"/>
        <v>408</v>
      </c>
      <c r="F51" s="39">
        <f t="shared" si="100"/>
        <v>1520</v>
      </c>
      <c r="G51" s="109">
        <f t="shared" si="100"/>
        <v>0</v>
      </c>
      <c r="H51" s="138">
        <f t="shared" si="100"/>
        <v>1001</v>
      </c>
      <c r="I51" s="39">
        <f t="shared" si="100"/>
        <v>546</v>
      </c>
      <c r="J51" s="94">
        <v>1781</v>
      </c>
      <c r="K51" s="39">
        <v>386</v>
      </c>
      <c r="L51" s="39">
        <f t="shared" si="101"/>
        <v>1395</v>
      </c>
      <c r="M51" s="187">
        <v>0</v>
      </c>
      <c r="N51" s="115">
        <v>910</v>
      </c>
      <c r="O51" s="39">
        <f t="shared" si="102"/>
        <v>485</v>
      </c>
      <c r="P51" s="94">
        <f t="shared" si="79"/>
        <v>178</v>
      </c>
      <c r="Q51" s="39">
        <v>22</v>
      </c>
      <c r="R51" s="39">
        <f t="shared" si="103"/>
        <v>125</v>
      </c>
      <c r="S51" s="109">
        <f t="shared" si="103"/>
        <v>0</v>
      </c>
      <c r="T51" s="116">
        <v>91</v>
      </c>
      <c r="U51" s="39">
        <f t="shared" si="103"/>
        <v>61</v>
      </c>
      <c r="V51" s="40">
        <v>125</v>
      </c>
      <c r="W51" s="39">
        <v>0</v>
      </c>
      <c r="X51" s="39">
        <f t="shared" si="104"/>
        <v>125</v>
      </c>
      <c r="Y51" s="109">
        <v>0</v>
      </c>
      <c r="Z51" s="116">
        <v>64</v>
      </c>
      <c r="AA51" s="39">
        <f t="shared" si="105"/>
        <v>61</v>
      </c>
      <c r="AB51" s="40">
        <v>53</v>
      </c>
      <c r="AC51" s="39"/>
      <c r="AD51" s="39"/>
      <c r="AE51" s="39"/>
      <c r="AF51" s="39"/>
      <c r="AG51" s="39"/>
      <c r="AH51" s="39"/>
      <c r="AI51" s="39"/>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c r="OS51" s="60"/>
      <c r="OT51" s="60"/>
      <c r="OU51" s="60"/>
      <c r="OV51" s="60"/>
      <c r="OW51" s="60"/>
      <c r="OX51" s="60"/>
      <c r="OY51" s="60"/>
      <c r="OZ51" s="60"/>
      <c r="PA51" s="60"/>
      <c r="PB51" s="60"/>
      <c r="PC51" s="60"/>
      <c r="PD51" s="60"/>
      <c r="PE51" s="60"/>
      <c r="PF51" s="60"/>
      <c r="PG51" s="60"/>
      <c r="PH51" s="60"/>
      <c r="PI51" s="60"/>
      <c r="PJ51" s="60"/>
      <c r="PK51" s="60"/>
      <c r="PL51" s="60"/>
      <c r="PM51" s="60"/>
      <c r="PN51" s="60"/>
      <c r="PO51" s="60"/>
      <c r="PP51" s="60"/>
      <c r="PQ51" s="60"/>
      <c r="PR51" s="60"/>
      <c r="PS51" s="60"/>
      <c r="PT51" s="60"/>
      <c r="PU51" s="60"/>
      <c r="PV51" s="60"/>
      <c r="PW51" s="60"/>
      <c r="PX51" s="60"/>
      <c r="PY51" s="60"/>
      <c r="PZ51" s="60"/>
      <c r="QA51" s="60"/>
      <c r="QB51" s="60"/>
      <c r="QC51" s="60"/>
      <c r="QD51" s="60"/>
      <c r="QE51" s="60"/>
      <c r="QF51" s="60"/>
      <c r="QG51" s="60"/>
      <c r="QH51" s="60"/>
      <c r="QI51" s="60"/>
      <c r="QJ51" s="60"/>
      <c r="QK51" s="60"/>
      <c r="QL51" s="60"/>
      <c r="QM51" s="60"/>
      <c r="QN51" s="60"/>
      <c r="QO51" s="60"/>
      <c r="QP51" s="60"/>
      <c r="QQ51" s="60"/>
      <c r="QR51" s="60"/>
      <c r="QS51" s="60"/>
      <c r="QT51" s="60"/>
      <c r="QU51" s="60"/>
      <c r="QV51" s="60"/>
      <c r="QW51" s="60"/>
      <c r="QX51" s="60"/>
      <c r="QY51" s="60"/>
      <c r="QZ51" s="60"/>
      <c r="RA51" s="60"/>
      <c r="RB51" s="60"/>
      <c r="RC51" s="60"/>
      <c r="RD51" s="60"/>
      <c r="RE51" s="60"/>
      <c r="RF51" s="60"/>
      <c r="RG51" s="60"/>
      <c r="RH51" s="60"/>
      <c r="RI51" s="60"/>
      <c r="RJ51" s="60"/>
      <c r="RK51" s="60"/>
      <c r="RL51" s="60"/>
      <c r="RM51" s="60"/>
      <c r="RN51" s="60"/>
      <c r="RO51" s="60"/>
      <c r="RP51" s="60"/>
      <c r="RQ51" s="60"/>
      <c r="RR51" s="60"/>
      <c r="RS51" s="60"/>
      <c r="RT51" s="60"/>
      <c r="RU51" s="60"/>
      <c r="RV51" s="60"/>
      <c r="RW51" s="60"/>
      <c r="RX51" s="60"/>
      <c r="RY51" s="60"/>
      <c r="RZ51" s="60"/>
      <c r="SA51" s="60"/>
      <c r="SB51" s="60"/>
      <c r="SC51" s="60"/>
      <c r="SD51" s="60"/>
      <c r="SE51" s="60"/>
      <c r="SF51" s="60"/>
      <c r="SG51" s="60"/>
      <c r="SH51" s="60"/>
      <c r="SI51" s="60"/>
      <c r="SJ51" s="60"/>
      <c r="SK51" s="60"/>
      <c r="SL51" s="60"/>
      <c r="SM51" s="60"/>
      <c r="SN51" s="60"/>
      <c r="SO51" s="60"/>
      <c r="SP51" s="60"/>
      <c r="SQ51" s="60"/>
      <c r="SR51" s="60"/>
      <c r="SS51" s="60"/>
      <c r="ST51" s="60"/>
      <c r="SU51" s="60"/>
      <c r="SV51" s="60"/>
      <c r="SW51" s="60"/>
      <c r="SX51" s="60"/>
      <c r="SY51" s="60"/>
      <c r="SZ51" s="60"/>
      <c r="TA51" s="60"/>
      <c r="TB51" s="60"/>
      <c r="TC51" s="60"/>
      <c r="TD51" s="60"/>
      <c r="TE51" s="60"/>
      <c r="TF51" s="60"/>
      <c r="TG51" s="60"/>
      <c r="TH51" s="60"/>
      <c r="TI51" s="60"/>
      <c r="TJ51" s="60"/>
      <c r="TK51" s="60"/>
      <c r="TL51" s="60"/>
      <c r="TM51" s="60"/>
      <c r="TN51" s="60"/>
      <c r="TO51" s="60"/>
      <c r="TP51" s="60"/>
      <c r="TQ51" s="60"/>
      <c r="TR51" s="60"/>
      <c r="TS51" s="60"/>
      <c r="TT51" s="60"/>
      <c r="TU51" s="60"/>
      <c r="TV51" s="60"/>
      <c r="TW51" s="60"/>
      <c r="TX51" s="60"/>
      <c r="TY51" s="60"/>
      <c r="TZ51" s="60"/>
      <c r="UA51" s="60"/>
      <c r="UB51" s="60"/>
      <c r="UC51" s="60"/>
      <c r="UD51" s="60"/>
      <c r="UE51" s="60"/>
      <c r="UF51" s="60"/>
      <c r="UG51" s="60"/>
      <c r="UH51" s="60"/>
      <c r="UI51" s="60"/>
      <c r="UJ51" s="60"/>
      <c r="UK51" s="60"/>
      <c r="UL51" s="60"/>
      <c r="UM51" s="60"/>
      <c r="UN51" s="60"/>
      <c r="UO51" s="60"/>
      <c r="UP51" s="60"/>
      <c r="UQ51" s="60"/>
      <c r="UR51" s="60"/>
      <c r="US51" s="60"/>
      <c r="UT51" s="60"/>
      <c r="UU51" s="60"/>
      <c r="UV51" s="60"/>
      <c r="UW51" s="60"/>
      <c r="UX51" s="60"/>
      <c r="UY51" s="60"/>
      <c r="UZ51" s="60"/>
      <c r="VA51" s="60"/>
      <c r="VB51" s="60"/>
      <c r="VC51" s="60"/>
      <c r="VD51" s="60"/>
      <c r="VE51" s="60"/>
      <c r="VF51" s="60"/>
      <c r="VG51" s="60"/>
      <c r="VH51" s="60"/>
      <c r="VI51" s="60"/>
      <c r="VJ51" s="60"/>
      <c r="VK51" s="60"/>
      <c r="VL51" s="60"/>
      <c r="VM51" s="60"/>
      <c r="VN51" s="60"/>
      <c r="VO51" s="60"/>
      <c r="VP51" s="60"/>
      <c r="VQ51" s="60"/>
      <c r="VR51" s="60"/>
      <c r="VS51" s="60"/>
      <c r="VT51" s="60"/>
      <c r="VU51" s="60"/>
      <c r="VV51" s="60"/>
      <c r="VW51" s="60"/>
      <c r="VX51" s="60"/>
      <c r="VY51" s="60"/>
      <c r="VZ51" s="60"/>
      <c r="WA51" s="60"/>
      <c r="WB51" s="60"/>
      <c r="WC51" s="60"/>
      <c r="WD51" s="60"/>
      <c r="WE51" s="60"/>
      <c r="WF51" s="60"/>
      <c r="WG51" s="60"/>
      <c r="WH51" s="60"/>
      <c r="WI51" s="60"/>
      <c r="WJ51" s="60"/>
      <c r="WK51" s="60"/>
      <c r="WL51" s="60"/>
      <c r="WM51" s="60"/>
      <c r="WN51" s="60"/>
      <c r="WO51" s="60"/>
      <c r="WP51" s="60"/>
      <c r="WQ51" s="60"/>
      <c r="WR51" s="60"/>
      <c r="WS51" s="60"/>
      <c r="WT51" s="60"/>
      <c r="WU51" s="60"/>
      <c r="WV51" s="60"/>
      <c r="WW51" s="60"/>
      <c r="WX51" s="60"/>
      <c r="WY51" s="60"/>
      <c r="WZ51" s="60"/>
      <c r="XA51" s="60"/>
      <c r="XB51" s="60"/>
      <c r="XC51" s="60"/>
      <c r="XD51" s="60"/>
      <c r="XE51" s="60"/>
      <c r="XF51" s="60"/>
      <c r="XG51" s="60"/>
      <c r="XH51" s="60"/>
      <c r="XI51" s="60"/>
      <c r="XJ51" s="60"/>
      <c r="XK51" s="60"/>
      <c r="XL51" s="60"/>
      <c r="XM51" s="60"/>
      <c r="XN51" s="60"/>
      <c r="XO51" s="60"/>
      <c r="XP51" s="60"/>
      <c r="XQ51" s="60"/>
      <c r="XR51" s="60"/>
      <c r="XS51" s="60"/>
      <c r="XT51" s="60"/>
      <c r="XU51" s="60"/>
      <c r="XV51" s="60"/>
      <c r="XW51" s="60"/>
      <c r="XX51" s="60"/>
      <c r="XY51" s="60"/>
      <c r="XZ51" s="60"/>
      <c r="YA51" s="60"/>
      <c r="YB51" s="60"/>
      <c r="YC51" s="60"/>
      <c r="YD51" s="60"/>
      <c r="YE51" s="60"/>
      <c r="YF51" s="60"/>
      <c r="YG51" s="60"/>
      <c r="YH51" s="60"/>
      <c r="YI51" s="60"/>
      <c r="YJ51" s="60"/>
      <c r="YK51" s="60"/>
      <c r="YL51" s="60"/>
      <c r="YM51" s="60"/>
      <c r="YN51" s="60"/>
      <c r="YO51" s="60"/>
      <c r="YP51" s="60"/>
      <c r="YQ51" s="60"/>
      <c r="YR51" s="60"/>
      <c r="YS51" s="60"/>
      <c r="YT51" s="60"/>
      <c r="YU51" s="60"/>
      <c r="YV51" s="60"/>
      <c r="YW51" s="60"/>
      <c r="YX51" s="60"/>
      <c r="YY51" s="60"/>
      <c r="YZ51" s="60"/>
      <c r="ZA51" s="60"/>
      <c r="ZB51" s="60"/>
      <c r="ZC51" s="60"/>
      <c r="ZD51" s="60"/>
      <c r="ZE51" s="60"/>
      <c r="ZF51" s="60"/>
      <c r="ZG51" s="60"/>
      <c r="ZH51" s="60"/>
      <c r="ZI51" s="60"/>
      <c r="ZJ51" s="60"/>
      <c r="ZK51" s="60"/>
      <c r="ZL51" s="60"/>
      <c r="ZM51" s="60"/>
      <c r="ZN51" s="60"/>
      <c r="ZO51" s="60"/>
      <c r="ZP51" s="60"/>
      <c r="ZQ51" s="60"/>
      <c r="ZR51" s="60"/>
      <c r="ZS51" s="60"/>
      <c r="ZT51" s="60"/>
      <c r="ZU51" s="60"/>
      <c r="ZV51" s="60"/>
      <c r="ZW51" s="60"/>
      <c r="ZX51" s="60"/>
      <c r="ZY51" s="60"/>
      <c r="ZZ51" s="60"/>
      <c r="AAA51" s="60"/>
      <c r="AAB51" s="60"/>
      <c r="AAC51" s="60"/>
      <c r="AAD51" s="60"/>
      <c r="AAE51" s="60"/>
      <c r="AAF51" s="60"/>
      <c r="AAG51" s="60"/>
      <c r="AAH51" s="60"/>
      <c r="AAI51" s="60"/>
      <c r="AAJ51" s="60"/>
      <c r="AAK51" s="60"/>
      <c r="AAL51" s="60"/>
      <c r="AAM51" s="60"/>
      <c r="AAN51" s="60"/>
      <c r="AAO51" s="60"/>
      <c r="AAP51" s="60"/>
      <c r="AAQ51" s="60"/>
      <c r="AAR51" s="60"/>
      <c r="AAS51" s="60"/>
      <c r="AAT51" s="60"/>
      <c r="AAU51" s="60"/>
      <c r="AAV51" s="60"/>
      <c r="AAW51" s="60"/>
      <c r="AAX51" s="60"/>
      <c r="AAY51" s="60"/>
      <c r="AAZ51" s="60"/>
      <c r="ABA51" s="60"/>
      <c r="ABB51" s="60"/>
      <c r="ABC51" s="60"/>
      <c r="ABD51" s="60"/>
      <c r="ABE51" s="60"/>
      <c r="ABF51" s="60"/>
      <c r="ABG51" s="60"/>
      <c r="ABH51" s="60"/>
      <c r="ABI51" s="60"/>
      <c r="ABJ51" s="60"/>
      <c r="ABK51" s="60"/>
      <c r="ABL51" s="60"/>
      <c r="ABM51" s="60"/>
      <c r="ABN51" s="60"/>
      <c r="ABO51" s="60"/>
      <c r="ABP51" s="60"/>
      <c r="ABQ51" s="60"/>
      <c r="ABR51" s="60"/>
      <c r="ABS51" s="60"/>
      <c r="ABT51" s="60"/>
      <c r="ABU51" s="60"/>
      <c r="ABV51" s="60"/>
      <c r="ABW51" s="60"/>
      <c r="ABX51" s="60"/>
      <c r="ABY51" s="60"/>
      <c r="ABZ51" s="60"/>
      <c r="ACA51" s="60"/>
      <c r="ACB51" s="60"/>
      <c r="ACC51" s="60"/>
      <c r="ACD51" s="60"/>
      <c r="ACE51" s="60"/>
      <c r="ACF51" s="60"/>
      <c r="ACG51" s="60"/>
      <c r="ACH51" s="60"/>
      <c r="ACI51" s="60"/>
      <c r="ACJ51" s="60"/>
      <c r="ACK51" s="60"/>
      <c r="ACL51" s="60"/>
      <c r="ACM51" s="60"/>
      <c r="ACN51" s="60"/>
      <c r="ACO51" s="60"/>
      <c r="ACP51" s="60"/>
      <c r="ACQ51" s="60"/>
      <c r="ACR51" s="60"/>
      <c r="ACS51" s="60"/>
      <c r="ACT51" s="60"/>
      <c r="ACU51" s="60"/>
      <c r="ACV51" s="60"/>
      <c r="ACW51" s="60"/>
      <c r="ACX51" s="60"/>
      <c r="ACY51" s="60"/>
      <c r="ACZ51" s="60"/>
      <c r="ADA51" s="60"/>
      <c r="ADB51" s="60"/>
      <c r="ADC51" s="60"/>
      <c r="ADD51" s="60"/>
      <c r="ADE51" s="60"/>
      <c r="ADF51" s="60"/>
      <c r="ADG51" s="60"/>
      <c r="ADH51" s="60"/>
      <c r="ADI51" s="60"/>
      <c r="ADJ51" s="60"/>
      <c r="ADK51" s="60"/>
      <c r="ADL51" s="60"/>
      <c r="ADM51" s="60"/>
      <c r="ADN51" s="60"/>
      <c r="ADO51" s="60"/>
      <c r="ADP51" s="60"/>
      <c r="ADQ51" s="60"/>
      <c r="ADR51" s="60"/>
      <c r="ADS51" s="60"/>
      <c r="ADT51" s="60"/>
      <c r="ADU51" s="60"/>
      <c r="ADV51" s="60"/>
      <c r="ADW51" s="60"/>
      <c r="ADX51" s="60"/>
      <c r="ADY51" s="60"/>
      <c r="ADZ51" s="60"/>
      <c r="AEA51" s="60"/>
      <c r="AEB51" s="60"/>
      <c r="AEC51" s="60"/>
      <c r="AED51" s="60"/>
      <c r="AEE51" s="60"/>
      <c r="AEF51" s="60"/>
      <c r="AEG51" s="60"/>
      <c r="AEH51" s="60"/>
      <c r="AEI51" s="60"/>
      <c r="AEJ51" s="60"/>
      <c r="AEK51" s="60"/>
      <c r="AEL51" s="60"/>
      <c r="AEM51" s="60"/>
      <c r="AEN51" s="60"/>
      <c r="AEO51" s="60"/>
      <c r="AEP51" s="60"/>
      <c r="AEQ51" s="60"/>
      <c r="AER51" s="60"/>
      <c r="AES51" s="60"/>
      <c r="AET51" s="60"/>
      <c r="AEU51" s="60"/>
      <c r="AEV51" s="60"/>
      <c r="AEW51" s="60"/>
      <c r="AEX51" s="60"/>
      <c r="AEY51" s="60"/>
      <c r="AEZ51" s="60"/>
      <c r="AFA51" s="60"/>
      <c r="AFB51" s="60"/>
      <c r="AFC51" s="60"/>
      <c r="AFD51" s="60"/>
      <c r="AFE51" s="60"/>
      <c r="AFF51" s="60"/>
      <c r="AFG51" s="60"/>
      <c r="AFH51" s="60"/>
      <c r="AFI51" s="60"/>
      <c r="AFJ51" s="60"/>
      <c r="AFK51" s="60"/>
      <c r="AFL51" s="60"/>
      <c r="AFM51" s="60"/>
      <c r="AFN51" s="60"/>
      <c r="AFO51" s="60"/>
      <c r="AFP51" s="60"/>
      <c r="AFQ51" s="60"/>
      <c r="AFR51" s="60"/>
      <c r="AFS51" s="60"/>
      <c r="AFT51" s="60"/>
      <c r="AFU51" s="60"/>
      <c r="AFV51" s="60"/>
      <c r="AFW51" s="60"/>
      <c r="AFX51" s="60"/>
      <c r="AFY51" s="60"/>
      <c r="AFZ51" s="60"/>
      <c r="AGA51" s="60"/>
      <c r="AGB51" s="60"/>
      <c r="AGC51" s="60"/>
      <c r="AGD51" s="60"/>
      <c r="AGE51" s="60"/>
      <c r="AGF51" s="60"/>
      <c r="AGG51" s="60"/>
      <c r="AGH51" s="60"/>
      <c r="AGI51" s="60"/>
      <c r="AGJ51" s="60"/>
      <c r="AGK51" s="60"/>
      <c r="AGL51" s="60"/>
      <c r="AGM51" s="60"/>
      <c r="AGN51" s="60"/>
      <c r="AGO51" s="60"/>
      <c r="AGP51" s="60"/>
      <c r="AGQ51" s="60"/>
      <c r="AGR51" s="60"/>
      <c r="AGS51" s="60"/>
      <c r="AGT51" s="60"/>
      <c r="AGU51" s="60"/>
      <c r="AGV51" s="60"/>
      <c r="AGW51" s="60"/>
      <c r="AGX51" s="60"/>
      <c r="AGY51" s="60"/>
      <c r="AGZ51" s="60"/>
      <c r="AHA51" s="60"/>
      <c r="AHB51" s="60"/>
      <c r="AHC51" s="60"/>
      <c r="AHD51" s="60"/>
      <c r="AHE51" s="60"/>
      <c r="AHF51" s="60"/>
      <c r="AHG51" s="60"/>
      <c r="AHH51" s="60"/>
      <c r="AHI51" s="60"/>
      <c r="AHJ51" s="60"/>
      <c r="AHK51" s="60"/>
      <c r="AHL51" s="60"/>
      <c r="AHM51" s="60"/>
      <c r="AHN51" s="60"/>
      <c r="AHO51" s="60"/>
      <c r="AHP51" s="60"/>
      <c r="AHQ51" s="60"/>
      <c r="AHR51" s="60"/>
      <c r="AHS51" s="60"/>
      <c r="AHT51" s="60"/>
      <c r="AHU51" s="60"/>
      <c r="AHV51" s="60"/>
      <c r="AHW51" s="60"/>
      <c r="AHX51" s="60"/>
      <c r="AHY51" s="60"/>
      <c r="AHZ51" s="60"/>
      <c r="AIA51" s="60"/>
      <c r="AIB51" s="60"/>
      <c r="AIC51" s="60"/>
      <c r="AID51" s="60"/>
      <c r="AIE51" s="60"/>
      <c r="AIF51" s="60"/>
      <c r="AIG51" s="60"/>
      <c r="AIH51" s="60"/>
      <c r="AII51" s="60"/>
      <c r="AIJ51" s="60"/>
      <c r="AIK51" s="60"/>
      <c r="AIL51" s="60"/>
      <c r="AIM51" s="60"/>
      <c r="AIN51" s="60"/>
      <c r="AIO51" s="60"/>
      <c r="AIP51" s="60"/>
      <c r="AIQ51" s="60"/>
      <c r="AIR51" s="60"/>
      <c r="AIS51" s="60"/>
      <c r="AIT51" s="60"/>
      <c r="AIU51" s="60"/>
      <c r="AIV51" s="60"/>
      <c r="AIW51" s="60"/>
      <c r="AIX51" s="60"/>
      <c r="AIY51" s="60"/>
      <c r="AIZ51" s="60"/>
      <c r="AJA51" s="60"/>
      <c r="AJB51" s="60"/>
      <c r="AJC51" s="60"/>
      <c r="AJD51" s="60"/>
      <c r="AJE51" s="60"/>
      <c r="AJF51" s="60"/>
      <c r="AJG51" s="60"/>
      <c r="AJH51" s="60"/>
      <c r="AJI51" s="60"/>
      <c r="AJJ51" s="60"/>
      <c r="AJK51" s="60"/>
      <c r="AJL51" s="60"/>
      <c r="AJM51" s="60"/>
      <c r="AJN51" s="60"/>
      <c r="AJO51" s="60"/>
      <c r="AJP51" s="60"/>
      <c r="AJQ51" s="60"/>
      <c r="AJR51" s="60"/>
      <c r="AJS51" s="60"/>
      <c r="AJT51" s="60"/>
      <c r="AJU51" s="60"/>
      <c r="AJV51" s="60"/>
      <c r="AJW51" s="60"/>
      <c r="AJX51" s="60"/>
      <c r="AJY51" s="60"/>
      <c r="AJZ51" s="60"/>
      <c r="AKA51" s="60"/>
      <c r="AKB51" s="60"/>
      <c r="AKC51" s="60"/>
      <c r="AKD51" s="60"/>
      <c r="AKE51" s="60"/>
      <c r="AKF51" s="60"/>
      <c r="AKG51" s="60"/>
      <c r="AKH51" s="60"/>
      <c r="AKI51" s="60"/>
      <c r="AKJ51" s="60"/>
      <c r="AKK51" s="60"/>
      <c r="AKL51" s="60"/>
      <c r="AKM51" s="60"/>
      <c r="AKN51" s="60"/>
      <c r="AKO51" s="60"/>
      <c r="AKP51" s="60"/>
      <c r="AKQ51" s="60"/>
      <c r="AKR51" s="60"/>
      <c r="AKS51" s="60"/>
      <c r="AKT51" s="60"/>
      <c r="AKU51" s="60"/>
      <c r="AKV51" s="60"/>
      <c r="AKW51" s="60"/>
      <c r="AKX51" s="60"/>
      <c r="AKY51" s="60"/>
      <c r="AKZ51" s="60"/>
      <c r="ALA51" s="60"/>
      <c r="ALB51" s="60"/>
      <c r="ALC51" s="60"/>
      <c r="ALD51" s="60"/>
      <c r="ALE51" s="60"/>
      <c r="ALF51" s="60"/>
      <c r="ALG51" s="60"/>
      <c r="ALH51" s="60"/>
      <c r="ALI51" s="60"/>
      <c r="ALJ51" s="60"/>
      <c r="ALK51" s="60"/>
      <c r="ALL51" s="60"/>
      <c r="ALM51" s="60"/>
      <c r="ALN51" s="60"/>
      <c r="ALO51" s="60"/>
      <c r="ALP51" s="60"/>
      <c r="ALQ51" s="60"/>
      <c r="ALR51" s="60"/>
      <c r="ALS51" s="60"/>
      <c r="ALT51" s="60"/>
      <c r="ALU51" s="60"/>
      <c r="ALV51" s="60"/>
      <c r="ALW51" s="60"/>
      <c r="ALX51" s="60"/>
      <c r="ALY51" s="60"/>
      <c r="ALZ51" s="60"/>
      <c r="AMA51" s="60"/>
      <c r="AMB51" s="60"/>
      <c r="AMC51" s="60"/>
      <c r="AMD51" s="60"/>
      <c r="AME51" s="60"/>
      <c r="AMF51" s="60"/>
      <c r="AMG51" s="60"/>
      <c r="AMH51" s="60"/>
      <c r="AMI51" s="60"/>
      <c r="AMJ51" s="60"/>
      <c r="AMK51" s="60"/>
      <c r="AML51" s="60"/>
      <c r="AMM51" s="60"/>
      <c r="AMN51" s="60"/>
      <c r="AMO51" s="60"/>
      <c r="AMP51" s="60"/>
      <c r="AMQ51" s="60"/>
      <c r="AMR51" s="60"/>
      <c r="AMS51" s="60"/>
      <c r="AMT51" s="60"/>
      <c r="AMU51" s="60"/>
      <c r="AMV51" s="60"/>
      <c r="AMW51" s="60"/>
      <c r="AMX51" s="60"/>
      <c r="AMY51" s="60"/>
      <c r="AMZ51" s="60"/>
      <c r="ANA51" s="60"/>
      <c r="ANB51" s="60"/>
      <c r="ANC51" s="60"/>
      <c r="AND51" s="60"/>
      <c r="ANE51" s="60"/>
      <c r="ANF51" s="60"/>
      <c r="ANG51" s="60"/>
      <c r="ANH51" s="60"/>
      <c r="ANI51" s="60"/>
      <c r="ANJ51" s="60"/>
      <c r="ANK51" s="60"/>
      <c r="ANL51" s="60"/>
      <c r="ANM51" s="60"/>
      <c r="ANN51" s="60"/>
      <c r="ANO51" s="60"/>
      <c r="ANP51" s="60"/>
      <c r="ANQ51" s="60"/>
      <c r="ANR51" s="60"/>
      <c r="ANS51" s="60"/>
      <c r="ANT51" s="60"/>
      <c r="ANU51" s="60"/>
      <c r="ANV51" s="60"/>
      <c r="ANW51" s="60"/>
      <c r="ANX51" s="60"/>
      <c r="ANY51" s="60"/>
      <c r="ANZ51" s="60"/>
      <c r="AOA51" s="60"/>
      <c r="AOB51" s="60"/>
      <c r="AOC51" s="60"/>
      <c r="AOD51" s="60"/>
      <c r="AOE51" s="60"/>
      <c r="AOF51" s="60"/>
      <c r="AOG51" s="60"/>
      <c r="AOH51" s="60"/>
      <c r="AOI51" s="60"/>
      <c r="AOJ51" s="60"/>
      <c r="AOK51" s="60"/>
      <c r="AOL51" s="60"/>
      <c r="AOM51" s="60"/>
      <c r="AON51" s="60"/>
      <c r="AOO51" s="60"/>
      <c r="AOP51" s="60"/>
      <c r="AOQ51" s="60"/>
      <c r="AOR51" s="60"/>
      <c r="AOS51" s="60"/>
      <c r="AOT51" s="60"/>
      <c r="AOU51" s="60"/>
      <c r="AOV51" s="60"/>
      <c r="AOW51" s="60"/>
      <c r="AOX51" s="60"/>
      <c r="AOY51" s="60"/>
      <c r="AOZ51" s="60"/>
      <c r="APA51" s="60"/>
      <c r="APB51" s="60"/>
      <c r="APC51" s="60"/>
      <c r="APD51" s="60"/>
      <c r="APE51" s="60"/>
      <c r="APF51" s="60"/>
      <c r="APG51" s="60"/>
      <c r="APH51" s="60"/>
      <c r="API51" s="60"/>
      <c r="APJ51" s="60"/>
      <c r="APK51" s="60"/>
      <c r="APL51" s="60"/>
      <c r="APM51" s="60"/>
      <c r="APN51" s="60"/>
      <c r="APO51" s="60"/>
      <c r="APP51" s="60"/>
      <c r="APQ51" s="60"/>
      <c r="APR51" s="60"/>
      <c r="APS51" s="60"/>
      <c r="APT51" s="60"/>
      <c r="APU51" s="60"/>
      <c r="APV51" s="60"/>
      <c r="APW51" s="60"/>
      <c r="APX51" s="60"/>
      <c r="APY51" s="60"/>
      <c r="APZ51" s="60"/>
      <c r="AQA51" s="60"/>
      <c r="AQB51" s="60"/>
      <c r="AQC51" s="60"/>
      <c r="AQD51" s="60"/>
      <c r="AQE51" s="60"/>
      <c r="AQF51" s="60"/>
      <c r="AQG51" s="60"/>
      <c r="AQH51" s="60"/>
      <c r="AQI51" s="60"/>
      <c r="AQJ51" s="60"/>
      <c r="AQK51" s="60"/>
      <c r="AQL51" s="60"/>
      <c r="AQM51" s="60"/>
      <c r="AQN51" s="60"/>
      <c r="AQO51" s="60"/>
      <c r="AQP51" s="60"/>
      <c r="AQQ51" s="60"/>
      <c r="AQR51" s="60"/>
      <c r="AQS51" s="60"/>
      <c r="AQT51" s="60"/>
      <c r="AQU51" s="60"/>
      <c r="AQV51" s="60"/>
      <c r="AQW51" s="60"/>
      <c r="AQX51" s="60"/>
      <c r="AQY51" s="60"/>
      <c r="AQZ51" s="60"/>
      <c r="ARA51" s="60"/>
      <c r="ARB51" s="60"/>
      <c r="ARC51" s="60"/>
      <c r="ARD51" s="60"/>
      <c r="ARE51" s="60"/>
      <c r="ARF51" s="60"/>
      <c r="ARG51" s="60"/>
      <c r="ARH51" s="60"/>
      <c r="ARI51" s="60"/>
      <c r="ARJ51" s="60"/>
      <c r="ARK51" s="60"/>
      <c r="ARL51" s="60"/>
      <c r="ARM51" s="60"/>
      <c r="ARN51" s="60"/>
      <c r="ARO51" s="60"/>
      <c r="ARP51" s="60"/>
      <c r="ARQ51" s="60"/>
      <c r="ARR51" s="60"/>
      <c r="ARS51" s="60"/>
      <c r="ART51" s="60"/>
      <c r="ARU51" s="60"/>
      <c r="ARV51" s="60"/>
      <c r="ARW51" s="60"/>
      <c r="ARX51" s="60"/>
      <c r="ARY51" s="60"/>
      <c r="ARZ51" s="60"/>
      <c r="ASA51" s="60"/>
      <c r="ASB51" s="60"/>
      <c r="ASC51" s="60"/>
      <c r="ASD51" s="60"/>
      <c r="ASE51" s="60"/>
      <c r="ASF51" s="60"/>
      <c r="ASG51" s="60"/>
      <c r="ASH51" s="60"/>
      <c r="ASI51" s="60"/>
      <c r="ASJ51" s="60"/>
      <c r="ASK51" s="60"/>
      <c r="ASL51" s="60"/>
      <c r="ASM51" s="60"/>
      <c r="ASN51" s="60"/>
      <c r="ASO51" s="60"/>
      <c r="ASP51" s="60"/>
      <c r="ASQ51" s="60"/>
      <c r="ASR51" s="60"/>
      <c r="ASS51" s="60"/>
      <c r="AST51" s="60"/>
      <c r="ASU51" s="60"/>
      <c r="ASV51" s="60"/>
      <c r="ASW51" s="60"/>
      <c r="ASX51" s="60"/>
      <c r="ASY51" s="60"/>
      <c r="ASZ51" s="60"/>
      <c r="ATA51" s="60"/>
      <c r="ATB51" s="60"/>
      <c r="ATC51" s="60"/>
      <c r="ATD51" s="60"/>
      <c r="ATE51" s="60"/>
      <c r="ATF51" s="60"/>
      <c r="ATG51" s="60"/>
      <c r="ATH51" s="60"/>
      <c r="ATI51" s="60"/>
      <c r="ATJ51" s="60"/>
      <c r="ATK51" s="60"/>
      <c r="ATL51" s="60"/>
      <c r="ATM51" s="60"/>
      <c r="ATN51" s="60"/>
      <c r="ATO51" s="60"/>
      <c r="ATP51" s="60"/>
      <c r="ATQ51" s="60"/>
      <c r="ATR51" s="60"/>
      <c r="ATS51" s="60"/>
      <c r="ATT51" s="60"/>
      <c r="ATU51" s="60"/>
      <c r="ATV51" s="60"/>
      <c r="ATW51" s="60"/>
      <c r="ATX51" s="60"/>
      <c r="ATY51" s="60"/>
      <c r="ATZ51" s="60"/>
      <c r="AUA51" s="60"/>
      <c r="AUB51" s="60"/>
      <c r="AUC51" s="60"/>
      <c r="AUD51" s="60"/>
      <c r="AUE51" s="60"/>
      <c r="AUF51" s="60"/>
      <c r="AUG51" s="60"/>
      <c r="AUH51" s="60"/>
      <c r="AUI51" s="60"/>
      <c r="AUJ51" s="60"/>
      <c r="AUK51" s="60"/>
      <c r="AUL51" s="60"/>
      <c r="AUM51" s="60"/>
      <c r="AUN51" s="60"/>
      <c r="AUO51" s="60"/>
      <c r="AUP51" s="60"/>
      <c r="AUQ51" s="60"/>
      <c r="AUR51" s="60"/>
      <c r="AUS51" s="60"/>
      <c r="AUT51" s="60"/>
      <c r="AUU51" s="60"/>
      <c r="AUV51" s="60"/>
      <c r="AUW51" s="60"/>
      <c r="AUX51" s="60"/>
      <c r="AUY51" s="60"/>
      <c r="AUZ51" s="60"/>
      <c r="AVA51" s="60"/>
      <c r="AVB51" s="60"/>
      <c r="AVC51" s="60"/>
      <c r="AVD51" s="60"/>
      <c r="AVE51" s="60"/>
      <c r="AVF51" s="60"/>
      <c r="AVG51" s="60"/>
      <c r="AVH51" s="60"/>
      <c r="AVI51" s="60"/>
      <c r="AVJ51" s="60"/>
      <c r="AVK51" s="60"/>
      <c r="AVL51" s="60"/>
      <c r="AVM51" s="60"/>
      <c r="AVN51" s="60"/>
      <c r="AVO51" s="60"/>
      <c r="AVP51" s="60"/>
      <c r="AVQ51" s="60"/>
      <c r="AVR51" s="60"/>
      <c r="AVS51" s="60"/>
      <c r="AVT51" s="60"/>
      <c r="AVU51" s="60"/>
      <c r="AVV51" s="60"/>
      <c r="AVW51" s="60"/>
      <c r="AVX51" s="60"/>
      <c r="AVY51" s="60"/>
      <c r="AVZ51" s="60"/>
      <c r="AWA51" s="60"/>
      <c r="AWB51" s="60"/>
      <c r="AWC51" s="60"/>
      <c r="AWD51" s="60"/>
      <c r="AWE51" s="60"/>
      <c r="AWF51" s="60"/>
      <c r="AWG51" s="60"/>
      <c r="AWH51" s="60"/>
      <c r="AWI51" s="60"/>
      <c r="AWJ51" s="60"/>
      <c r="AWK51" s="60"/>
      <c r="AWL51" s="60"/>
      <c r="AWM51" s="60"/>
      <c r="AWN51" s="60"/>
      <c r="AWO51" s="60"/>
      <c r="AWP51" s="60"/>
      <c r="AWQ51" s="60"/>
      <c r="AWR51" s="60"/>
      <c r="AWS51" s="60"/>
      <c r="AWT51" s="60"/>
      <c r="AWU51" s="60"/>
      <c r="AWV51" s="60"/>
      <c r="AWW51" s="60"/>
      <c r="AWX51" s="60"/>
      <c r="AWY51" s="60"/>
      <c r="AWZ51" s="60"/>
      <c r="AXA51" s="60"/>
      <c r="AXB51" s="60"/>
      <c r="AXC51" s="60"/>
      <c r="AXD51" s="60"/>
      <c r="AXE51" s="60"/>
      <c r="AXF51" s="60"/>
      <c r="AXG51" s="60"/>
      <c r="AXH51" s="60"/>
      <c r="AXI51" s="60"/>
      <c r="AXJ51" s="60"/>
      <c r="AXK51" s="60"/>
      <c r="AXL51" s="60"/>
      <c r="AXM51" s="60"/>
      <c r="AXN51" s="60"/>
      <c r="AXO51" s="60"/>
      <c r="AXP51" s="60"/>
      <c r="AXQ51" s="60"/>
      <c r="AXR51" s="60"/>
      <c r="AXS51" s="60"/>
      <c r="AXT51" s="60"/>
      <c r="AXU51" s="60"/>
      <c r="AXV51" s="60"/>
      <c r="AXW51" s="60"/>
      <c r="AXX51" s="60"/>
      <c r="AXY51" s="60"/>
      <c r="AXZ51" s="60"/>
      <c r="AYA51" s="60"/>
      <c r="AYB51" s="60"/>
      <c r="AYC51" s="60"/>
      <c r="AYD51" s="60"/>
      <c r="AYE51" s="60"/>
      <c r="AYF51" s="60"/>
      <c r="AYG51" s="60"/>
      <c r="AYH51" s="60"/>
      <c r="AYI51" s="60"/>
      <c r="AYJ51" s="60"/>
      <c r="AYK51" s="60"/>
      <c r="AYL51" s="60"/>
      <c r="AYM51" s="60"/>
      <c r="AYN51" s="60"/>
      <c r="AYO51" s="60"/>
      <c r="AYP51" s="60"/>
      <c r="AYQ51" s="60"/>
      <c r="AYR51" s="60"/>
      <c r="AYS51" s="60"/>
      <c r="AYT51" s="60"/>
      <c r="AYU51" s="60"/>
      <c r="AYV51" s="60"/>
      <c r="AYW51" s="60"/>
      <c r="AYX51" s="60"/>
      <c r="AYY51" s="60"/>
      <c r="AYZ51" s="60"/>
      <c r="AZA51" s="60"/>
      <c r="AZB51" s="60"/>
      <c r="AZC51" s="60"/>
      <c r="AZD51" s="60"/>
      <c r="AZE51" s="60"/>
      <c r="AZF51" s="60"/>
      <c r="AZG51" s="60"/>
      <c r="AZH51" s="60"/>
      <c r="AZI51" s="60"/>
      <c r="AZJ51" s="60"/>
      <c r="AZK51" s="60"/>
      <c r="AZL51" s="60"/>
      <c r="AZM51" s="60"/>
      <c r="AZN51" s="60"/>
      <c r="AZO51" s="60"/>
      <c r="AZP51" s="60"/>
      <c r="AZQ51" s="60"/>
      <c r="AZR51" s="60"/>
      <c r="AZS51" s="60"/>
      <c r="AZT51" s="60"/>
      <c r="AZU51" s="60"/>
      <c r="AZV51" s="60"/>
      <c r="AZW51" s="60"/>
      <c r="AZX51" s="60"/>
      <c r="AZY51" s="60"/>
      <c r="AZZ51" s="60"/>
      <c r="BAA51" s="60"/>
      <c r="BAB51" s="60"/>
      <c r="BAC51" s="60"/>
      <c r="BAD51" s="60"/>
      <c r="BAE51" s="60"/>
      <c r="BAF51" s="60"/>
      <c r="BAG51" s="60"/>
      <c r="BAH51" s="60"/>
      <c r="BAI51" s="60"/>
      <c r="BAJ51" s="60"/>
      <c r="BAK51" s="60"/>
      <c r="BAL51" s="60"/>
      <c r="BAM51" s="60"/>
      <c r="BAN51" s="60"/>
      <c r="BAO51" s="60"/>
      <c r="BAP51" s="60"/>
      <c r="BAQ51" s="60"/>
      <c r="BAR51" s="60"/>
      <c r="BAS51" s="60"/>
      <c r="BAT51" s="60"/>
      <c r="BAU51" s="60"/>
      <c r="BAV51" s="60"/>
      <c r="BAW51" s="60"/>
      <c r="BAX51" s="60"/>
      <c r="BAY51" s="60"/>
      <c r="BAZ51" s="60"/>
      <c r="BBA51" s="60"/>
      <c r="BBB51" s="60"/>
      <c r="BBC51" s="60"/>
      <c r="BBD51" s="60"/>
      <c r="BBE51" s="60"/>
      <c r="BBF51" s="60"/>
      <c r="BBG51" s="60"/>
      <c r="BBH51" s="60"/>
      <c r="BBI51" s="60"/>
      <c r="BBJ51" s="60"/>
      <c r="BBK51" s="60"/>
      <c r="BBL51" s="60"/>
      <c r="BBM51" s="60"/>
      <c r="BBN51" s="60"/>
      <c r="BBO51" s="60"/>
      <c r="BBP51" s="60"/>
      <c r="BBQ51" s="60"/>
      <c r="BBR51" s="60"/>
      <c r="BBS51" s="60"/>
      <c r="BBT51" s="60"/>
      <c r="BBU51" s="60"/>
      <c r="BBV51" s="60"/>
      <c r="BBW51" s="60"/>
      <c r="BBX51" s="60"/>
      <c r="BBY51" s="60"/>
      <c r="BBZ51" s="60"/>
      <c r="BCA51" s="60"/>
      <c r="BCB51" s="60"/>
      <c r="BCC51" s="60"/>
      <c r="BCD51" s="60"/>
      <c r="BCE51" s="60"/>
      <c r="BCF51" s="60"/>
      <c r="BCG51" s="60"/>
      <c r="BCH51" s="60"/>
      <c r="BCI51" s="60"/>
      <c r="BCJ51" s="60"/>
      <c r="BCK51" s="60"/>
      <c r="BCL51" s="60"/>
      <c r="BCM51" s="60"/>
      <c r="BCN51" s="60"/>
      <c r="BCO51" s="60"/>
      <c r="BCP51" s="60"/>
      <c r="BCQ51" s="60"/>
      <c r="BCR51" s="60"/>
      <c r="BCS51" s="60"/>
      <c r="BCT51" s="60"/>
      <c r="BCU51" s="60"/>
      <c r="BCV51" s="60"/>
      <c r="BCW51" s="60"/>
      <c r="BCX51" s="60"/>
      <c r="BCY51" s="60"/>
      <c r="BCZ51" s="60"/>
      <c r="BDA51" s="60"/>
      <c r="BDB51" s="60"/>
      <c r="BDC51" s="60"/>
      <c r="BDD51" s="60"/>
      <c r="BDE51" s="60"/>
      <c r="BDF51" s="60"/>
      <c r="BDG51" s="60"/>
      <c r="BDH51" s="60"/>
      <c r="BDI51" s="60"/>
      <c r="BDJ51" s="60"/>
      <c r="BDK51" s="60"/>
      <c r="BDL51" s="60"/>
      <c r="BDM51" s="60"/>
      <c r="BDN51" s="60"/>
      <c r="BDO51" s="60"/>
      <c r="BDP51" s="60"/>
      <c r="BDQ51" s="60"/>
      <c r="BDR51" s="60"/>
      <c r="BDS51" s="60"/>
      <c r="BDT51" s="60"/>
      <c r="BDU51" s="60"/>
      <c r="BDV51" s="60"/>
      <c r="BDW51" s="60"/>
      <c r="BDX51" s="60"/>
      <c r="BDY51" s="60"/>
      <c r="BDZ51" s="60"/>
      <c r="BEA51" s="60"/>
      <c r="BEB51" s="60"/>
      <c r="BEC51" s="60"/>
      <c r="BED51" s="60"/>
      <c r="BEE51" s="60"/>
      <c r="BEF51" s="60"/>
      <c r="BEG51" s="60"/>
      <c r="BEH51" s="60"/>
      <c r="BEI51" s="60"/>
      <c r="BEJ51" s="60"/>
      <c r="BEK51" s="60"/>
      <c r="BEL51" s="60"/>
      <c r="BEM51" s="60"/>
      <c r="BEN51" s="60"/>
      <c r="BEO51" s="60"/>
      <c r="BEP51" s="60"/>
      <c r="BEQ51" s="60"/>
      <c r="BER51" s="60"/>
      <c r="BES51" s="60"/>
      <c r="BET51" s="60"/>
      <c r="BEU51" s="60"/>
      <c r="BEV51" s="60"/>
      <c r="BEW51" s="60"/>
      <c r="BEX51" s="60"/>
      <c r="BEY51" s="60"/>
      <c r="BEZ51" s="60"/>
      <c r="BFA51" s="60"/>
      <c r="BFB51" s="60"/>
      <c r="BFC51" s="60"/>
      <c r="BFD51" s="60"/>
      <c r="BFE51" s="60"/>
      <c r="BFF51" s="60"/>
      <c r="BFG51" s="60"/>
      <c r="BFH51" s="60"/>
      <c r="BFI51" s="60"/>
      <c r="BFJ51" s="60"/>
      <c r="BFK51" s="60"/>
      <c r="BFL51" s="60"/>
      <c r="BFM51" s="60"/>
      <c r="BFN51" s="60"/>
      <c r="BFO51" s="60"/>
      <c r="BFP51" s="60"/>
      <c r="BFQ51" s="60"/>
      <c r="BFR51" s="60"/>
      <c r="BFS51" s="60"/>
      <c r="BFT51" s="60"/>
      <c r="BFU51" s="60"/>
      <c r="BFV51" s="60"/>
      <c r="BFW51" s="60"/>
      <c r="BFX51" s="60"/>
      <c r="BFY51" s="60"/>
      <c r="BFZ51" s="60"/>
      <c r="BGA51" s="60"/>
      <c r="BGB51" s="60"/>
      <c r="BGC51" s="60"/>
      <c r="BGD51" s="60"/>
      <c r="BGE51" s="60"/>
      <c r="BGF51" s="60"/>
      <c r="BGG51" s="60"/>
      <c r="BGH51" s="60"/>
      <c r="BGI51" s="60"/>
      <c r="BGJ51" s="60"/>
      <c r="BGK51" s="60"/>
      <c r="BGL51" s="60"/>
      <c r="BGM51" s="60"/>
      <c r="BGN51" s="60"/>
      <c r="BGO51" s="60"/>
      <c r="BGP51" s="60"/>
      <c r="BGQ51" s="60"/>
      <c r="BGR51" s="60"/>
      <c r="BGS51" s="60"/>
      <c r="BGT51" s="60"/>
      <c r="BGU51" s="60"/>
      <c r="BGV51" s="60"/>
      <c r="BGW51" s="60"/>
      <c r="BGX51" s="60"/>
      <c r="BGY51" s="60"/>
      <c r="BGZ51" s="60"/>
      <c r="BHA51" s="60"/>
      <c r="BHB51" s="60"/>
      <c r="BHC51" s="60"/>
      <c r="BHD51" s="60"/>
      <c r="BHE51" s="60"/>
      <c r="BHF51" s="60"/>
      <c r="BHG51" s="60"/>
      <c r="BHH51" s="60"/>
      <c r="BHI51" s="60"/>
      <c r="BHJ51" s="60"/>
      <c r="BHK51" s="60"/>
      <c r="BHL51" s="60"/>
      <c r="BHM51" s="60"/>
      <c r="BHN51" s="60"/>
      <c r="BHO51" s="60"/>
      <c r="BHP51" s="60"/>
      <c r="BHQ51" s="60"/>
      <c r="BHR51" s="60"/>
      <c r="BHS51" s="60"/>
      <c r="BHT51" s="60"/>
      <c r="BHU51" s="60"/>
      <c r="BHV51" s="60"/>
      <c r="BHW51" s="60"/>
      <c r="BHX51" s="60"/>
      <c r="BHY51" s="60"/>
      <c r="BHZ51" s="60"/>
      <c r="BIA51" s="60"/>
      <c r="BIB51" s="60"/>
      <c r="BIC51" s="60"/>
      <c r="BID51" s="60"/>
      <c r="BIE51" s="60"/>
      <c r="BIF51" s="60"/>
      <c r="BIG51" s="60"/>
      <c r="BIH51" s="60"/>
      <c r="BII51" s="60"/>
      <c r="BIJ51" s="60"/>
      <c r="BIK51" s="60"/>
      <c r="BIL51" s="60"/>
      <c r="BIM51" s="60"/>
      <c r="BIN51" s="60"/>
      <c r="BIO51" s="60"/>
      <c r="BIP51" s="60"/>
      <c r="BIQ51" s="60"/>
      <c r="BIR51" s="60"/>
      <c r="BIS51" s="60"/>
      <c r="BIT51" s="60"/>
      <c r="BIU51" s="60"/>
      <c r="BIV51" s="60"/>
      <c r="BIW51" s="60"/>
      <c r="BIX51" s="60"/>
      <c r="BIY51" s="60"/>
      <c r="BIZ51" s="60"/>
      <c r="BJA51" s="60"/>
      <c r="BJB51" s="60"/>
      <c r="BJC51" s="60"/>
      <c r="BJD51" s="60"/>
      <c r="BJE51" s="60"/>
      <c r="BJF51" s="60"/>
      <c r="BJG51" s="60"/>
      <c r="BJH51" s="60"/>
      <c r="BJI51" s="60"/>
      <c r="BJJ51" s="60"/>
      <c r="BJK51" s="60"/>
      <c r="BJL51" s="60"/>
      <c r="BJM51" s="60"/>
      <c r="BJN51" s="60"/>
      <c r="BJO51" s="60"/>
      <c r="BJP51" s="60"/>
      <c r="BJQ51" s="60"/>
      <c r="BJR51" s="60"/>
      <c r="BJS51" s="60"/>
      <c r="BJT51" s="60"/>
      <c r="BJU51" s="60"/>
      <c r="BJV51" s="60"/>
      <c r="BJW51" s="60"/>
      <c r="BJX51" s="60"/>
      <c r="BJY51" s="60"/>
      <c r="BJZ51" s="60"/>
      <c r="BKA51" s="60"/>
      <c r="BKB51" s="60"/>
      <c r="BKC51" s="60"/>
      <c r="BKD51" s="60"/>
      <c r="BKE51" s="60"/>
      <c r="BKF51" s="60"/>
      <c r="BKG51" s="60"/>
      <c r="BKH51" s="60"/>
      <c r="BKI51" s="60"/>
      <c r="BKJ51" s="60"/>
      <c r="BKK51" s="60"/>
      <c r="BKL51" s="60"/>
      <c r="BKM51" s="60"/>
      <c r="BKN51" s="60"/>
      <c r="BKO51" s="60"/>
      <c r="BKP51" s="60"/>
      <c r="BKQ51" s="60"/>
      <c r="BKR51" s="60"/>
      <c r="BKS51" s="60"/>
      <c r="BKT51" s="60"/>
      <c r="BKU51" s="60"/>
      <c r="BKV51" s="60"/>
      <c r="BKW51" s="60"/>
      <c r="BKX51" s="60"/>
      <c r="BKY51" s="60"/>
      <c r="BKZ51" s="60"/>
      <c r="BLA51" s="60"/>
      <c r="BLB51" s="60"/>
      <c r="BLC51" s="60"/>
      <c r="BLD51" s="60"/>
      <c r="BLE51" s="60"/>
      <c r="BLF51" s="60"/>
      <c r="BLG51" s="60"/>
      <c r="BLH51" s="60"/>
      <c r="BLI51" s="60"/>
      <c r="BLJ51" s="60"/>
      <c r="BLK51" s="60"/>
      <c r="BLL51" s="60"/>
      <c r="BLM51" s="60"/>
      <c r="BLN51" s="60"/>
      <c r="BLO51" s="60"/>
      <c r="BLP51" s="60"/>
      <c r="BLQ51" s="60"/>
      <c r="BLR51" s="60"/>
      <c r="BLS51" s="60"/>
      <c r="BLT51" s="60"/>
      <c r="BLU51" s="60"/>
      <c r="BLV51" s="60"/>
      <c r="BLW51" s="60"/>
      <c r="BLX51" s="60"/>
      <c r="BLY51" s="60"/>
      <c r="BLZ51" s="60"/>
      <c r="BMA51" s="60"/>
      <c r="BMB51" s="60"/>
      <c r="BMC51" s="60"/>
      <c r="BMD51" s="60"/>
      <c r="BME51" s="60"/>
      <c r="BMF51" s="60"/>
      <c r="BMG51" s="60"/>
      <c r="BMH51" s="60"/>
      <c r="BMI51" s="60"/>
      <c r="BMJ51" s="60"/>
      <c r="BMK51" s="60"/>
      <c r="BML51" s="60"/>
      <c r="BMM51" s="60"/>
      <c r="BMN51" s="60"/>
      <c r="BMO51" s="60"/>
      <c r="BMP51" s="60"/>
      <c r="BMQ51" s="60"/>
      <c r="BMR51" s="60"/>
      <c r="BMS51" s="60"/>
      <c r="BMT51" s="60"/>
      <c r="BMU51" s="60"/>
      <c r="BMV51" s="60"/>
      <c r="BMW51" s="60"/>
      <c r="BMX51" s="60"/>
      <c r="BMY51" s="60"/>
      <c r="BMZ51" s="60"/>
      <c r="BNA51" s="60"/>
      <c r="BNB51" s="60"/>
      <c r="BNC51" s="60"/>
      <c r="BND51" s="60"/>
      <c r="BNE51" s="60"/>
      <c r="BNF51" s="60"/>
      <c r="BNG51" s="60"/>
      <c r="BNH51" s="60"/>
      <c r="BNI51" s="60"/>
      <c r="BNJ51" s="60"/>
      <c r="BNK51" s="60"/>
      <c r="BNL51" s="60"/>
      <c r="BNM51" s="60"/>
      <c r="BNN51" s="60"/>
      <c r="BNO51" s="60"/>
      <c r="BNP51" s="60"/>
      <c r="BNQ51" s="60"/>
      <c r="BNR51" s="60"/>
      <c r="BNS51" s="60"/>
      <c r="BNT51" s="60"/>
      <c r="BNU51" s="60"/>
      <c r="BNV51" s="60"/>
      <c r="BNW51" s="60"/>
      <c r="BNX51" s="60"/>
      <c r="BNY51" s="60"/>
      <c r="BNZ51" s="60"/>
      <c r="BOA51" s="60"/>
      <c r="BOB51" s="60"/>
      <c r="BOC51" s="60"/>
      <c r="BOD51" s="60"/>
      <c r="BOE51" s="60"/>
      <c r="BOF51" s="60"/>
      <c r="BOG51" s="60"/>
      <c r="BOH51" s="60"/>
      <c r="BOI51" s="60"/>
      <c r="BOJ51" s="60"/>
      <c r="BOK51" s="60"/>
      <c r="BOL51" s="60"/>
      <c r="BOM51" s="60"/>
      <c r="BON51" s="60"/>
      <c r="BOO51" s="60"/>
      <c r="BOP51" s="60"/>
      <c r="BOQ51" s="60"/>
      <c r="BOR51" s="60"/>
      <c r="BOS51" s="60"/>
      <c r="BOT51" s="60"/>
      <c r="BOU51" s="60"/>
      <c r="BOV51" s="60"/>
      <c r="BOW51" s="60"/>
      <c r="BOX51" s="60"/>
      <c r="BOY51" s="60"/>
      <c r="BOZ51" s="60"/>
      <c r="BPA51" s="60"/>
      <c r="BPB51" s="60"/>
      <c r="BPC51" s="60"/>
      <c r="BPD51" s="60"/>
      <c r="BPE51" s="60"/>
      <c r="BPF51" s="60"/>
      <c r="BPG51" s="60"/>
      <c r="BPH51" s="60"/>
      <c r="BPI51" s="60"/>
      <c r="BPJ51" s="60"/>
      <c r="BPK51" s="60"/>
      <c r="BPL51" s="60"/>
      <c r="BPM51" s="60"/>
      <c r="BPN51" s="60"/>
      <c r="BPO51" s="60"/>
      <c r="BPP51" s="60"/>
      <c r="BPQ51" s="60"/>
      <c r="BPR51" s="60"/>
      <c r="BPS51" s="60"/>
      <c r="BPT51" s="60"/>
      <c r="BPU51" s="60"/>
      <c r="BPV51" s="60"/>
      <c r="BPW51" s="60"/>
      <c r="BPX51" s="60"/>
      <c r="BPY51" s="60"/>
      <c r="BPZ51" s="60"/>
      <c r="BQA51" s="60"/>
      <c r="BQB51" s="60"/>
      <c r="BQC51" s="60"/>
      <c r="BQD51" s="60"/>
      <c r="BQE51" s="60"/>
      <c r="BQF51" s="60"/>
      <c r="BQG51" s="60"/>
      <c r="BQH51" s="60"/>
      <c r="BQI51" s="60"/>
      <c r="BQJ51" s="60"/>
      <c r="BQK51" s="60"/>
      <c r="BQL51" s="60"/>
      <c r="BQM51" s="60"/>
      <c r="BQN51" s="60"/>
      <c r="BQO51" s="60"/>
      <c r="BQP51" s="60"/>
      <c r="BQQ51" s="60"/>
      <c r="BQR51" s="60"/>
      <c r="BQS51" s="60"/>
      <c r="BQT51" s="60"/>
      <c r="BQU51" s="60"/>
      <c r="BQV51" s="60"/>
      <c r="BQW51" s="60"/>
      <c r="BQX51" s="60"/>
      <c r="BQY51" s="60"/>
      <c r="BQZ51" s="60"/>
      <c r="BRA51" s="60"/>
      <c r="BRB51" s="60"/>
      <c r="BRC51" s="60"/>
      <c r="BRD51" s="60"/>
      <c r="BRE51" s="60"/>
      <c r="BRF51" s="60"/>
      <c r="BRG51" s="60"/>
      <c r="BRH51" s="60"/>
      <c r="BRI51" s="60"/>
      <c r="BRJ51" s="60"/>
      <c r="BRK51" s="60"/>
      <c r="BRL51" s="60"/>
      <c r="BRM51" s="60"/>
      <c r="BRN51" s="60"/>
      <c r="BRO51" s="60"/>
      <c r="BRP51" s="60"/>
      <c r="BRQ51" s="60"/>
      <c r="BRR51" s="60"/>
      <c r="BRS51" s="60"/>
      <c r="BRT51" s="60"/>
      <c r="BRU51" s="60"/>
      <c r="BRV51" s="60"/>
      <c r="BRW51" s="60"/>
      <c r="BRX51" s="60"/>
      <c r="BRY51" s="60"/>
      <c r="BRZ51" s="60"/>
      <c r="BSA51" s="60"/>
      <c r="BSB51" s="60"/>
      <c r="BSC51" s="60"/>
      <c r="BSD51" s="60"/>
      <c r="BSE51" s="60"/>
      <c r="BSF51" s="60"/>
      <c r="BSG51" s="60"/>
      <c r="BSH51" s="60"/>
      <c r="BSI51" s="60"/>
      <c r="BSJ51" s="60"/>
      <c r="BSK51" s="60"/>
      <c r="BSL51" s="60"/>
      <c r="BSM51" s="60"/>
      <c r="BSN51" s="60"/>
      <c r="BSO51" s="60"/>
      <c r="BSP51" s="60"/>
      <c r="BSQ51" s="60"/>
      <c r="BSR51" s="60"/>
      <c r="BSS51" s="60"/>
      <c r="BST51" s="60"/>
      <c r="BSU51" s="60"/>
      <c r="BSV51" s="60"/>
      <c r="BSW51" s="60"/>
      <c r="BSX51" s="60"/>
      <c r="BSY51" s="60"/>
      <c r="BSZ51" s="60"/>
      <c r="BTA51" s="60"/>
      <c r="BTB51" s="60"/>
      <c r="BTC51" s="60"/>
      <c r="BTD51" s="60"/>
      <c r="BTE51" s="60"/>
      <c r="BTF51" s="60"/>
      <c r="BTG51" s="60"/>
      <c r="BTH51" s="60"/>
      <c r="BTI51" s="60"/>
      <c r="BTJ51" s="60"/>
      <c r="BTK51" s="60"/>
      <c r="BTL51" s="60"/>
      <c r="BTM51" s="60"/>
      <c r="BTN51" s="60"/>
      <c r="BTO51" s="60"/>
      <c r="BTP51" s="60"/>
      <c r="BTQ51" s="60"/>
      <c r="BTR51" s="60"/>
      <c r="BTS51" s="60"/>
      <c r="BTT51" s="60"/>
      <c r="BTU51" s="60"/>
      <c r="BTV51" s="60"/>
      <c r="BTW51" s="60"/>
      <c r="BTX51" s="60"/>
      <c r="BTY51" s="60"/>
      <c r="BTZ51" s="60"/>
      <c r="BUA51" s="60"/>
      <c r="BUB51" s="60"/>
      <c r="BUC51" s="60"/>
      <c r="BUD51" s="60"/>
      <c r="BUE51" s="60"/>
      <c r="BUF51" s="60"/>
      <c r="BUG51" s="60"/>
      <c r="BUH51" s="60"/>
      <c r="BUI51" s="60"/>
      <c r="BUJ51" s="60"/>
      <c r="BUK51" s="60"/>
      <c r="BUL51" s="60"/>
      <c r="BUM51" s="60"/>
      <c r="BUN51" s="60"/>
      <c r="BUO51" s="60"/>
      <c r="BUP51" s="60"/>
      <c r="BUQ51" s="60"/>
      <c r="BUR51" s="60"/>
      <c r="BUS51" s="60"/>
      <c r="BUT51" s="60"/>
      <c r="BUU51" s="60"/>
      <c r="BUV51" s="60"/>
      <c r="BUW51" s="60"/>
      <c r="BUX51" s="60"/>
      <c r="BUY51" s="60"/>
      <c r="BUZ51" s="60"/>
      <c r="BVA51" s="60"/>
      <c r="BVB51" s="60"/>
      <c r="BVC51" s="60"/>
      <c r="BVD51" s="60"/>
      <c r="BVE51" s="60"/>
      <c r="BVF51" s="60"/>
      <c r="BVG51" s="60"/>
      <c r="BVH51" s="60"/>
      <c r="BVI51" s="60"/>
      <c r="BVJ51" s="60"/>
      <c r="BVK51" s="60"/>
      <c r="BVL51" s="60"/>
      <c r="BVM51" s="60"/>
      <c r="BVN51" s="60"/>
      <c r="BVO51" s="60"/>
      <c r="BVP51" s="60"/>
      <c r="BVQ51" s="60"/>
      <c r="BVR51" s="60"/>
      <c r="BVS51" s="60"/>
      <c r="BVT51" s="60"/>
      <c r="BVU51" s="60"/>
      <c r="BVV51" s="60"/>
      <c r="BVW51" s="60"/>
      <c r="BVX51" s="60"/>
      <c r="BVY51" s="60"/>
      <c r="BVZ51" s="60"/>
      <c r="BWA51" s="60"/>
      <c r="BWB51" s="60"/>
      <c r="BWC51" s="60"/>
      <c r="BWD51" s="60"/>
      <c r="BWE51" s="60"/>
      <c r="BWF51" s="60"/>
      <c r="BWG51" s="60"/>
      <c r="BWH51" s="60"/>
      <c r="BWI51" s="60"/>
      <c r="BWJ51" s="60"/>
      <c r="BWK51" s="60"/>
      <c r="BWL51" s="60"/>
      <c r="BWM51" s="60"/>
      <c r="BWN51" s="60"/>
      <c r="BWO51" s="60"/>
      <c r="BWP51" s="60"/>
      <c r="BWQ51" s="60"/>
      <c r="BWR51" s="60"/>
      <c r="BWS51" s="60"/>
      <c r="BWT51" s="60"/>
      <c r="BWU51" s="60"/>
      <c r="BWV51" s="60"/>
      <c r="BWW51" s="60"/>
      <c r="BWX51" s="60"/>
      <c r="BWY51" s="60"/>
      <c r="BWZ51" s="60"/>
      <c r="BXA51" s="60"/>
      <c r="BXB51" s="60"/>
      <c r="BXC51" s="60"/>
      <c r="BXD51" s="60"/>
      <c r="BXE51" s="60"/>
      <c r="BXF51" s="60"/>
      <c r="BXG51" s="60"/>
      <c r="BXH51" s="60"/>
      <c r="BXI51" s="60"/>
      <c r="BXJ51" s="60"/>
      <c r="BXK51" s="60"/>
      <c r="BXL51" s="60"/>
      <c r="BXM51" s="60"/>
      <c r="BXN51" s="60"/>
      <c r="BXO51" s="60"/>
      <c r="BXP51" s="60"/>
      <c r="BXQ51" s="60"/>
      <c r="BXR51" s="60"/>
      <c r="BXS51" s="60"/>
      <c r="BXT51" s="60"/>
      <c r="BXU51" s="60"/>
      <c r="BXV51" s="60"/>
      <c r="BXW51" s="60"/>
      <c r="BXX51" s="60"/>
      <c r="BXY51" s="60"/>
      <c r="BXZ51" s="60"/>
      <c r="BYA51" s="60"/>
      <c r="BYB51" s="60"/>
      <c r="BYC51" s="60"/>
      <c r="BYD51" s="60"/>
      <c r="BYE51" s="60"/>
      <c r="BYF51" s="60"/>
      <c r="BYG51" s="60"/>
      <c r="BYH51" s="60"/>
      <c r="BYI51" s="60"/>
      <c r="BYJ51" s="60"/>
      <c r="BYK51" s="60"/>
      <c r="BYL51" s="60"/>
      <c r="BYM51" s="60"/>
      <c r="BYN51" s="60"/>
      <c r="BYO51" s="60"/>
      <c r="BYP51" s="60"/>
      <c r="BYQ51" s="60"/>
      <c r="BYR51" s="60"/>
      <c r="BYS51" s="60"/>
      <c r="BYT51" s="60"/>
      <c r="BYU51" s="60"/>
      <c r="BYV51" s="60"/>
      <c r="BYW51" s="60"/>
      <c r="BYX51" s="60"/>
      <c r="BYY51" s="60"/>
      <c r="BYZ51" s="60"/>
      <c r="BZA51" s="60"/>
      <c r="BZB51" s="60"/>
      <c r="BZC51" s="60"/>
      <c r="BZD51" s="60"/>
      <c r="BZE51" s="60"/>
      <c r="BZF51" s="60"/>
      <c r="BZG51" s="60"/>
      <c r="BZH51" s="60"/>
      <c r="BZI51" s="60"/>
      <c r="BZJ51" s="60"/>
      <c r="BZK51" s="60"/>
      <c r="BZL51" s="60"/>
      <c r="BZM51" s="60"/>
      <c r="BZN51" s="60"/>
      <c r="BZO51" s="60"/>
      <c r="BZP51" s="60"/>
      <c r="BZQ51" s="60"/>
      <c r="BZR51" s="60"/>
      <c r="BZS51" s="60"/>
      <c r="BZT51" s="60"/>
      <c r="BZU51" s="60"/>
      <c r="BZV51" s="60"/>
      <c r="BZW51" s="60"/>
      <c r="BZX51" s="60"/>
      <c r="BZY51" s="60"/>
      <c r="BZZ51" s="60"/>
      <c r="CAA51" s="60"/>
      <c r="CAB51" s="60"/>
      <c r="CAC51" s="60"/>
      <c r="CAD51" s="60"/>
      <c r="CAE51" s="60"/>
      <c r="CAF51" s="60"/>
      <c r="CAG51" s="60"/>
      <c r="CAH51" s="60"/>
      <c r="CAI51" s="60"/>
      <c r="CAJ51" s="60"/>
      <c r="CAK51" s="60"/>
      <c r="CAL51" s="60"/>
      <c r="CAM51" s="60"/>
      <c r="CAN51" s="60"/>
      <c r="CAO51" s="60"/>
      <c r="CAP51" s="60"/>
      <c r="CAQ51" s="60"/>
      <c r="CAR51" s="60"/>
      <c r="CAS51" s="60"/>
      <c r="CAT51" s="60"/>
      <c r="CAU51" s="60"/>
      <c r="CAV51" s="60"/>
      <c r="CAW51" s="60"/>
      <c r="CAX51" s="60"/>
      <c r="CAY51" s="60"/>
      <c r="CAZ51" s="60"/>
      <c r="CBA51" s="60"/>
      <c r="CBB51" s="60"/>
      <c r="CBC51" s="60"/>
      <c r="CBD51" s="60"/>
      <c r="CBE51" s="60"/>
      <c r="CBF51" s="60"/>
      <c r="CBG51" s="60"/>
      <c r="CBH51" s="60"/>
      <c r="CBI51" s="60"/>
      <c r="CBJ51" s="60"/>
      <c r="CBK51" s="60"/>
      <c r="CBL51" s="60"/>
      <c r="CBM51" s="60"/>
      <c r="CBN51" s="60"/>
      <c r="CBO51" s="60"/>
      <c r="CBP51" s="60"/>
      <c r="CBQ51" s="60"/>
      <c r="CBR51" s="60"/>
      <c r="CBS51" s="60"/>
      <c r="CBT51" s="60"/>
      <c r="CBU51" s="60"/>
      <c r="CBV51" s="60"/>
      <c r="CBW51" s="60"/>
      <c r="CBX51" s="60"/>
      <c r="CBY51" s="60"/>
      <c r="CBZ51" s="60"/>
      <c r="CCA51" s="60"/>
      <c r="CCB51" s="60"/>
      <c r="CCC51" s="60"/>
      <c r="CCD51" s="60"/>
      <c r="CCE51" s="60"/>
      <c r="CCF51" s="60"/>
      <c r="CCG51" s="60"/>
      <c r="CCH51" s="60"/>
      <c r="CCI51" s="60"/>
      <c r="CCJ51" s="60"/>
      <c r="CCK51" s="60"/>
      <c r="CCL51" s="60"/>
      <c r="CCM51" s="60"/>
      <c r="CCN51" s="60"/>
      <c r="CCO51" s="60"/>
      <c r="CCP51" s="60"/>
      <c r="CCQ51" s="60"/>
      <c r="CCR51" s="60"/>
      <c r="CCS51" s="60"/>
      <c r="CCT51" s="60"/>
      <c r="CCU51" s="60"/>
      <c r="CCV51" s="60"/>
      <c r="CCW51" s="60"/>
      <c r="CCX51" s="60"/>
      <c r="CCY51" s="60"/>
      <c r="CCZ51" s="60"/>
      <c r="CDA51" s="60"/>
      <c r="CDB51" s="60"/>
      <c r="CDC51" s="60"/>
      <c r="CDD51" s="60"/>
      <c r="CDE51" s="60"/>
      <c r="CDF51" s="60"/>
      <c r="CDG51" s="60"/>
      <c r="CDH51" s="60"/>
      <c r="CDI51" s="60"/>
      <c r="CDJ51" s="60"/>
      <c r="CDK51" s="60"/>
      <c r="CDL51" s="60"/>
      <c r="CDM51" s="60"/>
      <c r="CDN51" s="60"/>
      <c r="CDO51" s="60"/>
      <c r="CDP51" s="60"/>
      <c r="CDQ51" s="60"/>
      <c r="CDR51" s="60"/>
      <c r="CDS51" s="60"/>
      <c r="CDT51" s="60"/>
      <c r="CDU51" s="60"/>
      <c r="CDV51" s="60"/>
      <c r="CDW51" s="60"/>
      <c r="CDX51" s="60"/>
      <c r="CDY51" s="60"/>
      <c r="CDZ51" s="60"/>
      <c r="CEA51" s="60"/>
      <c r="CEB51" s="60"/>
      <c r="CEC51" s="60"/>
      <c r="CED51" s="60"/>
      <c r="CEE51" s="60"/>
      <c r="CEF51" s="60"/>
      <c r="CEG51" s="60"/>
      <c r="CEH51" s="60"/>
      <c r="CEI51" s="60"/>
      <c r="CEJ51" s="60"/>
      <c r="CEK51" s="60"/>
      <c r="CEL51" s="60"/>
      <c r="CEM51" s="60"/>
      <c r="CEN51" s="60"/>
      <c r="CEO51" s="60"/>
      <c r="CEP51" s="60"/>
      <c r="CEQ51" s="60"/>
      <c r="CER51" s="60"/>
      <c r="CES51" s="60"/>
      <c r="CET51" s="60"/>
      <c r="CEU51" s="60"/>
      <c r="CEV51" s="60"/>
      <c r="CEW51" s="60"/>
      <c r="CEX51" s="60"/>
      <c r="CEY51" s="60"/>
      <c r="CEZ51" s="60"/>
      <c r="CFA51" s="60"/>
      <c r="CFB51" s="60"/>
      <c r="CFC51" s="60"/>
      <c r="CFD51" s="60"/>
      <c r="CFE51" s="60"/>
      <c r="CFF51" s="60"/>
      <c r="CFG51" s="60"/>
      <c r="CFH51" s="60"/>
      <c r="CFI51" s="60"/>
      <c r="CFJ51" s="60"/>
      <c r="CFK51" s="60"/>
      <c r="CFL51" s="60"/>
      <c r="CFM51" s="60"/>
      <c r="CFN51" s="60"/>
      <c r="CFO51" s="60"/>
      <c r="CFP51" s="60"/>
      <c r="CFQ51" s="60"/>
      <c r="CFR51" s="60"/>
      <c r="CFS51" s="60"/>
      <c r="CFT51" s="60"/>
      <c r="CFU51" s="60"/>
      <c r="CFV51" s="60"/>
      <c r="CFW51" s="60"/>
      <c r="CFX51" s="60"/>
      <c r="CFY51" s="60"/>
      <c r="CFZ51" s="60"/>
      <c r="CGA51" s="60"/>
      <c r="CGB51" s="60"/>
      <c r="CGC51" s="60"/>
      <c r="CGD51" s="60"/>
      <c r="CGE51" s="60"/>
      <c r="CGF51" s="60"/>
      <c r="CGG51" s="60"/>
      <c r="CGH51" s="60"/>
      <c r="CGI51" s="60"/>
      <c r="CGJ51" s="60"/>
      <c r="CGK51" s="60"/>
      <c r="CGL51" s="60"/>
      <c r="CGM51" s="60"/>
      <c r="CGN51" s="60"/>
      <c r="CGO51" s="60"/>
      <c r="CGP51" s="60"/>
      <c r="CGQ51" s="60"/>
      <c r="CGR51" s="60"/>
      <c r="CGS51" s="60"/>
      <c r="CGT51" s="60"/>
      <c r="CGU51" s="60"/>
      <c r="CGV51" s="60"/>
      <c r="CGW51" s="60"/>
      <c r="CGX51" s="60"/>
      <c r="CGY51" s="60"/>
      <c r="CGZ51" s="60"/>
      <c r="CHA51" s="60"/>
      <c r="CHB51" s="60"/>
      <c r="CHC51" s="60"/>
      <c r="CHD51" s="60"/>
      <c r="CHE51" s="60"/>
      <c r="CHF51" s="60"/>
      <c r="CHG51" s="60"/>
      <c r="CHH51" s="60"/>
      <c r="CHI51" s="60"/>
      <c r="CHJ51" s="60"/>
      <c r="CHK51" s="60"/>
      <c r="CHL51" s="60"/>
      <c r="CHM51" s="60"/>
      <c r="CHN51" s="60"/>
      <c r="CHO51" s="60"/>
      <c r="CHP51" s="60"/>
      <c r="CHQ51" s="60"/>
      <c r="CHR51" s="60"/>
      <c r="CHS51" s="60"/>
      <c r="CHT51" s="60"/>
      <c r="CHU51" s="60"/>
      <c r="CHV51" s="60"/>
      <c r="CHW51" s="60"/>
      <c r="CHX51" s="60"/>
      <c r="CHY51" s="60"/>
      <c r="CHZ51" s="60"/>
      <c r="CIA51" s="60"/>
      <c r="CIB51" s="60"/>
      <c r="CIC51" s="60"/>
      <c r="CID51" s="60"/>
      <c r="CIE51" s="60"/>
      <c r="CIF51" s="60"/>
      <c r="CIG51" s="60"/>
      <c r="CIH51" s="60"/>
      <c r="CII51" s="60"/>
      <c r="CIJ51" s="60"/>
      <c r="CIK51" s="60"/>
      <c r="CIL51" s="60"/>
      <c r="CIM51" s="60"/>
      <c r="CIN51" s="60"/>
      <c r="CIO51" s="60"/>
      <c r="CIP51" s="60"/>
      <c r="CIQ51" s="60"/>
      <c r="CIR51" s="60"/>
      <c r="CIS51" s="60"/>
      <c r="CIT51" s="60"/>
      <c r="CIU51" s="60"/>
      <c r="CIV51" s="60"/>
      <c r="CIW51" s="60"/>
      <c r="CIX51" s="60"/>
      <c r="CIY51" s="60"/>
      <c r="CIZ51" s="60"/>
      <c r="CJA51" s="60"/>
      <c r="CJB51" s="60"/>
      <c r="CJC51" s="60"/>
      <c r="CJD51" s="60"/>
      <c r="CJE51" s="60"/>
      <c r="CJF51" s="60"/>
      <c r="CJG51" s="60"/>
      <c r="CJH51" s="60"/>
      <c r="CJI51" s="60"/>
      <c r="CJJ51" s="60"/>
      <c r="CJK51" s="60"/>
      <c r="CJL51" s="60"/>
      <c r="CJM51" s="60"/>
      <c r="CJN51" s="60"/>
      <c r="CJO51" s="60"/>
      <c r="CJP51" s="60"/>
      <c r="CJQ51" s="60"/>
      <c r="CJR51" s="60"/>
      <c r="CJS51" s="60"/>
      <c r="CJT51" s="60"/>
      <c r="CJU51" s="60"/>
      <c r="CJV51" s="60"/>
      <c r="CJW51" s="60"/>
      <c r="CJX51" s="60"/>
      <c r="CJY51" s="60"/>
      <c r="CJZ51" s="60"/>
      <c r="CKA51" s="60"/>
      <c r="CKB51" s="60"/>
      <c r="CKC51" s="60"/>
      <c r="CKD51" s="60"/>
      <c r="CKE51" s="60"/>
      <c r="CKF51" s="60"/>
      <c r="CKG51" s="60"/>
      <c r="CKH51" s="60"/>
      <c r="CKI51" s="60"/>
      <c r="CKJ51" s="60"/>
      <c r="CKK51" s="60"/>
      <c r="CKL51" s="60"/>
      <c r="CKM51" s="60"/>
      <c r="CKN51" s="60"/>
      <c r="CKO51" s="60"/>
      <c r="CKP51" s="60"/>
      <c r="CKQ51" s="60"/>
      <c r="CKR51" s="60"/>
      <c r="CKS51" s="60"/>
      <c r="CKT51" s="60"/>
      <c r="CKU51" s="60"/>
      <c r="CKV51" s="60"/>
      <c r="CKW51" s="60"/>
      <c r="CKX51" s="60"/>
      <c r="CKY51" s="60"/>
      <c r="CKZ51" s="60"/>
      <c r="CLA51" s="60"/>
      <c r="CLB51" s="60"/>
      <c r="CLC51" s="60"/>
      <c r="CLD51" s="60"/>
      <c r="CLE51" s="60"/>
      <c r="CLF51" s="60"/>
      <c r="CLG51" s="60"/>
      <c r="CLH51" s="60"/>
      <c r="CLI51" s="60"/>
      <c r="CLJ51" s="60"/>
      <c r="CLK51" s="60"/>
      <c r="CLL51" s="60"/>
      <c r="CLM51" s="60"/>
      <c r="CLN51" s="60"/>
      <c r="CLO51" s="60"/>
      <c r="CLP51" s="60"/>
      <c r="CLQ51" s="60"/>
      <c r="CLR51" s="60"/>
      <c r="CLS51" s="60"/>
      <c r="CLT51" s="60"/>
      <c r="CLU51" s="60"/>
      <c r="CLV51" s="60"/>
      <c r="CLW51" s="60"/>
      <c r="CLX51" s="60"/>
      <c r="CLY51" s="60"/>
      <c r="CLZ51" s="60"/>
      <c r="CMA51" s="60"/>
      <c r="CMB51" s="60"/>
      <c r="CMC51" s="60"/>
      <c r="CMD51" s="60"/>
      <c r="CME51" s="60"/>
      <c r="CMF51" s="60"/>
      <c r="CMG51" s="60"/>
      <c r="CMH51" s="60"/>
      <c r="CMI51" s="60"/>
      <c r="CMJ51" s="60"/>
      <c r="CMK51" s="60"/>
      <c r="CML51" s="60"/>
      <c r="CMM51" s="60"/>
      <c r="CMN51" s="60"/>
      <c r="CMO51" s="60"/>
      <c r="CMP51" s="60"/>
      <c r="CMQ51" s="60"/>
      <c r="CMR51" s="60"/>
      <c r="CMS51" s="60"/>
      <c r="CMT51" s="60"/>
      <c r="CMU51" s="60"/>
      <c r="CMV51" s="60"/>
      <c r="CMW51" s="60"/>
      <c r="CMX51" s="60"/>
      <c r="CMY51" s="60"/>
      <c r="CMZ51" s="60"/>
      <c r="CNA51" s="60"/>
      <c r="CNB51" s="60"/>
      <c r="CNC51" s="60"/>
      <c r="CND51" s="60"/>
      <c r="CNE51" s="60"/>
      <c r="CNF51" s="60"/>
      <c r="CNG51" s="60"/>
      <c r="CNH51" s="60"/>
      <c r="CNI51" s="60"/>
      <c r="CNJ51" s="60"/>
      <c r="CNK51" s="60"/>
      <c r="CNL51" s="60"/>
      <c r="CNM51" s="60"/>
      <c r="CNN51" s="60"/>
      <c r="CNO51" s="60"/>
      <c r="CNP51" s="60"/>
      <c r="CNQ51" s="60"/>
      <c r="CNR51" s="60"/>
      <c r="CNS51" s="60"/>
      <c r="CNT51" s="60"/>
      <c r="CNU51" s="60"/>
      <c r="CNV51" s="60"/>
      <c r="CNW51" s="60"/>
      <c r="CNX51" s="60"/>
      <c r="CNY51" s="60"/>
      <c r="CNZ51" s="60"/>
      <c r="COA51" s="60"/>
      <c r="COB51" s="60"/>
      <c r="COC51" s="60"/>
      <c r="COD51" s="60"/>
      <c r="COE51" s="60"/>
      <c r="COF51" s="60"/>
      <c r="COG51" s="60"/>
      <c r="COH51" s="60"/>
      <c r="COI51" s="60"/>
      <c r="COJ51" s="60"/>
      <c r="COK51" s="60"/>
      <c r="COL51" s="60"/>
      <c r="COM51" s="60"/>
      <c r="CON51" s="60"/>
      <c r="COO51" s="60"/>
      <c r="COP51" s="60"/>
      <c r="COQ51" s="60"/>
      <c r="COR51" s="60"/>
      <c r="COS51" s="60"/>
      <c r="COT51" s="60"/>
      <c r="COU51" s="60"/>
      <c r="COV51" s="60"/>
      <c r="COW51" s="60"/>
      <c r="COX51" s="60"/>
      <c r="COY51" s="60"/>
      <c r="COZ51" s="60"/>
      <c r="CPA51" s="60"/>
      <c r="CPB51" s="60"/>
      <c r="CPC51" s="60"/>
      <c r="CPD51" s="60"/>
      <c r="CPE51" s="60"/>
      <c r="CPF51" s="60"/>
      <c r="CPG51" s="60"/>
      <c r="CPH51" s="60"/>
      <c r="CPI51" s="60"/>
      <c r="CPJ51" s="60"/>
      <c r="CPK51" s="60"/>
      <c r="CPL51" s="60"/>
      <c r="CPM51" s="60"/>
      <c r="CPN51" s="60"/>
      <c r="CPO51" s="60"/>
      <c r="CPP51" s="60"/>
      <c r="CPQ51" s="60"/>
      <c r="CPR51" s="60"/>
      <c r="CPS51" s="60"/>
      <c r="CPT51" s="60"/>
      <c r="CPU51" s="60"/>
      <c r="CPV51" s="60"/>
      <c r="CPW51" s="60"/>
      <c r="CPX51" s="60"/>
      <c r="CPY51" s="60"/>
      <c r="CPZ51" s="60"/>
      <c r="CQA51" s="60"/>
      <c r="CQB51" s="60"/>
      <c r="CQC51" s="60"/>
      <c r="CQD51" s="60"/>
      <c r="CQE51" s="60"/>
      <c r="CQF51" s="60"/>
      <c r="CQG51" s="60"/>
      <c r="CQH51" s="60"/>
      <c r="CQI51" s="60"/>
      <c r="CQJ51" s="60"/>
      <c r="CQK51" s="60"/>
      <c r="CQL51" s="60"/>
      <c r="CQM51" s="60"/>
      <c r="CQN51" s="60"/>
      <c r="CQO51" s="60"/>
      <c r="CQP51" s="60"/>
      <c r="CQQ51" s="60"/>
      <c r="CQR51" s="60"/>
      <c r="CQS51" s="60"/>
      <c r="CQT51" s="60"/>
      <c r="CQU51" s="60"/>
      <c r="CQV51" s="60"/>
      <c r="CQW51" s="60"/>
      <c r="CQX51" s="60"/>
      <c r="CQY51" s="60"/>
      <c r="CQZ51" s="60"/>
      <c r="CRA51" s="60"/>
      <c r="CRB51" s="60"/>
      <c r="CRC51" s="60"/>
      <c r="CRD51" s="60"/>
      <c r="CRE51" s="60"/>
      <c r="CRF51" s="60"/>
      <c r="CRG51" s="60"/>
      <c r="CRH51" s="60"/>
      <c r="CRI51" s="60"/>
      <c r="CRJ51" s="60"/>
      <c r="CRK51" s="60"/>
      <c r="CRL51" s="60"/>
      <c r="CRM51" s="60"/>
      <c r="CRN51" s="60"/>
      <c r="CRO51" s="60"/>
      <c r="CRP51" s="60"/>
      <c r="CRQ51" s="60"/>
      <c r="CRR51" s="60"/>
      <c r="CRS51" s="60"/>
      <c r="CRT51" s="60"/>
      <c r="CRU51" s="60"/>
      <c r="CRV51" s="60"/>
      <c r="CRW51" s="60"/>
      <c r="CRX51" s="60"/>
      <c r="CRY51" s="60"/>
      <c r="CRZ51" s="60"/>
      <c r="CSA51" s="60"/>
      <c r="CSB51" s="60"/>
      <c r="CSC51" s="60"/>
      <c r="CSD51" s="60"/>
      <c r="CSE51" s="60"/>
      <c r="CSF51" s="60"/>
      <c r="CSG51" s="60"/>
      <c r="CSH51" s="60"/>
      <c r="CSI51" s="60"/>
      <c r="CSJ51" s="60"/>
      <c r="CSK51" s="60"/>
      <c r="CSL51" s="60"/>
      <c r="CSM51" s="60"/>
      <c r="CSN51" s="60"/>
      <c r="CSO51" s="60"/>
      <c r="CSP51" s="60"/>
      <c r="CSQ51" s="60"/>
      <c r="CSR51" s="60"/>
      <c r="CSS51" s="60"/>
      <c r="CST51" s="60"/>
      <c r="CSU51" s="60"/>
      <c r="CSV51" s="60"/>
      <c r="CSW51" s="60"/>
      <c r="CSX51" s="60"/>
      <c r="CSY51" s="60"/>
      <c r="CSZ51" s="60"/>
      <c r="CTA51" s="60"/>
      <c r="CTB51" s="60"/>
      <c r="CTC51" s="60"/>
      <c r="CTD51" s="60"/>
      <c r="CTE51" s="60"/>
      <c r="CTF51" s="60"/>
      <c r="CTG51" s="60"/>
      <c r="CTH51" s="60"/>
      <c r="CTI51" s="60"/>
      <c r="CTJ51" s="60"/>
      <c r="CTK51" s="60"/>
      <c r="CTL51" s="60"/>
      <c r="CTM51" s="60"/>
      <c r="CTN51" s="60"/>
      <c r="CTO51" s="60"/>
      <c r="CTP51" s="60"/>
      <c r="CTQ51" s="60"/>
      <c r="CTR51" s="60"/>
      <c r="CTS51" s="60"/>
      <c r="CTT51" s="60"/>
      <c r="CTU51" s="60"/>
      <c r="CTV51" s="60"/>
      <c r="CTW51" s="60"/>
      <c r="CTX51" s="60"/>
      <c r="CTY51" s="60"/>
      <c r="CTZ51" s="60"/>
      <c r="CUA51" s="60"/>
      <c r="CUB51" s="60"/>
      <c r="CUC51" s="60"/>
      <c r="CUD51" s="60"/>
      <c r="CUE51" s="60"/>
      <c r="CUF51" s="60"/>
      <c r="CUG51" s="60"/>
      <c r="CUH51" s="60"/>
      <c r="CUI51" s="60"/>
      <c r="CUJ51" s="60"/>
      <c r="CUK51" s="60"/>
      <c r="CUL51" s="60"/>
      <c r="CUM51" s="60"/>
      <c r="CUN51" s="60"/>
      <c r="CUO51" s="60"/>
      <c r="CUP51" s="60"/>
      <c r="CUQ51" s="60"/>
      <c r="CUR51" s="60"/>
      <c r="CUS51" s="60"/>
      <c r="CUT51" s="60"/>
      <c r="CUU51" s="60"/>
      <c r="CUV51" s="60"/>
      <c r="CUW51" s="60"/>
      <c r="CUX51" s="60"/>
      <c r="CUY51" s="60"/>
      <c r="CUZ51" s="60"/>
      <c r="CVA51" s="60"/>
      <c r="CVB51" s="60"/>
      <c r="CVC51" s="60"/>
      <c r="CVD51" s="60"/>
      <c r="CVE51" s="60"/>
      <c r="CVF51" s="60"/>
      <c r="CVG51" s="60"/>
      <c r="CVH51" s="60"/>
      <c r="CVI51" s="60"/>
      <c r="CVJ51" s="60"/>
      <c r="CVK51" s="60"/>
      <c r="CVL51" s="60"/>
      <c r="CVM51" s="60"/>
      <c r="CVN51" s="60"/>
      <c r="CVO51" s="60"/>
      <c r="CVP51" s="60"/>
      <c r="CVQ51" s="60"/>
      <c r="CVR51" s="60"/>
      <c r="CVS51" s="60"/>
      <c r="CVT51" s="60"/>
      <c r="CVU51" s="60"/>
      <c r="CVV51" s="60"/>
      <c r="CVW51" s="60"/>
      <c r="CVX51" s="60"/>
      <c r="CVY51" s="60"/>
      <c r="CVZ51" s="60"/>
      <c r="CWA51" s="60"/>
      <c r="CWB51" s="60"/>
      <c r="CWC51" s="60"/>
      <c r="CWD51" s="60"/>
      <c r="CWE51" s="60"/>
      <c r="CWF51" s="60"/>
      <c r="CWG51" s="60"/>
      <c r="CWH51" s="60"/>
      <c r="CWI51" s="60"/>
      <c r="CWJ51" s="60"/>
      <c r="CWK51" s="60"/>
      <c r="CWL51" s="60"/>
      <c r="CWM51" s="60"/>
      <c r="CWN51" s="60"/>
      <c r="CWO51" s="60"/>
      <c r="CWP51" s="60"/>
      <c r="CWQ51" s="60"/>
      <c r="CWR51" s="60"/>
      <c r="CWS51" s="60"/>
      <c r="CWT51" s="60"/>
      <c r="CWU51" s="60"/>
      <c r="CWV51" s="60"/>
      <c r="CWW51" s="60"/>
      <c r="CWX51" s="60"/>
      <c r="CWY51" s="60"/>
      <c r="CWZ51" s="60"/>
      <c r="CXA51" s="60"/>
      <c r="CXB51" s="60"/>
      <c r="CXC51" s="60"/>
      <c r="CXD51" s="60"/>
      <c r="CXE51" s="60"/>
      <c r="CXF51" s="60"/>
      <c r="CXG51" s="60"/>
      <c r="CXH51" s="60"/>
      <c r="CXI51" s="60"/>
      <c r="CXJ51" s="60"/>
      <c r="CXK51" s="60"/>
      <c r="CXL51" s="60"/>
      <c r="CXM51" s="60"/>
      <c r="CXN51" s="60"/>
      <c r="CXO51" s="60"/>
      <c r="CXP51" s="60"/>
      <c r="CXQ51" s="60"/>
      <c r="CXR51" s="60"/>
      <c r="CXS51" s="60"/>
      <c r="CXT51" s="60"/>
      <c r="CXU51" s="60"/>
      <c r="CXV51" s="60"/>
      <c r="CXW51" s="60"/>
      <c r="CXX51" s="60"/>
      <c r="CXY51" s="60"/>
      <c r="CXZ51" s="60"/>
      <c r="CYA51" s="60"/>
      <c r="CYB51" s="60"/>
      <c r="CYC51" s="60"/>
      <c r="CYD51" s="60"/>
      <c r="CYE51" s="60"/>
      <c r="CYF51" s="60"/>
      <c r="CYG51" s="60"/>
      <c r="CYH51" s="60"/>
      <c r="CYI51" s="60"/>
      <c r="CYJ51" s="60"/>
      <c r="CYK51" s="60"/>
      <c r="CYL51" s="60"/>
      <c r="CYM51" s="60"/>
      <c r="CYN51" s="60"/>
      <c r="CYO51" s="60"/>
      <c r="CYP51" s="60"/>
      <c r="CYQ51" s="60"/>
      <c r="CYR51" s="60"/>
      <c r="CYS51" s="60"/>
      <c r="CYT51" s="60"/>
      <c r="CYU51" s="60"/>
      <c r="CYV51" s="60"/>
      <c r="CYW51" s="60"/>
      <c r="CYX51" s="60"/>
      <c r="CYY51" s="60"/>
      <c r="CYZ51" s="60"/>
      <c r="CZA51" s="60"/>
      <c r="CZB51" s="60"/>
      <c r="CZC51" s="60"/>
      <c r="CZD51" s="60"/>
      <c r="CZE51" s="60"/>
      <c r="CZF51" s="60"/>
      <c r="CZG51" s="60"/>
      <c r="CZH51" s="60"/>
      <c r="CZI51" s="60"/>
      <c r="CZJ51" s="60"/>
      <c r="CZK51" s="60"/>
      <c r="CZL51" s="60"/>
      <c r="CZM51" s="60"/>
      <c r="CZN51" s="60"/>
      <c r="CZO51" s="60"/>
      <c r="CZP51" s="60"/>
      <c r="CZQ51" s="60"/>
      <c r="CZR51" s="60"/>
      <c r="CZS51" s="60"/>
      <c r="CZT51" s="60"/>
      <c r="CZU51" s="60"/>
      <c r="CZV51" s="60"/>
      <c r="CZW51" s="60"/>
      <c r="CZX51" s="60"/>
      <c r="CZY51" s="60"/>
      <c r="CZZ51" s="60"/>
      <c r="DAA51" s="60"/>
      <c r="DAB51" s="60"/>
      <c r="DAC51" s="60"/>
      <c r="DAD51" s="60"/>
      <c r="DAE51" s="60"/>
      <c r="DAF51" s="60"/>
      <c r="DAG51" s="60"/>
      <c r="DAH51" s="60"/>
      <c r="DAI51" s="60"/>
      <c r="DAJ51" s="60"/>
      <c r="DAK51" s="60"/>
      <c r="DAL51" s="60"/>
      <c r="DAM51" s="60"/>
      <c r="DAN51" s="60"/>
      <c r="DAO51" s="60"/>
      <c r="DAP51" s="60"/>
      <c r="DAQ51" s="60"/>
      <c r="DAR51" s="60"/>
      <c r="DAS51" s="60"/>
      <c r="DAT51" s="60"/>
      <c r="DAU51" s="60"/>
      <c r="DAV51" s="60"/>
      <c r="DAW51" s="60"/>
      <c r="DAX51" s="60"/>
      <c r="DAY51" s="60"/>
      <c r="DAZ51" s="60"/>
      <c r="DBA51" s="60"/>
      <c r="DBB51" s="60"/>
      <c r="DBC51" s="60"/>
      <c r="DBD51" s="60"/>
      <c r="DBE51" s="60"/>
      <c r="DBF51" s="60"/>
      <c r="DBG51" s="60"/>
      <c r="DBH51" s="60"/>
      <c r="DBI51" s="60"/>
      <c r="DBJ51" s="60"/>
      <c r="DBK51" s="60"/>
      <c r="DBL51" s="60"/>
      <c r="DBM51" s="60"/>
      <c r="DBN51" s="60"/>
      <c r="DBO51" s="60"/>
      <c r="DBP51" s="60"/>
      <c r="DBQ51" s="60"/>
      <c r="DBR51" s="60"/>
      <c r="DBS51" s="60"/>
      <c r="DBT51" s="60"/>
      <c r="DBU51" s="60"/>
      <c r="DBV51" s="60"/>
      <c r="DBW51" s="60"/>
      <c r="DBX51" s="60"/>
      <c r="DBY51" s="60"/>
      <c r="DBZ51" s="60"/>
      <c r="DCA51" s="60"/>
      <c r="DCB51" s="60"/>
      <c r="DCC51" s="60"/>
      <c r="DCD51" s="60"/>
      <c r="DCE51" s="60"/>
      <c r="DCF51" s="60"/>
      <c r="DCG51" s="60"/>
      <c r="DCH51" s="60"/>
      <c r="DCI51" s="60"/>
      <c r="DCJ51" s="60"/>
      <c r="DCK51" s="60"/>
      <c r="DCL51" s="60"/>
      <c r="DCM51" s="60"/>
      <c r="DCN51" s="60"/>
      <c r="DCO51" s="60"/>
      <c r="DCP51" s="60"/>
      <c r="DCQ51" s="60"/>
      <c r="DCR51" s="60"/>
      <c r="DCS51" s="60"/>
      <c r="DCT51" s="60"/>
      <c r="DCU51" s="60"/>
      <c r="DCV51" s="60"/>
      <c r="DCW51" s="60"/>
      <c r="DCX51" s="60"/>
      <c r="DCY51" s="60"/>
      <c r="DCZ51" s="60"/>
      <c r="DDA51" s="60"/>
      <c r="DDB51" s="60"/>
      <c r="DDC51" s="60"/>
      <c r="DDD51" s="60"/>
      <c r="DDE51" s="60"/>
      <c r="DDF51" s="60"/>
      <c r="DDG51" s="60"/>
      <c r="DDH51" s="60"/>
      <c r="DDI51" s="60"/>
      <c r="DDJ51" s="60"/>
      <c r="DDK51" s="60"/>
      <c r="DDL51" s="60"/>
      <c r="DDM51" s="60"/>
      <c r="DDN51" s="60"/>
      <c r="DDO51" s="60"/>
      <c r="DDP51" s="60"/>
      <c r="DDQ51" s="60"/>
      <c r="DDR51" s="60"/>
      <c r="DDS51" s="60"/>
      <c r="DDT51" s="60"/>
      <c r="DDU51" s="60"/>
      <c r="DDV51" s="60"/>
      <c r="DDW51" s="60"/>
      <c r="DDX51" s="60"/>
      <c r="DDY51" s="60"/>
      <c r="DDZ51" s="60"/>
      <c r="DEA51" s="60"/>
      <c r="DEB51" s="60"/>
      <c r="DEC51" s="60"/>
      <c r="DED51" s="60"/>
      <c r="DEE51" s="60"/>
      <c r="DEF51" s="60"/>
      <c r="DEG51" s="60"/>
      <c r="DEH51" s="60"/>
      <c r="DEI51" s="60"/>
      <c r="DEJ51" s="60"/>
      <c r="DEK51" s="60"/>
      <c r="DEL51" s="60"/>
      <c r="DEM51" s="60"/>
      <c r="DEN51" s="60"/>
      <c r="DEO51" s="60"/>
      <c r="DEP51" s="60"/>
      <c r="DEQ51" s="60"/>
      <c r="DER51" s="60"/>
      <c r="DES51" s="60"/>
      <c r="DET51" s="60"/>
      <c r="DEU51" s="60"/>
      <c r="DEV51" s="60"/>
      <c r="DEW51" s="60"/>
      <c r="DEX51" s="60"/>
      <c r="DEY51" s="60"/>
      <c r="DEZ51" s="60"/>
      <c r="DFA51" s="60"/>
      <c r="DFB51" s="60"/>
      <c r="DFC51" s="60"/>
      <c r="DFD51" s="60"/>
      <c r="DFE51" s="60"/>
      <c r="DFF51" s="60"/>
      <c r="DFG51" s="60"/>
      <c r="DFH51" s="60"/>
      <c r="DFI51" s="60"/>
      <c r="DFJ51" s="60"/>
      <c r="DFK51" s="60"/>
      <c r="DFL51" s="60"/>
      <c r="DFM51" s="60"/>
      <c r="DFN51" s="60"/>
      <c r="DFO51" s="60"/>
      <c r="DFP51" s="60"/>
      <c r="DFQ51" s="60"/>
      <c r="DFR51" s="60"/>
      <c r="DFS51" s="60"/>
      <c r="DFT51" s="60"/>
      <c r="DFU51" s="60"/>
      <c r="DFV51" s="60"/>
      <c r="DFW51" s="60"/>
      <c r="DFX51" s="60"/>
      <c r="DFY51" s="60"/>
      <c r="DFZ51" s="60"/>
      <c r="DGA51" s="60"/>
      <c r="DGB51" s="60"/>
      <c r="DGC51" s="60"/>
      <c r="DGD51" s="60"/>
      <c r="DGE51" s="60"/>
      <c r="DGF51" s="60"/>
      <c r="DGG51" s="60"/>
      <c r="DGH51" s="60"/>
      <c r="DGI51" s="60"/>
      <c r="DGJ51" s="60"/>
      <c r="DGK51" s="60"/>
      <c r="DGL51" s="60"/>
      <c r="DGM51" s="60"/>
      <c r="DGN51" s="60"/>
      <c r="DGO51" s="60"/>
      <c r="DGP51" s="60"/>
      <c r="DGQ51" s="60"/>
      <c r="DGR51" s="60"/>
      <c r="DGS51" s="60"/>
      <c r="DGT51" s="60"/>
      <c r="DGU51" s="60"/>
      <c r="DGV51" s="60"/>
      <c r="DGW51" s="60"/>
      <c r="DGX51" s="60"/>
      <c r="DGY51" s="60"/>
      <c r="DGZ51" s="60"/>
      <c r="DHA51" s="60"/>
      <c r="DHB51" s="60"/>
      <c r="DHC51" s="60"/>
      <c r="DHD51" s="60"/>
      <c r="DHE51" s="60"/>
      <c r="DHF51" s="60"/>
      <c r="DHG51" s="60"/>
      <c r="DHH51" s="60"/>
      <c r="DHI51" s="60"/>
      <c r="DHJ51" s="60"/>
      <c r="DHK51" s="60"/>
      <c r="DHL51" s="60"/>
      <c r="DHM51" s="60"/>
      <c r="DHN51" s="60"/>
      <c r="DHO51" s="60"/>
      <c r="DHP51" s="60"/>
      <c r="DHQ51" s="60"/>
      <c r="DHR51" s="60"/>
      <c r="DHS51" s="60"/>
      <c r="DHT51" s="60"/>
      <c r="DHU51" s="60"/>
      <c r="DHV51" s="60"/>
      <c r="DHW51" s="60"/>
      <c r="DHX51" s="60"/>
      <c r="DHY51" s="60"/>
      <c r="DHZ51" s="60"/>
      <c r="DIA51" s="60"/>
      <c r="DIB51" s="60"/>
      <c r="DIC51" s="60"/>
      <c r="DID51" s="60"/>
      <c r="DIE51" s="60"/>
      <c r="DIF51" s="60"/>
      <c r="DIG51" s="60"/>
      <c r="DIH51" s="60"/>
      <c r="DII51" s="60"/>
      <c r="DIJ51" s="60"/>
      <c r="DIK51" s="60"/>
      <c r="DIL51" s="60"/>
      <c r="DIM51" s="60"/>
      <c r="DIN51" s="60"/>
      <c r="DIO51" s="60"/>
      <c r="DIP51" s="60"/>
      <c r="DIQ51" s="60"/>
      <c r="DIR51" s="60"/>
      <c r="DIS51" s="60"/>
      <c r="DIT51" s="60"/>
      <c r="DIU51" s="60"/>
      <c r="DIV51" s="60"/>
      <c r="DIW51" s="60"/>
      <c r="DIX51" s="60"/>
      <c r="DIY51" s="60"/>
      <c r="DIZ51" s="60"/>
      <c r="DJA51" s="60"/>
      <c r="DJB51" s="60"/>
      <c r="DJC51" s="60"/>
      <c r="DJD51" s="60"/>
      <c r="DJE51" s="60"/>
      <c r="DJF51" s="60"/>
      <c r="DJG51" s="60"/>
      <c r="DJH51" s="60"/>
      <c r="DJI51" s="60"/>
      <c r="DJJ51" s="60"/>
      <c r="DJK51" s="60"/>
      <c r="DJL51" s="60"/>
      <c r="DJM51" s="60"/>
      <c r="DJN51" s="60"/>
      <c r="DJO51" s="60"/>
      <c r="DJP51" s="60"/>
      <c r="DJQ51" s="60"/>
      <c r="DJR51" s="60"/>
      <c r="DJS51" s="60"/>
      <c r="DJT51" s="60"/>
      <c r="DJU51" s="60"/>
      <c r="DJV51" s="60"/>
      <c r="DJW51" s="60"/>
      <c r="DJX51" s="60"/>
      <c r="DJY51" s="60"/>
      <c r="DJZ51" s="60"/>
      <c r="DKA51" s="60"/>
      <c r="DKB51" s="60"/>
      <c r="DKC51" s="60"/>
      <c r="DKD51" s="60"/>
      <c r="DKE51" s="60"/>
      <c r="DKF51" s="60"/>
      <c r="DKG51" s="60"/>
      <c r="DKH51" s="60"/>
      <c r="DKI51" s="60"/>
      <c r="DKJ51" s="60"/>
      <c r="DKK51" s="60"/>
      <c r="DKL51" s="60"/>
      <c r="DKM51" s="60"/>
      <c r="DKN51" s="60"/>
      <c r="DKO51" s="60"/>
      <c r="DKP51" s="60"/>
      <c r="DKQ51" s="60"/>
      <c r="DKR51" s="60"/>
      <c r="DKS51" s="60"/>
      <c r="DKT51" s="60"/>
      <c r="DKU51" s="60"/>
      <c r="DKV51" s="60"/>
      <c r="DKW51" s="60"/>
      <c r="DKX51" s="60"/>
      <c r="DKY51" s="60"/>
      <c r="DKZ51" s="60"/>
      <c r="DLA51" s="60"/>
      <c r="DLB51" s="60"/>
      <c r="DLC51" s="60"/>
      <c r="DLD51" s="60"/>
      <c r="DLE51" s="60"/>
      <c r="DLF51" s="60"/>
      <c r="DLG51" s="60"/>
      <c r="DLH51" s="60"/>
      <c r="DLI51" s="60"/>
      <c r="DLJ51" s="60"/>
      <c r="DLK51" s="60"/>
      <c r="DLL51" s="60"/>
      <c r="DLM51" s="60"/>
      <c r="DLN51" s="60"/>
      <c r="DLO51" s="60"/>
      <c r="DLP51" s="60"/>
      <c r="DLQ51" s="60"/>
      <c r="DLR51" s="60"/>
      <c r="DLS51" s="60"/>
      <c r="DLT51" s="60"/>
      <c r="DLU51" s="60"/>
      <c r="DLV51" s="60"/>
      <c r="DLW51" s="60"/>
      <c r="DLX51" s="60"/>
      <c r="DLY51" s="60"/>
      <c r="DLZ51" s="60"/>
      <c r="DMA51" s="60"/>
      <c r="DMB51" s="60"/>
      <c r="DMC51" s="60"/>
      <c r="DMD51" s="60"/>
      <c r="DME51" s="60"/>
      <c r="DMF51" s="60"/>
      <c r="DMG51" s="60"/>
      <c r="DMH51" s="60"/>
      <c r="DMI51" s="60"/>
      <c r="DMJ51" s="60"/>
      <c r="DMK51" s="60"/>
      <c r="DML51" s="60"/>
      <c r="DMM51" s="60"/>
      <c r="DMN51" s="60"/>
      <c r="DMO51" s="60"/>
      <c r="DMP51" s="60"/>
      <c r="DMQ51" s="60"/>
      <c r="DMR51" s="60"/>
      <c r="DMS51" s="60"/>
      <c r="DMT51" s="60"/>
      <c r="DMU51" s="60"/>
      <c r="DMV51" s="60"/>
      <c r="DMW51" s="60"/>
      <c r="DMX51" s="60"/>
      <c r="DMY51" s="60"/>
      <c r="DMZ51" s="60"/>
      <c r="DNA51" s="60"/>
      <c r="DNB51" s="60"/>
      <c r="DNC51" s="60"/>
      <c r="DND51" s="60"/>
      <c r="DNE51" s="60"/>
      <c r="DNF51" s="60"/>
      <c r="DNG51" s="60"/>
      <c r="DNH51" s="60"/>
      <c r="DNI51" s="60"/>
      <c r="DNJ51" s="60"/>
      <c r="DNK51" s="60"/>
      <c r="DNL51" s="60"/>
      <c r="DNM51" s="60"/>
      <c r="DNN51" s="60"/>
      <c r="DNO51" s="60"/>
      <c r="DNP51" s="60"/>
      <c r="DNQ51" s="60"/>
      <c r="DNR51" s="60"/>
      <c r="DNS51" s="60"/>
      <c r="DNT51" s="60"/>
      <c r="DNU51" s="60"/>
      <c r="DNV51" s="60"/>
      <c r="DNW51" s="60"/>
      <c r="DNX51" s="60"/>
      <c r="DNY51" s="60"/>
      <c r="DNZ51" s="60"/>
      <c r="DOA51" s="60"/>
      <c r="DOB51" s="60"/>
      <c r="DOC51" s="60"/>
      <c r="DOD51" s="60"/>
      <c r="DOE51" s="60"/>
      <c r="DOF51" s="60"/>
      <c r="DOG51" s="60"/>
      <c r="DOH51" s="60"/>
      <c r="DOI51" s="60"/>
      <c r="DOJ51" s="60"/>
      <c r="DOK51" s="60"/>
      <c r="DOL51" s="60"/>
      <c r="DOM51" s="60"/>
      <c r="DON51" s="60"/>
      <c r="DOO51" s="60"/>
      <c r="DOP51" s="60"/>
      <c r="DOQ51" s="60"/>
      <c r="DOR51" s="60"/>
      <c r="DOS51" s="60"/>
      <c r="DOT51" s="60"/>
      <c r="DOU51" s="60"/>
      <c r="DOV51" s="60"/>
      <c r="DOW51" s="60"/>
      <c r="DOX51" s="60"/>
      <c r="DOY51" s="60"/>
      <c r="DOZ51" s="60"/>
      <c r="DPA51" s="60"/>
      <c r="DPB51" s="60"/>
      <c r="DPC51" s="60"/>
      <c r="DPD51" s="60"/>
      <c r="DPE51" s="60"/>
      <c r="DPF51" s="60"/>
      <c r="DPG51" s="60"/>
      <c r="DPH51" s="60"/>
      <c r="DPI51" s="60"/>
      <c r="DPJ51" s="60"/>
      <c r="DPK51" s="60"/>
      <c r="DPL51" s="60"/>
      <c r="DPM51" s="60"/>
      <c r="DPN51" s="60"/>
      <c r="DPO51" s="60"/>
      <c r="DPP51" s="60"/>
      <c r="DPQ51" s="60"/>
      <c r="DPR51" s="60"/>
      <c r="DPS51" s="60"/>
      <c r="DPT51" s="60"/>
      <c r="DPU51" s="60"/>
      <c r="DPV51" s="60"/>
      <c r="DPW51" s="60"/>
      <c r="DPX51" s="60"/>
      <c r="DPY51" s="60"/>
      <c r="DPZ51" s="60"/>
      <c r="DQA51" s="60"/>
      <c r="DQB51" s="60"/>
      <c r="DQC51" s="60"/>
      <c r="DQD51" s="60"/>
      <c r="DQE51" s="60"/>
      <c r="DQF51" s="60"/>
      <c r="DQG51" s="60"/>
      <c r="DQH51" s="60"/>
      <c r="DQI51" s="60"/>
      <c r="DQJ51" s="60"/>
      <c r="DQK51" s="60"/>
      <c r="DQL51" s="60"/>
      <c r="DQM51" s="60"/>
      <c r="DQN51" s="60"/>
      <c r="DQO51" s="60"/>
      <c r="DQP51" s="60"/>
      <c r="DQQ51" s="60"/>
      <c r="DQR51" s="60"/>
      <c r="DQS51" s="60"/>
      <c r="DQT51" s="60"/>
      <c r="DQU51" s="60"/>
      <c r="DQV51" s="60"/>
      <c r="DQW51" s="60"/>
      <c r="DQX51" s="60"/>
      <c r="DQY51" s="60"/>
      <c r="DQZ51" s="60"/>
      <c r="DRA51" s="60"/>
      <c r="DRB51" s="60"/>
      <c r="DRC51" s="60"/>
      <c r="DRD51" s="60"/>
      <c r="DRE51" s="60"/>
      <c r="DRF51" s="60"/>
      <c r="DRG51" s="60"/>
      <c r="DRH51" s="60"/>
      <c r="DRI51" s="60"/>
      <c r="DRJ51" s="60"/>
      <c r="DRK51" s="60"/>
      <c r="DRL51" s="60"/>
      <c r="DRM51" s="60"/>
      <c r="DRN51" s="60"/>
      <c r="DRO51" s="60"/>
      <c r="DRP51" s="60"/>
      <c r="DRQ51" s="60"/>
      <c r="DRR51" s="60"/>
      <c r="DRS51" s="60"/>
      <c r="DRT51" s="60"/>
      <c r="DRU51" s="60"/>
      <c r="DRV51" s="60"/>
      <c r="DRW51" s="60"/>
      <c r="DRX51" s="60"/>
      <c r="DRY51" s="60"/>
      <c r="DRZ51" s="60"/>
      <c r="DSA51" s="60"/>
      <c r="DSB51" s="60"/>
      <c r="DSC51" s="60"/>
      <c r="DSD51" s="60"/>
      <c r="DSE51" s="60"/>
      <c r="DSF51" s="60"/>
      <c r="DSG51" s="60"/>
      <c r="DSH51" s="60"/>
      <c r="DSI51" s="60"/>
      <c r="DSJ51" s="60"/>
      <c r="DSK51" s="60"/>
      <c r="DSL51" s="60"/>
      <c r="DSM51" s="60"/>
      <c r="DSN51" s="60"/>
      <c r="DSO51" s="60"/>
      <c r="DSP51" s="60"/>
      <c r="DSQ51" s="60"/>
      <c r="DSR51" s="60"/>
      <c r="DSS51" s="60"/>
      <c r="DST51" s="60"/>
      <c r="DSU51" s="60"/>
      <c r="DSV51" s="60"/>
      <c r="DSW51" s="60"/>
      <c r="DSX51" s="60"/>
      <c r="DSY51" s="60"/>
      <c r="DSZ51" s="60"/>
      <c r="DTA51" s="60"/>
      <c r="DTB51" s="60"/>
      <c r="DTC51" s="60"/>
      <c r="DTD51" s="60"/>
      <c r="DTE51" s="60"/>
      <c r="DTF51" s="60"/>
      <c r="DTG51" s="60"/>
      <c r="DTH51" s="60"/>
      <c r="DTI51" s="60"/>
      <c r="DTJ51" s="60"/>
      <c r="DTK51" s="60"/>
      <c r="DTL51" s="60"/>
      <c r="DTM51" s="60"/>
      <c r="DTN51" s="60"/>
      <c r="DTO51" s="60"/>
      <c r="DTP51" s="60"/>
      <c r="DTQ51" s="60"/>
      <c r="DTR51" s="60"/>
      <c r="DTS51" s="60"/>
      <c r="DTT51" s="60"/>
      <c r="DTU51" s="60"/>
      <c r="DTV51" s="60"/>
      <c r="DTW51" s="60"/>
      <c r="DTX51" s="60"/>
      <c r="DTY51" s="60"/>
      <c r="DTZ51" s="60"/>
      <c r="DUA51" s="60"/>
      <c r="DUB51" s="60"/>
      <c r="DUC51" s="60"/>
      <c r="DUD51" s="60"/>
      <c r="DUE51" s="60"/>
      <c r="DUF51" s="60"/>
      <c r="DUG51" s="60"/>
      <c r="DUH51" s="60"/>
      <c r="DUI51" s="60"/>
      <c r="DUJ51" s="60"/>
      <c r="DUK51" s="60"/>
      <c r="DUL51" s="60"/>
      <c r="DUM51" s="60"/>
      <c r="DUN51" s="60"/>
      <c r="DUO51" s="60"/>
      <c r="DUP51" s="60"/>
      <c r="DUQ51" s="60"/>
      <c r="DUR51" s="60"/>
      <c r="DUS51" s="60"/>
      <c r="DUT51" s="60"/>
      <c r="DUU51" s="60"/>
      <c r="DUV51" s="60"/>
      <c r="DUW51" s="60"/>
      <c r="DUX51" s="60"/>
      <c r="DUY51" s="60"/>
      <c r="DUZ51" s="60"/>
      <c r="DVA51" s="60"/>
      <c r="DVB51" s="60"/>
      <c r="DVC51" s="60"/>
      <c r="DVD51" s="60"/>
      <c r="DVE51" s="60"/>
      <c r="DVF51" s="60"/>
      <c r="DVG51" s="60"/>
      <c r="DVH51" s="60"/>
      <c r="DVI51" s="60"/>
      <c r="DVJ51" s="60"/>
      <c r="DVK51" s="60"/>
      <c r="DVL51" s="60"/>
      <c r="DVM51" s="60"/>
      <c r="DVN51" s="60"/>
      <c r="DVO51" s="60"/>
      <c r="DVP51" s="60"/>
      <c r="DVQ51" s="60"/>
      <c r="DVR51" s="60"/>
      <c r="DVS51" s="60"/>
      <c r="DVT51" s="60"/>
      <c r="DVU51" s="60"/>
      <c r="DVV51" s="60"/>
      <c r="DVW51" s="60"/>
      <c r="DVX51" s="60"/>
      <c r="DVY51" s="60"/>
      <c r="DVZ51" s="60"/>
      <c r="DWA51" s="60"/>
      <c r="DWB51" s="60"/>
      <c r="DWC51" s="60"/>
      <c r="DWD51" s="60"/>
      <c r="DWE51" s="60"/>
      <c r="DWF51" s="60"/>
      <c r="DWG51" s="60"/>
      <c r="DWH51" s="60"/>
      <c r="DWI51" s="60"/>
      <c r="DWJ51" s="60"/>
      <c r="DWK51" s="60"/>
      <c r="DWL51" s="60"/>
      <c r="DWM51" s="60"/>
      <c r="DWN51" s="60"/>
      <c r="DWO51" s="60"/>
      <c r="DWP51" s="60"/>
      <c r="DWQ51" s="60"/>
      <c r="DWR51" s="60"/>
      <c r="DWS51" s="60"/>
      <c r="DWT51" s="60"/>
      <c r="DWU51" s="60"/>
      <c r="DWV51" s="60"/>
      <c r="DWW51" s="60"/>
      <c r="DWX51" s="60"/>
      <c r="DWY51" s="60"/>
      <c r="DWZ51" s="60"/>
      <c r="DXA51" s="60"/>
      <c r="DXB51" s="60"/>
      <c r="DXC51" s="60"/>
      <c r="DXD51" s="60"/>
      <c r="DXE51" s="60"/>
      <c r="DXF51" s="60"/>
      <c r="DXG51" s="60"/>
      <c r="DXH51" s="60"/>
      <c r="DXI51" s="60"/>
      <c r="DXJ51" s="60"/>
      <c r="DXK51" s="60"/>
      <c r="DXL51" s="60"/>
      <c r="DXM51" s="60"/>
      <c r="DXN51" s="60"/>
      <c r="DXO51" s="60"/>
      <c r="DXP51" s="60"/>
      <c r="DXQ51" s="60"/>
      <c r="DXR51" s="60"/>
      <c r="DXS51" s="60"/>
      <c r="DXT51" s="60"/>
      <c r="DXU51" s="60"/>
      <c r="DXV51" s="60"/>
      <c r="DXW51" s="60"/>
      <c r="DXX51" s="60"/>
      <c r="DXY51" s="60"/>
      <c r="DXZ51" s="60"/>
      <c r="DYA51" s="60"/>
      <c r="DYB51" s="60"/>
      <c r="DYC51" s="60"/>
      <c r="DYD51" s="60"/>
      <c r="DYE51" s="60"/>
      <c r="DYF51" s="60"/>
      <c r="DYG51" s="60"/>
      <c r="DYH51" s="60"/>
      <c r="DYI51" s="60"/>
      <c r="DYJ51" s="60"/>
      <c r="DYK51" s="60"/>
      <c r="DYL51" s="60"/>
      <c r="DYM51" s="60"/>
      <c r="DYN51" s="60"/>
      <c r="DYO51" s="60"/>
      <c r="DYP51" s="60"/>
      <c r="DYQ51" s="60"/>
      <c r="DYR51" s="60"/>
      <c r="DYS51" s="60"/>
      <c r="DYT51" s="60"/>
      <c r="DYU51" s="60"/>
      <c r="DYV51" s="60"/>
      <c r="DYW51" s="60"/>
      <c r="DYX51" s="60"/>
      <c r="DYY51" s="60"/>
      <c r="DYZ51" s="60"/>
      <c r="DZA51" s="60"/>
      <c r="DZB51" s="60"/>
      <c r="DZC51" s="60"/>
      <c r="DZD51" s="60"/>
      <c r="DZE51" s="60"/>
      <c r="DZF51" s="60"/>
      <c r="DZG51" s="60"/>
      <c r="DZH51" s="60"/>
      <c r="DZI51" s="60"/>
      <c r="DZJ51" s="60"/>
      <c r="DZK51" s="60"/>
      <c r="DZL51" s="60"/>
      <c r="DZM51" s="60"/>
      <c r="DZN51" s="60"/>
      <c r="DZO51" s="60"/>
      <c r="DZP51" s="60"/>
      <c r="DZQ51" s="60"/>
      <c r="DZR51" s="60"/>
      <c r="DZS51" s="60"/>
      <c r="DZT51" s="60"/>
      <c r="DZU51" s="60"/>
      <c r="DZV51" s="60"/>
      <c r="DZW51" s="60"/>
      <c r="DZX51" s="60"/>
      <c r="DZY51" s="60"/>
      <c r="DZZ51" s="60"/>
      <c r="EAA51" s="60"/>
      <c r="EAB51" s="60"/>
      <c r="EAC51" s="60"/>
      <c r="EAD51" s="60"/>
      <c r="EAE51" s="60"/>
      <c r="EAF51" s="60"/>
      <c r="EAG51" s="60"/>
      <c r="EAH51" s="60"/>
      <c r="EAI51" s="60"/>
      <c r="EAJ51" s="60"/>
      <c r="EAK51" s="60"/>
      <c r="EAL51" s="60"/>
      <c r="EAM51" s="60"/>
      <c r="EAN51" s="60"/>
      <c r="EAO51" s="60"/>
      <c r="EAP51" s="60"/>
      <c r="EAQ51" s="60"/>
      <c r="EAR51" s="60"/>
      <c r="EAS51" s="60"/>
      <c r="EAT51" s="60"/>
      <c r="EAU51" s="60"/>
      <c r="EAV51" s="60"/>
      <c r="EAW51" s="60"/>
      <c r="EAX51" s="60"/>
      <c r="EAY51" s="60"/>
      <c r="EAZ51" s="60"/>
      <c r="EBA51" s="60"/>
      <c r="EBB51" s="60"/>
      <c r="EBC51" s="60"/>
      <c r="EBD51" s="60"/>
      <c r="EBE51" s="60"/>
      <c r="EBF51" s="60"/>
      <c r="EBG51" s="60"/>
      <c r="EBH51" s="60"/>
      <c r="EBI51" s="60"/>
      <c r="EBJ51" s="60"/>
      <c r="EBK51" s="60"/>
      <c r="EBL51" s="60"/>
      <c r="EBM51" s="60"/>
      <c r="EBN51" s="60"/>
      <c r="EBO51" s="60"/>
      <c r="EBP51" s="60"/>
      <c r="EBQ51" s="60"/>
      <c r="EBR51" s="60"/>
      <c r="EBS51" s="60"/>
      <c r="EBT51" s="60"/>
      <c r="EBU51" s="60"/>
      <c r="EBV51" s="60"/>
      <c r="EBW51" s="60"/>
      <c r="EBX51" s="60"/>
      <c r="EBY51" s="60"/>
      <c r="EBZ51" s="60"/>
      <c r="ECA51" s="60"/>
      <c r="ECB51" s="60"/>
      <c r="ECC51" s="60"/>
      <c r="ECD51" s="60"/>
      <c r="ECE51" s="60"/>
      <c r="ECF51" s="60"/>
      <c r="ECG51" s="60"/>
      <c r="ECH51" s="60"/>
      <c r="ECI51" s="60"/>
      <c r="ECJ51" s="60"/>
      <c r="ECK51" s="60"/>
      <c r="ECL51" s="60"/>
      <c r="ECM51" s="60"/>
      <c r="ECN51" s="60"/>
      <c r="ECO51" s="60"/>
      <c r="ECP51" s="60"/>
      <c r="ECQ51" s="60"/>
      <c r="ECR51" s="60"/>
      <c r="ECS51" s="60"/>
      <c r="ECT51" s="60"/>
      <c r="ECU51" s="60"/>
      <c r="ECV51" s="60"/>
      <c r="ECW51" s="60"/>
      <c r="ECX51" s="60"/>
      <c r="ECY51" s="60"/>
      <c r="ECZ51" s="60"/>
      <c r="EDA51" s="60"/>
      <c r="EDB51" s="60"/>
      <c r="EDC51" s="60"/>
      <c r="EDD51" s="60"/>
      <c r="EDE51" s="60"/>
      <c r="EDF51" s="60"/>
      <c r="EDG51" s="60"/>
      <c r="EDH51" s="60"/>
      <c r="EDI51" s="60"/>
      <c r="EDJ51" s="60"/>
      <c r="EDK51" s="60"/>
      <c r="EDL51" s="60"/>
      <c r="EDM51" s="60"/>
      <c r="EDN51" s="60"/>
      <c r="EDO51" s="60"/>
      <c r="EDP51" s="60"/>
      <c r="EDQ51" s="60"/>
      <c r="EDR51" s="60"/>
      <c r="EDS51" s="60"/>
      <c r="EDT51" s="60"/>
      <c r="EDU51" s="60"/>
      <c r="EDV51" s="60"/>
      <c r="EDW51" s="60"/>
      <c r="EDX51" s="60"/>
      <c r="EDY51" s="60"/>
      <c r="EDZ51" s="60"/>
      <c r="EEA51" s="60"/>
      <c r="EEB51" s="60"/>
      <c r="EEC51" s="60"/>
      <c r="EED51" s="60"/>
      <c r="EEE51" s="60"/>
      <c r="EEF51" s="60"/>
      <c r="EEG51" s="60"/>
      <c r="EEH51" s="60"/>
      <c r="EEI51" s="60"/>
      <c r="EEJ51" s="60"/>
      <c r="EEK51" s="60"/>
      <c r="EEL51" s="60"/>
      <c r="EEM51" s="60"/>
      <c r="EEN51" s="60"/>
      <c r="EEO51" s="60"/>
      <c r="EEP51" s="60"/>
      <c r="EEQ51" s="60"/>
      <c r="EER51" s="60"/>
      <c r="EES51" s="60"/>
      <c r="EET51" s="60"/>
      <c r="EEU51" s="60"/>
      <c r="EEV51" s="60"/>
      <c r="EEW51" s="60"/>
      <c r="EEX51" s="60"/>
      <c r="EEY51" s="60"/>
      <c r="EEZ51" s="60"/>
      <c r="EFA51" s="60"/>
      <c r="EFB51" s="60"/>
      <c r="EFC51" s="60"/>
      <c r="EFD51" s="60"/>
      <c r="EFE51" s="60"/>
      <c r="EFF51" s="60"/>
      <c r="EFG51" s="60"/>
      <c r="EFH51" s="60"/>
      <c r="EFI51" s="60"/>
      <c r="EFJ51" s="60"/>
      <c r="EFK51" s="60"/>
      <c r="EFL51" s="60"/>
      <c r="EFM51" s="60"/>
      <c r="EFN51" s="60"/>
      <c r="EFO51" s="60"/>
      <c r="EFP51" s="60"/>
      <c r="EFQ51" s="60"/>
      <c r="EFR51" s="60"/>
      <c r="EFS51" s="60"/>
      <c r="EFT51" s="60"/>
      <c r="EFU51" s="60"/>
      <c r="EFV51" s="60"/>
      <c r="EFW51" s="60"/>
      <c r="EFX51" s="60"/>
      <c r="EFY51" s="60"/>
      <c r="EFZ51" s="60"/>
      <c r="EGA51" s="60"/>
      <c r="EGB51" s="60"/>
      <c r="EGC51" s="60"/>
      <c r="EGD51" s="60"/>
      <c r="EGE51" s="60"/>
      <c r="EGF51" s="60"/>
      <c r="EGG51" s="60"/>
      <c r="EGH51" s="60"/>
      <c r="EGI51" s="60"/>
      <c r="EGJ51" s="60"/>
      <c r="EGK51" s="60"/>
      <c r="EGL51" s="60"/>
      <c r="EGM51" s="60"/>
      <c r="EGN51" s="60"/>
      <c r="EGO51" s="60"/>
      <c r="EGP51" s="60"/>
      <c r="EGQ51" s="60"/>
      <c r="EGR51" s="60"/>
      <c r="EGS51" s="60"/>
      <c r="EGT51" s="60"/>
      <c r="EGU51" s="60"/>
      <c r="EGV51" s="60"/>
      <c r="EGW51" s="60"/>
      <c r="EGX51" s="60"/>
      <c r="EGY51" s="60"/>
      <c r="EGZ51" s="60"/>
      <c r="EHA51" s="60"/>
      <c r="EHB51" s="60"/>
      <c r="EHC51" s="60"/>
      <c r="EHD51" s="60"/>
      <c r="EHE51" s="60"/>
      <c r="EHF51" s="60"/>
      <c r="EHG51" s="60"/>
      <c r="EHH51" s="60"/>
      <c r="EHI51" s="60"/>
      <c r="EHJ51" s="60"/>
      <c r="EHK51" s="60"/>
      <c r="EHL51" s="60"/>
      <c r="EHM51" s="60"/>
      <c r="EHN51" s="60"/>
      <c r="EHO51" s="60"/>
      <c r="EHP51" s="60"/>
      <c r="EHQ51" s="60"/>
      <c r="EHR51" s="60"/>
      <c r="EHS51" s="60"/>
      <c r="EHT51" s="60"/>
      <c r="EHU51" s="60"/>
      <c r="EHV51" s="60"/>
      <c r="EHW51" s="60"/>
      <c r="EHX51" s="60"/>
      <c r="EHY51" s="60"/>
      <c r="EHZ51" s="60"/>
      <c r="EIA51" s="60"/>
      <c r="EIB51" s="60"/>
      <c r="EIC51" s="60"/>
      <c r="EID51" s="60"/>
      <c r="EIE51" s="60"/>
      <c r="EIF51" s="60"/>
      <c r="EIG51" s="60"/>
      <c r="EIH51" s="60"/>
      <c r="EII51" s="60"/>
      <c r="EIJ51" s="60"/>
      <c r="EIK51" s="60"/>
      <c r="EIL51" s="60"/>
      <c r="EIM51" s="60"/>
      <c r="EIN51" s="60"/>
      <c r="EIO51" s="60"/>
      <c r="EIP51" s="60"/>
      <c r="EIQ51" s="60"/>
      <c r="EIR51" s="60"/>
      <c r="EIS51" s="60"/>
      <c r="EIT51" s="60"/>
      <c r="EIU51" s="60"/>
      <c r="EIV51" s="60"/>
      <c r="EIW51" s="60"/>
      <c r="EIX51" s="60"/>
      <c r="EIY51" s="60"/>
      <c r="EIZ51" s="60"/>
      <c r="EJA51" s="60"/>
      <c r="EJB51" s="60"/>
      <c r="EJC51" s="60"/>
      <c r="EJD51" s="60"/>
      <c r="EJE51" s="60"/>
      <c r="EJF51" s="60"/>
      <c r="EJG51" s="60"/>
      <c r="EJH51" s="60"/>
      <c r="EJI51" s="60"/>
      <c r="EJJ51" s="60"/>
      <c r="EJK51" s="60"/>
      <c r="EJL51" s="60"/>
      <c r="EJM51" s="60"/>
      <c r="EJN51" s="60"/>
      <c r="EJO51" s="60"/>
      <c r="EJP51" s="60"/>
      <c r="EJQ51" s="60"/>
      <c r="EJR51" s="60"/>
      <c r="EJS51" s="60"/>
      <c r="EJT51" s="60"/>
      <c r="EJU51" s="60"/>
      <c r="EJV51" s="60"/>
      <c r="EJW51" s="60"/>
      <c r="EJX51" s="60"/>
      <c r="EJY51" s="60"/>
      <c r="EJZ51" s="60"/>
      <c r="EKA51" s="60"/>
      <c r="EKB51" s="60"/>
      <c r="EKC51" s="60"/>
      <c r="EKD51" s="60"/>
      <c r="EKE51" s="60"/>
      <c r="EKF51" s="60"/>
      <c r="EKG51" s="60"/>
      <c r="EKH51" s="60"/>
      <c r="EKI51" s="60"/>
      <c r="EKJ51" s="60"/>
      <c r="EKK51" s="60"/>
      <c r="EKL51" s="60"/>
      <c r="EKM51" s="60"/>
      <c r="EKN51" s="60"/>
      <c r="EKO51" s="60"/>
      <c r="EKP51" s="60"/>
      <c r="EKQ51" s="60"/>
      <c r="EKR51" s="60"/>
      <c r="EKS51" s="60"/>
      <c r="EKT51" s="60"/>
      <c r="EKU51" s="60"/>
      <c r="EKV51" s="60"/>
      <c r="EKW51" s="60"/>
      <c r="EKX51" s="60"/>
      <c r="EKY51" s="60"/>
      <c r="EKZ51" s="60"/>
      <c r="ELA51" s="60"/>
      <c r="ELB51" s="60"/>
      <c r="ELC51" s="60"/>
      <c r="ELD51" s="60"/>
      <c r="ELE51" s="60"/>
      <c r="ELF51" s="60"/>
      <c r="ELG51" s="60"/>
      <c r="ELH51" s="60"/>
      <c r="ELI51" s="60"/>
      <c r="ELJ51" s="60"/>
      <c r="ELK51" s="60"/>
      <c r="ELL51" s="60"/>
      <c r="ELM51" s="60"/>
      <c r="ELN51" s="60"/>
      <c r="ELO51" s="60"/>
      <c r="ELP51" s="60"/>
      <c r="ELQ51" s="60"/>
      <c r="ELR51" s="60"/>
      <c r="ELS51" s="60"/>
      <c r="ELT51" s="60"/>
      <c r="ELU51" s="60"/>
      <c r="ELV51" s="60"/>
      <c r="ELW51" s="60"/>
      <c r="ELX51" s="60"/>
      <c r="ELY51" s="60"/>
      <c r="ELZ51" s="60"/>
      <c r="EMA51" s="60"/>
      <c r="EMB51" s="60"/>
      <c r="EMC51" s="60"/>
      <c r="EMD51" s="60"/>
      <c r="EME51" s="60"/>
      <c r="EMF51" s="60"/>
      <c r="EMG51" s="60"/>
      <c r="EMH51" s="60"/>
      <c r="EMI51" s="60"/>
      <c r="EMJ51" s="60"/>
      <c r="EMK51" s="60"/>
      <c r="EML51" s="60"/>
      <c r="EMM51" s="60"/>
      <c r="EMN51" s="60"/>
      <c r="EMO51" s="60"/>
      <c r="EMP51" s="60"/>
      <c r="EMQ51" s="60"/>
      <c r="EMR51" s="60"/>
      <c r="EMS51" s="60"/>
      <c r="EMT51" s="60"/>
      <c r="EMU51" s="60"/>
      <c r="EMV51" s="60"/>
      <c r="EMW51" s="60"/>
      <c r="EMX51" s="60"/>
      <c r="EMY51" s="60"/>
      <c r="EMZ51" s="60"/>
      <c r="ENA51" s="60"/>
      <c r="ENB51" s="60"/>
      <c r="ENC51" s="60"/>
      <c r="END51" s="60"/>
      <c r="ENE51" s="60"/>
      <c r="ENF51" s="60"/>
      <c r="ENG51" s="60"/>
      <c r="ENH51" s="60"/>
      <c r="ENI51" s="60"/>
      <c r="ENJ51" s="60"/>
      <c r="ENK51" s="60"/>
      <c r="ENL51" s="60"/>
      <c r="ENM51" s="60"/>
      <c r="ENN51" s="60"/>
      <c r="ENO51" s="60"/>
      <c r="ENP51" s="60"/>
      <c r="ENQ51" s="60"/>
      <c r="ENR51" s="60"/>
      <c r="ENS51" s="60"/>
      <c r="ENT51" s="60"/>
      <c r="ENU51" s="60"/>
      <c r="ENV51" s="60"/>
      <c r="ENW51" s="60"/>
      <c r="ENX51" s="60"/>
      <c r="ENY51" s="60"/>
      <c r="ENZ51" s="60"/>
      <c r="EOA51" s="60"/>
      <c r="EOB51" s="60"/>
      <c r="EOC51" s="60"/>
      <c r="EOD51" s="60"/>
      <c r="EOE51" s="60"/>
      <c r="EOF51" s="60"/>
      <c r="EOG51" s="60"/>
      <c r="EOH51" s="60"/>
      <c r="EOI51" s="60"/>
      <c r="EOJ51" s="60"/>
      <c r="EOK51" s="60"/>
      <c r="EOL51" s="60"/>
      <c r="EOM51" s="60"/>
      <c r="EON51" s="60"/>
      <c r="EOO51" s="60"/>
      <c r="EOP51" s="60"/>
      <c r="EOQ51" s="60"/>
      <c r="EOR51" s="60"/>
      <c r="EOS51" s="60"/>
      <c r="EOT51" s="60"/>
      <c r="EOU51" s="60"/>
      <c r="EOV51" s="60"/>
      <c r="EOW51" s="60"/>
      <c r="EOX51" s="60"/>
      <c r="EOY51" s="60"/>
      <c r="EOZ51" s="60"/>
      <c r="EPA51" s="60"/>
      <c r="EPB51" s="60"/>
      <c r="EPC51" s="60"/>
      <c r="EPD51" s="60"/>
      <c r="EPE51" s="60"/>
      <c r="EPF51" s="60"/>
      <c r="EPG51" s="60"/>
      <c r="EPH51" s="60"/>
      <c r="EPI51" s="60"/>
      <c r="EPJ51" s="60"/>
      <c r="EPK51" s="60"/>
      <c r="EPL51" s="60"/>
      <c r="EPM51" s="60"/>
      <c r="EPN51" s="60"/>
      <c r="EPO51" s="60"/>
      <c r="EPP51" s="60"/>
      <c r="EPQ51" s="60"/>
      <c r="EPR51" s="60"/>
      <c r="EPS51" s="60"/>
      <c r="EPT51" s="60"/>
      <c r="EPU51" s="60"/>
      <c r="EPV51" s="60"/>
      <c r="EPW51" s="60"/>
      <c r="EPX51" s="60"/>
      <c r="EPY51" s="60"/>
      <c r="EPZ51" s="60"/>
      <c r="EQA51" s="60"/>
      <c r="EQB51" s="60"/>
      <c r="EQC51" s="60"/>
      <c r="EQD51" s="60"/>
      <c r="EQE51" s="60"/>
      <c r="EQF51" s="60"/>
      <c r="EQG51" s="60"/>
      <c r="EQH51" s="60"/>
      <c r="EQI51" s="60"/>
      <c r="EQJ51" s="60"/>
      <c r="EQK51" s="60"/>
      <c r="EQL51" s="60"/>
      <c r="EQM51" s="60"/>
      <c r="EQN51" s="60"/>
      <c r="EQO51" s="60"/>
      <c r="EQP51" s="60"/>
      <c r="EQQ51" s="60"/>
      <c r="EQR51" s="60"/>
      <c r="EQS51" s="60"/>
      <c r="EQT51" s="60"/>
      <c r="EQU51" s="60"/>
      <c r="EQV51" s="60"/>
      <c r="EQW51" s="60"/>
      <c r="EQX51" s="60"/>
      <c r="EQY51" s="60"/>
      <c r="EQZ51" s="60"/>
      <c r="ERA51" s="60"/>
      <c r="ERB51" s="60"/>
      <c r="ERC51" s="60"/>
      <c r="ERD51" s="60"/>
      <c r="ERE51" s="60"/>
      <c r="ERF51" s="60"/>
      <c r="ERG51" s="60"/>
      <c r="ERH51" s="60"/>
      <c r="ERI51" s="60"/>
      <c r="ERJ51" s="60"/>
      <c r="ERK51" s="60"/>
      <c r="ERL51" s="60"/>
      <c r="ERM51" s="60"/>
      <c r="ERN51" s="60"/>
      <c r="ERO51" s="60"/>
      <c r="ERP51" s="60"/>
      <c r="ERQ51" s="60"/>
      <c r="ERR51" s="60"/>
      <c r="ERS51" s="60"/>
      <c r="ERT51" s="60"/>
      <c r="ERU51" s="60"/>
      <c r="ERV51" s="60"/>
      <c r="ERW51" s="60"/>
      <c r="ERX51" s="60"/>
      <c r="ERY51" s="60"/>
      <c r="ERZ51" s="60"/>
      <c r="ESA51" s="60"/>
      <c r="ESB51" s="60"/>
      <c r="ESC51" s="60"/>
      <c r="ESD51" s="60"/>
      <c r="ESE51" s="60"/>
      <c r="ESF51" s="60"/>
      <c r="ESG51" s="60"/>
      <c r="ESH51" s="60"/>
      <c r="ESI51" s="60"/>
      <c r="ESJ51" s="60"/>
      <c r="ESK51" s="60"/>
      <c r="ESL51" s="60"/>
      <c r="ESM51" s="60"/>
      <c r="ESN51" s="60"/>
      <c r="ESO51" s="60"/>
      <c r="ESP51" s="60"/>
      <c r="ESQ51" s="60"/>
      <c r="ESR51" s="60"/>
      <c r="ESS51" s="60"/>
      <c r="EST51" s="60"/>
      <c r="ESU51" s="60"/>
      <c r="ESV51" s="60"/>
      <c r="ESW51" s="60"/>
      <c r="ESX51" s="60"/>
      <c r="ESY51" s="60"/>
      <c r="ESZ51" s="60"/>
      <c r="ETA51" s="60"/>
      <c r="ETB51" s="60"/>
      <c r="ETC51" s="60"/>
      <c r="ETD51" s="60"/>
      <c r="ETE51" s="60"/>
      <c r="ETF51" s="60"/>
      <c r="ETG51" s="60"/>
      <c r="ETH51" s="60"/>
      <c r="ETI51" s="60"/>
      <c r="ETJ51" s="60"/>
      <c r="ETK51" s="60"/>
      <c r="ETL51" s="60"/>
      <c r="ETM51" s="60"/>
      <c r="ETN51" s="60"/>
      <c r="ETO51" s="60"/>
      <c r="ETP51" s="60"/>
      <c r="ETQ51" s="60"/>
      <c r="ETR51" s="60"/>
      <c r="ETS51" s="60"/>
      <c r="ETT51" s="60"/>
      <c r="ETU51" s="60"/>
      <c r="ETV51" s="60"/>
      <c r="ETW51" s="60"/>
      <c r="ETX51" s="60"/>
      <c r="ETY51" s="60"/>
      <c r="ETZ51" s="60"/>
      <c r="EUA51" s="60"/>
      <c r="EUB51" s="60"/>
      <c r="EUC51" s="60"/>
      <c r="EUD51" s="60"/>
      <c r="EUE51" s="60"/>
      <c r="EUF51" s="60"/>
      <c r="EUG51" s="60"/>
      <c r="EUH51" s="60"/>
      <c r="EUI51" s="60"/>
      <c r="EUJ51" s="60"/>
      <c r="EUK51" s="60"/>
      <c r="EUL51" s="60"/>
      <c r="EUM51" s="60"/>
      <c r="EUN51" s="60"/>
      <c r="EUO51" s="60"/>
      <c r="EUP51" s="60"/>
      <c r="EUQ51" s="60"/>
      <c r="EUR51" s="60"/>
      <c r="EUS51" s="60"/>
      <c r="EUT51" s="60"/>
      <c r="EUU51" s="60"/>
      <c r="EUV51" s="60"/>
      <c r="EUW51" s="60"/>
      <c r="EUX51" s="60"/>
      <c r="EUY51" s="60"/>
      <c r="EUZ51" s="60"/>
      <c r="EVA51" s="60"/>
      <c r="EVB51" s="60"/>
      <c r="EVC51" s="60"/>
      <c r="EVD51" s="60"/>
      <c r="EVE51" s="60"/>
      <c r="EVF51" s="60"/>
      <c r="EVG51" s="60"/>
      <c r="EVH51" s="60"/>
      <c r="EVI51" s="60"/>
      <c r="EVJ51" s="60"/>
      <c r="EVK51" s="60"/>
      <c r="EVL51" s="60"/>
      <c r="EVM51" s="60"/>
      <c r="EVN51" s="60"/>
      <c r="EVO51" s="60"/>
      <c r="EVP51" s="60"/>
      <c r="EVQ51" s="60"/>
      <c r="EVR51" s="60"/>
      <c r="EVS51" s="60"/>
      <c r="EVT51" s="60"/>
      <c r="EVU51" s="60"/>
      <c r="EVV51" s="60"/>
      <c r="EVW51" s="60"/>
      <c r="EVX51" s="60"/>
      <c r="EVY51" s="60"/>
      <c r="EVZ51" s="60"/>
      <c r="EWA51" s="60"/>
      <c r="EWB51" s="60"/>
      <c r="EWC51" s="60"/>
      <c r="EWD51" s="60"/>
      <c r="EWE51" s="60"/>
      <c r="EWF51" s="60"/>
      <c r="EWG51" s="60"/>
      <c r="EWH51" s="60"/>
      <c r="EWI51" s="60"/>
      <c r="EWJ51" s="60"/>
      <c r="EWK51" s="60"/>
      <c r="EWL51" s="60"/>
      <c r="EWM51" s="60"/>
      <c r="EWN51" s="60"/>
      <c r="EWO51" s="60"/>
      <c r="EWP51" s="60"/>
      <c r="EWQ51" s="60"/>
      <c r="EWR51" s="60"/>
      <c r="EWS51" s="60"/>
      <c r="EWT51" s="60"/>
      <c r="EWU51" s="60"/>
      <c r="EWV51" s="60"/>
      <c r="EWW51" s="60"/>
      <c r="EWX51" s="60"/>
      <c r="EWY51" s="60"/>
      <c r="EWZ51" s="60"/>
      <c r="EXA51" s="60"/>
      <c r="EXB51" s="60"/>
      <c r="EXC51" s="60"/>
      <c r="EXD51" s="60"/>
      <c r="EXE51" s="60"/>
      <c r="EXF51" s="60"/>
      <c r="EXG51" s="60"/>
      <c r="EXH51" s="60"/>
      <c r="EXI51" s="60"/>
      <c r="EXJ51" s="60"/>
      <c r="EXK51" s="60"/>
      <c r="EXL51" s="60"/>
      <c r="EXM51" s="60"/>
      <c r="EXN51" s="60"/>
      <c r="EXO51" s="60"/>
      <c r="EXP51" s="60"/>
      <c r="EXQ51" s="60"/>
      <c r="EXR51" s="60"/>
      <c r="EXS51" s="60"/>
      <c r="EXT51" s="60"/>
      <c r="EXU51" s="60"/>
      <c r="EXV51" s="60"/>
      <c r="EXW51" s="60"/>
      <c r="EXX51" s="60"/>
      <c r="EXY51" s="60"/>
      <c r="EXZ51" s="60"/>
      <c r="EYA51" s="60"/>
      <c r="EYB51" s="60"/>
      <c r="EYC51" s="60"/>
      <c r="EYD51" s="60"/>
      <c r="EYE51" s="60"/>
      <c r="EYF51" s="60"/>
      <c r="EYG51" s="60"/>
      <c r="EYH51" s="60"/>
      <c r="EYI51" s="60"/>
      <c r="EYJ51" s="60"/>
      <c r="EYK51" s="60"/>
      <c r="EYL51" s="60"/>
      <c r="EYM51" s="60"/>
      <c r="EYN51" s="60"/>
      <c r="EYO51" s="60"/>
      <c r="EYP51" s="60"/>
      <c r="EYQ51" s="60"/>
      <c r="EYR51" s="60"/>
      <c r="EYS51" s="60"/>
      <c r="EYT51" s="60"/>
      <c r="EYU51" s="60"/>
      <c r="EYV51" s="60"/>
      <c r="EYW51" s="60"/>
      <c r="EYX51" s="60"/>
      <c r="EYY51" s="60"/>
      <c r="EYZ51" s="60"/>
      <c r="EZA51" s="60"/>
      <c r="EZB51" s="60"/>
      <c r="EZC51" s="60"/>
      <c r="EZD51" s="60"/>
      <c r="EZE51" s="60"/>
      <c r="EZF51" s="60"/>
      <c r="EZG51" s="60"/>
      <c r="EZH51" s="60"/>
      <c r="EZI51" s="60"/>
      <c r="EZJ51" s="60"/>
      <c r="EZK51" s="60"/>
      <c r="EZL51" s="60"/>
      <c r="EZM51" s="60"/>
      <c r="EZN51" s="60"/>
      <c r="EZO51" s="60"/>
      <c r="EZP51" s="60"/>
      <c r="EZQ51" s="60"/>
      <c r="EZR51" s="60"/>
      <c r="EZS51" s="60"/>
      <c r="EZT51" s="60"/>
      <c r="EZU51" s="60"/>
      <c r="EZV51" s="60"/>
      <c r="EZW51" s="60"/>
      <c r="EZX51" s="60"/>
      <c r="EZY51" s="60"/>
      <c r="EZZ51" s="60"/>
      <c r="FAA51" s="60"/>
      <c r="FAB51" s="60"/>
      <c r="FAC51" s="60"/>
      <c r="FAD51" s="60"/>
      <c r="FAE51" s="60"/>
      <c r="FAF51" s="60"/>
      <c r="FAG51" s="60"/>
      <c r="FAH51" s="60"/>
      <c r="FAI51" s="60"/>
      <c r="FAJ51" s="60"/>
      <c r="FAK51" s="60"/>
      <c r="FAL51" s="60"/>
      <c r="FAM51" s="60"/>
      <c r="FAN51" s="60"/>
      <c r="FAO51" s="60"/>
      <c r="FAP51" s="60"/>
      <c r="FAQ51" s="60"/>
      <c r="FAR51" s="60"/>
      <c r="FAS51" s="60"/>
      <c r="FAT51" s="60"/>
      <c r="FAU51" s="60"/>
      <c r="FAV51" s="60"/>
      <c r="FAW51" s="60"/>
      <c r="FAX51" s="60"/>
      <c r="FAY51" s="60"/>
      <c r="FAZ51" s="60"/>
      <c r="FBA51" s="60"/>
      <c r="FBB51" s="60"/>
      <c r="FBC51" s="60"/>
      <c r="FBD51" s="60"/>
      <c r="FBE51" s="60"/>
      <c r="FBF51" s="60"/>
      <c r="FBG51" s="60"/>
      <c r="FBH51" s="60"/>
      <c r="FBI51" s="60"/>
      <c r="FBJ51" s="60"/>
      <c r="FBK51" s="60"/>
      <c r="FBL51" s="60"/>
      <c r="FBM51" s="60"/>
      <c r="FBN51" s="60"/>
      <c r="FBO51" s="60"/>
      <c r="FBP51" s="60"/>
      <c r="FBQ51" s="60"/>
      <c r="FBR51" s="60"/>
      <c r="FBS51" s="60"/>
      <c r="FBT51" s="60"/>
      <c r="FBU51" s="60"/>
      <c r="FBV51" s="60"/>
      <c r="FBW51" s="60"/>
      <c r="FBX51" s="60"/>
      <c r="FBY51" s="60"/>
      <c r="FBZ51" s="60"/>
      <c r="FCA51" s="60"/>
      <c r="FCB51" s="60"/>
      <c r="FCC51" s="60"/>
      <c r="FCD51" s="60"/>
      <c r="FCE51" s="60"/>
      <c r="FCF51" s="60"/>
      <c r="FCG51" s="60"/>
      <c r="FCH51" s="60"/>
      <c r="FCI51" s="60"/>
      <c r="FCJ51" s="60"/>
      <c r="FCK51" s="60"/>
      <c r="FCL51" s="60"/>
      <c r="FCM51" s="60"/>
      <c r="FCN51" s="60"/>
      <c r="FCO51" s="60"/>
      <c r="FCP51" s="60"/>
      <c r="FCQ51" s="60"/>
      <c r="FCR51" s="60"/>
      <c r="FCS51" s="60"/>
      <c r="FCT51" s="60"/>
      <c r="FCU51" s="60"/>
      <c r="FCV51" s="60"/>
      <c r="FCW51" s="60"/>
      <c r="FCX51" s="60"/>
      <c r="FCY51" s="60"/>
      <c r="FCZ51" s="60"/>
      <c r="FDA51" s="60"/>
      <c r="FDB51" s="60"/>
      <c r="FDC51" s="60"/>
      <c r="FDD51" s="60"/>
      <c r="FDE51" s="60"/>
      <c r="FDF51" s="60"/>
      <c r="FDG51" s="60"/>
      <c r="FDH51" s="60"/>
      <c r="FDI51" s="60"/>
      <c r="FDJ51" s="60"/>
      <c r="FDK51" s="60"/>
      <c r="FDL51" s="60"/>
      <c r="FDM51" s="60"/>
      <c r="FDN51" s="60"/>
      <c r="FDO51" s="60"/>
      <c r="FDP51" s="60"/>
      <c r="FDQ51" s="60"/>
      <c r="FDR51" s="60"/>
      <c r="FDS51" s="60"/>
      <c r="FDT51" s="60"/>
      <c r="FDU51" s="60"/>
      <c r="FDV51" s="60"/>
      <c r="FDW51" s="60"/>
      <c r="FDX51" s="60"/>
      <c r="FDY51" s="60"/>
      <c r="FDZ51" s="60"/>
      <c r="FEA51" s="60"/>
      <c r="FEB51" s="60"/>
      <c r="FEC51" s="60"/>
      <c r="FED51" s="60"/>
      <c r="FEE51" s="60"/>
      <c r="FEF51" s="60"/>
      <c r="FEG51" s="60"/>
      <c r="FEH51" s="60"/>
      <c r="FEI51" s="60"/>
      <c r="FEJ51" s="60"/>
      <c r="FEK51" s="60"/>
      <c r="FEL51" s="60"/>
      <c r="FEM51" s="60"/>
      <c r="FEN51" s="60"/>
      <c r="FEO51" s="60"/>
      <c r="FEP51" s="60"/>
      <c r="FEQ51" s="60"/>
      <c r="FER51" s="60"/>
      <c r="FES51" s="60"/>
      <c r="FET51" s="60"/>
      <c r="FEU51" s="60"/>
      <c r="FEV51" s="60"/>
      <c r="FEW51" s="60"/>
      <c r="FEX51" s="60"/>
      <c r="FEY51" s="60"/>
      <c r="FEZ51" s="60"/>
      <c r="FFA51" s="60"/>
      <c r="FFB51" s="60"/>
      <c r="FFC51" s="60"/>
      <c r="FFD51" s="60"/>
      <c r="FFE51" s="60"/>
      <c r="FFF51" s="60"/>
      <c r="FFG51" s="60"/>
      <c r="FFH51" s="60"/>
      <c r="FFI51" s="60"/>
      <c r="FFJ51" s="60"/>
      <c r="FFK51" s="60"/>
      <c r="FFL51" s="60"/>
      <c r="FFM51" s="60"/>
      <c r="FFN51" s="60"/>
      <c r="FFO51" s="60"/>
      <c r="FFP51" s="60"/>
      <c r="FFQ51" s="60"/>
      <c r="FFR51" s="60"/>
      <c r="FFS51" s="60"/>
      <c r="FFT51" s="60"/>
      <c r="FFU51" s="60"/>
      <c r="FFV51" s="60"/>
      <c r="FFW51" s="60"/>
      <c r="FFX51" s="60"/>
      <c r="FFY51" s="60"/>
      <c r="FFZ51" s="60"/>
      <c r="FGA51" s="60"/>
      <c r="FGB51" s="60"/>
      <c r="FGC51" s="60"/>
      <c r="FGD51" s="60"/>
      <c r="FGE51" s="60"/>
      <c r="FGF51" s="60"/>
      <c r="FGG51" s="60"/>
      <c r="FGH51" s="60"/>
      <c r="FGI51" s="60"/>
      <c r="FGJ51" s="60"/>
      <c r="FGK51" s="60"/>
      <c r="FGL51" s="60"/>
      <c r="FGM51" s="60"/>
      <c r="FGN51" s="60"/>
      <c r="FGO51" s="60"/>
      <c r="FGP51" s="60"/>
      <c r="FGQ51" s="60"/>
      <c r="FGR51" s="60"/>
      <c r="FGS51" s="60"/>
      <c r="FGT51" s="60"/>
      <c r="FGU51" s="60"/>
      <c r="FGV51" s="60"/>
      <c r="FGW51" s="60"/>
      <c r="FGX51" s="60"/>
      <c r="FGY51" s="60"/>
      <c r="FGZ51" s="60"/>
      <c r="FHA51" s="60"/>
      <c r="FHB51" s="60"/>
      <c r="FHC51" s="60"/>
      <c r="FHD51" s="60"/>
      <c r="FHE51" s="60"/>
      <c r="FHF51" s="60"/>
      <c r="FHG51" s="60"/>
      <c r="FHH51" s="60"/>
      <c r="FHI51" s="60"/>
      <c r="FHJ51" s="60"/>
      <c r="FHK51" s="60"/>
      <c r="FHL51" s="60"/>
      <c r="FHM51" s="60"/>
      <c r="FHN51" s="60"/>
      <c r="FHO51" s="60"/>
      <c r="FHP51" s="60"/>
      <c r="FHQ51" s="60"/>
      <c r="FHR51" s="60"/>
      <c r="FHS51" s="60"/>
      <c r="FHT51" s="60"/>
      <c r="FHU51" s="60"/>
      <c r="FHV51" s="60"/>
      <c r="FHW51" s="60"/>
      <c r="FHX51" s="60"/>
      <c r="FHY51" s="60"/>
      <c r="FHZ51" s="60"/>
      <c r="FIA51" s="60"/>
      <c r="FIB51" s="60"/>
      <c r="FIC51" s="60"/>
      <c r="FID51" s="60"/>
      <c r="FIE51" s="60"/>
      <c r="FIF51" s="60"/>
      <c r="FIG51" s="60"/>
      <c r="FIH51" s="60"/>
      <c r="FII51" s="60"/>
      <c r="FIJ51" s="60"/>
      <c r="FIK51" s="60"/>
      <c r="FIL51" s="60"/>
      <c r="FIM51" s="60"/>
      <c r="FIN51" s="60"/>
      <c r="FIO51" s="60"/>
      <c r="FIP51" s="60"/>
      <c r="FIQ51" s="60"/>
      <c r="FIR51" s="60"/>
      <c r="FIS51" s="60"/>
      <c r="FIT51" s="60"/>
      <c r="FIU51" s="60"/>
      <c r="FIV51" s="60"/>
      <c r="FIW51" s="60"/>
      <c r="FIX51" s="60"/>
      <c r="FIY51" s="60"/>
      <c r="FIZ51" s="60"/>
      <c r="FJA51" s="60"/>
      <c r="FJB51" s="60"/>
      <c r="FJC51" s="60"/>
      <c r="FJD51" s="60"/>
      <c r="FJE51" s="60"/>
      <c r="FJF51" s="60"/>
      <c r="FJG51" s="60"/>
      <c r="FJH51" s="60"/>
      <c r="FJI51" s="60"/>
      <c r="FJJ51" s="60"/>
      <c r="FJK51" s="60"/>
      <c r="FJL51" s="60"/>
      <c r="FJM51" s="60"/>
      <c r="FJN51" s="60"/>
      <c r="FJO51" s="60"/>
      <c r="FJP51" s="60"/>
      <c r="FJQ51" s="60"/>
      <c r="FJR51" s="60"/>
      <c r="FJS51" s="60"/>
      <c r="FJT51" s="60"/>
      <c r="FJU51" s="60"/>
      <c r="FJV51" s="60"/>
      <c r="FJW51" s="60"/>
      <c r="FJX51" s="60"/>
      <c r="FJY51" s="60"/>
      <c r="FJZ51" s="60"/>
      <c r="FKA51" s="60"/>
      <c r="FKB51" s="60"/>
      <c r="FKC51" s="60"/>
      <c r="FKD51" s="60"/>
      <c r="FKE51" s="60"/>
      <c r="FKF51" s="60"/>
      <c r="FKG51" s="60"/>
      <c r="FKH51" s="60"/>
      <c r="FKI51" s="60"/>
      <c r="FKJ51" s="60"/>
      <c r="FKK51" s="60"/>
      <c r="FKL51" s="60"/>
      <c r="FKM51" s="60"/>
      <c r="FKN51" s="60"/>
      <c r="FKO51" s="60"/>
      <c r="FKP51" s="60"/>
      <c r="FKQ51" s="60"/>
      <c r="FKR51" s="60"/>
      <c r="FKS51" s="60"/>
      <c r="FKT51" s="60"/>
      <c r="FKU51" s="60"/>
      <c r="FKV51" s="60"/>
      <c r="FKW51" s="60"/>
      <c r="FKX51" s="60"/>
      <c r="FKY51" s="60"/>
      <c r="FKZ51" s="60"/>
      <c r="FLA51" s="60"/>
      <c r="FLB51" s="60"/>
      <c r="FLC51" s="60"/>
      <c r="FLD51" s="60"/>
      <c r="FLE51" s="60"/>
      <c r="FLF51" s="60"/>
      <c r="FLG51" s="60"/>
      <c r="FLH51" s="60"/>
      <c r="FLI51" s="60"/>
      <c r="FLJ51" s="60"/>
      <c r="FLK51" s="60"/>
      <c r="FLL51" s="60"/>
      <c r="FLM51" s="60"/>
      <c r="FLN51" s="60"/>
      <c r="FLO51" s="60"/>
      <c r="FLP51" s="60"/>
      <c r="FLQ51" s="60"/>
      <c r="FLR51" s="60"/>
      <c r="FLS51" s="60"/>
      <c r="FLT51" s="60"/>
      <c r="FLU51" s="60"/>
      <c r="FLV51" s="60"/>
      <c r="FLW51" s="60"/>
      <c r="FLX51" s="60"/>
      <c r="FLY51" s="60"/>
      <c r="FLZ51" s="60"/>
      <c r="FMA51" s="60"/>
      <c r="FMB51" s="60"/>
      <c r="FMC51" s="60"/>
      <c r="FMD51" s="60"/>
      <c r="FME51" s="60"/>
      <c r="FMF51" s="60"/>
      <c r="FMG51" s="60"/>
      <c r="FMH51" s="60"/>
      <c r="FMI51" s="60"/>
      <c r="FMJ51" s="60"/>
      <c r="FMK51" s="60"/>
      <c r="FML51" s="60"/>
      <c r="FMM51" s="60"/>
      <c r="FMN51" s="60"/>
      <c r="FMO51" s="60"/>
      <c r="FMP51" s="60"/>
      <c r="FMQ51" s="60"/>
      <c r="FMR51" s="60"/>
      <c r="FMS51" s="60"/>
      <c r="FMT51" s="60"/>
      <c r="FMU51" s="60"/>
      <c r="FMV51" s="60"/>
      <c r="FMW51" s="60"/>
      <c r="FMX51" s="60"/>
      <c r="FMY51" s="60"/>
      <c r="FMZ51" s="60"/>
      <c r="FNA51" s="60"/>
      <c r="FNB51" s="60"/>
      <c r="FNC51" s="60"/>
      <c r="FND51" s="60"/>
      <c r="FNE51" s="60"/>
      <c r="FNF51" s="60"/>
      <c r="FNG51" s="60"/>
      <c r="FNH51" s="60"/>
      <c r="FNI51" s="60"/>
      <c r="FNJ51" s="60"/>
      <c r="FNK51" s="60"/>
      <c r="FNL51" s="60"/>
      <c r="FNM51" s="60"/>
      <c r="FNN51" s="60"/>
      <c r="FNO51" s="60"/>
      <c r="FNP51" s="60"/>
      <c r="FNQ51" s="60"/>
      <c r="FNR51" s="60"/>
      <c r="FNS51" s="60"/>
      <c r="FNT51" s="60"/>
      <c r="FNU51" s="60"/>
      <c r="FNV51" s="60"/>
      <c r="FNW51" s="60"/>
      <c r="FNX51" s="60"/>
      <c r="FNY51" s="60"/>
      <c r="FNZ51" s="60"/>
      <c r="FOA51" s="60"/>
      <c r="FOB51" s="60"/>
      <c r="FOC51" s="60"/>
      <c r="FOD51" s="60"/>
      <c r="FOE51" s="60"/>
      <c r="FOF51" s="60"/>
      <c r="FOG51" s="60"/>
      <c r="FOH51" s="60"/>
      <c r="FOI51" s="60"/>
      <c r="FOJ51" s="60"/>
      <c r="FOK51" s="60"/>
      <c r="FOL51" s="60"/>
      <c r="FOM51" s="60"/>
      <c r="FON51" s="60"/>
      <c r="FOO51" s="60"/>
      <c r="FOP51" s="60"/>
      <c r="FOQ51" s="60"/>
      <c r="FOR51" s="60"/>
      <c r="FOS51" s="60"/>
      <c r="FOT51" s="60"/>
      <c r="FOU51" s="60"/>
      <c r="FOV51" s="60"/>
      <c r="FOW51" s="60"/>
      <c r="FOX51" s="60"/>
      <c r="FOY51" s="60"/>
      <c r="FOZ51" s="60"/>
      <c r="FPA51" s="60"/>
      <c r="FPB51" s="60"/>
      <c r="FPC51" s="60"/>
      <c r="FPD51" s="60"/>
      <c r="FPE51" s="60"/>
      <c r="FPF51" s="60"/>
      <c r="FPG51" s="60"/>
      <c r="FPH51" s="60"/>
      <c r="FPI51" s="60"/>
      <c r="FPJ51" s="60"/>
      <c r="FPK51" s="60"/>
      <c r="FPL51" s="60"/>
      <c r="FPM51" s="60"/>
      <c r="FPN51" s="60"/>
      <c r="FPO51" s="60"/>
      <c r="FPP51" s="60"/>
      <c r="FPQ51" s="60"/>
      <c r="FPR51" s="60"/>
      <c r="FPS51" s="60"/>
      <c r="FPT51" s="60"/>
      <c r="FPU51" s="60"/>
      <c r="FPV51" s="60"/>
      <c r="FPW51" s="60"/>
      <c r="FPX51" s="60"/>
      <c r="FPY51" s="60"/>
      <c r="FPZ51" s="60"/>
      <c r="FQA51" s="60"/>
      <c r="FQB51" s="60"/>
      <c r="FQC51" s="60"/>
      <c r="FQD51" s="60"/>
      <c r="FQE51" s="60"/>
      <c r="FQF51" s="60"/>
      <c r="FQG51" s="60"/>
      <c r="FQH51" s="60"/>
      <c r="FQI51" s="60"/>
      <c r="FQJ51" s="60"/>
      <c r="FQK51" s="60"/>
      <c r="FQL51" s="60"/>
      <c r="FQM51" s="60"/>
      <c r="FQN51" s="60"/>
      <c r="FQO51" s="60"/>
      <c r="FQP51" s="60"/>
      <c r="FQQ51" s="60"/>
      <c r="FQR51" s="60"/>
      <c r="FQS51" s="60"/>
      <c r="FQT51" s="60"/>
      <c r="FQU51" s="60"/>
      <c r="FQV51" s="60"/>
      <c r="FQW51" s="60"/>
      <c r="FQX51" s="60"/>
      <c r="FQY51" s="60"/>
      <c r="FQZ51" s="60"/>
      <c r="FRA51" s="60"/>
      <c r="FRB51" s="60"/>
      <c r="FRC51" s="60"/>
      <c r="FRD51" s="60"/>
      <c r="FRE51" s="60"/>
      <c r="FRF51" s="60"/>
      <c r="FRG51" s="60"/>
      <c r="FRH51" s="60"/>
      <c r="FRI51" s="60"/>
      <c r="FRJ51" s="60"/>
      <c r="FRK51" s="60"/>
      <c r="FRL51" s="60"/>
      <c r="FRM51" s="60"/>
      <c r="FRN51" s="60"/>
      <c r="FRO51" s="60"/>
      <c r="FRP51" s="60"/>
      <c r="FRQ51" s="60"/>
      <c r="FRR51" s="60"/>
      <c r="FRS51" s="60"/>
      <c r="FRT51" s="60"/>
      <c r="FRU51" s="60"/>
      <c r="FRV51" s="60"/>
      <c r="FRW51" s="60"/>
      <c r="FRX51" s="60"/>
      <c r="FRY51" s="60"/>
      <c r="FRZ51" s="60"/>
      <c r="FSA51" s="60"/>
      <c r="FSB51" s="60"/>
      <c r="FSC51" s="60"/>
      <c r="FSD51" s="60"/>
      <c r="FSE51" s="60"/>
      <c r="FSF51" s="60"/>
      <c r="FSG51" s="60"/>
      <c r="FSH51" s="60"/>
      <c r="FSI51" s="60"/>
      <c r="FSJ51" s="60"/>
      <c r="FSK51" s="60"/>
      <c r="FSL51" s="60"/>
      <c r="FSM51" s="60"/>
      <c r="FSN51" s="60"/>
      <c r="FSO51" s="60"/>
      <c r="FSP51" s="60"/>
      <c r="FSQ51" s="60"/>
      <c r="FSR51" s="60"/>
      <c r="FSS51" s="60"/>
      <c r="FST51" s="60"/>
      <c r="FSU51" s="60"/>
      <c r="FSV51" s="60"/>
      <c r="FSW51" s="60"/>
      <c r="FSX51" s="60"/>
      <c r="FSY51" s="60"/>
      <c r="FSZ51" s="60"/>
      <c r="FTA51" s="60"/>
      <c r="FTB51" s="60"/>
      <c r="FTC51" s="60"/>
      <c r="FTD51" s="60"/>
      <c r="FTE51" s="60"/>
      <c r="FTF51" s="60"/>
      <c r="FTG51" s="60"/>
      <c r="FTH51" s="60"/>
      <c r="FTI51" s="60"/>
      <c r="FTJ51" s="60"/>
      <c r="FTK51" s="60"/>
      <c r="FTL51" s="60"/>
      <c r="FTM51" s="60"/>
      <c r="FTN51" s="60"/>
      <c r="FTO51" s="60"/>
      <c r="FTP51" s="60"/>
      <c r="FTQ51" s="60"/>
      <c r="FTR51" s="60"/>
      <c r="FTS51" s="60"/>
      <c r="FTT51" s="60"/>
      <c r="FTU51" s="60"/>
      <c r="FTV51" s="60"/>
      <c r="FTW51" s="60"/>
      <c r="FTX51" s="60"/>
      <c r="FTY51" s="60"/>
      <c r="FTZ51" s="60"/>
      <c r="FUA51" s="60"/>
      <c r="FUB51" s="60"/>
      <c r="FUC51" s="60"/>
      <c r="FUD51" s="60"/>
      <c r="FUE51" s="60"/>
      <c r="FUF51" s="60"/>
      <c r="FUG51" s="60"/>
      <c r="FUH51" s="60"/>
      <c r="FUI51" s="60"/>
      <c r="FUJ51" s="60"/>
      <c r="FUK51" s="60"/>
      <c r="FUL51" s="60"/>
      <c r="FUM51" s="60"/>
      <c r="FUN51" s="60"/>
      <c r="FUO51" s="60"/>
      <c r="FUP51" s="60"/>
      <c r="FUQ51" s="60"/>
      <c r="FUR51" s="60"/>
      <c r="FUS51" s="60"/>
      <c r="FUT51" s="60"/>
      <c r="FUU51" s="60"/>
      <c r="FUV51" s="60"/>
      <c r="FUW51" s="60"/>
      <c r="FUX51" s="60"/>
      <c r="FUY51" s="60"/>
      <c r="FUZ51" s="60"/>
      <c r="FVA51" s="60"/>
      <c r="FVB51" s="60"/>
      <c r="FVC51" s="60"/>
      <c r="FVD51" s="60"/>
      <c r="FVE51" s="60"/>
      <c r="FVF51" s="60"/>
      <c r="FVG51" s="60"/>
      <c r="FVH51" s="60"/>
      <c r="FVI51" s="60"/>
      <c r="FVJ51" s="60"/>
      <c r="FVK51" s="60"/>
      <c r="FVL51" s="60"/>
      <c r="FVM51" s="60"/>
      <c r="FVN51" s="60"/>
      <c r="FVO51" s="60"/>
      <c r="FVP51" s="60"/>
      <c r="FVQ51" s="60"/>
      <c r="FVR51" s="60"/>
      <c r="FVS51" s="60"/>
      <c r="FVT51" s="60"/>
      <c r="FVU51" s="60"/>
      <c r="FVV51" s="60"/>
      <c r="FVW51" s="60"/>
      <c r="FVX51" s="60"/>
      <c r="FVY51" s="60"/>
      <c r="FVZ51" s="60"/>
      <c r="FWA51" s="60"/>
      <c r="FWB51" s="60"/>
      <c r="FWC51" s="60"/>
      <c r="FWD51" s="60"/>
      <c r="FWE51" s="60"/>
      <c r="FWF51" s="60"/>
      <c r="FWG51" s="60"/>
      <c r="FWH51" s="60"/>
      <c r="FWI51" s="60"/>
      <c r="FWJ51" s="60"/>
      <c r="FWK51" s="60"/>
      <c r="FWL51" s="60"/>
      <c r="FWM51" s="60"/>
      <c r="FWN51" s="60"/>
      <c r="FWO51" s="60"/>
      <c r="FWP51" s="60"/>
      <c r="FWQ51" s="60"/>
      <c r="FWR51" s="60"/>
      <c r="FWS51" s="60"/>
      <c r="FWT51" s="60"/>
      <c r="FWU51" s="60"/>
      <c r="FWV51" s="60"/>
      <c r="FWW51" s="60"/>
      <c r="FWX51" s="60"/>
      <c r="FWY51" s="60"/>
      <c r="FWZ51" s="60"/>
      <c r="FXA51" s="60"/>
      <c r="FXB51" s="60"/>
      <c r="FXC51" s="60"/>
      <c r="FXD51" s="60"/>
      <c r="FXE51" s="60"/>
      <c r="FXF51" s="60"/>
      <c r="FXG51" s="60"/>
      <c r="FXH51" s="60"/>
      <c r="FXI51" s="60"/>
      <c r="FXJ51" s="60"/>
      <c r="FXK51" s="60"/>
      <c r="FXL51" s="60"/>
      <c r="FXM51" s="60"/>
      <c r="FXN51" s="60"/>
      <c r="FXO51" s="60"/>
      <c r="FXP51" s="60"/>
      <c r="FXQ51" s="60"/>
      <c r="FXR51" s="60"/>
      <c r="FXS51" s="60"/>
      <c r="FXT51" s="60"/>
      <c r="FXU51" s="60"/>
      <c r="FXV51" s="60"/>
      <c r="FXW51" s="60"/>
      <c r="FXX51" s="60"/>
      <c r="FXY51" s="60"/>
      <c r="FXZ51" s="60"/>
      <c r="FYA51" s="60"/>
      <c r="FYB51" s="60"/>
      <c r="FYC51" s="60"/>
      <c r="FYD51" s="60"/>
      <c r="FYE51" s="60"/>
      <c r="FYF51" s="60"/>
      <c r="FYG51" s="60"/>
      <c r="FYH51" s="60"/>
      <c r="FYI51" s="60"/>
      <c r="FYJ51" s="60"/>
      <c r="FYK51" s="60"/>
      <c r="FYL51" s="60"/>
      <c r="FYM51" s="60"/>
      <c r="FYN51" s="60"/>
      <c r="FYO51" s="60"/>
      <c r="FYP51" s="60"/>
      <c r="FYQ51" s="60"/>
      <c r="FYR51" s="60"/>
      <c r="FYS51" s="60"/>
      <c r="FYT51" s="60"/>
      <c r="FYU51" s="60"/>
      <c r="FYV51" s="60"/>
      <c r="FYW51" s="60"/>
      <c r="FYX51" s="60"/>
      <c r="FYY51" s="60"/>
      <c r="FYZ51" s="60"/>
      <c r="FZA51" s="60"/>
      <c r="FZB51" s="60"/>
      <c r="FZC51" s="60"/>
      <c r="FZD51" s="60"/>
      <c r="FZE51" s="60"/>
      <c r="FZF51" s="60"/>
      <c r="FZG51" s="60"/>
      <c r="FZH51" s="60"/>
      <c r="FZI51" s="60"/>
      <c r="FZJ51" s="60"/>
      <c r="FZK51" s="60"/>
      <c r="FZL51" s="60"/>
      <c r="FZM51" s="60"/>
      <c r="FZN51" s="60"/>
      <c r="FZO51" s="60"/>
      <c r="FZP51" s="60"/>
      <c r="FZQ51" s="60"/>
      <c r="FZR51" s="60"/>
      <c r="FZS51" s="60"/>
      <c r="FZT51" s="60"/>
      <c r="FZU51" s="60"/>
      <c r="FZV51" s="60"/>
      <c r="FZW51" s="60"/>
      <c r="FZX51" s="60"/>
      <c r="FZY51" s="60"/>
      <c r="FZZ51" s="60"/>
      <c r="GAA51" s="60"/>
      <c r="GAB51" s="60"/>
      <c r="GAC51" s="60"/>
      <c r="GAD51" s="60"/>
      <c r="GAE51" s="60"/>
      <c r="GAF51" s="60"/>
      <c r="GAG51" s="60"/>
      <c r="GAH51" s="60"/>
      <c r="GAI51" s="60"/>
      <c r="GAJ51" s="60"/>
      <c r="GAK51" s="60"/>
      <c r="GAL51" s="60"/>
      <c r="GAM51" s="60"/>
      <c r="GAN51" s="60"/>
      <c r="GAO51" s="60"/>
      <c r="GAP51" s="60"/>
      <c r="GAQ51" s="60"/>
      <c r="GAR51" s="60"/>
      <c r="GAS51" s="60"/>
      <c r="GAT51" s="60"/>
      <c r="GAU51" s="60"/>
      <c r="GAV51" s="60"/>
      <c r="GAW51" s="60"/>
      <c r="GAX51" s="60"/>
      <c r="GAY51" s="60"/>
      <c r="GAZ51" s="60"/>
      <c r="GBA51" s="60"/>
      <c r="GBB51" s="60"/>
      <c r="GBC51" s="60"/>
      <c r="GBD51" s="60"/>
      <c r="GBE51" s="60"/>
      <c r="GBF51" s="60"/>
      <c r="GBG51" s="60"/>
      <c r="GBH51" s="60"/>
      <c r="GBI51" s="60"/>
      <c r="GBJ51" s="60"/>
      <c r="GBK51" s="60"/>
      <c r="GBL51" s="60"/>
      <c r="GBM51" s="60"/>
      <c r="GBN51" s="60"/>
      <c r="GBO51" s="60"/>
      <c r="GBP51" s="60"/>
      <c r="GBQ51" s="60"/>
      <c r="GBR51" s="60"/>
      <c r="GBS51" s="60"/>
      <c r="GBT51" s="60"/>
      <c r="GBU51" s="60"/>
      <c r="GBV51" s="60"/>
      <c r="GBW51" s="60"/>
      <c r="GBX51" s="60"/>
      <c r="GBY51" s="60"/>
      <c r="GBZ51" s="60"/>
      <c r="GCA51" s="60"/>
      <c r="GCB51" s="60"/>
      <c r="GCC51" s="60"/>
      <c r="GCD51" s="60"/>
      <c r="GCE51" s="60"/>
      <c r="GCF51" s="60"/>
      <c r="GCG51" s="60"/>
      <c r="GCH51" s="60"/>
      <c r="GCI51" s="60"/>
      <c r="GCJ51" s="60"/>
      <c r="GCK51" s="60"/>
      <c r="GCL51" s="60"/>
      <c r="GCM51" s="60"/>
      <c r="GCN51" s="60"/>
      <c r="GCO51" s="60"/>
      <c r="GCP51" s="60"/>
      <c r="GCQ51" s="60"/>
      <c r="GCR51" s="60"/>
      <c r="GCS51" s="60"/>
      <c r="GCT51" s="60"/>
      <c r="GCU51" s="60"/>
      <c r="GCV51" s="60"/>
      <c r="GCW51" s="60"/>
      <c r="GCX51" s="60"/>
      <c r="GCY51" s="60"/>
      <c r="GCZ51" s="60"/>
      <c r="GDA51" s="60"/>
      <c r="GDB51" s="60"/>
      <c r="GDC51" s="60"/>
      <c r="GDD51" s="60"/>
      <c r="GDE51" s="60"/>
      <c r="GDF51" s="60"/>
      <c r="GDG51" s="60"/>
      <c r="GDH51" s="60"/>
      <c r="GDI51" s="60"/>
      <c r="GDJ51" s="60"/>
      <c r="GDK51" s="60"/>
      <c r="GDL51" s="60"/>
      <c r="GDM51" s="60"/>
      <c r="GDN51" s="60"/>
      <c r="GDO51" s="60"/>
      <c r="GDP51" s="60"/>
      <c r="GDQ51" s="60"/>
      <c r="GDR51" s="60"/>
      <c r="GDS51" s="60"/>
      <c r="GDT51" s="60"/>
      <c r="GDU51" s="60"/>
      <c r="GDV51" s="60"/>
      <c r="GDW51" s="60"/>
      <c r="GDX51" s="60"/>
      <c r="GDY51" s="60"/>
      <c r="GDZ51" s="60"/>
      <c r="GEA51" s="60"/>
      <c r="GEB51" s="60"/>
      <c r="GEC51" s="60"/>
      <c r="GED51" s="60"/>
      <c r="GEE51" s="60"/>
      <c r="GEF51" s="60"/>
      <c r="GEG51" s="60"/>
      <c r="GEH51" s="60"/>
      <c r="GEI51" s="60"/>
      <c r="GEJ51" s="60"/>
      <c r="GEK51" s="60"/>
      <c r="GEL51" s="60"/>
      <c r="GEM51" s="60"/>
      <c r="GEN51" s="60"/>
      <c r="GEO51" s="60"/>
      <c r="GEP51" s="60"/>
      <c r="GEQ51" s="60"/>
      <c r="GER51" s="60"/>
      <c r="GES51" s="60"/>
      <c r="GET51" s="60"/>
      <c r="GEU51" s="60"/>
      <c r="GEV51" s="60"/>
      <c r="GEW51" s="60"/>
      <c r="GEX51" s="60"/>
      <c r="GEY51" s="60"/>
      <c r="GEZ51" s="60"/>
      <c r="GFA51" s="60"/>
      <c r="GFB51" s="60"/>
      <c r="GFC51" s="60"/>
      <c r="GFD51" s="60"/>
      <c r="GFE51" s="60"/>
      <c r="GFF51" s="60"/>
      <c r="GFG51" s="60"/>
      <c r="GFH51" s="60"/>
      <c r="GFI51" s="60"/>
      <c r="GFJ51" s="60"/>
      <c r="GFK51" s="60"/>
      <c r="GFL51" s="60"/>
      <c r="GFM51" s="60"/>
      <c r="GFN51" s="60"/>
      <c r="GFO51" s="60"/>
      <c r="GFP51" s="60"/>
      <c r="GFQ51" s="60"/>
      <c r="GFR51" s="60"/>
      <c r="GFS51" s="60"/>
      <c r="GFT51" s="60"/>
      <c r="GFU51" s="60"/>
      <c r="GFV51" s="60"/>
      <c r="GFW51" s="60"/>
      <c r="GFX51" s="60"/>
      <c r="GFY51" s="60"/>
      <c r="GFZ51" s="60"/>
      <c r="GGA51" s="60"/>
      <c r="GGB51" s="60"/>
      <c r="GGC51" s="60"/>
      <c r="GGD51" s="60"/>
      <c r="GGE51" s="60"/>
      <c r="GGF51" s="60"/>
      <c r="GGG51" s="60"/>
      <c r="GGH51" s="60"/>
      <c r="GGI51" s="60"/>
      <c r="GGJ51" s="60"/>
      <c r="GGK51" s="60"/>
      <c r="GGL51" s="60"/>
      <c r="GGM51" s="60"/>
      <c r="GGN51" s="60"/>
      <c r="GGO51" s="60"/>
      <c r="GGP51" s="60"/>
      <c r="GGQ51" s="60"/>
      <c r="GGR51" s="60"/>
      <c r="GGS51" s="60"/>
      <c r="GGT51" s="60"/>
      <c r="GGU51" s="60"/>
      <c r="GGV51" s="60"/>
      <c r="GGW51" s="60"/>
      <c r="GGX51" s="60"/>
      <c r="GGY51" s="60"/>
      <c r="GGZ51" s="60"/>
      <c r="GHA51" s="60"/>
      <c r="GHB51" s="60"/>
      <c r="GHC51" s="60"/>
      <c r="GHD51" s="60"/>
      <c r="GHE51" s="60"/>
      <c r="GHF51" s="60"/>
      <c r="GHG51" s="60"/>
      <c r="GHH51" s="60"/>
      <c r="GHI51" s="60"/>
      <c r="GHJ51" s="60"/>
      <c r="GHK51" s="60"/>
      <c r="GHL51" s="60"/>
      <c r="GHM51" s="60"/>
      <c r="GHN51" s="60"/>
      <c r="GHO51" s="60"/>
      <c r="GHP51" s="60"/>
      <c r="GHQ51" s="60"/>
      <c r="GHR51" s="60"/>
      <c r="GHS51" s="60"/>
      <c r="GHT51" s="60"/>
      <c r="GHU51" s="60"/>
      <c r="GHV51" s="60"/>
      <c r="GHW51" s="60"/>
      <c r="GHX51" s="60"/>
      <c r="GHY51" s="60"/>
      <c r="GHZ51" s="60"/>
      <c r="GIA51" s="60"/>
      <c r="GIB51" s="60"/>
      <c r="GIC51" s="60"/>
      <c r="GID51" s="60"/>
      <c r="GIE51" s="60"/>
      <c r="GIF51" s="60"/>
      <c r="GIG51" s="60"/>
      <c r="GIH51" s="60"/>
      <c r="GII51" s="60"/>
      <c r="GIJ51" s="60"/>
      <c r="GIK51" s="60"/>
      <c r="GIL51" s="60"/>
      <c r="GIM51" s="60"/>
      <c r="GIN51" s="60"/>
      <c r="GIO51" s="60"/>
      <c r="GIP51" s="60"/>
      <c r="GIQ51" s="60"/>
      <c r="GIR51" s="60"/>
      <c r="GIS51" s="60"/>
      <c r="GIT51" s="60"/>
      <c r="GIU51" s="60"/>
      <c r="GIV51" s="60"/>
      <c r="GIW51" s="60"/>
      <c r="GIX51" s="60"/>
      <c r="GIY51" s="60"/>
      <c r="GIZ51" s="60"/>
      <c r="GJA51" s="60"/>
      <c r="GJB51" s="60"/>
      <c r="GJC51" s="60"/>
      <c r="GJD51" s="60"/>
      <c r="GJE51" s="60"/>
      <c r="GJF51" s="60"/>
      <c r="GJG51" s="60"/>
      <c r="GJH51" s="60"/>
      <c r="GJI51" s="60"/>
      <c r="GJJ51" s="60"/>
      <c r="GJK51" s="60"/>
      <c r="GJL51" s="60"/>
      <c r="GJM51" s="60"/>
      <c r="GJN51" s="60"/>
      <c r="GJO51" s="60"/>
      <c r="GJP51" s="60"/>
      <c r="GJQ51" s="60"/>
      <c r="GJR51" s="60"/>
      <c r="GJS51" s="60"/>
      <c r="GJT51" s="60"/>
      <c r="GJU51" s="60"/>
      <c r="GJV51" s="60"/>
      <c r="GJW51" s="60"/>
      <c r="GJX51" s="60"/>
      <c r="GJY51" s="60"/>
      <c r="GJZ51" s="60"/>
      <c r="GKA51" s="60"/>
      <c r="GKB51" s="60"/>
      <c r="GKC51" s="60"/>
      <c r="GKD51" s="60"/>
      <c r="GKE51" s="60"/>
      <c r="GKF51" s="60"/>
      <c r="GKG51" s="60"/>
      <c r="GKH51" s="60"/>
      <c r="GKI51" s="60"/>
      <c r="GKJ51" s="60"/>
      <c r="GKK51" s="60"/>
      <c r="GKL51" s="60"/>
      <c r="GKM51" s="60"/>
      <c r="GKN51" s="60"/>
      <c r="GKO51" s="60"/>
      <c r="GKP51" s="60"/>
      <c r="GKQ51" s="60"/>
      <c r="GKR51" s="60"/>
      <c r="GKS51" s="60"/>
      <c r="GKT51" s="60"/>
      <c r="GKU51" s="60"/>
      <c r="GKV51" s="60"/>
      <c r="GKW51" s="60"/>
      <c r="GKX51" s="60"/>
      <c r="GKY51" s="60"/>
      <c r="GKZ51" s="60"/>
      <c r="GLA51" s="60"/>
      <c r="GLB51" s="60"/>
      <c r="GLC51" s="60"/>
      <c r="GLD51" s="60"/>
      <c r="GLE51" s="60"/>
      <c r="GLF51" s="60"/>
      <c r="GLG51" s="60"/>
      <c r="GLH51" s="60"/>
      <c r="GLI51" s="60"/>
      <c r="GLJ51" s="60"/>
      <c r="GLK51" s="60"/>
      <c r="GLL51" s="60"/>
      <c r="GLM51" s="60"/>
      <c r="GLN51" s="60"/>
      <c r="GLO51" s="60"/>
      <c r="GLP51" s="60"/>
      <c r="GLQ51" s="60"/>
      <c r="GLR51" s="60"/>
      <c r="GLS51" s="60"/>
      <c r="GLT51" s="60"/>
      <c r="GLU51" s="60"/>
      <c r="GLV51" s="60"/>
      <c r="GLW51" s="60"/>
      <c r="GLX51" s="60"/>
      <c r="GLY51" s="60"/>
      <c r="GLZ51" s="60"/>
      <c r="GMA51" s="60"/>
      <c r="GMB51" s="60"/>
      <c r="GMC51" s="60"/>
      <c r="GMD51" s="60"/>
      <c r="GME51" s="60"/>
      <c r="GMF51" s="60"/>
      <c r="GMG51" s="60"/>
      <c r="GMH51" s="60"/>
      <c r="GMI51" s="60"/>
      <c r="GMJ51" s="60"/>
      <c r="GMK51" s="60"/>
      <c r="GML51" s="60"/>
      <c r="GMM51" s="60"/>
      <c r="GMN51" s="60"/>
      <c r="GMO51" s="60"/>
      <c r="GMP51" s="60"/>
      <c r="GMQ51" s="60"/>
      <c r="GMR51" s="60"/>
      <c r="GMS51" s="60"/>
      <c r="GMT51" s="60"/>
      <c r="GMU51" s="60"/>
      <c r="GMV51" s="60"/>
      <c r="GMW51" s="60"/>
      <c r="GMX51" s="60"/>
      <c r="GMY51" s="60"/>
      <c r="GMZ51" s="60"/>
      <c r="GNA51" s="60"/>
      <c r="GNB51" s="60"/>
      <c r="GNC51" s="60"/>
      <c r="GND51" s="60"/>
      <c r="GNE51" s="60"/>
      <c r="GNF51" s="60"/>
      <c r="GNG51" s="60"/>
      <c r="GNH51" s="60"/>
      <c r="GNI51" s="60"/>
      <c r="GNJ51" s="60"/>
      <c r="GNK51" s="60"/>
      <c r="GNL51" s="60"/>
      <c r="GNM51" s="60"/>
      <c r="GNN51" s="60"/>
      <c r="GNO51" s="60"/>
      <c r="GNP51" s="60"/>
      <c r="GNQ51" s="60"/>
      <c r="GNR51" s="60"/>
      <c r="GNS51" s="60"/>
      <c r="GNT51" s="60"/>
      <c r="GNU51" s="60"/>
      <c r="GNV51" s="60"/>
      <c r="GNW51" s="60"/>
      <c r="GNX51" s="60"/>
      <c r="GNY51" s="60"/>
      <c r="GNZ51" s="60"/>
      <c r="GOA51" s="60"/>
      <c r="GOB51" s="60"/>
      <c r="GOC51" s="60"/>
      <c r="GOD51" s="60"/>
      <c r="GOE51" s="60"/>
      <c r="GOF51" s="60"/>
      <c r="GOG51" s="60"/>
      <c r="GOH51" s="60"/>
      <c r="GOI51" s="60"/>
      <c r="GOJ51" s="60"/>
      <c r="GOK51" s="60"/>
      <c r="GOL51" s="60"/>
      <c r="GOM51" s="60"/>
      <c r="GON51" s="60"/>
      <c r="GOO51" s="60"/>
      <c r="GOP51" s="60"/>
      <c r="GOQ51" s="60"/>
      <c r="GOR51" s="60"/>
      <c r="GOS51" s="60"/>
      <c r="GOT51" s="60"/>
      <c r="GOU51" s="60"/>
      <c r="GOV51" s="60"/>
      <c r="GOW51" s="60"/>
      <c r="GOX51" s="60"/>
      <c r="GOY51" s="60"/>
      <c r="GOZ51" s="60"/>
      <c r="GPA51" s="60"/>
      <c r="GPB51" s="60"/>
      <c r="GPC51" s="60"/>
      <c r="GPD51" s="60"/>
      <c r="GPE51" s="60"/>
      <c r="GPF51" s="60"/>
      <c r="GPG51" s="60"/>
      <c r="GPH51" s="60"/>
      <c r="GPI51" s="60"/>
      <c r="GPJ51" s="60"/>
      <c r="GPK51" s="60"/>
      <c r="GPL51" s="60"/>
      <c r="GPM51" s="60"/>
      <c r="GPN51" s="60"/>
      <c r="GPO51" s="60"/>
      <c r="GPP51" s="60"/>
      <c r="GPQ51" s="60"/>
      <c r="GPR51" s="60"/>
      <c r="GPS51" s="60"/>
      <c r="GPT51" s="60"/>
      <c r="GPU51" s="60"/>
      <c r="GPV51" s="60"/>
      <c r="GPW51" s="60"/>
      <c r="GPX51" s="60"/>
      <c r="GPY51" s="60"/>
      <c r="GPZ51" s="60"/>
      <c r="GQA51" s="60"/>
      <c r="GQB51" s="60"/>
      <c r="GQC51" s="60"/>
      <c r="GQD51" s="60"/>
      <c r="GQE51" s="60"/>
      <c r="GQF51" s="60"/>
      <c r="GQG51" s="60"/>
      <c r="GQH51" s="60"/>
      <c r="GQI51" s="60"/>
      <c r="GQJ51" s="60"/>
      <c r="GQK51" s="60"/>
      <c r="GQL51" s="60"/>
      <c r="GQM51" s="60"/>
      <c r="GQN51" s="60"/>
      <c r="GQO51" s="60"/>
      <c r="GQP51" s="60"/>
      <c r="GQQ51" s="60"/>
      <c r="GQR51" s="60"/>
      <c r="GQS51" s="60"/>
      <c r="GQT51" s="60"/>
      <c r="GQU51" s="60"/>
      <c r="GQV51" s="60"/>
      <c r="GQW51" s="60"/>
      <c r="GQX51" s="60"/>
      <c r="GQY51" s="60"/>
      <c r="GQZ51" s="60"/>
      <c r="GRA51" s="60"/>
      <c r="GRB51" s="60"/>
      <c r="GRC51" s="60"/>
      <c r="GRD51" s="60"/>
      <c r="GRE51" s="60"/>
      <c r="GRF51" s="60"/>
      <c r="GRG51" s="60"/>
      <c r="GRH51" s="60"/>
      <c r="GRI51" s="60"/>
      <c r="GRJ51" s="60"/>
      <c r="GRK51" s="60"/>
      <c r="GRL51" s="60"/>
      <c r="GRM51" s="60"/>
      <c r="GRN51" s="60"/>
      <c r="GRO51" s="60"/>
      <c r="GRP51" s="60"/>
      <c r="GRQ51" s="60"/>
      <c r="GRR51" s="60"/>
      <c r="GRS51" s="60"/>
      <c r="GRT51" s="60"/>
      <c r="GRU51" s="60"/>
      <c r="GRV51" s="60"/>
      <c r="GRW51" s="60"/>
      <c r="GRX51" s="60"/>
      <c r="GRY51" s="60"/>
      <c r="GRZ51" s="60"/>
      <c r="GSA51" s="60"/>
      <c r="GSB51" s="60"/>
      <c r="GSC51" s="60"/>
      <c r="GSD51" s="60"/>
      <c r="GSE51" s="60"/>
      <c r="GSF51" s="60"/>
      <c r="GSG51" s="60"/>
      <c r="GSH51" s="60"/>
      <c r="GSI51" s="60"/>
      <c r="GSJ51" s="60"/>
      <c r="GSK51" s="60"/>
      <c r="GSL51" s="60"/>
      <c r="GSM51" s="60"/>
      <c r="GSN51" s="60"/>
      <c r="GSO51" s="60"/>
      <c r="GSP51" s="60"/>
      <c r="GSQ51" s="60"/>
      <c r="GSR51" s="60"/>
      <c r="GSS51" s="60"/>
      <c r="GST51" s="60"/>
      <c r="GSU51" s="60"/>
      <c r="GSV51" s="60"/>
      <c r="GSW51" s="60"/>
      <c r="GSX51" s="60"/>
      <c r="GSY51" s="60"/>
      <c r="GSZ51" s="60"/>
      <c r="GTA51" s="60"/>
      <c r="GTB51" s="60"/>
      <c r="GTC51" s="60"/>
      <c r="GTD51" s="60"/>
      <c r="GTE51" s="60"/>
      <c r="GTF51" s="60"/>
      <c r="GTG51" s="60"/>
      <c r="GTH51" s="60"/>
      <c r="GTI51" s="60"/>
      <c r="GTJ51" s="60"/>
      <c r="GTK51" s="60"/>
      <c r="GTL51" s="60"/>
      <c r="GTM51" s="60"/>
      <c r="GTN51" s="60"/>
      <c r="GTO51" s="60"/>
      <c r="GTP51" s="60"/>
      <c r="GTQ51" s="60"/>
      <c r="GTR51" s="60"/>
      <c r="GTS51" s="60"/>
      <c r="GTT51" s="60"/>
      <c r="GTU51" s="60"/>
      <c r="GTV51" s="60"/>
      <c r="GTW51" s="60"/>
      <c r="GTX51" s="60"/>
      <c r="GTY51" s="60"/>
      <c r="GTZ51" s="60"/>
      <c r="GUA51" s="60"/>
      <c r="GUB51" s="60"/>
      <c r="GUC51" s="60"/>
      <c r="GUD51" s="60"/>
      <c r="GUE51" s="60"/>
      <c r="GUF51" s="60"/>
      <c r="GUG51" s="60"/>
      <c r="GUH51" s="60"/>
      <c r="GUI51" s="60"/>
      <c r="GUJ51" s="60"/>
      <c r="GUK51" s="60"/>
      <c r="GUL51" s="60"/>
      <c r="GUM51" s="60"/>
      <c r="GUN51" s="60"/>
      <c r="GUO51" s="60"/>
      <c r="GUP51" s="60"/>
      <c r="GUQ51" s="60"/>
      <c r="GUR51" s="60"/>
      <c r="GUS51" s="60"/>
      <c r="GUT51" s="60"/>
      <c r="GUU51" s="60"/>
      <c r="GUV51" s="60"/>
      <c r="GUW51" s="60"/>
      <c r="GUX51" s="60"/>
      <c r="GUY51" s="60"/>
      <c r="GUZ51" s="60"/>
      <c r="GVA51" s="60"/>
      <c r="GVB51" s="60"/>
      <c r="GVC51" s="60"/>
      <c r="GVD51" s="60"/>
      <c r="GVE51" s="60"/>
      <c r="GVF51" s="60"/>
      <c r="GVG51" s="60"/>
      <c r="GVH51" s="60"/>
      <c r="GVI51" s="60"/>
      <c r="GVJ51" s="60"/>
      <c r="GVK51" s="60"/>
      <c r="GVL51" s="60"/>
      <c r="GVM51" s="60"/>
      <c r="GVN51" s="60"/>
      <c r="GVO51" s="60"/>
      <c r="GVP51" s="60"/>
      <c r="GVQ51" s="60"/>
      <c r="GVR51" s="60"/>
      <c r="GVS51" s="60"/>
      <c r="GVT51" s="60"/>
      <c r="GVU51" s="60"/>
      <c r="GVV51" s="60"/>
      <c r="GVW51" s="60"/>
      <c r="GVX51" s="60"/>
      <c r="GVY51" s="60"/>
      <c r="GVZ51" s="60"/>
      <c r="GWA51" s="60"/>
      <c r="GWB51" s="60"/>
      <c r="GWC51" s="60"/>
      <c r="GWD51" s="60"/>
      <c r="GWE51" s="60"/>
      <c r="GWF51" s="60"/>
      <c r="GWG51" s="60"/>
      <c r="GWH51" s="60"/>
      <c r="GWI51" s="60"/>
      <c r="GWJ51" s="60"/>
      <c r="GWK51" s="60"/>
      <c r="GWL51" s="60"/>
      <c r="GWM51" s="60"/>
      <c r="GWN51" s="60"/>
      <c r="GWO51" s="60"/>
      <c r="GWP51" s="60"/>
      <c r="GWQ51" s="60"/>
      <c r="GWR51" s="60"/>
      <c r="GWS51" s="60"/>
      <c r="GWT51" s="60"/>
      <c r="GWU51" s="60"/>
      <c r="GWV51" s="60"/>
      <c r="GWW51" s="60"/>
      <c r="GWX51" s="60"/>
      <c r="GWY51" s="60"/>
      <c r="GWZ51" s="60"/>
      <c r="GXA51" s="60"/>
      <c r="GXB51" s="60"/>
      <c r="GXC51" s="60"/>
      <c r="GXD51" s="60"/>
      <c r="GXE51" s="60"/>
      <c r="GXF51" s="60"/>
      <c r="GXG51" s="60"/>
      <c r="GXH51" s="60"/>
      <c r="GXI51" s="60"/>
      <c r="GXJ51" s="60"/>
      <c r="GXK51" s="60"/>
      <c r="GXL51" s="60"/>
      <c r="GXM51" s="60"/>
      <c r="GXN51" s="60"/>
      <c r="GXO51" s="60"/>
      <c r="GXP51" s="60"/>
      <c r="GXQ51" s="60"/>
      <c r="GXR51" s="60"/>
      <c r="GXS51" s="60"/>
      <c r="GXT51" s="60"/>
      <c r="GXU51" s="60"/>
      <c r="GXV51" s="60"/>
      <c r="GXW51" s="60"/>
      <c r="GXX51" s="60"/>
      <c r="GXY51" s="60"/>
      <c r="GXZ51" s="60"/>
      <c r="GYA51" s="60"/>
      <c r="GYB51" s="60"/>
      <c r="GYC51" s="60"/>
      <c r="GYD51" s="60"/>
      <c r="GYE51" s="60"/>
      <c r="GYF51" s="60"/>
      <c r="GYG51" s="60"/>
      <c r="GYH51" s="60"/>
      <c r="GYI51" s="60"/>
      <c r="GYJ51" s="60"/>
      <c r="GYK51" s="60"/>
      <c r="GYL51" s="60"/>
      <c r="GYM51" s="60"/>
      <c r="GYN51" s="60"/>
      <c r="GYO51" s="60"/>
      <c r="GYP51" s="60"/>
      <c r="GYQ51" s="60"/>
      <c r="GYR51" s="60"/>
      <c r="GYS51" s="60"/>
      <c r="GYT51" s="60"/>
      <c r="GYU51" s="60"/>
      <c r="GYV51" s="60"/>
      <c r="GYW51" s="60"/>
      <c r="GYX51" s="60"/>
      <c r="GYY51" s="60"/>
      <c r="GYZ51" s="60"/>
      <c r="GZA51" s="60"/>
      <c r="GZB51" s="60"/>
      <c r="GZC51" s="60"/>
      <c r="GZD51" s="60"/>
      <c r="GZE51" s="60"/>
      <c r="GZF51" s="60"/>
      <c r="GZG51" s="60"/>
      <c r="GZH51" s="60"/>
      <c r="GZI51" s="60"/>
      <c r="GZJ51" s="60"/>
      <c r="GZK51" s="60"/>
      <c r="GZL51" s="60"/>
      <c r="GZM51" s="60"/>
      <c r="GZN51" s="60"/>
      <c r="GZO51" s="60"/>
      <c r="GZP51" s="60"/>
      <c r="GZQ51" s="60"/>
      <c r="GZR51" s="60"/>
      <c r="GZS51" s="60"/>
      <c r="GZT51" s="60"/>
      <c r="GZU51" s="60"/>
      <c r="GZV51" s="60"/>
      <c r="GZW51" s="60"/>
      <c r="GZX51" s="60"/>
      <c r="GZY51" s="60"/>
      <c r="GZZ51" s="60"/>
    </row>
    <row r="52" spans="1:5434" s="105" customFormat="1" ht="18.75" customHeight="1" x14ac:dyDescent="0.2">
      <c r="A52" s="120" t="s">
        <v>92</v>
      </c>
      <c r="B52" s="121" t="s">
        <v>64</v>
      </c>
      <c r="C52" s="122"/>
      <c r="D52" s="110">
        <f t="shared" si="6"/>
        <v>2027</v>
      </c>
      <c r="E52" s="109">
        <f t="shared" si="100"/>
        <v>175</v>
      </c>
      <c r="F52" s="109">
        <f t="shared" si="100"/>
        <v>1797</v>
      </c>
      <c r="G52" s="109">
        <f t="shared" si="100"/>
        <v>0</v>
      </c>
      <c r="H52" s="116">
        <f>N52+T52</f>
        <v>1797</v>
      </c>
      <c r="I52" s="109">
        <f t="shared" si="100"/>
        <v>0</v>
      </c>
      <c r="J52" s="110">
        <v>1843</v>
      </c>
      <c r="K52" s="109">
        <v>175</v>
      </c>
      <c r="L52" s="109">
        <f t="shared" si="101"/>
        <v>1668</v>
      </c>
      <c r="M52" s="178">
        <v>0</v>
      </c>
      <c r="N52" s="116">
        <v>1668</v>
      </c>
      <c r="O52" s="109">
        <f t="shared" si="102"/>
        <v>0</v>
      </c>
      <c r="P52" s="110">
        <f t="shared" si="79"/>
        <v>184</v>
      </c>
      <c r="Q52" s="109">
        <v>0</v>
      </c>
      <c r="R52" s="109">
        <f>X52</f>
        <v>129</v>
      </c>
      <c r="S52" s="109">
        <f t="shared" si="103"/>
        <v>0</v>
      </c>
      <c r="T52" s="116">
        <f>Z52</f>
        <v>129</v>
      </c>
      <c r="U52" s="109">
        <f t="shared" si="103"/>
        <v>0</v>
      </c>
      <c r="V52" s="123">
        <v>129</v>
      </c>
      <c r="W52" s="109">
        <v>0</v>
      </c>
      <c r="X52" s="109">
        <f t="shared" ref="X52" si="106">V52</f>
        <v>129</v>
      </c>
      <c r="Y52" s="109">
        <v>0</v>
      </c>
      <c r="Z52" s="116">
        <v>129</v>
      </c>
      <c r="AA52" s="109">
        <f t="shared" ref="AA52" si="107">X52+Y52-Z52</f>
        <v>0</v>
      </c>
      <c r="AB52" s="123">
        <v>55</v>
      </c>
      <c r="AC52" s="109"/>
      <c r="AD52" s="109"/>
      <c r="AE52" s="109"/>
      <c r="AF52" s="109"/>
      <c r="AG52" s="109"/>
      <c r="AH52" s="109"/>
      <c r="AI52" s="109"/>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c r="IW52" s="124"/>
      <c r="IX52" s="124"/>
      <c r="IY52" s="124"/>
      <c r="IZ52" s="124"/>
      <c r="JA52" s="124"/>
      <c r="JB52" s="124"/>
      <c r="JC52" s="124"/>
      <c r="JD52" s="124"/>
      <c r="JE52" s="124"/>
      <c r="JF52" s="124"/>
      <c r="JG52" s="124"/>
      <c r="JH52" s="124"/>
      <c r="JI52" s="124"/>
      <c r="JJ52" s="124"/>
      <c r="JK52" s="124"/>
      <c r="JL52" s="124"/>
      <c r="JM52" s="124"/>
      <c r="JN52" s="124"/>
      <c r="JO52" s="124"/>
      <c r="JP52" s="124"/>
      <c r="JQ52" s="124"/>
      <c r="JR52" s="124"/>
      <c r="JS52" s="124"/>
      <c r="JT52" s="124"/>
      <c r="JU52" s="124"/>
      <c r="JV52" s="124"/>
      <c r="JW52" s="124"/>
      <c r="JX52" s="124"/>
      <c r="JY52" s="124"/>
      <c r="JZ52" s="124"/>
      <c r="KA52" s="124"/>
      <c r="KB52" s="124"/>
      <c r="KC52" s="124"/>
      <c r="KD52" s="124"/>
      <c r="KE52" s="124"/>
      <c r="KF52" s="124"/>
      <c r="KG52" s="124"/>
      <c r="KH52" s="124"/>
      <c r="KI52" s="124"/>
      <c r="KJ52" s="124"/>
      <c r="KK52" s="124"/>
      <c r="KL52" s="124"/>
      <c r="KM52" s="124"/>
      <c r="KN52" s="124"/>
      <c r="KO52" s="124"/>
      <c r="KP52" s="124"/>
      <c r="KQ52" s="124"/>
      <c r="KR52" s="124"/>
      <c r="KS52" s="124"/>
      <c r="KT52" s="124"/>
      <c r="KU52" s="124"/>
      <c r="KV52" s="124"/>
      <c r="KW52" s="124"/>
      <c r="KX52" s="124"/>
      <c r="KY52" s="124"/>
      <c r="KZ52" s="124"/>
      <c r="LA52" s="124"/>
      <c r="LB52" s="124"/>
      <c r="LC52" s="124"/>
      <c r="LD52" s="124"/>
      <c r="LE52" s="124"/>
      <c r="LF52" s="124"/>
      <c r="LG52" s="124"/>
      <c r="LH52" s="124"/>
      <c r="LI52" s="124"/>
      <c r="LJ52" s="124"/>
      <c r="LK52" s="124"/>
      <c r="LL52" s="124"/>
      <c r="LM52" s="124"/>
      <c r="LN52" s="124"/>
      <c r="LO52" s="124"/>
      <c r="LP52" s="124"/>
      <c r="LQ52" s="124"/>
      <c r="LR52" s="124"/>
      <c r="LS52" s="124"/>
      <c r="LT52" s="124"/>
      <c r="LU52" s="124"/>
      <c r="LV52" s="124"/>
      <c r="LW52" s="124"/>
      <c r="LX52" s="124"/>
      <c r="LY52" s="124"/>
      <c r="LZ52" s="124"/>
      <c r="MA52" s="124"/>
      <c r="MB52" s="124"/>
      <c r="MC52" s="124"/>
      <c r="MD52" s="124"/>
      <c r="ME52" s="124"/>
      <c r="MF52" s="124"/>
      <c r="MG52" s="124"/>
      <c r="MH52" s="124"/>
      <c r="MI52" s="124"/>
      <c r="MJ52" s="124"/>
      <c r="MK52" s="124"/>
      <c r="ML52" s="124"/>
      <c r="MM52" s="124"/>
      <c r="MN52" s="124"/>
      <c r="MO52" s="124"/>
      <c r="MP52" s="124"/>
      <c r="MQ52" s="124"/>
      <c r="MR52" s="124"/>
      <c r="MS52" s="124"/>
      <c r="MT52" s="124"/>
      <c r="MU52" s="124"/>
      <c r="MV52" s="124"/>
      <c r="MW52" s="124"/>
      <c r="MX52" s="124"/>
      <c r="MY52" s="124"/>
      <c r="MZ52" s="124"/>
      <c r="NA52" s="124"/>
      <c r="NB52" s="124"/>
      <c r="NC52" s="124"/>
      <c r="ND52" s="124"/>
      <c r="NE52" s="124"/>
      <c r="NF52" s="124"/>
      <c r="NG52" s="124"/>
      <c r="NH52" s="124"/>
      <c r="NI52" s="124"/>
      <c r="NJ52" s="124"/>
      <c r="NK52" s="124"/>
      <c r="NL52" s="124"/>
      <c r="NM52" s="124"/>
      <c r="NN52" s="124"/>
      <c r="NO52" s="124"/>
      <c r="NP52" s="124"/>
      <c r="NQ52" s="124"/>
      <c r="NR52" s="124"/>
      <c r="NS52" s="124"/>
      <c r="NT52" s="124"/>
      <c r="NU52" s="124"/>
      <c r="NV52" s="124"/>
      <c r="NW52" s="124"/>
      <c r="NX52" s="124"/>
      <c r="NY52" s="124"/>
      <c r="NZ52" s="124"/>
      <c r="OA52" s="124"/>
      <c r="OB52" s="124"/>
      <c r="OC52" s="124"/>
      <c r="OD52" s="124"/>
      <c r="OE52" s="124"/>
      <c r="OF52" s="124"/>
      <c r="OG52" s="124"/>
      <c r="OH52" s="124"/>
      <c r="OI52" s="124"/>
      <c r="OJ52" s="124"/>
      <c r="OK52" s="124"/>
      <c r="OL52" s="124"/>
      <c r="OM52" s="124"/>
      <c r="ON52" s="124"/>
      <c r="OO52" s="124"/>
      <c r="OP52" s="124"/>
      <c r="OQ52" s="124"/>
      <c r="OR52" s="124"/>
      <c r="OS52" s="124"/>
      <c r="OT52" s="124"/>
      <c r="OU52" s="124"/>
      <c r="OV52" s="124"/>
      <c r="OW52" s="124"/>
      <c r="OX52" s="124"/>
      <c r="OY52" s="124"/>
      <c r="OZ52" s="124"/>
      <c r="PA52" s="124"/>
      <c r="PB52" s="124"/>
      <c r="PC52" s="124"/>
      <c r="PD52" s="124"/>
      <c r="PE52" s="124"/>
      <c r="PF52" s="124"/>
      <c r="PG52" s="124"/>
      <c r="PH52" s="124"/>
      <c r="PI52" s="124"/>
      <c r="PJ52" s="124"/>
      <c r="PK52" s="124"/>
      <c r="PL52" s="124"/>
      <c r="PM52" s="124"/>
      <c r="PN52" s="124"/>
      <c r="PO52" s="124"/>
      <c r="PP52" s="124"/>
      <c r="PQ52" s="124"/>
      <c r="PR52" s="124"/>
      <c r="PS52" s="124"/>
      <c r="PT52" s="124"/>
      <c r="PU52" s="124"/>
      <c r="PV52" s="124"/>
      <c r="PW52" s="124"/>
      <c r="PX52" s="124"/>
      <c r="PY52" s="124"/>
      <c r="PZ52" s="124"/>
      <c r="QA52" s="124"/>
      <c r="QB52" s="124"/>
      <c r="QC52" s="124"/>
      <c r="QD52" s="124"/>
      <c r="QE52" s="124"/>
      <c r="QF52" s="124"/>
      <c r="QG52" s="124"/>
      <c r="QH52" s="124"/>
      <c r="QI52" s="124"/>
      <c r="QJ52" s="124"/>
      <c r="QK52" s="124"/>
      <c r="QL52" s="124"/>
      <c r="QM52" s="124"/>
      <c r="QN52" s="124"/>
      <c r="QO52" s="124"/>
      <c r="QP52" s="124"/>
      <c r="QQ52" s="124"/>
      <c r="QR52" s="124"/>
      <c r="QS52" s="124"/>
      <c r="QT52" s="124"/>
      <c r="QU52" s="124"/>
      <c r="QV52" s="124"/>
      <c r="QW52" s="124"/>
      <c r="QX52" s="124"/>
      <c r="QY52" s="124"/>
      <c r="QZ52" s="124"/>
      <c r="RA52" s="124"/>
      <c r="RB52" s="124"/>
      <c r="RC52" s="124"/>
      <c r="RD52" s="124"/>
      <c r="RE52" s="124"/>
      <c r="RF52" s="124"/>
      <c r="RG52" s="124"/>
      <c r="RH52" s="124"/>
      <c r="RI52" s="124"/>
      <c r="RJ52" s="124"/>
      <c r="RK52" s="124"/>
      <c r="RL52" s="124"/>
      <c r="RM52" s="124"/>
      <c r="RN52" s="124"/>
      <c r="RO52" s="124"/>
      <c r="RP52" s="124"/>
      <c r="RQ52" s="124"/>
      <c r="RR52" s="124"/>
      <c r="RS52" s="124"/>
      <c r="RT52" s="124"/>
      <c r="RU52" s="124"/>
      <c r="RV52" s="124"/>
      <c r="RW52" s="124"/>
      <c r="RX52" s="124"/>
      <c r="RY52" s="124"/>
      <c r="RZ52" s="124"/>
      <c r="SA52" s="124"/>
      <c r="SB52" s="124"/>
      <c r="SC52" s="124"/>
      <c r="SD52" s="124"/>
      <c r="SE52" s="124"/>
      <c r="SF52" s="124"/>
      <c r="SG52" s="124"/>
      <c r="SH52" s="124"/>
      <c r="SI52" s="124"/>
      <c r="SJ52" s="124"/>
      <c r="SK52" s="124"/>
      <c r="SL52" s="124"/>
      <c r="SM52" s="124"/>
      <c r="SN52" s="124"/>
      <c r="SO52" s="124"/>
      <c r="SP52" s="124"/>
      <c r="SQ52" s="124"/>
      <c r="SR52" s="124"/>
      <c r="SS52" s="124"/>
      <c r="ST52" s="124"/>
      <c r="SU52" s="124"/>
      <c r="SV52" s="124"/>
      <c r="SW52" s="124"/>
      <c r="SX52" s="124"/>
      <c r="SY52" s="124"/>
      <c r="SZ52" s="124"/>
      <c r="TA52" s="124"/>
      <c r="TB52" s="124"/>
      <c r="TC52" s="124"/>
      <c r="TD52" s="124"/>
      <c r="TE52" s="124"/>
      <c r="TF52" s="124"/>
      <c r="TG52" s="124"/>
      <c r="TH52" s="124"/>
      <c r="TI52" s="124"/>
      <c r="TJ52" s="124"/>
      <c r="TK52" s="124"/>
      <c r="TL52" s="124"/>
      <c r="TM52" s="124"/>
      <c r="TN52" s="124"/>
      <c r="TO52" s="124"/>
      <c r="TP52" s="124"/>
      <c r="TQ52" s="124"/>
      <c r="TR52" s="124"/>
      <c r="TS52" s="124"/>
      <c r="TT52" s="124"/>
      <c r="TU52" s="124"/>
      <c r="TV52" s="124"/>
      <c r="TW52" s="124"/>
      <c r="TX52" s="124"/>
      <c r="TY52" s="124"/>
      <c r="TZ52" s="124"/>
      <c r="UA52" s="124"/>
      <c r="UB52" s="124"/>
      <c r="UC52" s="124"/>
      <c r="UD52" s="124"/>
      <c r="UE52" s="124"/>
      <c r="UF52" s="124"/>
      <c r="UG52" s="124"/>
      <c r="UH52" s="124"/>
      <c r="UI52" s="124"/>
      <c r="UJ52" s="124"/>
      <c r="UK52" s="124"/>
      <c r="UL52" s="124"/>
      <c r="UM52" s="124"/>
      <c r="UN52" s="124"/>
      <c r="UO52" s="124"/>
      <c r="UP52" s="124"/>
      <c r="UQ52" s="124"/>
      <c r="UR52" s="124"/>
      <c r="US52" s="124"/>
      <c r="UT52" s="124"/>
      <c r="UU52" s="124"/>
      <c r="UV52" s="124"/>
      <c r="UW52" s="124"/>
      <c r="UX52" s="124"/>
      <c r="UY52" s="124"/>
      <c r="UZ52" s="124"/>
      <c r="VA52" s="124"/>
      <c r="VB52" s="124"/>
      <c r="VC52" s="124"/>
      <c r="VD52" s="124"/>
      <c r="VE52" s="124"/>
      <c r="VF52" s="124"/>
      <c r="VG52" s="124"/>
      <c r="VH52" s="124"/>
      <c r="VI52" s="124"/>
      <c r="VJ52" s="124"/>
      <c r="VK52" s="124"/>
      <c r="VL52" s="124"/>
      <c r="VM52" s="124"/>
      <c r="VN52" s="124"/>
      <c r="VO52" s="124"/>
      <c r="VP52" s="124"/>
      <c r="VQ52" s="124"/>
      <c r="VR52" s="124"/>
      <c r="VS52" s="124"/>
      <c r="VT52" s="124"/>
      <c r="VU52" s="124"/>
      <c r="VV52" s="124"/>
      <c r="VW52" s="124"/>
      <c r="VX52" s="124"/>
      <c r="VY52" s="124"/>
      <c r="VZ52" s="124"/>
      <c r="WA52" s="124"/>
      <c r="WB52" s="124"/>
      <c r="WC52" s="124"/>
      <c r="WD52" s="124"/>
      <c r="WE52" s="124"/>
      <c r="WF52" s="124"/>
      <c r="WG52" s="124"/>
      <c r="WH52" s="124"/>
      <c r="WI52" s="124"/>
      <c r="WJ52" s="124"/>
      <c r="WK52" s="124"/>
      <c r="WL52" s="124"/>
      <c r="WM52" s="124"/>
      <c r="WN52" s="124"/>
      <c r="WO52" s="124"/>
      <c r="WP52" s="124"/>
      <c r="WQ52" s="124"/>
      <c r="WR52" s="124"/>
      <c r="WS52" s="124"/>
      <c r="WT52" s="124"/>
      <c r="WU52" s="124"/>
      <c r="WV52" s="124"/>
      <c r="WW52" s="124"/>
      <c r="WX52" s="124"/>
      <c r="WY52" s="124"/>
      <c r="WZ52" s="124"/>
      <c r="XA52" s="124"/>
      <c r="XB52" s="124"/>
      <c r="XC52" s="124"/>
      <c r="XD52" s="124"/>
      <c r="XE52" s="124"/>
      <c r="XF52" s="124"/>
      <c r="XG52" s="124"/>
      <c r="XH52" s="124"/>
      <c r="XI52" s="124"/>
      <c r="XJ52" s="124"/>
      <c r="XK52" s="124"/>
      <c r="XL52" s="124"/>
      <c r="XM52" s="124"/>
      <c r="XN52" s="124"/>
      <c r="XO52" s="124"/>
      <c r="XP52" s="124"/>
      <c r="XQ52" s="124"/>
      <c r="XR52" s="124"/>
      <c r="XS52" s="124"/>
      <c r="XT52" s="124"/>
      <c r="XU52" s="124"/>
      <c r="XV52" s="124"/>
      <c r="XW52" s="124"/>
      <c r="XX52" s="124"/>
      <c r="XY52" s="124"/>
      <c r="XZ52" s="124"/>
      <c r="YA52" s="124"/>
      <c r="YB52" s="124"/>
      <c r="YC52" s="124"/>
      <c r="YD52" s="124"/>
      <c r="YE52" s="124"/>
      <c r="YF52" s="124"/>
      <c r="YG52" s="124"/>
      <c r="YH52" s="124"/>
      <c r="YI52" s="124"/>
      <c r="YJ52" s="124"/>
      <c r="YK52" s="124"/>
      <c r="YL52" s="124"/>
      <c r="YM52" s="124"/>
      <c r="YN52" s="124"/>
      <c r="YO52" s="124"/>
      <c r="YP52" s="124"/>
      <c r="YQ52" s="124"/>
      <c r="YR52" s="124"/>
      <c r="YS52" s="124"/>
      <c r="YT52" s="124"/>
      <c r="YU52" s="124"/>
      <c r="YV52" s="124"/>
      <c r="YW52" s="124"/>
      <c r="YX52" s="124"/>
      <c r="YY52" s="124"/>
      <c r="YZ52" s="124"/>
      <c r="ZA52" s="124"/>
      <c r="ZB52" s="124"/>
      <c r="ZC52" s="124"/>
      <c r="ZD52" s="124"/>
      <c r="ZE52" s="124"/>
      <c r="ZF52" s="124"/>
      <c r="ZG52" s="124"/>
      <c r="ZH52" s="124"/>
      <c r="ZI52" s="124"/>
      <c r="ZJ52" s="124"/>
      <c r="ZK52" s="124"/>
      <c r="ZL52" s="124"/>
      <c r="ZM52" s="124"/>
      <c r="ZN52" s="124"/>
      <c r="ZO52" s="124"/>
      <c r="ZP52" s="124"/>
      <c r="ZQ52" s="124"/>
      <c r="ZR52" s="124"/>
      <c r="ZS52" s="124"/>
      <c r="ZT52" s="124"/>
      <c r="ZU52" s="124"/>
      <c r="ZV52" s="124"/>
      <c r="ZW52" s="124"/>
      <c r="ZX52" s="124"/>
      <c r="ZY52" s="124"/>
      <c r="ZZ52" s="124"/>
      <c r="AAA52" s="124"/>
      <c r="AAB52" s="124"/>
      <c r="AAC52" s="124"/>
      <c r="AAD52" s="124"/>
      <c r="AAE52" s="124"/>
      <c r="AAF52" s="124"/>
      <c r="AAG52" s="124"/>
      <c r="AAH52" s="124"/>
      <c r="AAI52" s="124"/>
      <c r="AAJ52" s="124"/>
      <c r="AAK52" s="124"/>
      <c r="AAL52" s="124"/>
      <c r="AAM52" s="124"/>
      <c r="AAN52" s="124"/>
      <c r="AAO52" s="124"/>
      <c r="AAP52" s="124"/>
      <c r="AAQ52" s="124"/>
      <c r="AAR52" s="124"/>
      <c r="AAS52" s="124"/>
      <c r="AAT52" s="124"/>
      <c r="AAU52" s="124"/>
      <c r="AAV52" s="124"/>
      <c r="AAW52" s="124"/>
      <c r="AAX52" s="124"/>
      <c r="AAY52" s="124"/>
      <c r="AAZ52" s="124"/>
      <c r="ABA52" s="124"/>
      <c r="ABB52" s="124"/>
      <c r="ABC52" s="124"/>
      <c r="ABD52" s="124"/>
      <c r="ABE52" s="124"/>
      <c r="ABF52" s="124"/>
      <c r="ABG52" s="124"/>
      <c r="ABH52" s="124"/>
      <c r="ABI52" s="124"/>
      <c r="ABJ52" s="124"/>
      <c r="ABK52" s="124"/>
      <c r="ABL52" s="124"/>
      <c r="ABM52" s="124"/>
      <c r="ABN52" s="124"/>
      <c r="ABO52" s="124"/>
      <c r="ABP52" s="124"/>
      <c r="ABQ52" s="124"/>
      <c r="ABR52" s="124"/>
      <c r="ABS52" s="124"/>
      <c r="ABT52" s="124"/>
      <c r="ABU52" s="124"/>
      <c r="ABV52" s="124"/>
      <c r="ABW52" s="124"/>
      <c r="ABX52" s="124"/>
      <c r="ABY52" s="124"/>
      <c r="ABZ52" s="124"/>
      <c r="ACA52" s="124"/>
      <c r="ACB52" s="124"/>
      <c r="ACC52" s="124"/>
      <c r="ACD52" s="124"/>
      <c r="ACE52" s="124"/>
      <c r="ACF52" s="124"/>
      <c r="ACG52" s="124"/>
      <c r="ACH52" s="124"/>
      <c r="ACI52" s="124"/>
      <c r="ACJ52" s="124"/>
      <c r="ACK52" s="124"/>
      <c r="ACL52" s="124"/>
      <c r="ACM52" s="124"/>
      <c r="ACN52" s="124"/>
      <c r="ACO52" s="124"/>
      <c r="ACP52" s="124"/>
      <c r="ACQ52" s="124"/>
      <c r="ACR52" s="124"/>
      <c r="ACS52" s="124"/>
      <c r="ACT52" s="124"/>
      <c r="ACU52" s="124"/>
      <c r="ACV52" s="124"/>
      <c r="ACW52" s="124"/>
      <c r="ACX52" s="124"/>
      <c r="ACY52" s="124"/>
      <c r="ACZ52" s="124"/>
      <c r="ADA52" s="124"/>
      <c r="ADB52" s="124"/>
      <c r="ADC52" s="124"/>
      <c r="ADD52" s="124"/>
      <c r="ADE52" s="124"/>
      <c r="ADF52" s="124"/>
      <c r="ADG52" s="124"/>
      <c r="ADH52" s="124"/>
      <c r="ADI52" s="124"/>
      <c r="ADJ52" s="124"/>
      <c r="ADK52" s="124"/>
      <c r="ADL52" s="124"/>
      <c r="ADM52" s="124"/>
      <c r="ADN52" s="124"/>
      <c r="ADO52" s="124"/>
      <c r="ADP52" s="124"/>
      <c r="ADQ52" s="124"/>
      <c r="ADR52" s="124"/>
      <c r="ADS52" s="124"/>
      <c r="ADT52" s="124"/>
      <c r="ADU52" s="124"/>
      <c r="ADV52" s="124"/>
      <c r="ADW52" s="124"/>
      <c r="ADX52" s="124"/>
      <c r="ADY52" s="124"/>
      <c r="ADZ52" s="124"/>
      <c r="AEA52" s="124"/>
      <c r="AEB52" s="124"/>
      <c r="AEC52" s="124"/>
      <c r="AED52" s="124"/>
      <c r="AEE52" s="124"/>
      <c r="AEF52" s="124"/>
      <c r="AEG52" s="124"/>
      <c r="AEH52" s="124"/>
      <c r="AEI52" s="124"/>
      <c r="AEJ52" s="124"/>
      <c r="AEK52" s="124"/>
      <c r="AEL52" s="124"/>
      <c r="AEM52" s="124"/>
      <c r="AEN52" s="124"/>
      <c r="AEO52" s="124"/>
      <c r="AEP52" s="124"/>
      <c r="AEQ52" s="124"/>
      <c r="AER52" s="124"/>
      <c r="AES52" s="124"/>
      <c r="AET52" s="124"/>
      <c r="AEU52" s="124"/>
      <c r="AEV52" s="124"/>
      <c r="AEW52" s="124"/>
      <c r="AEX52" s="124"/>
      <c r="AEY52" s="124"/>
      <c r="AEZ52" s="124"/>
      <c r="AFA52" s="124"/>
      <c r="AFB52" s="124"/>
      <c r="AFC52" s="124"/>
      <c r="AFD52" s="124"/>
      <c r="AFE52" s="124"/>
      <c r="AFF52" s="124"/>
      <c r="AFG52" s="124"/>
      <c r="AFH52" s="124"/>
      <c r="AFI52" s="124"/>
      <c r="AFJ52" s="124"/>
      <c r="AFK52" s="124"/>
      <c r="AFL52" s="124"/>
      <c r="AFM52" s="124"/>
      <c r="AFN52" s="124"/>
      <c r="AFO52" s="124"/>
      <c r="AFP52" s="124"/>
      <c r="AFQ52" s="124"/>
      <c r="AFR52" s="124"/>
      <c r="AFS52" s="124"/>
      <c r="AFT52" s="124"/>
      <c r="AFU52" s="124"/>
      <c r="AFV52" s="124"/>
      <c r="AFW52" s="124"/>
      <c r="AFX52" s="124"/>
      <c r="AFY52" s="124"/>
      <c r="AFZ52" s="124"/>
      <c r="AGA52" s="124"/>
      <c r="AGB52" s="124"/>
      <c r="AGC52" s="124"/>
      <c r="AGD52" s="124"/>
      <c r="AGE52" s="124"/>
      <c r="AGF52" s="124"/>
      <c r="AGG52" s="124"/>
      <c r="AGH52" s="124"/>
      <c r="AGI52" s="124"/>
      <c r="AGJ52" s="124"/>
      <c r="AGK52" s="124"/>
      <c r="AGL52" s="124"/>
      <c r="AGM52" s="124"/>
      <c r="AGN52" s="124"/>
      <c r="AGO52" s="124"/>
      <c r="AGP52" s="124"/>
      <c r="AGQ52" s="124"/>
      <c r="AGR52" s="124"/>
      <c r="AGS52" s="124"/>
      <c r="AGT52" s="124"/>
      <c r="AGU52" s="124"/>
      <c r="AGV52" s="124"/>
      <c r="AGW52" s="124"/>
      <c r="AGX52" s="124"/>
      <c r="AGY52" s="124"/>
      <c r="AGZ52" s="124"/>
      <c r="AHA52" s="124"/>
      <c r="AHB52" s="124"/>
      <c r="AHC52" s="124"/>
      <c r="AHD52" s="124"/>
      <c r="AHE52" s="124"/>
      <c r="AHF52" s="124"/>
      <c r="AHG52" s="124"/>
      <c r="AHH52" s="124"/>
      <c r="AHI52" s="124"/>
      <c r="AHJ52" s="124"/>
      <c r="AHK52" s="124"/>
      <c r="AHL52" s="124"/>
      <c r="AHM52" s="124"/>
      <c r="AHN52" s="124"/>
      <c r="AHO52" s="124"/>
      <c r="AHP52" s="124"/>
      <c r="AHQ52" s="124"/>
      <c r="AHR52" s="124"/>
      <c r="AHS52" s="124"/>
      <c r="AHT52" s="124"/>
      <c r="AHU52" s="124"/>
      <c r="AHV52" s="124"/>
      <c r="AHW52" s="124"/>
      <c r="AHX52" s="124"/>
      <c r="AHY52" s="124"/>
      <c r="AHZ52" s="124"/>
      <c r="AIA52" s="124"/>
      <c r="AIB52" s="124"/>
      <c r="AIC52" s="124"/>
      <c r="AID52" s="124"/>
      <c r="AIE52" s="124"/>
      <c r="AIF52" s="124"/>
      <c r="AIG52" s="124"/>
      <c r="AIH52" s="124"/>
      <c r="AII52" s="124"/>
      <c r="AIJ52" s="124"/>
      <c r="AIK52" s="124"/>
      <c r="AIL52" s="124"/>
      <c r="AIM52" s="124"/>
      <c r="AIN52" s="124"/>
      <c r="AIO52" s="124"/>
      <c r="AIP52" s="124"/>
      <c r="AIQ52" s="124"/>
      <c r="AIR52" s="124"/>
      <c r="AIS52" s="124"/>
      <c r="AIT52" s="124"/>
      <c r="AIU52" s="124"/>
      <c r="AIV52" s="124"/>
      <c r="AIW52" s="124"/>
      <c r="AIX52" s="124"/>
      <c r="AIY52" s="124"/>
      <c r="AIZ52" s="124"/>
      <c r="AJA52" s="124"/>
      <c r="AJB52" s="124"/>
      <c r="AJC52" s="124"/>
      <c r="AJD52" s="124"/>
      <c r="AJE52" s="124"/>
      <c r="AJF52" s="124"/>
      <c r="AJG52" s="124"/>
      <c r="AJH52" s="124"/>
      <c r="AJI52" s="124"/>
      <c r="AJJ52" s="124"/>
      <c r="AJK52" s="124"/>
      <c r="AJL52" s="124"/>
      <c r="AJM52" s="124"/>
      <c r="AJN52" s="124"/>
      <c r="AJO52" s="124"/>
      <c r="AJP52" s="124"/>
      <c r="AJQ52" s="124"/>
      <c r="AJR52" s="124"/>
      <c r="AJS52" s="124"/>
      <c r="AJT52" s="124"/>
      <c r="AJU52" s="124"/>
      <c r="AJV52" s="124"/>
      <c r="AJW52" s="124"/>
      <c r="AJX52" s="124"/>
      <c r="AJY52" s="124"/>
      <c r="AJZ52" s="124"/>
      <c r="AKA52" s="124"/>
      <c r="AKB52" s="124"/>
      <c r="AKC52" s="124"/>
      <c r="AKD52" s="124"/>
      <c r="AKE52" s="124"/>
      <c r="AKF52" s="124"/>
      <c r="AKG52" s="124"/>
      <c r="AKH52" s="124"/>
      <c r="AKI52" s="124"/>
      <c r="AKJ52" s="124"/>
      <c r="AKK52" s="124"/>
      <c r="AKL52" s="124"/>
      <c r="AKM52" s="124"/>
      <c r="AKN52" s="124"/>
      <c r="AKO52" s="124"/>
      <c r="AKP52" s="124"/>
      <c r="AKQ52" s="124"/>
      <c r="AKR52" s="124"/>
      <c r="AKS52" s="124"/>
      <c r="AKT52" s="124"/>
      <c r="AKU52" s="124"/>
      <c r="AKV52" s="124"/>
      <c r="AKW52" s="124"/>
      <c r="AKX52" s="124"/>
      <c r="AKY52" s="124"/>
      <c r="AKZ52" s="124"/>
      <c r="ALA52" s="124"/>
      <c r="ALB52" s="124"/>
      <c r="ALC52" s="124"/>
      <c r="ALD52" s="124"/>
      <c r="ALE52" s="124"/>
      <c r="ALF52" s="124"/>
      <c r="ALG52" s="124"/>
      <c r="ALH52" s="124"/>
      <c r="ALI52" s="124"/>
      <c r="ALJ52" s="124"/>
      <c r="ALK52" s="124"/>
      <c r="ALL52" s="124"/>
      <c r="ALM52" s="124"/>
      <c r="ALN52" s="124"/>
      <c r="ALO52" s="124"/>
      <c r="ALP52" s="124"/>
      <c r="ALQ52" s="124"/>
      <c r="ALR52" s="124"/>
      <c r="ALS52" s="124"/>
      <c r="ALT52" s="124"/>
      <c r="ALU52" s="124"/>
      <c r="ALV52" s="124"/>
      <c r="ALW52" s="124"/>
      <c r="ALX52" s="124"/>
      <c r="ALY52" s="124"/>
      <c r="ALZ52" s="124"/>
      <c r="AMA52" s="124"/>
      <c r="AMB52" s="124"/>
      <c r="AMC52" s="124"/>
      <c r="AMD52" s="124"/>
      <c r="AME52" s="124"/>
      <c r="AMF52" s="124"/>
      <c r="AMG52" s="124"/>
      <c r="AMH52" s="124"/>
      <c r="AMI52" s="124"/>
      <c r="AMJ52" s="124"/>
      <c r="AMK52" s="124"/>
      <c r="AML52" s="124"/>
      <c r="AMM52" s="124"/>
      <c r="AMN52" s="124"/>
      <c r="AMO52" s="124"/>
      <c r="AMP52" s="124"/>
      <c r="AMQ52" s="124"/>
      <c r="AMR52" s="124"/>
      <c r="AMS52" s="124"/>
      <c r="AMT52" s="124"/>
      <c r="AMU52" s="124"/>
      <c r="AMV52" s="124"/>
      <c r="AMW52" s="124"/>
      <c r="AMX52" s="124"/>
      <c r="AMY52" s="124"/>
      <c r="AMZ52" s="124"/>
      <c r="ANA52" s="124"/>
      <c r="ANB52" s="124"/>
      <c r="ANC52" s="124"/>
      <c r="AND52" s="124"/>
      <c r="ANE52" s="124"/>
      <c r="ANF52" s="124"/>
      <c r="ANG52" s="124"/>
      <c r="ANH52" s="124"/>
      <c r="ANI52" s="124"/>
      <c r="ANJ52" s="124"/>
      <c r="ANK52" s="124"/>
      <c r="ANL52" s="124"/>
      <c r="ANM52" s="124"/>
      <c r="ANN52" s="124"/>
      <c r="ANO52" s="124"/>
      <c r="ANP52" s="124"/>
      <c r="ANQ52" s="124"/>
      <c r="ANR52" s="124"/>
      <c r="ANS52" s="124"/>
      <c r="ANT52" s="124"/>
      <c r="ANU52" s="124"/>
      <c r="ANV52" s="124"/>
      <c r="ANW52" s="124"/>
      <c r="ANX52" s="124"/>
      <c r="ANY52" s="124"/>
      <c r="ANZ52" s="124"/>
      <c r="AOA52" s="124"/>
      <c r="AOB52" s="124"/>
      <c r="AOC52" s="124"/>
      <c r="AOD52" s="124"/>
      <c r="AOE52" s="124"/>
      <c r="AOF52" s="124"/>
      <c r="AOG52" s="124"/>
      <c r="AOH52" s="124"/>
      <c r="AOI52" s="124"/>
      <c r="AOJ52" s="124"/>
      <c r="AOK52" s="124"/>
      <c r="AOL52" s="124"/>
      <c r="AOM52" s="124"/>
      <c r="AON52" s="124"/>
      <c r="AOO52" s="124"/>
      <c r="AOP52" s="124"/>
      <c r="AOQ52" s="124"/>
      <c r="AOR52" s="124"/>
      <c r="AOS52" s="124"/>
      <c r="AOT52" s="124"/>
      <c r="AOU52" s="124"/>
      <c r="AOV52" s="124"/>
      <c r="AOW52" s="124"/>
      <c r="AOX52" s="124"/>
      <c r="AOY52" s="124"/>
      <c r="AOZ52" s="124"/>
      <c r="APA52" s="124"/>
      <c r="APB52" s="124"/>
      <c r="APC52" s="124"/>
      <c r="APD52" s="124"/>
      <c r="APE52" s="124"/>
      <c r="APF52" s="124"/>
      <c r="APG52" s="124"/>
      <c r="APH52" s="124"/>
      <c r="API52" s="124"/>
      <c r="APJ52" s="124"/>
      <c r="APK52" s="124"/>
      <c r="APL52" s="124"/>
      <c r="APM52" s="124"/>
      <c r="APN52" s="124"/>
      <c r="APO52" s="124"/>
      <c r="APP52" s="124"/>
      <c r="APQ52" s="124"/>
      <c r="APR52" s="124"/>
      <c r="APS52" s="124"/>
      <c r="APT52" s="124"/>
      <c r="APU52" s="124"/>
      <c r="APV52" s="124"/>
      <c r="APW52" s="124"/>
      <c r="APX52" s="124"/>
      <c r="APY52" s="124"/>
      <c r="APZ52" s="124"/>
      <c r="AQA52" s="124"/>
      <c r="AQB52" s="124"/>
      <c r="AQC52" s="124"/>
      <c r="AQD52" s="124"/>
      <c r="AQE52" s="124"/>
      <c r="AQF52" s="124"/>
      <c r="AQG52" s="124"/>
      <c r="AQH52" s="124"/>
      <c r="AQI52" s="124"/>
      <c r="AQJ52" s="124"/>
      <c r="AQK52" s="124"/>
      <c r="AQL52" s="124"/>
      <c r="AQM52" s="124"/>
      <c r="AQN52" s="124"/>
      <c r="AQO52" s="124"/>
      <c r="AQP52" s="124"/>
      <c r="AQQ52" s="124"/>
      <c r="AQR52" s="124"/>
      <c r="AQS52" s="124"/>
      <c r="AQT52" s="124"/>
      <c r="AQU52" s="124"/>
      <c r="AQV52" s="124"/>
      <c r="AQW52" s="124"/>
      <c r="AQX52" s="124"/>
      <c r="AQY52" s="124"/>
      <c r="AQZ52" s="124"/>
      <c r="ARA52" s="124"/>
      <c r="ARB52" s="124"/>
      <c r="ARC52" s="124"/>
      <c r="ARD52" s="124"/>
      <c r="ARE52" s="124"/>
      <c r="ARF52" s="124"/>
      <c r="ARG52" s="124"/>
      <c r="ARH52" s="124"/>
      <c r="ARI52" s="124"/>
      <c r="ARJ52" s="124"/>
      <c r="ARK52" s="124"/>
      <c r="ARL52" s="124"/>
      <c r="ARM52" s="124"/>
      <c r="ARN52" s="124"/>
      <c r="ARO52" s="124"/>
      <c r="ARP52" s="124"/>
      <c r="ARQ52" s="124"/>
      <c r="ARR52" s="124"/>
      <c r="ARS52" s="124"/>
      <c r="ART52" s="124"/>
      <c r="ARU52" s="124"/>
      <c r="ARV52" s="124"/>
      <c r="ARW52" s="124"/>
      <c r="ARX52" s="124"/>
      <c r="ARY52" s="124"/>
      <c r="ARZ52" s="124"/>
      <c r="ASA52" s="124"/>
      <c r="ASB52" s="124"/>
      <c r="ASC52" s="124"/>
      <c r="ASD52" s="124"/>
      <c r="ASE52" s="124"/>
      <c r="ASF52" s="124"/>
      <c r="ASG52" s="124"/>
      <c r="ASH52" s="124"/>
      <c r="ASI52" s="124"/>
      <c r="ASJ52" s="124"/>
      <c r="ASK52" s="124"/>
      <c r="ASL52" s="124"/>
      <c r="ASM52" s="124"/>
      <c r="ASN52" s="124"/>
      <c r="ASO52" s="124"/>
      <c r="ASP52" s="124"/>
      <c r="ASQ52" s="124"/>
      <c r="ASR52" s="124"/>
      <c r="ASS52" s="124"/>
      <c r="AST52" s="124"/>
      <c r="ASU52" s="124"/>
      <c r="ASV52" s="124"/>
      <c r="ASW52" s="124"/>
      <c r="ASX52" s="124"/>
      <c r="ASY52" s="124"/>
      <c r="ASZ52" s="124"/>
      <c r="ATA52" s="124"/>
      <c r="ATB52" s="124"/>
      <c r="ATC52" s="124"/>
      <c r="ATD52" s="124"/>
      <c r="ATE52" s="124"/>
      <c r="ATF52" s="124"/>
      <c r="ATG52" s="124"/>
      <c r="ATH52" s="124"/>
      <c r="ATI52" s="124"/>
      <c r="ATJ52" s="124"/>
      <c r="ATK52" s="124"/>
      <c r="ATL52" s="124"/>
      <c r="ATM52" s="124"/>
      <c r="ATN52" s="124"/>
      <c r="ATO52" s="124"/>
      <c r="ATP52" s="124"/>
      <c r="ATQ52" s="124"/>
      <c r="ATR52" s="124"/>
      <c r="ATS52" s="124"/>
      <c r="ATT52" s="124"/>
      <c r="ATU52" s="124"/>
      <c r="ATV52" s="124"/>
      <c r="ATW52" s="124"/>
      <c r="ATX52" s="124"/>
      <c r="ATY52" s="124"/>
      <c r="ATZ52" s="124"/>
      <c r="AUA52" s="124"/>
      <c r="AUB52" s="124"/>
      <c r="AUC52" s="124"/>
      <c r="AUD52" s="124"/>
      <c r="AUE52" s="124"/>
      <c r="AUF52" s="124"/>
      <c r="AUG52" s="124"/>
      <c r="AUH52" s="124"/>
      <c r="AUI52" s="124"/>
      <c r="AUJ52" s="124"/>
      <c r="AUK52" s="124"/>
      <c r="AUL52" s="124"/>
      <c r="AUM52" s="124"/>
      <c r="AUN52" s="124"/>
      <c r="AUO52" s="124"/>
      <c r="AUP52" s="124"/>
      <c r="AUQ52" s="124"/>
      <c r="AUR52" s="124"/>
      <c r="AUS52" s="124"/>
      <c r="AUT52" s="124"/>
      <c r="AUU52" s="124"/>
      <c r="AUV52" s="124"/>
      <c r="AUW52" s="124"/>
      <c r="AUX52" s="124"/>
      <c r="AUY52" s="124"/>
      <c r="AUZ52" s="124"/>
      <c r="AVA52" s="124"/>
      <c r="AVB52" s="124"/>
      <c r="AVC52" s="124"/>
      <c r="AVD52" s="124"/>
      <c r="AVE52" s="124"/>
      <c r="AVF52" s="124"/>
      <c r="AVG52" s="124"/>
      <c r="AVH52" s="124"/>
      <c r="AVI52" s="124"/>
      <c r="AVJ52" s="124"/>
      <c r="AVK52" s="124"/>
      <c r="AVL52" s="124"/>
      <c r="AVM52" s="124"/>
      <c r="AVN52" s="124"/>
      <c r="AVO52" s="124"/>
      <c r="AVP52" s="124"/>
      <c r="AVQ52" s="124"/>
      <c r="AVR52" s="124"/>
      <c r="AVS52" s="124"/>
      <c r="AVT52" s="124"/>
      <c r="AVU52" s="124"/>
      <c r="AVV52" s="124"/>
      <c r="AVW52" s="124"/>
      <c r="AVX52" s="124"/>
      <c r="AVY52" s="124"/>
      <c r="AVZ52" s="124"/>
      <c r="AWA52" s="124"/>
      <c r="AWB52" s="124"/>
      <c r="AWC52" s="124"/>
      <c r="AWD52" s="124"/>
      <c r="AWE52" s="124"/>
      <c r="AWF52" s="124"/>
      <c r="AWG52" s="124"/>
      <c r="AWH52" s="124"/>
      <c r="AWI52" s="124"/>
      <c r="AWJ52" s="124"/>
      <c r="AWK52" s="124"/>
      <c r="AWL52" s="124"/>
      <c r="AWM52" s="124"/>
      <c r="AWN52" s="124"/>
      <c r="AWO52" s="124"/>
      <c r="AWP52" s="124"/>
      <c r="AWQ52" s="124"/>
      <c r="AWR52" s="124"/>
      <c r="AWS52" s="124"/>
      <c r="AWT52" s="124"/>
      <c r="AWU52" s="124"/>
      <c r="AWV52" s="124"/>
      <c r="AWW52" s="124"/>
      <c r="AWX52" s="124"/>
      <c r="AWY52" s="124"/>
      <c r="AWZ52" s="124"/>
      <c r="AXA52" s="124"/>
      <c r="AXB52" s="124"/>
      <c r="AXC52" s="124"/>
      <c r="AXD52" s="124"/>
      <c r="AXE52" s="124"/>
      <c r="AXF52" s="124"/>
      <c r="AXG52" s="124"/>
      <c r="AXH52" s="124"/>
      <c r="AXI52" s="124"/>
      <c r="AXJ52" s="124"/>
      <c r="AXK52" s="124"/>
      <c r="AXL52" s="124"/>
      <c r="AXM52" s="124"/>
      <c r="AXN52" s="124"/>
      <c r="AXO52" s="124"/>
      <c r="AXP52" s="124"/>
      <c r="AXQ52" s="124"/>
      <c r="AXR52" s="124"/>
      <c r="AXS52" s="124"/>
      <c r="AXT52" s="124"/>
      <c r="AXU52" s="124"/>
      <c r="AXV52" s="124"/>
      <c r="AXW52" s="124"/>
      <c r="AXX52" s="124"/>
      <c r="AXY52" s="124"/>
      <c r="AXZ52" s="124"/>
      <c r="AYA52" s="124"/>
      <c r="AYB52" s="124"/>
      <c r="AYC52" s="124"/>
      <c r="AYD52" s="124"/>
      <c r="AYE52" s="124"/>
      <c r="AYF52" s="124"/>
      <c r="AYG52" s="124"/>
      <c r="AYH52" s="124"/>
      <c r="AYI52" s="124"/>
      <c r="AYJ52" s="124"/>
      <c r="AYK52" s="124"/>
      <c r="AYL52" s="124"/>
      <c r="AYM52" s="124"/>
      <c r="AYN52" s="124"/>
      <c r="AYO52" s="124"/>
      <c r="AYP52" s="124"/>
      <c r="AYQ52" s="124"/>
      <c r="AYR52" s="124"/>
      <c r="AYS52" s="124"/>
      <c r="AYT52" s="124"/>
      <c r="AYU52" s="124"/>
      <c r="AYV52" s="124"/>
      <c r="AYW52" s="124"/>
      <c r="AYX52" s="124"/>
      <c r="AYY52" s="124"/>
      <c r="AYZ52" s="124"/>
      <c r="AZA52" s="124"/>
      <c r="AZB52" s="124"/>
      <c r="AZC52" s="124"/>
      <c r="AZD52" s="124"/>
      <c r="AZE52" s="124"/>
      <c r="AZF52" s="124"/>
      <c r="AZG52" s="124"/>
      <c r="AZH52" s="124"/>
      <c r="AZI52" s="124"/>
      <c r="AZJ52" s="124"/>
      <c r="AZK52" s="124"/>
      <c r="AZL52" s="124"/>
      <c r="AZM52" s="124"/>
      <c r="AZN52" s="124"/>
      <c r="AZO52" s="124"/>
      <c r="AZP52" s="124"/>
      <c r="AZQ52" s="124"/>
      <c r="AZR52" s="124"/>
      <c r="AZS52" s="124"/>
      <c r="AZT52" s="124"/>
      <c r="AZU52" s="124"/>
      <c r="AZV52" s="124"/>
      <c r="AZW52" s="124"/>
      <c r="AZX52" s="124"/>
      <c r="AZY52" s="124"/>
      <c r="AZZ52" s="124"/>
      <c r="BAA52" s="124"/>
      <c r="BAB52" s="124"/>
      <c r="BAC52" s="124"/>
      <c r="BAD52" s="124"/>
      <c r="BAE52" s="124"/>
      <c r="BAF52" s="124"/>
      <c r="BAG52" s="124"/>
      <c r="BAH52" s="124"/>
      <c r="BAI52" s="124"/>
      <c r="BAJ52" s="124"/>
      <c r="BAK52" s="124"/>
      <c r="BAL52" s="124"/>
      <c r="BAM52" s="124"/>
      <c r="BAN52" s="124"/>
      <c r="BAO52" s="124"/>
      <c r="BAP52" s="124"/>
      <c r="BAQ52" s="124"/>
      <c r="BAR52" s="124"/>
      <c r="BAS52" s="124"/>
      <c r="BAT52" s="124"/>
      <c r="BAU52" s="124"/>
      <c r="BAV52" s="124"/>
      <c r="BAW52" s="124"/>
      <c r="BAX52" s="124"/>
      <c r="BAY52" s="124"/>
      <c r="BAZ52" s="124"/>
      <c r="BBA52" s="124"/>
      <c r="BBB52" s="124"/>
      <c r="BBC52" s="124"/>
      <c r="BBD52" s="124"/>
      <c r="BBE52" s="124"/>
      <c r="BBF52" s="124"/>
      <c r="BBG52" s="124"/>
      <c r="BBH52" s="124"/>
      <c r="BBI52" s="124"/>
      <c r="BBJ52" s="124"/>
      <c r="BBK52" s="124"/>
      <c r="BBL52" s="124"/>
      <c r="BBM52" s="124"/>
      <c r="BBN52" s="124"/>
      <c r="BBO52" s="124"/>
      <c r="BBP52" s="124"/>
      <c r="BBQ52" s="124"/>
      <c r="BBR52" s="124"/>
      <c r="BBS52" s="124"/>
      <c r="BBT52" s="124"/>
      <c r="BBU52" s="124"/>
      <c r="BBV52" s="124"/>
      <c r="BBW52" s="124"/>
      <c r="BBX52" s="124"/>
      <c r="BBY52" s="124"/>
      <c r="BBZ52" s="124"/>
      <c r="BCA52" s="124"/>
      <c r="BCB52" s="124"/>
      <c r="BCC52" s="124"/>
      <c r="BCD52" s="124"/>
      <c r="BCE52" s="124"/>
      <c r="BCF52" s="124"/>
      <c r="BCG52" s="124"/>
      <c r="BCH52" s="124"/>
      <c r="BCI52" s="124"/>
      <c r="BCJ52" s="124"/>
      <c r="BCK52" s="124"/>
      <c r="BCL52" s="124"/>
      <c r="BCM52" s="124"/>
      <c r="BCN52" s="124"/>
      <c r="BCO52" s="124"/>
      <c r="BCP52" s="124"/>
      <c r="BCQ52" s="124"/>
      <c r="BCR52" s="124"/>
      <c r="BCS52" s="124"/>
      <c r="BCT52" s="124"/>
      <c r="BCU52" s="124"/>
      <c r="BCV52" s="124"/>
      <c r="BCW52" s="124"/>
      <c r="BCX52" s="124"/>
      <c r="BCY52" s="124"/>
      <c r="BCZ52" s="124"/>
      <c r="BDA52" s="124"/>
      <c r="BDB52" s="124"/>
      <c r="BDC52" s="124"/>
      <c r="BDD52" s="124"/>
      <c r="BDE52" s="124"/>
      <c r="BDF52" s="124"/>
      <c r="BDG52" s="124"/>
      <c r="BDH52" s="124"/>
      <c r="BDI52" s="124"/>
      <c r="BDJ52" s="124"/>
      <c r="BDK52" s="124"/>
      <c r="BDL52" s="124"/>
      <c r="BDM52" s="124"/>
      <c r="BDN52" s="124"/>
      <c r="BDO52" s="124"/>
      <c r="BDP52" s="124"/>
      <c r="BDQ52" s="124"/>
      <c r="BDR52" s="124"/>
      <c r="BDS52" s="124"/>
      <c r="BDT52" s="124"/>
      <c r="BDU52" s="124"/>
      <c r="BDV52" s="124"/>
      <c r="BDW52" s="124"/>
      <c r="BDX52" s="124"/>
      <c r="BDY52" s="124"/>
      <c r="BDZ52" s="124"/>
      <c r="BEA52" s="124"/>
      <c r="BEB52" s="124"/>
      <c r="BEC52" s="124"/>
      <c r="BED52" s="124"/>
      <c r="BEE52" s="124"/>
      <c r="BEF52" s="124"/>
      <c r="BEG52" s="124"/>
      <c r="BEH52" s="124"/>
      <c r="BEI52" s="124"/>
      <c r="BEJ52" s="124"/>
      <c r="BEK52" s="124"/>
      <c r="BEL52" s="124"/>
      <c r="BEM52" s="124"/>
      <c r="BEN52" s="124"/>
      <c r="BEO52" s="124"/>
      <c r="BEP52" s="124"/>
      <c r="BEQ52" s="124"/>
      <c r="BER52" s="124"/>
      <c r="BES52" s="124"/>
      <c r="BET52" s="124"/>
      <c r="BEU52" s="124"/>
      <c r="BEV52" s="124"/>
      <c r="BEW52" s="124"/>
      <c r="BEX52" s="124"/>
      <c r="BEY52" s="124"/>
      <c r="BEZ52" s="124"/>
      <c r="BFA52" s="124"/>
      <c r="BFB52" s="124"/>
      <c r="BFC52" s="124"/>
      <c r="BFD52" s="124"/>
      <c r="BFE52" s="124"/>
      <c r="BFF52" s="124"/>
      <c r="BFG52" s="124"/>
      <c r="BFH52" s="124"/>
      <c r="BFI52" s="124"/>
      <c r="BFJ52" s="124"/>
      <c r="BFK52" s="124"/>
      <c r="BFL52" s="124"/>
      <c r="BFM52" s="124"/>
      <c r="BFN52" s="124"/>
      <c r="BFO52" s="124"/>
      <c r="BFP52" s="124"/>
      <c r="BFQ52" s="124"/>
      <c r="BFR52" s="124"/>
      <c r="BFS52" s="124"/>
      <c r="BFT52" s="124"/>
      <c r="BFU52" s="124"/>
      <c r="BFV52" s="124"/>
      <c r="BFW52" s="124"/>
      <c r="BFX52" s="124"/>
      <c r="BFY52" s="124"/>
      <c r="BFZ52" s="124"/>
      <c r="BGA52" s="124"/>
      <c r="BGB52" s="124"/>
      <c r="BGC52" s="124"/>
      <c r="BGD52" s="124"/>
      <c r="BGE52" s="124"/>
      <c r="BGF52" s="124"/>
      <c r="BGG52" s="124"/>
      <c r="BGH52" s="124"/>
      <c r="BGI52" s="124"/>
      <c r="BGJ52" s="124"/>
      <c r="BGK52" s="124"/>
      <c r="BGL52" s="124"/>
      <c r="BGM52" s="124"/>
      <c r="BGN52" s="124"/>
      <c r="BGO52" s="124"/>
      <c r="BGP52" s="124"/>
      <c r="BGQ52" s="124"/>
      <c r="BGR52" s="124"/>
      <c r="BGS52" s="124"/>
      <c r="BGT52" s="124"/>
      <c r="BGU52" s="124"/>
      <c r="BGV52" s="124"/>
      <c r="BGW52" s="124"/>
      <c r="BGX52" s="124"/>
      <c r="BGY52" s="124"/>
      <c r="BGZ52" s="124"/>
      <c r="BHA52" s="124"/>
      <c r="BHB52" s="124"/>
      <c r="BHC52" s="124"/>
      <c r="BHD52" s="124"/>
      <c r="BHE52" s="124"/>
      <c r="BHF52" s="124"/>
      <c r="BHG52" s="124"/>
      <c r="BHH52" s="124"/>
      <c r="BHI52" s="124"/>
      <c r="BHJ52" s="124"/>
      <c r="BHK52" s="124"/>
      <c r="BHL52" s="124"/>
      <c r="BHM52" s="124"/>
      <c r="BHN52" s="124"/>
      <c r="BHO52" s="124"/>
      <c r="BHP52" s="124"/>
      <c r="BHQ52" s="124"/>
      <c r="BHR52" s="124"/>
      <c r="BHS52" s="124"/>
      <c r="BHT52" s="124"/>
      <c r="BHU52" s="124"/>
      <c r="BHV52" s="124"/>
      <c r="BHW52" s="124"/>
      <c r="BHX52" s="124"/>
      <c r="BHY52" s="124"/>
      <c r="BHZ52" s="124"/>
      <c r="BIA52" s="124"/>
      <c r="BIB52" s="124"/>
      <c r="BIC52" s="124"/>
      <c r="BID52" s="124"/>
      <c r="BIE52" s="124"/>
      <c r="BIF52" s="124"/>
      <c r="BIG52" s="124"/>
      <c r="BIH52" s="124"/>
      <c r="BII52" s="124"/>
      <c r="BIJ52" s="124"/>
      <c r="BIK52" s="124"/>
      <c r="BIL52" s="124"/>
      <c r="BIM52" s="124"/>
      <c r="BIN52" s="124"/>
      <c r="BIO52" s="124"/>
      <c r="BIP52" s="124"/>
      <c r="BIQ52" s="124"/>
      <c r="BIR52" s="124"/>
      <c r="BIS52" s="124"/>
      <c r="BIT52" s="124"/>
      <c r="BIU52" s="124"/>
      <c r="BIV52" s="124"/>
      <c r="BIW52" s="124"/>
      <c r="BIX52" s="124"/>
      <c r="BIY52" s="124"/>
      <c r="BIZ52" s="124"/>
      <c r="BJA52" s="124"/>
      <c r="BJB52" s="124"/>
      <c r="BJC52" s="124"/>
      <c r="BJD52" s="124"/>
      <c r="BJE52" s="124"/>
      <c r="BJF52" s="124"/>
      <c r="BJG52" s="124"/>
      <c r="BJH52" s="124"/>
      <c r="BJI52" s="124"/>
      <c r="BJJ52" s="124"/>
      <c r="BJK52" s="124"/>
      <c r="BJL52" s="124"/>
      <c r="BJM52" s="124"/>
      <c r="BJN52" s="124"/>
      <c r="BJO52" s="124"/>
      <c r="BJP52" s="124"/>
      <c r="BJQ52" s="124"/>
      <c r="BJR52" s="124"/>
      <c r="BJS52" s="124"/>
      <c r="BJT52" s="124"/>
      <c r="BJU52" s="124"/>
      <c r="BJV52" s="124"/>
      <c r="BJW52" s="124"/>
      <c r="BJX52" s="124"/>
      <c r="BJY52" s="124"/>
      <c r="BJZ52" s="124"/>
      <c r="BKA52" s="124"/>
      <c r="BKB52" s="124"/>
      <c r="BKC52" s="124"/>
      <c r="BKD52" s="124"/>
      <c r="BKE52" s="124"/>
      <c r="BKF52" s="124"/>
      <c r="BKG52" s="124"/>
      <c r="BKH52" s="124"/>
      <c r="BKI52" s="124"/>
      <c r="BKJ52" s="124"/>
      <c r="BKK52" s="124"/>
      <c r="BKL52" s="124"/>
      <c r="BKM52" s="124"/>
      <c r="BKN52" s="124"/>
      <c r="BKO52" s="124"/>
      <c r="BKP52" s="124"/>
      <c r="BKQ52" s="124"/>
      <c r="BKR52" s="124"/>
      <c r="BKS52" s="124"/>
      <c r="BKT52" s="124"/>
      <c r="BKU52" s="124"/>
      <c r="BKV52" s="124"/>
      <c r="BKW52" s="124"/>
      <c r="BKX52" s="124"/>
      <c r="BKY52" s="124"/>
      <c r="BKZ52" s="124"/>
      <c r="BLA52" s="124"/>
      <c r="BLB52" s="124"/>
      <c r="BLC52" s="124"/>
      <c r="BLD52" s="124"/>
      <c r="BLE52" s="124"/>
      <c r="BLF52" s="124"/>
      <c r="BLG52" s="124"/>
      <c r="BLH52" s="124"/>
      <c r="BLI52" s="124"/>
      <c r="BLJ52" s="124"/>
      <c r="BLK52" s="124"/>
      <c r="BLL52" s="124"/>
      <c r="BLM52" s="124"/>
      <c r="BLN52" s="124"/>
      <c r="BLO52" s="124"/>
      <c r="BLP52" s="124"/>
      <c r="BLQ52" s="124"/>
      <c r="BLR52" s="124"/>
      <c r="BLS52" s="124"/>
      <c r="BLT52" s="124"/>
      <c r="BLU52" s="124"/>
      <c r="BLV52" s="124"/>
      <c r="BLW52" s="124"/>
      <c r="BLX52" s="124"/>
      <c r="BLY52" s="124"/>
      <c r="BLZ52" s="124"/>
      <c r="BMA52" s="124"/>
      <c r="BMB52" s="124"/>
      <c r="BMC52" s="124"/>
      <c r="BMD52" s="124"/>
      <c r="BME52" s="124"/>
      <c r="BMF52" s="124"/>
      <c r="BMG52" s="124"/>
      <c r="BMH52" s="124"/>
      <c r="BMI52" s="124"/>
      <c r="BMJ52" s="124"/>
      <c r="BMK52" s="124"/>
      <c r="BML52" s="124"/>
      <c r="BMM52" s="124"/>
      <c r="BMN52" s="124"/>
      <c r="BMO52" s="124"/>
      <c r="BMP52" s="124"/>
      <c r="BMQ52" s="124"/>
      <c r="BMR52" s="124"/>
      <c r="BMS52" s="124"/>
      <c r="BMT52" s="124"/>
      <c r="BMU52" s="124"/>
      <c r="BMV52" s="124"/>
      <c r="BMW52" s="124"/>
      <c r="BMX52" s="124"/>
      <c r="BMY52" s="124"/>
      <c r="BMZ52" s="124"/>
      <c r="BNA52" s="124"/>
      <c r="BNB52" s="124"/>
      <c r="BNC52" s="124"/>
      <c r="BND52" s="124"/>
      <c r="BNE52" s="124"/>
      <c r="BNF52" s="124"/>
      <c r="BNG52" s="124"/>
      <c r="BNH52" s="124"/>
      <c r="BNI52" s="124"/>
      <c r="BNJ52" s="124"/>
      <c r="BNK52" s="124"/>
      <c r="BNL52" s="124"/>
      <c r="BNM52" s="124"/>
      <c r="BNN52" s="124"/>
      <c r="BNO52" s="124"/>
      <c r="BNP52" s="124"/>
      <c r="BNQ52" s="124"/>
      <c r="BNR52" s="124"/>
      <c r="BNS52" s="124"/>
      <c r="BNT52" s="124"/>
      <c r="BNU52" s="124"/>
      <c r="BNV52" s="124"/>
      <c r="BNW52" s="124"/>
      <c r="BNX52" s="124"/>
      <c r="BNY52" s="124"/>
      <c r="BNZ52" s="124"/>
      <c r="BOA52" s="124"/>
      <c r="BOB52" s="124"/>
      <c r="BOC52" s="124"/>
      <c r="BOD52" s="124"/>
      <c r="BOE52" s="124"/>
      <c r="BOF52" s="124"/>
      <c r="BOG52" s="124"/>
      <c r="BOH52" s="124"/>
      <c r="BOI52" s="124"/>
      <c r="BOJ52" s="124"/>
      <c r="BOK52" s="124"/>
      <c r="BOL52" s="124"/>
      <c r="BOM52" s="124"/>
      <c r="BON52" s="124"/>
      <c r="BOO52" s="124"/>
      <c r="BOP52" s="124"/>
      <c r="BOQ52" s="124"/>
      <c r="BOR52" s="124"/>
      <c r="BOS52" s="124"/>
      <c r="BOT52" s="124"/>
      <c r="BOU52" s="124"/>
      <c r="BOV52" s="124"/>
      <c r="BOW52" s="124"/>
      <c r="BOX52" s="124"/>
      <c r="BOY52" s="124"/>
      <c r="BOZ52" s="124"/>
      <c r="BPA52" s="124"/>
      <c r="BPB52" s="124"/>
      <c r="BPC52" s="124"/>
      <c r="BPD52" s="124"/>
      <c r="BPE52" s="124"/>
      <c r="BPF52" s="124"/>
      <c r="BPG52" s="124"/>
      <c r="BPH52" s="124"/>
      <c r="BPI52" s="124"/>
      <c r="BPJ52" s="124"/>
      <c r="BPK52" s="124"/>
      <c r="BPL52" s="124"/>
      <c r="BPM52" s="124"/>
      <c r="BPN52" s="124"/>
      <c r="BPO52" s="124"/>
      <c r="BPP52" s="124"/>
      <c r="BPQ52" s="124"/>
      <c r="BPR52" s="124"/>
      <c r="BPS52" s="124"/>
      <c r="BPT52" s="124"/>
      <c r="BPU52" s="124"/>
      <c r="BPV52" s="124"/>
      <c r="BPW52" s="124"/>
      <c r="BPX52" s="124"/>
      <c r="BPY52" s="124"/>
      <c r="BPZ52" s="124"/>
      <c r="BQA52" s="124"/>
      <c r="BQB52" s="124"/>
      <c r="BQC52" s="124"/>
      <c r="BQD52" s="124"/>
      <c r="BQE52" s="124"/>
      <c r="BQF52" s="124"/>
      <c r="BQG52" s="124"/>
      <c r="BQH52" s="124"/>
      <c r="BQI52" s="124"/>
      <c r="BQJ52" s="124"/>
      <c r="BQK52" s="124"/>
      <c r="BQL52" s="124"/>
      <c r="BQM52" s="124"/>
      <c r="BQN52" s="124"/>
      <c r="BQO52" s="124"/>
      <c r="BQP52" s="124"/>
      <c r="BQQ52" s="124"/>
      <c r="BQR52" s="124"/>
      <c r="BQS52" s="124"/>
      <c r="BQT52" s="124"/>
      <c r="BQU52" s="124"/>
      <c r="BQV52" s="124"/>
      <c r="BQW52" s="124"/>
      <c r="BQX52" s="124"/>
      <c r="BQY52" s="124"/>
      <c r="BQZ52" s="124"/>
      <c r="BRA52" s="124"/>
      <c r="BRB52" s="124"/>
      <c r="BRC52" s="124"/>
      <c r="BRD52" s="124"/>
      <c r="BRE52" s="124"/>
      <c r="BRF52" s="124"/>
      <c r="BRG52" s="124"/>
      <c r="BRH52" s="124"/>
      <c r="BRI52" s="124"/>
      <c r="BRJ52" s="124"/>
      <c r="BRK52" s="124"/>
      <c r="BRL52" s="124"/>
      <c r="BRM52" s="124"/>
      <c r="BRN52" s="124"/>
      <c r="BRO52" s="124"/>
      <c r="BRP52" s="124"/>
      <c r="BRQ52" s="124"/>
      <c r="BRR52" s="124"/>
      <c r="BRS52" s="124"/>
      <c r="BRT52" s="124"/>
      <c r="BRU52" s="124"/>
      <c r="BRV52" s="124"/>
      <c r="BRW52" s="124"/>
      <c r="BRX52" s="124"/>
      <c r="BRY52" s="124"/>
      <c r="BRZ52" s="124"/>
      <c r="BSA52" s="124"/>
      <c r="BSB52" s="124"/>
      <c r="BSC52" s="124"/>
      <c r="BSD52" s="124"/>
      <c r="BSE52" s="124"/>
      <c r="BSF52" s="124"/>
      <c r="BSG52" s="124"/>
      <c r="BSH52" s="124"/>
      <c r="BSI52" s="124"/>
      <c r="BSJ52" s="124"/>
      <c r="BSK52" s="124"/>
      <c r="BSL52" s="124"/>
      <c r="BSM52" s="124"/>
      <c r="BSN52" s="124"/>
      <c r="BSO52" s="124"/>
      <c r="BSP52" s="124"/>
      <c r="BSQ52" s="124"/>
      <c r="BSR52" s="124"/>
      <c r="BSS52" s="124"/>
      <c r="BST52" s="124"/>
      <c r="BSU52" s="124"/>
      <c r="BSV52" s="124"/>
      <c r="BSW52" s="124"/>
      <c r="BSX52" s="124"/>
      <c r="BSY52" s="124"/>
      <c r="BSZ52" s="124"/>
      <c r="BTA52" s="124"/>
      <c r="BTB52" s="124"/>
      <c r="BTC52" s="124"/>
      <c r="BTD52" s="124"/>
      <c r="BTE52" s="124"/>
      <c r="BTF52" s="124"/>
      <c r="BTG52" s="124"/>
      <c r="BTH52" s="124"/>
      <c r="BTI52" s="124"/>
      <c r="BTJ52" s="124"/>
      <c r="BTK52" s="124"/>
      <c r="BTL52" s="124"/>
      <c r="BTM52" s="124"/>
      <c r="BTN52" s="124"/>
      <c r="BTO52" s="124"/>
      <c r="BTP52" s="124"/>
      <c r="BTQ52" s="124"/>
      <c r="BTR52" s="124"/>
      <c r="BTS52" s="124"/>
      <c r="BTT52" s="124"/>
      <c r="BTU52" s="124"/>
      <c r="BTV52" s="124"/>
      <c r="BTW52" s="124"/>
      <c r="BTX52" s="124"/>
      <c r="BTY52" s="124"/>
      <c r="BTZ52" s="124"/>
      <c r="BUA52" s="124"/>
      <c r="BUB52" s="124"/>
      <c r="BUC52" s="124"/>
      <c r="BUD52" s="124"/>
      <c r="BUE52" s="124"/>
      <c r="BUF52" s="124"/>
      <c r="BUG52" s="124"/>
      <c r="BUH52" s="124"/>
      <c r="BUI52" s="124"/>
      <c r="BUJ52" s="124"/>
      <c r="BUK52" s="124"/>
      <c r="BUL52" s="124"/>
      <c r="BUM52" s="124"/>
      <c r="BUN52" s="124"/>
      <c r="BUO52" s="124"/>
      <c r="BUP52" s="124"/>
      <c r="BUQ52" s="124"/>
      <c r="BUR52" s="124"/>
      <c r="BUS52" s="124"/>
      <c r="BUT52" s="124"/>
      <c r="BUU52" s="124"/>
      <c r="BUV52" s="124"/>
      <c r="BUW52" s="124"/>
      <c r="BUX52" s="124"/>
      <c r="BUY52" s="124"/>
      <c r="BUZ52" s="124"/>
      <c r="BVA52" s="124"/>
      <c r="BVB52" s="124"/>
      <c r="BVC52" s="124"/>
      <c r="BVD52" s="124"/>
      <c r="BVE52" s="124"/>
      <c r="BVF52" s="124"/>
      <c r="BVG52" s="124"/>
      <c r="BVH52" s="124"/>
      <c r="BVI52" s="124"/>
      <c r="BVJ52" s="124"/>
      <c r="BVK52" s="124"/>
      <c r="BVL52" s="124"/>
      <c r="BVM52" s="124"/>
      <c r="BVN52" s="124"/>
      <c r="BVO52" s="124"/>
      <c r="BVP52" s="124"/>
      <c r="BVQ52" s="124"/>
      <c r="BVR52" s="124"/>
      <c r="BVS52" s="124"/>
      <c r="BVT52" s="124"/>
      <c r="BVU52" s="124"/>
      <c r="BVV52" s="124"/>
      <c r="BVW52" s="124"/>
      <c r="BVX52" s="124"/>
      <c r="BVY52" s="124"/>
      <c r="BVZ52" s="124"/>
      <c r="BWA52" s="124"/>
      <c r="BWB52" s="124"/>
      <c r="BWC52" s="124"/>
      <c r="BWD52" s="124"/>
      <c r="BWE52" s="124"/>
      <c r="BWF52" s="124"/>
      <c r="BWG52" s="124"/>
      <c r="BWH52" s="124"/>
      <c r="BWI52" s="124"/>
      <c r="BWJ52" s="124"/>
      <c r="BWK52" s="124"/>
      <c r="BWL52" s="124"/>
      <c r="BWM52" s="124"/>
      <c r="BWN52" s="124"/>
      <c r="BWO52" s="124"/>
      <c r="BWP52" s="124"/>
      <c r="BWQ52" s="124"/>
      <c r="BWR52" s="124"/>
      <c r="BWS52" s="124"/>
      <c r="BWT52" s="124"/>
      <c r="BWU52" s="124"/>
      <c r="BWV52" s="124"/>
      <c r="BWW52" s="124"/>
      <c r="BWX52" s="124"/>
      <c r="BWY52" s="124"/>
      <c r="BWZ52" s="124"/>
      <c r="BXA52" s="124"/>
      <c r="BXB52" s="124"/>
      <c r="BXC52" s="124"/>
      <c r="BXD52" s="124"/>
      <c r="BXE52" s="124"/>
      <c r="BXF52" s="124"/>
      <c r="BXG52" s="124"/>
      <c r="BXH52" s="124"/>
      <c r="BXI52" s="124"/>
      <c r="BXJ52" s="124"/>
      <c r="BXK52" s="124"/>
      <c r="BXL52" s="124"/>
      <c r="BXM52" s="124"/>
      <c r="BXN52" s="124"/>
      <c r="BXO52" s="124"/>
      <c r="BXP52" s="124"/>
      <c r="BXQ52" s="124"/>
      <c r="BXR52" s="124"/>
      <c r="BXS52" s="124"/>
      <c r="BXT52" s="124"/>
      <c r="BXU52" s="124"/>
      <c r="BXV52" s="124"/>
      <c r="BXW52" s="124"/>
      <c r="BXX52" s="124"/>
      <c r="BXY52" s="124"/>
      <c r="BXZ52" s="124"/>
      <c r="BYA52" s="124"/>
      <c r="BYB52" s="124"/>
      <c r="BYC52" s="124"/>
      <c r="BYD52" s="124"/>
      <c r="BYE52" s="124"/>
      <c r="BYF52" s="124"/>
      <c r="BYG52" s="124"/>
      <c r="BYH52" s="124"/>
      <c r="BYI52" s="124"/>
      <c r="BYJ52" s="124"/>
      <c r="BYK52" s="124"/>
      <c r="BYL52" s="124"/>
      <c r="BYM52" s="124"/>
      <c r="BYN52" s="124"/>
      <c r="BYO52" s="124"/>
      <c r="BYP52" s="124"/>
      <c r="BYQ52" s="124"/>
      <c r="BYR52" s="124"/>
      <c r="BYS52" s="124"/>
      <c r="BYT52" s="124"/>
      <c r="BYU52" s="124"/>
      <c r="BYV52" s="124"/>
      <c r="BYW52" s="124"/>
      <c r="BYX52" s="124"/>
      <c r="BYY52" s="124"/>
      <c r="BYZ52" s="124"/>
      <c r="BZA52" s="124"/>
      <c r="BZB52" s="124"/>
      <c r="BZC52" s="124"/>
      <c r="BZD52" s="124"/>
      <c r="BZE52" s="124"/>
      <c r="BZF52" s="124"/>
      <c r="BZG52" s="124"/>
      <c r="BZH52" s="124"/>
      <c r="BZI52" s="124"/>
      <c r="BZJ52" s="124"/>
      <c r="BZK52" s="124"/>
      <c r="BZL52" s="124"/>
      <c r="BZM52" s="124"/>
      <c r="BZN52" s="124"/>
      <c r="BZO52" s="124"/>
      <c r="BZP52" s="124"/>
      <c r="BZQ52" s="124"/>
      <c r="BZR52" s="124"/>
      <c r="BZS52" s="124"/>
      <c r="BZT52" s="124"/>
      <c r="BZU52" s="124"/>
      <c r="BZV52" s="124"/>
      <c r="BZW52" s="124"/>
      <c r="BZX52" s="124"/>
      <c r="BZY52" s="124"/>
      <c r="BZZ52" s="124"/>
      <c r="CAA52" s="124"/>
      <c r="CAB52" s="124"/>
      <c r="CAC52" s="124"/>
      <c r="CAD52" s="124"/>
      <c r="CAE52" s="124"/>
      <c r="CAF52" s="124"/>
      <c r="CAG52" s="124"/>
      <c r="CAH52" s="124"/>
      <c r="CAI52" s="124"/>
      <c r="CAJ52" s="124"/>
      <c r="CAK52" s="124"/>
      <c r="CAL52" s="124"/>
      <c r="CAM52" s="124"/>
      <c r="CAN52" s="124"/>
      <c r="CAO52" s="124"/>
      <c r="CAP52" s="124"/>
      <c r="CAQ52" s="124"/>
      <c r="CAR52" s="124"/>
      <c r="CAS52" s="124"/>
      <c r="CAT52" s="124"/>
      <c r="CAU52" s="124"/>
      <c r="CAV52" s="124"/>
      <c r="CAW52" s="124"/>
      <c r="CAX52" s="124"/>
      <c r="CAY52" s="124"/>
      <c r="CAZ52" s="124"/>
      <c r="CBA52" s="124"/>
      <c r="CBB52" s="124"/>
      <c r="CBC52" s="124"/>
      <c r="CBD52" s="124"/>
      <c r="CBE52" s="124"/>
      <c r="CBF52" s="124"/>
      <c r="CBG52" s="124"/>
      <c r="CBH52" s="124"/>
      <c r="CBI52" s="124"/>
      <c r="CBJ52" s="124"/>
      <c r="CBK52" s="124"/>
      <c r="CBL52" s="124"/>
      <c r="CBM52" s="124"/>
      <c r="CBN52" s="124"/>
      <c r="CBO52" s="124"/>
      <c r="CBP52" s="124"/>
      <c r="CBQ52" s="124"/>
      <c r="CBR52" s="124"/>
      <c r="CBS52" s="124"/>
      <c r="CBT52" s="124"/>
      <c r="CBU52" s="124"/>
      <c r="CBV52" s="124"/>
      <c r="CBW52" s="124"/>
      <c r="CBX52" s="124"/>
      <c r="CBY52" s="124"/>
      <c r="CBZ52" s="124"/>
      <c r="CCA52" s="124"/>
      <c r="CCB52" s="124"/>
      <c r="CCC52" s="124"/>
      <c r="CCD52" s="124"/>
      <c r="CCE52" s="124"/>
      <c r="CCF52" s="124"/>
      <c r="CCG52" s="124"/>
      <c r="CCH52" s="124"/>
      <c r="CCI52" s="124"/>
      <c r="CCJ52" s="124"/>
      <c r="CCK52" s="124"/>
      <c r="CCL52" s="124"/>
      <c r="CCM52" s="124"/>
      <c r="CCN52" s="124"/>
      <c r="CCO52" s="124"/>
      <c r="CCP52" s="124"/>
      <c r="CCQ52" s="124"/>
      <c r="CCR52" s="124"/>
      <c r="CCS52" s="124"/>
      <c r="CCT52" s="124"/>
      <c r="CCU52" s="124"/>
      <c r="CCV52" s="124"/>
      <c r="CCW52" s="124"/>
      <c r="CCX52" s="124"/>
      <c r="CCY52" s="124"/>
      <c r="CCZ52" s="124"/>
      <c r="CDA52" s="124"/>
      <c r="CDB52" s="124"/>
      <c r="CDC52" s="124"/>
      <c r="CDD52" s="124"/>
      <c r="CDE52" s="124"/>
      <c r="CDF52" s="124"/>
      <c r="CDG52" s="124"/>
      <c r="CDH52" s="124"/>
      <c r="CDI52" s="124"/>
      <c r="CDJ52" s="124"/>
      <c r="CDK52" s="124"/>
      <c r="CDL52" s="124"/>
      <c r="CDM52" s="124"/>
      <c r="CDN52" s="124"/>
      <c r="CDO52" s="124"/>
      <c r="CDP52" s="124"/>
      <c r="CDQ52" s="124"/>
      <c r="CDR52" s="124"/>
      <c r="CDS52" s="124"/>
      <c r="CDT52" s="124"/>
      <c r="CDU52" s="124"/>
      <c r="CDV52" s="124"/>
      <c r="CDW52" s="124"/>
      <c r="CDX52" s="124"/>
      <c r="CDY52" s="124"/>
      <c r="CDZ52" s="124"/>
      <c r="CEA52" s="124"/>
      <c r="CEB52" s="124"/>
      <c r="CEC52" s="124"/>
      <c r="CED52" s="124"/>
      <c r="CEE52" s="124"/>
      <c r="CEF52" s="124"/>
      <c r="CEG52" s="124"/>
      <c r="CEH52" s="124"/>
      <c r="CEI52" s="124"/>
      <c r="CEJ52" s="124"/>
      <c r="CEK52" s="124"/>
      <c r="CEL52" s="124"/>
      <c r="CEM52" s="124"/>
      <c r="CEN52" s="124"/>
      <c r="CEO52" s="124"/>
      <c r="CEP52" s="124"/>
      <c r="CEQ52" s="124"/>
      <c r="CER52" s="124"/>
      <c r="CES52" s="124"/>
      <c r="CET52" s="124"/>
      <c r="CEU52" s="124"/>
      <c r="CEV52" s="124"/>
      <c r="CEW52" s="124"/>
      <c r="CEX52" s="124"/>
      <c r="CEY52" s="124"/>
      <c r="CEZ52" s="124"/>
      <c r="CFA52" s="124"/>
      <c r="CFB52" s="124"/>
      <c r="CFC52" s="124"/>
      <c r="CFD52" s="124"/>
      <c r="CFE52" s="124"/>
      <c r="CFF52" s="124"/>
      <c r="CFG52" s="124"/>
      <c r="CFH52" s="124"/>
      <c r="CFI52" s="124"/>
      <c r="CFJ52" s="124"/>
      <c r="CFK52" s="124"/>
      <c r="CFL52" s="124"/>
      <c r="CFM52" s="124"/>
      <c r="CFN52" s="124"/>
      <c r="CFO52" s="124"/>
      <c r="CFP52" s="124"/>
      <c r="CFQ52" s="124"/>
      <c r="CFR52" s="124"/>
      <c r="CFS52" s="124"/>
      <c r="CFT52" s="124"/>
      <c r="CFU52" s="124"/>
      <c r="CFV52" s="124"/>
      <c r="CFW52" s="124"/>
      <c r="CFX52" s="124"/>
      <c r="CFY52" s="124"/>
      <c r="CFZ52" s="124"/>
      <c r="CGA52" s="124"/>
      <c r="CGB52" s="124"/>
      <c r="CGC52" s="124"/>
      <c r="CGD52" s="124"/>
      <c r="CGE52" s="124"/>
      <c r="CGF52" s="124"/>
      <c r="CGG52" s="124"/>
      <c r="CGH52" s="124"/>
      <c r="CGI52" s="124"/>
      <c r="CGJ52" s="124"/>
      <c r="CGK52" s="124"/>
      <c r="CGL52" s="124"/>
      <c r="CGM52" s="124"/>
      <c r="CGN52" s="124"/>
      <c r="CGO52" s="124"/>
      <c r="CGP52" s="124"/>
      <c r="CGQ52" s="124"/>
      <c r="CGR52" s="124"/>
      <c r="CGS52" s="124"/>
      <c r="CGT52" s="124"/>
      <c r="CGU52" s="124"/>
      <c r="CGV52" s="124"/>
      <c r="CGW52" s="124"/>
      <c r="CGX52" s="124"/>
      <c r="CGY52" s="124"/>
      <c r="CGZ52" s="124"/>
      <c r="CHA52" s="124"/>
      <c r="CHB52" s="124"/>
      <c r="CHC52" s="124"/>
      <c r="CHD52" s="124"/>
      <c r="CHE52" s="124"/>
      <c r="CHF52" s="124"/>
      <c r="CHG52" s="124"/>
      <c r="CHH52" s="124"/>
      <c r="CHI52" s="124"/>
      <c r="CHJ52" s="124"/>
      <c r="CHK52" s="124"/>
      <c r="CHL52" s="124"/>
      <c r="CHM52" s="124"/>
      <c r="CHN52" s="124"/>
      <c r="CHO52" s="124"/>
      <c r="CHP52" s="124"/>
      <c r="CHQ52" s="124"/>
      <c r="CHR52" s="124"/>
      <c r="CHS52" s="124"/>
      <c r="CHT52" s="124"/>
      <c r="CHU52" s="124"/>
      <c r="CHV52" s="124"/>
      <c r="CHW52" s="124"/>
      <c r="CHX52" s="124"/>
      <c r="CHY52" s="124"/>
      <c r="CHZ52" s="124"/>
      <c r="CIA52" s="124"/>
      <c r="CIB52" s="124"/>
      <c r="CIC52" s="124"/>
      <c r="CID52" s="124"/>
      <c r="CIE52" s="124"/>
      <c r="CIF52" s="124"/>
      <c r="CIG52" s="124"/>
      <c r="CIH52" s="124"/>
      <c r="CII52" s="124"/>
      <c r="CIJ52" s="124"/>
      <c r="CIK52" s="124"/>
      <c r="CIL52" s="124"/>
      <c r="CIM52" s="124"/>
      <c r="CIN52" s="124"/>
      <c r="CIO52" s="124"/>
      <c r="CIP52" s="124"/>
      <c r="CIQ52" s="124"/>
      <c r="CIR52" s="124"/>
      <c r="CIS52" s="124"/>
      <c r="CIT52" s="124"/>
      <c r="CIU52" s="124"/>
      <c r="CIV52" s="124"/>
      <c r="CIW52" s="124"/>
      <c r="CIX52" s="124"/>
      <c r="CIY52" s="124"/>
      <c r="CIZ52" s="124"/>
      <c r="CJA52" s="124"/>
      <c r="CJB52" s="124"/>
      <c r="CJC52" s="124"/>
      <c r="CJD52" s="124"/>
      <c r="CJE52" s="124"/>
      <c r="CJF52" s="124"/>
      <c r="CJG52" s="124"/>
      <c r="CJH52" s="124"/>
      <c r="CJI52" s="124"/>
      <c r="CJJ52" s="124"/>
      <c r="CJK52" s="124"/>
      <c r="CJL52" s="124"/>
      <c r="CJM52" s="124"/>
      <c r="CJN52" s="124"/>
      <c r="CJO52" s="124"/>
      <c r="CJP52" s="124"/>
      <c r="CJQ52" s="124"/>
      <c r="CJR52" s="124"/>
      <c r="CJS52" s="124"/>
      <c r="CJT52" s="124"/>
      <c r="CJU52" s="124"/>
      <c r="CJV52" s="124"/>
      <c r="CJW52" s="124"/>
      <c r="CJX52" s="124"/>
      <c r="CJY52" s="124"/>
      <c r="CJZ52" s="124"/>
      <c r="CKA52" s="124"/>
      <c r="CKB52" s="124"/>
      <c r="CKC52" s="124"/>
      <c r="CKD52" s="124"/>
      <c r="CKE52" s="124"/>
      <c r="CKF52" s="124"/>
      <c r="CKG52" s="124"/>
      <c r="CKH52" s="124"/>
      <c r="CKI52" s="124"/>
      <c r="CKJ52" s="124"/>
      <c r="CKK52" s="124"/>
      <c r="CKL52" s="124"/>
      <c r="CKM52" s="124"/>
      <c r="CKN52" s="124"/>
      <c r="CKO52" s="124"/>
      <c r="CKP52" s="124"/>
      <c r="CKQ52" s="124"/>
      <c r="CKR52" s="124"/>
      <c r="CKS52" s="124"/>
      <c r="CKT52" s="124"/>
      <c r="CKU52" s="124"/>
      <c r="CKV52" s="124"/>
      <c r="CKW52" s="124"/>
      <c r="CKX52" s="124"/>
      <c r="CKY52" s="124"/>
      <c r="CKZ52" s="124"/>
      <c r="CLA52" s="124"/>
      <c r="CLB52" s="124"/>
      <c r="CLC52" s="124"/>
      <c r="CLD52" s="124"/>
      <c r="CLE52" s="124"/>
      <c r="CLF52" s="124"/>
      <c r="CLG52" s="124"/>
      <c r="CLH52" s="124"/>
      <c r="CLI52" s="124"/>
      <c r="CLJ52" s="124"/>
      <c r="CLK52" s="124"/>
      <c r="CLL52" s="124"/>
      <c r="CLM52" s="124"/>
      <c r="CLN52" s="124"/>
      <c r="CLO52" s="124"/>
      <c r="CLP52" s="124"/>
      <c r="CLQ52" s="124"/>
      <c r="CLR52" s="124"/>
      <c r="CLS52" s="124"/>
      <c r="CLT52" s="124"/>
      <c r="CLU52" s="124"/>
      <c r="CLV52" s="124"/>
      <c r="CLW52" s="124"/>
      <c r="CLX52" s="124"/>
      <c r="CLY52" s="124"/>
      <c r="CLZ52" s="124"/>
      <c r="CMA52" s="124"/>
      <c r="CMB52" s="124"/>
      <c r="CMC52" s="124"/>
      <c r="CMD52" s="124"/>
      <c r="CME52" s="124"/>
      <c r="CMF52" s="124"/>
      <c r="CMG52" s="124"/>
      <c r="CMH52" s="124"/>
      <c r="CMI52" s="124"/>
      <c r="CMJ52" s="124"/>
      <c r="CMK52" s="124"/>
      <c r="CML52" s="124"/>
      <c r="CMM52" s="124"/>
      <c r="CMN52" s="124"/>
      <c r="CMO52" s="124"/>
      <c r="CMP52" s="124"/>
      <c r="CMQ52" s="124"/>
      <c r="CMR52" s="124"/>
      <c r="CMS52" s="124"/>
      <c r="CMT52" s="124"/>
      <c r="CMU52" s="124"/>
      <c r="CMV52" s="124"/>
      <c r="CMW52" s="124"/>
      <c r="CMX52" s="124"/>
      <c r="CMY52" s="124"/>
      <c r="CMZ52" s="124"/>
      <c r="CNA52" s="124"/>
      <c r="CNB52" s="124"/>
      <c r="CNC52" s="124"/>
      <c r="CND52" s="124"/>
      <c r="CNE52" s="124"/>
      <c r="CNF52" s="124"/>
      <c r="CNG52" s="124"/>
      <c r="CNH52" s="124"/>
      <c r="CNI52" s="124"/>
      <c r="CNJ52" s="124"/>
      <c r="CNK52" s="124"/>
      <c r="CNL52" s="124"/>
      <c r="CNM52" s="124"/>
      <c r="CNN52" s="124"/>
      <c r="CNO52" s="124"/>
      <c r="CNP52" s="124"/>
      <c r="CNQ52" s="124"/>
      <c r="CNR52" s="124"/>
      <c r="CNS52" s="124"/>
      <c r="CNT52" s="124"/>
      <c r="CNU52" s="124"/>
      <c r="CNV52" s="124"/>
      <c r="CNW52" s="124"/>
      <c r="CNX52" s="124"/>
      <c r="CNY52" s="124"/>
      <c r="CNZ52" s="124"/>
      <c r="COA52" s="124"/>
      <c r="COB52" s="124"/>
      <c r="COC52" s="124"/>
      <c r="COD52" s="124"/>
      <c r="COE52" s="124"/>
      <c r="COF52" s="124"/>
      <c r="COG52" s="124"/>
      <c r="COH52" s="124"/>
      <c r="COI52" s="124"/>
      <c r="COJ52" s="124"/>
      <c r="COK52" s="124"/>
      <c r="COL52" s="124"/>
      <c r="COM52" s="124"/>
      <c r="CON52" s="124"/>
      <c r="COO52" s="124"/>
      <c r="COP52" s="124"/>
      <c r="COQ52" s="124"/>
      <c r="COR52" s="124"/>
      <c r="COS52" s="124"/>
      <c r="COT52" s="124"/>
      <c r="COU52" s="124"/>
      <c r="COV52" s="124"/>
      <c r="COW52" s="124"/>
      <c r="COX52" s="124"/>
      <c r="COY52" s="124"/>
      <c r="COZ52" s="124"/>
      <c r="CPA52" s="124"/>
      <c r="CPB52" s="124"/>
      <c r="CPC52" s="124"/>
      <c r="CPD52" s="124"/>
      <c r="CPE52" s="124"/>
      <c r="CPF52" s="124"/>
      <c r="CPG52" s="124"/>
      <c r="CPH52" s="124"/>
      <c r="CPI52" s="124"/>
      <c r="CPJ52" s="124"/>
      <c r="CPK52" s="124"/>
      <c r="CPL52" s="124"/>
      <c r="CPM52" s="124"/>
      <c r="CPN52" s="124"/>
      <c r="CPO52" s="124"/>
      <c r="CPP52" s="124"/>
      <c r="CPQ52" s="124"/>
      <c r="CPR52" s="124"/>
      <c r="CPS52" s="124"/>
      <c r="CPT52" s="124"/>
      <c r="CPU52" s="124"/>
      <c r="CPV52" s="124"/>
      <c r="CPW52" s="124"/>
      <c r="CPX52" s="124"/>
      <c r="CPY52" s="124"/>
      <c r="CPZ52" s="124"/>
      <c r="CQA52" s="124"/>
      <c r="CQB52" s="124"/>
      <c r="CQC52" s="124"/>
      <c r="CQD52" s="124"/>
      <c r="CQE52" s="124"/>
      <c r="CQF52" s="124"/>
      <c r="CQG52" s="124"/>
      <c r="CQH52" s="124"/>
      <c r="CQI52" s="124"/>
      <c r="CQJ52" s="124"/>
      <c r="CQK52" s="124"/>
      <c r="CQL52" s="124"/>
      <c r="CQM52" s="124"/>
      <c r="CQN52" s="124"/>
      <c r="CQO52" s="124"/>
      <c r="CQP52" s="124"/>
      <c r="CQQ52" s="124"/>
      <c r="CQR52" s="124"/>
      <c r="CQS52" s="124"/>
      <c r="CQT52" s="124"/>
      <c r="CQU52" s="124"/>
      <c r="CQV52" s="124"/>
      <c r="CQW52" s="124"/>
      <c r="CQX52" s="124"/>
      <c r="CQY52" s="124"/>
      <c r="CQZ52" s="124"/>
      <c r="CRA52" s="124"/>
      <c r="CRB52" s="124"/>
      <c r="CRC52" s="124"/>
      <c r="CRD52" s="124"/>
      <c r="CRE52" s="124"/>
      <c r="CRF52" s="124"/>
      <c r="CRG52" s="124"/>
      <c r="CRH52" s="124"/>
      <c r="CRI52" s="124"/>
      <c r="CRJ52" s="124"/>
      <c r="CRK52" s="124"/>
      <c r="CRL52" s="124"/>
      <c r="CRM52" s="124"/>
      <c r="CRN52" s="124"/>
      <c r="CRO52" s="124"/>
      <c r="CRP52" s="124"/>
      <c r="CRQ52" s="124"/>
      <c r="CRR52" s="124"/>
      <c r="CRS52" s="124"/>
      <c r="CRT52" s="124"/>
      <c r="CRU52" s="124"/>
      <c r="CRV52" s="124"/>
      <c r="CRW52" s="124"/>
      <c r="CRX52" s="124"/>
      <c r="CRY52" s="124"/>
      <c r="CRZ52" s="124"/>
      <c r="CSA52" s="124"/>
      <c r="CSB52" s="124"/>
      <c r="CSC52" s="124"/>
      <c r="CSD52" s="124"/>
      <c r="CSE52" s="124"/>
      <c r="CSF52" s="124"/>
      <c r="CSG52" s="124"/>
      <c r="CSH52" s="124"/>
      <c r="CSI52" s="124"/>
      <c r="CSJ52" s="124"/>
      <c r="CSK52" s="124"/>
      <c r="CSL52" s="124"/>
      <c r="CSM52" s="124"/>
      <c r="CSN52" s="124"/>
      <c r="CSO52" s="124"/>
      <c r="CSP52" s="124"/>
      <c r="CSQ52" s="124"/>
      <c r="CSR52" s="124"/>
      <c r="CSS52" s="124"/>
      <c r="CST52" s="124"/>
      <c r="CSU52" s="124"/>
      <c r="CSV52" s="124"/>
      <c r="CSW52" s="124"/>
      <c r="CSX52" s="124"/>
      <c r="CSY52" s="124"/>
      <c r="CSZ52" s="124"/>
      <c r="CTA52" s="124"/>
      <c r="CTB52" s="124"/>
      <c r="CTC52" s="124"/>
      <c r="CTD52" s="124"/>
      <c r="CTE52" s="124"/>
      <c r="CTF52" s="124"/>
      <c r="CTG52" s="124"/>
      <c r="CTH52" s="124"/>
      <c r="CTI52" s="124"/>
      <c r="CTJ52" s="124"/>
      <c r="CTK52" s="124"/>
      <c r="CTL52" s="124"/>
      <c r="CTM52" s="124"/>
      <c r="CTN52" s="124"/>
      <c r="CTO52" s="124"/>
      <c r="CTP52" s="124"/>
      <c r="CTQ52" s="124"/>
      <c r="CTR52" s="124"/>
      <c r="CTS52" s="124"/>
      <c r="CTT52" s="124"/>
      <c r="CTU52" s="124"/>
      <c r="CTV52" s="124"/>
      <c r="CTW52" s="124"/>
      <c r="CTX52" s="124"/>
      <c r="CTY52" s="124"/>
      <c r="CTZ52" s="124"/>
      <c r="CUA52" s="124"/>
      <c r="CUB52" s="124"/>
      <c r="CUC52" s="124"/>
      <c r="CUD52" s="124"/>
      <c r="CUE52" s="124"/>
      <c r="CUF52" s="124"/>
      <c r="CUG52" s="124"/>
      <c r="CUH52" s="124"/>
      <c r="CUI52" s="124"/>
      <c r="CUJ52" s="124"/>
      <c r="CUK52" s="124"/>
      <c r="CUL52" s="124"/>
      <c r="CUM52" s="124"/>
      <c r="CUN52" s="124"/>
      <c r="CUO52" s="124"/>
      <c r="CUP52" s="124"/>
      <c r="CUQ52" s="124"/>
      <c r="CUR52" s="124"/>
      <c r="CUS52" s="124"/>
      <c r="CUT52" s="124"/>
      <c r="CUU52" s="124"/>
      <c r="CUV52" s="124"/>
      <c r="CUW52" s="124"/>
      <c r="CUX52" s="124"/>
      <c r="CUY52" s="124"/>
      <c r="CUZ52" s="124"/>
      <c r="CVA52" s="124"/>
      <c r="CVB52" s="124"/>
      <c r="CVC52" s="124"/>
      <c r="CVD52" s="124"/>
      <c r="CVE52" s="124"/>
      <c r="CVF52" s="124"/>
      <c r="CVG52" s="124"/>
      <c r="CVH52" s="124"/>
      <c r="CVI52" s="124"/>
      <c r="CVJ52" s="124"/>
      <c r="CVK52" s="124"/>
      <c r="CVL52" s="124"/>
      <c r="CVM52" s="124"/>
      <c r="CVN52" s="124"/>
      <c r="CVO52" s="124"/>
      <c r="CVP52" s="124"/>
      <c r="CVQ52" s="124"/>
      <c r="CVR52" s="124"/>
      <c r="CVS52" s="124"/>
      <c r="CVT52" s="124"/>
      <c r="CVU52" s="124"/>
      <c r="CVV52" s="124"/>
      <c r="CVW52" s="124"/>
      <c r="CVX52" s="124"/>
      <c r="CVY52" s="124"/>
      <c r="CVZ52" s="124"/>
      <c r="CWA52" s="124"/>
      <c r="CWB52" s="124"/>
      <c r="CWC52" s="124"/>
      <c r="CWD52" s="124"/>
      <c r="CWE52" s="124"/>
      <c r="CWF52" s="124"/>
      <c r="CWG52" s="124"/>
      <c r="CWH52" s="124"/>
      <c r="CWI52" s="124"/>
      <c r="CWJ52" s="124"/>
      <c r="CWK52" s="124"/>
      <c r="CWL52" s="124"/>
      <c r="CWM52" s="124"/>
      <c r="CWN52" s="124"/>
      <c r="CWO52" s="124"/>
      <c r="CWP52" s="124"/>
      <c r="CWQ52" s="124"/>
      <c r="CWR52" s="124"/>
      <c r="CWS52" s="124"/>
      <c r="CWT52" s="124"/>
      <c r="CWU52" s="124"/>
      <c r="CWV52" s="124"/>
      <c r="CWW52" s="124"/>
      <c r="CWX52" s="124"/>
      <c r="CWY52" s="124"/>
      <c r="CWZ52" s="124"/>
      <c r="CXA52" s="124"/>
      <c r="CXB52" s="124"/>
      <c r="CXC52" s="124"/>
      <c r="CXD52" s="124"/>
      <c r="CXE52" s="124"/>
      <c r="CXF52" s="124"/>
      <c r="CXG52" s="124"/>
      <c r="CXH52" s="124"/>
      <c r="CXI52" s="124"/>
      <c r="CXJ52" s="124"/>
      <c r="CXK52" s="124"/>
      <c r="CXL52" s="124"/>
      <c r="CXM52" s="124"/>
      <c r="CXN52" s="124"/>
      <c r="CXO52" s="124"/>
      <c r="CXP52" s="124"/>
      <c r="CXQ52" s="124"/>
      <c r="CXR52" s="124"/>
      <c r="CXS52" s="124"/>
      <c r="CXT52" s="124"/>
      <c r="CXU52" s="124"/>
      <c r="CXV52" s="124"/>
      <c r="CXW52" s="124"/>
      <c r="CXX52" s="124"/>
      <c r="CXY52" s="124"/>
      <c r="CXZ52" s="124"/>
      <c r="CYA52" s="124"/>
      <c r="CYB52" s="124"/>
      <c r="CYC52" s="124"/>
      <c r="CYD52" s="124"/>
      <c r="CYE52" s="124"/>
      <c r="CYF52" s="124"/>
      <c r="CYG52" s="124"/>
      <c r="CYH52" s="124"/>
      <c r="CYI52" s="124"/>
      <c r="CYJ52" s="124"/>
      <c r="CYK52" s="124"/>
      <c r="CYL52" s="124"/>
      <c r="CYM52" s="124"/>
      <c r="CYN52" s="124"/>
      <c r="CYO52" s="124"/>
      <c r="CYP52" s="124"/>
      <c r="CYQ52" s="124"/>
      <c r="CYR52" s="124"/>
      <c r="CYS52" s="124"/>
      <c r="CYT52" s="124"/>
      <c r="CYU52" s="124"/>
      <c r="CYV52" s="124"/>
      <c r="CYW52" s="124"/>
      <c r="CYX52" s="124"/>
      <c r="CYY52" s="124"/>
      <c r="CYZ52" s="124"/>
      <c r="CZA52" s="124"/>
      <c r="CZB52" s="124"/>
      <c r="CZC52" s="124"/>
      <c r="CZD52" s="124"/>
      <c r="CZE52" s="124"/>
      <c r="CZF52" s="124"/>
      <c r="CZG52" s="124"/>
      <c r="CZH52" s="124"/>
      <c r="CZI52" s="124"/>
      <c r="CZJ52" s="124"/>
      <c r="CZK52" s="124"/>
      <c r="CZL52" s="124"/>
      <c r="CZM52" s="124"/>
      <c r="CZN52" s="124"/>
      <c r="CZO52" s="124"/>
      <c r="CZP52" s="124"/>
      <c r="CZQ52" s="124"/>
      <c r="CZR52" s="124"/>
      <c r="CZS52" s="124"/>
      <c r="CZT52" s="124"/>
      <c r="CZU52" s="124"/>
      <c r="CZV52" s="124"/>
      <c r="CZW52" s="124"/>
      <c r="CZX52" s="124"/>
      <c r="CZY52" s="124"/>
      <c r="CZZ52" s="124"/>
      <c r="DAA52" s="124"/>
      <c r="DAB52" s="124"/>
      <c r="DAC52" s="124"/>
      <c r="DAD52" s="124"/>
      <c r="DAE52" s="124"/>
      <c r="DAF52" s="124"/>
      <c r="DAG52" s="124"/>
      <c r="DAH52" s="124"/>
      <c r="DAI52" s="124"/>
      <c r="DAJ52" s="124"/>
      <c r="DAK52" s="124"/>
      <c r="DAL52" s="124"/>
      <c r="DAM52" s="124"/>
      <c r="DAN52" s="124"/>
      <c r="DAO52" s="124"/>
      <c r="DAP52" s="124"/>
      <c r="DAQ52" s="124"/>
      <c r="DAR52" s="124"/>
      <c r="DAS52" s="124"/>
      <c r="DAT52" s="124"/>
      <c r="DAU52" s="124"/>
      <c r="DAV52" s="124"/>
      <c r="DAW52" s="124"/>
      <c r="DAX52" s="124"/>
      <c r="DAY52" s="124"/>
      <c r="DAZ52" s="124"/>
      <c r="DBA52" s="124"/>
      <c r="DBB52" s="124"/>
      <c r="DBC52" s="124"/>
      <c r="DBD52" s="124"/>
      <c r="DBE52" s="124"/>
      <c r="DBF52" s="124"/>
      <c r="DBG52" s="124"/>
      <c r="DBH52" s="124"/>
      <c r="DBI52" s="124"/>
      <c r="DBJ52" s="124"/>
      <c r="DBK52" s="124"/>
      <c r="DBL52" s="124"/>
      <c r="DBM52" s="124"/>
      <c r="DBN52" s="124"/>
      <c r="DBO52" s="124"/>
      <c r="DBP52" s="124"/>
      <c r="DBQ52" s="124"/>
      <c r="DBR52" s="124"/>
      <c r="DBS52" s="124"/>
      <c r="DBT52" s="124"/>
      <c r="DBU52" s="124"/>
      <c r="DBV52" s="124"/>
      <c r="DBW52" s="124"/>
      <c r="DBX52" s="124"/>
      <c r="DBY52" s="124"/>
      <c r="DBZ52" s="124"/>
      <c r="DCA52" s="124"/>
      <c r="DCB52" s="124"/>
      <c r="DCC52" s="124"/>
      <c r="DCD52" s="124"/>
      <c r="DCE52" s="124"/>
      <c r="DCF52" s="124"/>
      <c r="DCG52" s="124"/>
      <c r="DCH52" s="124"/>
      <c r="DCI52" s="124"/>
      <c r="DCJ52" s="124"/>
      <c r="DCK52" s="124"/>
      <c r="DCL52" s="124"/>
      <c r="DCM52" s="124"/>
      <c r="DCN52" s="124"/>
      <c r="DCO52" s="124"/>
      <c r="DCP52" s="124"/>
      <c r="DCQ52" s="124"/>
      <c r="DCR52" s="124"/>
      <c r="DCS52" s="124"/>
      <c r="DCT52" s="124"/>
      <c r="DCU52" s="124"/>
      <c r="DCV52" s="124"/>
      <c r="DCW52" s="124"/>
      <c r="DCX52" s="124"/>
      <c r="DCY52" s="124"/>
      <c r="DCZ52" s="124"/>
      <c r="DDA52" s="124"/>
      <c r="DDB52" s="124"/>
      <c r="DDC52" s="124"/>
      <c r="DDD52" s="124"/>
      <c r="DDE52" s="124"/>
      <c r="DDF52" s="124"/>
      <c r="DDG52" s="124"/>
      <c r="DDH52" s="124"/>
      <c r="DDI52" s="124"/>
      <c r="DDJ52" s="124"/>
      <c r="DDK52" s="124"/>
      <c r="DDL52" s="124"/>
      <c r="DDM52" s="124"/>
      <c r="DDN52" s="124"/>
      <c r="DDO52" s="124"/>
      <c r="DDP52" s="124"/>
      <c r="DDQ52" s="124"/>
      <c r="DDR52" s="124"/>
      <c r="DDS52" s="124"/>
      <c r="DDT52" s="124"/>
      <c r="DDU52" s="124"/>
      <c r="DDV52" s="124"/>
      <c r="DDW52" s="124"/>
      <c r="DDX52" s="124"/>
      <c r="DDY52" s="124"/>
      <c r="DDZ52" s="124"/>
      <c r="DEA52" s="124"/>
      <c r="DEB52" s="124"/>
      <c r="DEC52" s="124"/>
      <c r="DED52" s="124"/>
      <c r="DEE52" s="124"/>
      <c r="DEF52" s="124"/>
      <c r="DEG52" s="124"/>
      <c r="DEH52" s="124"/>
      <c r="DEI52" s="124"/>
      <c r="DEJ52" s="124"/>
      <c r="DEK52" s="124"/>
      <c r="DEL52" s="124"/>
      <c r="DEM52" s="124"/>
      <c r="DEN52" s="124"/>
      <c r="DEO52" s="124"/>
      <c r="DEP52" s="124"/>
      <c r="DEQ52" s="124"/>
      <c r="DER52" s="124"/>
      <c r="DES52" s="124"/>
      <c r="DET52" s="124"/>
      <c r="DEU52" s="124"/>
      <c r="DEV52" s="124"/>
      <c r="DEW52" s="124"/>
      <c r="DEX52" s="124"/>
      <c r="DEY52" s="124"/>
      <c r="DEZ52" s="124"/>
      <c r="DFA52" s="124"/>
      <c r="DFB52" s="124"/>
      <c r="DFC52" s="124"/>
      <c r="DFD52" s="124"/>
      <c r="DFE52" s="124"/>
      <c r="DFF52" s="124"/>
      <c r="DFG52" s="124"/>
      <c r="DFH52" s="124"/>
      <c r="DFI52" s="124"/>
      <c r="DFJ52" s="124"/>
      <c r="DFK52" s="124"/>
      <c r="DFL52" s="124"/>
      <c r="DFM52" s="124"/>
      <c r="DFN52" s="124"/>
      <c r="DFO52" s="124"/>
      <c r="DFP52" s="124"/>
      <c r="DFQ52" s="124"/>
      <c r="DFR52" s="124"/>
      <c r="DFS52" s="124"/>
      <c r="DFT52" s="124"/>
      <c r="DFU52" s="124"/>
      <c r="DFV52" s="124"/>
      <c r="DFW52" s="124"/>
      <c r="DFX52" s="124"/>
      <c r="DFY52" s="124"/>
      <c r="DFZ52" s="124"/>
      <c r="DGA52" s="124"/>
      <c r="DGB52" s="124"/>
      <c r="DGC52" s="124"/>
      <c r="DGD52" s="124"/>
      <c r="DGE52" s="124"/>
      <c r="DGF52" s="124"/>
      <c r="DGG52" s="124"/>
      <c r="DGH52" s="124"/>
      <c r="DGI52" s="124"/>
      <c r="DGJ52" s="124"/>
      <c r="DGK52" s="124"/>
      <c r="DGL52" s="124"/>
      <c r="DGM52" s="124"/>
      <c r="DGN52" s="124"/>
      <c r="DGO52" s="124"/>
      <c r="DGP52" s="124"/>
      <c r="DGQ52" s="124"/>
      <c r="DGR52" s="124"/>
      <c r="DGS52" s="124"/>
      <c r="DGT52" s="124"/>
      <c r="DGU52" s="124"/>
      <c r="DGV52" s="124"/>
      <c r="DGW52" s="124"/>
      <c r="DGX52" s="124"/>
      <c r="DGY52" s="124"/>
      <c r="DGZ52" s="124"/>
      <c r="DHA52" s="124"/>
      <c r="DHB52" s="124"/>
      <c r="DHC52" s="124"/>
      <c r="DHD52" s="124"/>
      <c r="DHE52" s="124"/>
      <c r="DHF52" s="124"/>
      <c r="DHG52" s="124"/>
      <c r="DHH52" s="124"/>
      <c r="DHI52" s="124"/>
      <c r="DHJ52" s="124"/>
      <c r="DHK52" s="124"/>
      <c r="DHL52" s="124"/>
      <c r="DHM52" s="124"/>
      <c r="DHN52" s="124"/>
      <c r="DHO52" s="124"/>
      <c r="DHP52" s="124"/>
      <c r="DHQ52" s="124"/>
      <c r="DHR52" s="124"/>
      <c r="DHS52" s="124"/>
      <c r="DHT52" s="124"/>
      <c r="DHU52" s="124"/>
      <c r="DHV52" s="124"/>
      <c r="DHW52" s="124"/>
      <c r="DHX52" s="124"/>
      <c r="DHY52" s="124"/>
      <c r="DHZ52" s="124"/>
      <c r="DIA52" s="124"/>
      <c r="DIB52" s="124"/>
      <c r="DIC52" s="124"/>
      <c r="DID52" s="124"/>
      <c r="DIE52" s="124"/>
      <c r="DIF52" s="124"/>
      <c r="DIG52" s="124"/>
      <c r="DIH52" s="124"/>
      <c r="DII52" s="124"/>
      <c r="DIJ52" s="124"/>
      <c r="DIK52" s="124"/>
      <c r="DIL52" s="124"/>
      <c r="DIM52" s="124"/>
      <c r="DIN52" s="124"/>
      <c r="DIO52" s="124"/>
      <c r="DIP52" s="124"/>
      <c r="DIQ52" s="124"/>
      <c r="DIR52" s="124"/>
      <c r="DIS52" s="124"/>
      <c r="DIT52" s="124"/>
      <c r="DIU52" s="124"/>
      <c r="DIV52" s="124"/>
      <c r="DIW52" s="124"/>
      <c r="DIX52" s="124"/>
      <c r="DIY52" s="124"/>
      <c r="DIZ52" s="124"/>
      <c r="DJA52" s="124"/>
      <c r="DJB52" s="124"/>
      <c r="DJC52" s="124"/>
      <c r="DJD52" s="124"/>
      <c r="DJE52" s="124"/>
      <c r="DJF52" s="124"/>
      <c r="DJG52" s="124"/>
      <c r="DJH52" s="124"/>
      <c r="DJI52" s="124"/>
      <c r="DJJ52" s="124"/>
      <c r="DJK52" s="124"/>
      <c r="DJL52" s="124"/>
      <c r="DJM52" s="124"/>
      <c r="DJN52" s="124"/>
      <c r="DJO52" s="124"/>
      <c r="DJP52" s="124"/>
      <c r="DJQ52" s="124"/>
      <c r="DJR52" s="124"/>
      <c r="DJS52" s="124"/>
      <c r="DJT52" s="124"/>
      <c r="DJU52" s="124"/>
      <c r="DJV52" s="124"/>
      <c r="DJW52" s="124"/>
      <c r="DJX52" s="124"/>
      <c r="DJY52" s="124"/>
      <c r="DJZ52" s="124"/>
      <c r="DKA52" s="124"/>
      <c r="DKB52" s="124"/>
      <c r="DKC52" s="124"/>
      <c r="DKD52" s="124"/>
      <c r="DKE52" s="124"/>
      <c r="DKF52" s="124"/>
      <c r="DKG52" s="124"/>
      <c r="DKH52" s="124"/>
      <c r="DKI52" s="124"/>
      <c r="DKJ52" s="124"/>
      <c r="DKK52" s="124"/>
      <c r="DKL52" s="124"/>
      <c r="DKM52" s="124"/>
      <c r="DKN52" s="124"/>
      <c r="DKO52" s="124"/>
      <c r="DKP52" s="124"/>
      <c r="DKQ52" s="124"/>
      <c r="DKR52" s="124"/>
      <c r="DKS52" s="124"/>
      <c r="DKT52" s="124"/>
      <c r="DKU52" s="124"/>
      <c r="DKV52" s="124"/>
      <c r="DKW52" s="124"/>
      <c r="DKX52" s="124"/>
      <c r="DKY52" s="124"/>
      <c r="DKZ52" s="124"/>
      <c r="DLA52" s="124"/>
      <c r="DLB52" s="124"/>
      <c r="DLC52" s="124"/>
      <c r="DLD52" s="124"/>
      <c r="DLE52" s="124"/>
      <c r="DLF52" s="124"/>
      <c r="DLG52" s="124"/>
      <c r="DLH52" s="124"/>
      <c r="DLI52" s="124"/>
      <c r="DLJ52" s="124"/>
      <c r="DLK52" s="124"/>
      <c r="DLL52" s="124"/>
      <c r="DLM52" s="124"/>
      <c r="DLN52" s="124"/>
      <c r="DLO52" s="124"/>
      <c r="DLP52" s="124"/>
      <c r="DLQ52" s="124"/>
      <c r="DLR52" s="124"/>
      <c r="DLS52" s="124"/>
      <c r="DLT52" s="124"/>
      <c r="DLU52" s="124"/>
      <c r="DLV52" s="124"/>
      <c r="DLW52" s="124"/>
      <c r="DLX52" s="124"/>
      <c r="DLY52" s="124"/>
      <c r="DLZ52" s="124"/>
      <c r="DMA52" s="124"/>
      <c r="DMB52" s="124"/>
      <c r="DMC52" s="124"/>
      <c r="DMD52" s="124"/>
      <c r="DME52" s="124"/>
      <c r="DMF52" s="124"/>
      <c r="DMG52" s="124"/>
      <c r="DMH52" s="124"/>
      <c r="DMI52" s="124"/>
      <c r="DMJ52" s="124"/>
      <c r="DMK52" s="124"/>
      <c r="DML52" s="124"/>
      <c r="DMM52" s="124"/>
      <c r="DMN52" s="124"/>
      <c r="DMO52" s="124"/>
      <c r="DMP52" s="124"/>
      <c r="DMQ52" s="124"/>
      <c r="DMR52" s="124"/>
      <c r="DMS52" s="124"/>
      <c r="DMT52" s="124"/>
      <c r="DMU52" s="124"/>
      <c r="DMV52" s="124"/>
      <c r="DMW52" s="124"/>
      <c r="DMX52" s="124"/>
      <c r="DMY52" s="124"/>
      <c r="DMZ52" s="124"/>
      <c r="DNA52" s="124"/>
      <c r="DNB52" s="124"/>
      <c r="DNC52" s="124"/>
      <c r="DND52" s="124"/>
      <c r="DNE52" s="124"/>
      <c r="DNF52" s="124"/>
      <c r="DNG52" s="124"/>
      <c r="DNH52" s="124"/>
      <c r="DNI52" s="124"/>
      <c r="DNJ52" s="124"/>
      <c r="DNK52" s="124"/>
      <c r="DNL52" s="124"/>
      <c r="DNM52" s="124"/>
      <c r="DNN52" s="124"/>
      <c r="DNO52" s="124"/>
      <c r="DNP52" s="124"/>
      <c r="DNQ52" s="124"/>
      <c r="DNR52" s="124"/>
      <c r="DNS52" s="124"/>
      <c r="DNT52" s="124"/>
      <c r="DNU52" s="124"/>
      <c r="DNV52" s="124"/>
      <c r="DNW52" s="124"/>
      <c r="DNX52" s="124"/>
      <c r="DNY52" s="124"/>
      <c r="DNZ52" s="124"/>
      <c r="DOA52" s="124"/>
      <c r="DOB52" s="124"/>
      <c r="DOC52" s="124"/>
      <c r="DOD52" s="124"/>
      <c r="DOE52" s="124"/>
      <c r="DOF52" s="124"/>
      <c r="DOG52" s="124"/>
      <c r="DOH52" s="124"/>
      <c r="DOI52" s="124"/>
      <c r="DOJ52" s="124"/>
      <c r="DOK52" s="124"/>
      <c r="DOL52" s="124"/>
      <c r="DOM52" s="124"/>
      <c r="DON52" s="124"/>
      <c r="DOO52" s="124"/>
      <c r="DOP52" s="124"/>
      <c r="DOQ52" s="124"/>
      <c r="DOR52" s="124"/>
      <c r="DOS52" s="124"/>
      <c r="DOT52" s="124"/>
      <c r="DOU52" s="124"/>
      <c r="DOV52" s="124"/>
      <c r="DOW52" s="124"/>
      <c r="DOX52" s="124"/>
      <c r="DOY52" s="124"/>
      <c r="DOZ52" s="124"/>
      <c r="DPA52" s="124"/>
      <c r="DPB52" s="124"/>
      <c r="DPC52" s="124"/>
      <c r="DPD52" s="124"/>
      <c r="DPE52" s="124"/>
      <c r="DPF52" s="124"/>
      <c r="DPG52" s="124"/>
      <c r="DPH52" s="124"/>
      <c r="DPI52" s="124"/>
      <c r="DPJ52" s="124"/>
      <c r="DPK52" s="124"/>
      <c r="DPL52" s="124"/>
      <c r="DPM52" s="124"/>
      <c r="DPN52" s="124"/>
      <c r="DPO52" s="124"/>
      <c r="DPP52" s="124"/>
      <c r="DPQ52" s="124"/>
      <c r="DPR52" s="124"/>
      <c r="DPS52" s="124"/>
      <c r="DPT52" s="124"/>
      <c r="DPU52" s="124"/>
      <c r="DPV52" s="124"/>
      <c r="DPW52" s="124"/>
      <c r="DPX52" s="124"/>
      <c r="DPY52" s="124"/>
      <c r="DPZ52" s="124"/>
      <c r="DQA52" s="124"/>
      <c r="DQB52" s="124"/>
      <c r="DQC52" s="124"/>
      <c r="DQD52" s="124"/>
      <c r="DQE52" s="124"/>
      <c r="DQF52" s="124"/>
      <c r="DQG52" s="124"/>
      <c r="DQH52" s="124"/>
      <c r="DQI52" s="124"/>
      <c r="DQJ52" s="124"/>
      <c r="DQK52" s="124"/>
      <c r="DQL52" s="124"/>
      <c r="DQM52" s="124"/>
      <c r="DQN52" s="124"/>
      <c r="DQO52" s="124"/>
      <c r="DQP52" s="124"/>
      <c r="DQQ52" s="124"/>
      <c r="DQR52" s="124"/>
      <c r="DQS52" s="124"/>
      <c r="DQT52" s="124"/>
      <c r="DQU52" s="124"/>
      <c r="DQV52" s="124"/>
      <c r="DQW52" s="124"/>
      <c r="DQX52" s="124"/>
      <c r="DQY52" s="124"/>
      <c r="DQZ52" s="124"/>
      <c r="DRA52" s="124"/>
      <c r="DRB52" s="124"/>
      <c r="DRC52" s="124"/>
      <c r="DRD52" s="124"/>
      <c r="DRE52" s="124"/>
      <c r="DRF52" s="124"/>
      <c r="DRG52" s="124"/>
      <c r="DRH52" s="124"/>
      <c r="DRI52" s="124"/>
      <c r="DRJ52" s="124"/>
      <c r="DRK52" s="124"/>
      <c r="DRL52" s="124"/>
      <c r="DRM52" s="124"/>
      <c r="DRN52" s="124"/>
      <c r="DRO52" s="124"/>
      <c r="DRP52" s="124"/>
      <c r="DRQ52" s="124"/>
      <c r="DRR52" s="124"/>
      <c r="DRS52" s="124"/>
      <c r="DRT52" s="124"/>
      <c r="DRU52" s="124"/>
      <c r="DRV52" s="124"/>
      <c r="DRW52" s="124"/>
      <c r="DRX52" s="124"/>
      <c r="DRY52" s="124"/>
      <c r="DRZ52" s="124"/>
      <c r="DSA52" s="124"/>
      <c r="DSB52" s="124"/>
      <c r="DSC52" s="124"/>
      <c r="DSD52" s="124"/>
      <c r="DSE52" s="124"/>
      <c r="DSF52" s="124"/>
      <c r="DSG52" s="124"/>
      <c r="DSH52" s="124"/>
      <c r="DSI52" s="124"/>
      <c r="DSJ52" s="124"/>
      <c r="DSK52" s="124"/>
      <c r="DSL52" s="124"/>
      <c r="DSM52" s="124"/>
      <c r="DSN52" s="124"/>
      <c r="DSO52" s="124"/>
      <c r="DSP52" s="124"/>
      <c r="DSQ52" s="124"/>
      <c r="DSR52" s="124"/>
      <c r="DSS52" s="124"/>
      <c r="DST52" s="124"/>
      <c r="DSU52" s="124"/>
      <c r="DSV52" s="124"/>
      <c r="DSW52" s="124"/>
      <c r="DSX52" s="124"/>
      <c r="DSY52" s="124"/>
      <c r="DSZ52" s="124"/>
      <c r="DTA52" s="124"/>
      <c r="DTB52" s="124"/>
      <c r="DTC52" s="124"/>
      <c r="DTD52" s="124"/>
      <c r="DTE52" s="124"/>
      <c r="DTF52" s="124"/>
      <c r="DTG52" s="124"/>
      <c r="DTH52" s="124"/>
      <c r="DTI52" s="124"/>
      <c r="DTJ52" s="124"/>
      <c r="DTK52" s="124"/>
      <c r="DTL52" s="124"/>
      <c r="DTM52" s="124"/>
      <c r="DTN52" s="124"/>
      <c r="DTO52" s="124"/>
      <c r="DTP52" s="124"/>
      <c r="DTQ52" s="124"/>
      <c r="DTR52" s="124"/>
      <c r="DTS52" s="124"/>
      <c r="DTT52" s="124"/>
      <c r="DTU52" s="124"/>
      <c r="DTV52" s="124"/>
      <c r="DTW52" s="124"/>
      <c r="DTX52" s="124"/>
      <c r="DTY52" s="124"/>
      <c r="DTZ52" s="124"/>
      <c r="DUA52" s="124"/>
      <c r="DUB52" s="124"/>
      <c r="DUC52" s="124"/>
      <c r="DUD52" s="124"/>
      <c r="DUE52" s="124"/>
      <c r="DUF52" s="124"/>
      <c r="DUG52" s="124"/>
      <c r="DUH52" s="124"/>
      <c r="DUI52" s="124"/>
      <c r="DUJ52" s="124"/>
      <c r="DUK52" s="124"/>
      <c r="DUL52" s="124"/>
      <c r="DUM52" s="124"/>
      <c r="DUN52" s="124"/>
      <c r="DUO52" s="124"/>
      <c r="DUP52" s="124"/>
      <c r="DUQ52" s="124"/>
      <c r="DUR52" s="124"/>
      <c r="DUS52" s="124"/>
      <c r="DUT52" s="124"/>
      <c r="DUU52" s="124"/>
      <c r="DUV52" s="124"/>
      <c r="DUW52" s="124"/>
      <c r="DUX52" s="124"/>
      <c r="DUY52" s="124"/>
      <c r="DUZ52" s="124"/>
      <c r="DVA52" s="124"/>
      <c r="DVB52" s="124"/>
      <c r="DVC52" s="124"/>
      <c r="DVD52" s="124"/>
      <c r="DVE52" s="124"/>
      <c r="DVF52" s="124"/>
      <c r="DVG52" s="124"/>
      <c r="DVH52" s="124"/>
      <c r="DVI52" s="124"/>
      <c r="DVJ52" s="124"/>
      <c r="DVK52" s="124"/>
      <c r="DVL52" s="124"/>
      <c r="DVM52" s="124"/>
      <c r="DVN52" s="124"/>
      <c r="DVO52" s="124"/>
      <c r="DVP52" s="124"/>
      <c r="DVQ52" s="124"/>
      <c r="DVR52" s="124"/>
      <c r="DVS52" s="124"/>
      <c r="DVT52" s="124"/>
      <c r="DVU52" s="124"/>
      <c r="DVV52" s="124"/>
      <c r="DVW52" s="124"/>
      <c r="DVX52" s="124"/>
      <c r="DVY52" s="124"/>
      <c r="DVZ52" s="124"/>
      <c r="DWA52" s="124"/>
      <c r="DWB52" s="124"/>
      <c r="DWC52" s="124"/>
      <c r="DWD52" s="124"/>
      <c r="DWE52" s="124"/>
      <c r="DWF52" s="124"/>
      <c r="DWG52" s="124"/>
      <c r="DWH52" s="124"/>
      <c r="DWI52" s="124"/>
      <c r="DWJ52" s="124"/>
      <c r="DWK52" s="124"/>
      <c r="DWL52" s="124"/>
      <c r="DWM52" s="124"/>
      <c r="DWN52" s="124"/>
      <c r="DWO52" s="124"/>
      <c r="DWP52" s="124"/>
      <c r="DWQ52" s="124"/>
      <c r="DWR52" s="124"/>
      <c r="DWS52" s="124"/>
      <c r="DWT52" s="124"/>
      <c r="DWU52" s="124"/>
      <c r="DWV52" s="124"/>
      <c r="DWW52" s="124"/>
      <c r="DWX52" s="124"/>
      <c r="DWY52" s="124"/>
      <c r="DWZ52" s="124"/>
      <c r="DXA52" s="124"/>
      <c r="DXB52" s="124"/>
      <c r="DXC52" s="124"/>
      <c r="DXD52" s="124"/>
      <c r="DXE52" s="124"/>
      <c r="DXF52" s="124"/>
      <c r="DXG52" s="124"/>
      <c r="DXH52" s="124"/>
      <c r="DXI52" s="124"/>
      <c r="DXJ52" s="124"/>
      <c r="DXK52" s="124"/>
      <c r="DXL52" s="124"/>
      <c r="DXM52" s="124"/>
      <c r="DXN52" s="124"/>
      <c r="DXO52" s="124"/>
      <c r="DXP52" s="124"/>
      <c r="DXQ52" s="124"/>
      <c r="DXR52" s="124"/>
      <c r="DXS52" s="124"/>
      <c r="DXT52" s="124"/>
      <c r="DXU52" s="124"/>
      <c r="DXV52" s="124"/>
      <c r="DXW52" s="124"/>
      <c r="DXX52" s="124"/>
      <c r="DXY52" s="124"/>
      <c r="DXZ52" s="124"/>
      <c r="DYA52" s="124"/>
      <c r="DYB52" s="124"/>
      <c r="DYC52" s="124"/>
      <c r="DYD52" s="124"/>
      <c r="DYE52" s="124"/>
      <c r="DYF52" s="124"/>
      <c r="DYG52" s="124"/>
      <c r="DYH52" s="124"/>
      <c r="DYI52" s="124"/>
      <c r="DYJ52" s="124"/>
      <c r="DYK52" s="124"/>
      <c r="DYL52" s="124"/>
      <c r="DYM52" s="124"/>
      <c r="DYN52" s="124"/>
      <c r="DYO52" s="124"/>
      <c r="DYP52" s="124"/>
      <c r="DYQ52" s="124"/>
      <c r="DYR52" s="124"/>
      <c r="DYS52" s="124"/>
      <c r="DYT52" s="124"/>
      <c r="DYU52" s="124"/>
      <c r="DYV52" s="124"/>
      <c r="DYW52" s="124"/>
      <c r="DYX52" s="124"/>
      <c r="DYY52" s="124"/>
      <c r="DYZ52" s="124"/>
      <c r="DZA52" s="124"/>
      <c r="DZB52" s="124"/>
      <c r="DZC52" s="124"/>
      <c r="DZD52" s="124"/>
      <c r="DZE52" s="124"/>
      <c r="DZF52" s="124"/>
      <c r="DZG52" s="124"/>
      <c r="DZH52" s="124"/>
      <c r="DZI52" s="124"/>
      <c r="DZJ52" s="124"/>
      <c r="DZK52" s="124"/>
      <c r="DZL52" s="124"/>
      <c r="DZM52" s="124"/>
      <c r="DZN52" s="124"/>
      <c r="DZO52" s="124"/>
      <c r="DZP52" s="124"/>
      <c r="DZQ52" s="124"/>
      <c r="DZR52" s="124"/>
      <c r="DZS52" s="124"/>
      <c r="DZT52" s="124"/>
      <c r="DZU52" s="124"/>
      <c r="DZV52" s="124"/>
      <c r="DZW52" s="124"/>
      <c r="DZX52" s="124"/>
      <c r="DZY52" s="124"/>
      <c r="DZZ52" s="124"/>
      <c r="EAA52" s="124"/>
      <c r="EAB52" s="124"/>
      <c r="EAC52" s="124"/>
      <c r="EAD52" s="124"/>
      <c r="EAE52" s="124"/>
      <c r="EAF52" s="124"/>
      <c r="EAG52" s="124"/>
      <c r="EAH52" s="124"/>
      <c r="EAI52" s="124"/>
      <c r="EAJ52" s="124"/>
      <c r="EAK52" s="124"/>
      <c r="EAL52" s="124"/>
      <c r="EAM52" s="124"/>
      <c r="EAN52" s="124"/>
      <c r="EAO52" s="124"/>
      <c r="EAP52" s="124"/>
      <c r="EAQ52" s="124"/>
      <c r="EAR52" s="124"/>
      <c r="EAS52" s="124"/>
      <c r="EAT52" s="124"/>
      <c r="EAU52" s="124"/>
      <c r="EAV52" s="124"/>
      <c r="EAW52" s="124"/>
      <c r="EAX52" s="124"/>
      <c r="EAY52" s="124"/>
      <c r="EAZ52" s="124"/>
      <c r="EBA52" s="124"/>
      <c r="EBB52" s="124"/>
      <c r="EBC52" s="124"/>
      <c r="EBD52" s="124"/>
      <c r="EBE52" s="124"/>
      <c r="EBF52" s="124"/>
      <c r="EBG52" s="124"/>
      <c r="EBH52" s="124"/>
      <c r="EBI52" s="124"/>
      <c r="EBJ52" s="124"/>
      <c r="EBK52" s="124"/>
      <c r="EBL52" s="124"/>
      <c r="EBM52" s="124"/>
      <c r="EBN52" s="124"/>
      <c r="EBO52" s="124"/>
      <c r="EBP52" s="124"/>
      <c r="EBQ52" s="124"/>
      <c r="EBR52" s="124"/>
      <c r="EBS52" s="124"/>
      <c r="EBT52" s="124"/>
      <c r="EBU52" s="124"/>
      <c r="EBV52" s="124"/>
      <c r="EBW52" s="124"/>
      <c r="EBX52" s="124"/>
      <c r="EBY52" s="124"/>
      <c r="EBZ52" s="124"/>
      <c r="ECA52" s="124"/>
      <c r="ECB52" s="124"/>
      <c r="ECC52" s="124"/>
      <c r="ECD52" s="124"/>
      <c r="ECE52" s="124"/>
      <c r="ECF52" s="124"/>
      <c r="ECG52" s="124"/>
      <c r="ECH52" s="124"/>
      <c r="ECI52" s="124"/>
      <c r="ECJ52" s="124"/>
      <c r="ECK52" s="124"/>
      <c r="ECL52" s="124"/>
      <c r="ECM52" s="124"/>
      <c r="ECN52" s="124"/>
      <c r="ECO52" s="124"/>
      <c r="ECP52" s="124"/>
      <c r="ECQ52" s="124"/>
      <c r="ECR52" s="124"/>
      <c r="ECS52" s="124"/>
      <c r="ECT52" s="124"/>
      <c r="ECU52" s="124"/>
      <c r="ECV52" s="124"/>
      <c r="ECW52" s="124"/>
      <c r="ECX52" s="124"/>
      <c r="ECY52" s="124"/>
      <c r="ECZ52" s="124"/>
      <c r="EDA52" s="124"/>
      <c r="EDB52" s="124"/>
      <c r="EDC52" s="124"/>
      <c r="EDD52" s="124"/>
      <c r="EDE52" s="124"/>
      <c r="EDF52" s="124"/>
      <c r="EDG52" s="124"/>
      <c r="EDH52" s="124"/>
      <c r="EDI52" s="124"/>
      <c r="EDJ52" s="124"/>
      <c r="EDK52" s="124"/>
      <c r="EDL52" s="124"/>
      <c r="EDM52" s="124"/>
      <c r="EDN52" s="124"/>
      <c r="EDO52" s="124"/>
      <c r="EDP52" s="124"/>
      <c r="EDQ52" s="124"/>
      <c r="EDR52" s="124"/>
      <c r="EDS52" s="124"/>
      <c r="EDT52" s="124"/>
      <c r="EDU52" s="124"/>
      <c r="EDV52" s="124"/>
      <c r="EDW52" s="124"/>
      <c r="EDX52" s="124"/>
      <c r="EDY52" s="124"/>
      <c r="EDZ52" s="124"/>
      <c r="EEA52" s="124"/>
      <c r="EEB52" s="124"/>
      <c r="EEC52" s="124"/>
      <c r="EED52" s="124"/>
      <c r="EEE52" s="124"/>
      <c r="EEF52" s="124"/>
      <c r="EEG52" s="124"/>
      <c r="EEH52" s="124"/>
      <c r="EEI52" s="124"/>
      <c r="EEJ52" s="124"/>
      <c r="EEK52" s="124"/>
      <c r="EEL52" s="124"/>
      <c r="EEM52" s="124"/>
      <c r="EEN52" s="124"/>
      <c r="EEO52" s="124"/>
      <c r="EEP52" s="124"/>
      <c r="EEQ52" s="124"/>
      <c r="EER52" s="124"/>
      <c r="EES52" s="124"/>
      <c r="EET52" s="124"/>
      <c r="EEU52" s="124"/>
      <c r="EEV52" s="124"/>
      <c r="EEW52" s="124"/>
      <c r="EEX52" s="124"/>
      <c r="EEY52" s="124"/>
      <c r="EEZ52" s="124"/>
      <c r="EFA52" s="124"/>
      <c r="EFB52" s="124"/>
      <c r="EFC52" s="124"/>
      <c r="EFD52" s="124"/>
      <c r="EFE52" s="124"/>
      <c r="EFF52" s="124"/>
      <c r="EFG52" s="124"/>
      <c r="EFH52" s="124"/>
      <c r="EFI52" s="124"/>
      <c r="EFJ52" s="124"/>
      <c r="EFK52" s="124"/>
      <c r="EFL52" s="124"/>
      <c r="EFM52" s="124"/>
      <c r="EFN52" s="124"/>
      <c r="EFO52" s="124"/>
      <c r="EFP52" s="124"/>
      <c r="EFQ52" s="124"/>
      <c r="EFR52" s="124"/>
      <c r="EFS52" s="124"/>
      <c r="EFT52" s="124"/>
      <c r="EFU52" s="124"/>
      <c r="EFV52" s="124"/>
      <c r="EFW52" s="124"/>
      <c r="EFX52" s="124"/>
      <c r="EFY52" s="124"/>
      <c r="EFZ52" s="124"/>
      <c r="EGA52" s="124"/>
      <c r="EGB52" s="124"/>
      <c r="EGC52" s="124"/>
      <c r="EGD52" s="124"/>
      <c r="EGE52" s="124"/>
      <c r="EGF52" s="124"/>
      <c r="EGG52" s="124"/>
      <c r="EGH52" s="124"/>
      <c r="EGI52" s="124"/>
      <c r="EGJ52" s="124"/>
      <c r="EGK52" s="124"/>
      <c r="EGL52" s="124"/>
      <c r="EGM52" s="124"/>
      <c r="EGN52" s="124"/>
      <c r="EGO52" s="124"/>
      <c r="EGP52" s="124"/>
      <c r="EGQ52" s="124"/>
      <c r="EGR52" s="124"/>
      <c r="EGS52" s="124"/>
      <c r="EGT52" s="124"/>
      <c r="EGU52" s="124"/>
      <c r="EGV52" s="124"/>
      <c r="EGW52" s="124"/>
      <c r="EGX52" s="124"/>
      <c r="EGY52" s="124"/>
      <c r="EGZ52" s="124"/>
      <c r="EHA52" s="124"/>
      <c r="EHB52" s="124"/>
      <c r="EHC52" s="124"/>
      <c r="EHD52" s="124"/>
      <c r="EHE52" s="124"/>
      <c r="EHF52" s="124"/>
      <c r="EHG52" s="124"/>
      <c r="EHH52" s="124"/>
      <c r="EHI52" s="124"/>
      <c r="EHJ52" s="124"/>
      <c r="EHK52" s="124"/>
      <c r="EHL52" s="124"/>
      <c r="EHM52" s="124"/>
      <c r="EHN52" s="124"/>
      <c r="EHO52" s="124"/>
      <c r="EHP52" s="124"/>
      <c r="EHQ52" s="124"/>
      <c r="EHR52" s="124"/>
      <c r="EHS52" s="124"/>
      <c r="EHT52" s="124"/>
      <c r="EHU52" s="124"/>
      <c r="EHV52" s="124"/>
      <c r="EHW52" s="124"/>
      <c r="EHX52" s="124"/>
      <c r="EHY52" s="124"/>
      <c r="EHZ52" s="124"/>
      <c r="EIA52" s="124"/>
      <c r="EIB52" s="124"/>
      <c r="EIC52" s="124"/>
      <c r="EID52" s="124"/>
      <c r="EIE52" s="124"/>
      <c r="EIF52" s="124"/>
      <c r="EIG52" s="124"/>
      <c r="EIH52" s="124"/>
      <c r="EII52" s="124"/>
      <c r="EIJ52" s="124"/>
      <c r="EIK52" s="124"/>
      <c r="EIL52" s="124"/>
      <c r="EIM52" s="124"/>
      <c r="EIN52" s="124"/>
      <c r="EIO52" s="124"/>
      <c r="EIP52" s="124"/>
      <c r="EIQ52" s="124"/>
      <c r="EIR52" s="124"/>
      <c r="EIS52" s="124"/>
      <c r="EIT52" s="124"/>
      <c r="EIU52" s="124"/>
      <c r="EIV52" s="124"/>
      <c r="EIW52" s="124"/>
      <c r="EIX52" s="124"/>
      <c r="EIY52" s="124"/>
      <c r="EIZ52" s="124"/>
      <c r="EJA52" s="124"/>
      <c r="EJB52" s="124"/>
      <c r="EJC52" s="124"/>
      <c r="EJD52" s="124"/>
      <c r="EJE52" s="124"/>
      <c r="EJF52" s="124"/>
      <c r="EJG52" s="124"/>
      <c r="EJH52" s="124"/>
      <c r="EJI52" s="124"/>
      <c r="EJJ52" s="124"/>
      <c r="EJK52" s="124"/>
      <c r="EJL52" s="124"/>
      <c r="EJM52" s="124"/>
      <c r="EJN52" s="124"/>
      <c r="EJO52" s="124"/>
      <c r="EJP52" s="124"/>
      <c r="EJQ52" s="124"/>
      <c r="EJR52" s="124"/>
      <c r="EJS52" s="124"/>
      <c r="EJT52" s="124"/>
      <c r="EJU52" s="124"/>
      <c r="EJV52" s="124"/>
      <c r="EJW52" s="124"/>
      <c r="EJX52" s="124"/>
      <c r="EJY52" s="124"/>
      <c r="EJZ52" s="124"/>
      <c r="EKA52" s="124"/>
      <c r="EKB52" s="124"/>
      <c r="EKC52" s="124"/>
      <c r="EKD52" s="124"/>
      <c r="EKE52" s="124"/>
      <c r="EKF52" s="124"/>
      <c r="EKG52" s="124"/>
      <c r="EKH52" s="124"/>
      <c r="EKI52" s="124"/>
      <c r="EKJ52" s="124"/>
      <c r="EKK52" s="124"/>
      <c r="EKL52" s="124"/>
      <c r="EKM52" s="124"/>
      <c r="EKN52" s="124"/>
      <c r="EKO52" s="124"/>
      <c r="EKP52" s="124"/>
      <c r="EKQ52" s="124"/>
      <c r="EKR52" s="124"/>
      <c r="EKS52" s="124"/>
      <c r="EKT52" s="124"/>
      <c r="EKU52" s="124"/>
      <c r="EKV52" s="124"/>
      <c r="EKW52" s="124"/>
      <c r="EKX52" s="124"/>
      <c r="EKY52" s="124"/>
      <c r="EKZ52" s="124"/>
      <c r="ELA52" s="124"/>
      <c r="ELB52" s="124"/>
      <c r="ELC52" s="124"/>
      <c r="ELD52" s="124"/>
      <c r="ELE52" s="124"/>
      <c r="ELF52" s="124"/>
      <c r="ELG52" s="124"/>
      <c r="ELH52" s="124"/>
      <c r="ELI52" s="124"/>
      <c r="ELJ52" s="124"/>
      <c r="ELK52" s="124"/>
      <c r="ELL52" s="124"/>
      <c r="ELM52" s="124"/>
      <c r="ELN52" s="124"/>
      <c r="ELO52" s="124"/>
      <c r="ELP52" s="124"/>
      <c r="ELQ52" s="124"/>
      <c r="ELR52" s="124"/>
      <c r="ELS52" s="124"/>
      <c r="ELT52" s="124"/>
      <c r="ELU52" s="124"/>
      <c r="ELV52" s="124"/>
      <c r="ELW52" s="124"/>
      <c r="ELX52" s="124"/>
      <c r="ELY52" s="124"/>
      <c r="ELZ52" s="124"/>
      <c r="EMA52" s="124"/>
      <c r="EMB52" s="124"/>
      <c r="EMC52" s="124"/>
      <c r="EMD52" s="124"/>
      <c r="EME52" s="124"/>
      <c r="EMF52" s="124"/>
      <c r="EMG52" s="124"/>
      <c r="EMH52" s="124"/>
      <c r="EMI52" s="124"/>
      <c r="EMJ52" s="124"/>
      <c r="EMK52" s="124"/>
      <c r="EML52" s="124"/>
      <c r="EMM52" s="124"/>
      <c r="EMN52" s="124"/>
      <c r="EMO52" s="124"/>
      <c r="EMP52" s="124"/>
      <c r="EMQ52" s="124"/>
      <c r="EMR52" s="124"/>
      <c r="EMS52" s="124"/>
      <c r="EMT52" s="124"/>
      <c r="EMU52" s="124"/>
      <c r="EMV52" s="124"/>
      <c r="EMW52" s="124"/>
      <c r="EMX52" s="124"/>
      <c r="EMY52" s="124"/>
      <c r="EMZ52" s="124"/>
      <c r="ENA52" s="124"/>
      <c r="ENB52" s="124"/>
      <c r="ENC52" s="124"/>
      <c r="END52" s="124"/>
      <c r="ENE52" s="124"/>
      <c r="ENF52" s="124"/>
      <c r="ENG52" s="124"/>
      <c r="ENH52" s="124"/>
      <c r="ENI52" s="124"/>
      <c r="ENJ52" s="124"/>
      <c r="ENK52" s="124"/>
      <c r="ENL52" s="124"/>
      <c r="ENM52" s="124"/>
      <c r="ENN52" s="124"/>
      <c r="ENO52" s="124"/>
      <c r="ENP52" s="124"/>
      <c r="ENQ52" s="124"/>
      <c r="ENR52" s="124"/>
      <c r="ENS52" s="124"/>
      <c r="ENT52" s="124"/>
      <c r="ENU52" s="124"/>
      <c r="ENV52" s="124"/>
      <c r="ENW52" s="124"/>
      <c r="ENX52" s="124"/>
      <c r="ENY52" s="124"/>
      <c r="ENZ52" s="124"/>
      <c r="EOA52" s="124"/>
      <c r="EOB52" s="124"/>
      <c r="EOC52" s="124"/>
      <c r="EOD52" s="124"/>
      <c r="EOE52" s="124"/>
      <c r="EOF52" s="124"/>
      <c r="EOG52" s="124"/>
      <c r="EOH52" s="124"/>
      <c r="EOI52" s="124"/>
      <c r="EOJ52" s="124"/>
      <c r="EOK52" s="124"/>
      <c r="EOL52" s="124"/>
      <c r="EOM52" s="124"/>
      <c r="EON52" s="124"/>
      <c r="EOO52" s="124"/>
      <c r="EOP52" s="124"/>
      <c r="EOQ52" s="124"/>
      <c r="EOR52" s="124"/>
      <c r="EOS52" s="124"/>
      <c r="EOT52" s="124"/>
      <c r="EOU52" s="124"/>
      <c r="EOV52" s="124"/>
      <c r="EOW52" s="124"/>
      <c r="EOX52" s="124"/>
      <c r="EOY52" s="124"/>
      <c r="EOZ52" s="124"/>
      <c r="EPA52" s="124"/>
      <c r="EPB52" s="124"/>
      <c r="EPC52" s="124"/>
      <c r="EPD52" s="124"/>
      <c r="EPE52" s="124"/>
      <c r="EPF52" s="124"/>
      <c r="EPG52" s="124"/>
      <c r="EPH52" s="124"/>
      <c r="EPI52" s="124"/>
      <c r="EPJ52" s="124"/>
      <c r="EPK52" s="124"/>
      <c r="EPL52" s="124"/>
      <c r="EPM52" s="124"/>
      <c r="EPN52" s="124"/>
      <c r="EPO52" s="124"/>
      <c r="EPP52" s="124"/>
      <c r="EPQ52" s="124"/>
      <c r="EPR52" s="124"/>
      <c r="EPS52" s="124"/>
      <c r="EPT52" s="124"/>
      <c r="EPU52" s="124"/>
      <c r="EPV52" s="124"/>
      <c r="EPW52" s="124"/>
      <c r="EPX52" s="124"/>
      <c r="EPY52" s="124"/>
      <c r="EPZ52" s="124"/>
      <c r="EQA52" s="124"/>
      <c r="EQB52" s="124"/>
      <c r="EQC52" s="124"/>
      <c r="EQD52" s="124"/>
      <c r="EQE52" s="124"/>
      <c r="EQF52" s="124"/>
      <c r="EQG52" s="124"/>
      <c r="EQH52" s="124"/>
      <c r="EQI52" s="124"/>
      <c r="EQJ52" s="124"/>
      <c r="EQK52" s="124"/>
      <c r="EQL52" s="124"/>
      <c r="EQM52" s="124"/>
      <c r="EQN52" s="124"/>
      <c r="EQO52" s="124"/>
      <c r="EQP52" s="124"/>
      <c r="EQQ52" s="124"/>
      <c r="EQR52" s="124"/>
      <c r="EQS52" s="124"/>
      <c r="EQT52" s="124"/>
      <c r="EQU52" s="124"/>
      <c r="EQV52" s="124"/>
      <c r="EQW52" s="124"/>
      <c r="EQX52" s="124"/>
      <c r="EQY52" s="124"/>
      <c r="EQZ52" s="124"/>
      <c r="ERA52" s="124"/>
      <c r="ERB52" s="124"/>
      <c r="ERC52" s="124"/>
      <c r="ERD52" s="124"/>
      <c r="ERE52" s="124"/>
      <c r="ERF52" s="124"/>
      <c r="ERG52" s="124"/>
      <c r="ERH52" s="124"/>
      <c r="ERI52" s="124"/>
      <c r="ERJ52" s="124"/>
      <c r="ERK52" s="124"/>
      <c r="ERL52" s="124"/>
      <c r="ERM52" s="124"/>
      <c r="ERN52" s="124"/>
      <c r="ERO52" s="124"/>
      <c r="ERP52" s="124"/>
      <c r="ERQ52" s="124"/>
      <c r="ERR52" s="124"/>
      <c r="ERS52" s="124"/>
      <c r="ERT52" s="124"/>
      <c r="ERU52" s="124"/>
      <c r="ERV52" s="124"/>
      <c r="ERW52" s="124"/>
      <c r="ERX52" s="124"/>
      <c r="ERY52" s="124"/>
      <c r="ERZ52" s="124"/>
      <c r="ESA52" s="124"/>
      <c r="ESB52" s="124"/>
      <c r="ESC52" s="124"/>
      <c r="ESD52" s="124"/>
      <c r="ESE52" s="124"/>
      <c r="ESF52" s="124"/>
      <c r="ESG52" s="124"/>
      <c r="ESH52" s="124"/>
      <c r="ESI52" s="124"/>
      <c r="ESJ52" s="124"/>
      <c r="ESK52" s="124"/>
      <c r="ESL52" s="124"/>
      <c r="ESM52" s="124"/>
      <c r="ESN52" s="124"/>
      <c r="ESO52" s="124"/>
      <c r="ESP52" s="124"/>
      <c r="ESQ52" s="124"/>
      <c r="ESR52" s="124"/>
      <c r="ESS52" s="124"/>
      <c r="EST52" s="124"/>
      <c r="ESU52" s="124"/>
      <c r="ESV52" s="124"/>
      <c r="ESW52" s="124"/>
      <c r="ESX52" s="124"/>
      <c r="ESY52" s="124"/>
      <c r="ESZ52" s="124"/>
      <c r="ETA52" s="124"/>
      <c r="ETB52" s="124"/>
      <c r="ETC52" s="124"/>
      <c r="ETD52" s="124"/>
      <c r="ETE52" s="124"/>
      <c r="ETF52" s="124"/>
      <c r="ETG52" s="124"/>
      <c r="ETH52" s="124"/>
      <c r="ETI52" s="124"/>
      <c r="ETJ52" s="124"/>
      <c r="ETK52" s="124"/>
      <c r="ETL52" s="124"/>
      <c r="ETM52" s="124"/>
      <c r="ETN52" s="124"/>
      <c r="ETO52" s="124"/>
      <c r="ETP52" s="124"/>
      <c r="ETQ52" s="124"/>
      <c r="ETR52" s="124"/>
      <c r="ETS52" s="124"/>
      <c r="ETT52" s="124"/>
      <c r="ETU52" s="124"/>
      <c r="ETV52" s="124"/>
      <c r="ETW52" s="124"/>
      <c r="ETX52" s="124"/>
      <c r="ETY52" s="124"/>
      <c r="ETZ52" s="124"/>
      <c r="EUA52" s="124"/>
      <c r="EUB52" s="124"/>
      <c r="EUC52" s="124"/>
      <c r="EUD52" s="124"/>
      <c r="EUE52" s="124"/>
      <c r="EUF52" s="124"/>
      <c r="EUG52" s="124"/>
      <c r="EUH52" s="124"/>
      <c r="EUI52" s="124"/>
      <c r="EUJ52" s="124"/>
      <c r="EUK52" s="124"/>
      <c r="EUL52" s="124"/>
      <c r="EUM52" s="124"/>
      <c r="EUN52" s="124"/>
      <c r="EUO52" s="124"/>
      <c r="EUP52" s="124"/>
      <c r="EUQ52" s="124"/>
      <c r="EUR52" s="124"/>
      <c r="EUS52" s="124"/>
      <c r="EUT52" s="124"/>
      <c r="EUU52" s="124"/>
      <c r="EUV52" s="124"/>
      <c r="EUW52" s="124"/>
      <c r="EUX52" s="124"/>
      <c r="EUY52" s="124"/>
      <c r="EUZ52" s="124"/>
      <c r="EVA52" s="124"/>
      <c r="EVB52" s="124"/>
      <c r="EVC52" s="124"/>
      <c r="EVD52" s="124"/>
      <c r="EVE52" s="124"/>
      <c r="EVF52" s="124"/>
      <c r="EVG52" s="124"/>
      <c r="EVH52" s="124"/>
      <c r="EVI52" s="124"/>
      <c r="EVJ52" s="124"/>
      <c r="EVK52" s="124"/>
      <c r="EVL52" s="124"/>
      <c r="EVM52" s="124"/>
      <c r="EVN52" s="124"/>
      <c r="EVO52" s="124"/>
      <c r="EVP52" s="124"/>
      <c r="EVQ52" s="124"/>
      <c r="EVR52" s="124"/>
      <c r="EVS52" s="124"/>
      <c r="EVT52" s="124"/>
      <c r="EVU52" s="124"/>
      <c r="EVV52" s="124"/>
      <c r="EVW52" s="124"/>
      <c r="EVX52" s="124"/>
      <c r="EVY52" s="124"/>
      <c r="EVZ52" s="124"/>
      <c r="EWA52" s="124"/>
      <c r="EWB52" s="124"/>
      <c r="EWC52" s="124"/>
      <c r="EWD52" s="124"/>
      <c r="EWE52" s="124"/>
      <c r="EWF52" s="124"/>
      <c r="EWG52" s="124"/>
      <c r="EWH52" s="124"/>
      <c r="EWI52" s="124"/>
      <c r="EWJ52" s="124"/>
      <c r="EWK52" s="124"/>
      <c r="EWL52" s="124"/>
      <c r="EWM52" s="124"/>
      <c r="EWN52" s="124"/>
      <c r="EWO52" s="124"/>
      <c r="EWP52" s="124"/>
      <c r="EWQ52" s="124"/>
      <c r="EWR52" s="124"/>
      <c r="EWS52" s="124"/>
      <c r="EWT52" s="124"/>
      <c r="EWU52" s="124"/>
      <c r="EWV52" s="124"/>
      <c r="EWW52" s="124"/>
      <c r="EWX52" s="124"/>
      <c r="EWY52" s="124"/>
      <c r="EWZ52" s="124"/>
      <c r="EXA52" s="124"/>
      <c r="EXB52" s="124"/>
      <c r="EXC52" s="124"/>
      <c r="EXD52" s="124"/>
      <c r="EXE52" s="124"/>
      <c r="EXF52" s="124"/>
      <c r="EXG52" s="124"/>
      <c r="EXH52" s="124"/>
      <c r="EXI52" s="124"/>
      <c r="EXJ52" s="124"/>
      <c r="EXK52" s="124"/>
      <c r="EXL52" s="124"/>
      <c r="EXM52" s="124"/>
      <c r="EXN52" s="124"/>
      <c r="EXO52" s="124"/>
      <c r="EXP52" s="124"/>
      <c r="EXQ52" s="124"/>
      <c r="EXR52" s="124"/>
      <c r="EXS52" s="124"/>
      <c r="EXT52" s="124"/>
      <c r="EXU52" s="124"/>
      <c r="EXV52" s="124"/>
      <c r="EXW52" s="124"/>
      <c r="EXX52" s="124"/>
      <c r="EXY52" s="124"/>
      <c r="EXZ52" s="124"/>
      <c r="EYA52" s="124"/>
      <c r="EYB52" s="124"/>
      <c r="EYC52" s="124"/>
      <c r="EYD52" s="124"/>
      <c r="EYE52" s="124"/>
      <c r="EYF52" s="124"/>
      <c r="EYG52" s="124"/>
      <c r="EYH52" s="124"/>
      <c r="EYI52" s="124"/>
      <c r="EYJ52" s="124"/>
      <c r="EYK52" s="124"/>
      <c r="EYL52" s="124"/>
      <c r="EYM52" s="124"/>
      <c r="EYN52" s="124"/>
      <c r="EYO52" s="124"/>
      <c r="EYP52" s="124"/>
      <c r="EYQ52" s="124"/>
      <c r="EYR52" s="124"/>
      <c r="EYS52" s="124"/>
      <c r="EYT52" s="124"/>
      <c r="EYU52" s="124"/>
      <c r="EYV52" s="124"/>
      <c r="EYW52" s="124"/>
      <c r="EYX52" s="124"/>
      <c r="EYY52" s="124"/>
      <c r="EYZ52" s="124"/>
      <c r="EZA52" s="124"/>
      <c r="EZB52" s="124"/>
      <c r="EZC52" s="124"/>
      <c r="EZD52" s="124"/>
      <c r="EZE52" s="124"/>
      <c r="EZF52" s="124"/>
      <c r="EZG52" s="124"/>
      <c r="EZH52" s="124"/>
      <c r="EZI52" s="124"/>
      <c r="EZJ52" s="124"/>
      <c r="EZK52" s="124"/>
      <c r="EZL52" s="124"/>
      <c r="EZM52" s="124"/>
      <c r="EZN52" s="124"/>
      <c r="EZO52" s="124"/>
      <c r="EZP52" s="124"/>
      <c r="EZQ52" s="124"/>
      <c r="EZR52" s="124"/>
      <c r="EZS52" s="124"/>
      <c r="EZT52" s="124"/>
      <c r="EZU52" s="124"/>
      <c r="EZV52" s="124"/>
      <c r="EZW52" s="124"/>
      <c r="EZX52" s="124"/>
      <c r="EZY52" s="124"/>
      <c r="EZZ52" s="124"/>
      <c r="FAA52" s="124"/>
      <c r="FAB52" s="124"/>
      <c r="FAC52" s="124"/>
      <c r="FAD52" s="124"/>
      <c r="FAE52" s="124"/>
      <c r="FAF52" s="124"/>
      <c r="FAG52" s="124"/>
      <c r="FAH52" s="124"/>
      <c r="FAI52" s="124"/>
      <c r="FAJ52" s="124"/>
      <c r="FAK52" s="124"/>
      <c r="FAL52" s="124"/>
      <c r="FAM52" s="124"/>
      <c r="FAN52" s="124"/>
      <c r="FAO52" s="124"/>
      <c r="FAP52" s="124"/>
      <c r="FAQ52" s="124"/>
      <c r="FAR52" s="124"/>
      <c r="FAS52" s="124"/>
      <c r="FAT52" s="124"/>
      <c r="FAU52" s="124"/>
      <c r="FAV52" s="124"/>
      <c r="FAW52" s="124"/>
      <c r="FAX52" s="124"/>
      <c r="FAY52" s="124"/>
      <c r="FAZ52" s="124"/>
      <c r="FBA52" s="124"/>
      <c r="FBB52" s="124"/>
      <c r="FBC52" s="124"/>
      <c r="FBD52" s="124"/>
      <c r="FBE52" s="124"/>
      <c r="FBF52" s="124"/>
      <c r="FBG52" s="124"/>
      <c r="FBH52" s="124"/>
      <c r="FBI52" s="124"/>
      <c r="FBJ52" s="124"/>
      <c r="FBK52" s="124"/>
      <c r="FBL52" s="124"/>
      <c r="FBM52" s="124"/>
      <c r="FBN52" s="124"/>
      <c r="FBO52" s="124"/>
      <c r="FBP52" s="124"/>
      <c r="FBQ52" s="124"/>
      <c r="FBR52" s="124"/>
      <c r="FBS52" s="124"/>
      <c r="FBT52" s="124"/>
      <c r="FBU52" s="124"/>
      <c r="FBV52" s="124"/>
      <c r="FBW52" s="124"/>
      <c r="FBX52" s="124"/>
      <c r="FBY52" s="124"/>
      <c r="FBZ52" s="124"/>
      <c r="FCA52" s="124"/>
      <c r="FCB52" s="124"/>
      <c r="FCC52" s="124"/>
      <c r="FCD52" s="124"/>
      <c r="FCE52" s="124"/>
      <c r="FCF52" s="124"/>
      <c r="FCG52" s="124"/>
      <c r="FCH52" s="124"/>
      <c r="FCI52" s="124"/>
      <c r="FCJ52" s="124"/>
      <c r="FCK52" s="124"/>
      <c r="FCL52" s="124"/>
      <c r="FCM52" s="124"/>
      <c r="FCN52" s="124"/>
      <c r="FCO52" s="124"/>
      <c r="FCP52" s="124"/>
      <c r="FCQ52" s="124"/>
      <c r="FCR52" s="124"/>
      <c r="FCS52" s="124"/>
      <c r="FCT52" s="124"/>
      <c r="FCU52" s="124"/>
      <c r="FCV52" s="124"/>
      <c r="FCW52" s="124"/>
      <c r="FCX52" s="124"/>
      <c r="FCY52" s="124"/>
      <c r="FCZ52" s="124"/>
      <c r="FDA52" s="124"/>
      <c r="FDB52" s="124"/>
      <c r="FDC52" s="124"/>
      <c r="FDD52" s="124"/>
      <c r="FDE52" s="124"/>
      <c r="FDF52" s="124"/>
      <c r="FDG52" s="124"/>
      <c r="FDH52" s="124"/>
      <c r="FDI52" s="124"/>
      <c r="FDJ52" s="124"/>
      <c r="FDK52" s="124"/>
      <c r="FDL52" s="124"/>
      <c r="FDM52" s="124"/>
      <c r="FDN52" s="124"/>
      <c r="FDO52" s="124"/>
      <c r="FDP52" s="124"/>
      <c r="FDQ52" s="124"/>
      <c r="FDR52" s="124"/>
      <c r="FDS52" s="124"/>
      <c r="FDT52" s="124"/>
      <c r="FDU52" s="124"/>
      <c r="FDV52" s="124"/>
      <c r="FDW52" s="124"/>
      <c r="FDX52" s="124"/>
      <c r="FDY52" s="124"/>
      <c r="FDZ52" s="124"/>
      <c r="FEA52" s="124"/>
      <c r="FEB52" s="124"/>
      <c r="FEC52" s="124"/>
      <c r="FED52" s="124"/>
      <c r="FEE52" s="124"/>
      <c r="FEF52" s="124"/>
      <c r="FEG52" s="124"/>
      <c r="FEH52" s="124"/>
      <c r="FEI52" s="124"/>
      <c r="FEJ52" s="124"/>
      <c r="FEK52" s="124"/>
      <c r="FEL52" s="124"/>
      <c r="FEM52" s="124"/>
      <c r="FEN52" s="124"/>
      <c r="FEO52" s="124"/>
      <c r="FEP52" s="124"/>
      <c r="FEQ52" s="124"/>
      <c r="FER52" s="124"/>
      <c r="FES52" s="124"/>
      <c r="FET52" s="124"/>
      <c r="FEU52" s="124"/>
      <c r="FEV52" s="124"/>
      <c r="FEW52" s="124"/>
      <c r="FEX52" s="124"/>
      <c r="FEY52" s="124"/>
      <c r="FEZ52" s="124"/>
      <c r="FFA52" s="124"/>
      <c r="FFB52" s="124"/>
      <c r="FFC52" s="124"/>
      <c r="FFD52" s="124"/>
      <c r="FFE52" s="124"/>
      <c r="FFF52" s="124"/>
      <c r="FFG52" s="124"/>
      <c r="FFH52" s="124"/>
      <c r="FFI52" s="124"/>
      <c r="FFJ52" s="124"/>
      <c r="FFK52" s="124"/>
      <c r="FFL52" s="124"/>
      <c r="FFM52" s="124"/>
      <c r="FFN52" s="124"/>
      <c r="FFO52" s="124"/>
      <c r="FFP52" s="124"/>
      <c r="FFQ52" s="124"/>
      <c r="FFR52" s="124"/>
      <c r="FFS52" s="124"/>
      <c r="FFT52" s="124"/>
      <c r="FFU52" s="124"/>
      <c r="FFV52" s="124"/>
      <c r="FFW52" s="124"/>
      <c r="FFX52" s="124"/>
      <c r="FFY52" s="124"/>
      <c r="FFZ52" s="124"/>
      <c r="FGA52" s="124"/>
      <c r="FGB52" s="124"/>
      <c r="FGC52" s="124"/>
      <c r="FGD52" s="124"/>
      <c r="FGE52" s="124"/>
      <c r="FGF52" s="124"/>
      <c r="FGG52" s="124"/>
      <c r="FGH52" s="124"/>
      <c r="FGI52" s="124"/>
      <c r="FGJ52" s="124"/>
      <c r="FGK52" s="124"/>
      <c r="FGL52" s="124"/>
      <c r="FGM52" s="124"/>
      <c r="FGN52" s="124"/>
      <c r="FGO52" s="124"/>
      <c r="FGP52" s="124"/>
      <c r="FGQ52" s="124"/>
      <c r="FGR52" s="124"/>
      <c r="FGS52" s="124"/>
      <c r="FGT52" s="124"/>
      <c r="FGU52" s="124"/>
      <c r="FGV52" s="124"/>
      <c r="FGW52" s="124"/>
      <c r="FGX52" s="124"/>
      <c r="FGY52" s="124"/>
      <c r="FGZ52" s="124"/>
      <c r="FHA52" s="124"/>
      <c r="FHB52" s="124"/>
      <c r="FHC52" s="124"/>
      <c r="FHD52" s="124"/>
      <c r="FHE52" s="124"/>
      <c r="FHF52" s="124"/>
      <c r="FHG52" s="124"/>
      <c r="FHH52" s="124"/>
      <c r="FHI52" s="124"/>
      <c r="FHJ52" s="124"/>
      <c r="FHK52" s="124"/>
      <c r="FHL52" s="124"/>
      <c r="FHM52" s="124"/>
      <c r="FHN52" s="124"/>
      <c r="FHO52" s="124"/>
      <c r="FHP52" s="124"/>
      <c r="FHQ52" s="124"/>
      <c r="FHR52" s="124"/>
      <c r="FHS52" s="124"/>
      <c r="FHT52" s="124"/>
      <c r="FHU52" s="124"/>
      <c r="FHV52" s="124"/>
      <c r="FHW52" s="124"/>
      <c r="FHX52" s="124"/>
      <c r="FHY52" s="124"/>
      <c r="FHZ52" s="124"/>
      <c r="FIA52" s="124"/>
      <c r="FIB52" s="124"/>
      <c r="FIC52" s="124"/>
      <c r="FID52" s="124"/>
      <c r="FIE52" s="124"/>
      <c r="FIF52" s="124"/>
      <c r="FIG52" s="124"/>
      <c r="FIH52" s="124"/>
      <c r="FII52" s="124"/>
      <c r="FIJ52" s="124"/>
      <c r="FIK52" s="124"/>
      <c r="FIL52" s="124"/>
      <c r="FIM52" s="124"/>
      <c r="FIN52" s="124"/>
      <c r="FIO52" s="124"/>
      <c r="FIP52" s="124"/>
      <c r="FIQ52" s="124"/>
      <c r="FIR52" s="124"/>
      <c r="FIS52" s="124"/>
      <c r="FIT52" s="124"/>
      <c r="FIU52" s="124"/>
      <c r="FIV52" s="124"/>
      <c r="FIW52" s="124"/>
      <c r="FIX52" s="124"/>
      <c r="FIY52" s="124"/>
      <c r="FIZ52" s="124"/>
      <c r="FJA52" s="124"/>
      <c r="FJB52" s="124"/>
      <c r="FJC52" s="124"/>
      <c r="FJD52" s="124"/>
      <c r="FJE52" s="124"/>
      <c r="FJF52" s="124"/>
      <c r="FJG52" s="124"/>
      <c r="FJH52" s="124"/>
      <c r="FJI52" s="124"/>
      <c r="FJJ52" s="124"/>
      <c r="FJK52" s="124"/>
      <c r="FJL52" s="124"/>
      <c r="FJM52" s="124"/>
      <c r="FJN52" s="124"/>
      <c r="FJO52" s="124"/>
      <c r="FJP52" s="124"/>
      <c r="FJQ52" s="124"/>
      <c r="FJR52" s="124"/>
      <c r="FJS52" s="124"/>
      <c r="FJT52" s="124"/>
      <c r="FJU52" s="124"/>
      <c r="FJV52" s="124"/>
      <c r="FJW52" s="124"/>
      <c r="FJX52" s="124"/>
      <c r="FJY52" s="124"/>
      <c r="FJZ52" s="124"/>
      <c r="FKA52" s="124"/>
      <c r="FKB52" s="124"/>
      <c r="FKC52" s="124"/>
      <c r="FKD52" s="124"/>
      <c r="FKE52" s="124"/>
      <c r="FKF52" s="124"/>
      <c r="FKG52" s="124"/>
      <c r="FKH52" s="124"/>
      <c r="FKI52" s="124"/>
      <c r="FKJ52" s="124"/>
      <c r="FKK52" s="124"/>
      <c r="FKL52" s="124"/>
      <c r="FKM52" s="124"/>
      <c r="FKN52" s="124"/>
      <c r="FKO52" s="124"/>
      <c r="FKP52" s="124"/>
      <c r="FKQ52" s="124"/>
      <c r="FKR52" s="124"/>
      <c r="FKS52" s="124"/>
      <c r="FKT52" s="124"/>
      <c r="FKU52" s="124"/>
      <c r="FKV52" s="124"/>
      <c r="FKW52" s="124"/>
      <c r="FKX52" s="124"/>
      <c r="FKY52" s="124"/>
      <c r="FKZ52" s="124"/>
      <c r="FLA52" s="124"/>
      <c r="FLB52" s="124"/>
      <c r="FLC52" s="124"/>
      <c r="FLD52" s="124"/>
      <c r="FLE52" s="124"/>
      <c r="FLF52" s="124"/>
      <c r="FLG52" s="124"/>
      <c r="FLH52" s="124"/>
      <c r="FLI52" s="124"/>
      <c r="FLJ52" s="124"/>
      <c r="FLK52" s="124"/>
      <c r="FLL52" s="124"/>
      <c r="FLM52" s="124"/>
      <c r="FLN52" s="124"/>
      <c r="FLO52" s="124"/>
      <c r="FLP52" s="124"/>
      <c r="FLQ52" s="124"/>
      <c r="FLR52" s="124"/>
      <c r="FLS52" s="124"/>
      <c r="FLT52" s="124"/>
      <c r="FLU52" s="124"/>
      <c r="FLV52" s="124"/>
      <c r="FLW52" s="124"/>
      <c r="FLX52" s="124"/>
      <c r="FLY52" s="124"/>
      <c r="FLZ52" s="124"/>
      <c r="FMA52" s="124"/>
      <c r="FMB52" s="124"/>
      <c r="FMC52" s="124"/>
      <c r="FMD52" s="124"/>
      <c r="FME52" s="124"/>
      <c r="FMF52" s="124"/>
      <c r="FMG52" s="124"/>
      <c r="FMH52" s="124"/>
      <c r="FMI52" s="124"/>
      <c r="FMJ52" s="124"/>
      <c r="FMK52" s="124"/>
      <c r="FML52" s="124"/>
      <c r="FMM52" s="124"/>
      <c r="FMN52" s="124"/>
      <c r="FMO52" s="124"/>
      <c r="FMP52" s="124"/>
      <c r="FMQ52" s="124"/>
      <c r="FMR52" s="124"/>
      <c r="FMS52" s="124"/>
      <c r="FMT52" s="124"/>
      <c r="FMU52" s="124"/>
      <c r="FMV52" s="124"/>
      <c r="FMW52" s="124"/>
      <c r="FMX52" s="124"/>
      <c r="FMY52" s="124"/>
      <c r="FMZ52" s="124"/>
      <c r="FNA52" s="124"/>
      <c r="FNB52" s="124"/>
      <c r="FNC52" s="124"/>
      <c r="FND52" s="124"/>
      <c r="FNE52" s="124"/>
      <c r="FNF52" s="124"/>
      <c r="FNG52" s="124"/>
      <c r="FNH52" s="124"/>
      <c r="FNI52" s="124"/>
      <c r="FNJ52" s="124"/>
      <c r="FNK52" s="124"/>
      <c r="FNL52" s="124"/>
      <c r="FNM52" s="124"/>
      <c r="FNN52" s="124"/>
      <c r="FNO52" s="124"/>
      <c r="FNP52" s="124"/>
      <c r="FNQ52" s="124"/>
      <c r="FNR52" s="124"/>
      <c r="FNS52" s="124"/>
      <c r="FNT52" s="124"/>
      <c r="FNU52" s="124"/>
      <c r="FNV52" s="124"/>
      <c r="FNW52" s="124"/>
      <c r="FNX52" s="124"/>
      <c r="FNY52" s="124"/>
      <c r="FNZ52" s="124"/>
      <c r="FOA52" s="124"/>
      <c r="FOB52" s="124"/>
      <c r="FOC52" s="124"/>
      <c r="FOD52" s="124"/>
      <c r="FOE52" s="124"/>
      <c r="FOF52" s="124"/>
      <c r="FOG52" s="124"/>
      <c r="FOH52" s="124"/>
      <c r="FOI52" s="124"/>
      <c r="FOJ52" s="124"/>
      <c r="FOK52" s="124"/>
      <c r="FOL52" s="124"/>
      <c r="FOM52" s="124"/>
      <c r="FON52" s="124"/>
      <c r="FOO52" s="124"/>
      <c r="FOP52" s="124"/>
      <c r="FOQ52" s="124"/>
      <c r="FOR52" s="124"/>
      <c r="FOS52" s="124"/>
      <c r="FOT52" s="124"/>
      <c r="FOU52" s="124"/>
      <c r="FOV52" s="124"/>
      <c r="FOW52" s="124"/>
      <c r="FOX52" s="124"/>
      <c r="FOY52" s="124"/>
      <c r="FOZ52" s="124"/>
      <c r="FPA52" s="124"/>
      <c r="FPB52" s="124"/>
      <c r="FPC52" s="124"/>
      <c r="FPD52" s="124"/>
      <c r="FPE52" s="124"/>
      <c r="FPF52" s="124"/>
      <c r="FPG52" s="124"/>
      <c r="FPH52" s="124"/>
      <c r="FPI52" s="124"/>
      <c r="FPJ52" s="124"/>
      <c r="FPK52" s="124"/>
      <c r="FPL52" s="124"/>
      <c r="FPM52" s="124"/>
      <c r="FPN52" s="124"/>
      <c r="FPO52" s="124"/>
      <c r="FPP52" s="124"/>
      <c r="FPQ52" s="124"/>
      <c r="FPR52" s="124"/>
      <c r="FPS52" s="124"/>
      <c r="FPT52" s="124"/>
      <c r="FPU52" s="124"/>
      <c r="FPV52" s="124"/>
      <c r="FPW52" s="124"/>
      <c r="FPX52" s="124"/>
      <c r="FPY52" s="124"/>
      <c r="FPZ52" s="124"/>
      <c r="FQA52" s="124"/>
      <c r="FQB52" s="124"/>
      <c r="FQC52" s="124"/>
      <c r="FQD52" s="124"/>
      <c r="FQE52" s="124"/>
      <c r="FQF52" s="124"/>
      <c r="FQG52" s="124"/>
      <c r="FQH52" s="124"/>
      <c r="FQI52" s="124"/>
      <c r="FQJ52" s="124"/>
      <c r="FQK52" s="124"/>
      <c r="FQL52" s="124"/>
      <c r="FQM52" s="124"/>
      <c r="FQN52" s="124"/>
      <c r="FQO52" s="124"/>
      <c r="FQP52" s="124"/>
      <c r="FQQ52" s="124"/>
      <c r="FQR52" s="124"/>
      <c r="FQS52" s="124"/>
      <c r="FQT52" s="124"/>
      <c r="FQU52" s="124"/>
      <c r="FQV52" s="124"/>
      <c r="FQW52" s="124"/>
      <c r="FQX52" s="124"/>
      <c r="FQY52" s="124"/>
      <c r="FQZ52" s="124"/>
      <c r="FRA52" s="124"/>
      <c r="FRB52" s="124"/>
      <c r="FRC52" s="124"/>
      <c r="FRD52" s="124"/>
      <c r="FRE52" s="124"/>
      <c r="FRF52" s="124"/>
      <c r="FRG52" s="124"/>
      <c r="FRH52" s="124"/>
      <c r="FRI52" s="124"/>
      <c r="FRJ52" s="124"/>
      <c r="FRK52" s="124"/>
      <c r="FRL52" s="124"/>
      <c r="FRM52" s="124"/>
      <c r="FRN52" s="124"/>
      <c r="FRO52" s="124"/>
      <c r="FRP52" s="124"/>
      <c r="FRQ52" s="124"/>
      <c r="FRR52" s="124"/>
      <c r="FRS52" s="124"/>
      <c r="FRT52" s="124"/>
      <c r="FRU52" s="124"/>
      <c r="FRV52" s="124"/>
      <c r="FRW52" s="124"/>
      <c r="FRX52" s="124"/>
      <c r="FRY52" s="124"/>
      <c r="FRZ52" s="124"/>
      <c r="FSA52" s="124"/>
      <c r="FSB52" s="124"/>
      <c r="FSC52" s="124"/>
      <c r="FSD52" s="124"/>
      <c r="FSE52" s="124"/>
      <c r="FSF52" s="124"/>
      <c r="FSG52" s="124"/>
      <c r="FSH52" s="124"/>
      <c r="FSI52" s="124"/>
      <c r="FSJ52" s="124"/>
      <c r="FSK52" s="124"/>
      <c r="FSL52" s="124"/>
      <c r="FSM52" s="124"/>
      <c r="FSN52" s="124"/>
      <c r="FSO52" s="124"/>
      <c r="FSP52" s="124"/>
      <c r="FSQ52" s="124"/>
      <c r="FSR52" s="124"/>
      <c r="FSS52" s="124"/>
      <c r="FST52" s="124"/>
      <c r="FSU52" s="124"/>
      <c r="FSV52" s="124"/>
      <c r="FSW52" s="124"/>
      <c r="FSX52" s="124"/>
      <c r="FSY52" s="124"/>
      <c r="FSZ52" s="124"/>
      <c r="FTA52" s="124"/>
      <c r="FTB52" s="124"/>
      <c r="FTC52" s="124"/>
      <c r="FTD52" s="124"/>
      <c r="FTE52" s="124"/>
      <c r="FTF52" s="124"/>
      <c r="FTG52" s="124"/>
      <c r="FTH52" s="124"/>
      <c r="FTI52" s="124"/>
      <c r="FTJ52" s="124"/>
      <c r="FTK52" s="124"/>
      <c r="FTL52" s="124"/>
      <c r="FTM52" s="124"/>
      <c r="FTN52" s="124"/>
      <c r="FTO52" s="124"/>
      <c r="FTP52" s="124"/>
      <c r="FTQ52" s="124"/>
      <c r="FTR52" s="124"/>
      <c r="FTS52" s="124"/>
      <c r="FTT52" s="124"/>
      <c r="FTU52" s="124"/>
      <c r="FTV52" s="124"/>
      <c r="FTW52" s="124"/>
      <c r="FTX52" s="124"/>
      <c r="FTY52" s="124"/>
      <c r="FTZ52" s="124"/>
      <c r="FUA52" s="124"/>
      <c r="FUB52" s="124"/>
      <c r="FUC52" s="124"/>
      <c r="FUD52" s="124"/>
      <c r="FUE52" s="124"/>
      <c r="FUF52" s="124"/>
      <c r="FUG52" s="124"/>
      <c r="FUH52" s="124"/>
      <c r="FUI52" s="124"/>
      <c r="FUJ52" s="124"/>
      <c r="FUK52" s="124"/>
      <c r="FUL52" s="124"/>
      <c r="FUM52" s="124"/>
      <c r="FUN52" s="124"/>
      <c r="FUO52" s="124"/>
      <c r="FUP52" s="124"/>
      <c r="FUQ52" s="124"/>
      <c r="FUR52" s="124"/>
      <c r="FUS52" s="124"/>
      <c r="FUT52" s="124"/>
      <c r="FUU52" s="124"/>
      <c r="FUV52" s="124"/>
      <c r="FUW52" s="124"/>
      <c r="FUX52" s="124"/>
      <c r="FUY52" s="124"/>
      <c r="FUZ52" s="124"/>
      <c r="FVA52" s="124"/>
      <c r="FVB52" s="124"/>
      <c r="FVC52" s="124"/>
      <c r="FVD52" s="124"/>
      <c r="FVE52" s="124"/>
      <c r="FVF52" s="124"/>
      <c r="FVG52" s="124"/>
      <c r="FVH52" s="124"/>
      <c r="FVI52" s="124"/>
      <c r="FVJ52" s="124"/>
      <c r="FVK52" s="124"/>
      <c r="FVL52" s="124"/>
      <c r="FVM52" s="124"/>
      <c r="FVN52" s="124"/>
      <c r="FVO52" s="124"/>
      <c r="FVP52" s="124"/>
      <c r="FVQ52" s="124"/>
      <c r="FVR52" s="124"/>
      <c r="FVS52" s="124"/>
      <c r="FVT52" s="124"/>
      <c r="FVU52" s="124"/>
      <c r="FVV52" s="124"/>
      <c r="FVW52" s="124"/>
      <c r="FVX52" s="124"/>
      <c r="FVY52" s="124"/>
      <c r="FVZ52" s="124"/>
      <c r="FWA52" s="124"/>
      <c r="FWB52" s="124"/>
      <c r="FWC52" s="124"/>
      <c r="FWD52" s="124"/>
      <c r="FWE52" s="124"/>
      <c r="FWF52" s="124"/>
      <c r="FWG52" s="124"/>
      <c r="FWH52" s="124"/>
      <c r="FWI52" s="124"/>
      <c r="FWJ52" s="124"/>
      <c r="FWK52" s="124"/>
      <c r="FWL52" s="124"/>
      <c r="FWM52" s="124"/>
      <c r="FWN52" s="124"/>
      <c r="FWO52" s="124"/>
      <c r="FWP52" s="124"/>
      <c r="FWQ52" s="124"/>
      <c r="FWR52" s="124"/>
      <c r="FWS52" s="124"/>
      <c r="FWT52" s="124"/>
      <c r="FWU52" s="124"/>
      <c r="FWV52" s="124"/>
      <c r="FWW52" s="124"/>
      <c r="FWX52" s="124"/>
      <c r="FWY52" s="124"/>
      <c r="FWZ52" s="124"/>
      <c r="FXA52" s="124"/>
      <c r="FXB52" s="124"/>
      <c r="FXC52" s="124"/>
      <c r="FXD52" s="124"/>
      <c r="FXE52" s="124"/>
      <c r="FXF52" s="124"/>
      <c r="FXG52" s="124"/>
      <c r="FXH52" s="124"/>
      <c r="FXI52" s="124"/>
      <c r="FXJ52" s="124"/>
      <c r="FXK52" s="124"/>
      <c r="FXL52" s="124"/>
      <c r="FXM52" s="124"/>
      <c r="FXN52" s="124"/>
      <c r="FXO52" s="124"/>
      <c r="FXP52" s="124"/>
      <c r="FXQ52" s="124"/>
      <c r="FXR52" s="124"/>
      <c r="FXS52" s="124"/>
      <c r="FXT52" s="124"/>
      <c r="FXU52" s="124"/>
      <c r="FXV52" s="124"/>
      <c r="FXW52" s="124"/>
      <c r="FXX52" s="124"/>
      <c r="FXY52" s="124"/>
      <c r="FXZ52" s="124"/>
      <c r="FYA52" s="124"/>
      <c r="FYB52" s="124"/>
      <c r="FYC52" s="124"/>
      <c r="FYD52" s="124"/>
      <c r="FYE52" s="124"/>
      <c r="FYF52" s="124"/>
      <c r="FYG52" s="124"/>
      <c r="FYH52" s="124"/>
      <c r="FYI52" s="124"/>
      <c r="FYJ52" s="124"/>
      <c r="FYK52" s="124"/>
      <c r="FYL52" s="124"/>
      <c r="FYM52" s="124"/>
      <c r="FYN52" s="124"/>
      <c r="FYO52" s="124"/>
      <c r="FYP52" s="124"/>
      <c r="FYQ52" s="124"/>
      <c r="FYR52" s="124"/>
      <c r="FYS52" s="124"/>
      <c r="FYT52" s="124"/>
      <c r="FYU52" s="124"/>
      <c r="FYV52" s="124"/>
      <c r="FYW52" s="124"/>
      <c r="FYX52" s="124"/>
      <c r="FYY52" s="124"/>
      <c r="FYZ52" s="124"/>
      <c r="FZA52" s="124"/>
      <c r="FZB52" s="124"/>
      <c r="FZC52" s="124"/>
      <c r="FZD52" s="124"/>
      <c r="FZE52" s="124"/>
      <c r="FZF52" s="124"/>
      <c r="FZG52" s="124"/>
      <c r="FZH52" s="124"/>
      <c r="FZI52" s="124"/>
      <c r="FZJ52" s="124"/>
      <c r="FZK52" s="124"/>
      <c r="FZL52" s="124"/>
      <c r="FZM52" s="124"/>
      <c r="FZN52" s="124"/>
      <c r="FZO52" s="124"/>
      <c r="FZP52" s="124"/>
      <c r="FZQ52" s="124"/>
      <c r="FZR52" s="124"/>
      <c r="FZS52" s="124"/>
      <c r="FZT52" s="124"/>
      <c r="FZU52" s="124"/>
      <c r="FZV52" s="124"/>
      <c r="FZW52" s="124"/>
      <c r="FZX52" s="124"/>
      <c r="FZY52" s="124"/>
      <c r="FZZ52" s="124"/>
      <c r="GAA52" s="124"/>
      <c r="GAB52" s="124"/>
      <c r="GAC52" s="124"/>
      <c r="GAD52" s="124"/>
      <c r="GAE52" s="124"/>
      <c r="GAF52" s="124"/>
      <c r="GAG52" s="124"/>
      <c r="GAH52" s="124"/>
      <c r="GAI52" s="124"/>
      <c r="GAJ52" s="124"/>
      <c r="GAK52" s="124"/>
      <c r="GAL52" s="124"/>
      <c r="GAM52" s="124"/>
      <c r="GAN52" s="124"/>
      <c r="GAO52" s="124"/>
      <c r="GAP52" s="124"/>
      <c r="GAQ52" s="124"/>
      <c r="GAR52" s="124"/>
      <c r="GAS52" s="124"/>
      <c r="GAT52" s="124"/>
      <c r="GAU52" s="124"/>
      <c r="GAV52" s="124"/>
      <c r="GAW52" s="124"/>
      <c r="GAX52" s="124"/>
      <c r="GAY52" s="124"/>
      <c r="GAZ52" s="124"/>
      <c r="GBA52" s="124"/>
      <c r="GBB52" s="124"/>
      <c r="GBC52" s="124"/>
      <c r="GBD52" s="124"/>
      <c r="GBE52" s="124"/>
      <c r="GBF52" s="124"/>
      <c r="GBG52" s="124"/>
      <c r="GBH52" s="124"/>
      <c r="GBI52" s="124"/>
      <c r="GBJ52" s="124"/>
      <c r="GBK52" s="124"/>
      <c r="GBL52" s="124"/>
      <c r="GBM52" s="124"/>
      <c r="GBN52" s="124"/>
      <c r="GBO52" s="124"/>
      <c r="GBP52" s="124"/>
      <c r="GBQ52" s="124"/>
      <c r="GBR52" s="124"/>
      <c r="GBS52" s="124"/>
      <c r="GBT52" s="124"/>
      <c r="GBU52" s="124"/>
      <c r="GBV52" s="124"/>
      <c r="GBW52" s="124"/>
      <c r="GBX52" s="124"/>
      <c r="GBY52" s="124"/>
      <c r="GBZ52" s="124"/>
      <c r="GCA52" s="124"/>
      <c r="GCB52" s="124"/>
      <c r="GCC52" s="124"/>
      <c r="GCD52" s="124"/>
      <c r="GCE52" s="124"/>
      <c r="GCF52" s="124"/>
      <c r="GCG52" s="124"/>
      <c r="GCH52" s="124"/>
      <c r="GCI52" s="124"/>
      <c r="GCJ52" s="124"/>
      <c r="GCK52" s="124"/>
      <c r="GCL52" s="124"/>
      <c r="GCM52" s="124"/>
      <c r="GCN52" s="124"/>
      <c r="GCO52" s="124"/>
      <c r="GCP52" s="124"/>
      <c r="GCQ52" s="124"/>
      <c r="GCR52" s="124"/>
      <c r="GCS52" s="124"/>
      <c r="GCT52" s="124"/>
      <c r="GCU52" s="124"/>
      <c r="GCV52" s="124"/>
      <c r="GCW52" s="124"/>
      <c r="GCX52" s="124"/>
      <c r="GCY52" s="124"/>
      <c r="GCZ52" s="124"/>
      <c r="GDA52" s="124"/>
      <c r="GDB52" s="124"/>
      <c r="GDC52" s="124"/>
      <c r="GDD52" s="124"/>
      <c r="GDE52" s="124"/>
      <c r="GDF52" s="124"/>
      <c r="GDG52" s="124"/>
      <c r="GDH52" s="124"/>
      <c r="GDI52" s="124"/>
      <c r="GDJ52" s="124"/>
      <c r="GDK52" s="124"/>
      <c r="GDL52" s="124"/>
      <c r="GDM52" s="124"/>
      <c r="GDN52" s="124"/>
      <c r="GDO52" s="124"/>
      <c r="GDP52" s="124"/>
      <c r="GDQ52" s="124"/>
      <c r="GDR52" s="124"/>
      <c r="GDS52" s="124"/>
      <c r="GDT52" s="124"/>
      <c r="GDU52" s="124"/>
      <c r="GDV52" s="124"/>
      <c r="GDW52" s="124"/>
      <c r="GDX52" s="124"/>
      <c r="GDY52" s="124"/>
      <c r="GDZ52" s="124"/>
      <c r="GEA52" s="124"/>
      <c r="GEB52" s="124"/>
      <c r="GEC52" s="124"/>
      <c r="GED52" s="124"/>
      <c r="GEE52" s="124"/>
      <c r="GEF52" s="124"/>
      <c r="GEG52" s="124"/>
      <c r="GEH52" s="124"/>
      <c r="GEI52" s="124"/>
      <c r="GEJ52" s="124"/>
      <c r="GEK52" s="124"/>
      <c r="GEL52" s="124"/>
      <c r="GEM52" s="124"/>
      <c r="GEN52" s="124"/>
      <c r="GEO52" s="124"/>
      <c r="GEP52" s="124"/>
      <c r="GEQ52" s="124"/>
      <c r="GER52" s="124"/>
      <c r="GES52" s="124"/>
      <c r="GET52" s="124"/>
      <c r="GEU52" s="124"/>
      <c r="GEV52" s="124"/>
      <c r="GEW52" s="124"/>
      <c r="GEX52" s="124"/>
      <c r="GEY52" s="124"/>
      <c r="GEZ52" s="124"/>
      <c r="GFA52" s="124"/>
      <c r="GFB52" s="124"/>
      <c r="GFC52" s="124"/>
      <c r="GFD52" s="124"/>
      <c r="GFE52" s="124"/>
      <c r="GFF52" s="124"/>
      <c r="GFG52" s="124"/>
      <c r="GFH52" s="124"/>
      <c r="GFI52" s="124"/>
      <c r="GFJ52" s="124"/>
      <c r="GFK52" s="124"/>
      <c r="GFL52" s="124"/>
      <c r="GFM52" s="124"/>
      <c r="GFN52" s="124"/>
      <c r="GFO52" s="124"/>
      <c r="GFP52" s="124"/>
      <c r="GFQ52" s="124"/>
      <c r="GFR52" s="124"/>
      <c r="GFS52" s="124"/>
      <c r="GFT52" s="124"/>
      <c r="GFU52" s="124"/>
      <c r="GFV52" s="124"/>
      <c r="GFW52" s="124"/>
      <c r="GFX52" s="124"/>
      <c r="GFY52" s="124"/>
      <c r="GFZ52" s="124"/>
      <c r="GGA52" s="124"/>
      <c r="GGB52" s="124"/>
      <c r="GGC52" s="124"/>
      <c r="GGD52" s="124"/>
      <c r="GGE52" s="124"/>
      <c r="GGF52" s="124"/>
      <c r="GGG52" s="124"/>
      <c r="GGH52" s="124"/>
      <c r="GGI52" s="124"/>
      <c r="GGJ52" s="124"/>
      <c r="GGK52" s="124"/>
      <c r="GGL52" s="124"/>
      <c r="GGM52" s="124"/>
      <c r="GGN52" s="124"/>
      <c r="GGO52" s="124"/>
      <c r="GGP52" s="124"/>
      <c r="GGQ52" s="124"/>
      <c r="GGR52" s="124"/>
      <c r="GGS52" s="124"/>
      <c r="GGT52" s="124"/>
      <c r="GGU52" s="124"/>
      <c r="GGV52" s="124"/>
      <c r="GGW52" s="124"/>
      <c r="GGX52" s="124"/>
      <c r="GGY52" s="124"/>
      <c r="GGZ52" s="124"/>
      <c r="GHA52" s="124"/>
      <c r="GHB52" s="124"/>
      <c r="GHC52" s="124"/>
      <c r="GHD52" s="124"/>
      <c r="GHE52" s="124"/>
      <c r="GHF52" s="124"/>
      <c r="GHG52" s="124"/>
      <c r="GHH52" s="124"/>
      <c r="GHI52" s="124"/>
      <c r="GHJ52" s="124"/>
      <c r="GHK52" s="124"/>
      <c r="GHL52" s="124"/>
      <c r="GHM52" s="124"/>
      <c r="GHN52" s="124"/>
      <c r="GHO52" s="124"/>
      <c r="GHP52" s="124"/>
      <c r="GHQ52" s="124"/>
      <c r="GHR52" s="124"/>
      <c r="GHS52" s="124"/>
      <c r="GHT52" s="124"/>
      <c r="GHU52" s="124"/>
      <c r="GHV52" s="124"/>
      <c r="GHW52" s="124"/>
      <c r="GHX52" s="124"/>
      <c r="GHY52" s="124"/>
      <c r="GHZ52" s="124"/>
      <c r="GIA52" s="124"/>
      <c r="GIB52" s="124"/>
      <c r="GIC52" s="124"/>
      <c r="GID52" s="124"/>
      <c r="GIE52" s="124"/>
      <c r="GIF52" s="124"/>
      <c r="GIG52" s="124"/>
      <c r="GIH52" s="124"/>
      <c r="GII52" s="124"/>
      <c r="GIJ52" s="124"/>
      <c r="GIK52" s="124"/>
      <c r="GIL52" s="124"/>
      <c r="GIM52" s="124"/>
      <c r="GIN52" s="124"/>
      <c r="GIO52" s="124"/>
      <c r="GIP52" s="124"/>
      <c r="GIQ52" s="124"/>
      <c r="GIR52" s="124"/>
      <c r="GIS52" s="124"/>
      <c r="GIT52" s="124"/>
      <c r="GIU52" s="124"/>
      <c r="GIV52" s="124"/>
      <c r="GIW52" s="124"/>
      <c r="GIX52" s="124"/>
      <c r="GIY52" s="124"/>
      <c r="GIZ52" s="124"/>
      <c r="GJA52" s="124"/>
      <c r="GJB52" s="124"/>
      <c r="GJC52" s="124"/>
      <c r="GJD52" s="124"/>
      <c r="GJE52" s="124"/>
      <c r="GJF52" s="124"/>
      <c r="GJG52" s="124"/>
      <c r="GJH52" s="124"/>
      <c r="GJI52" s="124"/>
      <c r="GJJ52" s="124"/>
      <c r="GJK52" s="124"/>
      <c r="GJL52" s="124"/>
      <c r="GJM52" s="124"/>
      <c r="GJN52" s="124"/>
      <c r="GJO52" s="124"/>
      <c r="GJP52" s="124"/>
      <c r="GJQ52" s="124"/>
      <c r="GJR52" s="124"/>
      <c r="GJS52" s="124"/>
      <c r="GJT52" s="124"/>
      <c r="GJU52" s="124"/>
      <c r="GJV52" s="124"/>
      <c r="GJW52" s="124"/>
      <c r="GJX52" s="124"/>
      <c r="GJY52" s="124"/>
      <c r="GJZ52" s="124"/>
      <c r="GKA52" s="124"/>
      <c r="GKB52" s="124"/>
      <c r="GKC52" s="124"/>
      <c r="GKD52" s="124"/>
      <c r="GKE52" s="124"/>
      <c r="GKF52" s="124"/>
      <c r="GKG52" s="124"/>
      <c r="GKH52" s="124"/>
      <c r="GKI52" s="124"/>
      <c r="GKJ52" s="124"/>
      <c r="GKK52" s="124"/>
      <c r="GKL52" s="124"/>
      <c r="GKM52" s="124"/>
      <c r="GKN52" s="124"/>
      <c r="GKO52" s="124"/>
      <c r="GKP52" s="124"/>
      <c r="GKQ52" s="124"/>
      <c r="GKR52" s="124"/>
      <c r="GKS52" s="124"/>
      <c r="GKT52" s="124"/>
      <c r="GKU52" s="124"/>
      <c r="GKV52" s="124"/>
      <c r="GKW52" s="124"/>
      <c r="GKX52" s="124"/>
      <c r="GKY52" s="124"/>
      <c r="GKZ52" s="124"/>
      <c r="GLA52" s="124"/>
      <c r="GLB52" s="124"/>
      <c r="GLC52" s="124"/>
      <c r="GLD52" s="124"/>
      <c r="GLE52" s="124"/>
      <c r="GLF52" s="124"/>
      <c r="GLG52" s="124"/>
      <c r="GLH52" s="124"/>
      <c r="GLI52" s="124"/>
      <c r="GLJ52" s="124"/>
      <c r="GLK52" s="124"/>
      <c r="GLL52" s="124"/>
      <c r="GLM52" s="124"/>
      <c r="GLN52" s="124"/>
      <c r="GLO52" s="124"/>
      <c r="GLP52" s="124"/>
      <c r="GLQ52" s="124"/>
      <c r="GLR52" s="124"/>
      <c r="GLS52" s="124"/>
      <c r="GLT52" s="124"/>
      <c r="GLU52" s="124"/>
      <c r="GLV52" s="124"/>
      <c r="GLW52" s="124"/>
      <c r="GLX52" s="124"/>
      <c r="GLY52" s="124"/>
      <c r="GLZ52" s="124"/>
      <c r="GMA52" s="124"/>
      <c r="GMB52" s="124"/>
      <c r="GMC52" s="124"/>
      <c r="GMD52" s="124"/>
      <c r="GME52" s="124"/>
      <c r="GMF52" s="124"/>
      <c r="GMG52" s="124"/>
      <c r="GMH52" s="124"/>
      <c r="GMI52" s="124"/>
      <c r="GMJ52" s="124"/>
      <c r="GMK52" s="124"/>
      <c r="GML52" s="124"/>
      <c r="GMM52" s="124"/>
      <c r="GMN52" s="124"/>
      <c r="GMO52" s="124"/>
      <c r="GMP52" s="124"/>
      <c r="GMQ52" s="124"/>
      <c r="GMR52" s="124"/>
      <c r="GMS52" s="124"/>
      <c r="GMT52" s="124"/>
      <c r="GMU52" s="124"/>
      <c r="GMV52" s="124"/>
      <c r="GMW52" s="124"/>
      <c r="GMX52" s="124"/>
      <c r="GMY52" s="124"/>
      <c r="GMZ52" s="124"/>
      <c r="GNA52" s="124"/>
      <c r="GNB52" s="124"/>
      <c r="GNC52" s="124"/>
      <c r="GND52" s="124"/>
      <c r="GNE52" s="124"/>
      <c r="GNF52" s="124"/>
      <c r="GNG52" s="124"/>
      <c r="GNH52" s="124"/>
      <c r="GNI52" s="124"/>
      <c r="GNJ52" s="124"/>
      <c r="GNK52" s="124"/>
      <c r="GNL52" s="124"/>
      <c r="GNM52" s="124"/>
      <c r="GNN52" s="124"/>
      <c r="GNO52" s="124"/>
      <c r="GNP52" s="124"/>
      <c r="GNQ52" s="124"/>
      <c r="GNR52" s="124"/>
      <c r="GNS52" s="124"/>
      <c r="GNT52" s="124"/>
      <c r="GNU52" s="124"/>
      <c r="GNV52" s="124"/>
      <c r="GNW52" s="124"/>
      <c r="GNX52" s="124"/>
      <c r="GNY52" s="124"/>
      <c r="GNZ52" s="124"/>
      <c r="GOA52" s="124"/>
      <c r="GOB52" s="124"/>
      <c r="GOC52" s="124"/>
      <c r="GOD52" s="124"/>
      <c r="GOE52" s="124"/>
      <c r="GOF52" s="124"/>
      <c r="GOG52" s="124"/>
      <c r="GOH52" s="124"/>
      <c r="GOI52" s="124"/>
      <c r="GOJ52" s="124"/>
      <c r="GOK52" s="124"/>
      <c r="GOL52" s="124"/>
      <c r="GOM52" s="124"/>
      <c r="GON52" s="124"/>
      <c r="GOO52" s="124"/>
      <c r="GOP52" s="124"/>
      <c r="GOQ52" s="124"/>
      <c r="GOR52" s="124"/>
      <c r="GOS52" s="124"/>
      <c r="GOT52" s="124"/>
      <c r="GOU52" s="124"/>
      <c r="GOV52" s="124"/>
      <c r="GOW52" s="124"/>
      <c r="GOX52" s="124"/>
      <c r="GOY52" s="124"/>
      <c r="GOZ52" s="124"/>
      <c r="GPA52" s="124"/>
      <c r="GPB52" s="124"/>
      <c r="GPC52" s="124"/>
      <c r="GPD52" s="124"/>
      <c r="GPE52" s="124"/>
      <c r="GPF52" s="124"/>
      <c r="GPG52" s="124"/>
      <c r="GPH52" s="124"/>
      <c r="GPI52" s="124"/>
      <c r="GPJ52" s="124"/>
      <c r="GPK52" s="124"/>
      <c r="GPL52" s="124"/>
      <c r="GPM52" s="124"/>
      <c r="GPN52" s="124"/>
      <c r="GPO52" s="124"/>
      <c r="GPP52" s="124"/>
      <c r="GPQ52" s="124"/>
      <c r="GPR52" s="124"/>
      <c r="GPS52" s="124"/>
      <c r="GPT52" s="124"/>
      <c r="GPU52" s="124"/>
      <c r="GPV52" s="124"/>
      <c r="GPW52" s="124"/>
      <c r="GPX52" s="124"/>
      <c r="GPY52" s="124"/>
      <c r="GPZ52" s="124"/>
      <c r="GQA52" s="124"/>
      <c r="GQB52" s="124"/>
      <c r="GQC52" s="124"/>
      <c r="GQD52" s="124"/>
      <c r="GQE52" s="124"/>
      <c r="GQF52" s="124"/>
      <c r="GQG52" s="124"/>
      <c r="GQH52" s="124"/>
      <c r="GQI52" s="124"/>
      <c r="GQJ52" s="124"/>
      <c r="GQK52" s="124"/>
      <c r="GQL52" s="124"/>
      <c r="GQM52" s="124"/>
      <c r="GQN52" s="124"/>
      <c r="GQO52" s="124"/>
      <c r="GQP52" s="124"/>
      <c r="GQQ52" s="124"/>
      <c r="GQR52" s="124"/>
      <c r="GQS52" s="124"/>
      <c r="GQT52" s="124"/>
      <c r="GQU52" s="124"/>
      <c r="GQV52" s="124"/>
      <c r="GQW52" s="124"/>
      <c r="GQX52" s="124"/>
      <c r="GQY52" s="124"/>
      <c r="GQZ52" s="124"/>
      <c r="GRA52" s="124"/>
      <c r="GRB52" s="124"/>
      <c r="GRC52" s="124"/>
      <c r="GRD52" s="124"/>
      <c r="GRE52" s="124"/>
      <c r="GRF52" s="124"/>
      <c r="GRG52" s="124"/>
      <c r="GRH52" s="124"/>
      <c r="GRI52" s="124"/>
      <c r="GRJ52" s="124"/>
      <c r="GRK52" s="124"/>
      <c r="GRL52" s="124"/>
      <c r="GRM52" s="124"/>
      <c r="GRN52" s="124"/>
      <c r="GRO52" s="124"/>
      <c r="GRP52" s="124"/>
      <c r="GRQ52" s="124"/>
      <c r="GRR52" s="124"/>
      <c r="GRS52" s="124"/>
      <c r="GRT52" s="124"/>
      <c r="GRU52" s="124"/>
      <c r="GRV52" s="124"/>
      <c r="GRW52" s="124"/>
      <c r="GRX52" s="124"/>
      <c r="GRY52" s="124"/>
      <c r="GRZ52" s="124"/>
      <c r="GSA52" s="124"/>
      <c r="GSB52" s="124"/>
      <c r="GSC52" s="124"/>
      <c r="GSD52" s="124"/>
      <c r="GSE52" s="124"/>
      <c r="GSF52" s="124"/>
      <c r="GSG52" s="124"/>
      <c r="GSH52" s="124"/>
      <c r="GSI52" s="124"/>
      <c r="GSJ52" s="124"/>
      <c r="GSK52" s="124"/>
      <c r="GSL52" s="124"/>
      <c r="GSM52" s="124"/>
      <c r="GSN52" s="124"/>
      <c r="GSO52" s="124"/>
      <c r="GSP52" s="124"/>
      <c r="GSQ52" s="124"/>
      <c r="GSR52" s="124"/>
      <c r="GSS52" s="124"/>
      <c r="GST52" s="124"/>
      <c r="GSU52" s="124"/>
      <c r="GSV52" s="124"/>
      <c r="GSW52" s="124"/>
      <c r="GSX52" s="124"/>
      <c r="GSY52" s="124"/>
      <c r="GSZ52" s="124"/>
      <c r="GTA52" s="124"/>
      <c r="GTB52" s="124"/>
      <c r="GTC52" s="124"/>
      <c r="GTD52" s="124"/>
      <c r="GTE52" s="124"/>
      <c r="GTF52" s="124"/>
      <c r="GTG52" s="124"/>
      <c r="GTH52" s="124"/>
      <c r="GTI52" s="124"/>
      <c r="GTJ52" s="124"/>
      <c r="GTK52" s="124"/>
      <c r="GTL52" s="124"/>
      <c r="GTM52" s="124"/>
      <c r="GTN52" s="124"/>
      <c r="GTO52" s="124"/>
      <c r="GTP52" s="124"/>
      <c r="GTQ52" s="124"/>
      <c r="GTR52" s="124"/>
      <c r="GTS52" s="124"/>
      <c r="GTT52" s="124"/>
      <c r="GTU52" s="124"/>
      <c r="GTV52" s="124"/>
      <c r="GTW52" s="124"/>
      <c r="GTX52" s="124"/>
      <c r="GTY52" s="124"/>
      <c r="GTZ52" s="124"/>
      <c r="GUA52" s="124"/>
      <c r="GUB52" s="124"/>
      <c r="GUC52" s="124"/>
      <c r="GUD52" s="124"/>
      <c r="GUE52" s="124"/>
      <c r="GUF52" s="124"/>
      <c r="GUG52" s="124"/>
      <c r="GUH52" s="124"/>
      <c r="GUI52" s="124"/>
      <c r="GUJ52" s="124"/>
      <c r="GUK52" s="124"/>
      <c r="GUL52" s="124"/>
      <c r="GUM52" s="124"/>
      <c r="GUN52" s="124"/>
      <c r="GUO52" s="124"/>
      <c r="GUP52" s="124"/>
      <c r="GUQ52" s="124"/>
      <c r="GUR52" s="124"/>
      <c r="GUS52" s="124"/>
      <c r="GUT52" s="124"/>
      <c r="GUU52" s="124"/>
      <c r="GUV52" s="124"/>
      <c r="GUW52" s="124"/>
      <c r="GUX52" s="124"/>
      <c r="GUY52" s="124"/>
      <c r="GUZ52" s="124"/>
      <c r="GVA52" s="124"/>
      <c r="GVB52" s="124"/>
      <c r="GVC52" s="124"/>
      <c r="GVD52" s="124"/>
      <c r="GVE52" s="124"/>
      <c r="GVF52" s="124"/>
      <c r="GVG52" s="124"/>
      <c r="GVH52" s="124"/>
      <c r="GVI52" s="124"/>
      <c r="GVJ52" s="124"/>
      <c r="GVK52" s="124"/>
      <c r="GVL52" s="124"/>
      <c r="GVM52" s="124"/>
      <c r="GVN52" s="124"/>
      <c r="GVO52" s="124"/>
      <c r="GVP52" s="124"/>
      <c r="GVQ52" s="124"/>
      <c r="GVR52" s="124"/>
      <c r="GVS52" s="124"/>
      <c r="GVT52" s="124"/>
      <c r="GVU52" s="124"/>
      <c r="GVV52" s="124"/>
      <c r="GVW52" s="124"/>
      <c r="GVX52" s="124"/>
      <c r="GVY52" s="124"/>
      <c r="GVZ52" s="124"/>
      <c r="GWA52" s="124"/>
      <c r="GWB52" s="124"/>
      <c r="GWC52" s="124"/>
      <c r="GWD52" s="124"/>
      <c r="GWE52" s="124"/>
      <c r="GWF52" s="124"/>
      <c r="GWG52" s="124"/>
      <c r="GWH52" s="124"/>
      <c r="GWI52" s="124"/>
      <c r="GWJ52" s="124"/>
      <c r="GWK52" s="124"/>
      <c r="GWL52" s="124"/>
      <c r="GWM52" s="124"/>
      <c r="GWN52" s="124"/>
      <c r="GWO52" s="124"/>
      <c r="GWP52" s="124"/>
      <c r="GWQ52" s="124"/>
      <c r="GWR52" s="124"/>
      <c r="GWS52" s="124"/>
      <c r="GWT52" s="124"/>
      <c r="GWU52" s="124"/>
      <c r="GWV52" s="124"/>
      <c r="GWW52" s="124"/>
      <c r="GWX52" s="124"/>
      <c r="GWY52" s="124"/>
      <c r="GWZ52" s="124"/>
      <c r="GXA52" s="124"/>
      <c r="GXB52" s="124"/>
      <c r="GXC52" s="124"/>
      <c r="GXD52" s="124"/>
      <c r="GXE52" s="124"/>
      <c r="GXF52" s="124"/>
      <c r="GXG52" s="124"/>
      <c r="GXH52" s="124"/>
      <c r="GXI52" s="124"/>
      <c r="GXJ52" s="124"/>
      <c r="GXK52" s="124"/>
      <c r="GXL52" s="124"/>
      <c r="GXM52" s="124"/>
      <c r="GXN52" s="124"/>
      <c r="GXO52" s="124"/>
      <c r="GXP52" s="124"/>
      <c r="GXQ52" s="124"/>
      <c r="GXR52" s="124"/>
      <c r="GXS52" s="124"/>
      <c r="GXT52" s="124"/>
      <c r="GXU52" s="124"/>
      <c r="GXV52" s="124"/>
      <c r="GXW52" s="124"/>
      <c r="GXX52" s="124"/>
      <c r="GXY52" s="124"/>
      <c r="GXZ52" s="124"/>
      <c r="GYA52" s="124"/>
      <c r="GYB52" s="124"/>
      <c r="GYC52" s="124"/>
      <c r="GYD52" s="124"/>
      <c r="GYE52" s="124"/>
      <c r="GYF52" s="124"/>
      <c r="GYG52" s="124"/>
      <c r="GYH52" s="124"/>
      <c r="GYI52" s="124"/>
      <c r="GYJ52" s="124"/>
      <c r="GYK52" s="124"/>
      <c r="GYL52" s="124"/>
      <c r="GYM52" s="124"/>
      <c r="GYN52" s="124"/>
      <c r="GYO52" s="124"/>
      <c r="GYP52" s="124"/>
      <c r="GYQ52" s="124"/>
      <c r="GYR52" s="124"/>
      <c r="GYS52" s="124"/>
      <c r="GYT52" s="124"/>
      <c r="GYU52" s="124"/>
      <c r="GYV52" s="124"/>
      <c r="GYW52" s="124"/>
      <c r="GYX52" s="124"/>
      <c r="GYY52" s="124"/>
      <c r="GYZ52" s="124"/>
      <c r="GZA52" s="124"/>
      <c r="GZB52" s="124"/>
      <c r="GZC52" s="124"/>
      <c r="GZD52" s="124"/>
      <c r="GZE52" s="124"/>
      <c r="GZF52" s="124"/>
      <c r="GZG52" s="124"/>
      <c r="GZH52" s="124"/>
      <c r="GZI52" s="124"/>
      <c r="GZJ52" s="124"/>
      <c r="GZK52" s="124"/>
      <c r="GZL52" s="124"/>
      <c r="GZM52" s="124"/>
      <c r="GZN52" s="124"/>
      <c r="GZO52" s="124"/>
      <c r="GZP52" s="124"/>
      <c r="GZQ52" s="124"/>
      <c r="GZR52" s="124"/>
      <c r="GZS52" s="124"/>
      <c r="GZT52" s="124"/>
      <c r="GZU52" s="124"/>
      <c r="GZV52" s="124"/>
      <c r="GZW52" s="124"/>
      <c r="GZX52" s="124"/>
      <c r="GZY52" s="124"/>
      <c r="GZZ52" s="124"/>
    </row>
    <row r="53" spans="1:5434" s="57" customFormat="1" ht="24" customHeight="1" x14ac:dyDescent="0.25">
      <c r="A53" s="86">
        <v>2</v>
      </c>
      <c r="B53" s="83" t="s">
        <v>113</v>
      </c>
      <c r="C53" s="35"/>
      <c r="D53" s="94">
        <f>D54+D56</f>
        <v>517</v>
      </c>
      <c r="E53" s="39">
        <f t="shared" ref="E53:AI53" si="108">E54+E56</f>
        <v>0</v>
      </c>
      <c r="F53" s="39">
        <f>F54+F56</f>
        <v>509</v>
      </c>
      <c r="G53" s="109">
        <f t="shared" si="108"/>
        <v>0</v>
      </c>
      <c r="H53" s="138">
        <f t="shared" si="108"/>
        <v>362</v>
      </c>
      <c r="I53" s="39">
        <f t="shared" si="108"/>
        <v>180</v>
      </c>
      <c r="J53" s="94">
        <v>470</v>
      </c>
      <c r="K53" s="39">
        <f t="shared" si="108"/>
        <v>0</v>
      </c>
      <c r="L53" s="39">
        <f t="shared" si="108"/>
        <v>470</v>
      </c>
      <c r="M53" s="187">
        <f t="shared" si="108"/>
        <v>0</v>
      </c>
      <c r="N53" s="115">
        <f t="shared" si="108"/>
        <v>329</v>
      </c>
      <c r="O53" s="39">
        <f t="shared" si="108"/>
        <v>141</v>
      </c>
      <c r="P53" s="94">
        <f t="shared" si="108"/>
        <v>47</v>
      </c>
      <c r="Q53" s="39">
        <f t="shared" si="108"/>
        <v>0</v>
      </c>
      <c r="R53" s="39">
        <f t="shared" si="108"/>
        <v>39</v>
      </c>
      <c r="S53" s="109">
        <f t="shared" si="108"/>
        <v>0</v>
      </c>
      <c r="T53" s="116">
        <f t="shared" si="108"/>
        <v>33</v>
      </c>
      <c r="U53" s="39">
        <f t="shared" si="108"/>
        <v>39</v>
      </c>
      <c r="V53" s="94">
        <f t="shared" ref="V53" si="109">+V54+V56</f>
        <v>39</v>
      </c>
      <c r="W53" s="39">
        <f t="shared" si="108"/>
        <v>0</v>
      </c>
      <c r="X53" s="39">
        <f t="shared" si="108"/>
        <v>39</v>
      </c>
      <c r="Y53" s="109">
        <f t="shared" si="108"/>
        <v>0</v>
      </c>
      <c r="Z53" s="116">
        <f t="shared" si="108"/>
        <v>0</v>
      </c>
      <c r="AA53" s="39">
        <f t="shared" si="108"/>
        <v>39</v>
      </c>
      <c r="AB53" s="94">
        <v>8</v>
      </c>
      <c r="AC53" s="94">
        <f t="shared" si="108"/>
        <v>0</v>
      </c>
      <c r="AD53" s="94">
        <f t="shared" si="108"/>
        <v>0</v>
      </c>
      <c r="AE53" s="94">
        <f t="shared" si="108"/>
        <v>0</v>
      </c>
      <c r="AF53" s="94">
        <f t="shared" si="108"/>
        <v>0</v>
      </c>
      <c r="AG53" s="94">
        <f t="shared" si="108"/>
        <v>0</v>
      </c>
      <c r="AH53" s="94">
        <f t="shared" si="108"/>
        <v>0</v>
      </c>
      <c r="AI53" s="94">
        <f t="shared" si="108"/>
        <v>0</v>
      </c>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c r="NX53" s="56"/>
      <c r="NY53" s="56"/>
      <c r="NZ53" s="56"/>
      <c r="OA53" s="56"/>
      <c r="OB53" s="56"/>
      <c r="OC53" s="56"/>
      <c r="OD53" s="56"/>
      <c r="OE53" s="56"/>
      <c r="OF53" s="56"/>
      <c r="OG53" s="56"/>
      <c r="OH53" s="56"/>
      <c r="OI53" s="56"/>
      <c r="OJ53" s="56"/>
      <c r="OK53" s="56"/>
      <c r="OL53" s="56"/>
      <c r="OM53" s="56"/>
      <c r="ON53" s="56"/>
      <c r="OO53" s="56"/>
      <c r="OP53" s="56"/>
      <c r="OQ53" s="56"/>
      <c r="OR53" s="56"/>
      <c r="OS53" s="56"/>
      <c r="OT53" s="56"/>
      <c r="OU53" s="56"/>
      <c r="OV53" s="56"/>
      <c r="OW53" s="56"/>
      <c r="OX53" s="56"/>
      <c r="OY53" s="56"/>
      <c r="OZ53" s="56"/>
      <c r="PA53" s="56"/>
      <c r="PB53" s="56"/>
      <c r="PC53" s="56"/>
      <c r="PD53" s="56"/>
      <c r="PE53" s="56"/>
      <c r="PF53" s="56"/>
      <c r="PG53" s="56"/>
      <c r="PH53" s="56"/>
      <c r="PI53" s="56"/>
      <c r="PJ53" s="56"/>
      <c r="PK53" s="56"/>
      <c r="PL53" s="56"/>
      <c r="PM53" s="56"/>
      <c r="PN53" s="56"/>
      <c r="PO53" s="56"/>
      <c r="PP53" s="56"/>
      <c r="PQ53" s="56"/>
      <c r="PR53" s="56"/>
      <c r="PS53" s="56"/>
      <c r="PT53" s="56"/>
      <c r="PU53" s="56"/>
      <c r="PV53" s="56"/>
      <c r="PW53" s="56"/>
      <c r="PX53" s="56"/>
      <c r="PY53" s="56"/>
      <c r="PZ53" s="56"/>
      <c r="QA53" s="56"/>
      <c r="QB53" s="56"/>
      <c r="QC53" s="56"/>
      <c r="QD53" s="56"/>
      <c r="QE53" s="56"/>
      <c r="QF53" s="56"/>
      <c r="QG53" s="56"/>
      <c r="QH53" s="56"/>
      <c r="QI53" s="56"/>
      <c r="QJ53" s="56"/>
      <c r="QK53" s="56"/>
      <c r="QL53" s="56"/>
      <c r="QM53" s="56"/>
      <c r="QN53" s="56"/>
      <c r="QO53" s="56"/>
      <c r="QP53" s="56"/>
      <c r="QQ53" s="56"/>
      <c r="QR53" s="56"/>
      <c r="QS53" s="56"/>
      <c r="QT53" s="56"/>
      <c r="QU53" s="56"/>
      <c r="QV53" s="56"/>
      <c r="QW53" s="56"/>
      <c r="QX53" s="56"/>
      <c r="QY53" s="56"/>
      <c r="QZ53" s="56"/>
      <c r="RA53" s="56"/>
      <c r="RB53" s="56"/>
      <c r="RC53" s="56"/>
      <c r="RD53" s="56"/>
      <c r="RE53" s="56"/>
      <c r="RF53" s="56"/>
      <c r="RG53" s="56"/>
      <c r="RH53" s="56"/>
      <c r="RI53" s="56"/>
      <c r="RJ53" s="56"/>
      <c r="RK53" s="56"/>
      <c r="RL53" s="56"/>
      <c r="RM53" s="56"/>
      <c r="RN53" s="56"/>
      <c r="RO53" s="56"/>
      <c r="RP53" s="56"/>
      <c r="RQ53" s="56"/>
      <c r="RR53" s="56"/>
      <c r="RS53" s="56"/>
      <c r="RT53" s="56"/>
      <c r="RU53" s="56"/>
      <c r="RV53" s="56"/>
      <c r="RW53" s="56"/>
      <c r="RX53" s="56"/>
      <c r="RY53" s="56"/>
      <c r="RZ53" s="56"/>
      <c r="SA53" s="56"/>
      <c r="SB53" s="56"/>
      <c r="SC53" s="56"/>
      <c r="SD53" s="56"/>
      <c r="SE53" s="56"/>
      <c r="SF53" s="56"/>
      <c r="SG53" s="56"/>
      <c r="SH53" s="56"/>
      <c r="SI53" s="56"/>
      <c r="SJ53" s="56"/>
      <c r="SK53" s="56"/>
      <c r="SL53" s="56"/>
      <c r="SM53" s="56"/>
      <c r="SN53" s="56"/>
      <c r="SO53" s="56"/>
      <c r="SP53" s="56"/>
      <c r="SQ53" s="56"/>
      <c r="SR53" s="56"/>
      <c r="SS53" s="56"/>
      <c r="ST53" s="56"/>
      <c r="SU53" s="56"/>
      <c r="SV53" s="56"/>
      <c r="SW53" s="56"/>
      <c r="SX53" s="56"/>
      <c r="SY53" s="56"/>
      <c r="SZ53" s="56"/>
      <c r="TA53" s="56"/>
      <c r="TB53" s="56"/>
      <c r="TC53" s="56"/>
      <c r="TD53" s="56"/>
      <c r="TE53" s="56"/>
      <c r="TF53" s="56"/>
      <c r="TG53" s="56"/>
      <c r="TH53" s="56"/>
      <c r="TI53" s="56"/>
      <c r="TJ53" s="56"/>
      <c r="TK53" s="56"/>
      <c r="TL53" s="56"/>
      <c r="TM53" s="56"/>
      <c r="TN53" s="56"/>
      <c r="TO53" s="56"/>
      <c r="TP53" s="56"/>
      <c r="TQ53" s="56"/>
      <c r="TR53" s="56"/>
      <c r="TS53" s="56"/>
      <c r="TT53" s="56"/>
      <c r="TU53" s="56"/>
      <c r="TV53" s="56"/>
      <c r="TW53" s="56"/>
      <c r="TX53" s="56"/>
      <c r="TY53" s="56"/>
      <c r="TZ53" s="56"/>
      <c r="UA53" s="56"/>
      <c r="UB53" s="56"/>
      <c r="UC53" s="56"/>
      <c r="UD53" s="56"/>
      <c r="UE53" s="56"/>
      <c r="UF53" s="56"/>
      <c r="UG53" s="56"/>
      <c r="UH53" s="56"/>
      <c r="UI53" s="56"/>
      <c r="UJ53" s="56"/>
      <c r="UK53" s="56"/>
      <c r="UL53" s="56"/>
      <c r="UM53" s="56"/>
      <c r="UN53" s="56"/>
      <c r="UO53" s="56"/>
      <c r="UP53" s="56"/>
      <c r="UQ53" s="56"/>
      <c r="UR53" s="56"/>
      <c r="US53" s="56"/>
      <c r="UT53" s="56"/>
      <c r="UU53" s="56"/>
      <c r="UV53" s="56"/>
      <c r="UW53" s="56"/>
      <c r="UX53" s="56"/>
      <c r="UY53" s="56"/>
      <c r="UZ53" s="56"/>
      <c r="VA53" s="56"/>
      <c r="VB53" s="56"/>
      <c r="VC53" s="56"/>
      <c r="VD53" s="56"/>
      <c r="VE53" s="56"/>
      <c r="VF53" s="56"/>
      <c r="VG53" s="56"/>
      <c r="VH53" s="56"/>
      <c r="VI53" s="56"/>
      <c r="VJ53" s="56"/>
      <c r="VK53" s="56"/>
      <c r="VL53" s="56"/>
      <c r="VM53" s="56"/>
      <c r="VN53" s="56"/>
      <c r="VO53" s="56"/>
      <c r="VP53" s="56"/>
      <c r="VQ53" s="56"/>
      <c r="VR53" s="56"/>
      <c r="VS53" s="56"/>
      <c r="VT53" s="56"/>
      <c r="VU53" s="56"/>
      <c r="VV53" s="56"/>
      <c r="VW53" s="56"/>
      <c r="VX53" s="56"/>
      <c r="VY53" s="56"/>
      <c r="VZ53" s="56"/>
      <c r="WA53" s="56"/>
      <c r="WB53" s="56"/>
      <c r="WC53" s="56"/>
      <c r="WD53" s="56"/>
      <c r="WE53" s="56"/>
      <c r="WF53" s="56"/>
      <c r="WG53" s="56"/>
      <c r="WH53" s="56"/>
      <c r="WI53" s="56"/>
      <c r="WJ53" s="56"/>
      <c r="WK53" s="56"/>
      <c r="WL53" s="56"/>
      <c r="WM53" s="56"/>
      <c r="WN53" s="56"/>
      <c r="WO53" s="56"/>
      <c r="WP53" s="56"/>
      <c r="WQ53" s="56"/>
      <c r="WR53" s="56"/>
      <c r="WS53" s="56"/>
      <c r="WT53" s="56"/>
      <c r="WU53" s="56"/>
      <c r="WV53" s="56"/>
      <c r="WW53" s="56"/>
      <c r="WX53" s="56"/>
      <c r="WY53" s="56"/>
      <c r="WZ53" s="56"/>
      <c r="XA53" s="56"/>
      <c r="XB53" s="56"/>
      <c r="XC53" s="56"/>
      <c r="XD53" s="56"/>
      <c r="XE53" s="56"/>
      <c r="XF53" s="56"/>
      <c r="XG53" s="56"/>
      <c r="XH53" s="56"/>
      <c r="XI53" s="56"/>
      <c r="XJ53" s="56"/>
      <c r="XK53" s="56"/>
      <c r="XL53" s="56"/>
      <c r="XM53" s="56"/>
      <c r="XN53" s="56"/>
      <c r="XO53" s="56"/>
      <c r="XP53" s="56"/>
      <c r="XQ53" s="56"/>
      <c r="XR53" s="56"/>
      <c r="XS53" s="56"/>
      <c r="XT53" s="56"/>
      <c r="XU53" s="56"/>
      <c r="XV53" s="56"/>
      <c r="XW53" s="56"/>
      <c r="XX53" s="56"/>
      <c r="XY53" s="56"/>
      <c r="XZ53" s="56"/>
      <c r="YA53" s="56"/>
      <c r="YB53" s="56"/>
      <c r="YC53" s="56"/>
      <c r="YD53" s="56"/>
      <c r="YE53" s="56"/>
      <c r="YF53" s="56"/>
      <c r="YG53" s="56"/>
      <c r="YH53" s="56"/>
      <c r="YI53" s="56"/>
      <c r="YJ53" s="56"/>
      <c r="YK53" s="56"/>
      <c r="YL53" s="56"/>
      <c r="YM53" s="56"/>
      <c r="YN53" s="56"/>
      <c r="YO53" s="56"/>
      <c r="YP53" s="56"/>
      <c r="YQ53" s="56"/>
      <c r="YR53" s="56"/>
      <c r="YS53" s="56"/>
      <c r="YT53" s="56"/>
      <c r="YU53" s="56"/>
      <c r="YV53" s="56"/>
      <c r="YW53" s="56"/>
      <c r="YX53" s="56"/>
      <c r="YY53" s="56"/>
      <c r="YZ53" s="56"/>
      <c r="ZA53" s="56"/>
      <c r="ZB53" s="56"/>
      <c r="ZC53" s="56"/>
      <c r="ZD53" s="56"/>
      <c r="ZE53" s="56"/>
      <c r="ZF53" s="56"/>
      <c r="ZG53" s="56"/>
      <c r="ZH53" s="56"/>
      <c r="ZI53" s="56"/>
      <c r="ZJ53" s="56"/>
      <c r="ZK53" s="56"/>
      <c r="ZL53" s="56"/>
      <c r="ZM53" s="56"/>
      <c r="ZN53" s="56"/>
      <c r="ZO53" s="56"/>
      <c r="ZP53" s="56"/>
      <c r="ZQ53" s="56"/>
      <c r="ZR53" s="56"/>
      <c r="ZS53" s="56"/>
      <c r="ZT53" s="56"/>
      <c r="ZU53" s="56"/>
      <c r="ZV53" s="56"/>
      <c r="ZW53" s="56"/>
      <c r="ZX53" s="56"/>
      <c r="ZY53" s="56"/>
      <c r="ZZ53" s="56"/>
      <c r="AAA53" s="56"/>
      <c r="AAB53" s="56"/>
      <c r="AAC53" s="56"/>
      <c r="AAD53" s="56"/>
      <c r="AAE53" s="56"/>
      <c r="AAF53" s="56"/>
      <c r="AAG53" s="56"/>
      <c r="AAH53" s="56"/>
      <c r="AAI53" s="56"/>
      <c r="AAJ53" s="56"/>
      <c r="AAK53" s="56"/>
      <c r="AAL53" s="56"/>
      <c r="AAM53" s="56"/>
      <c r="AAN53" s="56"/>
      <c r="AAO53" s="56"/>
      <c r="AAP53" s="56"/>
      <c r="AAQ53" s="56"/>
      <c r="AAR53" s="56"/>
      <c r="AAS53" s="56"/>
      <c r="AAT53" s="56"/>
      <c r="AAU53" s="56"/>
      <c r="AAV53" s="56"/>
      <c r="AAW53" s="56"/>
      <c r="AAX53" s="56"/>
      <c r="AAY53" s="56"/>
      <c r="AAZ53" s="56"/>
      <c r="ABA53" s="56"/>
      <c r="ABB53" s="56"/>
      <c r="ABC53" s="56"/>
      <c r="ABD53" s="56"/>
      <c r="ABE53" s="56"/>
      <c r="ABF53" s="56"/>
      <c r="ABG53" s="56"/>
      <c r="ABH53" s="56"/>
      <c r="ABI53" s="56"/>
      <c r="ABJ53" s="56"/>
      <c r="ABK53" s="56"/>
      <c r="ABL53" s="56"/>
      <c r="ABM53" s="56"/>
      <c r="ABN53" s="56"/>
      <c r="ABO53" s="56"/>
      <c r="ABP53" s="56"/>
      <c r="ABQ53" s="56"/>
      <c r="ABR53" s="56"/>
      <c r="ABS53" s="56"/>
      <c r="ABT53" s="56"/>
      <c r="ABU53" s="56"/>
      <c r="ABV53" s="56"/>
      <c r="ABW53" s="56"/>
      <c r="ABX53" s="56"/>
      <c r="ABY53" s="56"/>
      <c r="ABZ53" s="56"/>
      <c r="ACA53" s="56"/>
      <c r="ACB53" s="56"/>
      <c r="ACC53" s="56"/>
      <c r="ACD53" s="56"/>
      <c r="ACE53" s="56"/>
      <c r="ACF53" s="56"/>
      <c r="ACG53" s="56"/>
      <c r="ACH53" s="56"/>
      <c r="ACI53" s="56"/>
      <c r="ACJ53" s="56"/>
      <c r="ACK53" s="56"/>
      <c r="ACL53" s="56"/>
      <c r="ACM53" s="56"/>
      <c r="ACN53" s="56"/>
      <c r="ACO53" s="56"/>
      <c r="ACP53" s="56"/>
      <c r="ACQ53" s="56"/>
      <c r="ACR53" s="56"/>
      <c r="ACS53" s="56"/>
      <c r="ACT53" s="56"/>
      <c r="ACU53" s="56"/>
      <c r="ACV53" s="56"/>
      <c r="ACW53" s="56"/>
      <c r="ACX53" s="56"/>
      <c r="ACY53" s="56"/>
      <c r="ACZ53" s="56"/>
      <c r="ADA53" s="56"/>
      <c r="ADB53" s="56"/>
      <c r="ADC53" s="56"/>
      <c r="ADD53" s="56"/>
      <c r="ADE53" s="56"/>
      <c r="ADF53" s="56"/>
      <c r="ADG53" s="56"/>
      <c r="ADH53" s="56"/>
      <c r="ADI53" s="56"/>
      <c r="ADJ53" s="56"/>
      <c r="ADK53" s="56"/>
      <c r="ADL53" s="56"/>
      <c r="ADM53" s="56"/>
      <c r="ADN53" s="56"/>
      <c r="ADO53" s="56"/>
      <c r="ADP53" s="56"/>
      <c r="ADQ53" s="56"/>
      <c r="ADR53" s="56"/>
      <c r="ADS53" s="56"/>
      <c r="ADT53" s="56"/>
      <c r="ADU53" s="56"/>
      <c r="ADV53" s="56"/>
      <c r="ADW53" s="56"/>
      <c r="ADX53" s="56"/>
      <c r="ADY53" s="56"/>
      <c r="ADZ53" s="56"/>
      <c r="AEA53" s="56"/>
      <c r="AEB53" s="56"/>
      <c r="AEC53" s="56"/>
      <c r="AED53" s="56"/>
      <c r="AEE53" s="56"/>
      <c r="AEF53" s="56"/>
      <c r="AEG53" s="56"/>
      <c r="AEH53" s="56"/>
      <c r="AEI53" s="56"/>
      <c r="AEJ53" s="56"/>
      <c r="AEK53" s="56"/>
      <c r="AEL53" s="56"/>
      <c r="AEM53" s="56"/>
      <c r="AEN53" s="56"/>
      <c r="AEO53" s="56"/>
      <c r="AEP53" s="56"/>
      <c r="AEQ53" s="56"/>
      <c r="AER53" s="56"/>
      <c r="AES53" s="56"/>
      <c r="AET53" s="56"/>
      <c r="AEU53" s="56"/>
      <c r="AEV53" s="56"/>
      <c r="AEW53" s="56"/>
      <c r="AEX53" s="56"/>
      <c r="AEY53" s="56"/>
      <c r="AEZ53" s="56"/>
      <c r="AFA53" s="56"/>
      <c r="AFB53" s="56"/>
      <c r="AFC53" s="56"/>
      <c r="AFD53" s="56"/>
      <c r="AFE53" s="56"/>
      <c r="AFF53" s="56"/>
      <c r="AFG53" s="56"/>
      <c r="AFH53" s="56"/>
      <c r="AFI53" s="56"/>
      <c r="AFJ53" s="56"/>
      <c r="AFK53" s="56"/>
      <c r="AFL53" s="56"/>
      <c r="AFM53" s="56"/>
      <c r="AFN53" s="56"/>
      <c r="AFO53" s="56"/>
      <c r="AFP53" s="56"/>
      <c r="AFQ53" s="56"/>
      <c r="AFR53" s="56"/>
      <c r="AFS53" s="56"/>
      <c r="AFT53" s="56"/>
      <c r="AFU53" s="56"/>
      <c r="AFV53" s="56"/>
      <c r="AFW53" s="56"/>
      <c r="AFX53" s="56"/>
      <c r="AFY53" s="56"/>
      <c r="AFZ53" s="56"/>
      <c r="AGA53" s="56"/>
      <c r="AGB53" s="56"/>
      <c r="AGC53" s="56"/>
      <c r="AGD53" s="56"/>
      <c r="AGE53" s="56"/>
      <c r="AGF53" s="56"/>
      <c r="AGG53" s="56"/>
      <c r="AGH53" s="56"/>
      <c r="AGI53" s="56"/>
      <c r="AGJ53" s="56"/>
      <c r="AGK53" s="56"/>
      <c r="AGL53" s="56"/>
      <c r="AGM53" s="56"/>
      <c r="AGN53" s="56"/>
      <c r="AGO53" s="56"/>
      <c r="AGP53" s="56"/>
      <c r="AGQ53" s="56"/>
      <c r="AGR53" s="56"/>
      <c r="AGS53" s="56"/>
      <c r="AGT53" s="56"/>
      <c r="AGU53" s="56"/>
      <c r="AGV53" s="56"/>
      <c r="AGW53" s="56"/>
      <c r="AGX53" s="56"/>
      <c r="AGY53" s="56"/>
      <c r="AGZ53" s="56"/>
      <c r="AHA53" s="56"/>
      <c r="AHB53" s="56"/>
      <c r="AHC53" s="56"/>
      <c r="AHD53" s="56"/>
      <c r="AHE53" s="56"/>
      <c r="AHF53" s="56"/>
      <c r="AHG53" s="56"/>
      <c r="AHH53" s="56"/>
      <c r="AHI53" s="56"/>
      <c r="AHJ53" s="56"/>
      <c r="AHK53" s="56"/>
      <c r="AHL53" s="56"/>
      <c r="AHM53" s="56"/>
      <c r="AHN53" s="56"/>
      <c r="AHO53" s="56"/>
      <c r="AHP53" s="56"/>
      <c r="AHQ53" s="56"/>
      <c r="AHR53" s="56"/>
      <c r="AHS53" s="56"/>
      <c r="AHT53" s="56"/>
      <c r="AHU53" s="56"/>
      <c r="AHV53" s="56"/>
      <c r="AHW53" s="56"/>
      <c r="AHX53" s="56"/>
      <c r="AHY53" s="56"/>
      <c r="AHZ53" s="56"/>
      <c r="AIA53" s="56"/>
      <c r="AIB53" s="56"/>
      <c r="AIC53" s="56"/>
      <c r="AID53" s="56"/>
      <c r="AIE53" s="56"/>
      <c r="AIF53" s="56"/>
      <c r="AIG53" s="56"/>
      <c r="AIH53" s="56"/>
      <c r="AII53" s="56"/>
      <c r="AIJ53" s="56"/>
      <c r="AIK53" s="56"/>
      <c r="AIL53" s="56"/>
      <c r="AIM53" s="56"/>
      <c r="AIN53" s="56"/>
      <c r="AIO53" s="56"/>
      <c r="AIP53" s="56"/>
      <c r="AIQ53" s="56"/>
      <c r="AIR53" s="56"/>
      <c r="AIS53" s="56"/>
      <c r="AIT53" s="56"/>
      <c r="AIU53" s="56"/>
      <c r="AIV53" s="56"/>
      <c r="AIW53" s="56"/>
      <c r="AIX53" s="56"/>
      <c r="AIY53" s="56"/>
      <c r="AIZ53" s="56"/>
      <c r="AJA53" s="56"/>
      <c r="AJB53" s="56"/>
      <c r="AJC53" s="56"/>
      <c r="AJD53" s="56"/>
      <c r="AJE53" s="56"/>
      <c r="AJF53" s="56"/>
      <c r="AJG53" s="56"/>
      <c r="AJH53" s="56"/>
      <c r="AJI53" s="56"/>
      <c r="AJJ53" s="56"/>
      <c r="AJK53" s="56"/>
      <c r="AJL53" s="56"/>
      <c r="AJM53" s="56"/>
      <c r="AJN53" s="56"/>
      <c r="AJO53" s="56"/>
      <c r="AJP53" s="56"/>
      <c r="AJQ53" s="56"/>
      <c r="AJR53" s="56"/>
      <c r="AJS53" s="56"/>
      <c r="AJT53" s="56"/>
      <c r="AJU53" s="56"/>
      <c r="AJV53" s="56"/>
      <c r="AJW53" s="56"/>
      <c r="AJX53" s="56"/>
      <c r="AJY53" s="56"/>
      <c r="AJZ53" s="56"/>
      <c r="AKA53" s="56"/>
      <c r="AKB53" s="56"/>
      <c r="AKC53" s="56"/>
      <c r="AKD53" s="56"/>
      <c r="AKE53" s="56"/>
      <c r="AKF53" s="56"/>
      <c r="AKG53" s="56"/>
      <c r="AKH53" s="56"/>
      <c r="AKI53" s="56"/>
      <c r="AKJ53" s="56"/>
      <c r="AKK53" s="56"/>
      <c r="AKL53" s="56"/>
      <c r="AKM53" s="56"/>
      <c r="AKN53" s="56"/>
      <c r="AKO53" s="56"/>
      <c r="AKP53" s="56"/>
      <c r="AKQ53" s="56"/>
      <c r="AKR53" s="56"/>
      <c r="AKS53" s="56"/>
      <c r="AKT53" s="56"/>
      <c r="AKU53" s="56"/>
      <c r="AKV53" s="56"/>
      <c r="AKW53" s="56"/>
      <c r="AKX53" s="56"/>
      <c r="AKY53" s="56"/>
      <c r="AKZ53" s="56"/>
      <c r="ALA53" s="56"/>
      <c r="ALB53" s="56"/>
      <c r="ALC53" s="56"/>
      <c r="ALD53" s="56"/>
      <c r="ALE53" s="56"/>
      <c r="ALF53" s="56"/>
      <c r="ALG53" s="56"/>
      <c r="ALH53" s="56"/>
      <c r="ALI53" s="56"/>
      <c r="ALJ53" s="56"/>
      <c r="ALK53" s="56"/>
      <c r="ALL53" s="56"/>
      <c r="ALM53" s="56"/>
      <c r="ALN53" s="56"/>
      <c r="ALO53" s="56"/>
      <c r="ALP53" s="56"/>
      <c r="ALQ53" s="56"/>
      <c r="ALR53" s="56"/>
      <c r="ALS53" s="56"/>
      <c r="ALT53" s="56"/>
      <c r="ALU53" s="56"/>
      <c r="ALV53" s="56"/>
      <c r="ALW53" s="56"/>
      <c r="ALX53" s="56"/>
      <c r="ALY53" s="56"/>
      <c r="ALZ53" s="56"/>
      <c r="AMA53" s="56"/>
      <c r="AMB53" s="56"/>
      <c r="AMC53" s="56"/>
      <c r="AMD53" s="56"/>
      <c r="AME53" s="56"/>
      <c r="AMF53" s="56"/>
      <c r="AMG53" s="56"/>
      <c r="AMH53" s="56"/>
      <c r="AMI53" s="56"/>
      <c r="AMJ53" s="56"/>
      <c r="AMK53" s="56"/>
      <c r="AML53" s="56"/>
      <c r="AMM53" s="56"/>
      <c r="AMN53" s="56"/>
      <c r="AMO53" s="56"/>
      <c r="AMP53" s="56"/>
      <c r="AMQ53" s="56"/>
      <c r="AMR53" s="56"/>
      <c r="AMS53" s="56"/>
      <c r="AMT53" s="56"/>
      <c r="AMU53" s="56"/>
      <c r="AMV53" s="56"/>
      <c r="AMW53" s="56"/>
      <c r="AMX53" s="56"/>
      <c r="AMY53" s="56"/>
      <c r="AMZ53" s="56"/>
      <c r="ANA53" s="56"/>
      <c r="ANB53" s="56"/>
      <c r="ANC53" s="56"/>
      <c r="AND53" s="56"/>
      <c r="ANE53" s="56"/>
      <c r="ANF53" s="56"/>
      <c r="ANG53" s="56"/>
      <c r="ANH53" s="56"/>
      <c r="ANI53" s="56"/>
      <c r="ANJ53" s="56"/>
      <c r="ANK53" s="56"/>
      <c r="ANL53" s="56"/>
      <c r="ANM53" s="56"/>
      <c r="ANN53" s="56"/>
      <c r="ANO53" s="56"/>
      <c r="ANP53" s="56"/>
      <c r="ANQ53" s="56"/>
      <c r="ANR53" s="56"/>
      <c r="ANS53" s="56"/>
      <c r="ANT53" s="56"/>
      <c r="ANU53" s="56"/>
      <c r="ANV53" s="56"/>
      <c r="ANW53" s="56"/>
      <c r="ANX53" s="56"/>
      <c r="ANY53" s="56"/>
      <c r="ANZ53" s="56"/>
      <c r="AOA53" s="56"/>
      <c r="AOB53" s="56"/>
      <c r="AOC53" s="56"/>
      <c r="AOD53" s="56"/>
      <c r="AOE53" s="56"/>
      <c r="AOF53" s="56"/>
      <c r="AOG53" s="56"/>
      <c r="AOH53" s="56"/>
      <c r="AOI53" s="56"/>
      <c r="AOJ53" s="56"/>
      <c r="AOK53" s="56"/>
      <c r="AOL53" s="56"/>
      <c r="AOM53" s="56"/>
      <c r="AON53" s="56"/>
      <c r="AOO53" s="56"/>
      <c r="AOP53" s="56"/>
      <c r="AOQ53" s="56"/>
      <c r="AOR53" s="56"/>
      <c r="AOS53" s="56"/>
      <c r="AOT53" s="56"/>
      <c r="AOU53" s="56"/>
      <c r="AOV53" s="56"/>
      <c r="AOW53" s="56"/>
      <c r="AOX53" s="56"/>
      <c r="AOY53" s="56"/>
      <c r="AOZ53" s="56"/>
      <c r="APA53" s="56"/>
      <c r="APB53" s="56"/>
      <c r="APC53" s="56"/>
      <c r="APD53" s="56"/>
      <c r="APE53" s="56"/>
      <c r="APF53" s="56"/>
      <c r="APG53" s="56"/>
      <c r="APH53" s="56"/>
      <c r="API53" s="56"/>
      <c r="APJ53" s="56"/>
      <c r="APK53" s="56"/>
      <c r="APL53" s="56"/>
      <c r="APM53" s="56"/>
      <c r="APN53" s="56"/>
      <c r="APO53" s="56"/>
      <c r="APP53" s="56"/>
      <c r="APQ53" s="56"/>
      <c r="APR53" s="56"/>
      <c r="APS53" s="56"/>
      <c r="APT53" s="56"/>
      <c r="APU53" s="56"/>
      <c r="APV53" s="56"/>
      <c r="APW53" s="56"/>
      <c r="APX53" s="56"/>
      <c r="APY53" s="56"/>
      <c r="APZ53" s="56"/>
      <c r="AQA53" s="56"/>
      <c r="AQB53" s="56"/>
      <c r="AQC53" s="56"/>
      <c r="AQD53" s="56"/>
      <c r="AQE53" s="56"/>
      <c r="AQF53" s="56"/>
      <c r="AQG53" s="56"/>
      <c r="AQH53" s="56"/>
      <c r="AQI53" s="56"/>
      <c r="AQJ53" s="56"/>
      <c r="AQK53" s="56"/>
      <c r="AQL53" s="56"/>
      <c r="AQM53" s="56"/>
      <c r="AQN53" s="56"/>
      <c r="AQO53" s="56"/>
      <c r="AQP53" s="56"/>
      <c r="AQQ53" s="56"/>
      <c r="AQR53" s="56"/>
      <c r="AQS53" s="56"/>
      <c r="AQT53" s="56"/>
      <c r="AQU53" s="56"/>
      <c r="AQV53" s="56"/>
      <c r="AQW53" s="56"/>
      <c r="AQX53" s="56"/>
      <c r="AQY53" s="56"/>
      <c r="AQZ53" s="56"/>
      <c r="ARA53" s="56"/>
      <c r="ARB53" s="56"/>
      <c r="ARC53" s="56"/>
      <c r="ARD53" s="56"/>
      <c r="ARE53" s="56"/>
      <c r="ARF53" s="56"/>
      <c r="ARG53" s="56"/>
      <c r="ARH53" s="56"/>
      <c r="ARI53" s="56"/>
      <c r="ARJ53" s="56"/>
      <c r="ARK53" s="56"/>
      <c r="ARL53" s="56"/>
      <c r="ARM53" s="56"/>
      <c r="ARN53" s="56"/>
      <c r="ARO53" s="56"/>
      <c r="ARP53" s="56"/>
      <c r="ARQ53" s="56"/>
      <c r="ARR53" s="56"/>
      <c r="ARS53" s="56"/>
      <c r="ART53" s="56"/>
      <c r="ARU53" s="56"/>
      <c r="ARV53" s="56"/>
      <c r="ARW53" s="56"/>
      <c r="ARX53" s="56"/>
      <c r="ARY53" s="56"/>
      <c r="ARZ53" s="56"/>
      <c r="ASA53" s="56"/>
      <c r="ASB53" s="56"/>
      <c r="ASC53" s="56"/>
      <c r="ASD53" s="56"/>
      <c r="ASE53" s="56"/>
      <c r="ASF53" s="56"/>
      <c r="ASG53" s="56"/>
      <c r="ASH53" s="56"/>
      <c r="ASI53" s="56"/>
      <c r="ASJ53" s="56"/>
      <c r="ASK53" s="56"/>
      <c r="ASL53" s="56"/>
      <c r="ASM53" s="56"/>
      <c r="ASN53" s="56"/>
      <c r="ASO53" s="56"/>
      <c r="ASP53" s="56"/>
      <c r="ASQ53" s="56"/>
      <c r="ASR53" s="56"/>
      <c r="ASS53" s="56"/>
      <c r="AST53" s="56"/>
      <c r="ASU53" s="56"/>
      <c r="ASV53" s="56"/>
      <c r="ASW53" s="56"/>
      <c r="ASX53" s="56"/>
      <c r="ASY53" s="56"/>
      <c r="ASZ53" s="56"/>
      <c r="ATA53" s="56"/>
      <c r="ATB53" s="56"/>
      <c r="ATC53" s="56"/>
      <c r="ATD53" s="56"/>
      <c r="ATE53" s="56"/>
      <c r="ATF53" s="56"/>
      <c r="ATG53" s="56"/>
      <c r="ATH53" s="56"/>
      <c r="ATI53" s="56"/>
      <c r="ATJ53" s="56"/>
      <c r="ATK53" s="56"/>
      <c r="ATL53" s="56"/>
      <c r="ATM53" s="56"/>
      <c r="ATN53" s="56"/>
      <c r="ATO53" s="56"/>
      <c r="ATP53" s="56"/>
      <c r="ATQ53" s="56"/>
      <c r="ATR53" s="56"/>
      <c r="ATS53" s="56"/>
      <c r="ATT53" s="56"/>
      <c r="ATU53" s="56"/>
      <c r="ATV53" s="56"/>
      <c r="ATW53" s="56"/>
      <c r="ATX53" s="56"/>
      <c r="ATY53" s="56"/>
      <c r="ATZ53" s="56"/>
      <c r="AUA53" s="56"/>
      <c r="AUB53" s="56"/>
      <c r="AUC53" s="56"/>
      <c r="AUD53" s="56"/>
      <c r="AUE53" s="56"/>
      <c r="AUF53" s="56"/>
      <c r="AUG53" s="56"/>
      <c r="AUH53" s="56"/>
      <c r="AUI53" s="56"/>
      <c r="AUJ53" s="56"/>
      <c r="AUK53" s="56"/>
      <c r="AUL53" s="56"/>
      <c r="AUM53" s="56"/>
      <c r="AUN53" s="56"/>
      <c r="AUO53" s="56"/>
      <c r="AUP53" s="56"/>
      <c r="AUQ53" s="56"/>
      <c r="AUR53" s="56"/>
      <c r="AUS53" s="56"/>
      <c r="AUT53" s="56"/>
      <c r="AUU53" s="56"/>
      <c r="AUV53" s="56"/>
      <c r="AUW53" s="56"/>
      <c r="AUX53" s="56"/>
      <c r="AUY53" s="56"/>
      <c r="AUZ53" s="56"/>
      <c r="AVA53" s="56"/>
      <c r="AVB53" s="56"/>
      <c r="AVC53" s="56"/>
      <c r="AVD53" s="56"/>
      <c r="AVE53" s="56"/>
      <c r="AVF53" s="56"/>
      <c r="AVG53" s="56"/>
      <c r="AVH53" s="56"/>
      <c r="AVI53" s="56"/>
      <c r="AVJ53" s="56"/>
      <c r="AVK53" s="56"/>
      <c r="AVL53" s="56"/>
      <c r="AVM53" s="56"/>
      <c r="AVN53" s="56"/>
      <c r="AVO53" s="56"/>
      <c r="AVP53" s="56"/>
      <c r="AVQ53" s="56"/>
      <c r="AVR53" s="56"/>
      <c r="AVS53" s="56"/>
      <c r="AVT53" s="56"/>
      <c r="AVU53" s="56"/>
      <c r="AVV53" s="56"/>
      <c r="AVW53" s="56"/>
      <c r="AVX53" s="56"/>
      <c r="AVY53" s="56"/>
      <c r="AVZ53" s="56"/>
      <c r="AWA53" s="56"/>
      <c r="AWB53" s="56"/>
      <c r="AWC53" s="56"/>
      <c r="AWD53" s="56"/>
      <c r="AWE53" s="56"/>
      <c r="AWF53" s="56"/>
      <c r="AWG53" s="56"/>
      <c r="AWH53" s="56"/>
      <c r="AWI53" s="56"/>
      <c r="AWJ53" s="56"/>
      <c r="AWK53" s="56"/>
      <c r="AWL53" s="56"/>
      <c r="AWM53" s="56"/>
      <c r="AWN53" s="56"/>
      <c r="AWO53" s="56"/>
      <c r="AWP53" s="56"/>
      <c r="AWQ53" s="56"/>
      <c r="AWR53" s="56"/>
      <c r="AWS53" s="56"/>
      <c r="AWT53" s="56"/>
      <c r="AWU53" s="56"/>
      <c r="AWV53" s="56"/>
      <c r="AWW53" s="56"/>
      <c r="AWX53" s="56"/>
      <c r="AWY53" s="56"/>
      <c r="AWZ53" s="56"/>
      <c r="AXA53" s="56"/>
      <c r="AXB53" s="56"/>
      <c r="AXC53" s="56"/>
      <c r="AXD53" s="56"/>
      <c r="AXE53" s="56"/>
      <c r="AXF53" s="56"/>
      <c r="AXG53" s="56"/>
      <c r="AXH53" s="56"/>
      <c r="AXI53" s="56"/>
      <c r="AXJ53" s="56"/>
      <c r="AXK53" s="56"/>
      <c r="AXL53" s="56"/>
      <c r="AXM53" s="56"/>
      <c r="AXN53" s="56"/>
      <c r="AXO53" s="56"/>
      <c r="AXP53" s="56"/>
      <c r="AXQ53" s="56"/>
      <c r="AXR53" s="56"/>
      <c r="AXS53" s="56"/>
      <c r="AXT53" s="56"/>
      <c r="AXU53" s="56"/>
      <c r="AXV53" s="56"/>
      <c r="AXW53" s="56"/>
      <c r="AXX53" s="56"/>
      <c r="AXY53" s="56"/>
      <c r="AXZ53" s="56"/>
      <c r="AYA53" s="56"/>
      <c r="AYB53" s="56"/>
      <c r="AYC53" s="56"/>
      <c r="AYD53" s="56"/>
      <c r="AYE53" s="56"/>
      <c r="AYF53" s="56"/>
      <c r="AYG53" s="56"/>
      <c r="AYH53" s="56"/>
      <c r="AYI53" s="56"/>
      <c r="AYJ53" s="56"/>
      <c r="AYK53" s="56"/>
      <c r="AYL53" s="56"/>
      <c r="AYM53" s="56"/>
      <c r="AYN53" s="56"/>
      <c r="AYO53" s="56"/>
      <c r="AYP53" s="56"/>
      <c r="AYQ53" s="56"/>
      <c r="AYR53" s="56"/>
      <c r="AYS53" s="56"/>
      <c r="AYT53" s="56"/>
      <c r="AYU53" s="56"/>
      <c r="AYV53" s="56"/>
      <c r="AYW53" s="56"/>
      <c r="AYX53" s="56"/>
      <c r="AYY53" s="56"/>
      <c r="AYZ53" s="56"/>
      <c r="AZA53" s="56"/>
      <c r="AZB53" s="56"/>
      <c r="AZC53" s="56"/>
      <c r="AZD53" s="56"/>
      <c r="AZE53" s="56"/>
      <c r="AZF53" s="56"/>
      <c r="AZG53" s="56"/>
      <c r="AZH53" s="56"/>
      <c r="AZI53" s="56"/>
      <c r="AZJ53" s="56"/>
      <c r="AZK53" s="56"/>
      <c r="AZL53" s="56"/>
      <c r="AZM53" s="56"/>
      <c r="AZN53" s="56"/>
      <c r="AZO53" s="56"/>
      <c r="AZP53" s="56"/>
      <c r="AZQ53" s="56"/>
      <c r="AZR53" s="56"/>
      <c r="AZS53" s="56"/>
      <c r="AZT53" s="56"/>
      <c r="AZU53" s="56"/>
      <c r="AZV53" s="56"/>
      <c r="AZW53" s="56"/>
      <c r="AZX53" s="56"/>
      <c r="AZY53" s="56"/>
      <c r="AZZ53" s="56"/>
      <c r="BAA53" s="56"/>
      <c r="BAB53" s="56"/>
      <c r="BAC53" s="56"/>
      <c r="BAD53" s="56"/>
      <c r="BAE53" s="56"/>
      <c r="BAF53" s="56"/>
      <c r="BAG53" s="56"/>
      <c r="BAH53" s="56"/>
      <c r="BAI53" s="56"/>
      <c r="BAJ53" s="56"/>
      <c r="BAK53" s="56"/>
      <c r="BAL53" s="56"/>
      <c r="BAM53" s="56"/>
      <c r="BAN53" s="56"/>
      <c r="BAO53" s="56"/>
      <c r="BAP53" s="56"/>
      <c r="BAQ53" s="56"/>
      <c r="BAR53" s="56"/>
      <c r="BAS53" s="56"/>
      <c r="BAT53" s="56"/>
      <c r="BAU53" s="56"/>
      <c r="BAV53" s="56"/>
      <c r="BAW53" s="56"/>
      <c r="BAX53" s="56"/>
      <c r="BAY53" s="56"/>
      <c r="BAZ53" s="56"/>
      <c r="BBA53" s="56"/>
      <c r="BBB53" s="56"/>
      <c r="BBC53" s="56"/>
      <c r="BBD53" s="56"/>
      <c r="BBE53" s="56"/>
      <c r="BBF53" s="56"/>
      <c r="BBG53" s="56"/>
      <c r="BBH53" s="56"/>
      <c r="BBI53" s="56"/>
      <c r="BBJ53" s="56"/>
      <c r="BBK53" s="56"/>
      <c r="BBL53" s="56"/>
      <c r="BBM53" s="56"/>
      <c r="BBN53" s="56"/>
      <c r="BBO53" s="56"/>
      <c r="BBP53" s="56"/>
      <c r="BBQ53" s="56"/>
      <c r="BBR53" s="56"/>
      <c r="BBS53" s="56"/>
      <c r="BBT53" s="56"/>
      <c r="BBU53" s="56"/>
      <c r="BBV53" s="56"/>
      <c r="BBW53" s="56"/>
      <c r="BBX53" s="56"/>
      <c r="BBY53" s="56"/>
      <c r="BBZ53" s="56"/>
      <c r="BCA53" s="56"/>
      <c r="BCB53" s="56"/>
      <c r="BCC53" s="56"/>
      <c r="BCD53" s="56"/>
      <c r="BCE53" s="56"/>
      <c r="BCF53" s="56"/>
      <c r="BCG53" s="56"/>
      <c r="BCH53" s="56"/>
      <c r="BCI53" s="56"/>
      <c r="BCJ53" s="56"/>
      <c r="BCK53" s="56"/>
      <c r="BCL53" s="56"/>
      <c r="BCM53" s="56"/>
      <c r="BCN53" s="56"/>
      <c r="BCO53" s="56"/>
      <c r="BCP53" s="56"/>
      <c r="BCQ53" s="56"/>
      <c r="BCR53" s="56"/>
      <c r="BCS53" s="56"/>
      <c r="BCT53" s="56"/>
      <c r="BCU53" s="56"/>
      <c r="BCV53" s="56"/>
      <c r="BCW53" s="56"/>
      <c r="BCX53" s="56"/>
      <c r="BCY53" s="56"/>
      <c r="BCZ53" s="56"/>
      <c r="BDA53" s="56"/>
      <c r="BDB53" s="56"/>
      <c r="BDC53" s="56"/>
      <c r="BDD53" s="56"/>
      <c r="BDE53" s="56"/>
      <c r="BDF53" s="56"/>
      <c r="BDG53" s="56"/>
      <c r="BDH53" s="56"/>
      <c r="BDI53" s="56"/>
      <c r="BDJ53" s="56"/>
      <c r="BDK53" s="56"/>
      <c r="BDL53" s="56"/>
      <c r="BDM53" s="56"/>
      <c r="BDN53" s="56"/>
      <c r="BDO53" s="56"/>
      <c r="BDP53" s="56"/>
      <c r="BDQ53" s="56"/>
      <c r="BDR53" s="56"/>
      <c r="BDS53" s="56"/>
      <c r="BDT53" s="56"/>
      <c r="BDU53" s="56"/>
      <c r="BDV53" s="56"/>
      <c r="BDW53" s="56"/>
      <c r="BDX53" s="56"/>
      <c r="BDY53" s="56"/>
      <c r="BDZ53" s="56"/>
      <c r="BEA53" s="56"/>
      <c r="BEB53" s="56"/>
      <c r="BEC53" s="56"/>
      <c r="BED53" s="56"/>
      <c r="BEE53" s="56"/>
      <c r="BEF53" s="56"/>
      <c r="BEG53" s="56"/>
      <c r="BEH53" s="56"/>
      <c r="BEI53" s="56"/>
      <c r="BEJ53" s="56"/>
      <c r="BEK53" s="56"/>
      <c r="BEL53" s="56"/>
      <c r="BEM53" s="56"/>
      <c r="BEN53" s="56"/>
      <c r="BEO53" s="56"/>
      <c r="BEP53" s="56"/>
      <c r="BEQ53" s="56"/>
      <c r="BER53" s="56"/>
      <c r="BES53" s="56"/>
      <c r="BET53" s="56"/>
      <c r="BEU53" s="56"/>
      <c r="BEV53" s="56"/>
      <c r="BEW53" s="56"/>
      <c r="BEX53" s="56"/>
      <c r="BEY53" s="56"/>
      <c r="BEZ53" s="56"/>
      <c r="BFA53" s="56"/>
      <c r="BFB53" s="56"/>
      <c r="BFC53" s="56"/>
      <c r="BFD53" s="56"/>
      <c r="BFE53" s="56"/>
      <c r="BFF53" s="56"/>
      <c r="BFG53" s="56"/>
      <c r="BFH53" s="56"/>
      <c r="BFI53" s="56"/>
      <c r="BFJ53" s="56"/>
      <c r="BFK53" s="56"/>
      <c r="BFL53" s="56"/>
      <c r="BFM53" s="56"/>
      <c r="BFN53" s="56"/>
      <c r="BFO53" s="56"/>
      <c r="BFP53" s="56"/>
      <c r="BFQ53" s="56"/>
      <c r="BFR53" s="56"/>
      <c r="BFS53" s="56"/>
      <c r="BFT53" s="56"/>
      <c r="BFU53" s="56"/>
      <c r="BFV53" s="56"/>
      <c r="BFW53" s="56"/>
      <c r="BFX53" s="56"/>
      <c r="BFY53" s="56"/>
      <c r="BFZ53" s="56"/>
      <c r="BGA53" s="56"/>
      <c r="BGB53" s="56"/>
      <c r="BGC53" s="56"/>
      <c r="BGD53" s="56"/>
      <c r="BGE53" s="56"/>
      <c r="BGF53" s="56"/>
      <c r="BGG53" s="56"/>
      <c r="BGH53" s="56"/>
      <c r="BGI53" s="56"/>
      <c r="BGJ53" s="56"/>
      <c r="BGK53" s="56"/>
      <c r="BGL53" s="56"/>
      <c r="BGM53" s="56"/>
      <c r="BGN53" s="56"/>
      <c r="BGO53" s="56"/>
      <c r="BGP53" s="56"/>
      <c r="BGQ53" s="56"/>
      <c r="BGR53" s="56"/>
      <c r="BGS53" s="56"/>
      <c r="BGT53" s="56"/>
      <c r="BGU53" s="56"/>
      <c r="BGV53" s="56"/>
      <c r="BGW53" s="56"/>
      <c r="BGX53" s="56"/>
      <c r="BGY53" s="56"/>
      <c r="BGZ53" s="56"/>
      <c r="BHA53" s="56"/>
      <c r="BHB53" s="56"/>
      <c r="BHC53" s="56"/>
      <c r="BHD53" s="56"/>
      <c r="BHE53" s="56"/>
      <c r="BHF53" s="56"/>
      <c r="BHG53" s="56"/>
      <c r="BHH53" s="56"/>
      <c r="BHI53" s="56"/>
      <c r="BHJ53" s="56"/>
      <c r="BHK53" s="56"/>
      <c r="BHL53" s="56"/>
      <c r="BHM53" s="56"/>
      <c r="BHN53" s="56"/>
      <c r="BHO53" s="56"/>
      <c r="BHP53" s="56"/>
      <c r="BHQ53" s="56"/>
      <c r="BHR53" s="56"/>
      <c r="BHS53" s="56"/>
      <c r="BHT53" s="56"/>
      <c r="BHU53" s="56"/>
      <c r="BHV53" s="56"/>
      <c r="BHW53" s="56"/>
      <c r="BHX53" s="56"/>
      <c r="BHY53" s="56"/>
      <c r="BHZ53" s="56"/>
      <c r="BIA53" s="56"/>
      <c r="BIB53" s="56"/>
      <c r="BIC53" s="56"/>
      <c r="BID53" s="56"/>
      <c r="BIE53" s="56"/>
      <c r="BIF53" s="56"/>
      <c r="BIG53" s="56"/>
      <c r="BIH53" s="56"/>
      <c r="BII53" s="56"/>
      <c r="BIJ53" s="56"/>
      <c r="BIK53" s="56"/>
      <c r="BIL53" s="56"/>
      <c r="BIM53" s="56"/>
      <c r="BIN53" s="56"/>
      <c r="BIO53" s="56"/>
      <c r="BIP53" s="56"/>
      <c r="BIQ53" s="56"/>
      <c r="BIR53" s="56"/>
      <c r="BIS53" s="56"/>
      <c r="BIT53" s="56"/>
      <c r="BIU53" s="56"/>
      <c r="BIV53" s="56"/>
      <c r="BIW53" s="56"/>
      <c r="BIX53" s="56"/>
      <c r="BIY53" s="56"/>
      <c r="BIZ53" s="56"/>
      <c r="BJA53" s="56"/>
      <c r="BJB53" s="56"/>
      <c r="BJC53" s="56"/>
      <c r="BJD53" s="56"/>
      <c r="BJE53" s="56"/>
      <c r="BJF53" s="56"/>
      <c r="BJG53" s="56"/>
      <c r="BJH53" s="56"/>
      <c r="BJI53" s="56"/>
      <c r="BJJ53" s="56"/>
      <c r="BJK53" s="56"/>
      <c r="BJL53" s="56"/>
      <c r="BJM53" s="56"/>
      <c r="BJN53" s="56"/>
      <c r="BJO53" s="56"/>
      <c r="BJP53" s="56"/>
      <c r="BJQ53" s="56"/>
      <c r="BJR53" s="56"/>
      <c r="BJS53" s="56"/>
      <c r="BJT53" s="56"/>
      <c r="BJU53" s="56"/>
      <c r="BJV53" s="56"/>
      <c r="BJW53" s="56"/>
      <c r="BJX53" s="56"/>
      <c r="BJY53" s="56"/>
      <c r="BJZ53" s="56"/>
      <c r="BKA53" s="56"/>
      <c r="BKB53" s="56"/>
      <c r="BKC53" s="56"/>
      <c r="BKD53" s="56"/>
      <c r="BKE53" s="56"/>
      <c r="BKF53" s="56"/>
      <c r="BKG53" s="56"/>
      <c r="BKH53" s="56"/>
      <c r="BKI53" s="56"/>
      <c r="BKJ53" s="56"/>
      <c r="BKK53" s="56"/>
      <c r="BKL53" s="56"/>
      <c r="BKM53" s="56"/>
      <c r="BKN53" s="56"/>
      <c r="BKO53" s="56"/>
      <c r="BKP53" s="56"/>
      <c r="BKQ53" s="56"/>
      <c r="BKR53" s="56"/>
      <c r="BKS53" s="56"/>
      <c r="BKT53" s="56"/>
      <c r="BKU53" s="56"/>
      <c r="BKV53" s="56"/>
      <c r="BKW53" s="56"/>
      <c r="BKX53" s="56"/>
      <c r="BKY53" s="56"/>
      <c r="BKZ53" s="56"/>
      <c r="BLA53" s="56"/>
      <c r="BLB53" s="56"/>
      <c r="BLC53" s="56"/>
      <c r="BLD53" s="56"/>
      <c r="BLE53" s="56"/>
      <c r="BLF53" s="56"/>
      <c r="BLG53" s="56"/>
      <c r="BLH53" s="56"/>
      <c r="BLI53" s="56"/>
      <c r="BLJ53" s="56"/>
      <c r="BLK53" s="56"/>
      <c r="BLL53" s="56"/>
      <c r="BLM53" s="56"/>
      <c r="BLN53" s="56"/>
      <c r="BLO53" s="56"/>
      <c r="BLP53" s="56"/>
      <c r="BLQ53" s="56"/>
      <c r="BLR53" s="56"/>
      <c r="BLS53" s="56"/>
      <c r="BLT53" s="56"/>
      <c r="BLU53" s="56"/>
      <c r="BLV53" s="56"/>
      <c r="BLW53" s="56"/>
      <c r="BLX53" s="56"/>
      <c r="BLY53" s="56"/>
      <c r="BLZ53" s="56"/>
      <c r="BMA53" s="56"/>
      <c r="BMB53" s="56"/>
      <c r="BMC53" s="56"/>
      <c r="BMD53" s="56"/>
      <c r="BME53" s="56"/>
      <c r="BMF53" s="56"/>
      <c r="BMG53" s="56"/>
      <c r="BMH53" s="56"/>
      <c r="BMI53" s="56"/>
      <c r="BMJ53" s="56"/>
      <c r="BMK53" s="56"/>
      <c r="BML53" s="56"/>
      <c r="BMM53" s="56"/>
      <c r="BMN53" s="56"/>
      <c r="BMO53" s="56"/>
      <c r="BMP53" s="56"/>
      <c r="BMQ53" s="56"/>
      <c r="BMR53" s="56"/>
      <c r="BMS53" s="56"/>
      <c r="BMT53" s="56"/>
      <c r="BMU53" s="56"/>
      <c r="BMV53" s="56"/>
      <c r="BMW53" s="56"/>
      <c r="BMX53" s="56"/>
      <c r="BMY53" s="56"/>
      <c r="BMZ53" s="56"/>
      <c r="BNA53" s="56"/>
      <c r="BNB53" s="56"/>
      <c r="BNC53" s="56"/>
      <c r="BND53" s="56"/>
      <c r="BNE53" s="56"/>
      <c r="BNF53" s="56"/>
      <c r="BNG53" s="56"/>
      <c r="BNH53" s="56"/>
      <c r="BNI53" s="56"/>
      <c r="BNJ53" s="56"/>
      <c r="BNK53" s="56"/>
      <c r="BNL53" s="56"/>
      <c r="BNM53" s="56"/>
      <c r="BNN53" s="56"/>
      <c r="BNO53" s="56"/>
      <c r="BNP53" s="56"/>
      <c r="BNQ53" s="56"/>
      <c r="BNR53" s="56"/>
      <c r="BNS53" s="56"/>
      <c r="BNT53" s="56"/>
      <c r="BNU53" s="56"/>
      <c r="BNV53" s="56"/>
      <c r="BNW53" s="56"/>
      <c r="BNX53" s="56"/>
      <c r="BNY53" s="56"/>
      <c r="BNZ53" s="56"/>
      <c r="BOA53" s="56"/>
      <c r="BOB53" s="56"/>
      <c r="BOC53" s="56"/>
      <c r="BOD53" s="56"/>
      <c r="BOE53" s="56"/>
      <c r="BOF53" s="56"/>
      <c r="BOG53" s="56"/>
      <c r="BOH53" s="56"/>
      <c r="BOI53" s="56"/>
      <c r="BOJ53" s="56"/>
      <c r="BOK53" s="56"/>
      <c r="BOL53" s="56"/>
      <c r="BOM53" s="56"/>
      <c r="BON53" s="56"/>
      <c r="BOO53" s="56"/>
      <c r="BOP53" s="56"/>
      <c r="BOQ53" s="56"/>
      <c r="BOR53" s="56"/>
      <c r="BOS53" s="56"/>
      <c r="BOT53" s="56"/>
      <c r="BOU53" s="56"/>
      <c r="BOV53" s="56"/>
      <c r="BOW53" s="56"/>
      <c r="BOX53" s="56"/>
      <c r="BOY53" s="56"/>
      <c r="BOZ53" s="56"/>
      <c r="BPA53" s="56"/>
      <c r="BPB53" s="56"/>
      <c r="BPC53" s="56"/>
      <c r="BPD53" s="56"/>
      <c r="BPE53" s="56"/>
      <c r="BPF53" s="56"/>
      <c r="BPG53" s="56"/>
      <c r="BPH53" s="56"/>
      <c r="BPI53" s="56"/>
      <c r="BPJ53" s="56"/>
      <c r="BPK53" s="56"/>
      <c r="BPL53" s="56"/>
      <c r="BPM53" s="56"/>
      <c r="BPN53" s="56"/>
      <c r="BPO53" s="56"/>
      <c r="BPP53" s="56"/>
      <c r="BPQ53" s="56"/>
      <c r="BPR53" s="56"/>
      <c r="BPS53" s="56"/>
      <c r="BPT53" s="56"/>
      <c r="BPU53" s="56"/>
      <c r="BPV53" s="56"/>
      <c r="BPW53" s="56"/>
      <c r="BPX53" s="56"/>
      <c r="BPY53" s="56"/>
      <c r="BPZ53" s="56"/>
      <c r="BQA53" s="56"/>
      <c r="BQB53" s="56"/>
      <c r="BQC53" s="56"/>
      <c r="BQD53" s="56"/>
      <c r="BQE53" s="56"/>
      <c r="BQF53" s="56"/>
      <c r="BQG53" s="56"/>
      <c r="BQH53" s="56"/>
      <c r="BQI53" s="56"/>
      <c r="BQJ53" s="56"/>
      <c r="BQK53" s="56"/>
      <c r="BQL53" s="56"/>
      <c r="BQM53" s="56"/>
      <c r="BQN53" s="56"/>
      <c r="BQO53" s="56"/>
      <c r="BQP53" s="56"/>
      <c r="BQQ53" s="56"/>
      <c r="BQR53" s="56"/>
      <c r="BQS53" s="56"/>
      <c r="BQT53" s="56"/>
      <c r="BQU53" s="56"/>
      <c r="BQV53" s="56"/>
      <c r="BQW53" s="56"/>
      <c r="BQX53" s="56"/>
      <c r="BQY53" s="56"/>
      <c r="BQZ53" s="56"/>
      <c r="BRA53" s="56"/>
      <c r="BRB53" s="56"/>
      <c r="BRC53" s="56"/>
      <c r="BRD53" s="56"/>
      <c r="BRE53" s="56"/>
      <c r="BRF53" s="56"/>
      <c r="BRG53" s="56"/>
      <c r="BRH53" s="56"/>
      <c r="BRI53" s="56"/>
      <c r="BRJ53" s="56"/>
      <c r="BRK53" s="56"/>
      <c r="BRL53" s="56"/>
      <c r="BRM53" s="56"/>
      <c r="BRN53" s="56"/>
      <c r="BRO53" s="56"/>
      <c r="BRP53" s="56"/>
      <c r="BRQ53" s="56"/>
      <c r="BRR53" s="56"/>
      <c r="BRS53" s="56"/>
      <c r="BRT53" s="56"/>
      <c r="BRU53" s="56"/>
      <c r="BRV53" s="56"/>
      <c r="BRW53" s="56"/>
      <c r="BRX53" s="56"/>
      <c r="BRY53" s="56"/>
      <c r="BRZ53" s="56"/>
      <c r="BSA53" s="56"/>
      <c r="BSB53" s="56"/>
      <c r="BSC53" s="56"/>
      <c r="BSD53" s="56"/>
      <c r="BSE53" s="56"/>
      <c r="BSF53" s="56"/>
      <c r="BSG53" s="56"/>
      <c r="BSH53" s="56"/>
      <c r="BSI53" s="56"/>
      <c r="BSJ53" s="56"/>
      <c r="BSK53" s="56"/>
      <c r="BSL53" s="56"/>
      <c r="BSM53" s="56"/>
      <c r="BSN53" s="56"/>
      <c r="BSO53" s="56"/>
      <c r="BSP53" s="56"/>
      <c r="BSQ53" s="56"/>
      <c r="BSR53" s="56"/>
      <c r="BSS53" s="56"/>
      <c r="BST53" s="56"/>
      <c r="BSU53" s="56"/>
      <c r="BSV53" s="56"/>
      <c r="BSW53" s="56"/>
      <c r="BSX53" s="56"/>
      <c r="BSY53" s="56"/>
      <c r="BSZ53" s="56"/>
      <c r="BTA53" s="56"/>
      <c r="BTB53" s="56"/>
      <c r="BTC53" s="56"/>
      <c r="BTD53" s="56"/>
      <c r="BTE53" s="56"/>
      <c r="BTF53" s="56"/>
      <c r="BTG53" s="56"/>
      <c r="BTH53" s="56"/>
      <c r="BTI53" s="56"/>
      <c r="BTJ53" s="56"/>
      <c r="BTK53" s="56"/>
      <c r="BTL53" s="56"/>
      <c r="BTM53" s="56"/>
      <c r="BTN53" s="56"/>
      <c r="BTO53" s="56"/>
      <c r="BTP53" s="56"/>
      <c r="BTQ53" s="56"/>
      <c r="BTR53" s="56"/>
      <c r="BTS53" s="56"/>
      <c r="BTT53" s="56"/>
      <c r="BTU53" s="56"/>
      <c r="BTV53" s="56"/>
      <c r="BTW53" s="56"/>
      <c r="BTX53" s="56"/>
      <c r="BTY53" s="56"/>
      <c r="BTZ53" s="56"/>
      <c r="BUA53" s="56"/>
      <c r="BUB53" s="56"/>
      <c r="BUC53" s="56"/>
      <c r="BUD53" s="56"/>
      <c r="BUE53" s="56"/>
      <c r="BUF53" s="56"/>
      <c r="BUG53" s="56"/>
      <c r="BUH53" s="56"/>
      <c r="BUI53" s="56"/>
      <c r="BUJ53" s="56"/>
      <c r="BUK53" s="56"/>
      <c r="BUL53" s="56"/>
      <c r="BUM53" s="56"/>
      <c r="BUN53" s="56"/>
      <c r="BUO53" s="56"/>
      <c r="BUP53" s="56"/>
      <c r="BUQ53" s="56"/>
      <c r="BUR53" s="56"/>
      <c r="BUS53" s="56"/>
      <c r="BUT53" s="56"/>
      <c r="BUU53" s="56"/>
      <c r="BUV53" s="56"/>
      <c r="BUW53" s="56"/>
      <c r="BUX53" s="56"/>
      <c r="BUY53" s="56"/>
      <c r="BUZ53" s="56"/>
      <c r="BVA53" s="56"/>
      <c r="BVB53" s="56"/>
      <c r="BVC53" s="56"/>
      <c r="BVD53" s="56"/>
      <c r="BVE53" s="56"/>
      <c r="BVF53" s="56"/>
      <c r="BVG53" s="56"/>
      <c r="BVH53" s="56"/>
      <c r="BVI53" s="56"/>
      <c r="BVJ53" s="56"/>
      <c r="BVK53" s="56"/>
      <c r="BVL53" s="56"/>
      <c r="BVM53" s="56"/>
      <c r="BVN53" s="56"/>
      <c r="BVO53" s="56"/>
      <c r="BVP53" s="56"/>
      <c r="BVQ53" s="56"/>
      <c r="BVR53" s="56"/>
      <c r="BVS53" s="56"/>
      <c r="BVT53" s="56"/>
      <c r="BVU53" s="56"/>
      <c r="BVV53" s="56"/>
      <c r="BVW53" s="56"/>
      <c r="BVX53" s="56"/>
      <c r="BVY53" s="56"/>
      <c r="BVZ53" s="56"/>
      <c r="BWA53" s="56"/>
      <c r="BWB53" s="56"/>
      <c r="BWC53" s="56"/>
      <c r="BWD53" s="56"/>
      <c r="BWE53" s="56"/>
      <c r="BWF53" s="56"/>
      <c r="BWG53" s="56"/>
      <c r="BWH53" s="56"/>
      <c r="BWI53" s="56"/>
      <c r="BWJ53" s="56"/>
      <c r="BWK53" s="56"/>
      <c r="BWL53" s="56"/>
      <c r="BWM53" s="56"/>
      <c r="BWN53" s="56"/>
      <c r="BWO53" s="56"/>
      <c r="BWP53" s="56"/>
      <c r="BWQ53" s="56"/>
      <c r="BWR53" s="56"/>
      <c r="BWS53" s="56"/>
      <c r="BWT53" s="56"/>
      <c r="BWU53" s="56"/>
      <c r="BWV53" s="56"/>
      <c r="BWW53" s="56"/>
      <c r="BWX53" s="56"/>
      <c r="BWY53" s="56"/>
      <c r="BWZ53" s="56"/>
      <c r="BXA53" s="56"/>
      <c r="BXB53" s="56"/>
      <c r="BXC53" s="56"/>
      <c r="BXD53" s="56"/>
      <c r="BXE53" s="56"/>
      <c r="BXF53" s="56"/>
      <c r="BXG53" s="56"/>
      <c r="BXH53" s="56"/>
      <c r="BXI53" s="56"/>
      <c r="BXJ53" s="56"/>
      <c r="BXK53" s="56"/>
      <c r="BXL53" s="56"/>
      <c r="BXM53" s="56"/>
      <c r="BXN53" s="56"/>
      <c r="BXO53" s="56"/>
      <c r="BXP53" s="56"/>
      <c r="BXQ53" s="56"/>
      <c r="BXR53" s="56"/>
      <c r="BXS53" s="56"/>
      <c r="BXT53" s="56"/>
      <c r="BXU53" s="56"/>
      <c r="BXV53" s="56"/>
      <c r="BXW53" s="56"/>
      <c r="BXX53" s="56"/>
      <c r="BXY53" s="56"/>
      <c r="BXZ53" s="56"/>
      <c r="BYA53" s="56"/>
      <c r="BYB53" s="56"/>
      <c r="BYC53" s="56"/>
      <c r="BYD53" s="56"/>
      <c r="BYE53" s="56"/>
      <c r="BYF53" s="56"/>
      <c r="BYG53" s="56"/>
      <c r="BYH53" s="56"/>
      <c r="BYI53" s="56"/>
      <c r="BYJ53" s="56"/>
      <c r="BYK53" s="56"/>
      <c r="BYL53" s="56"/>
      <c r="BYM53" s="56"/>
      <c r="BYN53" s="56"/>
      <c r="BYO53" s="56"/>
      <c r="BYP53" s="56"/>
      <c r="BYQ53" s="56"/>
      <c r="BYR53" s="56"/>
      <c r="BYS53" s="56"/>
      <c r="BYT53" s="56"/>
      <c r="BYU53" s="56"/>
      <c r="BYV53" s="56"/>
      <c r="BYW53" s="56"/>
      <c r="BYX53" s="56"/>
      <c r="BYY53" s="56"/>
      <c r="BYZ53" s="56"/>
      <c r="BZA53" s="56"/>
      <c r="BZB53" s="56"/>
      <c r="BZC53" s="56"/>
      <c r="BZD53" s="56"/>
      <c r="BZE53" s="56"/>
      <c r="BZF53" s="56"/>
      <c r="BZG53" s="56"/>
      <c r="BZH53" s="56"/>
      <c r="BZI53" s="56"/>
      <c r="BZJ53" s="56"/>
      <c r="BZK53" s="56"/>
      <c r="BZL53" s="56"/>
      <c r="BZM53" s="56"/>
      <c r="BZN53" s="56"/>
      <c r="BZO53" s="56"/>
      <c r="BZP53" s="56"/>
      <c r="BZQ53" s="56"/>
      <c r="BZR53" s="56"/>
      <c r="BZS53" s="56"/>
      <c r="BZT53" s="56"/>
      <c r="BZU53" s="56"/>
      <c r="BZV53" s="56"/>
      <c r="BZW53" s="56"/>
      <c r="BZX53" s="56"/>
      <c r="BZY53" s="56"/>
      <c r="BZZ53" s="56"/>
      <c r="CAA53" s="56"/>
      <c r="CAB53" s="56"/>
      <c r="CAC53" s="56"/>
      <c r="CAD53" s="56"/>
      <c r="CAE53" s="56"/>
      <c r="CAF53" s="56"/>
      <c r="CAG53" s="56"/>
      <c r="CAH53" s="56"/>
      <c r="CAI53" s="56"/>
      <c r="CAJ53" s="56"/>
      <c r="CAK53" s="56"/>
      <c r="CAL53" s="56"/>
      <c r="CAM53" s="56"/>
      <c r="CAN53" s="56"/>
      <c r="CAO53" s="56"/>
      <c r="CAP53" s="56"/>
      <c r="CAQ53" s="56"/>
      <c r="CAR53" s="56"/>
      <c r="CAS53" s="56"/>
      <c r="CAT53" s="56"/>
      <c r="CAU53" s="56"/>
      <c r="CAV53" s="56"/>
      <c r="CAW53" s="56"/>
      <c r="CAX53" s="56"/>
      <c r="CAY53" s="56"/>
      <c r="CAZ53" s="56"/>
      <c r="CBA53" s="56"/>
      <c r="CBB53" s="56"/>
      <c r="CBC53" s="56"/>
      <c r="CBD53" s="56"/>
      <c r="CBE53" s="56"/>
      <c r="CBF53" s="56"/>
      <c r="CBG53" s="56"/>
      <c r="CBH53" s="56"/>
      <c r="CBI53" s="56"/>
      <c r="CBJ53" s="56"/>
      <c r="CBK53" s="56"/>
      <c r="CBL53" s="56"/>
      <c r="CBM53" s="56"/>
      <c r="CBN53" s="56"/>
      <c r="CBO53" s="56"/>
      <c r="CBP53" s="56"/>
      <c r="CBQ53" s="56"/>
      <c r="CBR53" s="56"/>
      <c r="CBS53" s="56"/>
      <c r="CBT53" s="56"/>
      <c r="CBU53" s="56"/>
      <c r="CBV53" s="56"/>
      <c r="CBW53" s="56"/>
      <c r="CBX53" s="56"/>
      <c r="CBY53" s="56"/>
      <c r="CBZ53" s="56"/>
      <c r="CCA53" s="56"/>
      <c r="CCB53" s="56"/>
      <c r="CCC53" s="56"/>
      <c r="CCD53" s="56"/>
      <c r="CCE53" s="56"/>
      <c r="CCF53" s="56"/>
      <c r="CCG53" s="56"/>
      <c r="CCH53" s="56"/>
      <c r="CCI53" s="56"/>
      <c r="CCJ53" s="56"/>
      <c r="CCK53" s="56"/>
      <c r="CCL53" s="56"/>
      <c r="CCM53" s="56"/>
      <c r="CCN53" s="56"/>
      <c r="CCO53" s="56"/>
      <c r="CCP53" s="56"/>
      <c r="CCQ53" s="56"/>
      <c r="CCR53" s="56"/>
      <c r="CCS53" s="56"/>
      <c r="CCT53" s="56"/>
      <c r="CCU53" s="56"/>
      <c r="CCV53" s="56"/>
      <c r="CCW53" s="56"/>
      <c r="CCX53" s="56"/>
      <c r="CCY53" s="56"/>
      <c r="CCZ53" s="56"/>
      <c r="CDA53" s="56"/>
      <c r="CDB53" s="56"/>
      <c r="CDC53" s="56"/>
      <c r="CDD53" s="56"/>
      <c r="CDE53" s="56"/>
      <c r="CDF53" s="56"/>
      <c r="CDG53" s="56"/>
      <c r="CDH53" s="56"/>
      <c r="CDI53" s="56"/>
      <c r="CDJ53" s="56"/>
      <c r="CDK53" s="56"/>
      <c r="CDL53" s="56"/>
      <c r="CDM53" s="56"/>
      <c r="CDN53" s="56"/>
      <c r="CDO53" s="56"/>
      <c r="CDP53" s="56"/>
      <c r="CDQ53" s="56"/>
      <c r="CDR53" s="56"/>
      <c r="CDS53" s="56"/>
      <c r="CDT53" s="56"/>
      <c r="CDU53" s="56"/>
      <c r="CDV53" s="56"/>
      <c r="CDW53" s="56"/>
      <c r="CDX53" s="56"/>
      <c r="CDY53" s="56"/>
      <c r="CDZ53" s="56"/>
      <c r="CEA53" s="56"/>
      <c r="CEB53" s="56"/>
      <c r="CEC53" s="56"/>
      <c r="CED53" s="56"/>
      <c r="CEE53" s="56"/>
      <c r="CEF53" s="56"/>
      <c r="CEG53" s="56"/>
      <c r="CEH53" s="56"/>
      <c r="CEI53" s="56"/>
      <c r="CEJ53" s="56"/>
      <c r="CEK53" s="56"/>
      <c r="CEL53" s="56"/>
      <c r="CEM53" s="56"/>
      <c r="CEN53" s="56"/>
      <c r="CEO53" s="56"/>
      <c r="CEP53" s="56"/>
      <c r="CEQ53" s="56"/>
      <c r="CER53" s="56"/>
      <c r="CES53" s="56"/>
      <c r="CET53" s="56"/>
      <c r="CEU53" s="56"/>
      <c r="CEV53" s="56"/>
      <c r="CEW53" s="56"/>
      <c r="CEX53" s="56"/>
      <c r="CEY53" s="56"/>
      <c r="CEZ53" s="56"/>
      <c r="CFA53" s="56"/>
      <c r="CFB53" s="56"/>
      <c r="CFC53" s="56"/>
      <c r="CFD53" s="56"/>
      <c r="CFE53" s="56"/>
      <c r="CFF53" s="56"/>
      <c r="CFG53" s="56"/>
      <c r="CFH53" s="56"/>
      <c r="CFI53" s="56"/>
      <c r="CFJ53" s="56"/>
      <c r="CFK53" s="56"/>
      <c r="CFL53" s="56"/>
      <c r="CFM53" s="56"/>
      <c r="CFN53" s="56"/>
      <c r="CFO53" s="56"/>
      <c r="CFP53" s="56"/>
      <c r="CFQ53" s="56"/>
      <c r="CFR53" s="56"/>
      <c r="CFS53" s="56"/>
      <c r="CFT53" s="56"/>
      <c r="CFU53" s="56"/>
      <c r="CFV53" s="56"/>
      <c r="CFW53" s="56"/>
      <c r="CFX53" s="56"/>
      <c r="CFY53" s="56"/>
      <c r="CFZ53" s="56"/>
      <c r="CGA53" s="56"/>
      <c r="CGB53" s="56"/>
      <c r="CGC53" s="56"/>
      <c r="CGD53" s="56"/>
      <c r="CGE53" s="56"/>
      <c r="CGF53" s="56"/>
      <c r="CGG53" s="56"/>
      <c r="CGH53" s="56"/>
      <c r="CGI53" s="56"/>
      <c r="CGJ53" s="56"/>
      <c r="CGK53" s="56"/>
      <c r="CGL53" s="56"/>
      <c r="CGM53" s="56"/>
      <c r="CGN53" s="56"/>
      <c r="CGO53" s="56"/>
      <c r="CGP53" s="56"/>
      <c r="CGQ53" s="56"/>
      <c r="CGR53" s="56"/>
      <c r="CGS53" s="56"/>
      <c r="CGT53" s="56"/>
      <c r="CGU53" s="56"/>
      <c r="CGV53" s="56"/>
      <c r="CGW53" s="56"/>
      <c r="CGX53" s="56"/>
      <c r="CGY53" s="56"/>
      <c r="CGZ53" s="56"/>
      <c r="CHA53" s="56"/>
      <c r="CHB53" s="56"/>
      <c r="CHC53" s="56"/>
      <c r="CHD53" s="56"/>
      <c r="CHE53" s="56"/>
      <c r="CHF53" s="56"/>
      <c r="CHG53" s="56"/>
      <c r="CHH53" s="56"/>
      <c r="CHI53" s="56"/>
      <c r="CHJ53" s="56"/>
      <c r="CHK53" s="56"/>
      <c r="CHL53" s="56"/>
      <c r="CHM53" s="56"/>
      <c r="CHN53" s="56"/>
      <c r="CHO53" s="56"/>
      <c r="CHP53" s="56"/>
      <c r="CHQ53" s="56"/>
      <c r="CHR53" s="56"/>
      <c r="CHS53" s="56"/>
      <c r="CHT53" s="56"/>
      <c r="CHU53" s="56"/>
      <c r="CHV53" s="56"/>
      <c r="CHW53" s="56"/>
      <c r="CHX53" s="56"/>
      <c r="CHY53" s="56"/>
      <c r="CHZ53" s="56"/>
      <c r="CIA53" s="56"/>
      <c r="CIB53" s="56"/>
      <c r="CIC53" s="56"/>
      <c r="CID53" s="56"/>
      <c r="CIE53" s="56"/>
      <c r="CIF53" s="56"/>
      <c r="CIG53" s="56"/>
      <c r="CIH53" s="56"/>
      <c r="CII53" s="56"/>
      <c r="CIJ53" s="56"/>
      <c r="CIK53" s="56"/>
      <c r="CIL53" s="56"/>
      <c r="CIM53" s="56"/>
      <c r="CIN53" s="56"/>
      <c r="CIO53" s="56"/>
      <c r="CIP53" s="56"/>
      <c r="CIQ53" s="56"/>
      <c r="CIR53" s="56"/>
      <c r="CIS53" s="56"/>
      <c r="CIT53" s="56"/>
      <c r="CIU53" s="56"/>
      <c r="CIV53" s="56"/>
      <c r="CIW53" s="56"/>
      <c r="CIX53" s="56"/>
      <c r="CIY53" s="56"/>
      <c r="CIZ53" s="56"/>
      <c r="CJA53" s="56"/>
      <c r="CJB53" s="56"/>
      <c r="CJC53" s="56"/>
      <c r="CJD53" s="56"/>
      <c r="CJE53" s="56"/>
      <c r="CJF53" s="56"/>
      <c r="CJG53" s="56"/>
      <c r="CJH53" s="56"/>
      <c r="CJI53" s="56"/>
      <c r="CJJ53" s="56"/>
      <c r="CJK53" s="56"/>
      <c r="CJL53" s="56"/>
      <c r="CJM53" s="56"/>
      <c r="CJN53" s="56"/>
      <c r="CJO53" s="56"/>
      <c r="CJP53" s="56"/>
      <c r="CJQ53" s="56"/>
      <c r="CJR53" s="56"/>
      <c r="CJS53" s="56"/>
      <c r="CJT53" s="56"/>
      <c r="CJU53" s="56"/>
      <c r="CJV53" s="56"/>
      <c r="CJW53" s="56"/>
      <c r="CJX53" s="56"/>
      <c r="CJY53" s="56"/>
      <c r="CJZ53" s="56"/>
      <c r="CKA53" s="56"/>
      <c r="CKB53" s="56"/>
      <c r="CKC53" s="56"/>
      <c r="CKD53" s="56"/>
      <c r="CKE53" s="56"/>
      <c r="CKF53" s="56"/>
      <c r="CKG53" s="56"/>
      <c r="CKH53" s="56"/>
      <c r="CKI53" s="56"/>
      <c r="CKJ53" s="56"/>
      <c r="CKK53" s="56"/>
      <c r="CKL53" s="56"/>
      <c r="CKM53" s="56"/>
      <c r="CKN53" s="56"/>
      <c r="CKO53" s="56"/>
      <c r="CKP53" s="56"/>
      <c r="CKQ53" s="56"/>
      <c r="CKR53" s="56"/>
      <c r="CKS53" s="56"/>
      <c r="CKT53" s="56"/>
      <c r="CKU53" s="56"/>
      <c r="CKV53" s="56"/>
      <c r="CKW53" s="56"/>
      <c r="CKX53" s="56"/>
      <c r="CKY53" s="56"/>
      <c r="CKZ53" s="56"/>
      <c r="CLA53" s="56"/>
      <c r="CLB53" s="56"/>
      <c r="CLC53" s="56"/>
      <c r="CLD53" s="56"/>
      <c r="CLE53" s="56"/>
      <c r="CLF53" s="56"/>
      <c r="CLG53" s="56"/>
      <c r="CLH53" s="56"/>
      <c r="CLI53" s="56"/>
      <c r="CLJ53" s="56"/>
      <c r="CLK53" s="56"/>
      <c r="CLL53" s="56"/>
      <c r="CLM53" s="56"/>
      <c r="CLN53" s="56"/>
      <c r="CLO53" s="56"/>
      <c r="CLP53" s="56"/>
      <c r="CLQ53" s="56"/>
      <c r="CLR53" s="56"/>
      <c r="CLS53" s="56"/>
      <c r="CLT53" s="56"/>
      <c r="CLU53" s="56"/>
      <c r="CLV53" s="56"/>
      <c r="CLW53" s="56"/>
      <c r="CLX53" s="56"/>
      <c r="CLY53" s="56"/>
      <c r="CLZ53" s="56"/>
      <c r="CMA53" s="56"/>
      <c r="CMB53" s="56"/>
      <c r="CMC53" s="56"/>
      <c r="CMD53" s="56"/>
      <c r="CME53" s="56"/>
      <c r="CMF53" s="56"/>
      <c r="CMG53" s="56"/>
      <c r="CMH53" s="56"/>
      <c r="CMI53" s="56"/>
      <c r="CMJ53" s="56"/>
      <c r="CMK53" s="56"/>
      <c r="CML53" s="56"/>
      <c r="CMM53" s="56"/>
      <c r="CMN53" s="56"/>
      <c r="CMO53" s="56"/>
      <c r="CMP53" s="56"/>
      <c r="CMQ53" s="56"/>
      <c r="CMR53" s="56"/>
      <c r="CMS53" s="56"/>
      <c r="CMT53" s="56"/>
      <c r="CMU53" s="56"/>
      <c r="CMV53" s="56"/>
      <c r="CMW53" s="56"/>
      <c r="CMX53" s="56"/>
      <c r="CMY53" s="56"/>
      <c r="CMZ53" s="56"/>
      <c r="CNA53" s="56"/>
      <c r="CNB53" s="56"/>
      <c r="CNC53" s="56"/>
      <c r="CND53" s="56"/>
      <c r="CNE53" s="56"/>
      <c r="CNF53" s="56"/>
      <c r="CNG53" s="56"/>
      <c r="CNH53" s="56"/>
      <c r="CNI53" s="56"/>
      <c r="CNJ53" s="56"/>
      <c r="CNK53" s="56"/>
      <c r="CNL53" s="56"/>
      <c r="CNM53" s="56"/>
      <c r="CNN53" s="56"/>
      <c r="CNO53" s="56"/>
      <c r="CNP53" s="56"/>
      <c r="CNQ53" s="56"/>
      <c r="CNR53" s="56"/>
      <c r="CNS53" s="56"/>
      <c r="CNT53" s="56"/>
      <c r="CNU53" s="56"/>
      <c r="CNV53" s="56"/>
      <c r="CNW53" s="56"/>
      <c r="CNX53" s="56"/>
      <c r="CNY53" s="56"/>
      <c r="CNZ53" s="56"/>
      <c r="COA53" s="56"/>
      <c r="COB53" s="56"/>
      <c r="COC53" s="56"/>
      <c r="COD53" s="56"/>
      <c r="COE53" s="56"/>
      <c r="COF53" s="56"/>
      <c r="COG53" s="56"/>
      <c r="COH53" s="56"/>
      <c r="COI53" s="56"/>
      <c r="COJ53" s="56"/>
      <c r="COK53" s="56"/>
      <c r="COL53" s="56"/>
      <c r="COM53" s="56"/>
      <c r="CON53" s="56"/>
      <c r="COO53" s="56"/>
      <c r="COP53" s="56"/>
      <c r="COQ53" s="56"/>
      <c r="COR53" s="56"/>
      <c r="COS53" s="56"/>
      <c r="COT53" s="56"/>
      <c r="COU53" s="56"/>
      <c r="COV53" s="56"/>
      <c r="COW53" s="56"/>
      <c r="COX53" s="56"/>
      <c r="COY53" s="56"/>
      <c r="COZ53" s="56"/>
      <c r="CPA53" s="56"/>
      <c r="CPB53" s="56"/>
      <c r="CPC53" s="56"/>
      <c r="CPD53" s="56"/>
      <c r="CPE53" s="56"/>
      <c r="CPF53" s="56"/>
      <c r="CPG53" s="56"/>
      <c r="CPH53" s="56"/>
      <c r="CPI53" s="56"/>
      <c r="CPJ53" s="56"/>
      <c r="CPK53" s="56"/>
      <c r="CPL53" s="56"/>
      <c r="CPM53" s="56"/>
      <c r="CPN53" s="56"/>
      <c r="CPO53" s="56"/>
      <c r="CPP53" s="56"/>
      <c r="CPQ53" s="56"/>
      <c r="CPR53" s="56"/>
      <c r="CPS53" s="56"/>
      <c r="CPT53" s="56"/>
      <c r="CPU53" s="56"/>
      <c r="CPV53" s="56"/>
      <c r="CPW53" s="56"/>
      <c r="CPX53" s="56"/>
      <c r="CPY53" s="56"/>
      <c r="CPZ53" s="56"/>
      <c r="CQA53" s="56"/>
      <c r="CQB53" s="56"/>
      <c r="CQC53" s="56"/>
      <c r="CQD53" s="56"/>
      <c r="CQE53" s="56"/>
      <c r="CQF53" s="56"/>
      <c r="CQG53" s="56"/>
      <c r="CQH53" s="56"/>
      <c r="CQI53" s="56"/>
      <c r="CQJ53" s="56"/>
      <c r="CQK53" s="56"/>
      <c r="CQL53" s="56"/>
      <c r="CQM53" s="56"/>
      <c r="CQN53" s="56"/>
      <c r="CQO53" s="56"/>
      <c r="CQP53" s="56"/>
      <c r="CQQ53" s="56"/>
      <c r="CQR53" s="56"/>
      <c r="CQS53" s="56"/>
      <c r="CQT53" s="56"/>
      <c r="CQU53" s="56"/>
      <c r="CQV53" s="56"/>
      <c r="CQW53" s="56"/>
      <c r="CQX53" s="56"/>
      <c r="CQY53" s="56"/>
      <c r="CQZ53" s="56"/>
      <c r="CRA53" s="56"/>
      <c r="CRB53" s="56"/>
      <c r="CRC53" s="56"/>
      <c r="CRD53" s="56"/>
      <c r="CRE53" s="56"/>
      <c r="CRF53" s="56"/>
      <c r="CRG53" s="56"/>
      <c r="CRH53" s="56"/>
      <c r="CRI53" s="56"/>
      <c r="CRJ53" s="56"/>
      <c r="CRK53" s="56"/>
      <c r="CRL53" s="56"/>
      <c r="CRM53" s="56"/>
      <c r="CRN53" s="56"/>
      <c r="CRO53" s="56"/>
      <c r="CRP53" s="56"/>
      <c r="CRQ53" s="56"/>
      <c r="CRR53" s="56"/>
      <c r="CRS53" s="56"/>
      <c r="CRT53" s="56"/>
      <c r="CRU53" s="56"/>
      <c r="CRV53" s="56"/>
      <c r="CRW53" s="56"/>
      <c r="CRX53" s="56"/>
      <c r="CRY53" s="56"/>
      <c r="CRZ53" s="56"/>
      <c r="CSA53" s="56"/>
      <c r="CSB53" s="56"/>
      <c r="CSC53" s="56"/>
      <c r="CSD53" s="56"/>
      <c r="CSE53" s="56"/>
      <c r="CSF53" s="56"/>
      <c r="CSG53" s="56"/>
      <c r="CSH53" s="56"/>
      <c r="CSI53" s="56"/>
      <c r="CSJ53" s="56"/>
      <c r="CSK53" s="56"/>
      <c r="CSL53" s="56"/>
      <c r="CSM53" s="56"/>
      <c r="CSN53" s="56"/>
      <c r="CSO53" s="56"/>
      <c r="CSP53" s="56"/>
      <c r="CSQ53" s="56"/>
      <c r="CSR53" s="56"/>
      <c r="CSS53" s="56"/>
      <c r="CST53" s="56"/>
      <c r="CSU53" s="56"/>
      <c r="CSV53" s="56"/>
      <c r="CSW53" s="56"/>
      <c r="CSX53" s="56"/>
      <c r="CSY53" s="56"/>
      <c r="CSZ53" s="56"/>
      <c r="CTA53" s="56"/>
      <c r="CTB53" s="56"/>
      <c r="CTC53" s="56"/>
      <c r="CTD53" s="56"/>
      <c r="CTE53" s="56"/>
      <c r="CTF53" s="56"/>
      <c r="CTG53" s="56"/>
      <c r="CTH53" s="56"/>
      <c r="CTI53" s="56"/>
      <c r="CTJ53" s="56"/>
      <c r="CTK53" s="56"/>
      <c r="CTL53" s="56"/>
      <c r="CTM53" s="56"/>
      <c r="CTN53" s="56"/>
      <c r="CTO53" s="56"/>
      <c r="CTP53" s="56"/>
      <c r="CTQ53" s="56"/>
      <c r="CTR53" s="56"/>
      <c r="CTS53" s="56"/>
      <c r="CTT53" s="56"/>
      <c r="CTU53" s="56"/>
      <c r="CTV53" s="56"/>
      <c r="CTW53" s="56"/>
      <c r="CTX53" s="56"/>
      <c r="CTY53" s="56"/>
      <c r="CTZ53" s="56"/>
      <c r="CUA53" s="56"/>
      <c r="CUB53" s="56"/>
      <c r="CUC53" s="56"/>
      <c r="CUD53" s="56"/>
      <c r="CUE53" s="56"/>
      <c r="CUF53" s="56"/>
      <c r="CUG53" s="56"/>
      <c r="CUH53" s="56"/>
      <c r="CUI53" s="56"/>
      <c r="CUJ53" s="56"/>
      <c r="CUK53" s="56"/>
      <c r="CUL53" s="56"/>
      <c r="CUM53" s="56"/>
      <c r="CUN53" s="56"/>
      <c r="CUO53" s="56"/>
      <c r="CUP53" s="56"/>
      <c r="CUQ53" s="56"/>
      <c r="CUR53" s="56"/>
      <c r="CUS53" s="56"/>
      <c r="CUT53" s="56"/>
      <c r="CUU53" s="56"/>
      <c r="CUV53" s="56"/>
      <c r="CUW53" s="56"/>
      <c r="CUX53" s="56"/>
      <c r="CUY53" s="56"/>
      <c r="CUZ53" s="56"/>
      <c r="CVA53" s="56"/>
      <c r="CVB53" s="56"/>
      <c r="CVC53" s="56"/>
      <c r="CVD53" s="56"/>
      <c r="CVE53" s="56"/>
      <c r="CVF53" s="56"/>
      <c r="CVG53" s="56"/>
      <c r="CVH53" s="56"/>
      <c r="CVI53" s="56"/>
      <c r="CVJ53" s="56"/>
      <c r="CVK53" s="56"/>
      <c r="CVL53" s="56"/>
      <c r="CVM53" s="56"/>
      <c r="CVN53" s="56"/>
      <c r="CVO53" s="56"/>
      <c r="CVP53" s="56"/>
      <c r="CVQ53" s="56"/>
      <c r="CVR53" s="56"/>
      <c r="CVS53" s="56"/>
      <c r="CVT53" s="56"/>
      <c r="CVU53" s="56"/>
      <c r="CVV53" s="56"/>
      <c r="CVW53" s="56"/>
      <c r="CVX53" s="56"/>
      <c r="CVY53" s="56"/>
      <c r="CVZ53" s="56"/>
      <c r="CWA53" s="56"/>
      <c r="CWB53" s="56"/>
      <c r="CWC53" s="56"/>
      <c r="CWD53" s="56"/>
      <c r="CWE53" s="56"/>
      <c r="CWF53" s="56"/>
      <c r="CWG53" s="56"/>
      <c r="CWH53" s="56"/>
      <c r="CWI53" s="56"/>
      <c r="CWJ53" s="56"/>
      <c r="CWK53" s="56"/>
      <c r="CWL53" s="56"/>
      <c r="CWM53" s="56"/>
      <c r="CWN53" s="56"/>
      <c r="CWO53" s="56"/>
      <c r="CWP53" s="56"/>
      <c r="CWQ53" s="56"/>
      <c r="CWR53" s="56"/>
      <c r="CWS53" s="56"/>
      <c r="CWT53" s="56"/>
      <c r="CWU53" s="56"/>
      <c r="CWV53" s="56"/>
      <c r="CWW53" s="56"/>
      <c r="CWX53" s="56"/>
      <c r="CWY53" s="56"/>
      <c r="CWZ53" s="56"/>
      <c r="CXA53" s="56"/>
      <c r="CXB53" s="56"/>
      <c r="CXC53" s="56"/>
      <c r="CXD53" s="56"/>
      <c r="CXE53" s="56"/>
      <c r="CXF53" s="56"/>
      <c r="CXG53" s="56"/>
      <c r="CXH53" s="56"/>
      <c r="CXI53" s="56"/>
      <c r="CXJ53" s="56"/>
      <c r="CXK53" s="56"/>
      <c r="CXL53" s="56"/>
      <c r="CXM53" s="56"/>
      <c r="CXN53" s="56"/>
      <c r="CXO53" s="56"/>
      <c r="CXP53" s="56"/>
      <c r="CXQ53" s="56"/>
      <c r="CXR53" s="56"/>
      <c r="CXS53" s="56"/>
      <c r="CXT53" s="56"/>
      <c r="CXU53" s="56"/>
      <c r="CXV53" s="56"/>
      <c r="CXW53" s="56"/>
      <c r="CXX53" s="56"/>
      <c r="CXY53" s="56"/>
      <c r="CXZ53" s="56"/>
      <c r="CYA53" s="56"/>
      <c r="CYB53" s="56"/>
      <c r="CYC53" s="56"/>
      <c r="CYD53" s="56"/>
      <c r="CYE53" s="56"/>
      <c r="CYF53" s="56"/>
      <c r="CYG53" s="56"/>
      <c r="CYH53" s="56"/>
      <c r="CYI53" s="56"/>
      <c r="CYJ53" s="56"/>
      <c r="CYK53" s="56"/>
      <c r="CYL53" s="56"/>
      <c r="CYM53" s="56"/>
      <c r="CYN53" s="56"/>
      <c r="CYO53" s="56"/>
      <c r="CYP53" s="56"/>
      <c r="CYQ53" s="56"/>
      <c r="CYR53" s="56"/>
      <c r="CYS53" s="56"/>
      <c r="CYT53" s="56"/>
      <c r="CYU53" s="56"/>
      <c r="CYV53" s="56"/>
      <c r="CYW53" s="56"/>
      <c r="CYX53" s="56"/>
      <c r="CYY53" s="56"/>
      <c r="CYZ53" s="56"/>
      <c r="CZA53" s="56"/>
      <c r="CZB53" s="56"/>
      <c r="CZC53" s="56"/>
      <c r="CZD53" s="56"/>
      <c r="CZE53" s="56"/>
      <c r="CZF53" s="56"/>
      <c r="CZG53" s="56"/>
      <c r="CZH53" s="56"/>
      <c r="CZI53" s="56"/>
      <c r="CZJ53" s="56"/>
      <c r="CZK53" s="56"/>
      <c r="CZL53" s="56"/>
      <c r="CZM53" s="56"/>
      <c r="CZN53" s="56"/>
      <c r="CZO53" s="56"/>
      <c r="CZP53" s="56"/>
      <c r="CZQ53" s="56"/>
      <c r="CZR53" s="56"/>
      <c r="CZS53" s="56"/>
      <c r="CZT53" s="56"/>
      <c r="CZU53" s="56"/>
      <c r="CZV53" s="56"/>
      <c r="CZW53" s="56"/>
      <c r="CZX53" s="56"/>
      <c r="CZY53" s="56"/>
      <c r="CZZ53" s="56"/>
      <c r="DAA53" s="56"/>
      <c r="DAB53" s="56"/>
      <c r="DAC53" s="56"/>
      <c r="DAD53" s="56"/>
      <c r="DAE53" s="56"/>
      <c r="DAF53" s="56"/>
      <c r="DAG53" s="56"/>
      <c r="DAH53" s="56"/>
      <c r="DAI53" s="56"/>
      <c r="DAJ53" s="56"/>
      <c r="DAK53" s="56"/>
      <c r="DAL53" s="56"/>
      <c r="DAM53" s="56"/>
      <c r="DAN53" s="56"/>
      <c r="DAO53" s="56"/>
      <c r="DAP53" s="56"/>
      <c r="DAQ53" s="56"/>
      <c r="DAR53" s="56"/>
      <c r="DAS53" s="56"/>
      <c r="DAT53" s="56"/>
      <c r="DAU53" s="56"/>
      <c r="DAV53" s="56"/>
      <c r="DAW53" s="56"/>
      <c r="DAX53" s="56"/>
      <c r="DAY53" s="56"/>
      <c r="DAZ53" s="56"/>
      <c r="DBA53" s="56"/>
      <c r="DBB53" s="56"/>
      <c r="DBC53" s="56"/>
      <c r="DBD53" s="56"/>
      <c r="DBE53" s="56"/>
      <c r="DBF53" s="56"/>
      <c r="DBG53" s="56"/>
      <c r="DBH53" s="56"/>
      <c r="DBI53" s="56"/>
      <c r="DBJ53" s="56"/>
      <c r="DBK53" s="56"/>
      <c r="DBL53" s="56"/>
      <c r="DBM53" s="56"/>
      <c r="DBN53" s="56"/>
      <c r="DBO53" s="56"/>
      <c r="DBP53" s="56"/>
      <c r="DBQ53" s="56"/>
      <c r="DBR53" s="56"/>
      <c r="DBS53" s="56"/>
      <c r="DBT53" s="56"/>
      <c r="DBU53" s="56"/>
      <c r="DBV53" s="56"/>
      <c r="DBW53" s="56"/>
      <c r="DBX53" s="56"/>
      <c r="DBY53" s="56"/>
      <c r="DBZ53" s="56"/>
      <c r="DCA53" s="56"/>
      <c r="DCB53" s="56"/>
      <c r="DCC53" s="56"/>
      <c r="DCD53" s="56"/>
      <c r="DCE53" s="56"/>
      <c r="DCF53" s="56"/>
      <c r="DCG53" s="56"/>
      <c r="DCH53" s="56"/>
      <c r="DCI53" s="56"/>
      <c r="DCJ53" s="56"/>
      <c r="DCK53" s="56"/>
      <c r="DCL53" s="56"/>
      <c r="DCM53" s="56"/>
      <c r="DCN53" s="56"/>
      <c r="DCO53" s="56"/>
      <c r="DCP53" s="56"/>
      <c r="DCQ53" s="56"/>
      <c r="DCR53" s="56"/>
      <c r="DCS53" s="56"/>
      <c r="DCT53" s="56"/>
      <c r="DCU53" s="56"/>
      <c r="DCV53" s="56"/>
      <c r="DCW53" s="56"/>
      <c r="DCX53" s="56"/>
      <c r="DCY53" s="56"/>
      <c r="DCZ53" s="56"/>
      <c r="DDA53" s="56"/>
      <c r="DDB53" s="56"/>
      <c r="DDC53" s="56"/>
      <c r="DDD53" s="56"/>
      <c r="DDE53" s="56"/>
      <c r="DDF53" s="56"/>
      <c r="DDG53" s="56"/>
      <c r="DDH53" s="56"/>
      <c r="DDI53" s="56"/>
      <c r="DDJ53" s="56"/>
      <c r="DDK53" s="56"/>
      <c r="DDL53" s="56"/>
      <c r="DDM53" s="56"/>
      <c r="DDN53" s="56"/>
      <c r="DDO53" s="56"/>
      <c r="DDP53" s="56"/>
      <c r="DDQ53" s="56"/>
      <c r="DDR53" s="56"/>
      <c r="DDS53" s="56"/>
      <c r="DDT53" s="56"/>
      <c r="DDU53" s="56"/>
      <c r="DDV53" s="56"/>
      <c r="DDW53" s="56"/>
      <c r="DDX53" s="56"/>
      <c r="DDY53" s="56"/>
      <c r="DDZ53" s="56"/>
      <c r="DEA53" s="56"/>
      <c r="DEB53" s="56"/>
      <c r="DEC53" s="56"/>
      <c r="DED53" s="56"/>
      <c r="DEE53" s="56"/>
      <c r="DEF53" s="56"/>
      <c r="DEG53" s="56"/>
      <c r="DEH53" s="56"/>
      <c r="DEI53" s="56"/>
      <c r="DEJ53" s="56"/>
      <c r="DEK53" s="56"/>
      <c r="DEL53" s="56"/>
      <c r="DEM53" s="56"/>
      <c r="DEN53" s="56"/>
      <c r="DEO53" s="56"/>
      <c r="DEP53" s="56"/>
      <c r="DEQ53" s="56"/>
      <c r="DER53" s="56"/>
      <c r="DES53" s="56"/>
      <c r="DET53" s="56"/>
      <c r="DEU53" s="56"/>
      <c r="DEV53" s="56"/>
      <c r="DEW53" s="56"/>
      <c r="DEX53" s="56"/>
      <c r="DEY53" s="56"/>
      <c r="DEZ53" s="56"/>
      <c r="DFA53" s="56"/>
      <c r="DFB53" s="56"/>
      <c r="DFC53" s="56"/>
      <c r="DFD53" s="56"/>
      <c r="DFE53" s="56"/>
      <c r="DFF53" s="56"/>
      <c r="DFG53" s="56"/>
      <c r="DFH53" s="56"/>
      <c r="DFI53" s="56"/>
      <c r="DFJ53" s="56"/>
      <c r="DFK53" s="56"/>
      <c r="DFL53" s="56"/>
      <c r="DFM53" s="56"/>
      <c r="DFN53" s="56"/>
      <c r="DFO53" s="56"/>
      <c r="DFP53" s="56"/>
      <c r="DFQ53" s="56"/>
      <c r="DFR53" s="56"/>
      <c r="DFS53" s="56"/>
      <c r="DFT53" s="56"/>
      <c r="DFU53" s="56"/>
      <c r="DFV53" s="56"/>
      <c r="DFW53" s="56"/>
      <c r="DFX53" s="56"/>
      <c r="DFY53" s="56"/>
      <c r="DFZ53" s="56"/>
      <c r="DGA53" s="56"/>
      <c r="DGB53" s="56"/>
      <c r="DGC53" s="56"/>
      <c r="DGD53" s="56"/>
      <c r="DGE53" s="56"/>
      <c r="DGF53" s="56"/>
      <c r="DGG53" s="56"/>
      <c r="DGH53" s="56"/>
      <c r="DGI53" s="56"/>
      <c r="DGJ53" s="56"/>
      <c r="DGK53" s="56"/>
      <c r="DGL53" s="56"/>
      <c r="DGM53" s="56"/>
      <c r="DGN53" s="56"/>
      <c r="DGO53" s="56"/>
      <c r="DGP53" s="56"/>
      <c r="DGQ53" s="56"/>
      <c r="DGR53" s="56"/>
      <c r="DGS53" s="56"/>
      <c r="DGT53" s="56"/>
      <c r="DGU53" s="56"/>
      <c r="DGV53" s="56"/>
      <c r="DGW53" s="56"/>
      <c r="DGX53" s="56"/>
      <c r="DGY53" s="56"/>
      <c r="DGZ53" s="56"/>
      <c r="DHA53" s="56"/>
      <c r="DHB53" s="56"/>
      <c r="DHC53" s="56"/>
      <c r="DHD53" s="56"/>
      <c r="DHE53" s="56"/>
      <c r="DHF53" s="56"/>
      <c r="DHG53" s="56"/>
      <c r="DHH53" s="56"/>
      <c r="DHI53" s="56"/>
      <c r="DHJ53" s="56"/>
      <c r="DHK53" s="56"/>
      <c r="DHL53" s="56"/>
      <c r="DHM53" s="56"/>
      <c r="DHN53" s="56"/>
      <c r="DHO53" s="56"/>
      <c r="DHP53" s="56"/>
      <c r="DHQ53" s="56"/>
      <c r="DHR53" s="56"/>
      <c r="DHS53" s="56"/>
      <c r="DHT53" s="56"/>
      <c r="DHU53" s="56"/>
      <c r="DHV53" s="56"/>
      <c r="DHW53" s="56"/>
      <c r="DHX53" s="56"/>
      <c r="DHY53" s="56"/>
      <c r="DHZ53" s="56"/>
      <c r="DIA53" s="56"/>
      <c r="DIB53" s="56"/>
      <c r="DIC53" s="56"/>
      <c r="DID53" s="56"/>
      <c r="DIE53" s="56"/>
      <c r="DIF53" s="56"/>
      <c r="DIG53" s="56"/>
      <c r="DIH53" s="56"/>
      <c r="DII53" s="56"/>
      <c r="DIJ53" s="56"/>
      <c r="DIK53" s="56"/>
      <c r="DIL53" s="56"/>
      <c r="DIM53" s="56"/>
      <c r="DIN53" s="56"/>
      <c r="DIO53" s="56"/>
      <c r="DIP53" s="56"/>
      <c r="DIQ53" s="56"/>
      <c r="DIR53" s="56"/>
      <c r="DIS53" s="56"/>
      <c r="DIT53" s="56"/>
      <c r="DIU53" s="56"/>
      <c r="DIV53" s="56"/>
      <c r="DIW53" s="56"/>
      <c r="DIX53" s="56"/>
      <c r="DIY53" s="56"/>
      <c r="DIZ53" s="56"/>
      <c r="DJA53" s="56"/>
      <c r="DJB53" s="56"/>
      <c r="DJC53" s="56"/>
      <c r="DJD53" s="56"/>
      <c r="DJE53" s="56"/>
      <c r="DJF53" s="56"/>
      <c r="DJG53" s="56"/>
      <c r="DJH53" s="56"/>
      <c r="DJI53" s="56"/>
      <c r="DJJ53" s="56"/>
      <c r="DJK53" s="56"/>
      <c r="DJL53" s="56"/>
      <c r="DJM53" s="56"/>
      <c r="DJN53" s="56"/>
      <c r="DJO53" s="56"/>
      <c r="DJP53" s="56"/>
      <c r="DJQ53" s="56"/>
      <c r="DJR53" s="56"/>
      <c r="DJS53" s="56"/>
      <c r="DJT53" s="56"/>
      <c r="DJU53" s="56"/>
      <c r="DJV53" s="56"/>
      <c r="DJW53" s="56"/>
      <c r="DJX53" s="56"/>
      <c r="DJY53" s="56"/>
      <c r="DJZ53" s="56"/>
      <c r="DKA53" s="56"/>
      <c r="DKB53" s="56"/>
      <c r="DKC53" s="56"/>
      <c r="DKD53" s="56"/>
      <c r="DKE53" s="56"/>
      <c r="DKF53" s="56"/>
      <c r="DKG53" s="56"/>
      <c r="DKH53" s="56"/>
      <c r="DKI53" s="56"/>
      <c r="DKJ53" s="56"/>
      <c r="DKK53" s="56"/>
      <c r="DKL53" s="56"/>
      <c r="DKM53" s="56"/>
      <c r="DKN53" s="56"/>
      <c r="DKO53" s="56"/>
      <c r="DKP53" s="56"/>
      <c r="DKQ53" s="56"/>
      <c r="DKR53" s="56"/>
      <c r="DKS53" s="56"/>
      <c r="DKT53" s="56"/>
      <c r="DKU53" s="56"/>
      <c r="DKV53" s="56"/>
      <c r="DKW53" s="56"/>
      <c r="DKX53" s="56"/>
      <c r="DKY53" s="56"/>
      <c r="DKZ53" s="56"/>
      <c r="DLA53" s="56"/>
      <c r="DLB53" s="56"/>
      <c r="DLC53" s="56"/>
      <c r="DLD53" s="56"/>
      <c r="DLE53" s="56"/>
      <c r="DLF53" s="56"/>
      <c r="DLG53" s="56"/>
      <c r="DLH53" s="56"/>
      <c r="DLI53" s="56"/>
      <c r="DLJ53" s="56"/>
      <c r="DLK53" s="56"/>
      <c r="DLL53" s="56"/>
      <c r="DLM53" s="56"/>
      <c r="DLN53" s="56"/>
      <c r="DLO53" s="56"/>
      <c r="DLP53" s="56"/>
      <c r="DLQ53" s="56"/>
      <c r="DLR53" s="56"/>
      <c r="DLS53" s="56"/>
      <c r="DLT53" s="56"/>
      <c r="DLU53" s="56"/>
      <c r="DLV53" s="56"/>
      <c r="DLW53" s="56"/>
      <c r="DLX53" s="56"/>
      <c r="DLY53" s="56"/>
      <c r="DLZ53" s="56"/>
      <c r="DMA53" s="56"/>
      <c r="DMB53" s="56"/>
      <c r="DMC53" s="56"/>
      <c r="DMD53" s="56"/>
      <c r="DME53" s="56"/>
      <c r="DMF53" s="56"/>
      <c r="DMG53" s="56"/>
      <c r="DMH53" s="56"/>
      <c r="DMI53" s="56"/>
      <c r="DMJ53" s="56"/>
      <c r="DMK53" s="56"/>
      <c r="DML53" s="56"/>
      <c r="DMM53" s="56"/>
      <c r="DMN53" s="56"/>
      <c r="DMO53" s="56"/>
      <c r="DMP53" s="56"/>
      <c r="DMQ53" s="56"/>
      <c r="DMR53" s="56"/>
      <c r="DMS53" s="56"/>
      <c r="DMT53" s="56"/>
      <c r="DMU53" s="56"/>
      <c r="DMV53" s="56"/>
      <c r="DMW53" s="56"/>
      <c r="DMX53" s="56"/>
      <c r="DMY53" s="56"/>
      <c r="DMZ53" s="56"/>
      <c r="DNA53" s="56"/>
      <c r="DNB53" s="56"/>
      <c r="DNC53" s="56"/>
      <c r="DND53" s="56"/>
      <c r="DNE53" s="56"/>
      <c r="DNF53" s="56"/>
      <c r="DNG53" s="56"/>
      <c r="DNH53" s="56"/>
      <c r="DNI53" s="56"/>
      <c r="DNJ53" s="56"/>
      <c r="DNK53" s="56"/>
      <c r="DNL53" s="56"/>
      <c r="DNM53" s="56"/>
      <c r="DNN53" s="56"/>
      <c r="DNO53" s="56"/>
      <c r="DNP53" s="56"/>
      <c r="DNQ53" s="56"/>
      <c r="DNR53" s="56"/>
      <c r="DNS53" s="56"/>
      <c r="DNT53" s="56"/>
      <c r="DNU53" s="56"/>
      <c r="DNV53" s="56"/>
      <c r="DNW53" s="56"/>
      <c r="DNX53" s="56"/>
      <c r="DNY53" s="56"/>
      <c r="DNZ53" s="56"/>
      <c r="DOA53" s="56"/>
      <c r="DOB53" s="56"/>
      <c r="DOC53" s="56"/>
      <c r="DOD53" s="56"/>
      <c r="DOE53" s="56"/>
      <c r="DOF53" s="56"/>
      <c r="DOG53" s="56"/>
      <c r="DOH53" s="56"/>
      <c r="DOI53" s="56"/>
      <c r="DOJ53" s="56"/>
      <c r="DOK53" s="56"/>
      <c r="DOL53" s="56"/>
      <c r="DOM53" s="56"/>
      <c r="DON53" s="56"/>
      <c r="DOO53" s="56"/>
      <c r="DOP53" s="56"/>
      <c r="DOQ53" s="56"/>
      <c r="DOR53" s="56"/>
      <c r="DOS53" s="56"/>
      <c r="DOT53" s="56"/>
      <c r="DOU53" s="56"/>
      <c r="DOV53" s="56"/>
      <c r="DOW53" s="56"/>
      <c r="DOX53" s="56"/>
      <c r="DOY53" s="56"/>
      <c r="DOZ53" s="56"/>
      <c r="DPA53" s="56"/>
      <c r="DPB53" s="56"/>
      <c r="DPC53" s="56"/>
      <c r="DPD53" s="56"/>
      <c r="DPE53" s="56"/>
      <c r="DPF53" s="56"/>
      <c r="DPG53" s="56"/>
      <c r="DPH53" s="56"/>
      <c r="DPI53" s="56"/>
      <c r="DPJ53" s="56"/>
      <c r="DPK53" s="56"/>
      <c r="DPL53" s="56"/>
      <c r="DPM53" s="56"/>
      <c r="DPN53" s="56"/>
      <c r="DPO53" s="56"/>
      <c r="DPP53" s="56"/>
      <c r="DPQ53" s="56"/>
      <c r="DPR53" s="56"/>
      <c r="DPS53" s="56"/>
      <c r="DPT53" s="56"/>
      <c r="DPU53" s="56"/>
      <c r="DPV53" s="56"/>
      <c r="DPW53" s="56"/>
      <c r="DPX53" s="56"/>
      <c r="DPY53" s="56"/>
      <c r="DPZ53" s="56"/>
      <c r="DQA53" s="56"/>
      <c r="DQB53" s="56"/>
      <c r="DQC53" s="56"/>
      <c r="DQD53" s="56"/>
      <c r="DQE53" s="56"/>
      <c r="DQF53" s="56"/>
      <c r="DQG53" s="56"/>
      <c r="DQH53" s="56"/>
      <c r="DQI53" s="56"/>
      <c r="DQJ53" s="56"/>
      <c r="DQK53" s="56"/>
      <c r="DQL53" s="56"/>
      <c r="DQM53" s="56"/>
      <c r="DQN53" s="56"/>
      <c r="DQO53" s="56"/>
      <c r="DQP53" s="56"/>
      <c r="DQQ53" s="56"/>
      <c r="DQR53" s="56"/>
      <c r="DQS53" s="56"/>
      <c r="DQT53" s="56"/>
      <c r="DQU53" s="56"/>
      <c r="DQV53" s="56"/>
      <c r="DQW53" s="56"/>
      <c r="DQX53" s="56"/>
      <c r="DQY53" s="56"/>
      <c r="DQZ53" s="56"/>
      <c r="DRA53" s="56"/>
      <c r="DRB53" s="56"/>
      <c r="DRC53" s="56"/>
      <c r="DRD53" s="56"/>
      <c r="DRE53" s="56"/>
      <c r="DRF53" s="56"/>
      <c r="DRG53" s="56"/>
      <c r="DRH53" s="56"/>
      <c r="DRI53" s="56"/>
      <c r="DRJ53" s="56"/>
      <c r="DRK53" s="56"/>
      <c r="DRL53" s="56"/>
      <c r="DRM53" s="56"/>
      <c r="DRN53" s="56"/>
      <c r="DRO53" s="56"/>
      <c r="DRP53" s="56"/>
      <c r="DRQ53" s="56"/>
      <c r="DRR53" s="56"/>
      <c r="DRS53" s="56"/>
      <c r="DRT53" s="56"/>
      <c r="DRU53" s="56"/>
      <c r="DRV53" s="56"/>
      <c r="DRW53" s="56"/>
      <c r="DRX53" s="56"/>
      <c r="DRY53" s="56"/>
      <c r="DRZ53" s="56"/>
      <c r="DSA53" s="56"/>
      <c r="DSB53" s="56"/>
      <c r="DSC53" s="56"/>
      <c r="DSD53" s="56"/>
      <c r="DSE53" s="56"/>
      <c r="DSF53" s="56"/>
      <c r="DSG53" s="56"/>
      <c r="DSH53" s="56"/>
      <c r="DSI53" s="56"/>
      <c r="DSJ53" s="56"/>
      <c r="DSK53" s="56"/>
      <c r="DSL53" s="56"/>
      <c r="DSM53" s="56"/>
      <c r="DSN53" s="56"/>
      <c r="DSO53" s="56"/>
      <c r="DSP53" s="56"/>
      <c r="DSQ53" s="56"/>
      <c r="DSR53" s="56"/>
      <c r="DSS53" s="56"/>
      <c r="DST53" s="56"/>
      <c r="DSU53" s="56"/>
      <c r="DSV53" s="56"/>
      <c r="DSW53" s="56"/>
      <c r="DSX53" s="56"/>
      <c r="DSY53" s="56"/>
      <c r="DSZ53" s="56"/>
      <c r="DTA53" s="56"/>
      <c r="DTB53" s="56"/>
      <c r="DTC53" s="56"/>
      <c r="DTD53" s="56"/>
      <c r="DTE53" s="56"/>
      <c r="DTF53" s="56"/>
      <c r="DTG53" s="56"/>
      <c r="DTH53" s="56"/>
      <c r="DTI53" s="56"/>
      <c r="DTJ53" s="56"/>
      <c r="DTK53" s="56"/>
      <c r="DTL53" s="56"/>
      <c r="DTM53" s="56"/>
      <c r="DTN53" s="56"/>
      <c r="DTO53" s="56"/>
      <c r="DTP53" s="56"/>
      <c r="DTQ53" s="56"/>
      <c r="DTR53" s="56"/>
      <c r="DTS53" s="56"/>
      <c r="DTT53" s="56"/>
      <c r="DTU53" s="56"/>
      <c r="DTV53" s="56"/>
      <c r="DTW53" s="56"/>
      <c r="DTX53" s="56"/>
      <c r="DTY53" s="56"/>
      <c r="DTZ53" s="56"/>
      <c r="DUA53" s="56"/>
      <c r="DUB53" s="56"/>
      <c r="DUC53" s="56"/>
      <c r="DUD53" s="56"/>
      <c r="DUE53" s="56"/>
      <c r="DUF53" s="56"/>
      <c r="DUG53" s="56"/>
      <c r="DUH53" s="56"/>
      <c r="DUI53" s="56"/>
      <c r="DUJ53" s="56"/>
      <c r="DUK53" s="56"/>
      <c r="DUL53" s="56"/>
      <c r="DUM53" s="56"/>
      <c r="DUN53" s="56"/>
      <c r="DUO53" s="56"/>
      <c r="DUP53" s="56"/>
      <c r="DUQ53" s="56"/>
      <c r="DUR53" s="56"/>
      <c r="DUS53" s="56"/>
      <c r="DUT53" s="56"/>
      <c r="DUU53" s="56"/>
      <c r="DUV53" s="56"/>
      <c r="DUW53" s="56"/>
      <c r="DUX53" s="56"/>
      <c r="DUY53" s="56"/>
      <c r="DUZ53" s="56"/>
      <c r="DVA53" s="56"/>
      <c r="DVB53" s="56"/>
      <c r="DVC53" s="56"/>
      <c r="DVD53" s="56"/>
      <c r="DVE53" s="56"/>
      <c r="DVF53" s="56"/>
      <c r="DVG53" s="56"/>
      <c r="DVH53" s="56"/>
      <c r="DVI53" s="56"/>
      <c r="DVJ53" s="56"/>
      <c r="DVK53" s="56"/>
      <c r="DVL53" s="56"/>
      <c r="DVM53" s="56"/>
      <c r="DVN53" s="56"/>
      <c r="DVO53" s="56"/>
      <c r="DVP53" s="56"/>
      <c r="DVQ53" s="56"/>
      <c r="DVR53" s="56"/>
      <c r="DVS53" s="56"/>
      <c r="DVT53" s="56"/>
      <c r="DVU53" s="56"/>
      <c r="DVV53" s="56"/>
      <c r="DVW53" s="56"/>
      <c r="DVX53" s="56"/>
      <c r="DVY53" s="56"/>
      <c r="DVZ53" s="56"/>
      <c r="DWA53" s="56"/>
      <c r="DWB53" s="56"/>
      <c r="DWC53" s="56"/>
      <c r="DWD53" s="56"/>
      <c r="DWE53" s="56"/>
      <c r="DWF53" s="56"/>
      <c r="DWG53" s="56"/>
      <c r="DWH53" s="56"/>
      <c r="DWI53" s="56"/>
      <c r="DWJ53" s="56"/>
      <c r="DWK53" s="56"/>
      <c r="DWL53" s="56"/>
      <c r="DWM53" s="56"/>
      <c r="DWN53" s="56"/>
      <c r="DWO53" s="56"/>
      <c r="DWP53" s="56"/>
      <c r="DWQ53" s="56"/>
      <c r="DWR53" s="56"/>
      <c r="DWS53" s="56"/>
      <c r="DWT53" s="56"/>
      <c r="DWU53" s="56"/>
      <c r="DWV53" s="56"/>
      <c r="DWW53" s="56"/>
      <c r="DWX53" s="56"/>
      <c r="DWY53" s="56"/>
      <c r="DWZ53" s="56"/>
      <c r="DXA53" s="56"/>
      <c r="DXB53" s="56"/>
      <c r="DXC53" s="56"/>
      <c r="DXD53" s="56"/>
      <c r="DXE53" s="56"/>
      <c r="DXF53" s="56"/>
      <c r="DXG53" s="56"/>
      <c r="DXH53" s="56"/>
      <c r="DXI53" s="56"/>
      <c r="DXJ53" s="56"/>
      <c r="DXK53" s="56"/>
      <c r="DXL53" s="56"/>
      <c r="DXM53" s="56"/>
      <c r="DXN53" s="56"/>
      <c r="DXO53" s="56"/>
      <c r="DXP53" s="56"/>
      <c r="DXQ53" s="56"/>
      <c r="DXR53" s="56"/>
      <c r="DXS53" s="56"/>
      <c r="DXT53" s="56"/>
      <c r="DXU53" s="56"/>
      <c r="DXV53" s="56"/>
      <c r="DXW53" s="56"/>
      <c r="DXX53" s="56"/>
      <c r="DXY53" s="56"/>
      <c r="DXZ53" s="56"/>
      <c r="DYA53" s="56"/>
      <c r="DYB53" s="56"/>
      <c r="DYC53" s="56"/>
      <c r="DYD53" s="56"/>
      <c r="DYE53" s="56"/>
      <c r="DYF53" s="56"/>
      <c r="DYG53" s="56"/>
      <c r="DYH53" s="56"/>
      <c r="DYI53" s="56"/>
      <c r="DYJ53" s="56"/>
      <c r="DYK53" s="56"/>
      <c r="DYL53" s="56"/>
      <c r="DYM53" s="56"/>
      <c r="DYN53" s="56"/>
      <c r="DYO53" s="56"/>
      <c r="DYP53" s="56"/>
      <c r="DYQ53" s="56"/>
      <c r="DYR53" s="56"/>
      <c r="DYS53" s="56"/>
      <c r="DYT53" s="56"/>
      <c r="DYU53" s="56"/>
      <c r="DYV53" s="56"/>
      <c r="DYW53" s="56"/>
      <c r="DYX53" s="56"/>
      <c r="DYY53" s="56"/>
      <c r="DYZ53" s="56"/>
      <c r="DZA53" s="56"/>
      <c r="DZB53" s="56"/>
      <c r="DZC53" s="56"/>
      <c r="DZD53" s="56"/>
      <c r="DZE53" s="56"/>
      <c r="DZF53" s="56"/>
      <c r="DZG53" s="56"/>
      <c r="DZH53" s="56"/>
      <c r="DZI53" s="56"/>
      <c r="DZJ53" s="56"/>
      <c r="DZK53" s="56"/>
      <c r="DZL53" s="56"/>
      <c r="DZM53" s="56"/>
      <c r="DZN53" s="56"/>
      <c r="DZO53" s="56"/>
      <c r="DZP53" s="56"/>
      <c r="DZQ53" s="56"/>
      <c r="DZR53" s="56"/>
      <c r="DZS53" s="56"/>
      <c r="DZT53" s="56"/>
      <c r="DZU53" s="56"/>
      <c r="DZV53" s="56"/>
      <c r="DZW53" s="56"/>
      <c r="DZX53" s="56"/>
      <c r="DZY53" s="56"/>
      <c r="DZZ53" s="56"/>
      <c r="EAA53" s="56"/>
      <c r="EAB53" s="56"/>
      <c r="EAC53" s="56"/>
      <c r="EAD53" s="56"/>
      <c r="EAE53" s="56"/>
      <c r="EAF53" s="56"/>
      <c r="EAG53" s="56"/>
      <c r="EAH53" s="56"/>
      <c r="EAI53" s="56"/>
      <c r="EAJ53" s="56"/>
      <c r="EAK53" s="56"/>
      <c r="EAL53" s="56"/>
      <c r="EAM53" s="56"/>
      <c r="EAN53" s="56"/>
      <c r="EAO53" s="56"/>
      <c r="EAP53" s="56"/>
      <c r="EAQ53" s="56"/>
      <c r="EAR53" s="56"/>
      <c r="EAS53" s="56"/>
      <c r="EAT53" s="56"/>
      <c r="EAU53" s="56"/>
      <c r="EAV53" s="56"/>
      <c r="EAW53" s="56"/>
      <c r="EAX53" s="56"/>
      <c r="EAY53" s="56"/>
      <c r="EAZ53" s="56"/>
      <c r="EBA53" s="56"/>
      <c r="EBB53" s="56"/>
      <c r="EBC53" s="56"/>
      <c r="EBD53" s="56"/>
      <c r="EBE53" s="56"/>
      <c r="EBF53" s="56"/>
      <c r="EBG53" s="56"/>
      <c r="EBH53" s="56"/>
      <c r="EBI53" s="56"/>
      <c r="EBJ53" s="56"/>
      <c r="EBK53" s="56"/>
      <c r="EBL53" s="56"/>
      <c r="EBM53" s="56"/>
      <c r="EBN53" s="56"/>
      <c r="EBO53" s="56"/>
      <c r="EBP53" s="56"/>
      <c r="EBQ53" s="56"/>
      <c r="EBR53" s="56"/>
      <c r="EBS53" s="56"/>
      <c r="EBT53" s="56"/>
      <c r="EBU53" s="56"/>
      <c r="EBV53" s="56"/>
      <c r="EBW53" s="56"/>
      <c r="EBX53" s="56"/>
      <c r="EBY53" s="56"/>
      <c r="EBZ53" s="56"/>
      <c r="ECA53" s="56"/>
      <c r="ECB53" s="56"/>
      <c r="ECC53" s="56"/>
      <c r="ECD53" s="56"/>
      <c r="ECE53" s="56"/>
      <c r="ECF53" s="56"/>
      <c r="ECG53" s="56"/>
      <c r="ECH53" s="56"/>
      <c r="ECI53" s="56"/>
      <c r="ECJ53" s="56"/>
      <c r="ECK53" s="56"/>
      <c r="ECL53" s="56"/>
      <c r="ECM53" s="56"/>
      <c r="ECN53" s="56"/>
      <c r="ECO53" s="56"/>
      <c r="ECP53" s="56"/>
      <c r="ECQ53" s="56"/>
      <c r="ECR53" s="56"/>
      <c r="ECS53" s="56"/>
      <c r="ECT53" s="56"/>
      <c r="ECU53" s="56"/>
      <c r="ECV53" s="56"/>
      <c r="ECW53" s="56"/>
      <c r="ECX53" s="56"/>
      <c r="ECY53" s="56"/>
      <c r="ECZ53" s="56"/>
      <c r="EDA53" s="56"/>
      <c r="EDB53" s="56"/>
      <c r="EDC53" s="56"/>
      <c r="EDD53" s="56"/>
      <c r="EDE53" s="56"/>
      <c r="EDF53" s="56"/>
      <c r="EDG53" s="56"/>
      <c r="EDH53" s="56"/>
      <c r="EDI53" s="56"/>
      <c r="EDJ53" s="56"/>
      <c r="EDK53" s="56"/>
      <c r="EDL53" s="56"/>
      <c r="EDM53" s="56"/>
      <c r="EDN53" s="56"/>
      <c r="EDO53" s="56"/>
      <c r="EDP53" s="56"/>
      <c r="EDQ53" s="56"/>
      <c r="EDR53" s="56"/>
      <c r="EDS53" s="56"/>
      <c r="EDT53" s="56"/>
      <c r="EDU53" s="56"/>
      <c r="EDV53" s="56"/>
      <c r="EDW53" s="56"/>
      <c r="EDX53" s="56"/>
      <c r="EDY53" s="56"/>
      <c r="EDZ53" s="56"/>
      <c r="EEA53" s="56"/>
      <c r="EEB53" s="56"/>
      <c r="EEC53" s="56"/>
      <c r="EED53" s="56"/>
      <c r="EEE53" s="56"/>
      <c r="EEF53" s="56"/>
      <c r="EEG53" s="56"/>
      <c r="EEH53" s="56"/>
      <c r="EEI53" s="56"/>
      <c r="EEJ53" s="56"/>
      <c r="EEK53" s="56"/>
      <c r="EEL53" s="56"/>
      <c r="EEM53" s="56"/>
      <c r="EEN53" s="56"/>
      <c r="EEO53" s="56"/>
      <c r="EEP53" s="56"/>
      <c r="EEQ53" s="56"/>
      <c r="EER53" s="56"/>
      <c r="EES53" s="56"/>
      <c r="EET53" s="56"/>
      <c r="EEU53" s="56"/>
      <c r="EEV53" s="56"/>
      <c r="EEW53" s="56"/>
      <c r="EEX53" s="56"/>
      <c r="EEY53" s="56"/>
      <c r="EEZ53" s="56"/>
      <c r="EFA53" s="56"/>
      <c r="EFB53" s="56"/>
      <c r="EFC53" s="56"/>
      <c r="EFD53" s="56"/>
      <c r="EFE53" s="56"/>
      <c r="EFF53" s="56"/>
      <c r="EFG53" s="56"/>
      <c r="EFH53" s="56"/>
      <c r="EFI53" s="56"/>
      <c r="EFJ53" s="56"/>
      <c r="EFK53" s="56"/>
      <c r="EFL53" s="56"/>
      <c r="EFM53" s="56"/>
      <c r="EFN53" s="56"/>
      <c r="EFO53" s="56"/>
      <c r="EFP53" s="56"/>
      <c r="EFQ53" s="56"/>
      <c r="EFR53" s="56"/>
      <c r="EFS53" s="56"/>
      <c r="EFT53" s="56"/>
      <c r="EFU53" s="56"/>
      <c r="EFV53" s="56"/>
      <c r="EFW53" s="56"/>
      <c r="EFX53" s="56"/>
      <c r="EFY53" s="56"/>
      <c r="EFZ53" s="56"/>
      <c r="EGA53" s="56"/>
      <c r="EGB53" s="56"/>
      <c r="EGC53" s="56"/>
      <c r="EGD53" s="56"/>
      <c r="EGE53" s="56"/>
      <c r="EGF53" s="56"/>
      <c r="EGG53" s="56"/>
      <c r="EGH53" s="56"/>
      <c r="EGI53" s="56"/>
      <c r="EGJ53" s="56"/>
      <c r="EGK53" s="56"/>
      <c r="EGL53" s="56"/>
      <c r="EGM53" s="56"/>
      <c r="EGN53" s="56"/>
      <c r="EGO53" s="56"/>
      <c r="EGP53" s="56"/>
      <c r="EGQ53" s="56"/>
      <c r="EGR53" s="56"/>
      <c r="EGS53" s="56"/>
      <c r="EGT53" s="56"/>
      <c r="EGU53" s="56"/>
      <c r="EGV53" s="56"/>
      <c r="EGW53" s="56"/>
      <c r="EGX53" s="56"/>
      <c r="EGY53" s="56"/>
      <c r="EGZ53" s="56"/>
      <c r="EHA53" s="56"/>
      <c r="EHB53" s="56"/>
      <c r="EHC53" s="56"/>
      <c r="EHD53" s="56"/>
      <c r="EHE53" s="56"/>
      <c r="EHF53" s="56"/>
      <c r="EHG53" s="56"/>
      <c r="EHH53" s="56"/>
      <c r="EHI53" s="56"/>
      <c r="EHJ53" s="56"/>
      <c r="EHK53" s="56"/>
      <c r="EHL53" s="56"/>
      <c r="EHM53" s="56"/>
      <c r="EHN53" s="56"/>
      <c r="EHO53" s="56"/>
      <c r="EHP53" s="56"/>
      <c r="EHQ53" s="56"/>
      <c r="EHR53" s="56"/>
      <c r="EHS53" s="56"/>
      <c r="EHT53" s="56"/>
      <c r="EHU53" s="56"/>
      <c r="EHV53" s="56"/>
      <c r="EHW53" s="56"/>
      <c r="EHX53" s="56"/>
      <c r="EHY53" s="56"/>
      <c r="EHZ53" s="56"/>
      <c r="EIA53" s="56"/>
      <c r="EIB53" s="56"/>
      <c r="EIC53" s="56"/>
      <c r="EID53" s="56"/>
      <c r="EIE53" s="56"/>
      <c r="EIF53" s="56"/>
      <c r="EIG53" s="56"/>
      <c r="EIH53" s="56"/>
      <c r="EII53" s="56"/>
      <c r="EIJ53" s="56"/>
      <c r="EIK53" s="56"/>
      <c r="EIL53" s="56"/>
      <c r="EIM53" s="56"/>
      <c r="EIN53" s="56"/>
      <c r="EIO53" s="56"/>
      <c r="EIP53" s="56"/>
      <c r="EIQ53" s="56"/>
      <c r="EIR53" s="56"/>
      <c r="EIS53" s="56"/>
      <c r="EIT53" s="56"/>
      <c r="EIU53" s="56"/>
      <c r="EIV53" s="56"/>
      <c r="EIW53" s="56"/>
      <c r="EIX53" s="56"/>
      <c r="EIY53" s="56"/>
      <c r="EIZ53" s="56"/>
      <c r="EJA53" s="56"/>
      <c r="EJB53" s="56"/>
      <c r="EJC53" s="56"/>
      <c r="EJD53" s="56"/>
      <c r="EJE53" s="56"/>
      <c r="EJF53" s="56"/>
      <c r="EJG53" s="56"/>
      <c r="EJH53" s="56"/>
      <c r="EJI53" s="56"/>
      <c r="EJJ53" s="56"/>
      <c r="EJK53" s="56"/>
      <c r="EJL53" s="56"/>
      <c r="EJM53" s="56"/>
      <c r="EJN53" s="56"/>
      <c r="EJO53" s="56"/>
      <c r="EJP53" s="56"/>
      <c r="EJQ53" s="56"/>
      <c r="EJR53" s="56"/>
      <c r="EJS53" s="56"/>
      <c r="EJT53" s="56"/>
      <c r="EJU53" s="56"/>
      <c r="EJV53" s="56"/>
      <c r="EJW53" s="56"/>
      <c r="EJX53" s="56"/>
      <c r="EJY53" s="56"/>
      <c r="EJZ53" s="56"/>
      <c r="EKA53" s="56"/>
      <c r="EKB53" s="56"/>
      <c r="EKC53" s="56"/>
      <c r="EKD53" s="56"/>
      <c r="EKE53" s="56"/>
      <c r="EKF53" s="56"/>
      <c r="EKG53" s="56"/>
      <c r="EKH53" s="56"/>
      <c r="EKI53" s="56"/>
      <c r="EKJ53" s="56"/>
      <c r="EKK53" s="56"/>
      <c r="EKL53" s="56"/>
      <c r="EKM53" s="56"/>
      <c r="EKN53" s="56"/>
      <c r="EKO53" s="56"/>
      <c r="EKP53" s="56"/>
      <c r="EKQ53" s="56"/>
      <c r="EKR53" s="56"/>
      <c r="EKS53" s="56"/>
      <c r="EKT53" s="56"/>
      <c r="EKU53" s="56"/>
      <c r="EKV53" s="56"/>
      <c r="EKW53" s="56"/>
      <c r="EKX53" s="56"/>
      <c r="EKY53" s="56"/>
      <c r="EKZ53" s="56"/>
      <c r="ELA53" s="56"/>
      <c r="ELB53" s="56"/>
      <c r="ELC53" s="56"/>
      <c r="ELD53" s="56"/>
      <c r="ELE53" s="56"/>
      <c r="ELF53" s="56"/>
      <c r="ELG53" s="56"/>
      <c r="ELH53" s="56"/>
      <c r="ELI53" s="56"/>
      <c r="ELJ53" s="56"/>
      <c r="ELK53" s="56"/>
      <c r="ELL53" s="56"/>
      <c r="ELM53" s="56"/>
      <c r="ELN53" s="56"/>
      <c r="ELO53" s="56"/>
      <c r="ELP53" s="56"/>
      <c r="ELQ53" s="56"/>
      <c r="ELR53" s="56"/>
      <c r="ELS53" s="56"/>
      <c r="ELT53" s="56"/>
      <c r="ELU53" s="56"/>
      <c r="ELV53" s="56"/>
      <c r="ELW53" s="56"/>
      <c r="ELX53" s="56"/>
      <c r="ELY53" s="56"/>
      <c r="ELZ53" s="56"/>
      <c r="EMA53" s="56"/>
      <c r="EMB53" s="56"/>
      <c r="EMC53" s="56"/>
      <c r="EMD53" s="56"/>
      <c r="EME53" s="56"/>
      <c r="EMF53" s="56"/>
      <c r="EMG53" s="56"/>
      <c r="EMH53" s="56"/>
      <c r="EMI53" s="56"/>
      <c r="EMJ53" s="56"/>
      <c r="EMK53" s="56"/>
      <c r="EML53" s="56"/>
      <c r="EMM53" s="56"/>
      <c r="EMN53" s="56"/>
      <c r="EMO53" s="56"/>
      <c r="EMP53" s="56"/>
      <c r="EMQ53" s="56"/>
      <c r="EMR53" s="56"/>
      <c r="EMS53" s="56"/>
      <c r="EMT53" s="56"/>
      <c r="EMU53" s="56"/>
      <c r="EMV53" s="56"/>
      <c r="EMW53" s="56"/>
      <c r="EMX53" s="56"/>
      <c r="EMY53" s="56"/>
      <c r="EMZ53" s="56"/>
      <c r="ENA53" s="56"/>
      <c r="ENB53" s="56"/>
      <c r="ENC53" s="56"/>
      <c r="END53" s="56"/>
      <c r="ENE53" s="56"/>
      <c r="ENF53" s="56"/>
      <c r="ENG53" s="56"/>
      <c r="ENH53" s="56"/>
      <c r="ENI53" s="56"/>
      <c r="ENJ53" s="56"/>
      <c r="ENK53" s="56"/>
      <c r="ENL53" s="56"/>
      <c r="ENM53" s="56"/>
      <c r="ENN53" s="56"/>
      <c r="ENO53" s="56"/>
      <c r="ENP53" s="56"/>
      <c r="ENQ53" s="56"/>
      <c r="ENR53" s="56"/>
      <c r="ENS53" s="56"/>
      <c r="ENT53" s="56"/>
      <c r="ENU53" s="56"/>
      <c r="ENV53" s="56"/>
      <c r="ENW53" s="56"/>
      <c r="ENX53" s="56"/>
      <c r="ENY53" s="56"/>
      <c r="ENZ53" s="56"/>
      <c r="EOA53" s="56"/>
      <c r="EOB53" s="56"/>
      <c r="EOC53" s="56"/>
      <c r="EOD53" s="56"/>
      <c r="EOE53" s="56"/>
      <c r="EOF53" s="56"/>
      <c r="EOG53" s="56"/>
      <c r="EOH53" s="56"/>
      <c r="EOI53" s="56"/>
      <c r="EOJ53" s="56"/>
      <c r="EOK53" s="56"/>
      <c r="EOL53" s="56"/>
      <c r="EOM53" s="56"/>
      <c r="EON53" s="56"/>
      <c r="EOO53" s="56"/>
      <c r="EOP53" s="56"/>
      <c r="EOQ53" s="56"/>
      <c r="EOR53" s="56"/>
      <c r="EOS53" s="56"/>
      <c r="EOT53" s="56"/>
      <c r="EOU53" s="56"/>
      <c r="EOV53" s="56"/>
      <c r="EOW53" s="56"/>
      <c r="EOX53" s="56"/>
      <c r="EOY53" s="56"/>
      <c r="EOZ53" s="56"/>
      <c r="EPA53" s="56"/>
      <c r="EPB53" s="56"/>
      <c r="EPC53" s="56"/>
      <c r="EPD53" s="56"/>
      <c r="EPE53" s="56"/>
      <c r="EPF53" s="56"/>
      <c r="EPG53" s="56"/>
      <c r="EPH53" s="56"/>
      <c r="EPI53" s="56"/>
      <c r="EPJ53" s="56"/>
      <c r="EPK53" s="56"/>
      <c r="EPL53" s="56"/>
      <c r="EPM53" s="56"/>
      <c r="EPN53" s="56"/>
      <c r="EPO53" s="56"/>
      <c r="EPP53" s="56"/>
      <c r="EPQ53" s="56"/>
      <c r="EPR53" s="56"/>
      <c r="EPS53" s="56"/>
      <c r="EPT53" s="56"/>
      <c r="EPU53" s="56"/>
      <c r="EPV53" s="56"/>
      <c r="EPW53" s="56"/>
      <c r="EPX53" s="56"/>
      <c r="EPY53" s="56"/>
      <c r="EPZ53" s="56"/>
      <c r="EQA53" s="56"/>
      <c r="EQB53" s="56"/>
      <c r="EQC53" s="56"/>
      <c r="EQD53" s="56"/>
      <c r="EQE53" s="56"/>
      <c r="EQF53" s="56"/>
      <c r="EQG53" s="56"/>
      <c r="EQH53" s="56"/>
      <c r="EQI53" s="56"/>
      <c r="EQJ53" s="56"/>
      <c r="EQK53" s="56"/>
      <c r="EQL53" s="56"/>
      <c r="EQM53" s="56"/>
      <c r="EQN53" s="56"/>
      <c r="EQO53" s="56"/>
      <c r="EQP53" s="56"/>
      <c r="EQQ53" s="56"/>
      <c r="EQR53" s="56"/>
      <c r="EQS53" s="56"/>
      <c r="EQT53" s="56"/>
      <c r="EQU53" s="56"/>
      <c r="EQV53" s="56"/>
      <c r="EQW53" s="56"/>
      <c r="EQX53" s="56"/>
      <c r="EQY53" s="56"/>
      <c r="EQZ53" s="56"/>
      <c r="ERA53" s="56"/>
      <c r="ERB53" s="56"/>
      <c r="ERC53" s="56"/>
      <c r="ERD53" s="56"/>
      <c r="ERE53" s="56"/>
      <c r="ERF53" s="56"/>
      <c r="ERG53" s="56"/>
      <c r="ERH53" s="56"/>
      <c r="ERI53" s="56"/>
      <c r="ERJ53" s="56"/>
      <c r="ERK53" s="56"/>
      <c r="ERL53" s="56"/>
      <c r="ERM53" s="56"/>
      <c r="ERN53" s="56"/>
      <c r="ERO53" s="56"/>
      <c r="ERP53" s="56"/>
      <c r="ERQ53" s="56"/>
      <c r="ERR53" s="56"/>
      <c r="ERS53" s="56"/>
      <c r="ERT53" s="56"/>
      <c r="ERU53" s="56"/>
      <c r="ERV53" s="56"/>
      <c r="ERW53" s="56"/>
      <c r="ERX53" s="56"/>
      <c r="ERY53" s="56"/>
      <c r="ERZ53" s="56"/>
      <c r="ESA53" s="56"/>
      <c r="ESB53" s="56"/>
      <c r="ESC53" s="56"/>
      <c r="ESD53" s="56"/>
      <c r="ESE53" s="56"/>
      <c r="ESF53" s="56"/>
      <c r="ESG53" s="56"/>
      <c r="ESH53" s="56"/>
      <c r="ESI53" s="56"/>
      <c r="ESJ53" s="56"/>
      <c r="ESK53" s="56"/>
      <c r="ESL53" s="56"/>
      <c r="ESM53" s="56"/>
      <c r="ESN53" s="56"/>
      <c r="ESO53" s="56"/>
      <c r="ESP53" s="56"/>
      <c r="ESQ53" s="56"/>
      <c r="ESR53" s="56"/>
      <c r="ESS53" s="56"/>
      <c r="EST53" s="56"/>
      <c r="ESU53" s="56"/>
      <c r="ESV53" s="56"/>
      <c r="ESW53" s="56"/>
      <c r="ESX53" s="56"/>
      <c r="ESY53" s="56"/>
      <c r="ESZ53" s="56"/>
      <c r="ETA53" s="56"/>
      <c r="ETB53" s="56"/>
      <c r="ETC53" s="56"/>
      <c r="ETD53" s="56"/>
      <c r="ETE53" s="56"/>
      <c r="ETF53" s="56"/>
      <c r="ETG53" s="56"/>
      <c r="ETH53" s="56"/>
      <c r="ETI53" s="56"/>
      <c r="ETJ53" s="56"/>
      <c r="ETK53" s="56"/>
      <c r="ETL53" s="56"/>
      <c r="ETM53" s="56"/>
      <c r="ETN53" s="56"/>
      <c r="ETO53" s="56"/>
      <c r="ETP53" s="56"/>
      <c r="ETQ53" s="56"/>
      <c r="ETR53" s="56"/>
      <c r="ETS53" s="56"/>
      <c r="ETT53" s="56"/>
      <c r="ETU53" s="56"/>
      <c r="ETV53" s="56"/>
      <c r="ETW53" s="56"/>
      <c r="ETX53" s="56"/>
      <c r="ETY53" s="56"/>
      <c r="ETZ53" s="56"/>
      <c r="EUA53" s="56"/>
      <c r="EUB53" s="56"/>
      <c r="EUC53" s="56"/>
      <c r="EUD53" s="56"/>
      <c r="EUE53" s="56"/>
      <c r="EUF53" s="56"/>
      <c r="EUG53" s="56"/>
      <c r="EUH53" s="56"/>
      <c r="EUI53" s="56"/>
      <c r="EUJ53" s="56"/>
      <c r="EUK53" s="56"/>
      <c r="EUL53" s="56"/>
      <c r="EUM53" s="56"/>
      <c r="EUN53" s="56"/>
      <c r="EUO53" s="56"/>
      <c r="EUP53" s="56"/>
      <c r="EUQ53" s="56"/>
      <c r="EUR53" s="56"/>
      <c r="EUS53" s="56"/>
      <c r="EUT53" s="56"/>
      <c r="EUU53" s="56"/>
      <c r="EUV53" s="56"/>
      <c r="EUW53" s="56"/>
      <c r="EUX53" s="56"/>
      <c r="EUY53" s="56"/>
      <c r="EUZ53" s="56"/>
      <c r="EVA53" s="56"/>
      <c r="EVB53" s="56"/>
      <c r="EVC53" s="56"/>
      <c r="EVD53" s="56"/>
      <c r="EVE53" s="56"/>
      <c r="EVF53" s="56"/>
      <c r="EVG53" s="56"/>
      <c r="EVH53" s="56"/>
      <c r="EVI53" s="56"/>
      <c r="EVJ53" s="56"/>
      <c r="EVK53" s="56"/>
      <c r="EVL53" s="56"/>
      <c r="EVM53" s="56"/>
      <c r="EVN53" s="56"/>
      <c r="EVO53" s="56"/>
      <c r="EVP53" s="56"/>
      <c r="EVQ53" s="56"/>
      <c r="EVR53" s="56"/>
      <c r="EVS53" s="56"/>
      <c r="EVT53" s="56"/>
      <c r="EVU53" s="56"/>
      <c r="EVV53" s="56"/>
      <c r="EVW53" s="56"/>
      <c r="EVX53" s="56"/>
      <c r="EVY53" s="56"/>
      <c r="EVZ53" s="56"/>
      <c r="EWA53" s="56"/>
      <c r="EWB53" s="56"/>
      <c r="EWC53" s="56"/>
      <c r="EWD53" s="56"/>
      <c r="EWE53" s="56"/>
      <c r="EWF53" s="56"/>
      <c r="EWG53" s="56"/>
      <c r="EWH53" s="56"/>
      <c r="EWI53" s="56"/>
      <c r="EWJ53" s="56"/>
      <c r="EWK53" s="56"/>
      <c r="EWL53" s="56"/>
      <c r="EWM53" s="56"/>
      <c r="EWN53" s="56"/>
      <c r="EWO53" s="56"/>
      <c r="EWP53" s="56"/>
      <c r="EWQ53" s="56"/>
      <c r="EWR53" s="56"/>
      <c r="EWS53" s="56"/>
      <c r="EWT53" s="56"/>
      <c r="EWU53" s="56"/>
      <c r="EWV53" s="56"/>
      <c r="EWW53" s="56"/>
      <c r="EWX53" s="56"/>
      <c r="EWY53" s="56"/>
      <c r="EWZ53" s="56"/>
      <c r="EXA53" s="56"/>
      <c r="EXB53" s="56"/>
      <c r="EXC53" s="56"/>
      <c r="EXD53" s="56"/>
      <c r="EXE53" s="56"/>
      <c r="EXF53" s="56"/>
      <c r="EXG53" s="56"/>
      <c r="EXH53" s="56"/>
      <c r="EXI53" s="56"/>
      <c r="EXJ53" s="56"/>
      <c r="EXK53" s="56"/>
      <c r="EXL53" s="56"/>
      <c r="EXM53" s="56"/>
      <c r="EXN53" s="56"/>
      <c r="EXO53" s="56"/>
      <c r="EXP53" s="56"/>
      <c r="EXQ53" s="56"/>
      <c r="EXR53" s="56"/>
      <c r="EXS53" s="56"/>
      <c r="EXT53" s="56"/>
      <c r="EXU53" s="56"/>
      <c r="EXV53" s="56"/>
      <c r="EXW53" s="56"/>
      <c r="EXX53" s="56"/>
      <c r="EXY53" s="56"/>
      <c r="EXZ53" s="56"/>
      <c r="EYA53" s="56"/>
      <c r="EYB53" s="56"/>
      <c r="EYC53" s="56"/>
      <c r="EYD53" s="56"/>
      <c r="EYE53" s="56"/>
      <c r="EYF53" s="56"/>
      <c r="EYG53" s="56"/>
      <c r="EYH53" s="56"/>
      <c r="EYI53" s="56"/>
      <c r="EYJ53" s="56"/>
      <c r="EYK53" s="56"/>
      <c r="EYL53" s="56"/>
      <c r="EYM53" s="56"/>
      <c r="EYN53" s="56"/>
      <c r="EYO53" s="56"/>
      <c r="EYP53" s="56"/>
      <c r="EYQ53" s="56"/>
      <c r="EYR53" s="56"/>
      <c r="EYS53" s="56"/>
      <c r="EYT53" s="56"/>
      <c r="EYU53" s="56"/>
      <c r="EYV53" s="56"/>
      <c r="EYW53" s="56"/>
      <c r="EYX53" s="56"/>
      <c r="EYY53" s="56"/>
      <c r="EYZ53" s="56"/>
      <c r="EZA53" s="56"/>
      <c r="EZB53" s="56"/>
      <c r="EZC53" s="56"/>
      <c r="EZD53" s="56"/>
      <c r="EZE53" s="56"/>
      <c r="EZF53" s="56"/>
      <c r="EZG53" s="56"/>
      <c r="EZH53" s="56"/>
      <c r="EZI53" s="56"/>
      <c r="EZJ53" s="56"/>
      <c r="EZK53" s="56"/>
      <c r="EZL53" s="56"/>
      <c r="EZM53" s="56"/>
      <c r="EZN53" s="56"/>
      <c r="EZO53" s="56"/>
      <c r="EZP53" s="56"/>
      <c r="EZQ53" s="56"/>
      <c r="EZR53" s="56"/>
      <c r="EZS53" s="56"/>
      <c r="EZT53" s="56"/>
      <c r="EZU53" s="56"/>
      <c r="EZV53" s="56"/>
      <c r="EZW53" s="56"/>
      <c r="EZX53" s="56"/>
      <c r="EZY53" s="56"/>
      <c r="EZZ53" s="56"/>
      <c r="FAA53" s="56"/>
      <c r="FAB53" s="56"/>
      <c r="FAC53" s="56"/>
      <c r="FAD53" s="56"/>
      <c r="FAE53" s="56"/>
      <c r="FAF53" s="56"/>
      <c r="FAG53" s="56"/>
      <c r="FAH53" s="56"/>
      <c r="FAI53" s="56"/>
      <c r="FAJ53" s="56"/>
      <c r="FAK53" s="56"/>
      <c r="FAL53" s="56"/>
      <c r="FAM53" s="56"/>
      <c r="FAN53" s="56"/>
      <c r="FAO53" s="56"/>
      <c r="FAP53" s="56"/>
      <c r="FAQ53" s="56"/>
      <c r="FAR53" s="56"/>
      <c r="FAS53" s="56"/>
      <c r="FAT53" s="56"/>
      <c r="FAU53" s="56"/>
      <c r="FAV53" s="56"/>
      <c r="FAW53" s="56"/>
      <c r="FAX53" s="56"/>
      <c r="FAY53" s="56"/>
      <c r="FAZ53" s="56"/>
      <c r="FBA53" s="56"/>
      <c r="FBB53" s="56"/>
      <c r="FBC53" s="56"/>
      <c r="FBD53" s="56"/>
      <c r="FBE53" s="56"/>
      <c r="FBF53" s="56"/>
      <c r="FBG53" s="56"/>
      <c r="FBH53" s="56"/>
      <c r="FBI53" s="56"/>
      <c r="FBJ53" s="56"/>
      <c r="FBK53" s="56"/>
      <c r="FBL53" s="56"/>
      <c r="FBM53" s="56"/>
      <c r="FBN53" s="56"/>
      <c r="FBO53" s="56"/>
      <c r="FBP53" s="56"/>
      <c r="FBQ53" s="56"/>
      <c r="FBR53" s="56"/>
      <c r="FBS53" s="56"/>
      <c r="FBT53" s="56"/>
      <c r="FBU53" s="56"/>
      <c r="FBV53" s="56"/>
      <c r="FBW53" s="56"/>
      <c r="FBX53" s="56"/>
      <c r="FBY53" s="56"/>
      <c r="FBZ53" s="56"/>
      <c r="FCA53" s="56"/>
      <c r="FCB53" s="56"/>
      <c r="FCC53" s="56"/>
      <c r="FCD53" s="56"/>
      <c r="FCE53" s="56"/>
      <c r="FCF53" s="56"/>
      <c r="FCG53" s="56"/>
      <c r="FCH53" s="56"/>
      <c r="FCI53" s="56"/>
      <c r="FCJ53" s="56"/>
      <c r="FCK53" s="56"/>
      <c r="FCL53" s="56"/>
      <c r="FCM53" s="56"/>
      <c r="FCN53" s="56"/>
      <c r="FCO53" s="56"/>
      <c r="FCP53" s="56"/>
      <c r="FCQ53" s="56"/>
      <c r="FCR53" s="56"/>
      <c r="FCS53" s="56"/>
      <c r="FCT53" s="56"/>
      <c r="FCU53" s="56"/>
      <c r="FCV53" s="56"/>
      <c r="FCW53" s="56"/>
      <c r="FCX53" s="56"/>
      <c r="FCY53" s="56"/>
      <c r="FCZ53" s="56"/>
      <c r="FDA53" s="56"/>
      <c r="FDB53" s="56"/>
      <c r="FDC53" s="56"/>
      <c r="FDD53" s="56"/>
      <c r="FDE53" s="56"/>
      <c r="FDF53" s="56"/>
      <c r="FDG53" s="56"/>
      <c r="FDH53" s="56"/>
      <c r="FDI53" s="56"/>
      <c r="FDJ53" s="56"/>
      <c r="FDK53" s="56"/>
      <c r="FDL53" s="56"/>
      <c r="FDM53" s="56"/>
      <c r="FDN53" s="56"/>
      <c r="FDO53" s="56"/>
      <c r="FDP53" s="56"/>
      <c r="FDQ53" s="56"/>
      <c r="FDR53" s="56"/>
      <c r="FDS53" s="56"/>
      <c r="FDT53" s="56"/>
      <c r="FDU53" s="56"/>
      <c r="FDV53" s="56"/>
      <c r="FDW53" s="56"/>
      <c r="FDX53" s="56"/>
      <c r="FDY53" s="56"/>
      <c r="FDZ53" s="56"/>
      <c r="FEA53" s="56"/>
      <c r="FEB53" s="56"/>
      <c r="FEC53" s="56"/>
      <c r="FED53" s="56"/>
      <c r="FEE53" s="56"/>
      <c r="FEF53" s="56"/>
      <c r="FEG53" s="56"/>
      <c r="FEH53" s="56"/>
      <c r="FEI53" s="56"/>
      <c r="FEJ53" s="56"/>
      <c r="FEK53" s="56"/>
      <c r="FEL53" s="56"/>
      <c r="FEM53" s="56"/>
      <c r="FEN53" s="56"/>
      <c r="FEO53" s="56"/>
      <c r="FEP53" s="56"/>
      <c r="FEQ53" s="56"/>
      <c r="FER53" s="56"/>
      <c r="FES53" s="56"/>
      <c r="FET53" s="56"/>
      <c r="FEU53" s="56"/>
      <c r="FEV53" s="56"/>
      <c r="FEW53" s="56"/>
      <c r="FEX53" s="56"/>
      <c r="FEY53" s="56"/>
      <c r="FEZ53" s="56"/>
      <c r="FFA53" s="56"/>
      <c r="FFB53" s="56"/>
      <c r="FFC53" s="56"/>
      <c r="FFD53" s="56"/>
      <c r="FFE53" s="56"/>
      <c r="FFF53" s="56"/>
      <c r="FFG53" s="56"/>
      <c r="FFH53" s="56"/>
      <c r="FFI53" s="56"/>
      <c r="FFJ53" s="56"/>
      <c r="FFK53" s="56"/>
      <c r="FFL53" s="56"/>
      <c r="FFM53" s="56"/>
      <c r="FFN53" s="56"/>
      <c r="FFO53" s="56"/>
      <c r="FFP53" s="56"/>
      <c r="FFQ53" s="56"/>
      <c r="FFR53" s="56"/>
      <c r="FFS53" s="56"/>
      <c r="FFT53" s="56"/>
      <c r="FFU53" s="56"/>
      <c r="FFV53" s="56"/>
      <c r="FFW53" s="56"/>
      <c r="FFX53" s="56"/>
      <c r="FFY53" s="56"/>
      <c r="FFZ53" s="56"/>
      <c r="FGA53" s="56"/>
      <c r="FGB53" s="56"/>
      <c r="FGC53" s="56"/>
      <c r="FGD53" s="56"/>
      <c r="FGE53" s="56"/>
      <c r="FGF53" s="56"/>
      <c r="FGG53" s="56"/>
      <c r="FGH53" s="56"/>
      <c r="FGI53" s="56"/>
      <c r="FGJ53" s="56"/>
      <c r="FGK53" s="56"/>
      <c r="FGL53" s="56"/>
      <c r="FGM53" s="56"/>
      <c r="FGN53" s="56"/>
      <c r="FGO53" s="56"/>
      <c r="FGP53" s="56"/>
      <c r="FGQ53" s="56"/>
      <c r="FGR53" s="56"/>
      <c r="FGS53" s="56"/>
      <c r="FGT53" s="56"/>
      <c r="FGU53" s="56"/>
      <c r="FGV53" s="56"/>
      <c r="FGW53" s="56"/>
      <c r="FGX53" s="56"/>
      <c r="FGY53" s="56"/>
      <c r="FGZ53" s="56"/>
      <c r="FHA53" s="56"/>
      <c r="FHB53" s="56"/>
      <c r="FHC53" s="56"/>
      <c r="FHD53" s="56"/>
      <c r="FHE53" s="56"/>
      <c r="FHF53" s="56"/>
      <c r="FHG53" s="56"/>
      <c r="FHH53" s="56"/>
      <c r="FHI53" s="56"/>
      <c r="FHJ53" s="56"/>
      <c r="FHK53" s="56"/>
      <c r="FHL53" s="56"/>
      <c r="FHM53" s="56"/>
      <c r="FHN53" s="56"/>
      <c r="FHO53" s="56"/>
      <c r="FHP53" s="56"/>
      <c r="FHQ53" s="56"/>
      <c r="FHR53" s="56"/>
      <c r="FHS53" s="56"/>
      <c r="FHT53" s="56"/>
      <c r="FHU53" s="56"/>
      <c r="FHV53" s="56"/>
      <c r="FHW53" s="56"/>
      <c r="FHX53" s="56"/>
      <c r="FHY53" s="56"/>
      <c r="FHZ53" s="56"/>
      <c r="FIA53" s="56"/>
      <c r="FIB53" s="56"/>
      <c r="FIC53" s="56"/>
      <c r="FID53" s="56"/>
      <c r="FIE53" s="56"/>
      <c r="FIF53" s="56"/>
      <c r="FIG53" s="56"/>
      <c r="FIH53" s="56"/>
      <c r="FII53" s="56"/>
      <c r="FIJ53" s="56"/>
      <c r="FIK53" s="56"/>
      <c r="FIL53" s="56"/>
      <c r="FIM53" s="56"/>
      <c r="FIN53" s="56"/>
      <c r="FIO53" s="56"/>
      <c r="FIP53" s="56"/>
      <c r="FIQ53" s="56"/>
      <c r="FIR53" s="56"/>
      <c r="FIS53" s="56"/>
      <c r="FIT53" s="56"/>
      <c r="FIU53" s="56"/>
      <c r="FIV53" s="56"/>
      <c r="FIW53" s="56"/>
      <c r="FIX53" s="56"/>
      <c r="FIY53" s="56"/>
      <c r="FIZ53" s="56"/>
      <c r="FJA53" s="56"/>
      <c r="FJB53" s="56"/>
      <c r="FJC53" s="56"/>
      <c r="FJD53" s="56"/>
      <c r="FJE53" s="56"/>
      <c r="FJF53" s="56"/>
      <c r="FJG53" s="56"/>
      <c r="FJH53" s="56"/>
      <c r="FJI53" s="56"/>
      <c r="FJJ53" s="56"/>
      <c r="FJK53" s="56"/>
      <c r="FJL53" s="56"/>
      <c r="FJM53" s="56"/>
      <c r="FJN53" s="56"/>
      <c r="FJO53" s="56"/>
      <c r="FJP53" s="56"/>
      <c r="FJQ53" s="56"/>
      <c r="FJR53" s="56"/>
      <c r="FJS53" s="56"/>
      <c r="FJT53" s="56"/>
      <c r="FJU53" s="56"/>
      <c r="FJV53" s="56"/>
      <c r="FJW53" s="56"/>
      <c r="FJX53" s="56"/>
      <c r="FJY53" s="56"/>
      <c r="FJZ53" s="56"/>
      <c r="FKA53" s="56"/>
      <c r="FKB53" s="56"/>
      <c r="FKC53" s="56"/>
      <c r="FKD53" s="56"/>
      <c r="FKE53" s="56"/>
      <c r="FKF53" s="56"/>
      <c r="FKG53" s="56"/>
      <c r="FKH53" s="56"/>
      <c r="FKI53" s="56"/>
      <c r="FKJ53" s="56"/>
      <c r="FKK53" s="56"/>
      <c r="FKL53" s="56"/>
      <c r="FKM53" s="56"/>
      <c r="FKN53" s="56"/>
      <c r="FKO53" s="56"/>
      <c r="FKP53" s="56"/>
      <c r="FKQ53" s="56"/>
      <c r="FKR53" s="56"/>
      <c r="FKS53" s="56"/>
      <c r="FKT53" s="56"/>
      <c r="FKU53" s="56"/>
      <c r="FKV53" s="56"/>
      <c r="FKW53" s="56"/>
      <c r="FKX53" s="56"/>
      <c r="FKY53" s="56"/>
      <c r="FKZ53" s="56"/>
      <c r="FLA53" s="56"/>
      <c r="FLB53" s="56"/>
      <c r="FLC53" s="56"/>
      <c r="FLD53" s="56"/>
      <c r="FLE53" s="56"/>
      <c r="FLF53" s="56"/>
      <c r="FLG53" s="56"/>
      <c r="FLH53" s="56"/>
      <c r="FLI53" s="56"/>
      <c r="FLJ53" s="56"/>
      <c r="FLK53" s="56"/>
      <c r="FLL53" s="56"/>
      <c r="FLM53" s="56"/>
      <c r="FLN53" s="56"/>
      <c r="FLO53" s="56"/>
      <c r="FLP53" s="56"/>
      <c r="FLQ53" s="56"/>
      <c r="FLR53" s="56"/>
      <c r="FLS53" s="56"/>
      <c r="FLT53" s="56"/>
      <c r="FLU53" s="56"/>
      <c r="FLV53" s="56"/>
      <c r="FLW53" s="56"/>
      <c r="FLX53" s="56"/>
      <c r="FLY53" s="56"/>
      <c r="FLZ53" s="56"/>
      <c r="FMA53" s="56"/>
      <c r="FMB53" s="56"/>
      <c r="FMC53" s="56"/>
      <c r="FMD53" s="56"/>
      <c r="FME53" s="56"/>
      <c r="FMF53" s="56"/>
      <c r="FMG53" s="56"/>
      <c r="FMH53" s="56"/>
      <c r="FMI53" s="56"/>
      <c r="FMJ53" s="56"/>
      <c r="FMK53" s="56"/>
      <c r="FML53" s="56"/>
      <c r="FMM53" s="56"/>
      <c r="FMN53" s="56"/>
      <c r="FMO53" s="56"/>
      <c r="FMP53" s="56"/>
      <c r="FMQ53" s="56"/>
      <c r="FMR53" s="56"/>
      <c r="FMS53" s="56"/>
      <c r="FMT53" s="56"/>
      <c r="FMU53" s="56"/>
      <c r="FMV53" s="56"/>
      <c r="FMW53" s="56"/>
      <c r="FMX53" s="56"/>
      <c r="FMY53" s="56"/>
      <c r="FMZ53" s="56"/>
      <c r="FNA53" s="56"/>
      <c r="FNB53" s="56"/>
      <c r="FNC53" s="56"/>
      <c r="FND53" s="56"/>
      <c r="FNE53" s="56"/>
      <c r="FNF53" s="56"/>
      <c r="FNG53" s="56"/>
      <c r="FNH53" s="56"/>
      <c r="FNI53" s="56"/>
      <c r="FNJ53" s="56"/>
      <c r="FNK53" s="56"/>
      <c r="FNL53" s="56"/>
      <c r="FNM53" s="56"/>
      <c r="FNN53" s="56"/>
      <c r="FNO53" s="56"/>
      <c r="FNP53" s="56"/>
      <c r="FNQ53" s="56"/>
      <c r="FNR53" s="56"/>
      <c r="FNS53" s="56"/>
      <c r="FNT53" s="56"/>
      <c r="FNU53" s="56"/>
      <c r="FNV53" s="56"/>
      <c r="FNW53" s="56"/>
      <c r="FNX53" s="56"/>
      <c r="FNY53" s="56"/>
      <c r="FNZ53" s="56"/>
      <c r="FOA53" s="56"/>
      <c r="FOB53" s="56"/>
      <c r="FOC53" s="56"/>
      <c r="FOD53" s="56"/>
      <c r="FOE53" s="56"/>
      <c r="FOF53" s="56"/>
      <c r="FOG53" s="56"/>
      <c r="FOH53" s="56"/>
      <c r="FOI53" s="56"/>
      <c r="FOJ53" s="56"/>
      <c r="FOK53" s="56"/>
      <c r="FOL53" s="56"/>
      <c r="FOM53" s="56"/>
      <c r="FON53" s="56"/>
      <c r="FOO53" s="56"/>
      <c r="FOP53" s="56"/>
      <c r="FOQ53" s="56"/>
      <c r="FOR53" s="56"/>
      <c r="FOS53" s="56"/>
      <c r="FOT53" s="56"/>
      <c r="FOU53" s="56"/>
      <c r="FOV53" s="56"/>
      <c r="FOW53" s="56"/>
      <c r="FOX53" s="56"/>
      <c r="FOY53" s="56"/>
      <c r="FOZ53" s="56"/>
      <c r="FPA53" s="56"/>
      <c r="FPB53" s="56"/>
      <c r="FPC53" s="56"/>
      <c r="FPD53" s="56"/>
      <c r="FPE53" s="56"/>
      <c r="FPF53" s="56"/>
      <c r="FPG53" s="56"/>
      <c r="FPH53" s="56"/>
      <c r="FPI53" s="56"/>
      <c r="FPJ53" s="56"/>
      <c r="FPK53" s="56"/>
      <c r="FPL53" s="56"/>
      <c r="FPM53" s="56"/>
      <c r="FPN53" s="56"/>
      <c r="FPO53" s="56"/>
      <c r="FPP53" s="56"/>
      <c r="FPQ53" s="56"/>
      <c r="FPR53" s="56"/>
      <c r="FPS53" s="56"/>
      <c r="FPT53" s="56"/>
      <c r="FPU53" s="56"/>
      <c r="FPV53" s="56"/>
      <c r="FPW53" s="56"/>
      <c r="FPX53" s="56"/>
      <c r="FPY53" s="56"/>
      <c r="FPZ53" s="56"/>
      <c r="FQA53" s="56"/>
      <c r="FQB53" s="56"/>
      <c r="FQC53" s="56"/>
      <c r="FQD53" s="56"/>
      <c r="FQE53" s="56"/>
      <c r="FQF53" s="56"/>
      <c r="FQG53" s="56"/>
      <c r="FQH53" s="56"/>
      <c r="FQI53" s="56"/>
      <c r="FQJ53" s="56"/>
      <c r="FQK53" s="56"/>
      <c r="FQL53" s="56"/>
      <c r="FQM53" s="56"/>
      <c r="FQN53" s="56"/>
      <c r="FQO53" s="56"/>
      <c r="FQP53" s="56"/>
      <c r="FQQ53" s="56"/>
      <c r="FQR53" s="56"/>
      <c r="FQS53" s="56"/>
      <c r="FQT53" s="56"/>
      <c r="FQU53" s="56"/>
      <c r="FQV53" s="56"/>
      <c r="FQW53" s="56"/>
      <c r="FQX53" s="56"/>
      <c r="FQY53" s="56"/>
      <c r="FQZ53" s="56"/>
      <c r="FRA53" s="56"/>
      <c r="FRB53" s="56"/>
      <c r="FRC53" s="56"/>
      <c r="FRD53" s="56"/>
      <c r="FRE53" s="56"/>
      <c r="FRF53" s="56"/>
      <c r="FRG53" s="56"/>
      <c r="FRH53" s="56"/>
      <c r="FRI53" s="56"/>
      <c r="FRJ53" s="56"/>
      <c r="FRK53" s="56"/>
      <c r="FRL53" s="56"/>
      <c r="FRM53" s="56"/>
      <c r="FRN53" s="56"/>
      <c r="FRO53" s="56"/>
      <c r="FRP53" s="56"/>
      <c r="FRQ53" s="56"/>
      <c r="FRR53" s="56"/>
      <c r="FRS53" s="56"/>
      <c r="FRT53" s="56"/>
      <c r="FRU53" s="56"/>
      <c r="FRV53" s="56"/>
      <c r="FRW53" s="56"/>
      <c r="FRX53" s="56"/>
      <c r="FRY53" s="56"/>
      <c r="FRZ53" s="56"/>
      <c r="FSA53" s="56"/>
      <c r="FSB53" s="56"/>
      <c r="FSC53" s="56"/>
      <c r="FSD53" s="56"/>
      <c r="FSE53" s="56"/>
      <c r="FSF53" s="56"/>
      <c r="FSG53" s="56"/>
      <c r="FSH53" s="56"/>
      <c r="FSI53" s="56"/>
      <c r="FSJ53" s="56"/>
      <c r="FSK53" s="56"/>
      <c r="FSL53" s="56"/>
      <c r="FSM53" s="56"/>
      <c r="FSN53" s="56"/>
      <c r="FSO53" s="56"/>
      <c r="FSP53" s="56"/>
      <c r="FSQ53" s="56"/>
      <c r="FSR53" s="56"/>
      <c r="FSS53" s="56"/>
      <c r="FST53" s="56"/>
      <c r="FSU53" s="56"/>
      <c r="FSV53" s="56"/>
      <c r="FSW53" s="56"/>
      <c r="FSX53" s="56"/>
      <c r="FSY53" s="56"/>
      <c r="FSZ53" s="56"/>
      <c r="FTA53" s="56"/>
      <c r="FTB53" s="56"/>
      <c r="FTC53" s="56"/>
      <c r="FTD53" s="56"/>
      <c r="FTE53" s="56"/>
      <c r="FTF53" s="56"/>
      <c r="FTG53" s="56"/>
      <c r="FTH53" s="56"/>
      <c r="FTI53" s="56"/>
      <c r="FTJ53" s="56"/>
      <c r="FTK53" s="56"/>
      <c r="FTL53" s="56"/>
      <c r="FTM53" s="56"/>
      <c r="FTN53" s="56"/>
      <c r="FTO53" s="56"/>
      <c r="FTP53" s="56"/>
      <c r="FTQ53" s="56"/>
      <c r="FTR53" s="56"/>
      <c r="FTS53" s="56"/>
      <c r="FTT53" s="56"/>
      <c r="FTU53" s="56"/>
      <c r="FTV53" s="56"/>
      <c r="FTW53" s="56"/>
      <c r="FTX53" s="56"/>
      <c r="FTY53" s="56"/>
      <c r="FTZ53" s="56"/>
      <c r="FUA53" s="56"/>
      <c r="FUB53" s="56"/>
      <c r="FUC53" s="56"/>
      <c r="FUD53" s="56"/>
      <c r="FUE53" s="56"/>
      <c r="FUF53" s="56"/>
      <c r="FUG53" s="56"/>
      <c r="FUH53" s="56"/>
      <c r="FUI53" s="56"/>
      <c r="FUJ53" s="56"/>
      <c r="FUK53" s="56"/>
      <c r="FUL53" s="56"/>
      <c r="FUM53" s="56"/>
      <c r="FUN53" s="56"/>
      <c r="FUO53" s="56"/>
      <c r="FUP53" s="56"/>
      <c r="FUQ53" s="56"/>
      <c r="FUR53" s="56"/>
      <c r="FUS53" s="56"/>
      <c r="FUT53" s="56"/>
      <c r="FUU53" s="56"/>
      <c r="FUV53" s="56"/>
      <c r="FUW53" s="56"/>
      <c r="FUX53" s="56"/>
      <c r="FUY53" s="56"/>
      <c r="FUZ53" s="56"/>
      <c r="FVA53" s="56"/>
      <c r="FVB53" s="56"/>
      <c r="FVC53" s="56"/>
      <c r="FVD53" s="56"/>
      <c r="FVE53" s="56"/>
      <c r="FVF53" s="56"/>
      <c r="FVG53" s="56"/>
      <c r="FVH53" s="56"/>
      <c r="FVI53" s="56"/>
      <c r="FVJ53" s="56"/>
      <c r="FVK53" s="56"/>
      <c r="FVL53" s="56"/>
      <c r="FVM53" s="56"/>
      <c r="FVN53" s="56"/>
      <c r="FVO53" s="56"/>
      <c r="FVP53" s="56"/>
      <c r="FVQ53" s="56"/>
      <c r="FVR53" s="56"/>
      <c r="FVS53" s="56"/>
      <c r="FVT53" s="56"/>
      <c r="FVU53" s="56"/>
      <c r="FVV53" s="56"/>
      <c r="FVW53" s="56"/>
      <c r="FVX53" s="56"/>
      <c r="FVY53" s="56"/>
      <c r="FVZ53" s="56"/>
      <c r="FWA53" s="56"/>
      <c r="FWB53" s="56"/>
      <c r="FWC53" s="56"/>
      <c r="FWD53" s="56"/>
      <c r="FWE53" s="56"/>
      <c r="FWF53" s="56"/>
      <c r="FWG53" s="56"/>
      <c r="FWH53" s="56"/>
      <c r="FWI53" s="56"/>
      <c r="FWJ53" s="56"/>
      <c r="FWK53" s="56"/>
      <c r="FWL53" s="56"/>
      <c r="FWM53" s="56"/>
      <c r="FWN53" s="56"/>
      <c r="FWO53" s="56"/>
      <c r="FWP53" s="56"/>
      <c r="FWQ53" s="56"/>
      <c r="FWR53" s="56"/>
      <c r="FWS53" s="56"/>
      <c r="FWT53" s="56"/>
      <c r="FWU53" s="56"/>
      <c r="FWV53" s="56"/>
      <c r="FWW53" s="56"/>
      <c r="FWX53" s="56"/>
      <c r="FWY53" s="56"/>
      <c r="FWZ53" s="56"/>
      <c r="FXA53" s="56"/>
      <c r="FXB53" s="56"/>
      <c r="FXC53" s="56"/>
      <c r="FXD53" s="56"/>
      <c r="FXE53" s="56"/>
      <c r="FXF53" s="56"/>
      <c r="FXG53" s="56"/>
      <c r="FXH53" s="56"/>
      <c r="FXI53" s="56"/>
      <c r="FXJ53" s="56"/>
      <c r="FXK53" s="56"/>
      <c r="FXL53" s="56"/>
      <c r="FXM53" s="56"/>
      <c r="FXN53" s="56"/>
      <c r="FXO53" s="56"/>
      <c r="FXP53" s="56"/>
      <c r="FXQ53" s="56"/>
      <c r="FXR53" s="56"/>
      <c r="FXS53" s="56"/>
      <c r="FXT53" s="56"/>
      <c r="FXU53" s="56"/>
      <c r="FXV53" s="56"/>
      <c r="FXW53" s="56"/>
      <c r="FXX53" s="56"/>
      <c r="FXY53" s="56"/>
      <c r="FXZ53" s="56"/>
      <c r="FYA53" s="56"/>
      <c r="FYB53" s="56"/>
      <c r="FYC53" s="56"/>
      <c r="FYD53" s="56"/>
      <c r="FYE53" s="56"/>
      <c r="FYF53" s="56"/>
      <c r="FYG53" s="56"/>
      <c r="FYH53" s="56"/>
      <c r="FYI53" s="56"/>
      <c r="FYJ53" s="56"/>
      <c r="FYK53" s="56"/>
      <c r="FYL53" s="56"/>
      <c r="FYM53" s="56"/>
      <c r="FYN53" s="56"/>
      <c r="FYO53" s="56"/>
      <c r="FYP53" s="56"/>
      <c r="FYQ53" s="56"/>
      <c r="FYR53" s="56"/>
      <c r="FYS53" s="56"/>
      <c r="FYT53" s="56"/>
      <c r="FYU53" s="56"/>
      <c r="FYV53" s="56"/>
      <c r="FYW53" s="56"/>
      <c r="FYX53" s="56"/>
      <c r="FYY53" s="56"/>
      <c r="FYZ53" s="56"/>
      <c r="FZA53" s="56"/>
      <c r="FZB53" s="56"/>
      <c r="FZC53" s="56"/>
      <c r="FZD53" s="56"/>
      <c r="FZE53" s="56"/>
      <c r="FZF53" s="56"/>
      <c r="FZG53" s="56"/>
      <c r="FZH53" s="56"/>
      <c r="FZI53" s="56"/>
      <c r="FZJ53" s="56"/>
      <c r="FZK53" s="56"/>
      <c r="FZL53" s="56"/>
      <c r="FZM53" s="56"/>
      <c r="FZN53" s="56"/>
      <c r="FZO53" s="56"/>
      <c r="FZP53" s="56"/>
      <c r="FZQ53" s="56"/>
      <c r="FZR53" s="56"/>
      <c r="FZS53" s="56"/>
      <c r="FZT53" s="56"/>
      <c r="FZU53" s="56"/>
      <c r="FZV53" s="56"/>
      <c r="FZW53" s="56"/>
      <c r="FZX53" s="56"/>
      <c r="FZY53" s="56"/>
      <c r="FZZ53" s="56"/>
      <c r="GAA53" s="56"/>
      <c r="GAB53" s="56"/>
      <c r="GAC53" s="56"/>
      <c r="GAD53" s="56"/>
      <c r="GAE53" s="56"/>
      <c r="GAF53" s="56"/>
      <c r="GAG53" s="56"/>
      <c r="GAH53" s="56"/>
      <c r="GAI53" s="56"/>
      <c r="GAJ53" s="56"/>
      <c r="GAK53" s="56"/>
      <c r="GAL53" s="56"/>
      <c r="GAM53" s="56"/>
      <c r="GAN53" s="56"/>
      <c r="GAO53" s="56"/>
      <c r="GAP53" s="56"/>
      <c r="GAQ53" s="56"/>
      <c r="GAR53" s="56"/>
      <c r="GAS53" s="56"/>
      <c r="GAT53" s="56"/>
      <c r="GAU53" s="56"/>
      <c r="GAV53" s="56"/>
      <c r="GAW53" s="56"/>
      <c r="GAX53" s="56"/>
      <c r="GAY53" s="56"/>
      <c r="GAZ53" s="56"/>
      <c r="GBA53" s="56"/>
      <c r="GBB53" s="56"/>
      <c r="GBC53" s="56"/>
      <c r="GBD53" s="56"/>
      <c r="GBE53" s="56"/>
      <c r="GBF53" s="56"/>
      <c r="GBG53" s="56"/>
      <c r="GBH53" s="56"/>
      <c r="GBI53" s="56"/>
      <c r="GBJ53" s="56"/>
      <c r="GBK53" s="56"/>
      <c r="GBL53" s="56"/>
      <c r="GBM53" s="56"/>
      <c r="GBN53" s="56"/>
      <c r="GBO53" s="56"/>
      <c r="GBP53" s="56"/>
      <c r="GBQ53" s="56"/>
      <c r="GBR53" s="56"/>
      <c r="GBS53" s="56"/>
      <c r="GBT53" s="56"/>
      <c r="GBU53" s="56"/>
      <c r="GBV53" s="56"/>
      <c r="GBW53" s="56"/>
      <c r="GBX53" s="56"/>
      <c r="GBY53" s="56"/>
      <c r="GBZ53" s="56"/>
      <c r="GCA53" s="56"/>
      <c r="GCB53" s="56"/>
      <c r="GCC53" s="56"/>
      <c r="GCD53" s="56"/>
      <c r="GCE53" s="56"/>
      <c r="GCF53" s="56"/>
      <c r="GCG53" s="56"/>
      <c r="GCH53" s="56"/>
      <c r="GCI53" s="56"/>
      <c r="GCJ53" s="56"/>
      <c r="GCK53" s="56"/>
      <c r="GCL53" s="56"/>
      <c r="GCM53" s="56"/>
      <c r="GCN53" s="56"/>
      <c r="GCO53" s="56"/>
      <c r="GCP53" s="56"/>
      <c r="GCQ53" s="56"/>
      <c r="GCR53" s="56"/>
      <c r="GCS53" s="56"/>
      <c r="GCT53" s="56"/>
      <c r="GCU53" s="56"/>
      <c r="GCV53" s="56"/>
      <c r="GCW53" s="56"/>
      <c r="GCX53" s="56"/>
      <c r="GCY53" s="56"/>
      <c r="GCZ53" s="56"/>
      <c r="GDA53" s="56"/>
      <c r="GDB53" s="56"/>
      <c r="GDC53" s="56"/>
      <c r="GDD53" s="56"/>
      <c r="GDE53" s="56"/>
      <c r="GDF53" s="56"/>
      <c r="GDG53" s="56"/>
      <c r="GDH53" s="56"/>
      <c r="GDI53" s="56"/>
      <c r="GDJ53" s="56"/>
      <c r="GDK53" s="56"/>
      <c r="GDL53" s="56"/>
      <c r="GDM53" s="56"/>
      <c r="GDN53" s="56"/>
      <c r="GDO53" s="56"/>
      <c r="GDP53" s="56"/>
      <c r="GDQ53" s="56"/>
      <c r="GDR53" s="56"/>
      <c r="GDS53" s="56"/>
      <c r="GDT53" s="56"/>
      <c r="GDU53" s="56"/>
      <c r="GDV53" s="56"/>
      <c r="GDW53" s="56"/>
      <c r="GDX53" s="56"/>
      <c r="GDY53" s="56"/>
      <c r="GDZ53" s="56"/>
      <c r="GEA53" s="56"/>
      <c r="GEB53" s="56"/>
      <c r="GEC53" s="56"/>
      <c r="GED53" s="56"/>
      <c r="GEE53" s="56"/>
      <c r="GEF53" s="56"/>
      <c r="GEG53" s="56"/>
      <c r="GEH53" s="56"/>
      <c r="GEI53" s="56"/>
      <c r="GEJ53" s="56"/>
      <c r="GEK53" s="56"/>
      <c r="GEL53" s="56"/>
      <c r="GEM53" s="56"/>
      <c r="GEN53" s="56"/>
      <c r="GEO53" s="56"/>
      <c r="GEP53" s="56"/>
      <c r="GEQ53" s="56"/>
      <c r="GER53" s="56"/>
      <c r="GES53" s="56"/>
      <c r="GET53" s="56"/>
      <c r="GEU53" s="56"/>
      <c r="GEV53" s="56"/>
      <c r="GEW53" s="56"/>
      <c r="GEX53" s="56"/>
      <c r="GEY53" s="56"/>
      <c r="GEZ53" s="56"/>
      <c r="GFA53" s="56"/>
      <c r="GFB53" s="56"/>
      <c r="GFC53" s="56"/>
      <c r="GFD53" s="56"/>
      <c r="GFE53" s="56"/>
      <c r="GFF53" s="56"/>
      <c r="GFG53" s="56"/>
      <c r="GFH53" s="56"/>
      <c r="GFI53" s="56"/>
      <c r="GFJ53" s="56"/>
      <c r="GFK53" s="56"/>
      <c r="GFL53" s="56"/>
      <c r="GFM53" s="56"/>
      <c r="GFN53" s="56"/>
      <c r="GFO53" s="56"/>
      <c r="GFP53" s="56"/>
      <c r="GFQ53" s="56"/>
      <c r="GFR53" s="56"/>
      <c r="GFS53" s="56"/>
      <c r="GFT53" s="56"/>
      <c r="GFU53" s="56"/>
      <c r="GFV53" s="56"/>
      <c r="GFW53" s="56"/>
      <c r="GFX53" s="56"/>
      <c r="GFY53" s="56"/>
      <c r="GFZ53" s="56"/>
      <c r="GGA53" s="56"/>
      <c r="GGB53" s="56"/>
      <c r="GGC53" s="56"/>
      <c r="GGD53" s="56"/>
      <c r="GGE53" s="56"/>
      <c r="GGF53" s="56"/>
      <c r="GGG53" s="56"/>
      <c r="GGH53" s="56"/>
      <c r="GGI53" s="56"/>
      <c r="GGJ53" s="56"/>
      <c r="GGK53" s="56"/>
      <c r="GGL53" s="56"/>
      <c r="GGM53" s="56"/>
      <c r="GGN53" s="56"/>
      <c r="GGO53" s="56"/>
      <c r="GGP53" s="56"/>
      <c r="GGQ53" s="56"/>
      <c r="GGR53" s="56"/>
      <c r="GGS53" s="56"/>
      <c r="GGT53" s="56"/>
      <c r="GGU53" s="56"/>
      <c r="GGV53" s="56"/>
      <c r="GGW53" s="56"/>
      <c r="GGX53" s="56"/>
      <c r="GGY53" s="56"/>
      <c r="GGZ53" s="56"/>
      <c r="GHA53" s="56"/>
      <c r="GHB53" s="56"/>
      <c r="GHC53" s="56"/>
      <c r="GHD53" s="56"/>
      <c r="GHE53" s="56"/>
      <c r="GHF53" s="56"/>
      <c r="GHG53" s="56"/>
      <c r="GHH53" s="56"/>
      <c r="GHI53" s="56"/>
      <c r="GHJ53" s="56"/>
      <c r="GHK53" s="56"/>
      <c r="GHL53" s="56"/>
      <c r="GHM53" s="56"/>
      <c r="GHN53" s="56"/>
      <c r="GHO53" s="56"/>
      <c r="GHP53" s="56"/>
      <c r="GHQ53" s="56"/>
      <c r="GHR53" s="56"/>
      <c r="GHS53" s="56"/>
      <c r="GHT53" s="56"/>
      <c r="GHU53" s="56"/>
      <c r="GHV53" s="56"/>
      <c r="GHW53" s="56"/>
      <c r="GHX53" s="56"/>
      <c r="GHY53" s="56"/>
      <c r="GHZ53" s="56"/>
      <c r="GIA53" s="56"/>
      <c r="GIB53" s="56"/>
      <c r="GIC53" s="56"/>
      <c r="GID53" s="56"/>
      <c r="GIE53" s="56"/>
      <c r="GIF53" s="56"/>
      <c r="GIG53" s="56"/>
      <c r="GIH53" s="56"/>
      <c r="GII53" s="56"/>
      <c r="GIJ53" s="56"/>
      <c r="GIK53" s="56"/>
      <c r="GIL53" s="56"/>
      <c r="GIM53" s="56"/>
      <c r="GIN53" s="56"/>
      <c r="GIO53" s="56"/>
      <c r="GIP53" s="56"/>
      <c r="GIQ53" s="56"/>
      <c r="GIR53" s="56"/>
      <c r="GIS53" s="56"/>
      <c r="GIT53" s="56"/>
      <c r="GIU53" s="56"/>
      <c r="GIV53" s="56"/>
      <c r="GIW53" s="56"/>
      <c r="GIX53" s="56"/>
      <c r="GIY53" s="56"/>
      <c r="GIZ53" s="56"/>
      <c r="GJA53" s="56"/>
      <c r="GJB53" s="56"/>
      <c r="GJC53" s="56"/>
      <c r="GJD53" s="56"/>
      <c r="GJE53" s="56"/>
      <c r="GJF53" s="56"/>
      <c r="GJG53" s="56"/>
      <c r="GJH53" s="56"/>
      <c r="GJI53" s="56"/>
      <c r="GJJ53" s="56"/>
      <c r="GJK53" s="56"/>
      <c r="GJL53" s="56"/>
      <c r="GJM53" s="56"/>
      <c r="GJN53" s="56"/>
      <c r="GJO53" s="56"/>
      <c r="GJP53" s="56"/>
      <c r="GJQ53" s="56"/>
      <c r="GJR53" s="56"/>
      <c r="GJS53" s="56"/>
      <c r="GJT53" s="56"/>
      <c r="GJU53" s="56"/>
      <c r="GJV53" s="56"/>
      <c r="GJW53" s="56"/>
      <c r="GJX53" s="56"/>
      <c r="GJY53" s="56"/>
      <c r="GJZ53" s="56"/>
      <c r="GKA53" s="56"/>
      <c r="GKB53" s="56"/>
      <c r="GKC53" s="56"/>
      <c r="GKD53" s="56"/>
      <c r="GKE53" s="56"/>
      <c r="GKF53" s="56"/>
      <c r="GKG53" s="56"/>
      <c r="GKH53" s="56"/>
      <c r="GKI53" s="56"/>
      <c r="GKJ53" s="56"/>
      <c r="GKK53" s="56"/>
      <c r="GKL53" s="56"/>
      <c r="GKM53" s="56"/>
      <c r="GKN53" s="56"/>
      <c r="GKO53" s="56"/>
      <c r="GKP53" s="56"/>
      <c r="GKQ53" s="56"/>
      <c r="GKR53" s="56"/>
      <c r="GKS53" s="56"/>
      <c r="GKT53" s="56"/>
      <c r="GKU53" s="56"/>
      <c r="GKV53" s="56"/>
      <c r="GKW53" s="56"/>
      <c r="GKX53" s="56"/>
      <c r="GKY53" s="56"/>
      <c r="GKZ53" s="56"/>
      <c r="GLA53" s="56"/>
      <c r="GLB53" s="56"/>
      <c r="GLC53" s="56"/>
      <c r="GLD53" s="56"/>
      <c r="GLE53" s="56"/>
      <c r="GLF53" s="56"/>
      <c r="GLG53" s="56"/>
      <c r="GLH53" s="56"/>
      <c r="GLI53" s="56"/>
      <c r="GLJ53" s="56"/>
      <c r="GLK53" s="56"/>
      <c r="GLL53" s="56"/>
      <c r="GLM53" s="56"/>
      <c r="GLN53" s="56"/>
      <c r="GLO53" s="56"/>
      <c r="GLP53" s="56"/>
      <c r="GLQ53" s="56"/>
      <c r="GLR53" s="56"/>
      <c r="GLS53" s="56"/>
      <c r="GLT53" s="56"/>
      <c r="GLU53" s="56"/>
      <c r="GLV53" s="56"/>
      <c r="GLW53" s="56"/>
      <c r="GLX53" s="56"/>
      <c r="GLY53" s="56"/>
      <c r="GLZ53" s="56"/>
      <c r="GMA53" s="56"/>
      <c r="GMB53" s="56"/>
      <c r="GMC53" s="56"/>
      <c r="GMD53" s="56"/>
      <c r="GME53" s="56"/>
      <c r="GMF53" s="56"/>
      <c r="GMG53" s="56"/>
      <c r="GMH53" s="56"/>
      <c r="GMI53" s="56"/>
      <c r="GMJ53" s="56"/>
      <c r="GMK53" s="56"/>
      <c r="GML53" s="56"/>
      <c r="GMM53" s="56"/>
      <c r="GMN53" s="56"/>
      <c r="GMO53" s="56"/>
      <c r="GMP53" s="56"/>
      <c r="GMQ53" s="56"/>
      <c r="GMR53" s="56"/>
      <c r="GMS53" s="56"/>
      <c r="GMT53" s="56"/>
      <c r="GMU53" s="56"/>
      <c r="GMV53" s="56"/>
      <c r="GMW53" s="56"/>
      <c r="GMX53" s="56"/>
      <c r="GMY53" s="56"/>
      <c r="GMZ53" s="56"/>
      <c r="GNA53" s="56"/>
      <c r="GNB53" s="56"/>
      <c r="GNC53" s="56"/>
      <c r="GND53" s="56"/>
      <c r="GNE53" s="56"/>
      <c r="GNF53" s="56"/>
      <c r="GNG53" s="56"/>
      <c r="GNH53" s="56"/>
      <c r="GNI53" s="56"/>
      <c r="GNJ53" s="56"/>
      <c r="GNK53" s="56"/>
      <c r="GNL53" s="56"/>
      <c r="GNM53" s="56"/>
      <c r="GNN53" s="56"/>
      <c r="GNO53" s="56"/>
      <c r="GNP53" s="56"/>
      <c r="GNQ53" s="56"/>
      <c r="GNR53" s="56"/>
      <c r="GNS53" s="56"/>
      <c r="GNT53" s="56"/>
      <c r="GNU53" s="56"/>
      <c r="GNV53" s="56"/>
      <c r="GNW53" s="56"/>
      <c r="GNX53" s="56"/>
      <c r="GNY53" s="56"/>
      <c r="GNZ53" s="56"/>
      <c r="GOA53" s="56"/>
      <c r="GOB53" s="56"/>
      <c r="GOC53" s="56"/>
      <c r="GOD53" s="56"/>
      <c r="GOE53" s="56"/>
      <c r="GOF53" s="56"/>
      <c r="GOG53" s="56"/>
      <c r="GOH53" s="56"/>
      <c r="GOI53" s="56"/>
      <c r="GOJ53" s="56"/>
      <c r="GOK53" s="56"/>
      <c r="GOL53" s="56"/>
      <c r="GOM53" s="56"/>
      <c r="GON53" s="56"/>
      <c r="GOO53" s="56"/>
      <c r="GOP53" s="56"/>
      <c r="GOQ53" s="56"/>
      <c r="GOR53" s="56"/>
      <c r="GOS53" s="56"/>
      <c r="GOT53" s="56"/>
      <c r="GOU53" s="56"/>
      <c r="GOV53" s="56"/>
      <c r="GOW53" s="56"/>
      <c r="GOX53" s="56"/>
      <c r="GOY53" s="56"/>
      <c r="GOZ53" s="56"/>
      <c r="GPA53" s="56"/>
      <c r="GPB53" s="56"/>
      <c r="GPC53" s="56"/>
      <c r="GPD53" s="56"/>
      <c r="GPE53" s="56"/>
      <c r="GPF53" s="56"/>
      <c r="GPG53" s="56"/>
      <c r="GPH53" s="56"/>
      <c r="GPI53" s="56"/>
      <c r="GPJ53" s="56"/>
      <c r="GPK53" s="56"/>
      <c r="GPL53" s="56"/>
      <c r="GPM53" s="56"/>
      <c r="GPN53" s="56"/>
      <c r="GPO53" s="56"/>
      <c r="GPP53" s="56"/>
      <c r="GPQ53" s="56"/>
      <c r="GPR53" s="56"/>
      <c r="GPS53" s="56"/>
      <c r="GPT53" s="56"/>
      <c r="GPU53" s="56"/>
      <c r="GPV53" s="56"/>
      <c r="GPW53" s="56"/>
      <c r="GPX53" s="56"/>
      <c r="GPY53" s="56"/>
      <c r="GPZ53" s="56"/>
      <c r="GQA53" s="56"/>
      <c r="GQB53" s="56"/>
      <c r="GQC53" s="56"/>
      <c r="GQD53" s="56"/>
      <c r="GQE53" s="56"/>
      <c r="GQF53" s="56"/>
      <c r="GQG53" s="56"/>
      <c r="GQH53" s="56"/>
      <c r="GQI53" s="56"/>
      <c r="GQJ53" s="56"/>
      <c r="GQK53" s="56"/>
      <c r="GQL53" s="56"/>
      <c r="GQM53" s="56"/>
      <c r="GQN53" s="56"/>
      <c r="GQO53" s="56"/>
      <c r="GQP53" s="56"/>
      <c r="GQQ53" s="56"/>
      <c r="GQR53" s="56"/>
      <c r="GQS53" s="56"/>
      <c r="GQT53" s="56"/>
      <c r="GQU53" s="56"/>
      <c r="GQV53" s="56"/>
      <c r="GQW53" s="56"/>
      <c r="GQX53" s="56"/>
      <c r="GQY53" s="56"/>
      <c r="GQZ53" s="56"/>
      <c r="GRA53" s="56"/>
      <c r="GRB53" s="56"/>
      <c r="GRC53" s="56"/>
      <c r="GRD53" s="56"/>
      <c r="GRE53" s="56"/>
      <c r="GRF53" s="56"/>
      <c r="GRG53" s="56"/>
      <c r="GRH53" s="56"/>
      <c r="GRI53" s="56"/>
      <c r="GRJ53" s="56"/>
      <c r="GRK53" s="56"/>
      <c r="GRL53" s="56"/>
      <c r="GRM53" s="56"/>
      <c r="GRN53" s="56"/>
      <c r="GRO53" s="56"/>
      <c r="GRP53" s="56"/>
      <c r="GRQ53" s="56"/>
      <c r="GRR53" s="56"/>
      <c r="GRS53" s="56"/>
      <c r="GRT53" s="56"/>
      <c r="GRU53" s="56"/>
      <c r="GRV53" s="56"/>
      <c r="GRW53" s="56"/>
      <c r="GRX53" s="56"/>
      <c r="GRY53" s="56"/>
      <c r="GRZ53" s="56"/>
      <c r="GSA53" s="56"/>
      <c r="GSB53" s="56"/>
      <c r="GSC53" s="56"/>
      <c r="GSD53" s="56"/>
      <c r="GSE53" s="56"/>
      <c r="GSF53" s="56"/>
      <c r="GSG53" s="56"/>
      <c r="GSH53" s="56"/>
      <c r="GSI53" s="56"/>
      <c r="GSJ53" s="56"/>
      <c r="GSK53" s="56"/>
      <c r="GSL53" s="56"/>
      <c r="GSM53" s="56"/>
      <c r="GSN53" s="56"/>
      <c r="GSO53" s="56"/>
      <c r="GSP53" s="56"/>
      <c r="GSQ53" s="56"/>
      <c r="GSR53" s="56"/>
      <c r="GSS53" s="56"/>
      <c r="GST53" s="56"/>
      <c r="GSU53" s="56"/>
      <c r="GSV53" s="56"/>
      <c r="GSW53" s="56"/>
      <c r="GSX53" s="56"/>
      <c r="GSY53" s="56"/>
      <c r="GSZ53" s="56"/>
      <c r="GTA53" s="56"/>
      <c r="GTB53" s="56"/>
      <c r="GTC53" s="56"/>
      <c r="GTD53" s="56"/>
      <c r="GTE53" s="56"/>
      <c r="GTF53" s="56"/>
      <c r="GTG53" s="56"/>
      <c r="GTH53" s="56"/>
      <c r="GTI53" s="56"/>
      <c r="GTJ53" s="56"/>
      <c r="GTK53" s="56"/>
      <c r="GTL53" s="56"/>
      <c r="GTM53" s="56"/>
      <c r="GTN53" s="56"/>
      <c r="GTO53" s="56"/>
      <c r="GTP53" s="56"/>
      <c r="GTQ53" s="56"/>
      <c r="GTR53" s="56"/>
      <c r="GTS53" s="56"/>
      <c r="GTT53" s="56"/>
      <c r="GTU53" s="56"/>
      <c r="GTV53" s="56"/>
      <c r="GTW53" s="56"/>
      <c r="GTX53" s="56"/>
      <c r="GTY53" s="56"/>
      <c r="GTZ53" s="56"/>
      <c r="GUA53" s="56"/>
      <c r="GUB53" s="56"/>
      <c r="GUC53" s="56"/>
      <c r="GUD53" s="56"/>
      <c r="GUE53" s="56"/>
      <c r="GUF53" s="56"/>
      <c r="GUG53" s="56"/>
      <c r="GUH53" s="56"/>
      <c r="GUI53" s="56"/>
      <c r="GUJ53" s="56"/>
      <c r="GUK53" s="56"/>
      <c r="GUL53" s="56"/>
      <c r="GUM53" s="56"/>
      <c r="GUN53" s="56"/>
      <c r="GUO53" s="56"/>
      <c r="GUP53" s="56"/>
      <c r="GUQ53" s="56"/>
      <c r="GUR53" s="56"/>
      <c r="GUS53" s="56"/>
      <c r="GUT53" s="56"/>
      <c r="GUU53" s="56"/>
      <c r="GUV53" s="56"/>
      <c r="GUW53" s="56"/>
      <c r="GUX53" s="56"/>
      <c r="GUY53" s="56"/>
      <c r="GUZ53" s="56"/>
      <c r="GVA53" s="56"/>
      <c r="GVB53" s="56"/>
      <c r="GVC53" s="56"/>
      <c r="GVD53" s="56"/>
      <c r="GVE53" s="56"/>
      <c r="GVF53" s="56"/>
      <c r="GVG53" s="56"/>
      <c r="GVH53" s="56"/>
      <c r="GVI53" s="56"/>
      <c r="GVJ53" s="56"/>
      <c r="GVK53" s="56"/>
      <c r="GVL53" s="56"/>
      <c r="GVM53" s="56"/>
      <c r="GVN53" s="56"/>
      <c r="GVO53" s="56"/>
      <c r="GVP53" s="56"/>
      <c r="GVQ53" s="56"/>
      <c r="GVR53" s="56"/>
      <c r="GVS53" s="56"/>
      <c r="GVT53" s="56"/>
      <c r="GVU53" s="56"/>
      <c r="GVV53" s="56"/>
      <c r="GVW53" s="56"/>
      <c r="GVX53" s="56"/>
      <c r="GVY53" s="56"/>
      <c r="GVZ53" s="56"/>
      <c r="GWA53" s="56"/>
      <c r="GWB53" s="56"/>
      <c r="GWC53" s="56"/>
      <c r="GWD53" s="56"/>
      <c r="GWE53" s="56"/>
      <c r="GWF53" s="56"/>
      <c r="GWG53" s="56"/>
      <c r="GWH53" s="56"/>
      <c r="GWI53" s="56"/>
      <c r="GWJ53" s="56"/>
      <c r="GWK53" s="56"/>
      <c r="GWL53" s="56"/>
      <c r="GWM53" s="56"/>
      <c r="GWN53" s="56"/>
      <c r="GWO53" s="56"/>
      <c r="GWP53" s="56"/>
      <c r="GWQ53" s="56"/>
      <c r="GWR53" s="56"/>
      <c r="GWS53" s="56"/>
      <c r="GWT53" s="56"/>
      <c r="GWU53" s="56"/>
      <c r="GWV53" s="56"/>
      <c r="GWW53" s="56"/>
      <c r="GWX53" s="56"/>
      <c r="GWY53" s="56"/>
      <c r="GWZ53" s="56"/>
      <c r="GXA53" s="56"/>
      <c r="GXB53" s="56"/>
      <c r="GXC53" s="56"/>
      <c r="GXD53" s="56"/>
      <c r="GXE53" s="56"/>
      <c r="GXF53" s="56"/>
      <c r="GXG53" s="56"/>
      <c r="GXH53" s="56"/>
      <c r="GXI53" s="56"/>
      <c r="GXJ53" s="56"/>
      <c r="GXK53" s="56"/>
      <c r="GXL53" s="56"/>
      <c r="GXM53" s="56"/>
      <c r="GXN53" s="56"/>
      <c r="GXO53" s="56"/>
      <c r="GXP53" s="56"/>
      <c r="GXQ53" s="56"/>
      <c r="GXR53" s="56"/>
      <c r="GXS53" s="56"/>
      <c r="GXT53" s="56"/>
      <c r="GXU53" s="56"/>
      <c r="GXV53" s="56"/>
      <c r="GXW53" s="56"/>
      <c r="GXX53" s="56"/>
      <c r="GXY53" s="56"/>
      <c r="GXZ53" s="56"/>
      <c r="GYA53" s="56"/>
      <c r="GYB53" s="56"/>
      <c r="GYC53" s="56"/>
      <c r="GYD53" s="56"/>
      <c r="GYE53" s="56"/>
      <c r="GYF53" s="56"/>
      <c r="GYG53" s="56"/>
      <c r="GYH53" s="56"/>
      <c r="GYI53" s="56"/>
      <c r="GYJ53" s="56"/>
      <c r="GYK53" s="56"/>
      <c r="GYL53" s="56"/>
      <c r="GYM53" s="56"/>
      <c r="GYN53" s="56"/>
      <c r="GYO53" s="56"/>
      <c r="GYP53" s="56"/>
      <c r="GYQ53" s="56"/>
      <c r="GYR53" s="56"/>
      <c r="GYS53" s="56"/>
      <c r="GYT53" s="56"/>
      <c r="GYU53" s="56"/>
      <c r="GYV53" s="56"/>
      <c r="GYW53" s="56"/>
      <c r="GYX53" s="56"/>
      <c r="GYY53" s="56"/>
      <c r="GYZ53" s="56"/>
      <c r="GZA53" s="56"/>
      <c r="GZB53" s="56"/>
      <c r="GZC53" s="56"/>
      <c r="GZD53" s="56"/>
      <c r="GZE53" s="56"/>
      <c r="GZF53" s="56"/>
      <c r="GZG53" s="56"/>
      <c r="GZH53" s="56"/>
      <c r="GZI53" s="56"/>
      <c r="GZJ53" s="56"/>
      <c r="GZK53" s="56"/>
      <c r="GZL53" s="56"/>
      <c r="GZM53" s="56"/>
      <c r="GZN53" s="56"/>
      <c r="GZO53" s="56"/>
      <c r="GZP53" s="56"/>
      <c r="GZQ53" s="56"/>
      <c r="GZR53" s="56"/>
      <c r="GZS53" s="56"/>
      <c r="GZT53" s="56"/>
      <c r="GZU53" s="56"/>
      <c r="GZV53" s="56"/>
      <c r="GZW53" s="56"/>
      <c r="GZX53" s="56"/>
      <c r="GZY53" s="56"/>
      <c r="GZZ53" s="56"/>
    </row>
    <row r="54" spans="1:5434" s="57" customFormat="1" ht="18.75" customHeight="1" x14ac:dyDescent="0.25">
      <c r="A54" s="53" t="s">
        <v>57</v>
      </c>
      <c r="B54" s="54" t="str">
        <f>B42</f>
        <v>Các Sở, ban, ngành</v>
      </c>
      <c r="C54" s="35"/>
      <c r="D54" s="94">
        <f>D55</f>
        <v>207</v>
      </c>
      <c r="E54" s="39">
        <f t="shared" ref="E54:AI54" si="110">E55</f>
        <v>0</v>
      </c>
      <c r="F54" s="39">
        <f t="shared" si="110"/>
        <v>207</v>
      </c>
      <c r="G54" s="109">
        <f t="shared" si="110"/>
        <v>0</v>
      </c>
      <c r="H54" s="138">
        <f t="shared" si="110"/>
        <v>207</v>
      </c>
      <c r="I54" s="39">
        <f t="shared" si="110"/>
        <v>19</v>
      </c>
      <c r="J54" s="94">
        <v>188</v>
      </c>
      <c r="K54" s="39">
        <f t="shared" si="110"/>
        <v>0</v>
      </c>
      <c r="L54" s="39">
        <f t="shared" si="110"/>
        <v>188</v>
      </c>
      <c r="M54" s="187">
        <f t="shared" si="110"/>
        <v>0</v>
      </c>
      <c r="N54" s="115">
        <f t="shared" si="110"/>
        <v>188</v>
      </c>
      <c r="O54" s="39">
        <f t="shared" si="110"/>
        <v>0</v>
      </c>
      <c r="P54" s="94">
        <f t="shared" si="110"/>
        <v>19</v>
      </c>
      <c r="Q54" s="39">
        <f t="shared" si="110"/>
        <v>0</v>
      </c>
      <c r="R54" s="39">
        <f t="shared" si="110"/>
        <v>19</v>
      </c>
      <c r="S54" s="109">
        <f t="shared" si="110"/>
        <v>0</v>
      </c>
      <c r="T54" s="116">
        <f t="shared" si="110"/>
        <v>19</v>
      </c>
      <c r="U54" s="39">
        <f t="shared" si="110"/>
        <v>19</v>
      </c>
      <c r="V54" s="94">
        <f t="shared" ref="V54" si="111">+V55</f>
        <v>19</v>
      </c>
      <c r="W54" s="39">
        <f t="shared" si="110"/>
        <v>0</v>
      </c>
      <c r="X54" s="39">
        <f t="shared" si="110"/>
        <v>19</v>
      </c>
      <c r="Y54" s="109">
        <f t="shared" si="110"/>
        <v>0</v>
      </c>
      <c r="Z54" s="116">
        <f t="shared" si="110"/>
        <v>0</v>
      </c>
      <c r="AA54" s="39">
        <f t="shared" si="110"/>
        <v>19</v>
      </c>
      <c r="AB54" s="94">
        <v>0</v>
      </c>
      <c r="AC54" s="94">
        <f t="shared" si="110"/>
        <v>0</v>
      </c>
      <c r="AD54" s="94">
        <f t="shared" si="110"/>
        <v>0</v>
      </c>
      <c r="AE54" s="94">
        <f t="shared" si="110"/>
        <v>0</v>
      </c>
      <c r="AF54" s="94">
        <f t="shared" si="110"/>
        <v>0</v>
      </c>
      <c r="AG54" s="94">
        <f t="shared" si="110"/>
        <v>0</v>
      </c>
      <c r="AH54" s="94">
        <f t="shared" si="110"/>
        <v>0</v>
      </c>
      <c r="AI54" s="94">
        <f t="shared" si="110"/>
        <v>0</v>
      </c>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56"/>
      <c r="NP54" s="56"/>
      <c r="NQ54" s="56"/>
      <c r="NR54" s="56"/>
      <c r="NS54" s="56"/>
      <c r="NT54" s="56"/>
      <c r="NU54" s="56"/>
      <c r="NV54" s="56"/>
      <c r="NW54" s="56"/>
      <c r="NX54" s="56"/>
      <c r="NY54" s="56"/>
      <c r="NZ54" s="56"/>
      <c r="OA54" s="56"/>
      <c r="OB54" s="56"/>
      <c r="OC54" s="56"/>
      <c r="OD54" s="56"/>
      <c r="OE54" s="56"/>
      <c r="OF54" s="56"/>
      <c r="OG54" s="56"/>
      <c r="OH54" s="56"/>
      <c r="OI54" s="56"/>
      <c r="OJ54" s="56"/>
      <c r="OK54" s="56"/>
      <c r="OL54" s="56"/>
      <c r="OM54" s="56"/>
      <c r="ON54" s="56"/>
      <c r="OO54" s="56"/>
      <c r="OP54" s="56"/>
      <c r="OQ54" s="56"/>
      <c r="OR54" s="56"/>
      <c r="OS54" s="56"/>
      <c r="OT54" s="56"/>
      <c r="OU54" s="56"/>
      <c r="OV54" s="56"/>
      <c r="OW54" s="56"/>
      <c r="OX54" s="56"/>
      <c r="OY54" s="56"/>
      <c r="OZ54" s="56"/>
      <c r="PA54" s="56"/>
      <c r="PB54" s="56"/>
      <c r="PC54" s="56"/>
      <c r="PD54" s="56"/>
      <c r="PE54" s="56"/>
      <c r="PF54" s="56"/>
      <c r="PG54" s="56"/>
      <c r="PH54" s="56"/>
      <c r="PI54" s="56"/>
      <c r="PJ54" s="56"/>
      <c r="PK54" s="56"/>
      <c r="PL54" s="56"/>
      <c r="PM54" s="56"/>
      <c r="PN54" s="56"/>
      <c r="PO54" s="56"/>
      <c r="PP54" s="56"/>
      <c r="PQ54" s="56"/>
      <c r="PR54" s="56"/>
      <c r="PS54" s="56"/>
      <c r="PT54" s="56"/>
      <c r="PU54" s="56"/>
      <c r="PV54" s="56"/>
      <c r="PW54" s="56"/>
      <c r="PX54" s="56"/>
      <c r="PY54" s="56"/>
      <c r="PZ54" s="56"/>
      <c r="QA54" s="56"/>
      <c r="QB54" s="56"/>
      <c r="QC54" s="56"/>
      <c r="QD54" s="56"/>
      <c r="QE54" s="56"/>
      <c r="QF54" s="56"/>
      <c r="QG54" s="56"/>
      <c r="QH54" s="56"/>
      <c r="QI54" s="56"/>
      <c r="QJ54" s="56"/>
      <c r="QK54" s="56"/>
      <c r="QL54" s="56"/>
      <c r="QM54" s="56"/>
      <c r="QN54" s="56"/>
      <c r="QO54" s="56"/>
      <c r="QP54" s="56"/>
      <c r="QQ54" s="56"/>
      <c r="QR54" s="56"/>
      <c r="QS54" s="56"/>
      <c r="QT54" s="56"/>
      <c r="QU54" s="56"/>
      <c r="QV54" s="56"/>
      <c r="QW54" s="56"/>
      <c r="QX54" s="56"/>
      <c r="QY54" s="56"/>
      <c r="QZ54" s="56"/>
      <c r="RA54" s="56"/>
      <c r="RB54" s="56"/>
      <c r="RC54" s="56"/>
      <c r="RD54" s="56"/>
      <c r="RE54" s="56"/>
      <c r="RF54" s="56"/>
      <c r="RG54" s="56"/>
      <c r="RH54" s="56"/>
      <c r="RI54" s="56"/>
      <c r="RJ54" s="56"/>
      <c r="RK54" s="56"/>
      <c r="RL54" s="56"/>
      <c r="RM54" s="56"/>
      <c r="RN54" s="56"/>
      <c r="RO54" s="56"/>
      <c r="RP54" s="56"/>
      <c r="RQ54" s="56"/>
      <c r="RR54" s="56"/>
      <c r="RS54" s="56"/>
      <c r="RT54" s="56"/>
      <c r="RU54" s="56"/>
      <c r="RV54" s="56"/>
      <c r="RW54" s="56"/>
      <c r="RX54" s="56"/>
      <c r="RY54" s="56"/>
      <c r="RZ54" s="56"/>
      <c r="SA54" s="56"/>
      <c r="SB54" s="56"/>
      <c r="SC54" s="56"/>
      <c r="SD54" s="56"/>
      <c r="SE54" s="56"/>
      <c r="SF54" s="56"/>
      <c r="SG54" s="56"/>
      <c r="SH54" s="56"/>
      <c r="SI54" s="56"/>
      <c r="SJ54" s="56"/>
      <c r="SK54" s="56"/>
      <c r="SL54" s="56"/>
      <c r="SM54" s="56"/>
      <c r="SN54" s="56"/>
      <c r="SO54" s="56"/>
      <c r="SP54" s="56"/>
      <c r="SQ54" s="56"/>
      <c r="SR54" s="56"/>
      <c r="SS54" s="56"/>
      <c r="ST54" s="56"/>
      <c r="SU54" s="56"/>
      <c r="SV54" s="56"/>
      <c r="SW54" s="56"/>
      <c r="SX54" s="56"/>
      <c r="SY54" s="56"/>
      <c r="SZ54" s="56"/>
      <c r="TA54" s="56"/>
      <c r="TB54" s="56"/>
      <c r="TC54" s="56"/>
      <c r="TD54" s="56"/>
      <c r="TE54" s="56"/>
      <c r="TF54" s="56"/>
      <c r="TG54" s="56"/>
      <c r="TH54" s="56"/>
      <c r="TI54" s="56"/>
      <c r="TJ54" s="56"/>
      <c r="TK54" s="56"/>
      <c r="TL54" s="56"/>
      <c r="TM54" s="56"/>
      <c r="TN54" s="56"/>
      <c r="TO54" s="56"/>
      <c r="TP54" s="56"/>
      <c r="TQ54" s="56"/>
      <c r="TR54" s="56"/>
      <c r="TS54" s="56"/>
      <c r="TT54" s="56"/>
      <c r="TU54" s="56"/>
      <c r="TV54" s="56"/>
      <c r="TW54" s="56"/>
      <c r="TX54" s="56"/>
      <c r="TY54" s="56"/>
      <c r="TZ54" s="56"/>
      <c r="UA54" s="56"/>
      <c r="UB54" s="56"/>
      <c r="UC54" s="56"/>
      <c r="UD54" s="56"/>
      <c r="UE54" s="56"/>
      <c r="UF54" s="56"/>
      <c r="UG54" s="56"/>
      <c r="UH54" s="56"/>
      <c r="UI54" s="56"/>
      <c r="UJ54" s="56"/>
      <c r="UK54" s="56"/>
      <c r="UL54" s="56"/>
      <c r="UM54" s="56"/>
      <c r="UN54" s="56"/>
      <c r="UO54" s="56"/>
      <c r="UP54" s="56"/>
      <c r="UQ54" s="56"/>
      <c r="UR54" s="56"/>
      <c r="US54" s="56"/>
      <c r="UT54" s="56"/>
      <c r="UU54" s="56"/>
      <c r="UV54" s="56"/>
      <c r="UW54" s="56"/>
      <c r="UX54" s="56"/>
      <c r="UY54" s="56"/>
      <c r="UZ54" s="56"/>
      <c r="VA54" s="56"/>
      <c r="VB54" s="56"/>
      <c r="VC54" s="56"/>
      <c r="VD54" s="56"/>
      <c r="VE54" s="56"/>
      <c r="VF54" s="56"/>
      <c r="VG54" s="56"/>
      <c r="VH54" s="56"/>
      <c r="VI54" s="56"/>
      <c r="VJ54" s="56"/>
      <c r="VK54" s="56"/>
      <c r="VL54" s="56"/>
      <c r="VM54" s="56"/>
      <c r="VN54" s="56"/>
      <c r="VO54" s="56"/>
      <c r="VP54" s="56"/>
      <c r="VQ54" s="56"/>
      <c r="VR54" s="56"/>
      <c r="VS54" s="56"/>
      <c r="VT54" s="56"/>
      <c r="VU54" s="56"/>
      <c r="VV54" s="56"/>
      <c r="VW54" s="56"/>
      <c r="VX54" s="56"/>
      <c r="VY54" s="56"/>
      <c r="VZ54" s="56"/>
      <c r="WA54" s="56"/>
      <c r="WB54" s="56"/>
      <c r="WC54" s="56"/>
      <c r="WD54" s="56"/>
      <c r="WE54" s="56"/>
      <c r="WF54" s="56"/>
      <c r="WG54" s="56"/>
      <c r="WH54" s="56"/>
      <c r="WI54" s="56"/>
      <c r="WJ54" s="56"/>
      <c r="WK54" s="56"/>
      <c r="WL54" s="56"/>
      <c r="WM54" s="56"/>
      <c r="WN54" s="56"/>
      <c r="WO54" s="56"/>
      <c r="WP54" s="56"/>
      <c r="WQ54" s="56"/>
      <c r="WR54" s="56"/>
      <c r="WS54" s="56"/>
      <c r="WT54" s="56"/>
      <c r="WU54" s="56"/>
      <c r="WV54" s="56"/>
      <c r="WW54" s="56"/>
      <c r="WX54" s="56"/>
      <c r="WY54" s="56"/>
      <c r="WZ54" s="56"/>
      <c r="XA54" s="56"/>
      <c r="XB54" s="56"/>
      <c r="XC54" s="56"/>
      <c r="XD54" s="56"/>
      <c r="XE54" s="56"/>
      <c r="XF54" s="56"/>
      <c r="XG54" s="56"/>
      <c r="XH54" s="56"/>
      <c r="XI54" s="56"/>
      <c r="XJ54" s="56"/>
      <c r="XK54" s="56"/>
      <c r="XL54" s="56"/>
      <c r="XM54" s="56"/>
      <c r="XN54" s="56"/>
      <c r="XO54" s="56"/>
      <c r="XP54" s="56"/>
      <c r="XQ54" s="56"/>
      <c r="XR54" s="56"/>
      <c r="XS54" s="56"/>
      <c r="XT54" s="56"/>
      <c r="XU54" s="56"/>
      <c r="XV54" s="56"/>
      <c r="XW54" s="56"/>
      <c r="XX54" s="56"/>
      <c r="XY54" s="56"/>
      <c r="XZ54" s="56"/>
      <c r="YA54" s="56"/>
      <c r="YB54" s="56"/>
      <c r="YC54" s="56"/>
      <c r="YD54" s="56"/>
      <c r="YE54" s="56"/>
      <c r="YF54" s="56"/>
      <c r="YG54" s="56"/>
      <c r="YH54" s="56"/>
      <c r="YI54" s="56"/>
      <c r="YJ54" s="56"/>
      <c r="YK54" s="56"/>
      <c r="YL54" s="56"/>
      <c r="YM54" s="56"/>
      <c r="YN54" s="56"/>
      <c r="YO54" s="56"/>
      <c r="YP54" s="56"/>
      <c r="YQ54" s="56"/>
      <c r="YR54" s="56"/>
      <c r="YS54" s="56"/>
      <c r="YT54" s="56"/>
      <c r="YU54" s="56"/>
      <c r="YV54" s="56"/>
      <c r="YW54" s="56"/>
      <c r="YX54" s="56"/>
      <c r="YY54" s="56"/>
      <c r="YZ54" s="56"/>
      <c r="ZA54" s="56"/>
      <c r="ZB54" s="56"/>
      <c r="ZC54" s="56"/>
      <c r="ZD54" s="56"/>
      <c r="ZE54" s="56"/>
      <c r="ZF54" s="56"/>
      <c r="ZG54" s="56"/>
      <c r="ZH54" s="56"/>
      <c r="ZI54" s="56"/>
      <c r="ZJ54" s="56"/>
      <c r="ZK54" s="56"/>
      <c r="ZL54" s="56"/>
      <c r="ZM54" s="56"/>
      <c r="ZN54" s="56"/>
      <c r="ZO54" s="56"/>
      <c r="ZP54" s="56"/>
      <c r="ZQ54" s="56"/>
      <c r="ZR54" s="56"/>
      <c r="ZS54" s="56"/>
      <c r="ZT54" s="56"/>
      <c r="ZU54" s="56"/>
      <c r="ZV54" s="56"/>
      <c r="ZW54" s="56"/>
      <c r="ZX54" s="56"/>
      <c r="ZY54" s="56"/>
      <c r="ZZ54" s="56"/>
      <c r="AAA54" s="56"/>
      <c r="AAB54" s="56"/>
      <c r="AAC54" s="56"/>
      <c r="AAD54" s="56"/>
      <c r="AAE54" s="56"/>
      <c r="AAF54" s="56"/>
      <c r="AAG54" s="56"/>
      <c r="AAH54" s="56"/>
      <c r="AAI54" s="56"/>
      <c r="AAJ54" s="56"/>
      <c r="AAK54" s="56"/>
      <c r="AAL54" s="56"/>
      <c r="AAM54" s="56"/>
      <c r="AAN54" s="56"/>
      <c r="AAO54" s="56"/>
      <c r="AAP54" s="56"/>
      <c r="AAQ54" s="56"/>
      <c r="AAR54" s="56"/>
      <c r="AAS54" s="56"/>
      <c r="AAT54" s="56"/>
      <c r="AAU54" s="56"/>
      <c r="AAV54" s="56"/>
      <c r="AAW54" s="56"/>
      <c r="AAX54" s="56"/>
      <c r="AAY54" s="56"/>
      <c r="AAZ54" s="56"/>
      <c r="ABA54" s="56"/>
      <c r="ABB54" s="56"/>
      <c r="ABC54" s="56"/>
      <c r="ABD54" s="56"/>
      <c r="ABE54" s="56"/>
      <c r="ABF54" s="56"/>
      <c r="ABG54" s="56"/>
      <c r="ABH54" s="56"/>
      <c r="ABI54" s="56"/>
      <c r="ABJ54" s="56"/>
      <c r="ABK54" s="56"/>
      <c r="ABL54" s="56"/>
      <c r="ABM54" s="56"/>
      <c r="ABN54" s="56"/>
      <c r="ABO54" s="56"/>
      <c r="ABP54" s="56"/>
      <c r="ABQ54" s="56"/>
      <c r="ABR54" s="56"/>
      <c r="ABS54" s="56"/>
      <c r="ABT54" s="56"/>
      <c r="ABU54" s="56"/>
      <c r="ABV54" s="56"/>
      <c r="ABW54" s="56"/>
      <c r="ABX54" s="56"/>
      <c r="ABY54" s="56"/>
      <c r="ABZ54" s="56"/>
      <c r="ACA54" s="56"/>
      <c r="ACB54" s="56"/>
      <c r="ACC54" s="56"/>
      <c r="ACD54" s="56"/>
      <c r="ACE54" s="56"/>
      <c r="ACF54" s="56"/>
      <c r="ACG54" s="56"/>
      <c r="ACH54" s="56"/>
      <c r="ACI54" s="56"/>
      <c r="ACJ54" s="56"/>
      <c r="ACK54" s="56"/>
      <c r="ACL54" s="56"/>
      <c r="ACM54" s="56"/>
      <c r="ACN54" s="56"/>
      <c r="ACO54" s="56"/>
      <c r="ACP54" s="56"/>
      <c r="ACQ54" s="56"/>
      <c r="ACR54" s="56"/>
      <c r="ACS54" s="56"/>
      <c r="ACT54" s="56"/>
      <c r="ACU54" s="56"/>
      <c r="ACV54" s="56"/>
      <c r="ACW54" s="56"/>
      <c r="ACX54" s="56"/>
      <c r="ACY54" s="56"/>
      <c r="ACZ54" s="56"/>
      <c r="ADA54" s="56"/>
      <c r="ADB54" s="56"/>
      <c r="ADC54" s="56"/>
      <c r="ADD54" s="56"/>
      <c r="ADE54" s="56"/>
      <c r="ADF54" s="56"/>
      <c r="ADG54" s="56"/>
      <c r="ADH54" s="56"/>
      <c r="ADI54" s="56"/>
      <c r="ADJ54" s="56"/>
      <c r="ADK54" s="56"/>
      <c r="ADL54" s="56"/>
      <c r="ADM54" s="56"/>
      <c r="ADN54" s="56"/>
      <c r="ADO54" s="56"/>
      <c r="ADP54" s="56"/>
      <c r="ADQ54" s="56"/>
      <c r="ADR54" s="56"/>
      <c r="ADS54" s="56"/>
      <c r="ADT54" s="56"/>
      <c r="ADU54" s="56"/>
      <c r="ADV54" s="56"/>
      <c r="ADW54" s="56"/>
      <c r="ADX54" s="56"/>
      <c r="ADY54" s="56"/>
      <c r="ADZ54" s="56"/>
      <c r="AEA54" s="56"/>
      <c r="AEB54" s="56"/>
      <c r="AEC54" s="56"/>
      <c r="AED54" s="56"/>
      <c r="AEE54" s="56"/>
      <c r="AEF54" s="56"/>
      <c r="AEG54" s="56"/>
      <c r="AEH54" s="56"/>
      <c r="AEI54" s="56"/>
      <c r="AEJ54" s="56"/>
      <c r="AEK54" s="56"/>
      <c r="AEL54" s="56"/>
      <c r="AEM54" s="56"/>
      <c r="AEN54" s="56"/>
      <c r="AEO54" s="56"/>
      <c r="AEP54" s="56"/>
      <c r="AEQ54" s="56"/>
      <c r="AER54" s="56"/>
      <c r="AES54" s="56"/>
      <c r="AET54" s="56"/>
      <c r="AEU54" s="56"/>
      <c r="AEV54" s="56"/>
      <c r="AEW54" s="56"/>
      <c r="AEX54" s="56"/>
      <c r="AEY54" s="56"/>
      <c r="AEZ54" s="56"/>
      <c r="AFA54" s="56"/>
      <c r="AFB54" s="56"/>
      <c r="AFC54" s="56"/>
      <c r="AFD54" s="56"/>
      <c r="AFE54" s="56"/>
      <c r="AFF54" s="56"/>
      <c r="AFG54" s="56"/>
      <c r="AFH54" s="56"/>
      <c r="AFI54" s="56"/>
      <c r="AFJ54" s="56"/>
      <c r="AFK54" s="56"/>
      <c r="AFL54" s="56"/>
      <c r="AFM54" s="56"/>
      <c r="AFN54" s="56"/>
      <c r="AFO54" s="56"/>
      <c r="AFP54" s="56"/>
      <c r="AFQ54" s="56"/>
      <c r="AFR54" s="56"/>
      <c r="AFS54" s="56"/>
      <c r="AFT54" s="56"/>
      <c r="AFU54" s="56"/>
      <c r="AFV54" s="56"/>
      <c r="AFW54" s="56"/>
      <c r="AFX54" s="56"/>
      <c r="AFY54" s="56"/>
      <c r="AFZ54" s="56"/>
      <c r="AGA54" s="56"/>
      <c r="AGB54" s="56"/>
      <c r="AGC54" s="56"/>
      <c r="AGD54" s="56"/>
      <c r="AGE54" s="56"/>
      <c r="AGF54" s="56"/>
      <c r="AGG54" s="56"/>
      <c r="AGH54" s="56"/>
      <c r="AGI54" s="56"/>
      <c r="AGJ54" s="56"/>
      <c r="AGK54" s="56"/>
      <c r="AGL54" s="56"/>
      <c r="AGM54" s="56"/>
      <c r="AGN54" s="56"/>
      <c r="AGO54" s="56"/>
      <c r="AGP54" s="56"/>
      <c r="AGQ54" s="56"/>
      <c r="AGR54" s="56"/>
      <c r="AGS54" s="56"/>
      <c r="AGT54" s="56"/>
      <c r="AGU54" s="56"/>
      <c r="AGV54" s="56"/>
      <c r="AGW54" s="56"/>
      <c r="AGX54" s="56"/>
      <c r="AGY54" s="56"/>
      <c r="AGZ54" s="56"/>
      <c r="AHA54" s="56"/>
      <c r="AHB54" s="56"/>
      <c r="AHC54" s="56"/>
      <c r="AHD54" s="56"/>
      <c r="AHE54" s="56"/>
      <c r="AHF54" s="56"/>
      <c r="AHG54" s="56"/>
      <c r="AHH54" s="56"/>
      <c r="AHI54" s="56"/>
      <c r="AHJ54" s="56"/>
      <c r="AHK54" s="56"/>
      <c r="AHL54" s="56"/>
      <c r="AHM54" s="56"/>
      <c r="AHN54" s="56"/>
      <c r="AHO54" s="56"/>
      <c r="AHP54" s="56"/>
      <c r="AHQ54" s="56"/>
      <c r="AHR54" s="56"/>
      <c r="AHS54" s="56"/>
      <c r="AHT54" s="56"/>
      <c r="AHU54" s="56"/>
      <c r="AHV54" s="56"/>
      <c r="AHW54" s="56"/>
      <c r="AHX54" s="56"/>
      <c r="AHY54" s="56"/>
      <c r="AHZ54" s="56"/>
      <c r="AIA54" s="56"/>
      <c r="AIB54" s="56"/>
      <c r="AIC54" s="56"/>
      <c r="AID54" s="56"/>
      <c r="AIE54" s="56"/>
      <c r="AIF54" s="56"/>
      <c r="AIG54" s="56"/>
      <c r="AIH54" s="56"/>
      <c r="AII54" s="56"/>
      <c r="AIJ54" s="56"/>
      <c r="AIK54" s="56"/>
      <c r="AIL54" s="56"/>
      <c r="AIM54" s="56"/>
      <c r="AIN54" s="56"/>
      <c r="AIO54" s="56"/>
      <c r="AIP54" s="56"/>
      <c r="AIQ54" s="56"/>
      <c r="AIR54" s="56"/>
      <c r="AIS54" s="56"/>
      <c r="AIT54" s="56"/>
      <c r="AIU54" s="56"/>
      <c r="AIV54" s="56"/>
      <c r="AIW54" s="56"/>
      <c r="AIX54" s="56"/>
      <c r="AIY54" s="56"/>
      <c r="AIZ54" s="56"/>
      <c r="AJA54" s="56"/>
      <c r="AJB54" s="56"/>
      <c r="AJC54" s="56"/>
      <c r="AJD54" s="56"/>
      <c r="AJE54" s="56"/>
      <c r="AJF54" s="56"/>
      <c r="AJG54" s="56"/>
      <c r="AJH54" s="56"/>
      <c r="AJI54" s="56"/>
      <c r="AJJ54" s="56"/>
      <c r="AJK54" s="56"/>
      <c r="AJL54" s="56"/>
      <c r="AJM54" s="56"/>
      <c r="AJN54" s="56"/>
      <c r="AJO54" s="56"/>
      <c r="AJP54" s="56"/>
      <c r="AJQ54" s="56"/>
      <c r="AJR54" s="56"/>
      <c r="AJS54" s="56"/>
      <c r="AJT54" s="56"/>
      <c r="AJU54" s="56"/>
      <c r="AJV54" s="56"/>
      <c r="AJW54" s="56"/>
      <c r="AJX54" s="56"/>
      <c r="AJY54" s="56"/>
      <c r="AJZ54" s="56"/>
      <c r="AKA54" s="56"/>
      <c r="AKB54" s="56"/>
      <c r="AKC54" s="56"/>
      <c r="AKD54" s="56"/>
      <c r="AKE54" s="56"/>
      <c r="AKF54" s="56"/>
      <c r="AKG54" s="56"/>
      <c r="AKH54" s="56"/>
      <c r="AKI54" s="56"/>
      <c r="AKJ54" s="56"/>
      <c r="AKK54" s="56"/>
      <c r="AKL54" s="56"/>
      <c r="AKM54" s="56"/>
      <c r="AKN54" s="56"/>
      <c r="AKO54" s="56"/>
      <c r="AKP54" s="56"/>
      <c r="AKQ54" s="56"/>
      <c r="AKR54" s="56"/>
      <c r="AKS54" s="56"/>
      <c r="AKT54" s="56"/>
      <c r="AKU54" s="56"/>
      <c r="AKV54" s="56"/>
      <c r="AKW54" s="56"/>
      <c r="AKX54" s="56"/>
      <c r="AKY54" s="56"/>
      <c r="AKZ54" s="56"/>
      <c r="ALA54" s="56"/>
      <c r="ALB54" s="56"/>
      <c r="ALC54" s="56"/>
      <c r="ALD54" s="56"/>
      <c r="ALE54" s="56"/>
      <c r="ALF54" s="56"/>
      <c r="ALG54" s="56"/>
      <c r="ALH54" s="56"/>
      <c r="ALI54" s="56"/>
      <c r="ALJ54" s="56"/>
      <c r="ALK54" s="56"/>
      <c r="ALL54" s="56"/>
      <c r="ALM54" s="56"/>
      <c r="ALN54" s="56"/>
      <c r="ALO54" s="56"/>
      <c r="ALP54" s="56"/>
      <c r="ALQ54" s="56"/>
      <c r="ALR54" s="56"/>
      <c r="ALS54" s="56"/>
      <c r="ALT54" s="56"/>
      <c r="ALU54" s="56"/>
      <c r="ALV54" s="56"/>
      <c r="ALW54" s="56"/>
      <c r="ALX54" s="56"/>
      <c r="ALY54" s="56"/>
      <c r="ALZ54" s="56"/>
      <c r="AMA54" s="56"/>
      <c r="AMB54" s="56"/>
      <c r="AMC54" s="56"/>
      <c r="AMD54" s="56"/>
      <c r="AME54" s="56"/>
      <c r="AMF54" s="56"/>
      <c r="AMG54" s="56"/>
      <c r="AMH54" s="56"/>
      <c r="AMI54" s="56"/>
      <c r="AMJ54" s="56"/>
      <c r="AMK54" s="56"/>
      <c r="AML54" s="56"/>
      <c r="AMM54" s="56"/>
      <c r="AMN54" s="56"/>
      <c r="AMO54" s="56"/>
      <c r="AMP54" s="56"/>
      <c r="AMQ54" s="56"/>
      <c r="AMR54" s="56"/>
      <c r="AMS54" s="56"/>
      <c r="AMT54" s="56"/>
      <c r="AMU54" s="56"/>
      <c r="AMV54" s="56"/>
      <c r="AMW54" s="56"/>
      <c r="AMX54" s="56"/>
      <c r="AMY54" s="56"/>
      <c r="AMZ54" s="56"/>
      <c r="ANA54" s="56"/>
      <c r="ANB54" s="56"/>
      <c r="ANC54" s="56"/>
      <c r="AND54" s="56"/>
      <c r="ANE54" s="56"/>
      <c r="ANF54" s="56"/>
      <c r="ANG54" s="56"/>
      <c r="ANH54" s="56"/>
      <c r="ANI54" s="56"/>
      <c r="ANJ54" s="56"/>
      <c r="ANK54" s="56"/>
      <c r="ANL54" s="56"/>
      <c r="ANM54" s="56"/>
      <c r="ANN54" s="56"/>
      <c r="ANO54" s="56"/>
      <c r="ANP54" s="56"/>
      <c r="ANQ54" s="56"/>
      <c r="ANR54" s="56"/>
      <c r="ANS54" s="56"/>
      <c r="ANT54" s="56"/>
      <c r="ANU54" s="56"/>
      <c r="ANV54" s="56"/>
      <c r="ANW54" s="56"/>
      <c r="ANX54" s="56"/>
      <c r="ANY54" s="56"/>
      <c r="ANZ54" s="56"/>
      <c r="AOA54" s="56"/>
      <c r="AOB54" s="56"/>
      <c r="AOC54" s="56"/>
      <c r="AOD54" s="56"/>
      <c r="AOE54" s="56"/>
      <c r="AOF54" s="56"/>
      <c r="AOG54" s="56"/>
      <c r="AOH54" s="56"/>
      <c r="AOI54" s="56"/>
      <c r="AOJ54" s="56"/>
      <c r="AOK54" s="56"/>
      <c r="AOL54" s="56"/>
      <c r="AOM54" s="56"/>
      <c r="AON54" s="56"/>
      <c r="AOO54" s="56"/>
      <c r="AOP54" s="56"/>
      <c r="AOQ54" s="56"/>
      <c r="AOR54" s="56"/>
      <c r="AOS54" s="56"/>
      <c r="AOT54" s="56"/>
      <c r="AOU54" s="56"/>
      <c r="AOV54" s="56"/>
      <c r="AOW54" s="56"/>
      <c r="AOX54" s="56"/>
      <c r="AOY54" s="56"/>
      <c r="AOZ54" s="56"/>
      <c r="APA54" s="56"/>
      <c r="APB54" s="56"/>
      <c r="APC54" s="56"/>
      <c r="APD54" s="56"/>
      <c r="APE54" s="56"/>
      <c r="APF54" s="56"/>
      <c r="APG54" s="56"/>
      <c r="APH54" s="56"/>
      <c r="API54" s="56"/>
      <c r="APJ54" s="56"/>
      <c r="APK54" s="56"/>
      <c r="APL54" s="56"/>
      <c r="APM54" s="56"/>
      <c r="APN54" s="56"/>
      <c r="APO54" s="56"/>
      <c r="APP54" s="56"/>
      <c r="APQ54" s="56"/>
      <c r="APR54" s="56"/>
      <c r="APS54" s="56"/>
      <c r="APT54" s="56"/>
      <c r="APU54" s="56"/>
      <c r="APV54" s="56"/>
      <c r="APW54" s="56"/>
      <c r="APX54" s="56"/>
      <c r="APY54" s="56"/>
      <c r="APZ54" s="56"/>
      <c r="AQA54" s="56"/>
      <c r="AQB54" s="56"/>
      <c r="AQC54" s="56"/>
      <c r="AQD54" s="56"/>
      <c r="AQE54" s="56"/>
      <c r="AQF54" s="56"/>
      <c r="AQG54" s="56"/>
      <c r="AQH54" s="56"/>
      <c r="AQI54" s="56"/>
      <c r="AQJ54" s="56"/>
      <c r="AQK54" s="56"/>
      <c r="AQL54" s="56"/>
      <c r="AQM54" s="56"/>
      <c r="AQN54" s="56"/>
      <c r="AQO54" s="56"/>
      <c r="AQP54" s="56"/>
      <c r="AQQ54" s="56"/>
      <c r="AQR54" s="56"/>
      <c r="AQS54" s="56"/>
      <c r="AQT54" s="56"/>
      <c r="AQU54" s="56"/>
      <c r="AQV54" s="56"/>
      <c r="AQW54" s="56"/>
      <c r="AQX54" s="56"/>
      <c r="AQY54" s="56"/>
      <c r="AQZ54" s="56"/>
      <c r="ARA54" s="56"/>
      <c r="ARB54" s="56"/>
      <c r="ARC54" s="56"/>
      <c r="ARD54" s="56"/>
      <c r="ARE54" s="56"/>
      <c r="ARF54" s="56"/>
      <c r="ARG54" s="56"/>
      <c r="ARH54" s="56"/>
      <c r="ARI54" s="56"/>
      <c r="ARJ54" s="56"/>
      <c r="ARK54" s="56"/>
      <c r="ARL54" s="56"/>
      <c r="ARM54" s="56"/>
      <c r="ARN54" s="56"/>
      <c r="ARO54" s="56"/>
      <c r="ARP54" s="56"/>
      <c r="ARQ54" s="56"/>
      <c r="ARR54" s="56"/>
      <c r="ARS54" s="56"/>
      <c r="ART54" s="56"/>
      <c r="ARU54" s="56"/>
      <c r="ARV54" s="56"/>
      <c r="ARW54" s="56"/>
      <c r="ARX54" s="56"/>
      <c r="ARY54" s="56"/>
      <c r="ARZ54" s="56"/>
      <c r="ASA54" s="56"/>
      <c r="ASB54" s="56"/>
      <c r="ASC54" s="56"/>
      <c r="ASD54" s="56"/>
      <c r="ASE54" s="56"/>
      <c r="ASF54" s="56"/>
      <c r="ASG54" s="56"/>
      <c r="ASH54" s="56"/>
      <c r="ASI54" s="56"/>
      <c r="ASJ54" s="56"/>
      <c r="ASK54" s="56"/>
      <c r="ASL54" s="56"/>
      <c r="ASM54" s="56"/>
      <c r="ASN54" s="56"/>
      <c r="ASO54" s="56"/>
      <c r="ASP54" s="56"/>
      <c r="ASQ54" s="56"/>
      <c r="ASR54" s="56"/>
      <c r="ASS54" s="56"/>
      <c r="AST54" s="56"/>
      <c r="ASU54" s="56"/>
      <c r="ASV54" s="56"/>
      <c r="ASW54" s="56"/>
      <c r="ASX54" s="56"/>
      <c r="ASY54" s="56"/>
      <c r="ASZ54" s="56"/>
      <c r="ATA54" s="56"/>
      <c r="ATB54" s="56"/>
      <c r="ATC54" s="56"/>
      <c r="ATD54" s="56"/>
      <c r="ATE54" s="56"/>
      <c r="ATF54" s="56"/>
      <c r="ATG54" s="56"/>
      <c r="ATH54" s="56"/>
      <c r="ATI54" s="56"/>
      <c r="ATJ54" s="56"/>
      <c r="ATK54" s="56"/>
      <c r="ATL54" s="56"/>
      <c r="ATM54" s="56"/>
      <c r="ATN54" s="56"/>
      <c r="ATO54" s="56"/>
      <c r="ATP54" s="56"/>
      <c r="ATQ54" s="56"/>
      <c r="ATR54" s="56"/>
      <c r="ATS54" s="56"/>
      <c r="ATT54" s="56"/>
      <c r="ATU54" s="56"/>
      <c r="ATV54" s="56"/>
      <c r="ATW54" s="56"/>
      <c r="ATX54" s="56"/>
      <c r="ATY54" s="56"/>
      <c r="ATZ54" s="56"/>
      <c r="AUA54" s="56"/>
      <c r="AUB54" s="56"/>
      <c r="AUC54" s="56"/>
      <c r="AUD54" s="56"/>
      <c r="AUE54" s="56"/>
      <c r="AUF54" s="56"/>
      <c r="AUG54" s="56"/>
      <c r="AUH54" s="56"/>
      <c r="AUI54" s="56"/>
      <c r="AUJ54" s="56"/>
      <c r="AUK54" s="56"/>
      <c r="AUL54" s="56"/>
      <c r="AUM54" s="56"/>
      <c r="AUN54" s="56"/>
      <c r="AUO54" s="56"/>
      <c r="AUP54" s="56"/>
      <c r="AUQ54" s="56"/>
      <c r="AUR54" s="56"/>
      <c r="AUS54" s="56"/>
      <c r="AUT54" s="56"/>
      <c r="AUU54" s="56"/>
      <c r="AUV54" s="56"/>
      <c r="AUW54" s="56"/>
      <c r="AUX54" s="56"/>
      <c r="AUY54" s="56"/>
      <c r="AUZ54" s="56"/>
      <c r="AVA54" s="56"/>
      <c r="AVB54" s="56"/>
      <c r="AVC54" s="56"/>
      <c r="AVD54" s="56"/>
      <c r="AVE54" s="56"/>
      <c r="AVF54" s="56"/>
      <c r="AVG54" s="56"/>
      <c r="AVH54" s="56"/>
      <c r="AVI54" s="56"/>
      <c r="AVJ54" s="56"/>
      <c r="AVK54" s="56"/>
      <c r="AVL54" s="56"/>
      <c r="AVM54" s="56"/>
      <c r="AVN54" s="56"/>
      <c r="AVO54" s="56"/>
      <c r="AVP54" s="56"/>
      <c r="AVQ54" s="56"/>
      <c r="AVR54" s="56"/>
      <c r="AVS54" s="56"/>
      <c r="AVT54" s="56"/>
      <c r="AVU54" s="56"/>
      <c r="AVV54" s="56"/>
      <c r="AVW54" s="56"/>
      <c r="AVX54" s="56"/>
      <c r="AVY54" s="56"/>
      <c r="AVZ54" s="56"/>
      <c r="AWA54" s="56"/>
      <c r="AWB54" s="56"/>
      <c r="AWC54" s="56"/>
      <c r="AWD54" s="56"/>
      <c r="AWE54" s="56"/>
      <c r="AWF54" s="56"/>
      <c r="AWG54" s="56"/>
      <c r="AWH54" s="56"/>
      <c r="AWI54" s="56"/>
      <c r="AWJ54" s="56"/>
      <c r="AWK54" s="56"/>
      <c r="AWL54" s="56"/>
      <c r="AWM54" s="56"/>
      <c r="AWN54" s="56"/>
      <c r="AWO54" s="56"/>
      <c r="AWP54" s="56"/>
      <c r="AWQ54" s="56"/>
      <c r="AWR54" s="56"/>
      <c r="AWS54" s="56"/>
      <c r="AWT54" s="56"/>
      <c r="AWU54" s="56"/>
      <c r="AWV54" s="56"/>
      <c r="AWW54" s="56"/>
      <c r="AWX54" s="56"/>
      <c r="AWY54" s="56"/>
      <c r="AWZ54" s="56"/>
      <c r="AXA54" s="56"/>
      <c r="AXB54" s="56"/>
      <c r="AXC54" s="56"/>
      <c r="AXD54" s="56"/>
      <c r="AXE54" s="56"/>
      <c r="AXF54" s="56"/>
      <c r="AXG54" s="56"/>
      <c r="AXH54" s="56"/>
      <c r="AXI54" s="56"/>
      <c r="AXJ54" s="56"/>
      <c r="AXK54" s="56"/>
      <c r="AXL54" s="56"/>
      <c r="AXM54" s="56"/>
      <c r="AXN54" s="56"/>
      <c r="AXO54" s="56"/>
      <c r="AXP54" s="56"/>
      <c r="AXQ54" s="56"/>
      <c r="AXR54" s="56"/>
      <c r="AXS54" s="56"/>
      <c r="AXT54" s="56"/>
      <c r="AXU54" s="56"/>
      <c r="AXV54" s="56"/>
      <c r="AXW54" s="56"/>
      <c r="AXX54" s="56"/>
      <c r="AXY54" s="56"/>
      <c r="AXZ54" s="56"/>
      <c r="AYA54" s="56"/>
      <c r="AYB54" s="56"/>
      <c r="AYC54" s="56"/>
      <c r="AYD54" s="56"/>
      <c r="AYE54" s="56"/>
      <c r="AYF54" s="56"/>
      <c r="AYG54" s="56"/>
      <c r="AYH54" s="56"/>
      <c r="AYI54" s="56"/>
      <c r="AYJ54" s="56"/>
      <c r="AYK54" s="56"/>
      <c r="AYL54" s="56"/>
      <c r="AYM54" s="56"/>
      <c r="AYN54" s="56"/>
      <c r="AYO54" s="56"/>
      <c r="AYP54" s="56"/>
      <c r="AYQ54" s="56"/>
      <c r="AYR54" s="56"/>
      <c r="AYS54" s="56"/>
      <c r="AYT54" s="56"/>
      <c r="AYU54" s="56"/>
      <c r="AYV54" s="56"/>
      <c r="AYW54" s="56"/>
      <c r="AYX54" s="56"/>
      <c r="AYY54" s="56"/>
      <c r="AYZ54" s="56"/>
      <c r="AZA54" s="56"/>
      <c r="AZB54" s="56"/>
      <c r="AZC54" s="56"/>
      <c r="AZD54" s="56"/>
      <c r="AZE54" s="56"/>
      <c r="AZF54" s="56"/>
      <c r="AZG54" s="56"/>
      <c r="AZH54" s="56"/>
      <c r="AZI54" s="56"/>
      <c r="AZJ54" s="56"/>
      <c r="AZK54" s="56"/>
      <c r="AZL54" s="56"/>
      <c r="AZM54" s="56"/>
      <c r="AZN54" s="56"/>
      <c r="AZO54" s="56"/>
      <c r="AZP54" s="56"/>
      <c r="AZQ54" s="56"/>
      <c r="AZR54" s="56"/>
      <c r="AZS54" s="56"/>
      <c r="AZT54" s="56"/>
      <c r="AZU54" s="56"/>
      <c r="AZV54" s="56"/>
      <c r="AZW54" s="56"/>
      <c r="AZX54" s="56"/>
      <c r="AZY54" s="56"/>
      <c r="AZZ54" s="56"/>
      <c r="BAA54" s="56"/>
      <c r="BAB54" s="56"/>
      <c r="BAC54" s="56"/>
      <c r="BAD54" s="56"/>
      <c r="BAE54" s="56"/>
      <c r="BAF54" s="56"/>
      <c r="BAG54" s="56"/>
      <c r="BAH54" s="56"/>
      <c r="BAI54" s="56"/>
      <c r="BAJ54" s="56"/>
      <c r="BAK54" s="56"/>
      <c r="BAL54" s="56"/>
      <c r="BAM54" s="56"/>
      <c r="BAN54" s="56"/>
      <c r="BAO54" s="56"/>
      <c r="BAP54" s="56"/>
      <c r="BAQ54" s="56"/>
      <c r="BAR54" s="56"/>
      <c r="BAS54" s="56"/>
      <c r="BAT54" s="56"/>
      <c r="BAU54" s="56"/>
      <c r="BAV54" s="56"/>
      <c r="BAW54" s="56"/>
      <c r="BAX54" s="56"/>
      <c r="BAY54" s="56"/>
      <c r="BAZ54" s="56"/>
      <c r="BBA54" s="56"/>
      <c r="BBB54" s="56"/>
      <c r="BBC54" s="56"/>
      <c r="BBD54" s="56"/>
      <c r="BBE54" s="56"/>
      <c r="BBF54" s="56"/>
      <c r="BBG54" s="56"/>
      <c r="BBH54" s="56"/>
      <c r="BBI54" s="56"/>
      <c r="BBJ54" s="56"/>
      <c r="BBK54" s="56"/>
      <c r="BBL54" s="56"/>
      <c r="BBM54" s="56"/>
      <c r="BBN54" s="56"/>
      <c r="BBO54" s="56"/>
      <c r="BBP54" s="56"/>
      <c r="BBQ54" s="56"/>
      <c r="BBR54" s="56"/>
      <c r="BBS54" s="56"/>
      <c r="BBT54" s="56"/>
      <c r="BBU54" s="56"/>
      <c r="BBV54" s="56"/>
      <c r="BBW54" s="56"/>
      <c r="BBX54" s="56"/>
      <c r="BBY54" s="56"/>
      <c r="BBZ54" s="56"/>
      <c r="BCA54" s="56"/>
      <c r="BCB54" s="56"/>
      <c r="BCC54" s="56"/>
      <c r="BCD54" s="56"/>
      <c r="BCE54" s="56"/>
      <c r="BCF54" s="56"/>
      <c r="BCG54" s="56"/>
      <c r="BCH54" s="56"/>
      <c r="BCI54" s="56"/>
      <c r="BCJ54" s="56"/>
      <c r="BCK54" s="56"/>
      <c r="BCL54" s="56"/>
      <c r="BCM54" s="56"/>
      <c r="BCN54" s="56"/>
      <c r="BCO54" s="56"/>
      <c r="BCP54" s="56"/>
      <c r="BCQ54" s="56"/>
      <c r="BCR54" s="56"/>
      <c r="BCS54" s="56"/>
      <c r="BCT54" s="56"/>
      <c r="BCU54" s="56"/>
      <c r="BCV54" s="56"/>
      <c r="BCW54" s="56"/>
      <c r="BCX54" s="56"/>
      <c r="BCY54" s="56"/>
      <c r="BCZ54" s="56"/>
      <c r="BDA54" s="56"/>
      <c r="BDB54" s="56"/>
      <c r="BDC54" s="56"/>
      <c r="BDD54" s="56"/>
      <c r="BDE54" s="56"/>
      <c r="BDF54" s="56"/>
      <c r="BDG54" s="56"/>
      <c r="BDH54" s="56"/>
      <c r="BDI54" s="56"/>
      <c r="BDJ54" s="56"/>
      <c r="BDK54" s="56"/>
      <c r="BDL54" s="56"/>
      <c r="BDM54" s="56"/>
      <c r="BDN54" s="56"/>
      <c r="BDO54" s="56"/>
      <c r="BDP54" s="56"/>
      <c r="BDQ54" s="56"/>
      <c r="BDR54" s="56"/>
      <c r="BDS54" s="56"/>
      <c r="BDT54" s="56"/>
      <c r="BDU54" s="56"/>
      <c r="BDV54" s="56"/>
      <c r="BDW54" s="56"/>
      <c r="BDX54" s="56"/>
      <c r="BDY54" s="56"/>
      <c r="BDZ54" s="56"/>
      <c r="BEA54" s="56"/>
      <c r="BEB54" s="56"/>
      <c r="BEC54" s="56"/>
      <c r="BED54" s="56"/>
      <c r="BEE54" s="56"/>
      <c r="BEF54" s="56"/>
      <c r="BEG54" s="56"/>
      <c r="BEH54" s="56"/>
      <c r="BEI54" s="56"/>
      <c r="BEJ54" s="56"/>
      <c r="BEK54" s="56"/>
      <c r="BEL54" s="56"/>
      <c r="BEM54" s="56"/>
      <c r="BEN54" s="56"/>
      <c r="BEO54" s="56"/>
      <c r="BEP54" s="56"/>
      <c r="BEQ54" s="56"/>
      <c r="BER54" s="56"/>
      <c r="BES54" s="56"/>
      <c r="BET54" s="56"/>
      <c r="BEU54" s="56"/>
      <c r="BEV54" s="56"/>
      <c r="BEW54" s="56"/>
      <c r="BEX54" s="56"/>
      <c r="BEY54" s="56"/>
      <c r="BEZ54" s="56"/>
      <c r="BFA54" s="56"/>
      <c r="BFB54" s="56"/>
      <c r="BFC54" s="56"/>
      <c r="BFD54" s="56"/>
      <c r="BFE54" s="56"/>
      <c r="BFF54" s="56"/>
      <c r="BFG54" s="56"/>
      <c r="BFH54" s="56"/>
      <c r="BFI54" s="56"/>
      <c r="BFJ54" s="56"/>
      <c r="BFK54" s="56"/>
      <c r="BFL54" s="56"/>
      <c r="BFM54" s="56"/>
      <c r="BFN54" s="56"/>
      <c r="BFO54" s="56"/>
      <c r="BFP54" s="56"/>
      <c r="BFQ54" s="56"/>
      <c r="BFR54" s="56"/>
      <c r="BFS54" s="56"/>
      <c r="BFT54" s="56"/>
      <c r="BFU54" s="56"/>
      <c r="BFV54" s="56"/>
      <c r="BFW54" s="56"/>
      <c r="BFX54" s="56"/>
      <c r="BFY54" s="56"/>
      <c r="BFZ54" s="56"/>
      <c r="BGA54" s="56"/>
      <c r="BGB54" s="56"/>
      <c r="BGC54" s="56"/>
      <c r="BGD54" s="56"/>
      <c r="BGE54" s="56"/>
      <c r="BGF54" s="56"/>
      <c r="BGG54" s="56"/>
      <c r="BGH54" s="56"/>
      <c r="BGI54" s="56"/>
      <c r="BGJ54" s="56"/>
      <c r="BGK54" s="56"/>
      <c r="BGL54" s="56"/>
      <c r="BGM54" s="56"/>
      <c r="BGN54" s="56"/>
      <c r="BGO54" s="56"/>
      <c r="BGP54" s="56"/>
      <c r="BGQ54" s="56"/>
      <c r="BGR54" s="56"/>
      <c r="BGS54" s="56"/>
      <c r="BGT54" s="56"/>
      <c r="BGU54" s="56"/>
      <c r="BGV54" s="56"/>
      <c r="BGW54" s="56"/>
      <c r="BGX54" s="56"/>
      <c r="BGY54" s="56"/>
      <c r="BGZ54" s="56"/>
      <c r="BHA54" s="56"/>
      <c r="BHB54" s="56"/>
      <c r="BHC54" s="56"/>
      <c r="BHD54" s="56"/>
      <c r="BHE54" s="56"/>
      <c r="BHF54" s="56"/>
      <c r="BHG54" s="56"/>
      <c r="BHH54" s="56"/>
      <c r="BHI54" s="56"/>
      <c r="BHJ54" s="56"/>
      <c r="BHK54" s="56"/>
      <c r="BHL54" s="56"/>
      <c r="BHM54" s="56"/>
      <c r="BHN54" s="56"/>
      <c r="BHO54" s="56"/>
      <c r="BHP54" s="56"/>
      <c r="BHQ54" s="56"/>
      <c r="BHR54" s="56"/>
      <c r="BHS54" s="56"/>
      <c r="BHT54" s="56"/>
      <c r="BHU54" s="56"/>
      <c r="BHV54" s="56"/>
      <c r="BHW54" s="56"/>
      <c r="BHX54" s="56"/>
      <c r="BHY54" s="56"/>
      <c r="BHZ54" s="56"/>
      <c r="BIA54" s="56"/>
      <c r="BIB54" s="56"/>
      <c r="BIC54" s="56"/>
      <c r="BID54" s="56"/>
      <c r="BIE54" s="56"/>
      <c r="BIF54" s="56"/>
      <c r="BIG54" s="56"/>
      <c r="BIH54" s="56"/>
      <c r="BII54" s="56"/>
      <c r="BIJ54" s="56"/>
      <c r="BIK54" s="56"/>
      <c r="BIL54" s="56"/>
      <c r="BIM54" s="56"/>
      <c r="BIN54" s="56"/>
      <c r="BIO54" s="56"/>
      <c r="BIP54" s="56"/>
      <c r="BIQ54" s="56"/>
      <c r="BIR54" s="56"/>
      <c r="BIS54" s="56"/>
      <c r="BIT54" s="56"/>
      <c r="BIU54" s="56"/>
      <c r="BIV54" s="56"/>
      <c r="BIW54" s="56"/>
      <c r="BIX54" s="56"/>
      <c r="BIY54" s="56"/>
      <c r="BIZ54" s="56"/>
      <c r="BJA54" s="56"/>
      <c r="BJB54" s="56"/>
      <c r="BJC54" s="56"/>
      <c r="BJD54" s="56"/>
      <c r="BJE54" s="56"/>
      <c r="BJF54" s="56"/>
      <c r="BJG54" s="56"/>
      <c r="BJH54" s="56"/>
      <c r="BJI54" s="56"/>
      <c r="BJJ54" s="56"/>
      <c r="BJK54" s="56"/>
      <c r="BJL54" s="56"/>
      <c r="BJM54" s="56"/>
      <c r="BJN54" s="56"/>
      <c r="BJO54" s="56"/>
      <c r="BJP54" s="56"/>
      <c r="BJQ54" s="56"/>
      <c r="BJR54" s="56"/>
      <c r="BJS54" s="56"/>
      <c r="BJT54" s="56"/>
      <c r="BJU54" s="56"/>
      <c r="BJV54" s="56"/>
      <c r="BJW54" s="56"/>
      <c r="BJX54" s="56"/>
      <c r="BJY54" s="56"/>
      <c r="BJZ54" s="56"/>
      <c r="BKA54" s="56"/>
      <c r="BKB54" s="56"/>
      <c r="BKC54" s="56"/>
      <c r="BKD54" s="56"/>
      <c r="BKE54" s="56"/>
      <c r="BKF54" s="56"/>
      <c r="BKG54" s="56"/>
      <c r="BKH54" s="56"/>
      <c r="BKI54" s="56"/>
      <c r="BKJ54" s="56"/>
      <c r="BKK54" s="56"/>
      <c r="BKL54" s="56"/>
      <c r="BKM54" s="56"/>
      <c r="BKN54" s="56"/>
      <c r="BKO54" s="56"/>
      <c r="BKP54" s="56"/>
      <c r="BKQ54" s="56"/>
      <c r="BKR54" s="56"/>
      <c r="BKS54" s="56"/>
      <c r="BKT54" s="56"/>
      <c r="BKU54" s="56"/>
      <c r="BKV54" s="56"/>
      <c r="BKW54" s="56"/>
      <c r="BKX54" s="56"/>
      <c r="BKY54" s="56"/>
      <c r="BKZ54" s="56"/>
      <c r="BLA54" s="56"/>
      <c r="BLB54" s="56"/>
      <c r="BLC54" s="56"/>
      <c r="BLD54" s="56"/>
      <c r="BLE54" s="56"/>
      <c r="BLF54" s="56"/>
      <c r="BLG54" s="56"/>
      <c r="BLH54" s="56"/>
      <c r="BLI54" s="56"/>
      <c r="BLJ54" s="56"/>
      <c r="BLK54" s="56"/>
      <c r="BLL54" s="56"/>
      <c r="BLM54" s="56"/>
      <c r="BLN54" s="56"/>
      <c r="BLO54" s="56"/>
      <c r="BLP54" s="56"/>
      <c r="BLQ54" s="56"/>
      <c r="BLR54" s="56"/>
      <c r="BLS54" s="56"/>
      <c r="BLT54" s="56"/>
      <c r="BLU54" s="56"/>
      <c r="BLV54" s="56"/>
      <c r="BLW54" s="56"/>
      <c r="BLX54" s="56"/>
      <c r="BLY54" s="56"/>
      <c r="BLZ54" s="56"/>
      <c r="BMA54" s="56"/>
      <c r="BMB54" s="56"/>
      <c r="BMC54" s="56"/>
      <c r="BMD54" s="56"/>
      <c r="BME54" s="56"/>
      <c r="BMF54" s="56"/>
      <c r="BMG54" s="56"/>
      <c r="BMH54" s="56"/>
      <c r="BMI54" s="56"/>
      <c r="BMJ54" s="56"/>
      <c r="BMK54" s="56"/>
      <c r="BML54" s="56"/>
      <c r="BMM54" s="56"/>
      <c r="BMN54" s="56"/>
      <c r="BMO54" s="56"/>
      <c r="BMP54" s="56"/>
      <c r="BMQ54" s="56"/>
      <c r="BMR54" s="56"/>
      <c r="BMS54" s="56"/>
      <c r="BMT54" s="56"/>
      <c r="BMU54" s="56"/>
      <c r="BMV54" s="56"/>
      <c r="BMW54" s="56"/>
      <c r="BMX54" s="56"/>
      <c r="BMY54" s="56"/>
      <c r="BMZ54" s="56"/>
      <c r="BNA54" s="56"/>
      <c r="BNB54" s="56"/>
      <c r="BNC54" s="56"/>
      <c r="BND54" s="56"/>
      <c r="BNE54" s="56"/>
      <c r="BNF54" s="56"/>
      <c r="BNG54" s="56"/>
      <c r="BNH54" s="56"/>
      <c r="BNI54" s="56"/>
      <c r="BNJ54" s="56"/>
      <c r="BNK54" s="56"/>
      <c r="BNL54" s="56"/>
      <c r="BNM54" s="56"/>
      <c r="BNN54" s="56"/>
      <c r="BNO54" s="56"/>
      <c r="BNP54" s="56"/>
      <c r="BNQ54" s="56"/>
      <c r="BNR54" s="56"/>
      <c r="BNS54" s="56"/>
      <c r="BNT54" s="56"/>
      <c r="BNU54" s="56"/>
      <c r="BNV54" s="56"/>
      <c r="BNW54" s="56"/>
      <c r="BNX54" s="56"/>
      <c r="BNY54" s="56"/>
      <c r="BNZ54" s="56"/>
      <c r="BOA54" s="56"/>
      <c r="BOB54" s="56"/>
      <c r="BOC54" s="56"/>
      <c r="BOD54" s="56"/>
      <c r="BOE54" s="56"/>
      <c r="BOF54" s="56"/>
      <c r="BOG54" s="56"/>
      <c r="BOH54" s="56"/>
      <c r="BOI54" s="56"/>
      <c r="BOJ54" s="56"/>
      <c r="BOK54" s="56"/>
      <c r="BOL54" s="56"/>
      <c r="BOM54" s="56"/>
      <c r="BON54" s="56"/>
      <c r="BOO54" s="56"/>
      <c r="BOP54" s="56"/>
      <c r="BOQ54" s="56"/>
      <c r="BOR54" s="56"/>
      <c r="BOS54" s="56"/>
      <c r="BOT54" s="56"/>
      <c r="BOU54" s="56"/>
      <c r="BOV54" s="56"/>
      <c r="BOW54" s="56"/>
      <c r="BOX54" s="56"/>
      <c r="BOY54" s="56"/>
      <c r="BOZ54" s="56"/>
      <c r="BPA54" s="56"/>
      <c r="BPB54" s="56"/>
      <c r="BPC54" s="56"/>
      <c r="BPD54" s="56"/>
      <c r="BPE54" s="56"/>
      <c r="BPF54" s="56"/>
      <c r="BPG54" s="56"/>
      <c r="BPH54" s="56"/>
      <c r="BPI54" s="56"/>
      <c r="BPJ54" s="56"/>
      <c r="BPK54" s="56"/>
      <c r="BPL54" s="56"/>
      <c r="BPM54" s="56"/>
      <c r="BPN54" s="56"/>
      <c r="BPO54" s="56"/>
      <c r="BPP54" s="56"/>
      <c r="BPQ54" s="56"/>
      <c r="BPR54" s="56"/>
      <c r="BPS54" s="56"/>
      <c r="BPT54" s="56"/>
      <c r="BPU54" s="56"/>
      <c r="BPV54" s="56"/>
      <c r="BPW54" s="56"/>
      <c r="BPX54" s="56"/>
      <c r="BPY54" s="56"/>
      <c r="BPZ54" s="56"/>
      <c r="BQA54" s="56"/>
      <c r="BQB54" s="56"/>
      <c r="BQC54" s="56"/>
      <c r="BQD54" s="56"/>
      <c r="BQE54" s="56"/>
      <c r="BQF54" s="56"/>
      <c r="BQG54" s="56"/>
      <c r="BQH54" s="56"/>
      <c r="BQI54" s="56"/>
      <c r="BQJ54" s="56"/>
      <c r="BQK54" s="56"/>
      <c r="BQL54" s="56"/>
      <c r="BQM54" s="56"/>
      <c r="BQN54" s="56"/>
      <c r="BQO54" s="56"/>
      <c r="BQP54" s="56"/>
      <c r="BQQ54" s="56"/>
      <c r="BQR54" s="56"/>
      <c r="BQS54" s="56"/>
      <c r="BQT54" s="56"/>
      <c r="BQU54" s="56"/>
      <c r="BQV54" s="56"/>
      <c r="BQW54" s="56"/>
      <c r="BQX54" s="56"/>
      <c r="BQY54" s="56"/>
      <c r="BQZ54" s="56"/>
      <c r="BRA54" s="56"/>
      <c r="BRB54" s="56"/>
      <c r="BRC54" s="56"/>
      <c r="BRD54" s="56"/>
      <c r="BRE54" s="56"/>
      <c r="BRF54" s="56"/>
      <c r="BRG54" s="56"/>
      <c r="BRH54" s="56"/>
      <c r="BRI54" s="56"/>
      <c r="BRJ54" s="56"/>
      <c r="BRK54" s="56"/>
      <c r="BRL54" s="56"/>
      <c r="BRM54" s="56"/>
      <c r="BRN54" s="56"/>
      <c r="BRO54" s="56"/>
      <c r="BRP54" s="56"/>
      <c r="BRQ54" s="56"/>
      <c r="BRR54" s="56"/>
      <c r="BRS54" s="56"/>
      <c r="BRT54" s="56"/>
      <c r="BRU54" s="56"/>
      <c r="BRV54" s="56"/>
      <c r="BRW54" s="56"/>
      <c r="BRX54" s="56"/>
      <c r="BRY54" s="56"/>
      <c r="BRZ54" s="56"/>
      <c r="BSA54" s="56"/>
      <c r="BSB54" s="56"/>
      <c r="BSC54" s="56"/>
      <c r="BSD54" s="56"/>
      <c r="BSE54" s="56"/>
      <c r="BSF54" s="56"/>
      <c r="BSG54" s="56"/>
      <c r="BSH54" s="56"/>
      <c r="BSI54" s="56"/>
      <c r="BSJ54" s="56"/>
      <c r="BSK54" s="56"/>
      <c r="BSL54" s="56"/>
      <c r="BSM54" s="56"/>
      <c r="BSN54" s="56"/>
      <c r="BSO54" s="56"/>
      <c r="BSP54" s="56"/>
      <c r="BSQ54" s="56"/>
      <c r="BSR54" s="56"/>
      <c r="BSS54" s="56"/>
      <c r="BST54" s="56"/>
      <c r="BSU54" s="56"/>
      <c r="BSV54" s="56"/>
      <c r="BSW54" s="56"/>
      <c r="BSX54" s="56"/>
      <c r="BSY54" s="56"/>
      <c r="BSZ54" s="56"/>
      <c r="BTA54" s="56"/>
      <c r="BTB54" s="56"/>
      <c r="BTC54" s="56"/>
      <c r="BTD54" s="56"/>
      <c r="BTE54" s="56"/>
      <c r="BTF54" s="56"/>
      <c r="BTG54" s="56"/>
      <c r="BTH54" s="56"/>
      <c r="BTI54" s="56"/>
      <c r="BTJ54" s="56"/>
      <c r="BTK54" s="56"/>
      <c r="BTL54" s="56"/>
      <c r="BTM54" s="56"/>
      <c r="BTN54" s="56"/>
      <c r="BTO54" s="56"/>
      <c r="BTP54" s="56"/>
      <c r="BTQ54" s="56"/>
      <c r="BTR54" s="56"/>
      <c r="BTS54" s="56"/>
      <c r="BTT54" s="56"/>
      <c r="BTU54" s="56"/>
      <c r="BTV54" s="56"/>
      <c r="BTW54" s="56"/>
      <c r="BTX54" s="56"/>
      <c r="BTY54" s="56"/>
      <c r="BTZ54" s="56"/>
      <c r="BUA54" s="56"/>
      <c r="BUB54" s="56"/>
      <c r="BUC54" s="56"/>
      <c r="BUD54" s="56"/>
      <c r="BUE54" s="56"/>
      <c r="BUF54" s="56"/>
      <c r="BUG54" s="56"/>
      <c r="BUH54" s="56"/>
      <c r="BUI54" s="56"/>
      <c r="BUJ54" s="56"/>
      <c r="BUK54" s="56"/>
      <c r="BUL54" s="56"/>
      <c r="BUM54" s="56"/>
      <c r="BUN54" s="56"/>
      <c r="BUO54" s="56"/>
      <c r="BUP54" s="56"/>
      <c r="BUQ54" s="56"/>
      <c r="BUR54" s="56"/>
      <c r="BUS54" s="56"/>
      <c r="BUT54" s="56"/>
      <c r="BUU54" s="56"/>
      <c r="BUV54" s="56"/>
      <c r="BUW54" s="56"/>
      <c r="BUX54" s="56"/>
      <c r="BUY54" s="56"/>
      <c r="BUZ54" s="56"/>
      <c r="BVA54" s="56"/>
      <c r="BVB54" s="56"/>
      <c r="BVC54" s="56"/>
      <c r="BVD54" s="56"/>
      <c r="BVE54" s="56"/>
      <c r="BVF54" s="56"/>
      <c r="BVG54" s="56"/>
      <c r="BVH54" s="56"/>
      <c r="BVI54" s="56"/>
      <c r="BVJ54" s="56"/>
      <c r="BVK54" s="56"/>
      <c r="BVL54" s="56"/>
      <c r="BVM54" s="56"/>
      <c r="BVN54" s="56"/>
      <c r="BVO54" s="56"/>
      <c r="BVP54" s="56"/>
      <c r="BVQ54" s="56"/>
      <c r="BVR54" s="56"/>
      <c r="BVS54" s="56"/>
      <c r="BVT54" s="56"/>
      <c r="BVU54" s="56"/>
      <c r="BVV54" s="56"/>
      <c r="BVW54" s="56"/>
      <c r="BVX54" s="56"/>
      <c r="BVY54" s="56"/>
      <c r="BVZ54" s="56"/>
      <c r="BWA54" s="56"/>
      <c r="BWB54" s="56"/>
      <c r="BWC54" s="56"/>
      <c r="BWD54" s="56"/>
      <c r="BWE54" s="56"/>
      <c r="BWF54" s="56"/>
      <c r="BWG54" s="56"/>
      <c r="BWH54" s="56"/>
      <c r="BWI54" s="56"/>
      <c r="BWJ54" s="56"/>
      <c r="BWK54" s="56"/>
      <c r="BWL54" s="56"/>
      <c r="BWM54" s="56"/>
      <c r="BWN54" s="56"/>
      <c r="BWO54" s="56"/>
      <c r="BWP54" s="56"/>
      <c r="BWQ54" s="56"/>
      <c r="BWR54" s="56"/>
      <c r="BWS54" s="56"/>
      <c r="BWT54" s="56"/>
      <c r="BWU54" s="56"/>
      <c r="BWV54" s="56"/>
      <c r="BWW54" s="56"/>
      <c r="BWX54" s="56"/>
      <c r="BWY54" s="56"/>
      <c r="BWZ54" s="56"/>
      <c r="BXA54" s="56"/>
      <c r="BXB54" s="56"/>
      <c r="BXC54" s="56"/>
      <c r="BXD54" s="56"/>
      <c r="BXE54" s="56"/>
      <c r="BXF54" s="56"/>
      <c r="BXG54" s="56"/>
      <c r="BXH54" s="56"/>
      <c r="BXI54" s="56"/>
      <c r="BXJ54" s="56"/>
      <c r="BXK54" s="56"/>
      <c r="BXL54" s="56"/>
      <c r="BXM54" s="56"/>
      <c r="BXN54" s="56"/>
      <c r="BXO54" s="56"/>
      <c r="BXP54" s="56"/>
      <c r="BXQ54" s="56"/>
      <c r="BXR54" s="56"/>
      <c r="BXS54" s="56"/>
      <c r="BXT54" s="56"/>
      <c r="BXU54" s="56"/>
      <c r="BXV54" s="56"/>
      <c r="BXW54" s="56"/>
      <c r="BXX54" s="56"/>
      <c r="BXY54" s="56"/>
      <c r="BXZ54" s="56"/>
      <c r="BYA54" s="56"/>
      <c r="BYB54" s="56"/>
      <c r="BYC54" s="56"/>
      <c r="BYD54" s="56"/>
      <c r="BYE54" s="56"/>
      <c r="BYF54" s="56"/>
      <c r="BYG54" s="56"/>
      <c r="BYH54" s="56"/>
      <c r="BYI54" s="56"/>
      <c r="BYJ54" s="56"/>
      <c r="BYK54" s="56"/>
      <c r="BYL54" s="56"/>
      <c r="BYM54" s="56"/>
      <c r="BYN54" s="56"/>
      <c r="BYO54" s="56"/>
      <c r="BYP54" s="56"/>
      <c r="BYQ54" s="56"/>
      <c r="BYR54" s="56"/>
      <c r="BYS54" s="56"/>
      <c r="BYT54" s="56"/>
      <c r="BYU54" s="56"/>
      <c r="BYV54" s="56"/>
      <c r="BYW54" s="56"/>
      <c r="BYX54" s="56"/>
      <c r="BYY54" s="56"/>
      <c r="BYZ54" s="56"/>
      <c r="BZA54" s="56"/>
      <c r="BZB54" s="56"/>
      <c r="BZC54" s="56"/>
      <c r="BZD54" s="56"/>
      <c r="BZE54" s="56"/>
      <c r="BZF54" s="56"/>
      <c r="BZG54" s="56"/>
      <c r="BZH54" s="56"/>
      <c r="BZI54" s="56"/>
      <c r="BZJ54" s="56"/>
      <c r="BZK54" s="56"/>
      <c r="BZL54" s="56"/>
      <c r="BZM54" s="56"/>
      <c r="BZN54" s="56"/>
      <c r="BZO54" s="56"/>
      <c r="BZP54" s="56"/>
      <c r="BZQ54" s="56"/>
      <c r="BZR54" s="56"/>
      <c r="BZS54" s="56"/>
      <c r="BZT54" s="56"/>
      <c r="BZU54" s="56"/>
      <c r="BZV54" s="56"/>
      <c r="BZW54" s="56"/>
      <c r="BZX54" s="56"/>
      <c r="BZY54" s="56"/>
      <c r="BZZ54" s="56"/>
      <c r="CAA54" s="56"/>
      <c r="CAB54" s="56"/>
      <c r="CAC54" s="56"/>
      <c r="CAD54" s="56"/>
      <c r="CAE54" s="56"/>
      <c r="CAF54" s="56"/>
      <c r="CAG54" s="56"/>
      <c r="CAH54" s="56"/>
      <c r="CAI54" s="56"/>
      <c r="CAJ54" s="56"/>
      <c r="CAK54" s="56"/>
      <c r="CAL54" s="56"/>
      <c r="CAM54" s="56"/>
      <c r="CAN54" s="56"/>
      <c r="CAO54" s="56"/>
      <c r="CAP54" s="56"/>
      <c r="CAQ54" s="56"/>
      <c r="CAR54" s="56"/>
      <c r="CAS54" s="56"/>
      <c r="CAT54" s="56"/>
      <c r="CAU54" s="56"/>
      <c r="CAV54" s="56"/>
      <c r="CAW54" s="56"/>
      <c r="CAX54" s="56"/>
      <c r="CAY54" s="56"/>
      <c r="CAZ54" s="56"/>
      <c r="CBA54" s="56"/>
      <c r="CBB54" s="56"/>
      <c r="CBC54" s="56"/>
      <c r="CBD54" s="56"/>
      <c r="CBE54" s="56"/>
      <c r="CBF54" s="56"/>
      <c r="CBG54" s="56"/>
      <c r="CBH54" s="56"/>
      <c r="CBI54" s="56"/>
      <c r="CBJ54" s="56"/>
      <c r="CBK54" s="56"/>
      <c r="CBL54" s="56"/>
      <c r="CBM54" s="56"/>
      <c r="CBN54" s="56"/>
      <c r="CBO54" s="56"/>
      <c r="CBP54" s="56"/>
      <c r="CBQ54" s="56"/>
      <c r="CBR54" s="56"/>
      <c r="CBS54" s="56"/>
      <c r="CBT54" s="56"/>
      <c r="CBU54" s="56"/>
      <c r="CBV54" s="56"/>
      <c r="CBW54" s="56"/>
      <c r="CBX54" s="56"/>
      <c r="CBY54" s="56"/>
      <c r="CBZ54" s="56"/>
      <c r="CCA54" s="56"/>
      <c r="CCB54" s="56"/>
      <c r="CCC54" s="56"/>
      <c r="CCD54" s="56"/>
      <c r="CCE54" s="56"/>
      <c r="CCF54" s="56"/>
      <c r="CCG54" s="56"/>
      <c r="CCH54" s="56"/>
      <c r="CCI54" s="56"/>
      <c r="CCJ54" s="56"/>
      <c r="CCK54" s="56"/>
      <c r="CCL54" s="56"/>
      <c r="CCM54" s="56"/>
      <c r="CCN54" s="56"/>
      <c r="CCO54" s="56"/>
      <c r="CCP54" s="56"/>
      <c r="CCQ54" s="56"/>
      <c r="CCR54" s="56"/>
      <c r="CCS54" s="56"/>
      <c r="CCT54" s="56"/>
      <c r="CCU54" s="56"/>
      <c r="CCV54" s="56"/>
      <c r="CCW54" s="56"/>
      <c r="CCX54" s="56"/>
      <c r="CCY54" s="56"/>
      <c r="CCZ54" s="56"/>
      <c r="CDA54" s="56"/>
      <c r="CDB54" s="56"/>
      <c r="CDC54" s="56"/>
      <c r="CDD54" s="56"/>
      <c r="CDE54" s="56"/>
      <c r="CDF54" s="56"/>
      <c r="CDG54" s="56"/>
      <c r="CDH54" s="56"/>
      <c r="CDI54" s="56"/>
      <c r="CDJ54" s="56"/>
      <c r="CDK54" s="56"/>
      <c r="CDL54" s="56"/>
      <c r="CDM54" s="56"/>
      <c r="CDN54" s="56"/>
      <c r="CDO54" s="56"/>
      <c r="CDP54" s="56"/>
      <c r="CDQ54" s="56"/>
      <c r="CDR54" s="56"/>
      <c r="CDS54" s="56"/>
      <c r="CDT54" s="56"/>
      <c r="CDU54" s="56"/>
      <c r="CDV54" s="56"/>
      <c r="CDW54" s="56"/>
      <c r="CDX54" s="56"/>
      <c r="CDY54" s="56"/>
      <c r="CDZ54" s="56"/>
      <c r="CEA54" s="56"/>
      <c r="CEB54" s="56"/>
      <c r="CEC54" s="56"/>
      <c r="CED54" s="56"/>
      <c r="CEE54" s="56"/>
      <c r="CEF54" s="56"/>
      <c r="CEG54" s="56"/>
      <c r="CEH54" s="56"/>
      <c r="CEI54" s="56"/>
      <c r="CEJ54" s="56"/>
      <c r="CEK54" s="56"/>
      <c r="CEL54" s="56"/>
      <c r="CEM54" s="56"/>
      <c r="CEN54" s="56"/>
      <c r="CEO54" s="56"/>
      <c r="CEP54" s="56"/>
      <c r="CEQ54" s="56"/>
      <c r="CER54" s="56"/>
      <c r="CES54" s="56"/>
      <c r="CET54" s="56"/>
      <c r="CEU54" s="56"/>
      <c r="CEV54" s="56"/>
      <c r="CEW54" s="56"/>
      <c r="CEX54" s="56"/>
      <c r="CEY54" s="56"/>
      <c r="CEZ54" s="56"/>
      <c r="CFA54" s="56"/>
      <c r="CFB54" s="56"/>
      <c r="CFC54" s="56"/>
      <c r="CFD54" s="56"/>
      <c r="CFE54" s="56"/>
      <c r="CFF54" s="56"/>
      <c r="CFG54" s="56"/>
      <c r="CFH54" s="56"/>
      <c r="CFI54" s="56"/>
      <c r="CFJ54" s="56"/>
      <c r="CFK54" s="56"/>
      <c r="CFL54" s="56"/>
      <c r="CFM54" s="56"/>
      <c r="CFN54" s="56"/>
      <c r="CFO54" s="56"/>
      <c r="CFP54" s="56"/>
      <c r="CFQ54" s="56"/>
      <c r="CFR54" s="56"/>
      <c r="CFS54" s="56"/>
      <c r="CFT54" s="56"/>
      <c r="CFU54" s="56"/>
      <c r="CFV54" s="56"/>
      <c r="CFW54" s="56"/>
      <c r="CFX54" s="56"/>
      <c r="CFY54" s="56"/>
      <c r="CFZ54" s="56"/>
      <c r="CGA54" s="56"/>
      <c r="CGB54" s="56"/>
      <c r="CGC54" s="56"/>
      <c r="CGD54" s="56"/>
      <c r="CGE54" s="56"/>
      <c r="CGF54" s="56"/>
      <c r="CGG54" s="56"/>
      <c r="CGH54" s="56"/>
      <c r="CGI54" s="56"/>
      <c r="CGJ54" s="56"/>
      <c r="CGK54" s="56"/>
      <c r="CGL54" s="56"/>
      <c r="CGM54" s="56"/>
      <c r="CGN54" s="56"/>
      <c r="CGO54" s="56"/>
      <c r="CGP54" s="56"/>
      <c r="CGQ54" s="56"/>
      <c r="CGR54" s="56"/>
      <c r="CGS54" s="56"/>
      <c r="CGT54" s="56"/>
      <c r="CGU54" s="56"/>
      <c r="CGV54" s="56"/>
      <c r="CGW54" s="56"/>
      <c r="CGX54" s="56"/>
      <c r="CGY54" s="56"/>
      <c r="CGZ54" s="56"/>
      <c r="CHA54" s="56"/>
      <c r="CHB54" s="56"/>
      <c r="CHC54" s="56"/>
      <c r="CHD54" s="56"/>
      <c r="CHE54" s="56"/>
      <c r="CHF54" s="56"/>
      <c r="CHG54" s="56"/>
      <c r="CHH54" s="56"/>
      <c r="CHI54" s="56"/>
      <c r="CHJ54" s="56"/>
      <c r="CHK54" s="56"/>
      <c r="CHL54" s="56"/>
      <c r="CHM54" s="56"/>
      <c r="CHN54" s="56"/>
      <c r="CHO54" s="56"/>
      <c r="CHP54" s="56"/>
      <c r="CHQ54" s="56"/>
      <c r="CHR54" s="56"/>
      <c r="CHS54" s="56"/>
      <c r="CHT54" s="56"/>
      <c r="CHU54" s="56"/>
      <c r="CHV54" s="56"/>
      <c r="CHW54" s="56"/>
      <c r="CHX54" s="56"/>
      <c r="CHY54" s="56"/>
      <c r="CHZ54" s="56"/>
      <c r="CIA54" s="56"/>
      <c r="CIB54" s="56"/>
      <c r="CIC54" s="56"/>
      <c r="CID54" s="56"/>
      <c r="CIE54" s="56"/>
      <c r="CIF54" s="56"/>
      <c r="CIG54" s="56"/>
      <c r="CIH54" s="56"/>
      <c r="CII54" s="56"/>
      <c r="CIJ54" s="56"/>
      <c r="CIK54" s="56"/>
      <c r="CIL54" s="56"/>
      <c r="CIM54" s="56"/>
      <c r="CIN54" s="56"/>
      <c r="CIO54" s="56"/>
      <c r="CIP54" s="56"/>
      <c r="CIQ54" s="56"/>
      <c r="CIR54" s="56"/>
      <c r="CIS54" s="56"/>
      <c r="CIT54" s="56"/>
      <c r="CIU54" s="56"/>
      <c r="CIV54" s="56"/>
      <c r="CIW54" s="56"/>
      <c r="CIX54" s="56"/>
      <c r="CIY54" s="56"/>
      <c r="CIZ54" s="56"/>
      <c r="CJA54" s="56"/>
      <c r="CJB54" s="56"/>
      <c r="CJC54" s="56"/>
      <c r="CJD54" s="56"/>
      <c r="CJE54" s="56"/>
      <c r="CJF54" s="56"/>
      <c r="CJG54" s="56"/>
      <c r="CJH54" s="56"/>
      <c r="CJI54" s="56"/>
      <c r="CJJ54" s="56"/>
      <c r="CJK54" s="56"/>
      <c r="CJL54" s="56"/>
      <c r="CJM54" s="56"/>
      <c r="CJN54" s="56"/>
      <c r="CJO54" s="56"/>
      <c r="CJP54" s="56"/>
      <c r="CJQ54" s="56"/>
      <c r="CJR54" s="56"/>
      <c r="CJS54" s="56"/>
      <c r="CJT54" s="56"/>
      <c r="CJU54" s="56"/>
      <c r="CJV54" s="56"/>
      <c r="CJW54" s="56"/>
      <c r="CJX54" s="56"/>
      <c r="CJY54" s="56"/>
      <c r="CJZ54" s="56"/>
      <c r="CKA54" s="56"/>
      <c r="CKB54" s="56"/>
      <c r="CKC54" s="56"/>
      <c r="CKD54" s="56"/>
      <c r="CKE54" s="56"/>
      <c r="CKF54" s="56"/>
      <c r="CKG54" s="56"/>
      <c r="CKH54" s="56"/>
      <c r="CKI54" s="56"/>
      <c r="CKJ54" s="56"/>
      <c r="CKK54" s="56"/>
      <c r="CKL54" s="56"/>
      <c r="CKM54" s="56"/>
      <c r="CKN54" s="56"/>
      <c r="CKO54" s="56"/>
      <c r="CKP54" s="56"/>
      <c r="CKQ54" s="56"/>
      <c r="CKR54" s="56"/>
      <c r="CKS54" s="56"/>
      <c r="CKT54" s="56"/>
      <c r="CKU54" s="56"/>
      <c r="CKV54" s="56"/>
      <c r="CKW54" s="56"/>
      <c r="CKX54" s="56"/>
      <c r="CKY54" s="56"/>
      <c r="CKZ54" s="56"/>
      <c r="CLA54" s="56"/>
      <c r="CLB54" s="56"/>
      <c r="CLC54" s="56"/>
      <c r="CLD54" s="56"/>
      <c r="CLE54" s="56"/>
      <c r="CLF54" s="56"/>
      <c r="CLG54" s="56"/>
      <c r="CLH54" s="56"/>
      <c r="CLI54" s="56"/>
      <c r="CLJ54" s="56"/>
      <c r="CLK54" s="56"/>
      <c r="CLL54" s="56"/>
      <c r="CLM54" s="56"/>
      <c r="CLN54" s="56"/>
      <c r="CLO54" s="56"/>
      <c r="CLP54" s="56"/>
      <c r="CLQ54" s="56"/>
      <c r="CLR54" s="56"/>
      <c r="CLS54" s="56"/>
      <c r="CLT54" s="56"/>
      <c r="CLU54" s="56"/>
      <c r="CLV54" s="56"/>
      <c r="CLW54" s="56"/>
      <c r="CLX54" s="56"/>
      <c r="CLY54" s="56"/>
      <c r="CLZ54" s="56"/>
      <c r="CMA54" s="56"/>
      <c r="CMB54" s="56"/>
      <c r="CMC54" s="56"/>
      <c r="CMD54" s="56"/>
      <c r="CME54" s="56"/>
      <c r="CMF54" s="56"/>
      <c r="CMG54" s="56"/>
      <c r="CMH54" s="56"/>
      <c r="CMI54" s="56"/>
      <c r="CMJ54" s="56"/>
      <c r="CMK54" s="56"/>
      <c r="CML54" s="56"/>
      <c r="CMM54" s="56"/>
      <c r="CMN54" s="56"/>
      <c r="CMO54" s="56"/>
      <c r="CMP54" s="56"/>
      <c r="CMQ54" s="56"/>
      <c r="CMR54" s="56"/>
      <c r="CMS54" s="56"/>
      <c r="CMT54" s="56"/>
      <c r="CMU54" s="56"/>
      <c r="CMV54" s="56"/>
      <c r="CMW54" s="56"/>
      <c r="CMX54" s="56"/>
      <c r="CMY54" s="56"/>
      <c r="CMZ54" s="56"/>
      <c r="CNA54" s="56"/>
      <c r="CNB54" s="56"/>
      <c r="CNC54" s="56"/>
      <c r="CND54" s="56"/>
      <c r="CNE54" s="56"/>
      <c r="CNF54" s="56"/>
      <c r="CNG54" s="56"/>
      <c r="CNH54" s="56"/>
      <c r="CNI54" s="56"/>
      <c r="CNJ54" s="56"/>
      <c r="CNK54" s="56"/>
      <c r="CNL54" s="56"/>
      <c r="CNM54" s="56"/>
      <c r="CNN54" s="56"/>
      <c r="CNO54" s="56"/>
      <c r="CNP54" s="56"/>
      <c r="CNQ54" s="56"/>
      <c r="CNR54" s="56"/>
      <c r="CNS54" s="56"/>
      <c r="CNT54" s="56"/>
      <c r="CNU54" s="56"/>
      <c r="CNV54" s="56"/>
      <c r="CNW54" s="56"/>
      <c r="CNX54" s="56"/>
      <c r="CNY54" s="56"/>
      <c r="CNZ54" s="56"/>
      <c r="COA54" s="56"/>
      <c r="COB54" s="56"/>
      <c r="COC54" s="56"/>
      <c r="COD54" s="56"/>
      <c r="COE54" s="56"/>
      <c r="COF54" s="56"/>
      <c r="COG54" s="56"/>
      <c r="COH54" s="56"/>
      <c r="COI54" s="56"/>
      <c r="COJ54" s="56"/>
      <c r="COK54" s="56"/>
      <c r="COL54" s="56"/>
      <c r="COM54" s="56"/>
      <c r="CON54" s="56"/>
      <c r="COO54" s="56"/>
      <c r="COP54" s="56"/>
      <c r="COQ54" s="56"/>
      <c r="COR54" s="56"/>
      <c r="COS54" s="56"/>
      <c r="COT54" s="56"/>
      <c r="COU54" s="56"/>
      <c r="COV54" s="56"/>
      <c r="COW54" s="56"/>
      <c r="COX54" s="56"/>
      <c r="COY54" s="56"/>
      <c r="COZ54" s="56"/>
      <c r="CPA54" s="56"/>
      <c r="CPB54" s="56"/>
      <c r="CPC54" s="56"/>
      <c r="CPD54" s="56"/>
      <c r="CPE54" s="56"/>
      <c r="CPF54" s="56"/>
      <c r="CPG54" s="56"/>
      <c r="CPH54" s="56"/>
      <c r="CPI54" s="56"/>
      <c r="CPJ54" s="56"/>
      <c r="CPK54" s="56"/>
      <c r="CPL54" s="56"/>
      <c r="CPM54" s="56"/>
      <c r="CPN54" s="56"/>
      <c r="CPO54" s="56"/>
      <c r="CPP54" s="56"/>
      <c r="CPQ54" s="56"/>
      <c r="CPR54" s="56"/>
      <c r="CPS54" s="56"/>
      <c r="CPT54" s="56"/>
      <c r="CPU54" s="56"/>
      <c r="CPV54" s="56"/>
      <c r="CPW54" s="56"/>
      <c r="CPX54" s="56"/>
      <c r="CPY54" s="56"/>
      <c r="CPZ54" s="56"/>
      <c r="CQA54" s="56"/>
      <c r="CQB54" s="56"/>
      <c r="CQC54" s="56"/>
      <c r="CQD54" s="56"/>
      <c r="CQE54" s="56"/>
      <c r="CQF54" s="56"/>
      <c r="CQG54" s="56"/>
      <c r="CQH54" s="56"/>
      <c r="CQI54" s="56"/>
      <c r="CQJ54" s="56"/>
      <c r="CQK54" s="56"/>
      <c r="CQL54" s="56"/>
      <c r="CQM54" s="56"/>
      <c r="CQN54" s="56"/>
      <c r="CQO54" s="56"/>
      <c r="CQP54" s="56"/>
      <c r="CQQ54" s="56"/>
      <c r="CQR54" s="56"/>
      <c r="CQS54" s="56"/>
      <c r="CQT54" s="56"/>
      <c r="CQU54" s="56"/>
      <c r="CQV54" s="56"/>
      <c r="CQW54" s="56"/>
      <c r="CQX54" s="56"/>
      <c r="CQY54" s="56"/>
      <c r="CQZ54" s="56"/>
      <c r="CRA54" s="56"/>
      <c r="CRB54" s="56"/>
      <c r="CRC54" s="56"/>
      <c r="CRD54" s="56"/>
      <c r="CRE54" s="56"/>
      <c r="CRF54" s="56"/>
      <c r="CRG54" s="56"/>
      <c r="CRH54" s="56"/>
      <c r="CRI54" s="56"/>
      <c r="CRJ54" s="56"/>
      <c r="CRK54" s="56"/>
      <c r="CRL54" s="56"/>
      <c r="CRM54" s="56"/>
      <c r="CRN54" s="56"/>
      <c r="CRO54" s="56"/>
      <c r="CRP54" s="56"/>
      <c r="CRQ54" s="56"/>
      <c r="CRR54" s="56"/>
      <c r="CRS54" s="56"/>
      <c r="CRT54" s="56"/>
      <c r="CRU54" s="56"/>
      <c r="CRV54" s="56"/>
      <c r="CRW54" s="56"/>
      <c r="CRX54" s="56"/>
      <c r="CRY54" s="56"/>
      <c r="CRZ54" s="56"/>
      <c r="CSA54" s="56"/>
      <c r="CSB54" s="56"/>
      <c r="CSC54" s="56"/>
      <c r="CSD54" s="56"/>
      <c r="CSE54" s="56"/>
      <c r="CSF54" s="56"/>
      <c r="CSG54" s="56"/>
      <c r="CSH54" s="56"/>
      <c r="CSI54" s="56"/>
      <c r="CSJ54" s="56"/>
      <c r="CSK54" s="56"/>
      <c r="CSL54" s="56"/>
      <c r="CSM54" s="56"/>
      <c r="CSN54" s="56"/>
      <c r="CSO54" s="56"/>
      <c r="CSP54" s="56"/>
      <c r="CSQ54" s="56"/>
      <c r="CSR54" s="56"/>
      <c r="CSS54" s="56"/>
      <c r="CST54" s="56"/>
      <c r="CSU54" s="56"/>
      <c r="CSV54" s="56"/>
      <c r="CSW54" s="56"/>
      <c r="CSX54" s="56"/>
      <c r="CSY54" s="56"/>
      <c r="CSZ54" s="56"/>
      <c r="CTA54" s="56"/>
      <c r="CTB54" s="56"/>
      <c r="CTC54" s="56"/>
      <c r="CTD54" s="56"/>
      <c r="CTE54" s="56"/>
      <c r="CTF54" s="56"/>
      <c r="CTG54" s="56"/>
      <c r="CTH54" s="56"/>
      <c r="CTI54" s="56"/>
      <c r="CTJ54" s="56"/>
      <c r="CTK54" s="56"/>
      <c r="CTL54" s="56"/>
      <c r="CTM54" s="56"/>
      <c r="CTN54" s="56"/>
      <c r="CTO54" s="56"/>
      <c r="CTP54" s="56"/>
      <c r="CTQ54" s="56"/>
      <c r="CTR54" s="56"/>
      <c r="CTS54" s="56"/>
      <c r="CTT54" s="56"/>
      <c r="CTU54" s="56"/>
      <c r="CTV54" s="56"/>
      <c r="CTW54" s="56"/>
      <c r="CTX54" s="56"/>
      <c r="CTY54" s="56"/>
      <c r="CTZ54" s="56"/>
      <c r="CUA54" s="56"/>
      <c r="CUB54" s="56"/>
      <c r="CUC54" s="56"/>
      <c r="CUD54" s="56"/>
      <c r="CUE54" s="56"/>
      <c r="CUF54" s="56"/>
      <c r="CUG54" s="56"/>
      <c r="CUH54" s="56"/>
      <c r="CUI54" s="56"/>
      <c r="CUJ54" s="56"/>
      <c r="CUK54" s="56"/>
      <c r="CUL54" s="56"/>
      <c r="CUM54" s="56"/>
      <c r="CUN54" s="56"/>
      <c r="CUO54" s="56"/>
      <c r="CUP54" s="56"/>
      <c r="CUQ54" s="56"/>
      <c r="CUR54" s="56"/>
      <c r="CUS54" s="56"/>
      <c r="CUT54" s="56"/>
      <c r="CUU54" s="56"/>
      <c r="CUV54" s="56"/>
      <c r="CUW54" s="56"/>
      <c r="CUX54" s="56"/>
      <c r="CUY54" s="56"/>
      <c r="CUZ54" s="56"/>
      <c r="CVA54" s="56"/>
      <c r="CVB54" s="56"/>
      <c r="CVC54" s="56"/>
      <c r="CVD54" s="56"/>
      <c r="CVE54" s="56"/>
      <c r="CVF54" s="56"/>
      <c r="CVG54" s="56"/>
      <c r="CVH54" s="56"/>
      <c r="CVI54" s="56"/>
      <c r="CVJ54" s="56"/>
      <c r="CVK54" s="56"/>
      <c r="CVL54" s="56"/>
      <c r="CVM54" s="56"/>
      <c r="CVN54" s="56"/>
      <c r="CVO54" s="56"/>
      <c r="CVP54" s="56"/>
      <c r="CVQ54" s="56"/>
      <c r="CVR54" s="56"/>
      <c r="CVS54" s="56"/>
      <c r="CVT54" s="56"/>
      <c r="CVU54" s="56"/>
      <c r="CVV54" s="56"/>
      <c r="CVW54" s="56"/>
      <c r="CVX54" s="56"/>
      <c r="CVY54" s="56"/>
      <c r="CVZ54" s="56"/>
      <c r="CWA54" s="56"/>
      <c r="CWB54" s="56"/>
      <c r="CWC54" s="56"/>
      <c r="CWD54" s="56"/>
      <c r="CWE54" s="56"/>
      <c r="CWF54" s="56"/>
      <c r="CWG54" s="56"/>
      <c r="CWH54" s="56"/>
      <c r="CWI54" s="56"/>
      <c r="CWJ54" s="56"/>
      <c r="CWK54" s="56"/>
      <c r="CWL54" s="56"/>
      <c r="CWM54" s="56"/>
      <c r="CWN54" s="56"/>
      <c r="CWO54" s="56"/>
      <c r="CWP54" s="56"/>
      <c r="CWQ54" s="56"/>
      <c r="CWR54" s="56"/>
      <c r="CWS54" s="56"/>
      <c r="CWT54" s="56"/>
      <c r="CWU54" s="56"/>
      <c r="CWV54" s="56"/>
      <c r="CWW54" s="56"/>
      <c r="CWX54" s="56"/>
      <c r="CWY54" s="56"/>
      <c r="CWZ54" s="56"/>
      <c r="CXA54" s="56"/>
      <c r="CXB54" s="56"/>
      <c r="CXC54" s="56"/>
      <c r="CXD54" s="56"/>
      <c r="CXE54" s="56"/>
      <c r="CXF54" s="56"/>
      <c r="CXG54" s="56"/>
      <c r="CXH54" s="56"/>
      <c r="CXI54" s="56"/>
      <c r="CXJ54" s="56"/>
      <c r="CXK54" s="56"/>
      <c r="CXL54" s="56"/>
      <c r="CXM54" s="56"/>
      <c r="CXN54" s="56"/>
      <c r="CXO54" s="56"/>
      <c r="CXP54" s="56"/>
      <c r="CXQ54" s="56"/>
      <c r="CXR54" s="56"/>
      <c r="CXS54" s="56"/>
      <c r="CXT54" s="56"/>
      <c r="CXU54" s="56"/>
      <c r="CXV54" s="56"/>
      <c r="CXW54" s="56"/>
      <c r="CXX54" s="56"/>
      <c r="CXY54" s="56"/>
      <c r="CXZ54" s="56"/>
      <c r="CYA54" s="56"/>
      <c r="CYB54" s="56"/>
      <c r="CYC54" s="56"/>
      <c r="CYD54" s="56"/>
      <c r="CYE54" s="56"/>
      <c r="CYF54" s="56"/>
      <c r="CYG54" s="56"/>
      <c r="CYH54" s="56"/>
      <c r="CYI54" s="56"/>
      <c r="CYJ54" s="56"/>
      <c r="CYK54" s="56"/>
      <c r="CYL54" s="56"/>
      <c r="CYM54" s="56"/>
      <c r="CYN54" s="56"/>
      <c r="CYO54" s="56"/>
      <c r="CYP54" s="56"/>
      <c r="CYQ54" s="56"/>
      <c r="CYR54" s="56"/>
      <c r="CYS54" s="56"/>
      <c r="CYT54" s="56"/>
      <c r="CYU54" s="56"/>
      <c r="CYV54" s="56"/>
      <c r="CYW54" s="56"/>
      <c r="CYX54" s="56"/>
      <c r="CYY54" s="56"/>
      <c r="CYZ54" s="56"/>
      <c r="CZA54" s="56"/>
      <c r="CZB54" s="56"/>
      <c r="CZC54" s="56"/>
      <c r="CZD54" s="56"/>
      <c r="CZE54" s="56"/>
      <c r="CZF54" s="56"/>
      <c r="CZG54" s="56"/>
      <c r="CZH54" s="56"/>
      <c r="CZI54" s="56"/>
      <c r="CZJ54" s="56"/>
      <c r="CZK54" s="56"/>
      <c r="CZL54" s="56"/>
      <c r="CZM54" s="56"/>
      <c r="CZN54" s="56"/>
      <c r="CZO54" s="56"/>
      <c r="CZP54" s="56"/>
      <c r="CZQ54" s="56"/>
      <c r="CZR54" s="56"/>
      <c r="CZS54" s="56"/>
      <c r="CZT54" s="56"/>
      <c r="CZU54" s="56"/>
      <c r="CZV54" s="56"/>
      <c r="CZW54" s="56"/>
      <c r="CZX54" s="56"/>
      <c r="CZY54" s="56"/>
      <c r="CZZ54" s="56"/>
      <c r="DAA54" s="56"/>
      <c r="DAB54" s="56"/>
      <c r="DAC54" s="56"/>
      <c r="DAD54" s="56"/>
      <c r="DAE54" s="56"/>
      <c r="DAF54" s="56"/>
      <c r="DAG54" s="56"/>
      <c r="DAH54" s="56"/>
      <c r="DAI54" s="56"/>
      <c r="DAJ54" s="56"/>
      <c r="DAK54" s="56"/>
      <c r="DAL54" s="56"/>
      <c r="DAM54" s="56"/>
      <c r="DAN54" s="56"/>
      <c r="DAO54" s="56"/>
      <c r="DAP54" s="56"/>
      <c r="DAQ54" s="56"/>
      <c r="DAR54" s="56"/>
      <c r="DAS54" s="56"/>
      <c r="DAT54" s="56"/>
      <c r="DAU54" s="56"/>
      <c r="DAV54" s="56"/>
      <c r="DAW54" s="56"/>
      <c r="DAX54" s="56"/>
      <c r="DAY54" s="56"/>
      <c r="DAZ54" s="56"/>
      <c r="DBA54" s="56"/>
      <c r="DBB54" s="56"/>
      <c r="DBC54" s="56"/>
      <c r="DBD54" s="56"/>
      <c r="DBE54" s="56"/>
      <c r="DBF54" s="56"/>
      <c r="DBG54" s="56"/>
      <c r="DBH54" s="56"/>
      <c r="DBI54" s="56"/>
      <c r="DBJ54" s="56"/>
      <c r="DBK54" s="56"/>
      <c r="DBL54" s="56"/>
      <c r="DBM54" s="56"/>
      <c r="DBN54" s="56"/>
      <c r="DBO54" s="56"/>
      <c r="DBP54" s="56"/>
      <c r="DBQ54" s="56"/>
      <c r="DBR54" s="56"/>
      <c r="DBS54" s="56"/>
      <c r="DBT54" s="56"/>
      <c r="DBU54" s="56"/>
      <c r="DBV54" s="56"/>
      <c r="DBW54" s="56"/>
      <c r="DBX54" s="56"/>
      <c r="DBY54" s="56"/>
      <c r="DBZ54" s="56"/>
      <c r="DCA54" s="56"/>
      <c r="DCB54" s="56"/>
      <c r="DCC54" s="56"/>
      <c r="DCD54" s="56"/>
      <c r="DCE54" s="56"/>
      <c r="DCF54" s="56"/>
      <c r="DCG54" s="56"/>
      <c r="DCH54" s="56"/>
      <c r="DCI54" s="56"/>
      <c r="DCJ54" s="56"/>
      <c r="DCK54" s="56"/>
      <c r="DCL54" s="56"/>
      <c r="DCM54" s="56"/>
      <c r="DCN54" s="56"/>
      <c r="DCO54" s="56"/>
      <c r="DCP54" s="56"/>
      <c r="DCQ54" s="56"/>
      <c r="DCR54" s="56"/>
      <c r="DCS54" s="56"/>
      <c r="DCT54" s="56"/>
      <c r="DCU54" s="56"/>
      <c r="DCV54" s="56"/>
      <c r="DCW54" s="56"/>
      <c r="DCX54" s="56"/>
      <c r="DCY54" s="56"/>
      <c r="DCZ54" s="56"/>
      <c r="DDA54" s="56"/>
      <c r="DDB54" s="56"/>
      <c r="DDC54" s="56"/>
      <c r="DDD54" s="56"/>
      <c r="DDE54" s="56"/>
      <c r="DDF54" s="56"/>
      <c r="DDG54" s="56"/>
      <c r="DDH54" s="56"/>
      <c r="DDI54" s="56"/>
      <c r="DDJ54" s="56"/>
      <c r="DDK54" s="56"/>
      <c r="DDL54" s="56"/>
      <c r="DDM54" s="56"/>
      <c r="DDN54" s="56"/>
      <c r="DDO54" s="56"/>
      <c r="DDP54" s="56"/>
      <c r="DDQ54" s="56"/>
      <c r="DDR54" s="56"/>
      <c r="DDS54" s="56"/>
      <c r="DDT54" s="56"/>
      <c r="DDU54" s="56"/>
      <c r="DDV54" s="56"/>
      <c r="DDW54" s="56"/>
      <c r="DDX54" s="56"/>
      <c r="DDY54" s="56"/>
      <c r="DDZ54" s="56"/>
      <c r="DEA54" s="56"/>
      <c r="DEB54" s="56"/>
      <c r="DEC54" s="56"/>
      <c r="DED54" s="56"/>
      <c r="DEE54" s="56"/>
      <c r="DEF54" s="56"/>
      <c r="DEG54" s="56"/>
      <c r="DEH54" s="56"/>
      <c r="DEI54" s="56"/>
      <c r="DEJ54" s="56"/>
      <c r="DEK54" s="56"/>
      <c r="DEL54" s="56"/>
      <c r="DEM54" s="56"/>
      <c r="DEN54" s="56"/>
      <c r="DEO54" s="56"/>
      <c r="DEP54" s="56"/>
      <c r="DEQ54" s="56"/>
      <c r="DER54" s="56"/>
      <c r="DES54" s="56"/>
      <c r="DET54" s="56"/>
      <c r="DEU54" s="56"/>
      <c r="DEV54" s="56"/>
      <c r="DEW54" s="56"/>
      <c r="DEX54" s="56"/>
      <c r="DEY54" s="56"/>
      <c r="DEZ54" s="56"/>
      <c r="DFA54" s="56"/>
      <c r="DFB54" s="56"/>
      <c r="DFC54" s="56"/>
      <c r="DFD54" s="56"/>
      <c r="DFE54" s="56"/>
      <c r="DFF54" s="56"/>
      <c r="DFG54" s="56"/>
      <c r="DFH54" s="56"/>
      <c r="DFI54" s="56"/>
      <c r="DFJ54" s="56"/>
      <c r="DFK54" s="56"/>
      <c r="DFL54" s="56"/>
      <c r="DFM54" s="56"/>
      <c r="DFN54" s="56"/>
      <c r="DFO54" s="56"/>
      <c r="DFP54" s="56"/>
      <c r="DFQ54" s="56"/>
      <c r="DFR54" s="56"/>
      <c r="DFS54" s="56"/>
      <c r="DFT54" s="56"/>
      <c r="DFU54" s="56"/>
      <c r="DFV54" s="56"/>
      <c r="DFW54" s="56"/>
      <c r="DFX54" s="56"/>
      <c r="DFY54" s="56"/>
      <c r="DFZ54" s="56"/>
      <c r="DGA54" s="56"/>
      <c r="DGB54" s="56"/>
      <c r="DGC54" s="56"/>
      <c r="DGD54" s="56"/>
      <c r="DGE54" s="56"/>
      <c r="DGF54" s="56"/>
      <c r="DGG54" s="56"/>
      <c r="DGH54" s="56"/>
      <c r="DGI54" s="56"/>
      <c r="DGJ54" s="56"/>
      <c r="DGK54" s="56"/>
      <c r="DGL54" s="56"/>
      <c r="DGM54" s="56"/>
      <c r="DGN54" s="56"/>
      <c r="DGO54" s="56"/>
      <c r="DGP54" s="56"/>
      <c r="DGQ54" s="56"/>
      <c r="DGR54" s="56"/>
      <c r="DGS54" s="56"/>
      <c r="DGT54" s="56"/>
      <c r="DGU54" s="56"/>
      <c r="DGV54" s="56"/>
      <c r="DGW54" s="56"/>
      <c r="DGX54" s="56"/>
      <c r="DGY54" s="56"/>
      <c r="DGZ54" s="56"/>
      <c r="DHA54" s="56"/>
      <c r="DHB54" s="56"/>
      <c r="DHC54" s="56"/>
      <c r="DHD54" s="56"/>
      <c r="DHE54" s="56"/>
      <c r="DHF54" s="56"/>
      <c r="DHG54" s="56"/>
      <c r="DHH54" s="56"/>
      <c r="DHI54" s="56"/>
      <c r="DHJ54" s="56"/>
      <c r="DHK54" s="56"/>
      <c r="DHL54" s="56"/>
      <c r="DHM54" s="56"/>
      <c r="DHN54" s="56"/>
      <c r="DHO54" s="56"/>
      <c r="DHP54" s="56"/>
      <c r="DHQ54" s="56"/>
      <c r="DHR54" s="56"/>
      <c r="DHS54" s="56"/>
      <c r="DHT54" s="56"/>
      <c r="DHU54" s="56"/>
      <c r="DHV54" s="56"/>
      <c r="DHW54" s="56"/>
      <c r="DHX54" s="56"/>
      <c r="DHY54" s="56"/>
      <c r="DHZ54" s="56"/>
      <c r="DIA54" s="56"/>
      <c r="DIB54" s="56"/>
      <c r="DIC54" s="56"/>
      <c r="DID54" s="56"/>
      <c r="DIE54" s="56"/>
      <c r="DIF54" s="56"/>
      <c r="DIG54" s="56"/>
      <c r="DIH54" s="56"/>
      <c r="DII54" s="56"/>
      <c r="DIJ54" s="56"/>
      <c r="DIK54" s="56"/>
      <c r="DIL54" s="56"/>
      <c r="DIM54" s="56"/>
      <c r="DIN54" s="56"/>
      <c r="DIO54" s="56"/>
      <c r="DIP54" s="56"/>
      <c r="DIQ54" s="56"/>
      <c r="DIR54" s="56"/>
      <c r="DIS54" s="56"/>
      <c r="DIT54" s="56"/>
      <c r="DIU54" s="56"/>
      <c r="DIV54" s="56"/>
      <c r="DIW54" s="56"/>
      <c r="DIX54" s="56"/>
      <c r="DIY54" s="56"/>
      <c r="DIZ54" s="56"/>
      <c r="DJA54" s="56"/>
      <c r="DJB54" s="56"/>
      <c r="DJC54" s="56"/>
      <c r="DJD54" s="56"/>
      <c r="DJE54" s="56"/>
      <c r="DJF54" s="56"/>
      <c r="DJG54" s="56"/>
      <c r="DJH54" s="56"/>
      <c r="DJI54" s="56"/>
      <c r="DJJ54" s="56"/>
      <c r="DJK54" s="56"/>
      <c r="DJL54" s="56"/>
      <c r="DJM54" s="56"/>
      <c r="DJN54" s="56"/>
      <c r="DJO54" s="56"/>
      <c r="DJP54" s="56"/>
      <c r="DJQ54" s="56"/>
      <c r="DJR54" s="56"/>
      <c r="DJS54" s="56"/>
      <c r="DJT54" s="56"/>
      <c r="DJU54" s="56"/>
      <c r="DJV54" s="56"/>
      <c r="DJW54" s="56"/>
      <c r="DJX54" s="56"/>
      <c r="DJY54" s="56"/>
      <c r="DJZ54" s="56"/>
      <c r="DKA54" s="56"/>
      <c r="DKB54" s="56"/>
      <c r="DKC54" s="56"/>
      <c r="DKD54" s="56"/>
      <c r="DKE54" s="56"/>
      <c r="DKF54" s="56"/>
      <c r="DKG54" s="56"/>
      <c r="DKH54" s="56"/>
      <c r="DKI54" s="56"/>
      <c r="DKJ54" s="56"/>
      <c r="DKK54" s="56"/>
      <c r="DKL54" s="56"/>
      <c r="DKM54" s="56"/>
      <c r="DKN54" s="56"/>
      <c r="DKO54" s="56"/>
      <c r="DKP54" s="56"/>
      <c r="DKQ54" s="56"/>
      <c r="DKR54" s="56"/>
      <c r="DKS54" s="56"/>
      <c r="DKT54" s="56"/>
      <c r="DKU54" s="56"/>
      <c r="DKV54" s="56"/>
      <c r="DKW54" s="56"/>
      <c r="DKX54" s="56"/>
      <c r="DKY54" s="56"/>
      <c r="DKZ54" s="56"/>
      <c r="DLA54" s="56"/>
      <c r="DLB54" s="56"/>
      <c r="DLC54" s="56"/>
      <c r="DLD54" s="56"/>
      <c r="DLE54" s="56"/>
      <c r="DLF54" s="56"/>
      <c r="DLG54" s="56"/>
      <c r="DLH54" s="56"/>
      <c r="DLI54" s="56"/>
      <c r="DLJ54" s="56"/>
      <c r="DLK54" s="56"/>
      <c r="DLL54" s="56"/>
      <c r="DLM54" s="56"/>
      <c r="DLN54" s="56"/>
      <c r="DLO54" s="56"/>
      <c r="DLP54" s="56"/>
      <c r="DLQ54" s="56"/>
      <c r="DLR54" s="56"/>
      <c r="DLS54" s="56"/>
      <c r="DLT54" s="56"/>
      <c r="DLU54" s="56"/>
      <c r="DLV54" s="56"/>
      <c r="DLW54" s="56"/>
      <c r="DLX54" s="56"/>
      <c r="DLY54" s="56"/>
      <c r="DLZ54" s="56"/>
      <c r="DMA54" s="56"/>
      <c r="DMB54" s="56"/>
      <c r="DMC54" s="56"/>
      <c r="DMD54" s="56"/>
      <c r="DME54" s="56"/>
      <c r="DMF54" s="56"/>
      <c r="DMG54" s="56"/>
      <c r="DMH54" s="56"/>
      <c r="DMI54" s="56"/>
      <c r="DMJ54" s="56"/>
      <c r="DMK54" s="56"/>
      <c r="DML54" s="56"/>
      <c r="DMM54" s="56"/>
      <c r="DMN54" s="56"/>
      <c r="DMO54" s="56"/>
      <c r="DMP54" s="56"/>
      <c r="DMQ54" s="56"/>
      <c r="DMR54" s="56"/>
      <c r="DMS54" s="56"/>
      <c r="DMT54" s="56"/>
      <c r="DMU54" s="56"/>
      <c r="DMV54" s="56"/>
      <c r="DMW54" s="56"/>
      <c r="DMX54" s="56"/>
      <c r="DMY54" s="56"/>
      <c r="DMZ54" s="56"/>
      <c r="DNA54" s="56"/>
      <c r="DNB54" s="56"/>
      <c r="DNC54" s="56"/>
      <c r="DND54" s="56"/>
      <c r="DNE54" s="56"/>
      <c r="DNF54" s="56"/>
      <c r="DNG54" s="56"/>
      <c r="DNH54" s="56"/>
      <c r="DNI54" s="56"/>
      <c r="DNJ54" s="56"/>
      <c r="DNK54" s="56"/>
      <c r="DNL54" s="56"/>
      <c r="DNM54" s="56"/>
      <c r="DNN54" s="56"/>
      <c r="DNO54" s="56"/>
      <c r="DNP54" s="56"/>
      <c r="DNQ54" s="56"/>
      <c r="DNR54" s="56"/>
      <c r="DNS54" s="56"/>
      <c r="DNT54" s="56"/>
      <c r="DNU54" s="56"/>
      <c r="DNV54" s="56"/>
      <c r="DNW54" s="56"/>
      <c r="DNX54" s="56"/>
      <c r="DNY54" s="56"/>
      <c r="DNZ54" s="56"/>
      <c r="DOA54" s="56"/>
      <c r="DOB54" s="56"/>
      <c r="DOC54" s="56"/>
      <c r="DOD54" s="56"/>
      <c r="DOE54" s="56"/>
      <c r="DOF54" s="56"/>
      <c r="DOG54" s="56"/>
      <c r="DOH54" s="56"/>
      <c r="DOI54" s="56"/>
      <c r="DOJ54" s="56"/>
      <c r="DOK54" s="56"/>
      <c r="DOL54" s="56"/>
      <c r="DOM54" s="56"/>
      <c r="DON54" s="56"/>
      <c r="DOO54" s="56"/>
      <c r="DOP54" s="56"/>
      <c r="DOQ54" s="56"/>
      <c r="DOR54" s="56"/>
      <c r="DOS54" s="56"/>
      <c r="DOT54" s="56"/>
      <c r="DOU54" s="56"/>
      <c r="DOV54" s="56"/>
      <c r="DOW54" s="56"/>
      <c r="DOX54" s="56"/>
      <c r="DOY54" s="56"/>
      <c r="DOZ54" s="56"/>
      <c r="DPA54" s="56"/>
      <c r="DPB54" s="56"/>
      <c r="DPC54" s="56"/>
      <c r="DPD54" s="56"/>
      <c r="DPE54" s="56"/>
      <c r="DPF54" s="56"/>
      <c r="DPG54" s="56"/>
      <c r="DPH54" s="56"/>
      <c r="DPI54" s="56"/>
      <c r="DPJ54" s="56"/>
      <c r="DPK54" s="56"/>
      <c r="DPL54" s="56"/>
      <c r="DPM54" s="56"/>
      <c r="DPN54" s="56"/>
      <c r="DPO54" s="56"/>
      <c r="DPP54" s="56"/>
      <c r="DPQ54" s="56"/>
      <c r="DPR54" s="56"/>
      <c r="DPS54" s="56"/>
      <c r="DPT54" s="56"/>
      <c r="DPU54" s="56"/>
      <c r="DPV54" s="56"/>
      <c r="DPW54" s="56"/>
      <c r="DPX54" s="56"/>
      <c r="DPY54" s="56"/>
      <c r="DPZ54" s="56"/>
      <c r="DQA54" s="56"/>
      <c r="DQB54" s="56"/>
      <c r="DQC54" s="56"/>
      <c r="DQD54" s="56"/>
      <c r="DQE54" s="56"/>
      <c r="DQF54" s="56"/>
      <c r="DQG54" s="56"/>
      <c r="DQH54" s="56"/>
      <c r="DQI54" s="56"/>
      <c r="DQJ54" s="56"/>
      <c r="DQK54" s="56"/>
      <c r="DQL54" s="56"/>
      <c r="DQM54" s="56"/>
      <c r="DQN54" s="56"/>
      <c r="DQO54" s="56"/>
      <c r="DQP54" s="56"/>
      <c r="DQQ54" s="56"/>
      <c r="DQR54" s="56"/>
      <c r="DQS54" s="56"/>
      <c r="DQT54" s="56"/>
      <c r="DQU54" s="56"/>
      <c r="DQV54" s="56"/>
      <c r="DQW54" s="56"/>
      <c r="DQX54" s="56"/>
      <c r="DQY54" s="56"/>
      <c r="DQZ54" s="56"/>
      <c r="DRA54" s="56"/>
      <c r="DRB54" s="56"/>
      <c r="DRC54" s="56"/>
      <c r="DRD54" s="56"/>
      <c r="DRE54" s="56"/>
      <c r="DRF54" s="56"/>
      <c r="DRG54" s="56"/>
      <c r="DRH54" s="56"/>
      <c r="DRI54" s="56"/>
      <c r="DRJ54" s="56"/>
      <c r="DRK54" s="56"/>
      <c r="DRL54" s="56"/>
      <c r="DRM54" s="56"/>
      <c r="DRN54" s="56"/>
      <c r="DRO54" s="56"/>
      <c r="DRP54" s="56"/>
      <c r="DRQ54" s="56"/>
      <c r="DRR54" s="56"/>
      <c r="DRS54" s="56"/>
      <c r="DRT54" s="56"/>
      <c r="DRU54" s="56"/>
      <c r="DRV54" s="56"/>
      <c r="DRW54" s="56"/>
      <c r="DRX54" s="56"/>
      <c r="DRY54" s="56"/>
      <c r="DRZ54" s="56"/>
      <c r="DSA54" s="56"/>
      <c r="DSB54" s="56"/>
      <c r="DSC54" s="56"/>
      <c r="DSD54" s="56"/>
      <c r="DSE54" s="56"/>
      <c r="DSF54" s="56"/>
      <c r="DSG54" s="56"/>
      <c r="DSH54" s="56"/>
      <c r="DSI54" s="56"/>
      <c r="DSJ54" s="56"/>
      <c r="DSK54" s="56"/>
      <c r="DSL54" s="56"/>
      <c r="DSM54" s="56"/>
      <c r="DSN54" s="56"/>
      <c r="DSO54" s="56"/>
      <c r="DSP54" s="56"/>
      <c r="DSQ54" s="56"/>
      <c r="DSR54" s="56"/>
      <c r="DSS54" s="56"/>
      <c r="DST54" s="56"/>
      <c r="DSU54" s="56"/>
      <c r="DSV54" s="56"/>
      <c r="DSW54" s="56"/>
      <c r="DSX54" s="56"/>
      <c r="DSY54" s="56"/>
      <c r="DSZ54" s="56"/>
      <c r="DTA54" s="56"/>
      <c r="DTB54" s="56"/>
      <c r="DTC54" s="56"/>
      <c r="DTD54" s="56"/>
      <c r="DTE54" s="56"/>
      <c r="DTF54" s="56"/>
      <c r="DTG54" s="56"/>
      <c r="DTH54" s="56"/>
      <c r="DTI54" s="56"/>
      <c r="DTJ54" s="56"/>
      <c r="DTK54" s="56"/>
      <c r="DTL54" s="56"/>
      <c r="DTM54" s="56"/>
      <c r="DTN54" s="56"/>
      <c r="DTO54" s="56"/>
      <c r="DTP54" s="56"/>
      <c r="DTQ54" s="56"/>
      <c r="DTR54" s="56"/>
      <c r="DTS54" s="56"/>
      <c r="DTT54" s="56"/>
      <c r="DTU54" s="56"/>
      <c r="DTV54" s="56"/>
      <c r="DTW54" s="56"/>
      <c r="DTX54" s="56"/>
      <c r="DTY54" s="56"/>
      <c r="DTZ54" s="56"/>
      <c r="DUA54" s="56"/>
      <c r="DUB54" s="56"/>
      <c r="DUC54" s="56"/>
      <c r="DUD54" s="56"/>
      <c r="DUE54" s="56"/>
      <c r="DUF54" s="56"/>
      <c r="DUG54" s="56"/>
      <c r="DUH54" s="56"/>
      <c r="DUI54" s="56"/>
      <c r="DUJ54" s="56"/>
      <c r="DUK54" s="56"/>
      <c r="DUL54" s="56"/>
      <c r="DUM54" s="56"/>
      <c r="DUN54" s="56"/>
      <c r="DUO54" s="56"/>
      <c r="DUP54" s="56"/>
      <c r="DUQ54" s="56"/>
      <c r="DUR54" s="56"/>
      <c r="DUS54" s="56"/>
      <c r="DUT54" s="56"/>
      <c r="DUU54" s="56"/>
      <c r="DUV54" s="56"/>
      <c r="DUW54" s="56"/>
      <c r="DUX54" s="56"/>
      <c r="DUY54" s="56"/>
      <c r="DUZ54" s="56"/>
      <c r="DVA54" s="56"/>
      <c r="DVB54" s="56"/>
      <c r="DVC54" s="56"/>
      <c r="DVD54" s="56"/>
      <c r="DVE54" s="56"/>
      <c r="DVF54" s="56"/>
      <c r="DVG54" s="56"/>
      <c r="DVH54" s="56"/>
      <c r="DVI54" s="56"/>
      <c r="DVJ54" s="56"/>
      <c r="DVK54" s="56"/>
      <c r="DVL54" s="56"/>
      <c r="DVM54" s="56"/>
      <c r="DVN54" s="56"/>
      <c r="DVO54" s="56"/>
      <c r="DVP54" s="56"/>
      <c r="DVQ54" s="56"/>
      <c r="DVR54" s="56"/>
      <c r="DVS54" s="56"/>
      <c r="DVT54" s="56"/>
      <c r="DVU54" s="56"/>
      <c r="DVV54" s="56"/>
      <c r="DVW54" s="56"/>
      <c r="DVX54" s="56"/>
      <c r="DVY54" s="56"/>
      <c r="DVZ54" s="56"/>
      <c r="DWA54" s="56"/>
      <c r="DWB54" s="56"/>
      <c r="DWC54" s="56"/>
      <c r="DWD54" s="56"/>
      <c r="DWE54" s="56"/>
      <c r="DWF54" s="56"/>
      <c r="DWG54" s="56"/>
      <c r="DWH54" s="56"/>
      <c r="DWI54" s="56"/>
      <c r="DWJ54" s="56"/>
      <c r="DWK54" s="56"/>
      <c r="DWL54" s="56"/>
      <c r="DWM54" s="56"/>
      <c r="DWN54" s="56"/>
      <c r="DWO54" s="56"/>
      <c r="DWP54" s="56"/>
      <c r="DWQ54" s="56"/>
      <c r="DWR54" s="56"/>
      <c r="DWS54" s="56"/>
      <c r="DWT54" s="56"/>
      <c r="DWU54" s="56"/>
      <c r="DWV54" s="56"/>
      <c r="DWW54" s="56"/>
      <c r="DWX54" s="56"/>
      <c r="DWY54" s="56"/>
      <c r="DWZ54" s="56"/>
      <c r="DXA54" s="56"/>
      <c r="DXB54" s="56"/>
      <c r="DXC54" s="56"/>
      <c r="DXD54" s="56"/>
      <c r="DXE54" s="56"/>
      <c r="DXF54" s="56"/>
      <c r="DXG54" s="56"/>
      <c r="DXH54" s="56"/>
      <c r="DXI54" s="56"/>
      <c r="DXJ54" s="56"/>
      <c r="DXK54" s="56"/>
      <c r="DXL54" s="56"/>
      <c r="DXM54" s="56"/>
      <c r="DXN54" s="56"/>
      <c r="DXO54" s="56"/>
      <c r="DXP54" s="56"/>
      <c r="DXQ54" s="56"/>
      <c r="DXR54" s="56"/>
      <c r="DXS54" s="56"/>
      <c r="DXT54" s="56"/>
      <c r="DXU54" s="56"/>
      <c r="DXV54" s="56"/>
      <c r="DXW54" s="56"/>
      <c r="DXX54" s="56"/>
      <c r="DXY54" s="56"/>
      <c r="DXZ54" s="56"/>
      <c r="DYA54" s="56"/>
      <c r="DYB54" s="56"/>
      <c r="DYC54" s="56"/>
      <c r="DYD54" s="56"/>
      <c r="DYE54" s="56"/>
      <c r="DYF54" s="56"/>
      <c r="DYG54" s="56"/>
      <c r="DYH54" s="56"/>
      <c r="DYI54" s="56"/>
      <c r="DYJ54" s="56"/>
      <c r="DYK54" s="56"/>
      <c r="DYL54" s="56"/>
      <c r="DYM54" s="56"/>
      <c r="DYN54" s="56"/>
      <c r="DYO54" s="56"/>
      <c r="DYP54" s="56"/>
      <c r="DYQ54" s="56"/>
      <c r="DYR54" s="56"/>
      <c r="DYS54" s="56"/>
      <c r="DYT54" s="56"/>
      <c r="DYU54" s="56"/>
      <c r="DYV54" s="56"/>
      <c r="DYW54" s="56"/>
      <c r="DYX54" s="56"/>
      <c r="DYY54" s="56"/>
      <c r="DYZ54" s="56"/>
      <c r="DZA54" s="56"/>
      <c r="DZB54" s="56"/>
      <c r="DZC54" s="56"/>
      <c r="DZD54" s="56"/>
      <c r="DZE54" s="56"/>
      <c r="DZF54" s="56"/>
      <c r="DZG54" s="56"/>
      <c r="DZH54" s="56"/>
      <c r="DZI54" s="56"/>
      <c r="DZJ54" s="56"/>
      <c r="DZK54" s="56"/>
      <c r="DZL54" s="56"/>
      <c r="DZM54" s="56"/>
      <c r="DZN54" s="56"/>
      <c r="DZO54" s="56"/>
      <c r="DZP54" s="56"/>
      <c r="DZQ54" s="56"/>
      <c r="DZR54" s="56"/>
      <c r="DZS54" s="56"/>
      <c r="DZT54" s="56"/>
      <c r="DZU54" s="56"/>
      <c r="DZV54" s="56"/>
      <c r="DZW54" s="56"/>
      <c r="DZX54" s="56"/>
      <c r="DZY54" s="56"/>
      <c r="DZZ54" s="56"/>
      <c r="EAA54" s="56"/>
      <c r="EAB54" s="56"/>
      <c r="EAC54" s="56"/>
      <c r="EAD54" s="56"/>
      <c r="EAE54" s="56"/>
      <c r="EAF54" s="56"/>
      <c r="EAG54" s="56"/>
      <c r="EAH54" s="56"/>
      <c r="EAI54" s="56"/>
      <c r="EAJ54" s="56"/>
      <c r="EAK54" s="56"/>
      <c r="EAL54" s="56"/>
      <c r="EAM54" s="56"/>
      <c r="EAN54" s="56"/>
      <c r="EAO54" s="56"/>
      <c r="EAP54" s="56"/>
      <c r="EAQ54" s="56"/>
      <c r="EAR54" s="56"/>
      <c r="EAS54" s="56"/>
      <c r="EAT54" s="56"/>
      <c r="EAU54" s="56"/>
      <c r="EAV54" s="56"/>
      <c r="EAW54" s="56"/>
      <c r="EAX54" s="56"/>
      <c r="EAY54" s="56"/>
      <c r="EAZ54" s="56"/>
      <c r="EBA54" s="56"/>
      <c r="EBB54" s="56"/>
      <c r="EBC54" s="56"/>
      <c r="EBD54" s="56"/>
      <c r="EBE54" s="56"/>
      <c r="EBF54" s="56"/>
      <c r="EBG54" s="56"/>
      <c r="EBH54" s="56"/>
      <c r="EBI54" s="56"/>
      <c r="EBJ54" s="56"/>
      <c r="EBK54" s="56"/>
      <c r="EBL54" s="56"/>
      <c r="EBM54" s="56"/>
      <c r="EBN54" s="56"/>
      <c r="EBO54" s="56"/>
      <c r="EBP54" s="56"/>
      <c r="EBQ54" s="56"/>
      <c r="EBR54" s="56"/>
      <c r="EBS54" s="56"/>
      <c r="EBT54" s="56"/>
      <c r="EBU54" s="56"/>
      <c r="EBV54" s="56"/>
      <c r="EBW54" s="56"/>
      <c r="EBX54" s="56"/>
      <c r="EBY54" s="56"/>
      <c r="EBZ54" s="56"/>
      <c r="ECA54" s="56"/>
      <c r="ECB54" s="56"/>
      <c r="ECC54" s="56"/>
      <c r="ECD54" s="56"/>
      <c r="ECE54" s="56"/>
      <c r="ECF54" s="56"/>
      <c r="ECG54" s="56"/>
      <c r="ECH54" s="56"/>
      <c r="ECI54" s="56"/>
      <c r="ECJ54" s="56"/>
      <c r="ECK54" s="56"/>
      <c r="ECL54" s="56"/>
      <c r="ECM54" s="56"/>
      <c r="ECN54" s="56"/>
      <c r="ECO54" s="56"/>
      <c r="ECP54" s="56"/>
      <c r="ECQ54" s="56"/>
      <c r="ECR54" s="56"/>
      <c r="ECS54" s="56"/>
      <c r="ECT54" s="56"/>
      <c r="ECU54" s="56"/>
      <c r="ECV54" s="56"/>
      <c r="ECW54" s="56"/>
      <c r="ECX54" s="56"/>
      <c r="ECY54" s="56"/>
      <c r="ECZ54" s="56"/>
      <c r="EDA54" s="56"/>
      <c r="EDB54" s="56"/>
      <c r="EDC54" s="56"/>
      <c r="EDD54" s="56"/>
      <c r="EDE54" s="56"/>
      <c r="EDF54" s="56"/>
      <c r="EDG54" s="56"/>
      <c r="EDH54" s="56"/>
      <c r="EDI54" s="56"/>
      <c r="EDJ54" s="56"/>
      <c r="EDK54" s="56"/>
      <c r="EDL54" s="56"/>
      <c r="EDM54" s="56"/>
      <c r="EDN54" s="56"/>
      <c r="EDO54" s="56"/>
      <c r="EDP54" s="56"/>
      <c r="EDQ54" s="56"/>
      <c r="EDR54" s="56"/>
      <c r="EDS54" s="56"/>
      <c r="EDT54" s="56"/>
      <c r="EDU54" s="56"/>
      <c r="EDV54" s="56"/>
      <c r="EDW54" s="56"/>
      <c r="EDX54" s="56"/>
      <c r="EDY54" s="56"/>
      <c r="EDZ54" s="56"/>
      <c r="EEA54" s="56"/>
      <c r="EEB54" s="56"/>
      <c r="EEC54" s="56"/>
      <c r="EED54" s="56"/>
      <c r="EEE54" s="56"/>
      <c r="EEF54" s="56"/>
      <c r="EEG54" s="56"/>
      <c r="EEH54" s="56"/>
      <c r="EEI54" s="56"/>
      <c r="EEJ54" s="56"/>
      <c r="EEK54" s="56"/>
      <c r="EEL54" s="56"/>
      <c r="EEM54" s="56"/>
      <c r="EEN54" s="56"/>
      <c r="EEO54" s="56"/>
      <c r="EEP54" s="56"/>
      <c r="EEQ54" s="56"/>
      <c r="EER54" s="56"/>
      <c r="EES54" s="56"/>
      <c r="EET54" s="56"/>
      <c r="EEU54" s="56"/>
      <c r="EEV54" s="56"/>
      <c r="EEW54" s="56"/>
      <c r="EEX54" s="56"/>
      <c r="EEY54" s="56"/>
      <c r="EEZ54" s="56"/>
      <c r="EFA54" s="56"/>
      <c r="EFB54" s="56"/>
      <c r="EFC54" s="56"/>
      <c r="EFD54" s="56"/>
      <c r="EFE54" s="56"/>
      <c r="EFF54" s="56"/>
      <c r="EFG54" s="56"/>
      <c r="EFH54" s="56"/>
      <c r="EFI54" s="56"/>
      <c r="EFJ54" s="56"/>
      <c r="EFK54" s="56"/>
      <c r="EFL54" s="56"/>
      <c r="EFM54" s="56"/>
      <c r="EFN54" s="56"/>
      <c r="EFO54" s="56"/>
      <c r="EFP54" s="56"/>
      <c r="EFQ54" s="56"/>
      <c r="EFR54" s="56"/>
      <c r="EFS54" s="56"/>
      <c r="EFT54" s="56"/>
      <c r="EFU54" s="56"/>
      <c r="EFV54" s="56"/>
      <c r="EFW54" s="56"/>
      <c r="EFX54" s="56"/>
      <c r="EFY54" s="56"/>
      <c r="EFZ54" s="56"/>
      <c r="EGA54" s="56"/>
      <c r="EGB54" s="56"/>
      <c r="EGC54" s="56"/>
      <c r="EGD54" s="56"/>
      <c r="EGE54" s="56"/>
      <c r="EGF54" s="56"/>
      <c r="EGG54" s="56"/>
      <c r="EGH54" s="56"/>
      <c r="EGI54" s="56"/>
      <c r="EGJ54" s="56"/>
      <c r="EGK54" s="56"/>
      <c r="EGL54" s="56"/>
      <c r="EGM54" s="56"/>
      <c r="EGN54" s="56"/>
      <c r="EGO54" s="56"/>
      <c r="EGP54" s="56"/>
      <c r="EGQ54" s="56"/>
      <c r="EGR54" s="56"/>
      <c r="EGS54" s="56"/>
      <c r="EGT54" s="56"/>
      <c r="EGU54" s="56"/>
      <c r="EGV54" s="56"/>
      <c r="EGW54" s="56"/>
      <c r="EGX54" s="56"/>
      <c r="EGY54" s="56"/>
      <c r="EGZ54" s="56"/>
      <c r="EHA54" s="56"/>
      <c r="EHB54" s="56"/>
      <c r="EHC54" s="56"/>
      <c r="EHD54" s="56"/>
      <c r="EHE54" s="56"/>
      <c r="EHF54" s="56"/>
      <c r="EHG54" s="56"/>
      <c r="EHH54" s="56"/>
      <c r="EHI54" s="56"/>
      <c r="EHJ54" s="56"/>
      <c r="EHK54" s="56"/>
      <c r="EHL54" s="56"/>
      <c r="EHM54" s="56"/>
      <c r="EHN54" s="56"/>
      <c r="EHO54" s="56"/>
      <c r="EHP54" s="56"/>
      <c r="EHQ54" s="56"/>
      <c r="EHR54" s="56"/>
      <c r="EHS54" s="56"/>
      <c r="EHT54" s="56"/>
      <c r="EHU54" s="56"/>
      <c r="EHV54" s="56"/>
      <c r="EHW54" s="56"/>
      <c r="EHX54" s="56"/>
      <c r="EHY54" s="56"/>
      <c r="EHZ54" s="56"/>
      <c r="EIA54" s="56"/>
      <c r="EIB54" s="56"/>
      <c r="EIC54" s="56"/>
      <c r="EID54" s="56"/>
      <c r="EIE54" s="56"/>
      <c r="EIF54" s="56"/>
      <c r="EIG54" s="56"/>
      <c r="EIH54" s="56"/>
      <c r="EII54" s="56"/>
      <c r="EIJ54" s="56"/>
      <c r="EIK54" s="56"/>
      <c r="EIL54" s="56"/>
      <c r="EIM54" s="56"/>
      <c r="EIN54" s="56"/>
      <c r="EIO54" s="56"/>
      <c r="EIP54" s="56"/>
      <c r="EIQ54" s="56"/>
      <c r="EIR54" s="56"/>
      <c r="EIS54" s="56"/>
      <c r="EIT54" s="56"/>
      <c r="EIU54" s="56"/>
      <c r="EIV54" s="56"/>
      <c r="EIW54" s="56"/>
      <c r="EIX54" s="56"/>
      <c r="EIY54" s="56"/>
      <c r="EIZ54" s="56"/>
      <c r="EJA54" s="56"/>
      <c r="EJB54" s="56"/>
      <c r="EJC54" s="56"/>
      <c r="EJD54" s="56"/>
      <c r="EJE54" s="56"/>
      <c r="EJF54" s="56"/>
      <c r="EJG54" s="56"/>
      <c r="EJH54" s="56"/>
      <c r="EJI54" s="56"/>
      <c r="EJJ54" s="56"/>
      <c r="EJK54" s="56"/>
      <c r="EJL54" s="56"/>
      <c r="EJM54" s="56"/>
      <c r="EJN54" s="56"/>
      <c r="EJO54" s="56"/>
      <c r="EJP54" s="56"/>
      <c r="EJQ54" s="56"/>
      <c r="EJR54" s="56"/>
      <c r="EJS54" s="56"/>
      <c r="EJT54" s="56"/>
      <c r="EJU54" s="56"/>
      <c r="EJV54" s="56"/>
      <c r="EJW54" s="56"/>
      <c r="EJX54" s="56"/>
      <c r="EJY54" s="56"/>
      <c r="EJZ54" s="56"/>
      <c r="EKA54" s="56"/>
      <c r="EKB54" s="56"/>
      <c r="EKC54" s="56"/>
      <c r="EKD54" s="56"/>
      <c r="EKE54" s="56"/>
      <c r="EKF54" s="56"/>
      <c r="EKG54" s="56"/>
      <c r="EKH54" s="56"/>
      <c r="EKI54" s="56"/>
      <c r="EKJ54" s="56"/>
      <c r="EKK54" s="56"/>
      <c r="EKL54" s="56"/>
      <c r="EKM54" s="56"/>
      <c r="EKN54" s="56"/>
      <c r="EKO54" s="56"/>
      <c r="EKP54" s="56"/>
      <c r="EKQ54" s="56"/>
      <c r="EKR54" s="56"/>
      <c r="EKS54" s="56"/>
      <c r="EKT54" s="56"/>
      <c r="EKU54" s="56"/>
      <c r="EKV54" s="56"/>
      <c r="EKW54" s="56"/>
      <c r="EKX54" s="56"/>
      <c r="EKY54" s="56"/>
      <c r="EKZ54" s="56"/>
      <c r="ELA54" s="56"/>
      <c r="ELB54" s="56"/>
      <c r="ELC54" s="56"/>
      <c r="ELD54" s="56"/>
      <c r="ELE54" s="56"/>
      <c r="ELF54" s="56"/>
      <c r="ELG54" s="56"/>
      <c r="ELH54" s="56"/>
      <c r="ELI54" s="56"/>
      <c r="ELJ54" s="56"/>
      <c r="ELK54" s="56"/>
      <c r="ELL54" s="56"/>
      <c r="ELM54" s="56"/>
      <c r="ELN54" s="56"/>
      <c r="ELO54" s="56"/>
      <c r="ELP54" s="56"/>
      <c r="ELQ54" s="56"/>
      <c r="ELR54" s="56"/>
      <c r="ELS54" s="56"/>
      <c r="ELT54" s="56"/>
      <c r="ELU54" s="56"/>
      <c r="ELV54" s="56"/>
      <c r="ELW54" s="56"/>
      <c r="ELX54" s="56"/>
      <c r="ELY54" s="56"/>
      <c r="ELZ54" s="56"/>
      <c r="EMA54" s="56"/>
      <c r="EMB54" s="56"/>
      <c r="EMC54" s="56"/>
      <c r="EMD54" s="56"/>
      <c r="EME54" s="56"/>
      <c r="EMF54" s="56"/>
      <c r="EMG54" s="56"/>
      <c r="EMH54" s="56"/>
      <c r="EMI54" s="56"/>
      <c r="EMJ54" s="56"/>
      <c r="EMK54" s="56"/>
      <c r="EML54" s="56"/>
      <c r="EMM54" s="56"/>
      <c r="EMN54" s="56"/>
      <c r="EMO54" s="56"/>
      <c r="EMP54" s="56"/>
      <c r="EMQ54" s="56"/>
      <c r="EMR54" s="56"/>
      <c r="EMS54" s="56"/>
      <c r="EMT54" s="56"/>
      <c r="EMU54" s="56"/>
      <c r="EMV54" s="56"/>
      <c r="EMW54" s="56"/>
      <c r="EMX54" s="56"/>
      <c r="EMY54" s="56"/>
      <c r="EMZ54" s="56"/>
      <c r="ENA54" s="56"/>
      <c r="ENB54" s="56"/>
      <c r="ENC54" s="56"/>
      <c r="END54" s="56"/>
      <c r="ENE54" s="56"/>
      <c r="ENF54" s="56"/>
      <c r="ENG54" s="56"/>
      <c r="ENH54" s="56"/>
      <c r="ENI54" s="56"/>
      <c r="ENJ54" s="56"/>
      <c r="ENK54" s="56"/>
      <c r="ENL54" s="56"/>
      <c r="ENM54" s="56"/>
      <c r="ENN54" s="56"/>
      <c r="ENO54" s="56"/>
      <c r="ENP54" s="56"/>
      <c r="ENQ54" s="56"/>
      <c r="ENR54" s="56"/>
      <c r="ENS54" s="56"/>
      <c r="ENT54" s="56"/>
      <c r="ENU54" s="56"/>
      <c r="ENV54" s="56"/>
      <c r="ENW54" s="56"/>
      <c r="ENX54" s="56"/>
      <c r="ENY54" s="56"/>
      <c r="ENZ54" s="56"/>
      <c r="EOA54" s="56"/>
      <c r="EOB54" s="56"/>
      <c r="EOC54" s="56"/>
      <c r="EOD54" s="56"/>
      <c r="EOE54" s="56"/>
      <c r="EOF54" s="56"/>
      <c r="EOG54" s="56"/>
      <c r="EOH54" s="56"/>
      <c r="EOI54" s="56"/>
      <c r="EOJ54" s="56"/>
      <c r="EOK54" s="56"/>
      <c r="EOL54" s="56"/>
      <c r="EOM54" s="56"/>
      <c r="EON54" s="56"/>
      <c r="EOO54" s="56"/>
      <c r="EOP54" s="56"/>
      <c r="EOQ54" s="56"/>
      <c r="EOR54" s="56"/>
      <c r="EOS54" s="56"/>
      <c r="EOT54" s="56"/>
      <c r="EOU54" s="56"/>
      <c r="EOV54" s="56"/>
      <c r="EOW54" s="56"/>
      <c r="EOX54" s="56"/>
      <c r="EOY54" s="56"/>
      <c r="EOZ54" s="56"/>
      <c r="EPA54" s="56"/>
      <c r="EPB54" s="56"/>
      <c r="EPC54" s="56"/>
      <c r="EPD54" s="56"/>
      <c r="EPE54" s="56"/>
      <c r="EPF54" s="56"/>
      <c r="EPG54" s="56"/>
      <c r="EPH54" s="56"/>
      <c r="EPI54" s="56"/>
      <c r="EPJ54" s="56"/>
      <c r="EPK54" s="56"/>
      <c r="EPL54" s="56"/>
      <c r="EPM54" s="56"/>
      <c r="EPN54" s="56"/>
      <c r="EPO54" s="56"/>
      <c r="EPP54" s="56"/>
      <c r="EPQ54" s="56"/>
      <c r="EPR54" s="56"/>
      <c r="EPS54" s="56"/>
      <c r="EPT54" s="56"/>
      <c r="EPU54" s="56"/>
      <c r="EPV54" s="56"/>
      <c r="EPW54" s="56"/>
      <c r="EPX54" s="56"/>
      <c r="EPY54" s="56"/>
      <c r="EPZ54" s="56"/>
      <c r="EQA54" s="56"/>
      <c r="EQB54" s="56"/>
      <c r="EQC54" s="56"/>
      <c r="EQD54" s="56"/>
      <c r="EQE54" s="56"/>
      <c r="EQF54" s="56"/>
      <c r="EQG54" s="56"/>
      <c r="EQH54" s="56"/>
      <c r="EQI54" s="56"/>
      <c r="EQJ54" s="56"/>
      <c r="EQK54" s="56"/>
      <c r="EQL54" s="56"/>
      <c r="EQM54" s="56"/>
      <c r="EQN54" s="56"/>
      <c r="EQO54" s="56"/>
      <c r="EQP54" s="56"/>
      <c r="EQQ54" s="56"/>
      <c r="EQR54" s="56"/>
      <c r="EQS54" s="56"/>
      <c r="EQT54" s="56"/>
      <c r="EQU54" s="56"/>
      <c r="EQV54" s="56"/>
      <c r="EQW54" s="56"/>
      <c r="EQX54" s="56"/>
      <c r="EQY54" s="56"/>
      <c r="EQZ54" s="56"/>
      <c r="ERA54" s="56"/>
      <c r="ERB54" s="56"/>
      <c r="ERC54" s="56"/>
      <c r="ERD54" s="56"/>
      <c r="ERE54" s="56"/>
      <c r="ERF54" s="56"/>
      <c r="ERG54" s="56"/>
      <c r="ERH54" s="56"/>
      <c r="ERI54" s="56"/>
      <c r="ERJ54" s="56"/>
      <c r="ERK54" s="56"/>
      <c r="ERL54" s="56"/>
      <c r="ERM54" s="56"/>
      <c r="ERN54" s="56"/>
      <c r="ERO54" s="56"/>
      <c r="ERP54" s="56"/>
      <c r="ERQ54" s="56"/>
      <c r="ERR54" s="56"/>
      <c r="ERS54" s="56"/>
      <c r="ERT54" s="56"/>
      <c r="ERU54" s="56"/>
      <c r="ERV54" s="56"/>
      <c r="ERW54" s="56"/>
      <c r="ERX54" s="56"/>
      <c r="ERY54" s="56"/>
      <c r="ERZ54" s="56"/>
      <c r="ESA54" s="56"/>
      <c r="ESB54" s="56"/>
      <c r="ESC54" s="56"/>
      <c r="ESD54" s="56"/>
      <c r="ESE54" s="56"/>
      <c r="ESF54" s="56"/>
      <c r="ESG54" s="56"/>
      <c r="ESH54" s="56"/>
      <c r="ESI54" s="56"/>
      <c r="ESJ54" s="56"/>
      <c r="ESK54" s="56"/>
      <c r="ESL54" s="56"/>
      <c r="ESM54" s="56"/>
      <c r="ESN54" s="56"/>
      <c r="ESO54" s="56"/>
      <c r="ESP54" s="56"/>
      <c r="ESQ54" s="56"/>
      <c r="ESR54" s="56"/>
      <c r="ESS54" s="56"/>
      <c r="EST54" s="56"/>
      <c r="ESU54" s="56"/>
      <c r="ESV54" s="56"/>
      <c r="ESW54" s="56"/>
      <c r="ESX54" s="56"/>
      <c r="ESY54" s="56"/>
      <c r="ESZ54" s="56"/>
      <c r="ETA54" s="56"/>
      <c r="ETB54" s="56"/>
      <c r="ETC54" s="56"/>
      <c r="ETD54" s="56"/>
      <c r="ETE54" s="56"/>
      <c r="ETF54" s="56"/>
      <c r="ETG54" s="56"/>
      <c r="ETH54" s="56"/>
      <c r="ETI54" s="56"/>
      <c r="ETJ54" s="56"/>
      <c r="ETK54" s="56"/>
      <c r="ETL54" s="56"/>
      <c r="ETM54" s="56"/>
      <c r="ETN54" s="56"/>
      <c r="ETO54" s="56"/>
      <c r="ETP54" s="56"/>
      <c r="ETQ54" s="56"/>
      <c r="ETR54" s="56"/>
      <c r="ETS54" s="56"/>
      <c r="ETT54" s="56"/>
      <c r="ETU54" s="56"/>
      <c r="ETV54" s="56"/>
      <c r="ETW54" s="56"/>
      <c r="ETX54" s="56"/>
      <c r="ETY54" s="56"/>
      <c r="ETZ54" s="56"/>
      <c r="EUA54" s="56"/>
      <c r="EUB54" s="56"/>
      <c r="EUC54" s="56"/>
      <c r="EUD54" s="56"/>
      <c r="EUE54" s="56"/>
      <c r="EUF54" s="56"/>
      <c r="EUG54" s="56"/>
      <c r="EUH54" s="56"/>
      <c r="EUI54" s="56"/>
      <c r="EUJ54" s="56"/>
      <c r="EUK54" s="56"/>
      <c r="EUL54" s="56"/>
      <c r="EUM54" s="56"/>
      <c r="EUN54" s="56"/>
      <c r="EUO54" s="56"/>
      <c r="EUP54" s="56"/>
      <c r="EUQ54" s="56"/>
      <c r="EUR54" s="56"/>
      <c r="EUS54" s="56"/>
      <c r="EUT54" s="56"/>
      <c r="EUU54" s="56"/>
      <c r="EUV54" s="56"/>
      <c r="EUW54" s="56"/>
      <c r="EUX54" s="56"/>
      <c r="EUY54" s="56"/>
      <c r="EUZ54" s="56"/>
      <c r="EVA54" s="56"/>
      <c r="EVB54" s="56"/>
      <c r="EVC54" s="56"/>
      <c r="EVD54" s="56"/>
      <c r="EVE54" s="56"/>
      <c r="EVF54" s="56"/>
      <c r="EVG54" s="56"/>
      <c r="EVH54" s="56"/>
      <c r="EVI54" s="56"/>
      <c r="EVJ54" s="56"/>
      <c r="EVK54" s="56"/>
      <c r="EVL54" s="56"/>
      <c r="EVM54" s="56"/>
      <c r="EVN54" s="56"/>
      <c r="EVO54" s="56"/>
      <c r="EVP54" s="56"/>
      <c r="EVQ54" s="56"/>
      <c r="EVR54" s="56"/>
      <c r="EVS54" s="56"/>
      <c r="EVT54" s="56"/>
      <c r="EVU54" s="56"/>
      <c r="EVV54" s="56"/>
      <c r="EVW54" s="56"/>
      <c r="EVX54" s="56"/>
      <c r="EVY54" s="56"/>
      <c r="EVZ54" s="56"/>
      <c r="EWA54" s="56"/>
      <c r="EWB54" s="56"/>
      <c r="EWC54" s="56"/>
      <c r="EWD54" s="56"/>
      <c r="EWE54" s="56"/>
      <c r="EWF54" s="56"/>
      <c r="EWG54" s="56"/>
      <c r="EWH54" s="56"/>
      <c r="EWI54" s="56"/>
      <c r="EWJ54" s="56"/>
      <c r="EWK54" s="56"/>
      <c r="EWL54" s="56"/>
      <c r="EWM54" s="56"/>
      <c r="EWN54" s="56"/>
      <c r="EWO54" s="56"/>
      <c r="EWP54" s="56"/>
      <c r="EWQ54" s="56"/>
      <c r="EWR54" s="56"/>
      <c r="EWS54" s="56"/>
      <c r="EWT54" s="56"/>
      <c r="EWU54" s="56"/>
      <c r="EWV54" s="56"/>
      <c r="EWW54" s="56"/>
      <c r="EWX54" s="56"/>
      <c r="EWY54" s="56"/>
      <c r="EWZ54" s="56"/>
      <c r="EXA54" s="56"/>
      <c r="EXB54" s="56"/>
      <c r="EXC54" s="56"/>
      <c r="EXD54" s="56"/>
      <c r="EXE54" s="56"/>
      <c r="EXF54" s="56"/>
      <c r="EXG54" s="56"/>
      <c r="EXH54" s="56"/>
      <c r="EXI54" s="56"/>
      <c r="EXJ54" s="56"/>
      <c r="EXK54" s="56"/>
      <c r="EXL54" s="56"/>
      <c r="EXM54" s="56"/>
      <c r="EXN54" s="56"/>
      <c r="EXO54" s="56"/>
      <c r="EXP54" s="56"/>
      <c r="EXQ54" s="56"/>
      <c r="EXR54" s="56"/>
      <c r="EXS54" s="56"/>
      <c r="EXT54" s="56"/>
      <c r="EXU54" s="56"/>
      <c r="EXV54" s="56"/>
      <c r="EXW54" s="56"/>
      <c r="EXX54" s="56"/>
      <c r="EXY54" s="56"/>
      <c r="EXZ54" s="56"/>
      <c r="EYA54" s="56"/>
      <c r="EYB54" s="56"/>
      <c r="EYC54" s="56"/>
      <c r="EYD54" s="56"/>
      <c r="EYE54" s="56"/>
      <c r="EYF54" s="56"/>
      <c r="EYG54" s="56"/>
      <c r="EYH54" s="56"/>
      <c r="EYI54" s="56"/>
      <c r="EYJ54" s="56"/>
      <c r="EYK54" s="56"/>
      <c r="EYL54" s="56"/>
      <c r="EYM54" s="56"/>
      <c r="EYN54" s="56"/>
      <c r="EYO54" s="56"/>
      <c r="EYP54" s="56"/>
      <c r="EYQ54" s="56"/>
      <c r="EYR54" s="56"/>
      <c r="EYS54" s="56"/>
      <c r="EYT54" s="56"/>
      <c r="EYU54" s="56"/>
      <c r="EYV54" s="56"/>
      <c r="EYW54" s="56"/>
      <c r="EYX54" s="56"/>
      <c r="EYY54" s="56"/>
      <c r="EYZ54" s="56"/>
      <c r="EZA54" s="56"/>
      <c r="EZB54" s="56"/>
      <c r="EZC54" s="56"/>
      <c r="EZD54" s="56"/>
      <c r="EZE54" s="56"/>
      <c r="EZF54" s="56"/>
      <c r="EZG54" s="56"/>
      <c r="EZH54" s="56"/>
      <c r="EZI54" s="56"/>
      <c r="EZJ54" s="56"/>
      <c r="EZK54" s="56"/>
      <c r="EZL54" s="56"/>
      <c r="EZM54" s="56"/>
      <c r="EZN54" s="56"/>
      <c r="EZO54" s="56"/>
      <c r="EZP54" s="56"/>
      <c r="EZQ54" s="56"/>
      <c r="EZR54" s="56"/>
      <c r="EZS54" s="56"/>
      <c r="EZT54" s="56"/>
      <c r="EZU54" s="56"/>
      <c r="EZV54" s="56"/>
      <c r="EZW54" s="56"/>
      <c r="EZX54" s="56"/>
      <c r="EZY54" s="56"/>
      <c r="EZZ54" s="56"/>
      <c r="FAA54" s="56"/>
      <c r="FAB54" s="56"/>
      <c r="FAC54" s="56"/>
      <c r="FAD54" s="56"/>
      <c r="FAE54" s="56"/>
      <c r="FAF54" s="56"/>
      <c r="FAG54" s="56"/>
      <c r="FAH54" s="56"/>
      <c r="FAI54" s="56"/>
      <c r="FAJ54" s="56"/>
      <c r="FAK54" s="56"/>
      <c r="FAL54" s="56"/>
      <c r="FAM54" s="56"/>
      <c r="FAN54" s="56"/>
      <c r="FAO54" s="56"/>
      <c r="FAP54" s="56"/>
      <c r="FAQ54" s="56"/>
      <c r="FAR54" s="56"/>
      <c r="FAS54" s="56"/>
      <c r="FAT54" s="56"/>
      <c r="FAU54" s="56"/>
      <c r="FAV54" s="56"/>
      <c r="FAW54" s="56"/>
      <c r="FAX54" s="56"/>
      <c r="FAY54" s="56"/>
      <c r="FAZ54" s="56"/>
      <c r="FBA54" s="56"/>
      <c r="FBB54" s="56"/>
      <c r="FBC54" s="56"/>
      <c r="FBD54" s="56"/>
      <c r="FBE54" s="56"/>
      <c r="FBF54" s="56"/>
      <c r="FBG54" s="56"/>
      <c r="FBH54" s="56"/>
      <c r="FBI54" s="56"/>
      <c r="FBJ54" s="56"/>
      <c r="FBK54" s="56"/>
      <c r="FBL54" s="56"/>
      <c r="FBM54" s="56"/>
      <c r="FBN54" s="56"/>
      <c r="FBO54" s="56"/>
      <c r="FBP54" s="56"/>
      <c r="FBQ54" s="56"/>
      <c r="FBR54" s="56"/>
      <c r="FBS54" s="56"/>
      <c r="FBT54" s="56"/>
      <c r="FBU54" s="56"/>
      <c r="FBV54" s="56"/>
      <c r="FBW54" s="56"/>
      <c r="FBX54" s="56"/>
      <c r="FBY54" s="56"/>
      <c r="FBZ54" s="56"/>
      <c r="FCA54" s="56"/>
      <c r="FCB54" s="56"/>
      <c r="FCC54" s="56"/>
      <c r="FCD54" s="56"/>
      <c r="FCE54" s="56"/>
      <c r="FCF54" s="56"/>
      <c r="FCG54" s="56"/>
      <c r="FCH54" s="56"/>
      <c r="FCI54" s="56"/>
      <c r="FCJ54" s="56"/>
      <c r="FCK54" s="56"/>
      <c r="FCL54" s="56"/>
      <c r="FCM54" s="56"/>
      <c r="FCN54" s="56"/>
      <c r="FCO54" s="56"/>
      <c r="FCP54" s="56"/>
      <c r="FCQ54" s="56"/>
      <c r="FCR54" s="56"/>
      <c r="FCS54" s="56"/>
      <c r="FCT54" s="56"/>
      <c r="FCU54" s="56"/>
      <c r="FCV54" s="56"/>
      <c r="FCW54" s="56"/>
      <c r="FCX54" s="56"/>
      <c r="FCY54" s="56"/>
      <c r="FCZ54" s="56"/>
      <c r="FDA54" s="56"/>
      <c r="FDB54" s="56"/>
      <c r="FDC54" s="56"/>
      <c r="FDD54" s="56"/>
      <c r="FDE54" s="56"/>
      <c r="FDF54" s="56"/>
      <c r="FDG54" s="56"/>
      <c r="FDH54" s="56"/>
      <c r="FDI54" s="56"/>
      <c r="FDJ54" s="56"/>
      <c r="FDK54" s="56"/>
      <c r="FDL54" s="56"/>
      <c r="FDM54" s="56"/>
      <c r="FDN54" s="56"/>
      <c r="FDO54" s="56"/>
      <c r="FDP54" s="56"/>
      <c r="FDQ54" s="56"/>
      <c r="FDR54" s="56"/>
      <c r="FDS54" s="56"/>
      <c r="FDT54" s="56"/>
      <c r="FDU54" s="56"/>
      <c r="FDV54" s="56"/>
      <c r="FDW54" s="56"/>
      <c r="FDX54" s="56"/>
      <c r="FDY54" s="56"/>
      <c r="FDZ54" s="56"/>
      <c r="FEA54" s="56"/>
      <c r="FEB54" s="56"/>
      <c r="FEC54" s="56"/>
      <c r="FED54" s="56"/>
      <c r="FEE54" s="56"/>
      <c r="FEF54" s="56"/>
      <c r="FEG54" s="56"/>
      <c r="FEH54" s="56"/>
      <c r="FEI54" s="56"/>
      <c r="FEJ54" s="56"/>
      <c r="FEK54" s="56"/>
      <c r="FEL54" s="56"/>
      <c r="FEM54" s="56"/>
      <c r="FEN54" s="56"/>
      <c r="FEO54" s="56"/>
      <c r="FEP54" s="56"/>
      <c r="FEQ54" s="56"/>
      <c r="FER54" s="56"/>
      <c r="FES54" s="56"/>
      <c r="FET54" s="56"/>
      <c r="FEU54" s="56"/>
      <c r="FEV54" s="56"/>
      <c r="FEW54" s="56"/>
      <c r="FEX54" s="56"/>
      <c r="FEY54" s="56"/>
      <c r="FEZ54" s="56"/>
      <c r="FFA54" s="56"/>
      <c r="FFB54" s="56"/>
      <c r="FFC54" s="56"/>
      <c r="FFD54" s="56"/>
      <c r="FFE54" s="56"/>
      <c r="FFF54" s="56"/>
      <c r="FFG54" s="56"/>
      <c r="FFH54" s="56"/>
      <c r="FFI54" s="56"/>
      <c r="FFJ54" s="56"/>
      <c r="FFK54" s="56"/>
      <c r="FFL54" s="56"/>
      <c r="FFM54" s="56"/>
      <c r="FFN54" s="56"/>
      <c r="FFO54" s="56"/>
      <c r="FFP54" s="56"/>
      <c r="FFQ54" s="56"/>
      <c r="FFR54" s="56"/>
      <c r="FFS54" s="56"/>
      <c r="FFT54" s="56"/>
      <c r="FFU54" s="56"/>
      <c r="FFV54" s="56"/>
      <c r="FFW54" s="56"/>
      <c r="FFX54" s="56"/>
      <c r="FFY54" s="56"/>
      <c r="FFZ54" s="56"/>
      <c r="FGA54" s="56"/>
      <c r="FGB54" s="56"/>
      <c r="FGC54" s="56"/>
      <c r="FGD54" s="56"/>
      <c r="FGE54" s="56"/>
      <c r="FGF54" s="56"/>
      <c r="FGG54" s="56"/>
      <c r="FGH54" s="56"/>
      <c r="FGI54" s="56"/>
      <c r="FGJ54" s="56"/>
      <c r="FGK54" s="56"/>
      <c r="FGL54" s="56"/>
      <c r="FGM54" s="56"/>
      <c r="FGN54" s="56"/>
      <c r="FGO54" s="56"/>
      <c r="FGP54" s="56"/>
      <c r="FGQ54" s="56"/>
      <c r="FGR54" s="56"/>
      <c r="FGS54" s="56"/>
      <c r="FGT54" s="56"/>
      <c r="FGU54" s="56"/>
      <c r="FGV54" s="56"/>
      <c r="FGW54" s="56"/>
      <c r="FGX54" s="56"/>
      <c r="FGY54" s="56"/>
      <c r="FGZ54" s="56"/>
      <c r="FHA54" s="56"/>
      <c r="FHB54" s="56"/>
      <c r="FHC54" s="56"/>
      <c r="FHD54" s="56"/>
      <c r="FHE54" s="56"/>
      <c r="FHF54" s="56"/>
      <c r="FHG54" s="56"/>
      <c r="FHH54" s="56"/>
      <c r="FHI54" s="56"/>
      <c r="FHJ54" s="56"/>
      <c r="FHK54" s="56"/>
      <c r="FHL54" s="56"/>
      <c r="FHM54" s="56"/>
      <c r="FHN54" s="56"/>
      <c r="FHO54" s="56"/>
      <c r="FHP54" s="56"/>
      <c r="FHQ54" s="56"/>
      <c r="FHR54" s="56"/>
      <c r="FHS54" s="56"/>
      <c r="FHT54" s="56"/>
      <c r="FHU54" s="56"/>
      <c r="FHV54" s="56"/>
      <c r="FHW54" s="56"/>
      <c r="FHX54" s="56"/>
      <c r="FHY54" s="56"/>
      <c r="FHZ54" s="56"/>
      <c r="FIA54" s="56"/>
      <c r="FIB54" s="56"/>
      <c r="FIC54" s="56"/>
      <c r="FID54" s="56"/>
      <c r="FIE54" s="56"/>
      <c r="FIF54" s="56"/>
      <c r="FIG54" s="56"/>
      <c r="FIH54" s="56"/>
      <c r="FII54" s="56"/>
      <c r="FIJ54" s="56"/>
      <c r="FIK54" s="56"/>
      <c r="FIL54" s="56"/>
      <c r="FIM54" s="56"/>
      <c r="FIN54" s="56"/>
      <c r="FIO54" s="56"/>
      <c r="FIP54" s="56"/>
      <c r="FIQ54" s="56"/>
      <c r="FIR54" s="56"/>
      <c r="FIS54" s="56"/>
      <c r="FIT54" s="56"/>
      <c r="FIU54" s="56"/>
      <c r="FIV54" s="56"/>
      <c r="FIW54" s="56"/>
      <c r="FIX54" s="56"/>
      <c r="FIY54" s="56"/>
      <c r="FIZ54" s="56"/>
      <c r="FJA54" s="56"/>
      <c r="FJB54" s="56"/>
      <c r="FJC54" s="56"/>
      <c r="FJD54" s="56"/>
      <c r="FJE54" s="56"/>
      <c r="FJF54" s="56"/>
      <c r="FJG54" s="56"/>
      <c r="FJH54" s="56"/>
      <c r="FJI54" s="56"/>
      <c r="FJJ54" s="56"/>
      <c r="FJK54" s="56"/>
      <c r="FJL54" s="56"/>
      <c r="FJM54" s="56"/>
      <c r="FJN54" s="56"/>
      <c r="FJO54" s="56"/>
      <c r="FJP54" s="56"/>
      <c r="FJQ54" s="56"/>
      <c r="FJR54" s="56"/>
      <c r="FJS54" s="56"/>
      <c r="FJT54" s="56"/>
      <c r="FJU54" s="56"/>
      <c r="FJV54" s="56"/>
      <c r="FJW54" s="56"/>
      <c r="FJX54" s="56"/>
      <c r="FJY54" s="56"/>
      <c r="FJZ54" s="56"/>
      <c r="FKA54" s="56"/>
      <c r="FKB54" s="56"/>
      <c r="FKC54" s="56"/>
      <c r="FKD54" s="56"/>
      <c r="FKE54" s="56"/>
      <c r="FKF54" s="56"/>
      <c r="FKG54" s="56"/>
      <c r="FKH54" s="56"/>
      <c r="FKI54" s="56"/>
      <c r="FKJ54" s="56"/>
      <c r="FKK54" s="56"/>
      <c r="FKL54" s="56"/>
      <c r="FKM54" s="56"/>
      <c r="FKN54" s="56"/>
      <c r="FKO54" s="56"/>
      <c r="FKP54" s="56"/>
      <c r="FKQ54" s="56"/>
      <c r="FKR54" s="56"/>
      <c r="FKS54" s="56"/>
      <c r="FKT54" s="56"/>
      <c r="FKU54" s="56"/>
      <c r="FKV54" s="56"/>
      <c r="FKW54" s="56"/>
      <c r="FKX54" s="56"/>
      <c r="FKY54" s="56"/>
      <c r="FKZ54" s="56"/>
      <c r="FLA54" s="56"/>
      <c r="FLB54" s="56"/>
      <c r="FLC54" s="56"/>
      <c r="FLD54" s="56"/>
      <c r="FLE54" s="56"/>
      <c r="FLF54" s="56"/>
      <c r="FLG54" s="56"/>
      <c r="FLH54" s="56"/>
      <c r="FLI54" s="56"/>
      <c r="FLJ54" s="56"/>
      <c r="FLK54" s="56"/>
      <c r="FLL54" s="56"/>
      <c r="FLM54" s="56"/>
      <c r="FLN54" s="56"/>
      <c r="FLO54" s="56"/>
      <c r="FLP54" s="56"/>
      <c r="FLQ54" s="56"/>
      <c r="FLR54" s="56"/>
      <c r="FLS54" s="56"/>
      <c r="FLT54" s="56"/>
      <c r="FLU54" s="56"/>
      <c r="FLV54" s="56"/>
      <c r="FLW54" s="56"/>
      <c r="FLX54" s="56"/>
      <c r="FLY54" s="56"/>
      <c r="FLZ54" s="56"/>
      <c r="FMA54" s="56"/>
      <c r="FMB54" s="56"/>
      <c r="FMC54" s="56"/>
      <c r="FMD54" s="56"/>
      <c r="FME54" s="56"/>
      <c r="FMF54" s="56"/>
      <c r="FMG54" s="56"/>
      <c r="FMH54" s="56"/>
      <c r="FMI54" s="56"/>
      <c r="FMJ54" s="56"/>
      <c r="FMK54" s="56"/>
      <c r="FML54" s="56"/>
      <c r="FMM54" s="56"/>
      <c r="FMN54" s="56"/>
      <c r="FMO54" s="56"/>
      <c r="FMP54" s="56"/>
      <c r="FMQ54" s="56"/>
      <c r="FMR54" s="56"/>
      <c r="FMS54" s="56"/>
      <c r="FMT54" s="56"/>
      <c r="FMU54" s="56"/>
      <c r="FMV54" s="56"/>
      <c r="FMW54" s="56"/>
      <c r="FMX54" s="56"/>
      <c r="FMY54" s="56"/>
      <c r="FMZ54" s="56"/>
      <c r="FNA54" s="56"/>
      <c r="FNB54" s="56"/>
      <c r="FNC54" s="56"/>
      <c r="FND54" s="56"/>
      <c r="FNE54" s="56"/>
      <c r="FNF54" s="56"/>
      <c r="FNG54" s="56"/>
      <c r="FNH54" s="56"/>
      <c r="FNI54" s="56"/>
      <c r="FNJ54" s="56"/>
      <c r="FNK54" s="56"/>
      <c r="FNL54" s="56"/>
      <c r="FNM54" s="56"/>
      <c r="FNN54" s="56"/>
      <c r="FNO54" s="56"/>
      <c r="FNP54" s="56"/>
      <c r="FNQ54" s="56"/>
      <c r="FNR54" s="56"/>
      <c r="FNS54" s="56"/>
      <c r="FNT54" s="56"/>
      <c r="FNU54" s="56"/>
      <c r="FNV54" s="56"/>
      <c r="FNW54" s="56"/>
      <c r="FNX54" s="56"/>
      <c r="FNY54" s="56"/>
      <c r="FNZ54" s="56"/>
      <c r="FOA54" s="56"/>
      <c r="FOB54" s="56"/>
      <c r="FOC54" s="56"/>
      <c r="FOD54" s="56"/>
      <c r="FOE54" s="56"/>
      <c r="FOF54" s="56"/>
      <c r="FOG54" s="56"/>
      <c r="FOH54" s="56"/>
      <c r="FOI54" s="56"/>
      <c r="FOJ54" s="56"/>
      <c r="FOK54" s="56"/>
      <c r="FOL54" s="56"/>
      <c r="FOM54" s="56"/>
      <c r="FON54" s="56"/>
      <c r="FOO54" s="56"/>
      <c r="FOP54" s="56"/>
      <c r="FOQ54" s="56"/>
      <c r="FOR54" s="56"/>
      <c r="FOS54" s="56"/>
      <c r="FOT54" s="56"/>
      <c r="FOU54" s="56"/>
      <c r="FOV54" s="56"/>
      <c r="FOW54" s="56"/>
      <c r="FOX54" s="56"/>
      <c r="FOY54" s="56"/>
      <c r="FOZ54" s="56"/>
      <c r="FPA54" s="56"/>
      <c r="FPB54" s="56"/>
      <c r="FPC54" s="56"/>
      <c r="FPD54" s="56"/>
      <c r="FPE54" s="56"/>
      <c r="FPF54" s="56"/>
      <c r="FPG54" s="56"/>
      <c r="FPH54" s="56"/>
      <c r="FPI54" s="56"/>
      <c r="FPJ54" s="56"/>
      <c r="FPK54" s="56"/>
      <c r="FPL54" s="56"/>
      <c r="FPM54" s="56"/>
      <c r="FPN54" s="56"/>
      <c r="FPO54" s="56"/>
      <c r="FPP54" s="56"/>
      <c r="FPQ54" s="56"/>
      <c r="FPR54" s="56"/>
      <c r="FPS54" s="56"/>
      <c r="FPT54" s="56"/>
      <c r="FPU54" s="56"/>
      <c r="FPV54" s="56"/>
      <c r="FPW54" s="56"/>
      <c r="FPX54" s="56"/>
      <c r="FPY54" s="56"/>
      <c r="FPZ54" s="56"/>
      <c r="FQA54" s="56"/>
      <c r="FQB54" s="56"/>
      <c r="FQC54" s="56"/>
      <c r="FQD54" s="56"/>
      <c r="FQE54" s="56"/>
      <c r="FQF54" s="56"/>
      <c r="FQG54" s="56"/>
      <c r="FQH54" s="56"/>
      <c r="FQI54" s="56"/>
      <c r="FQJ54" s="56"/>
      <c r="FQK54" s="56"/>
      <c r="FQL54" s="56"/>
      <c r="FQM54" s="56"/>
      <c r="FQN54" s="56"/>
      <c r="FQO54" s="56"/>
      <c r="FQP54" s="56"/>
      <c r="FQQ54" s="56"/>
      <c r="FQR54" s="56"/>
      <c r="FQS54" s="56"/>
      <c r="FQT54" s="56"/>
      <c r="FQU54" s="56"/>
      <c r="FQV54" s="56"/>
      <c r="FQW54" s="56"/>
      <c r="FQX54" s="56"/>
      <c r="FQY54" s="56"/>
      <c r="FQZ54" s="56"/>
      <c r="FRA54" s="56"/>
      <c r="FRB54" s="56"/>
      <c r="FRC54" s="56"/>
      <c r="FRD54" s="56"/>
      <c r="FRE54" s="56"/>
      <c r="FRF54" s="56"/>
      <c r="FRG54" s="56"/>
      <c r="FRH54" s="56"/>
      <c r="FRI54" s="56"/>
      <c r="FRJ54" s="56"/>
      <c r="FRK54" s="56"/>
      <c r="FRL54" s="56"/>
      <c r="FRM54" s="56"/>
      <c r="FRN54" s="56"/>
      <c r="FRO54" s="56"/>
      <c r="FRP54" s="56"/>
      <c r="FRQ54" s="56"/>
      <c r="FRR54" s="56"/>
      <c r="FRS54" s="56"/>
      <c r="FRT54" s="56"/>
      <c r="FRU54" s="56"/>
      <c r="FRV54" s="56"/>
      <c r="FRW54" s="56"/>
      <c r="FRX54" s="56"/>
      <c r="FRY54" s="56"/>
      <c r="FRZ54" s="56"/>
      <c r="FSA54" s="56"/>
      <c r="FSB54" s="56"/>
      <c r="FSC54" s="56"/>
      <c r="FSD54" s="56"/>
      <c r="FSE54" s="56"/>
      <c r="FSF54" s="56"/>
      <c r="FSG54" s="56"/>
      <c r="FSH54" s="56"/>
      <c r="FSI54" s="56"/>
      <c r="FSJ54" s="56"/>
      <c r="FSK54" s="56"/>
      <c r="FSL54" s="56"/>
      <c r="FSM54" s="56"/>
      <c r="FSN54" s="56"/>
      <c r="FSO54" s="56"/>
      <c r="FSP54" s="56"/>
      <c r="FSQ54" s="56"/>
      <c r="FSR54" s="56"/>
      <c r="FSS54" s="56"/>
      <c r="FST54" s="56"/>
      <c r="FSU54" s="56"/>
      <c r="FSV54" s="56"/>
      <c r="FSW54" s="56"/>
      <c r="FSX54" s="56"/>
      <c r="FSY54" s="56"/>
      <c r="FSZ54" s="56"/>
      <c r="FTA54" s="56"/>
      <c r="FTB54" s="56"/>
      <c r="FTC54" s="56"/>
      <c r="FTD54" s="56"/>
      <c r="FTE54" s="56"/>
      <c r="FTF54" s="56"/>
      <c r="FTG54" s="56"/>
      <c r="FTH54" s="56"/>
      <c r="FTI54" s="56"/>
      <c r="FTJ54" s="56"/>
      <c r="FTK54" s="56"/>
      <c r="FTL54" s="56"/>
      <c r="FTM54" s="56"/>
      <c r="FTN54" s="56"/>
      <c r="FTO54" s="56"/>
      <c r="FTP54" s="56"/>
      <c r="FTQ54" s="56"/>
      <c r="FTR54" s="56"/>
      <c r="FTS54" s="56"/>
      <c r="FTT54" s="56"/>
      <c r="FTU54" s="56"/>
      <c r="FTV54" s="56"/>
      <c r="FTW54" s="56"/>
      <c r="FTX54" s="56"/>
      <c r="FTY54" s="56"/>
      <c r="FTZ54" s="56"/>
      <c r="FUA54" s="56"/>
      <c r="FUB54" s="56"/>
      <c r="FUC54" s="56"/>
      <c r="FUD54" s="56"/>
      <c r="FUE54" s="56"/>
      <c r="FUF54" s="56"/>
      <c r="FUG54" s="56"/>
      <c r="FUH54" s="56"/>
      <c r="FUI54" s="56"/>
      <c r="FUJ54" s="56"/>
      <c r="FUK54" s="56"/>
      <c r="FUL54" s="56"/>
      <c r="FUM54" s="56"/>
      <c r="FUN54" s="56"/>
      <c r="FUO54" s="56"/>
      <c r="FUP54" s="56"/>
      <c r="FUQ54" s="56"/>
      <c r="FUR54" s="56"/>
      <c r="FUS54" s="56"/>
      <c r="FUT54" s="56"/>
      <c r="FUU54" s="56"/>
      <c r="FUV54" s="56"/>
      <c r="FUW54" s="56"/>
      <c r="FUX54" s="56"/>
      <c r="FUY54" s="56"/>
      <c r="FUZ54" s="56"/>
      <c r="FVA54" s="56"/>
      <c r="FVB54" s="56"/>
      <c r="FVC54" s="56"/>
      <c r="FVD54" s="56"/>
      <c r="FVE54" s="56"/>
      <c r="FVF54" s="56"/>
      <c r="FVG54" s="56"/>
      <c r="FVH54" s="56"/>
      <c r="FVI54" s="56"/>
      <c r="FVJ54" s="56"/>
      <c r="FVK54" s="56"/>
      <c r="FVL54" s="56"/>
      <c r="FVM54" s="56"/>
      <c r="FVN54" s="56"/>
      <c r="FVO54" s="56"/>
      <c r="FVP54" s="56"/>
      <c r="FVQ54" s="56"/>
      <c r="FVR54" s="56"/>
      <c r="FVS54" s="56"/>
      <c r="FVT54" s="56"/>
      <c r="FVU54" s="56"/>
      <c r="FVV54" s="56"/>
      <c r="FVW54" s="56"/>
      <c r="FVX54" s="56"/>
      <c r="FVY54" s="56"/>
      <c r="FVZ54" s="56"/>
      <c r="FWA54" s="56"/>
      <c r="FWB54" s="56"/>
      <c r="FWC54" s="56"/>
      <c r="FWD54" s="56"/>
      <c r="FWE54" s="56"/>
      <c r="FWF54" s="56"/>
      <c r="FWG54" s="56"/>
      <c r="FWH54" s="56"/>
      <c r="FWI54" s="56"/>
      <c r="FWJ54" s="56"/>
      <c r="FWK54" s="56"/>
      <c r="FWL54" s="56"/>
      <c r="FWM54" s="56"/>
      <c r="FWN54" s="56"/>
      <c r="FWO54" s="56"/>
      <c r="FWP54" s="56"/>
      <c r="FWQ54" s="56"/>
      <c r="FWR54" s="56"/>
      <c r="FWS54" s="56"/>
      <c r="FWT54" s="56"/>
      <c r="FWU54" s="56"/>
      <c r="FWV54" s="56"/>
      <c r="FWW54" s="56"/>
      <c r="FWX54" s="56"/>
      <c r="FWY54" s="56"/>
      <c r="FWZ54" s="56"/>
      <c r="FXA54" s="56"/>
      <c r="FXB54" s="56"/>
      <c r="FXC54" s="56"/>
      <c r="FXD54" s="56"/>
      <c r="FXE54" s="56"/>
      <c r="FXF54" s="56"/>
      <c r="FXG54" s="56"/>
      <c r="FXH54" s="56"/>
      <c r="FXI54" s="56"/>
      <c r="FXJ54" s="56"/>
      <c r="FXK54" s="56"/>
      <c r="FXL54" s="56"/>
      <c r="FXM54" s="56"/>
      <c r="FXN54" s="56"/>
      <c r="FXO54" s="56"/>
      <c r="FXP54" s="56"/>
      <c r="FXQ54" s="56"/>
      <c r="FXR54" s="56"/>
      <c r="FXS54" s="56"/>
      <c r="FXT54" s="56"/>
      <c r="FXU54" s="56"/>
      <c r="FXV54" s="56"/>
      <c r="FXW54" s="56"/>
      <c r="FXX54" s="56"/>
      <c r="FXY54" s="56"/>
      <c r="FXZ54" s="56"/>
      <c r="FYA54" s="56"/>
      <c r="FYB54" s="56"/>
      <c r="FYC54" s="56"/>
      <c r="FYD54" s="56"/>
      <c r="FYE54" s="56"/>
      <c r="FYF54" s="56"/>
      <c r="FYG54" s="56"/>
      <c r="FYH54" s="56"/>
      <c r="FYI54" s="56"/>
      <c r="FYJ54" s="56"/>
      <c r="FYK54" s="56"/>
      <c r="FYL54" s="56"/>
      <c r="FYM54" s="56"/>
      <c r="FYN54" s="56"/>
      <c r="FYO54" s="56"/>
      <c r="FYP54" s="56"/>
      <c r="FYQ54" s="56"/>
      <c r="FYR54" s="56"/>
      <c r="FYS54" s="56"/>
      <c r="FYT54" s="56"/>
      <c r="FYU54" s="56"/>
      <c r="FYV54" s="56"/>
      <c r="FYW54" s="56"/>
      <c r="FYX54" s="56"/>
      <c r="FYY54" s="56"/>
      <c r="FYZ54" s="56"/>
      <c r="FZA54" s="56"/>
      <c r="FZB54" s="56"/>
      <c r="FZC54" s="56"/>
      <c r="FZD54" s="56"/>
      <c r="FZE54" s="56"/>
      <c r="FZF54" s="56"/>
      <c r="FZG54" s="56"/>
      <c r="FZH54" s="56"/>
      <c r="FZI54" s="56"/>
      <c r="FZJ54" s="56"/>
      <c r="FZK54" s="56"/>
      <c r="FZL54" s="56"/>
      <c r="FZM54" s="56"/>
      <c r="FZN54" s="56"/>
      <c r="FZO54" s="56"/>
      <c r="FZP54" s="56"/>
      <c r="FZQ54" s="56"/>
      <c r="FZR54" s="56"/>
      <c r="FZS54" s="56"/>
      <c r="FZT54" s="56"/>
      <c r="FZU54" s="56"/>
      <c r="FZV54" s="56"/>
      <c r="FZW54" s="56"/>
      <c r="FZX54" s="56"/>
      <c r="FZY54" s="56"/>
      <c r="FZZ54" s="56"/>
      <c r="GAA54" s="56"/>
      <c r="GAB54" s="56"/>
      <c r="GAC54" s="56"/>
      <c r="GAD54" s="56"/>
      <c r="GAE54" s="56"/>
      <c r="GAF54" s="56"/>
      <c r="GAG54" s="56"/>
      <c r="GAH54" s="56"/>
      <c r="GAI54" s="56"/>
      <c r="GAJ54" s="56"/>
      <c r="GAK54" s="56"/>
      <c r="GAL54" s="56"/>
      <c r="GAM54" s="56"/>
      <c r="GAN54" s="56"/>
      <c r="GAO54" s="56"/>
      <c r="GAP54" s="56"/>
      <c r="GAQ54" s="56"/>
      <c r="GAR54" s="56"/>
      <c r="GAS54" s="56"/>
      <c r="GAT54" s="56"/>
      <c r="GAU54" s="56"/>
      <c r="GAV54" s="56"/>
      <c r="GAW54" s="56"/>
      <c r="GAX54" s="56"/>
      <c r="GAY54" s="56"/>
      <c r="GAZ54" s="56"/>
      <c r="GBA54" s="56"/>
      <c r="GBB54" s="56"/>
      <c r="GBC54" s="56"/>
      <c r="GBD54" s="56"/>
      <c r="GBE54" s="56"/>
      <c r="GBF54" s="56"/>
      <c r="GBG54" s="56"/>
      <c r="GBH54" s="56"/>
      <c r="GBI54" s="56"/>
      <c r="GBJ54" s="56"/>
      <c r="GBK54" s="56"/>
      <c r="GBL54" s="56"/>
      <c r="GBM54" s="56"/>
      <c r="GBN54" s="56"/>
      <c r="GBO54" s="56"/>
      <c r="GBP54" s="56"/>
      <c r="GBQ54" s="56"/>
      <c r="GBR54" s="56"/>
      <c r="GBS54" s="56"/>
      <c r="GBT54" s="56"/>
      <c r="GBU54" s="56"/>
      <c r="GBV54" s="56"/>
      <c r="GBW54" s="56"/>
      <c r="GBX54" s="56"/>
      <c r="GBY54" s="56"/>
      <c r="GBZ54" s="56"/>
      <c r="GCA54" s="56"/>
      <c r="GCB54" s="56"/>
      <c r="GCC54" s="56"/>
      <c r="GCD54" s="56"/>
      <c r="GCE54" s="56"/>
      <c r="GCF54" s="56"/>
      <c r="GCG54" s="56"/>
      <c r="GCH54" s="56"/>
      <c r="GCI54" s="56"/>
      <c r="GCJ54" s="56"/>
      <c r="GCK54" s="56"/>
      <c r="GCL54" s="56"/>
      <c r="GCM54" s="56"/>
      <c r="GCN54" s="56"/>
      <c r="GCO54" s="56"/>
      <c r="GCP54" s="56"/>
      <c r="GCQ54" s="56"/>
      <c r="GCR54" s="56"/>
      <c r="GCS54" s="56"/>
      <c r="GCT54" s="56"/>
      <c r="GCU54" s="56"/>
      <c r="GCV54" s="56"/>
      <c r="GCW54" s="56"/>
      <c r="GCX54" s="56"/>
      <c r="GCY54" s="56"/>
      <c r="GCZ54" s="56"/>
      <c r="GDA54" s="56"/>
      <c r="GDB54" s="56"/>
      <c r="GDC54" s="56"/>
      <c r="GDD54" s="56"/>
      <c r="GDE54" s="56"/>
      <c r="GDF54" s="56"/>
      <c r="GDG54" s="56"/>
      <c r="GDH54" s="56"/>
      <c r="GDI54" s="56"/>
      <c r="GDJ54" s="56"/>
      <c r="GDK54" s="56"/>
      <c r="GDL54" s="56"/>
      <c r="GDM54" s="56"/>
      <c r="GDN54" s="56"/>
      <c r="GDO54" s="56"/>
      <c r="GDP54" s="56"/>
      <c r="GDQ54" s="56"/>
      <c r="GDR54" s="56"/>
      <c r="GDS54" s="56"/>
      <c r="GDT54" s="56"/>
      <c r="GDU54" s="56"/>
      <c r="GDV54" s="56"/>
      <c r="GDW54" s="56"/>
      <c r="GDX54" s="56"/>
      <c r="GDY54" s="56"/>
      <c r="GDZ54" s="56"/>
      <c r="GEA54" s="56"/>
      <c r="GEB54" s="56"/>
      <c r="GEC54" s="56"/>
      <c r="GED54" s="56"/>
      <c r="GEE54" s="56"/>
      <c r="GEF54" s="56"/>
      <c r="GEG54" s="56"/>
      <c r="GEH54" s="56"/>
      <c r="GEI54" s="56"/>
      <c r="GEJ54" s="56"/>
      <c r="GEK54" s="56"/>
      <c r="GEL54" s="56"/>
      <c r="GEM54" s="56"/>
      <c r="GEN54" s="56"/>
      <c r="GEO54" s="56"/>
      <c r="GEP54" s="56"/>
      <c r="GEQ54" s="56"/>
      <c r="GER54" s="56"/>
      <c r="GES54" s="56"/>
      <c r="GET54" s="56"/>
      <c r="GEU54" s="56"/>
      <c r="GEV54" s="56"/>
      <c r="GEW54" s="56"/>
      <c r="GEX54" s="56"/>
      <c r="GEY54" s="56"/>
      <c r="GEZ54" s="56"/>
      <c r="GFA54" s="56"/>
      <c r="GFB54" s="56"/>
      <c r="GFC54" s="56"/>
      <c r="GFD54" s="56"/>
      <c r="GFE54" s="56"/>
      <c r="GFF54" s="56"/>
      <c r="GFG54" s="56"/>
      <c r="GFH54" s="56"/>
      <c r="GFI54" s="56"/>
      <c r="GFJ54" s="56"/>
      <c r="GFK54" s="56"/>
      <c r="GFL54" s="56"/>
      <c r="GFM54" s="56"/>
      <c r="GFN54" s="56"/>
      <c r="GFO54" s="56"/>
      <c r="GFP54" s="56"/>
      <c r="GFQ54" s="56"/>
      <c r="GFR54" s="56"/>
      <c r="GFS54" s="56"/>
      <c r="GFT54" s="56"/>
      <c r="GFU54" s="56"/>
      <c r="GFV54" s="56"/>
      <c r="GFW54" s="56"/>
      <c r="GFX54" s="56"/>
      <c r="GFY54" s="56"/>
      <c r="GFZ54" s="56"/>
      <c r="GGA54" s="56"/>
      <c r="GGB54" s="56"/>
      <c r="GGC54" s="56"/>
      <c r="GGD54" s="56"/>
      <c r="GGE54" s="56"/>
      <c r="GGF54" s="56"/>
      <c r="GGG54" s="56"/>
      <c r="GGH54" s="56"/>
      <c r="GGI54" s="56"/>
      <c r="GGJ54" s="56"/>
      <c r="GGK54" s="56"/>
      <c r="GGL54" s="56"/>
      <c r="GGM54" s="56"/>
      <c r="GGN54" s="56"/>
      <c r="GGO54" s="56"/>
      <c r="GGP54" s="56"/>
      <c r="GGQ54" s="56"/>
      <c r="GGR54" s="56"/>
      <c r="GGS54" s="56"/>
      <c r="GGT54" s="56"/>
      <c r="GGU54" s="56"/>
      <c r="GGV54" s="56"/>
      <c r="GGW54" s="56"/>
      <c r="GGX54" s="56"/>
      <c r="GGY54" s="56"/>
      <c r="GGZ54" s="56"/>
      <c r="GHA54" s="56"/>
      <c r="GHB54" s="56"/>
      <c r="GHC54" s="56"/>
      <c r="GHD54" s="56"/>
      <c r="GHE54" s="56"/>
      <c r="GHF54" s="56"/>
      <c r="GHG54" s="56"/>
      <c r="GHH54" s="56"/>
      <c r="GHI54" s="56"/>
      <c r="GHJ54" s="56"/>
      <c r="GHK54" s="56"/>
      <c r="GHL54" s="56"/>
      <c r="GHM54" s="56"/>
      <c r="GHN54" s="56"/>
      <c r="GHO54" s="56"/>
      <c r="GHP54" s="56"/>
      <c r="GHQ54" s="56"/>
      <c r="GHR54" s="56"/>
      <c r="GHS54" s="56"/>
      <c r="GHT54" s="56"/>
      <c r="GHU54" s="56"/>
      <c r="GHV54" s="56"/>
      <c r="GHW54" s="56"/>
      <c r="GHX54" s="56"/>
      <c r="GHY54" s="56"/>
      <c r="GHZ54" s="56"/>
      <c r="GIA54" s="56"/>
      <c r="GIB54" s="56"/>
      <c r="GIC54" s="56"/>
      <c r="GID54" s="56"/>
      <c r="GIE54" s="56"/>
      <c r="GIF54" s="56"/>
      <c r="GIG54" s="56"/>
      <c r="GIH54" s="56"/>
      <c r="GII54" s="56"/>
      <c r="GIJ54" s="56"/>
      <c r="GIK54" s="56"/>
      <c r="GIL54" s="56"/>
      <c r="GIM54" s="56"/>
      <c r="GIN54" s="56"/>
      <c r="GIO54" s="56"/>
      <c r="GIP54" s="56"/>
      <c r="GIQ54" s="56"/>
      <c r="GIR54" s="56"/>
      <c r="GIS54" s="56"/>
      <c r="GIT54" s="56"/>
      <c r="GIU54" s="56"/>
      <c r="GIV54" s="56"/>
      <c r="GIW54" s="56"/>
      <c r="GIX54" s="56"/>
      <c r="GIY54" s="56"/>
      <c r="GIZ54" s="56"/>
      <c r="GJA54" s="56"/>
      <c r="GJB54" s="56"/>
      <c r="GJC54" s="56"/>
      <c r="GJD54" s="56"/>
      <c r="GJE54" s="56"/>
      <c r="GJF54" s="56"/>
      <c r="GJG54" s="56"/>
      <c r="GJH54" s="56"/>
      <c r="GJI54" s="56"/>
      <c r="GJJ54" s="56"/>
      <c r="GJK54" s="56"/>
      <c r="GJL54" s="56"/>
      <c r="GJM54" s="56"/>
      <c r="GJN54" s="56"/>
      <c r="GJO54" s="56"/>
      <c r="GJP54" s="56"/>
      <c r="GJQ54" s="56"/>
      <c r="GJR54" s="56"/>
      <c r="GJS54" s="56"/>
      <c r="GJT54" s="56"/>
      <c r="GJU54" s="56"/>
      <c r="GJV54" s="56"/>
      <c r="GJW54" s="56"/>
      <c r="GJX54" s="56"/>
      <c r="GJY54" s="56"/>
      <c r="GJZ54" s="56"/>
      <c r="GKA54" s="56"/>
      <c r="GKB54" s="56"/>
      <c r="GKC54" s="56"/>
      <c r="GKD54" s="56"/>
      <c r="GKE54" s="56"/>
      <c r="GKF54" s="56"/>
      <c r="GKG54" s="56"/>
      <c r="GKH54" s="56"/>
      <c r="GKI54" s="56"/>
      <c r="GKJ54" s="56"/>
      <c r="GKK54" s="56"/>
      <c r="GKL54" s="56"/>
      <c r="GKM54" s="56"/>
      <c r="GKN54" s="56"/>
      <c r="GKO54" s="56"/>
      <c r="GKP54" s="56"/>
      <c r="GKQ54" s="56"/>
      <c r="GKR54" s="56"/>
      <c r="GKS54" s="56"/>
      <c r="GKT54" s="56"/>
      <c r="GKU54" s="56"/>
      <c r="GKV54" s="56"/>
      <c r="GKW54" s="56"/>
      <c r="GKX54" s="56"/>
      <c r="GKY54" s="56"/>
      <c r="GKZ54" s="56"/>
      <c r="GLA54" s="56"/>
      <c r="GLB54" s="56"/>
      <c r="GLC54" s="56"/>
      <c r="GLD54" s="56"/>
      <c r="GLE54" s="56"/>
      <c r="GLF54" s="56"/>
      <c r="GLG54" s="56"/>
      <c r="GLH54" s="56"/>
      <c r="GLI54" s="56"/>
      <c r="GLJ54" s="56"/>
      <c r="GLK54" s="56"/>
      <c r="GLL54" s="56"/>
      <c r="GLM54" s="56"/>
      <c r="GLN54" s="56"/>
      <c r="GLO54" s="56"/>
      <c r="GLP54" s="56"/>
      <c r="GLQ54" s="56"/>
      <c r="GLR54" s="56"/>
      <c r="GLS54" s="56"/>
      <c r="GLT54" s="56"/>
      <c r="GLU54" s="56"/>
      <c r="GLV54" s="56"/>
      <c r="GLW54" s="56"/>
      <c r="GLX54" s="56"/>
      <c r="GLY54" s="56"/>
      <c r="GLZ54" s="56"/>
      <c r="GMA54" s="56"/>
      <c r="GMB54" s="56"/>
      <c r="GMC54" s="56"/>
      <c r="GMD54" s="56"/>
      <c r="GME54" s="56"/>
      <c r="GMF54" s="56"/>
      <c r="GMG54" s="56"/>
      <c r="GMH54" s="56"/>
      <c r="GMI54" s="56"/>
      <c r="GMJ54" s="56"/>
      <c r="GMK54" s="56"/>
      <c r="GML54" s="56"/>
      <c r="GMM54" s="56"/>
      <c r="GMN54" s="56"/>
      <c r="GMO54" s="56"/>
      <c r="GMP54" s="56"/>
      <c r="GMQ54" s="56"/>
      <c r="GMR54" s="56"/>
      <c r="GMS54" s="56"/>
      <c r="GMT54" s="56"/>
      <c r="GMU54" s="56"/>
      <c r="GMV54" s="56"/>
      <c r="GMW54" s="56"/>
      <c r="GMX54" s="56"/>
      <c r="GMY54" s="56"/>
      <c r="GMZ54" s="56"/>
      <c r="GNA54" s="56"/>
      <c r="GNB54" s="56"/>
      <c r="GNC54" s="56"/>
      <c r="GND54" s="56"/>
      <c r="GNE54" s="56"/>
      <c r="GNF54" s="56"/>
      <c r="GNG54" s="56"/>
      <c r="GNH54" s="56"/>
      <c r="GNI54" s="56"/>
      <c r="GNJ54" s="56"/>
      <c r="GNK54" s="56"/>
      <c r="GNL54" s="56"/>
      <c r="GNM54" s="56"/>
      <c r="GNN54" s="56"/>
      <c r="GNO54" s="56"/>
      <c r="GNP54" s="56"/>
      <c r="GNQ54" s="56"/>
      <c r="GNR54" s="56"/>
      <c r="GNS54" s="56"/>
      <c r="GNT54" s="56"/>
      <c r="GNU54" s="56"/>
      <c r="GNV54" s="56"/>
      <c r="GNW54" s="56"/>
      <c r="GNX54" s="56"/>
      <c r="GNY54" s="56"/>
      <c r="GNZ54" s="56"/>
      <c r="GOA54" s="56"/>
      <c r="GOB54" s="56"/>
      <c r="GOC54" s="56"/>
      <c r="GOD54" s="56"/>
      <c r="GOE54" s="56"/>
      <c r="GOF54" s="56"/>
      <c r="GOG54" s="56"/>
      <c r="GOH54" s="56"/>
      <c r="GOI54" s="56"/>
      <c r="GOJ54" s="56"/>
      <c r="GOK54" s="56"/>
      <c r="GOL54" s="56"/>
      <c r="GOM54" s="56"/>
      <c r="GON54" s="56"/>
      <c r="GOO54" s="56"/>
      <c r="GOP54" s="56"/>
      <c r="GOQ54" s="56"/>
      <c r="GOR54" s="56"/>
      <c r="GOS54" s="56"/>
      <c r="GOT54" s="56"/>
      <c r="GOU54" s="56"/>
      <c r="GOV54" s="56"/>
      <c r="GOW54" s="56"/>
      <c r="GOX54" s="56"/>
      <c r="GOY54" s="56"/>
      <c r="GOZ54" s="56"/>
      <c r="GPA54" s="56"/>
      <c r="GPB54" s="56"/>
      <c r="GPC54" s="56"/>
      <c r="GPD54" s="56"/>
      <c r="GPE54" s="56"/>
      <c r="GPF54" s="56"/>
      <c r="GPG54" s="56"/>
      <c r="GPH54" s="56"/>
      <c r="GPI54" s="56"/>
      <c r="GPJ54" s="56"/>
      <c r="GPK54" s="56"/>
      <c r="GPL54" s="56"/>
      <c r="GPM54" s="56"/>
      <c r="GPN54" s="56"/>
      <c r="GPO54" s="56"/>
      <c r="GPP54" s="56"/>
      <c r="GPQ54" s="56"/>
      <c r="GPR54" s="56"/>
      <c r="GPS54" s="56"/>
      <c r="GPT54" s="56"/>
      <c r="GPU54" s="56"/>
      <c r="GPV54" s="56"/>
      <c r="GPW54" s="56"/>
      <c r="GPX54" s="56"/>
      <c r="GPY54" s="56"/>
      <c r="GPZ54" s="56"/>
      <c r="GQA54" s="56"/>
      <c r="GQB54" s="56"/>
      <c r="GQC54" s="56"/>
      <c r="GQD54" s="56"/>
      <c r="GQE54" s="56"/>
      <c r="GQF54" s="56"/>
      <c r="GQG54" s="56"/>
      <c r="GQH54" s="56"/>
      <c r="GQI54" s="56"/>
      <c r="GQJ54" s="56"/>
      <c r="GQK54" s="56"/>
      <c r="GQL54" s="56"/>
      <c r="GQM54" s="56"/>
      <c r="GQN54" s="56"/>
      <c r="GQO54" s="56"/>
      <c r="GQP54" s="56"/>
      <c r="GQQ54" s="56"/>
      <c r="GQR54" s="56"/>
      <c r="GQS54" s="56"/>
      <c r="GQT54" s="56"/>
      <c r="GQU54" s="56"/>
      <c r="GQV54" s="56"/>
      <c r="GQW54" s="56"/>
      <c r="GQX54" s="56"/>
      <c r="GQY54" s="56"/>
      <c r="GQZ54" s="56"/>
      <c r="GRA54" s="56"/>
      <c r="GRB54" s="56"/>
      <c r="GRC54" s="56"/>
      <c r="GRD54" s="56"/>
      <c r="GRE54" s="56"/>
      <c r="GRF54" s="56"/>
      <c r="GRG54" s="56"/>
      <c r="GRH54" s="56"/>
      <c r="GRI54" s="56"/>
      <c r="GRJ54" s="56"/>
      <c r="GRK54" s="56"/>
      <c r="GRL54" s="56"/>
      <c r="GRM54" s="56"/>
      <c r="GRN54" s="56"/>
      <c r="GRO54" s="56"/>
      <c r="GRP54" s="56"/>
      <c r="GRQ54" s="56"/>
      <c r="GRR54" s="56"/>
      <c r="GRS54" s="56"/>
      <c r="GRT54" s="56"/>
      <c r="GRU54" s="56"/>
      <c r="GRV54" s="56"/>
      <c r="GRW54" s="56"/>
      <c r="GRX54" s="56"/>
      <c r="GRY54" s="56"/>
      <c r="GRZ54" s="56"/>
      <c r="GSA54" s="56"/>
      <c r="GSB54" s="56"/>
      <c r="GSC54" s="56"/>
      <c r="GSD54" s="56"/>
      <c r="GSE54" s="56"/>
      <c r="GSF54" s="56"/>
      <c r="GSG54" s="56"/>
      <c r="GSH54" s="56"/>
      <c r="GSI54" s="56"/>
      <c r="GSJ54" s="56"/>
      <c r="GSK54" s="56"/>
      <c r="GSL54" s="56"/>
      <c r="GSM54" s="56"/>
      <c r="GSN54" s="56"/>
      <c r="GSO54" s="56"/>
      <c r="GSP54" s="56"/>
      <c r="GSQ54" s="56"/>
      <c r="GSR54" s="56"/>
      <c r="GSS54" s="56"/>
      <c r="GST54" s="56"/>
      <c r="GSU54" s="56"/>
      <c r="GSV54" s="56"/>
      <c r="GSW54" s="56"/>
      <c r="GSX54" s="56"/>
      <c r="GSY54" s="56"/>
      <c r="GSZ54" s="56"/>
      <c r="GTA54" s="56"/>
      <c r="GTB54" s="56"/>
      <c r="GTC54" s="56"/>
      <c r="GTD54" s="56"/>
      <c r="GTE54" s="56"/>
      <c r="GTF54" s="56"/>
      <c r="GTG54" s="56"/>
      <c r="GTH54" s="56"/>
      <c r="GTI54" s="56"/>
      <c r="GTJ54" s="56"/>
      <c r="GTK54" s="56"/>
      <c r="GTL54" s="56"/>
      <c r="GTM54" s="56"/>
      <c r="GTN54" s="56"/>
      <c r="GTO54" s="56"/>
      <c r="GTP54" s="56"/>
      <c r="GTQ54" s="56"/>
      <c r="GTR54" s="56"/>
      <c r="GTS54" s="56"/>
      <c r="GTT54" s="56"/>
      <c r="GTU54" s="56"/>
      <c r="GTV54" s="56"/>
      <c r="GTW54" s="56"/>
      <c r="GTX54" s="56"/>
      <c r="GTY54" s="56"/>
      <c r="GTZ54" s="56"/>
      <c r="GUA54" s="56"/>
      <c r="GUB54" s="56"/>
      <c r="GUC54" s="56"/>
      <c r="GUD54" s="56"/>
      <c r="GUE54" s="56"/>
      <c r="GUF54" s="56"/>
      <c r="GUG54" s="56"/>
      <c r="GUH54" s="56"/>
      <c r="GUI54" s="56"/>
      <c r="GUJ54" s="56"/>
      <c r="GUK54" s="56"/>
      <c r="GUL54" s="56"/>
      <c r="GUM54" s="56"/>
      <c r="GUN54" s="56"/>
      <c r="GUO54" s="56"/>
      <c r="GUP54" s="56"/>
      <c r="GUQ54" s="56"/>
      <c r="GUR54" s="56"/>
      <c r="GUS54" s="56"/>
      <c r="GUT54" s="56"/>
      <c r="GUU54" s="56"/>
      <c r="GUV54" s="56"/>
      <c r="GUW54" s="56"/>
      <c r="GUX54" s="56"/>
      <c r="GUY54" s="56"/>
      <c r="GUZ54" s="56"/>
      <c r="GVA54" s="56"/>
      <c r="GVB54" s="56"/>
      <c r="GVC54" s="56"/>
      <c r="GVD54" s="56"/>
      <c r="GVE54" s="56"/>
      <c r="GVF54" s="56"/>
      <c r="GVG54" s="56"/>
      <c r="GVH54" s="56"/>
      <c r="GVI54" s="56"/>
      <c r="GVJ54" s="56"/>
      <c r="GVK54" s="56"/>
      <c r="GVL54" s="56"/>
      <c r="GVM54" s="56"/>
      <c r="GVN54" s="56"/>
      <c r="GVO54" s="56"/>
      <c r="GVP54" s="56"/>
      <c r="GVQ54" s="56"/>
      <c r="GVR54" s="56"/>
      <c r="GVS54" s="56"/>
      <c r="GVT54" s="56"/>
      <c r="GVU54" s="56"/>
      <c r="GVV54" s="56"/>
      <c r="GVW54" s="56"/>
      <c r="GVX54" s="56"/>
      <c r="GVY54" s="56"/>
      <c r="GVZ54" s="56"/>
      <c r="GWA54" s="56"/>
      <c r="GWB54" s="56"/>
      <c r="GWC54" s="56"/>
      <c r="GWD54" s="56"/>
      <c r="GWE54" s="56"/>
      <c r="GWF54" s="56"/>
      <c r="GWG54" s="56"/>
      <c r="GWH54" s="56"/>
      <c r="GWI54" s="56"/>
      <c r="GWJ54" s="56"/>
      <c r="GWK54" s="56"/>
      <c r="GWL54" s="56"/>
      <c r="GWM54" s="56"/>
      <c r="GWN54" s="56"/>
      <c r="GWO54" s="56"/>
      <c r="GWP54" s="56"/>
      <c r="GWQ54" s="56"/>
      <c r="GWR54" s="56"/>
      <c r="GWS54" s="56"/>
      <c r="GWT54" s="56"/>
      <c r="GWU54" s="56"/>
      <c r="GWV54" s="56"/>
      <c r="GWW54" s="56"/>
      <c r="GWX54" s="56"/>
      <c r="GWY54" s="56"/>
      <c r="GWZ54" s="56"/>
      <c r="GXA54" s="56"/>
      <c r="GXB54" s="56"/>
      <c r="GXC54" s="56"/>
      <c r="GXD54" s="56"/>
      <c r="GXE54" s="56"/>
      <c r="GXF54" s="56"/>
      <c r="GXG54" s="56"/>
      <c r="GXH54" s="56"/>
      <c r="GXI54" s="56"/>
      <c r="GXJ54" s="56"/>
      <c r="GXK54" s="56"/>
      <c r="GXL54" s="56"/>
      <c r="GXM54" s="56"/>
      <c r="GXN54" s="56"/>
      <c r="GXO54" s="56"/>
      <c r="GXP54" s="56"/>
      <c r="GXQ54" s="56"/>
      <c r="GXR54" s="56"/>
      <c r="GXS54" s="56"/>
      <c r="GXT54" s="56"/>
      <c r="GXU54" s="56"/>
      <c r="GXV54" s="56"/>
      <c r="GXW54" s="56"/>
      <c r="GXX54" s="56"/>
      <c r="GXY54" s="56"/>
      <c r="GXZ54" s="56"/>
      <c r="GYA54" s="56"/>
      <c r="GYB54" s="56"/>
      <c r="GYC54" s="56"/>
      <c r="GYD54" s="56"/>
      <c r="GYE54" s="56"/>
      <c r="GYF54" s="56"/>
      <c r="GYG54" s="56"/>
      <c r="GYH54" s="56"/>
      <c r="GYI54" s="56"/>
      <c r="GYJ54" s="56"/>
      <c r="GYK54" s="56"/>
      <c r="GYL54" s="56"/>
      <c r="GYM54" s="56"/>
      <c r="GYN54" s="56"/>
      <c r="GYO54" s="56"/>
      <c r="GYP54" s="56"/>
      <c r="GYQ54" s="56"/>
      <c r="GYR54" s="56"/>
      <c r="GYS54" s="56"/>
      <c r="GYT54" s="56"/>
      <c r="GYU54" s="56"/>
      <c r="GYV54" s="56"/>
      <c r="GYW54" s="56"/>
      <c r="GYX54" s="56"/>
      <c r="GYY54" s="56"/>
      <c r="GYZ54" s="56"/>
      <c r="GZA54" s="56"/>
      <c r="GZB54" s="56"/>
      <c r="GZC54" s="56"/>
      <c r="GZD54" s="56"/>
      <c r="GZE54" s="56"/>
      <c r="GZF54" s="56"/>
      <c r="GZG54" s="56"/>
      <c r="GZH54" s="56"/>
      <c r="GZI54" s="56"/>
      <c r="GZJ54" s="56"/>
      <c r="GZK54" s="56"/>
      <c r="GZL54" s="56"/>
      <c r="GZM54" s="56"/>
      <c r="GZN54" s="56"/>
      <c r="GZO54" s="56"/>
      <c r="GZP54" s="56"/>
      <c r="GZQ54" s="56"/>
      <c r="GZR54" s="56"/>
      <c r="GZS54" s="56"/>
      <c r="GZT54" s="56"/>
      <c r="GZU54" s="56"/>
      <c r="GZV54" s="56"/>
      <c r="GZW54" s="56"/>
      <c r="GZX54" s="56"/>
      <c r="GZY54" s="56"/>
      <c r="GZZ54" s="56"/>
    </row>
    <row r="55" spans="1:5434" s="57" customFormat="1" ht="18.75" customHeight="1" x14ac:dyDescent="0.25">
      <c r="A55" s="58" t="s">
        <v>84</v>
      </c>
      <c r="B55" s="59" t="s">
        <v>94</v>
      </c>
      <c r="C55" s="35"/>
      <c r="D55" s="94">
        <f t="shared" si="6"/>
        <v>207</v>
      </c>
      <c r="E55" s="39">
        <f>K55+Q55</f>
        <v>0</v>
      </c>
      <c r="F55" s="39">
        <f>L55+R55</f>
        <v>207</v>
      </c>
      <c r="G55" s="109">
        <f>M55+S55</f>
        <v>0</v>
      </c>
      <c r="H55" s="138">
        <f>N55+T55</f>
        <v>207</v>
      </c>
      <c r="I55" s="39">
        <f>O55+U55</f>
        <v>19</v>
      </c>
      <c r="J55" s="94">
        <v>188</v>
      </c>
      <c r="K55" s="39">
        <v>0</v>
      </c>
      <c r="L55" s="39">
        <f>J55-K55</f>
        <v>188</v>
      </c>
      <c r="M55" s="187">
        <v>0</v>
      </c>
      <c r="N55" s="115">
        <v>188</v>
      </c>
      <c r="O55" s="39">
        <f>L55+M55-N55</f>
        <v>0</v>
      </c>
      <c r="P55" s="94">
        <f t="shared" si="79"/>
        <v>19</v>
      </c>
      <c r="Q55" s="39">
        <v>0</v>
      </c>
      <c r="R55" s="39">
        <f>X55</f>
        <v>19</v>
      </c>
      <c r="S55" s="109">
        <f>Y55</f>
        <v>0</v>
      </c>
      <c r="T55" s="116">
        <v>19</v>
      </c>
      <c r="U55" s="39">
        <f>AA55</f>
        <v>19</v>
      </c>
      <c r="V55" s="40">
        <v>19</v>
      </c>
      <c r="W55" s="39"/>
      <c r="X55" s="39">
        <f>V55</f>
        <v>19</v>
      </c>
      <c r="Y55" s="109">
        <v>0</v>
      </c>
      <c r="Z55" s="116">
        <v>0</v>
      </c>
      <c r="AA55" s="39">
        <f>X55+Y55-Z55</f>
        <v>19</v>
      </c>
      <c r="AB55" s="40">
        <v>0</v>
      </c>
      <c r="AC55" s="94"/>
      <c r="AD55" s="94"/>
      <c r="AE55" s="94"/>
      <c r="AF55" s="94"/>
      <c r="AG55" s="94"/>
      <c r="AH55" s="94"/>
      <c r="AI55" s="94"/>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c r="NX55" s="56"/>
      <c r="NY55" s="56"/>
      <c r="NZ55" s="56"/>
      <c r="OA55" s="56"/>
      <c r="OB55" s="56"/>
      <c r="OC55" s="56"/>
      <c r="OD55" s="56"/>
      <c r="OE55" s="56"/>
      <c r="OF55" s="56"/>
      <c r="OG55" s="56"/>
      <c r="OH55" s="56"/>
      <c r="OI55" s="56"/>
      <c r="OJ55" s="56"/>
      <c r="OK55" s="56"/>
      <c r="OL55" s="56"/>
      <c r="OM55" s="56"/>
      <c r="ON55" s="56"/>
      <c r="OO55" s="56"/>
      <c r="OP55" s="56"/>
      <c r="OQ55" s="56"/>
      <c r="OR55" s="56"/>
      <c r="OS55" s="56"/>
      <c r="OT55" s="56"/>
      <c r="OU55" s="56"/>
      <c r="OV55" s="56"/>
      <c r="OW55" s="56"/>
      <c r="OX55" s="56"/>
      <c r="OY55" s="56"/>
      <c r="OZ55" s="56"/>
      <c r="PA55" s="56"/>
      <c r="PB55" s="56"/>
      <c r="PC55" s="56"/>
      <c r="PD55" s="56"/>
      <c r="PE55" s="56"/>
      <c r="PF55" s="56"/>
      <c r="PG55" s="56"/>
      <c r="PH55" s="56"/>
      <c r="PI55" s="56"/>
      <c r="PJ55" s="56"/>
      <c r="PK55" s="56"/>
      <c r="PL55" s="56"/>
      <c r="PM55" s="56"/>
      <c r="PN55" s="56"/>
      <c r="PO55" s="56"/>
      <c r="PP55" s="56"/>
      <c r="PQ55" s="56"/>
      <c r="PR55" s="56"/>
      <c r="PS55" s="56"/>
      <c r="PT55" s="56"/>
      <c r="PU55" s="56"/>
      <c r="PV55" s="56"/>
      <c r="PW55" s="56"/>
      <c r="PX55" s="56"/>
      <c r="PY55" s="56"/>
      <c r="PZ55" s="56"/>
      <c r="QA55" s="56"/>
      <c r="QB55" s="56"/>
      <c r="QC55" s="56"/>
      <c r="QD55" s="56"/>
      <c r="QE55" s="56"/>
      <c r="QF55" s="56"/>
      <c r="QG55" s="56"/>
      <c r="QH55" s="56"/>
      <c r="QI55" s="56"/>
      <c r="QJ55" s="56"/>
      <c r="QK55" s="56"/>
      <c r="QL55" s="56"/>
      <c r="QM55" s="56"/>
      <c r="QN55" s="56"/>
      <c r="QO55" s="56"/>
      <c r="QP55" s="56"/>
      <c r="QQ55" s="56"/>
      <c r="QR55" s="56"/>
      <c r="QS55" s="56"/>
      <c r="QT55" s="56"/>
      <c r="QU55" s="56"/>
      <c r="QV55" s="56"/>
      <c r="QW55" s="56"/>
      <c r="QX55" s="56"/>
      <c r="QY55" s="56"/>
      <c r="QZ55" s="56"/>
      <c r="RA55" s="56"/>
      <c r="RB55" s="56"/>
      <c r="RC55" s="56"/>
      <c r="RD55" s="56"/>
      <c r="RE55" s="56"/>
      <c r="RF55" s="56"/>
      <c r="RG55" s="56"/>
      <c r="RH55" s="56"/>
      <c r="RI55" s="56"/>
      <c r="RJ55" s="56"/>
      <c r="RK55" s="56"/>
      <c r="RL55" s="56"/>
      <c r="RM55" s="56"/>
      <c r="RN55" s="56"/>
      <c r="RO55" s="56"/>
      <c r="RP55" s="56"/>
      <c r="RQ55" s="56"/>
      <c r="RR55" s="56"/>
      <c r="RS55" s="56"/>
      <c r="RT55" s="56"/>
      <c r="RU55" s="56"/>
      <c r="RV55" s="56"/>
      <c r="RW55" s="56"/>
      <c r="RX55" s="56"/>
      <c r="RY55" s="56"/>
      <c r="RZ55" s="56"/>
      <c r="SA55" s="56"/>
      <c r="SB55" s="56"/>
      <c r="SC55" s="56"/>
      <c r="SD55" s="56"/>
      <c r="SE55" s="56"/>
      <c r="SF55" s="56"/>
      <c r="SG55" s="56"/>
      <c r="SH55" s="56"/>
      <c r="SI55" s="56"/>
      <c r="SJ55" s="56"/>
      <c r="SK55" s="56"/>
      <c r="SL55" s="56"/>
      <c r="SM55" s="56"/>
      <c r="SN55" s="56"/>
      <c r="SO55" s="56"/>
      <c r="SP55" s="56"/>
      <c r="SQ55" s="56"/>
      <c r="SR55" s="56"/>
      <c r="SS55" s="56"/>
      <c r="ST55" s="56"/>
      <c r="SU55" s="56"/>
      <c r="SV55" s="56"/>
      <c r="SW55" s="56"/>
      <c r="SX55" s="56"/>
      <c r="SY55" s="56"/>
      <c r="SZ55" s="56"/>
      <c r="TA55" s="56"/>
      <c r="TB55" s="56"/>
      <c r="TC55" s="56"/>
      <c r="TD55" s="56"/>
      <c r="TE55" s="56"/>
      <c r="TF55" s="56"/>
      <c r="TG55" s="56"/>
      <c r="TH55" s="56"/>
      <c r="TI55" s="56"/>
      <c r="TJ55" s="56"/>
      <c r="TK55" s="56"/>
      <c r="TL55" s="56"/>
      <c r="TM55" s="56"/>
      <c r="TN55" s="56"/>
      <c r="TO55" s="56"/>
      <c r="TP55" s="56"/>
      <c r="TQ55" s="56"/>
      <c r="TR55" s="56"/>
      <c r="TS55" s="56"/>
      <c r="TT55" s="56"/>
      <c r="TU55" s="56"/>
      <c r="TV55" s="56"/>
      <c r="TW55" s="56"/>
      <c r="TX55" s="56"/>
      <c r="TY55" s="56"/>
      <c r="TZ55" s="56"/>
      <c r="UA55" s="56"/>
      <c r="UB55" s="56"/>
      <c r="UC55" s="56"/>
      <c r="UD55" s="56"/>
      <c r="UE55" s="56"/>
      <c r="UF55" s="56"/>
      <c r="UG55" s="56"/>
      <c r="UH55" s="56"/>
      <c r="UI55" s="56"/>
      <c r="UJ55" s="56"/>
      <c r="UK55" s="56"/>
      <c r="UL55" s="56"/>
      <c r="UM55" s="56"/>
      <c r="UN55" s="56"/>
      <c r="UO55" s="56"/>
      <c r="UP55" s="56"/>
      <c r="UQ55" s="56"/>
      <c r="UR55" s="56"/>
      <c r="US55" s="56"/>
      <c r="UT55" s="56"/>
      <c r="UU55" s="56"/>
      <c r="UV55" s="56"/>
      <c r="UW55" s="56"/>
      <c r="UX55" s="56"/>
      <c r="UY55" s="56"/>
      <c r="UZ55" s="56"/>
      <c r="VA55" s="56"/>
      <c r="VB55" s="56"/>
      <c r="VC55" s="56"/>
      <c r="VD55" s="56"/>
      <c r="VE55" s="56"/>
      <c r="VF55" s="56"/>
      <c r="VG55" s="56"/>
      <c r="VH55" s="56"/>
      <c r="VI55" s="56"/>
      <c r="VJ55" s="56"/>
      <c r="VK55" s="56"/>
      <c r="VL55" s="56"/>
      <c r="VM55" s="56"/>
      <c r="VN55" s="56"/>
      <c r="VO55" s="56"/>
      <c r="VP55" s="56"/>
      <c r="VQ55" s="56"/>
      <c r="VR55" s="56"/>
      <c r="VS55" s="56"/>
      <c r="VT55" s="56"/>
      <c r="VU55" s="56"/>
      <c r="VV55" s="56"/>
      <c r="VW55" s="56"/>
      <c r="VX55" s="56"/>
      <c r="VY55" s="56"/>
      <c r="VZ55" s="56"/>
      <c r="WA55" s="56"/>
      <c r="WB55" s="56"/>
      <c r="WC55" s="56"/>
      <c r="WD55" s="56"/>
      <c r="WE55" s="56"/>
      <c r="WF55" s="56"/>
      <c r="WG55" s="56"/>
      <c r="WH55" s="56"/>
      <c r="WI55" s="56"/>
      <c r="WJ55" s="56"/>
      <c r="WK55" s="56"/>
      <c r="WL55" s="56"/>
      <c r="WM55" s="56"/>
      <c r="WN55" s="56"/>
      <c r="WO55" s="56"/>
      <c r="WP55" s="56"/>
      <c r="WQ55" s="56"/>
      <c r="WR55" s="56"/>
      <c r="WS55" s="56"/>
      <c r="WT55" s="56"/>
      <c r="WU55" s="56"/>
      <c r="WV55" s="56"/>
      <c r="WW55" s="56"/>
      <c r="WX55" s="56"/>
      <c r="WY55" s="56"/>
      <c r="WZ55" s="56"/>
      <c r="XA55" s="56"/>
      <c r="XB55" s="56"/>
      <c r="XC55" s="56"/>
      <c r="XD55" s="56"/>
      <c r="XE55" s="56"/>
      <c r="XF55" s="56"/>
      <c r="XG55" s="56"/>
      <c r="XH55" s="56"/>
      <c r="XI55" s="56"/>
      <c r="XJ55" s="56"/>
      <c r="XK55" s="56"/>
      <c r="XL55" s="56"/>
      <c r="XM55" s="56"/>
      <c r="XN55" s="56"/>
      <c r="XO55" s="56"/>
      <c r="XP55" s="56"/>
      <c r="XQ55" s="56"/>
      <c r="XR55" s="56"/>
      <c r="XS55" s="56"/>
      <c r="XT55" s="56"/>
      <c r="XU55" s="56"/>
      <c r="XV55" s="56"/>
      <c r="XW55" s="56"/>
      <c r="XX55" s="56"/>
      <c r="XY55" s="56"/>
      <c r="XZ55" s="56"/>
      <c r="YA55" s="56"/>
      <c r="YB55" s="56"/>
      <c r="YC55" s="56"/>
      <c r="YD55" s="56"/>
      <c r="YE55" s="56"/>
      <c r="YF55" s="56"/>
      <c r="YG55" s="56"/>
      <c r="YH55" s="56"/>
      <c r="YI55" s="56"/>
      <c r="YJ55" s="56"/>
      <c r="YK55" s="56"/>
      <c r="YL55" s="56"/>
      <c r="YM55" s="56"/>
      <c r="YN55" s="56"/>
      <c r="YO55" s="56"/>
      <c r="YP55" s="56"/>
      <c r="YQ55" s="56"/>
      <c r="YR55" s="56"/>
      <c r="YS55" s="56"/>
      <c r="YT55" s="56"/>
      <c r="YU55" s="56"/>
      <c r="YV55" s="56"/>
      <c r="YW55" s="56"/>
      <c r="YX55" s="56"/>
      <c r="YY55" s="56"/>
      <c r="YZ55" s="56"/>
      <c r="ZA55" s="56"/>
      <c r="ZB55" s="56"/>
      <c r="ZC55" s="56"/>
      <c r="ZD55" s="56"/>
      <c r="ZE55" s="56"/>
      <c r="ZF55" s="56"/>
      <c r="ZG55" s="56"/>
      <c r="ZH55" s="56"/>
      <c r="ZI55" s="56"/>
      <c r="ZJ55" s="56"/>
      <c r="ZK55" s="56"/>
      <c r="ZL55" s="56"/>
      <c r="ZM55" s="56"/>
      <c r="ZN55" s="56"/>
      <c r="ZO55" s="56"/>
      <c r="ZP55" s="56"/>
      <c r="ZQ55" s="56"/>
      <c r="ZR55" s="56"/>
      <c r="ZS55" s="56"/>
      <c r="ZT55" s="56"/>
      <c r="ZU55" s="56"/>
      <c r="ZV55" s="56"/>
      <c r="ZW55" s="56"/>
      <c r="ZX55" s="56"/>
      <c r="ZY55" s="56"/>
      <c r="ZZ55" s="56"/>
      <c r="AAA55" s="56"/>
      <c r="AAB55" s="56"/>
      <c r="AAC55" s="56"/>
      <c r="AAD55" s="56"/>
      <c r="AAE55" s="56"/>
      <c r="AAF55" s="56"/>
      <c r="AAG55" s="56"/>
      <c r="AAH55" s="56"/>
      <c r="AAI55" s="56"/>
      <c r="AAJ55" s="56"/>
      <c r="AAK55" s="56"/>
      <c r="AAL55" s="56"/>
      <c r="AAM55" s="56"/>
      <c r="AAN55" s="56"/>
      <c r="AAO55" s="56"/>
      <c r="AAP55" s="56"/>
      <c r="AAQ55" s="56"/>
      <c r="AAR55" s="56"/>
      <c r="AAS55" s="56"/>
      <c r="AAT55" s="56"/>
      <c r="AAU55" s="56"/>
      <c r="AAV55" s="56"/>
      <c r="AAW55" s="56"/>
      <c r="AAX55" s="56"/>
      <c r="AAY55" s="56"/>
      <c r="AAZ55" s="56"/>
      <c r="ABA55" s="56"/>
      <c r="ABB55" s="56"/>
      <c r="ABC55" s="56"/>
      <c r="ABD55" s="56"/>
      <c r="ABE55" s="56"/>
      <c r="ABF55" s="56"/>
      <c r="ABG55" s="56"/>
      <c r="ABH55" s="56"/>
      <c r="ABI55" s="56"/>
      <c r="ABJ55" s="56"/>
      <c r="ABK55" s="56"/>
      <c r="ABL55" s="56"/>
      <c r="ABM55" s="56"/>
      <c r="ABN55" s="56"/>
      <c r="ABO55" s="56"/>
      <c r="ABP55" s="56"/>
      <c r="ABQ55" s="56"/>
      <c r="ABR55" s="56"/>
      <c r="ABS55" s="56"/>
      <c r="ABT55" s="56"/>
      <c r="ABU55" s="56"/>
      <c r="ABV55" s="56"/>
      <c r="ABW55" s="56"/>
      <c r="ABX55" s="56"/>
      <c r="ABY55" s="56"/>
      <c r="ABZ55" s="56"/>
      <c r="ACA55" s="56"/>
      <c r="ACB55" s="56"/>
      <c r="ACC55" s="56"/>
      <c r="ACD55" s="56"/>
      <c r="ACE55" s="56"/>
      <c r="ACF55" s="56"/>
      <c r="ACG55" s="56"/>
      <c r="ACH55" s="56"/>
      <c r="ACI55" s="56"/>
      <c r="ACJ55" s="56"/>
      <c r="ACK55" s="56"/>
      <c r="ACL55" s="56"/>
      <c r="ACM55" s="56"/>
      <c r="ACN55" s="56"/>
      <c r="ACO55" s="56"/>
      <c r="ACP55" s="56"/>
      <c r="ACQ55" s="56"/>
      <c r="ACR55" s="56"/>
      <c r="ACS55" s="56"/>
      <c r="ACT55" s="56"/>
      <c r="ACU55" s="56"/>
      <c r="ACV55" s="56"/>
      <c r="ACW55" s="56"/>
      <c r="ACX55" s="56"/>
      <c r="ACY55" s="56"/>
      <c r="ACZ55" s="56"/>
      <c r="ADA55" s="56"/>
      <c r="ADB55" s="56"/>
      <c r="ADC55" s="56"/>
      <c r="ADD55" s="56"/>
      <c r="ADE55" s="56"/>
      <c r="ADF55" s="56"/>
      <c r="ADG55" s="56"/>
      <c r="ADH55" s="56"/>
      <c r="ADI55" s="56"/>
      <c r="ADJ55" s="56"/>
      <c r="ADK55" s="56"/>
      <c r="ADL55" s="56"/>
      <c r="ADM55" s="56"/>
      <c r="ADN55" s="56"/>
      <c r="ADO55" s="56"/>
      <c r="ADP55" s="56"/>
      <c r="ADQ55" s="56"/>
      <c r="ADR55" s="56"/>
      <c r="ADS55" s="56"/>
      <c r="ADT55" s="56"/>
      <c r="ADU55" s="56"/>
      <c r="ADV55" s="56"/>
      <c r="ADW55" s="56"/>
      <c r="ADX55" s="56"/>
      <c r="ADY55" s="56"/>
      <c r="ADZ55" s="56"/>
      <c r="AEA55" s="56"/>
      <c r="AEB55" s="56"/>
      <c r="AEC55" s="56"/>
      <c r="AED55" s="56"/>
      <c r="AEE55" s="56"/>
      <c r="AEF55" s="56"/>
      <c r="AEG55" s="56"/>
      <c r="AEH55" s="56"/>
      <c r="AEI55" s="56"/>
      <c r="AEJ55" s="56"/>
      <c r="AEK55" s="56"/>
      <c r="AEL55" s="56"/>
      <c r="AEM55" s="56"/>
      <c r="AEN55" s="56"/>
      <c r="AEO55" s="56"/>
      <c r="AEP55" s="56"/>
      <c r="AEQ55" s="56"/>
      <c r="AER55" s="56"/>
      <c r="AES55" s="56"/>
      <c r="AET55" s="56"/>
      <c r="AEU55" s="56"/>
      <c r="AEV55" s="56"/>
      <c r="AEW55" s="56"/>
      <c r="AEX55" s="56"/>
      <c r="AEY55" s="56"/>
      <c r="AEZ55" s="56"/>
      <c r="AFA55" s="56"/>
      <c r="AFB55" s="56"/>
      <c r="AFC55" s="56"/>
      <c r="AFD55" s="56"/>
      <c r="AFE55" s="56"/>
      <c r="AFF55" s="56"/>
      <c r="AFG55" s="56"/>
      <c r="AFH55" s="56"/>
      <c r="AFI55" s="56"/>
      <c r="AFJ55" s="56"/>
      <c r="AFK55" s="56"/>
      <c r="AFL55" s="56"/>
      <c r="AFM55" s="56"/>
      <c r="AFN55" s="56"/>
      <c r="AFO55" s="56"/>
      <c r="AFP55" s="56"/>
      <c r="AFQ55" s="56"/>
      <c r="AFR55" s="56"/>
      <c r="AFS55" s="56"/>
      <c r="AFT55" s="56"/>
      <c r="AFU55" s="56"/>
      <c r="AFV55" s="56"/>
      <c r="AFW55" s="56"/>
      <c r="AFX55" s="56"/>
      <c r="AFY55" s="56"/>
      <c r="AFZ55" s="56"/>
      <c r="AGA55" s="56"/>
      <c r="AGB55" s="56"/>
      <c r="AGC55" s="56"/>
      <c r="AGD55" s="56"/>
      <c r="AGE55" s="56"/>
      <c r="AGF55" s="56"/>
      <c r="AGG55" s="56"/>
      <c r="AGH55" s="56"/>
      <c r="AGI55" s="56"/>
      <c r="AGJ55" s="56"/>
      <c r="AGK55" s="56"/>
      <c r="AGL55" s="56"/>
      <c r="AGM55" s="56"/>
      <c r="AGN55" s="56"/>
      <c r="AGO55" s="56"/>
      <c r="AGP55" s="56"/>
      <c r="AGQ55" s="56"/>
      <c r="AGR55" s="56"/>
      <c r="AGS55" s="56"/>
      <c r="AGT55" s="56"/>
      <c r="AGU55" s="56"/>
      <c r="AGV55" s="56"/>
      <c r="AGW55" s="56"/>
      <c r="AGX55" s="56"/>
      <c r="AGY55" s="56"/>
      <c r="AGZ55" s="56"/>
      <c r="AHA55" s="56"/>
      <c r="AHB55" s="56"/>
      <c r="AHC55" s="56"/>
      <c r="AHD55" s="56"/>
      <c r="AHE55" s="56"/>
      <c r="AHF55" s="56"/>
      <c r="AHG55" s="56"/>
      <c r="AHH55" s="56"/>
      <c r="AHI55" s="56"/>
      <c r="AHJ55" s="56"/>
      <c r="AHK55" s="56"/>
      <c r="AHL55" s="56"/>
      <c r="AHM55" s="56"/>
      <c r="AHN55" s="56"/>
      <c r="AHO55" s="56"/>
      <c r="AHP55" s="56"/>
      <c r="AHQ55" s="56"/>
      <c r="AHR55" s="56"/>
      <c r="AHS55" s="56"/>
      <c r="AHT55" s="56"/>
      <c r="AHU55" s="56"/>
      <c r="AHV55" s="56"/>
      <c r="AHW55" s="56"/>
      <c r="AHX55" s="56"/>
      <c r="AHY55" s="56"/>
      <c r="AHZ55" s="56"/>
      <c r="AIA55" s="56"/>
      <c r="AIB55" s="56"/>
      <c r="AIC55" s="56"/>
      <c r="AID55" s="56"/>
      <c r="AIE55" s="56"/>
      <c r="AIF55" s="56"/>
      <c r="AIG55" s="56"/>
      <c r="AIH55" s="56"/>
      <c r="AII55" s="56"/>
      <c r="AIJ55" s="56"/>
      <c r="AIK55" s="56"/>
      <c r="AIL55" s="56"/>
      <c r="AIM55" s="56"/>
      <c r="AIN55" s="56"/>
      <c r="AIO55" s="56"/>
      <c r="AIP55" s="56"/>
      <c r="AIQ55" s="56"/>
      <c r="AIR55" s="56"/>
      <c r="AIS55" s="56"/>
      <c r="AIT55" s="56"/>
      <c r="AIU55" s="56"/>
      <c r="AIV55" s="56"/>
      <c r="AIW55" s="56"/>
      <c r="AIX55" s="56"/>
      <c r="AIY55" s="56"/>
      <c r="AIZ55" s="56"/>
      <c r="AJA55" s="56"/>
      <c r="AJB55" s="56"/>
      <c r="AJC55" s="56"/>
      <c r="AJD55" s="56"/>
      <c r="AJE55" s="56"/>
      <c r="AJF55" s="56"/>
      <c r="AJG55" s="56"/>
      <c r="AJH55" s="56"/>
      <c r="AJI55" s="56"/>
      <c r="AJJ55" s="56"/>
      <c r="AJK55" s="56"/>
      <c r="AJL55" s="56"/>
      <c r="AJM55" s="56"/>
      <c r="AJN55" s="56"/>
      <c r="AJO55" s="56"/>
      <c r="AJP55" s="56"/>
      <c r="AJQ55" s="56"/>
      <c r="AJR55" s="56"/>
      <c r="AJS55" s="56"/>
      <c r="AJT55" s="56"/>
      <c r="AJU55" s="56"/>
      <c r="AJV55" s="56"/>
      <c r="AJW55" s="56"/>
      <c r="AJX55" s="56"/>
      <c r="AJY55" s="56"/>
      <c r="AJZ55" s="56"/>
      <c r="AKA55" s="56"/>
      <c r="AKB55" s="56"/>
      <c r="AKC55" s="56"/>
      <c r="AKD55" s="56"/>
      <c r="AKE55" s="56"/>
      <c r="AKF55" s="56"/>
      <c r="AKG55" s="56"/>
      <c r="AKH55" s="56"/>
      <c r="AKI55" s="56"/>
      <c r="AKJ55" s="56"/>
      <c r="AKK55" s="56"/>
      <c r="AKL55" s="56"/>
      <c r="AKM55" s="56"/>
      <c r="AKN55" s="56"/>
      <c r="AKO55" s="56"/>
      <c r="AKP55" s="56"/>
      <c r="AKQ55" s="56"/>
      <c r="AKR55" s="56"/>
      <c r="AKS55" s="56"/>
      <c r="AKT55" s="56"/>
      <c r="AKU55" s="56"/>
      <c r="AKV55" s="56"/>
      <c r="AKW55" s="56"/>
      <c r="AKX55" s="56"/>
      <c r="AKY55" s="56"/>
      <c r="AKZ55" s="56"/>
      <c r="ALA55" s="56"/>
      <c r="ALB55" s="56"/>
      <c r="ALC55" s="56"/>
      <c r="ALD55" s="56"/>
      <c r="ALE55" s="56"/>
      <c r="ALF55" s="56"/>
      <c r="ALG55" s="56"/>
      <c r="ALH55" s="56"/>
      <c r="ALI55" s="56"/>
      <c r="ALJ55" s="56"/>
      <c r="ALK55" s="56"/>
      <c r="ALL55" s="56"/>
      <c r="ALM55" s="56"/>
      <c r="ALN55" s="56"/>
      <c r="ALO55" s="56"/>
      <c r="ALP55" s="56"/>
      <c r="ALQ55" s="56"/>
      <c r="ALR55" s="56"/>
      <c r="ALS55" s="56"/>
      <c r="ALT55" s="56"/>
      <c r="ALU55" s="56"/>
      <c r="ALV55" s="56"/>
      <c r="ALW55" s="56"/>
      <c r="ALX55" s="56"/>
      <c r="ALY55" s="56"/>
      <c r="ALZ55" s="56"/>
      <c r="AMA55" s="56"/>
      <c r="AMB55" s="56"/>
      <c r="AMC55" s="56"/>
      <c r="AMD55" s="56"/>
      <c r="AME55" s="56"/>
      <c r="AMF55" s="56"/>
      <c r="AMG55" s="56"/>
      <c r="AMH55" s="56"/>
      <c r="AMI55" s="56"/>
      <c r="AMJ55" s="56"/>
      <c r="AMK55" s="56"/>
      <c r="AML55" s="56"/>
      <c r="AMM55" s="56"/>
      <c r="AMN55" s="56"/>
      <c r="AMO55" s="56"/>
      <c r="AMP55" s="56"/>
      <c r="AMQ55" s="56"/>
      <c r="AMR55" s="56"/>
      <c r="AMS55" s="56"/>
      <c r="AMT55" s="56"/>
      <c r="AMU55" s="56"/>
      <c r="AMV55" s="56"/>
      <c r="AMW55" s="56"/>
      <c r="AMX55" s="56"/>
      <c r="AMY55" s="56"/>
      <c r="AMZ55" s="56"/>
      <c r="ANA55" s="56"/>
      <c r="ANB55" s="56"/>
      <c r="ANC55" s="56"/>
      <c r="AND55" s="56"/>
      <c r="ANE55" s="56"/>
      <c r="ANF55" s="56"/>
      <c r="ANG55" s="56"/>
      <c r="ANH55" s="56"/>
      <c r="ANI55" s="56"/>
      <c r="ANJ55" s="56"/>
      <c r="ANK55" s="56"/>
      <c r="ANL55" s="56"/>
      <c r="ANM55" s="56"/>
      <c r="ANN55" s="56"/>
      <c r="ANO55" s="56"/>
      <c r="ANP55" s="56"/>
      <c r="ANQ55" s="56"/>
      <c r="ANR55" s="56"/>
      <c r="ANS55" s="56"/>
      <c r="ANT55" s="56"/>
      <c r="ANU55" s="56"/>
      <c r="ANV55" s="56"/>
      <c r="ANW55" s="56"/>
      <c r="ANX55" s="56"/>
      <c r="ANY55" s="56"/>
      <c r="ANZ55" s="56"/>
      <c r="AOA55" s="56"/>
      <c r="AOB55" s="56"/>
      <c r="AOC55" s="56"/>
      <c r="AOD55" s="56"/>
      <c r="AOE55" s="56"/>
      <c r="AOF55" s="56"/>
      <c r="AOG55" s="56"/>
      <c r="AOH55" s="56"/>
      <c r="AOI55" s="56"/>
      <c r="AOJ55" s="56"/>
      <c r="AOK55" s="56"/>
      <c r="AOL55" s="56"/>
      <c r="AOM55" s="56"/>
      <c r="AON55" s="56"/>
      <c r="AOO55" s="56"/>
      <c r="AOP55" s="56"/>
      <c r="AOQ55" s="56"/>
      <c r="AOR55" s="56"/>
      <c r="AOS55" s="56"/>
      <c r="AOT55" s="56"/>
      <c r="AOU55" s="56"/>
      <c r="AOV55" s="56"/>
      <c r="AOW55" s="56"/>
      <c r="AOX55" s="56"/>
      <c r="AOY55" s="56"/>
      <c r="AOZ55" s="56"/>
      <c r="APA55" s="56"/>
      <c r="APB55" s="56"/>
      <c r="APC55" s="56"/>
      <c r="APD55" s="56"/>
      <c r="APE55" s="56"/>
      <c r="APF55" s="56"/>
      <c r="APG55" s="56"/>
      <c r="APH55" s="56"/>
      <c r="API55" s="56"/>
      <c r="APJ55" s="56"/>
      <c r="APK55" s="56"/>
      <c r="APL55" s="56"/>
      <c r="APM55" s="56"/>
      <c r="APN55" s="56"/>
      <c r="APO55" s="56"/>
      <c r="APP55" s="56"/>
      <c r="APQ55" s="56"/>
      <c r="APR55" s="56"/>
      <c r="APS55" s="56"/>
      <c r="APT55" s="56"/>
      <c r="APU55" s="56"/>
      <c r="APV55" s="56"/>
      <c r="APW55" s="56"/>
      <c r="APX55" s="56"/>
      <c r="APY55" s="56"/>
      <c r="APZ55" s="56"/>
      <c r="AQA55" s="56"/>
      <c r="AQB55" s="56"/>
      <c r="AQC55" s="56"/>
      <c r="AQD55" s="56"/>
      <c r="AQE55" s="56"/>
      <c r="AQF55" s="56"/>
      <c r="AQG55" s="56"/>
      <c r="AQH55" s="56"/>
      <c r="AQI55" s="56"/>
      <c r="AQJ55" s="56"/>
      <c r="AQK55" s="56"/>
      <c r="AQL55" s="56"/>
      <c r="AQM55" s="56"/>
      <c r="AQN55" s="56"/>
      <c r="AQO55" s="56"/>
      <c r="AQP55" s="56"/>
      <c r="AQQ55" s="56"/>
      <c r="AQR55" s="56"/>
      <c r="AQS55" s="56"/>
      <c r="AQT55" s="56"/>
      <c r="AQU55" s="56"/>
      <c r="AQV55" s="56"/>
      <c r="AQW55" s="56"/>
      <c r="AQX55" s="56"/>
      <c r="AQY55" s="56"/>
      <c r="AQZ55" s="56"/>
      <c r="ARA55" s="56"/>
      <c r="ARB55" s="56"/>
      <c r="ARC55" s="56"/>
      <c r="ARD55" s="56"/>
      <c r="ARE55" s="56"/>
      <c r="ARF55" s="56"/>
      <c r="ARG55" s="56"/>
      <c r="ARH55" s="56"/>
      <c r="ARI55" s="56"/>
      <c r="ARJ55" s="56"/>
      <c r="ARK55" s="56"/>
      <c r="ARL55" s="56"/>
      <c r="ARM55" s="56"/>
      <c r="ARN55" s="56"/>
      <c r="ARO55" s="56"/>
      <c r="ARP55" s="56"/>
      <c r="ARQ55" s="56"/>
      <c r="ARR55" s="56"/>
      <c r="ARS55" s="56"/>
      <c r="ART55" s="56"/>
      <c r="ARU55" s="56"/>
      <c r="ARV55" s="56"/>
      <c r="ARW55" s="56"/>
      <c r="ARX55" s="56"/>
      <c r="ARY55" s="56"/>
      <c r="ARZ55" s="56"/>
      <c r="ASA55" s="56"/>
      <c r="ASB55" s="56"/>
      <c r="ASC55" s="56"/>
      <c r="ASD55" s="56"/>
      <c r="ASE55" s="56"/>
      <c r="ASF55" s="56"/>
      <c r="ASG55" s="56"/>
      <c r="ASH55" s="56"/>
      <c r="ASI55" s="56"/>
      <c r="ASJ55" s="56"/>
      <c r="ASK55" s="56"/>
      <c r="ASL55" s="56"/>
      <c r="ASM55" s="56"/>
      <c r="ASN55" s="56"/>
      <c r="ASO55" s="56"/>
      <c r="ASP55" s="56"/>
      <c r="ASQ55" s="56"/>
      <c r="ASR55" s="56"/>
      <c r="ASS55" s="56"/>
      <c r="AST55" s="56"/>
      <c r="ASU55" s="56"/>
      <c r="ASV55" s="56"/>
      <c r="ASW55" s="56"/>
      <c r="ASX55" s="56"/>
      <c r="ASY55" s="56"/>
      <c r="ASZ55" s="56"/>
      <c r="ATA55" s="56"/>
      <c r="ATB55" s="56"/>
      <c r="ATC55" s="56"/>
      <c r="ATD55" s="56"/>
      <c r="ATE55" s="56"/>
      <c r="ATF55" s="56"/>
      <c r="ATG55" s="56"/>
      <c r="ATH55" s="56"/>
      <c r="ATI55" s="56"/>
      <c r="ATJ55" s="56"/>
      <c r="ATK55" s="56"/>
      <c r="ATL55" s="56"/>
      <c r="ATM55" s="56"/>
      <c r="ATN55" s="56"/>
      <c r="ATO55" s="56"/>
      <c r="ATP55" s="56"/>
      <c r="ATQ55" s="56"/>
      <c r="ATR55" s="56"/>
      <c r="ATS55" s="56"/>
      <c r="ATT55" s="56"/>
      <c r="ATU55" s="56"/>
      <c r="ATV55" s="56"/>
      <c r="ATW55" s="56"/>
      <c r="ATX55" s="56"/>
      <c r="ATY55" s="56"/>
      <c r="ATZ55" s="56"/>
      <c r="AUA55" s="56"/>
      <c r="AUB55" s="56"/>
      <c r="AUC55" s="56"/>
      <c r="AUD55" s="56"/>
      <c r="AUE55" s="56"/>
      <c r="AUF55" s="56"/>
      <c r="AUG55" s="56"/>
      <c r="AUH55" s="56"/>
      <c r="AUI55" s="56"/>
      <c r="AUJ55" s="56"/>
      <c r="AUK55" s="56"/>
      <c r="AUL55" s="56"/>
      <c r="AUM55" s="56"/>
      <c r="AUN55" s="56"/>
      <c r="AUO55" s="56"/>
      <c r="AUP55" s="56"/>
      <c r="AUQ55" s="56"/>
      <c r="AUR55" s="56"/>
      <c r="AUS55" s="56"/>
      <c r="AUT55" s="56"/>
      <c r="AUU55" s="56"/>
      <c r="AUV55" s="56"/>
      <c r="AUW55" s="56"/>
      <c r="AUX55" s="56"/>
      <c r="AUY55" s="56"/>
      <c r="AUZ55" s="56"/>
      <c r="AVA55" s="56"/>
      <c r="AVB55" s="56"/>
      <c r="AVC55" s="56"/>
      <c r="AVD55" s="56"/>
      <c r="AVE55" s="56"/>
      <c r="AVF55" s="56"/>
      <c r="AVG55" s="56"/>
      <c r="AVH55" s="56"/>
      <c r="AVI55" s="56"/>
      <c r="AVJ55" s="56"/>
      <c r="AVK55" s="56"/>
      <c r="AVL55" s="56"/>
      <c r="AVM55" s="56"/>
      <c r="AVN55" s="56"/>
      <c r="AVO55" s="56"/>
      <c r="AVP55" s="56"/>
      <c r="AVQ55" s="56"/>
      <c r="AVR55" s="56"/>
      <c r="AVS55" s="56"/>
      <c r="AVT55" s="56"/>
      <c r="AVU55" s="56"/>
      <c r="AVV55" s="56"/>
      <c r="AVW55" s="56"/>
      <c r="AVX55" s="56"/>
      <c r="AVY55" s="56"/>
      <c r="AVZ55" s="56"/>
      <c r="AWA55" s="56"/>
      <c r="AWB55" s="56"/>
      <c r="AWC55" s="56"/>
      <c r="AWD55" s="56"/>
      <c r="AWE55" s="56"/>
      <c r="AWF55" s="56"/>
      <c r="AWG55" s="56"/>
      <c r="AWH55" s="56"/>
      <c r="AWI55" s="56"/>
      <c r="AWJ55" s="56"/>
      <c r="AWK55" s="56"/>
      <c r="AWL55" s="56"/>
      <c r="AWM55" s="56"/>
      <c r="AWN55" s="56"/>
      <c r="AWO55" s="56"/>
      <c r="AWP55" s="56"/>
      <c r="AWQ55" s="56"/>
      <c r="AWR55" s="56"/>
      <c r="AWS55" s="56"/>
      <c r="AWT55" s="56"/>
      <c r="AWU55" s="56"/>
      <c r="AWV55" s="56"/>
      <c r="AWW55" s="56"/>
      <c r="AWX55" s="56"/>
      <c r="AWY55" s="56"/>
      <c r="AWZ55" s="56"/>
      <c r="AXA55" s="56"/>
      <c r="AXB55" s="56"/>
      <c r="AXC55" s="56"/>
      <c r="AXD55" s="56"/>
      <c r="AXE55" s="56"/>
      <c r="AXF55" s="56"/>
      <c r="AXG55" s="56"/>
      <c r="AXH55" s="56"/>
      <c r="AXI55" s="56"/>
      <c r="AXJ55" s="56"/>
      <c r="AXK55" s="56"/>
      <c r="AXL55" s="56"/>
      <c r="AXM55" s="56"/>
      <c r="AXN55" s="56"/>
      <c r="AXO55" s="56"/>
      <c r="AXP55" s="56"/>
      <c r="AXQ55" s="56"/>
      <c r="AXR55" s="56"/>
      <c r="AXS55" s="56"/>
      <c r="AXT55" s="56"/>
      <c r="AXU55" s="56"/>
      <c r="AXV55" s="56"/>
      <c r="AXW55" s="56"/>
      <c r="AXX55" s="56"/>
      <c r="AXY55" s="56"/>
      <c r="AXZ55" s="56"/>
      <c r="AYA55" s="56"/>
      <c r="AYB55" s="56"/>
      <c r="AYC55" s="56"/>
      <c r="AYD55" s="56"/>
      <c r="AYE55" s="56"/>
      <c r="AYF55" s="56"/>
      <c r="AYG55" s="56"/>
      <c r="AYH55" s="56"/>
      <c r="AYI55" s="56"/>
      <c r="AYJ55" s="56"/>
      <c r="AYK55" s="56"/>
      <c r="AYL55" s="56"/>
      <c r="AYM55" s="56"/>
      <c r="AYN55" s="56"/>
      <c r="AYO55" s="56"/>
      <c r="AYP55" s="56"/>
      <c r="AYQ55" s="56"/>
      <c r="AYR55" s="56"/>
      <c r="AYS55" s="56"/>
      <c r="AYT55" s="56"/>
      <c r="AYU55" s="56"/>
      <c r="AYV55" s="56"/>
      <c r="AYW55" s="56"/>
      <c r="AYX55" s="56"/>
      <c r="AYY55" s="56"/>
      <c r="AYZ55" s="56"/>
      <c r="AZA55" s="56"/>
      <c r="AZB55" s="56"/>
      <c r="AZC55" s="56"/>
      <c r="AZD55" s="56"/>
      <c r="AZE55" s="56"/>
      <c r="AZF55" s="56"/>
      <c r="AZG55" s="56"/>
      <c r="AZH55" s="56"/>
      <c r="AZI55" s="56"/>
      <c r="AZJ55" s="56"/>
      <c r="AZK55" s="56"/>
      <c r="AZL55" s="56"/>
      <c r="AZM55" s="56"/>
      <c r="AZN55" s="56"/>
      <c r="AZO55" s="56"/>
      <c r="AZP55" s="56"/>
      <c r="AZQ55" s="56"/>
      <c r="AZR55" s="56"/>
      <c r="AZS55" s="56"/>
      <c r="AZT55" s="56"/>
      <c r="AZU55" s="56"/>
      <c r="AZV55" s="56"/>
      <c r="AZW55" s="56"/>
      <c r="AZX55" s="56"/>
      <c r="AZY55" s="56"/>
      <c r="AZZ55" s="56"/>
      <c r="BAA55" s="56"/>
      <c r="BAB55" s="56"/>
      <c r="BAC55" s="56"/>
      <c r="BAD55" s="56"/>
      <c r="BAE55" s="56"/>
      <c r="BAF55" s="56"/>
      <c r="BAG55" s="56"/>
      <c r="BAH55" s="56"/>
      <c r="BAI55" s="56"/>
      <c r="BAJ55" s="56"/>
      <c r="BAK55" s="56"/>
      <c r="BAL55" s="56"/>
      <c r="BAM55" s="56"/>
      <c r="BAN55" s="56"/>
      <c r="BAO55" s="56"/>
      <c r="BAP55" s="56"/>
      <c r="BAQ55" s="56"/>
      <c r="BAR55" s="56"/>
      <c r="BAS55" s="56"/>
      <c r="BAT55" s="56"/>
      <c r="BAU55" s="56"/>
      <c r="BAV55" s="56"/>
      <c r="BAW55" s="56"/>
      <c r="BAX55" s="56"/>
      <c r="BAY55" s="56"/>
      <c r="BAZ55" s="56"/>
      <c r="BBA55" s="56"/>
      <c r="BBB55" s="56"/>
      <c r="BBC55" s="56"/>
      <c r="BBD55" s="56"/>
      <c r="BBE55" s="56"/>
      <c r="BBF55" s="56"/>
      <c r="BBG55" s="56"/>
      <c r="BBH55" s="56"/>
      <c r="BBI55" s="56"/>
      <c r="BBJ55" s="56"/>
      <c r="BBK55" s="56"/>
      <c r="BBL55" s="56"/>
      <c r="BBM55" s="56"/>
      <c r="BBN55" s="56"/>
      <c r="BBO55" s="56"/>
      <c r="BBP55" s="56"/>
      <c r="BBQ55" s="56"/>
      <c r="BBR55" s="56"/>
      <c r="BBS55" s="56"/>
      <c r="BBT55" s="56"/>
      <c r="BBU55" s="56"/>
      <c r="BBV55" s="56"/>
      <c r="BBW55" s="56"/>
      <c r="BBX55" s="56"/>
      <c r="BBY55" s="56"/>
      <c r="BBZ55" s="56"/>
      <c r="BCA55" s="56"/>
      <c r="BCB55" s="56"/>
      <c r="BCC55" s="56"/>
      <c r="BCD55" s="56"/>
      <c r="BCE55" s="56"/>
      <c r="BCF55" s="56"/>
      <c r="BCG55" s="56"/>
      <c r="BCH55" s="56"/>
      <c r="BCI55" s="56"/>
      <c r="BCJ55" s="56"/>
      <c r="BCK55" s="56"/>
      <c r="BCL55" s="56"/>
      <c r="BCM55" s="56"/>
      <c r="BCN55" s="56"/>
      <c r="BCO55" s="56"/>
      <c r="BCP55" s="56"/>
      <c r="BCQ55" s="56"/>
      <c r="BCR55" s="56"/>
      <c r="BCS55" s="56"/>
      <c r="BCT55" s="56"/>
      <c r="BCU55" s="56"/>
      <c r="BCV55" s="56"/>
      <c r="BCW55" s="56"/>
      <c r="BCX55" s="56"/>
      <c r="BCY55" s="56"/>
      <c r="BCZ55" s="56"/>
      <c r="BDA55" s="56"/>
      <c r="BDB55" s="56"/>
      <c r="BDC55" s="56"/>
      <c r="BDD55" s="56"/>
      <c r="BDE55" s="56"/>
      <c r="BDF55" s="56"/>
      <c r="BDG55" s="56"/>
      <c r="BDH55" s="56"/>
      <c r="BDI55" s="56"/>
      <c r="BDJ55" s="56"/>
      <c r="BDK55" s="56"/>
      <c r="BDL55" s="56"/>
      <c r="BDM55" s="56"/>
      <c r="BDN55" s="56"/>
      <c r="BDO55" s="56"/>
      <c r="BDP55" s="56"/>
      <c r="BDQ55" s="56"/>
      <c r="BDR55" s="56"/>
      <c r="BDS55" s="56"/>
      <c r="BDT55" s="56"/>
      <c r="BDU55" s="56"/>
      <c r="BDV55" s="56"/>
      <c r="BDW55" s="56"/>
      <c r="BDX55" s="56"/>
      <c r="BDY55" s="56"/>
      <c r="BDZ55" s="56"/>
      <c r="BEA55" s="56"/>
      <c r="BEB55" s="56"/>
      <c r="BEC55" s="56"/>
      <c r="BED55" s="56"/>
      <c r="BEE55" s="56"/>
      <c r="BEF55" s="56"/>
      <c r="BEG55" s="56"/>
      <c r="BEH55" s="56"/>
      <c r="BEI55" s="56"/>
      <c r="BEJ55" s="56"/>
      <c r="BEK55" s="56"/>
      <c r="BEL55" s="56"/>
      <c r="BEM55" s="56"/>
      <c r="BEN55" s="56"/>
      <c r="BEO55" s="56"/>
      <c r="BEP55" s="56"/>
      <c r="BEQ55" s="56"/>
      <c r="BER55" s="56"/>
      <c r="BES55" s="56"/>
      <c r="BET55" s="56"/>
      <c r="BEU55" s="56"/>
      <c r="BEV55" s="56"/>
      <c r="BEW55" s="56"/>
      <c r="BEX55" s="56"/>
      <c r="BEY55" s="56"/>
      <c r="BEZ55" s="56"/>
      <c r="BFA55" s="56"/>
      <c r="BFB55" s="56"/>
      <c r="BFC55" s="56"/>
      <c r="BFD55" s="56"/>
      <c r="BFE55" s="56"/>
      <c r="BFF55" s="56"/>
      <c r="BFG55" s="56"/>
      <c r="BFH55" s="56"/>
      <c r="BFI55" s="56"/>
      <c r="BFJ55" s="56"/>
      <c r="BFK55" s="56"/>
      <c r="BFL55" s="56"/>
      <c r="BFM55" s="56"/>
      <c r="BFN55" s="56"/>
      <c r="BFO55" s="56"/>
      <c r="BFP55" s="56"/>
      <c r="BFQ55" s="56"/>
      <c r="BFR55" s="56"/>
      <c r="BFS55" s="56"/>
      <c r="BFT55" s="56"/>
      <c r="BFU55" s="56"/>
      <c r="BFV55" s="56"/>
      <c r="BFW55" s="56"/>
      <c r="BFX55" s="56"/>
      <c r="BFY55" s="56"/>
      <c r="BFZ55" s="56"/>
      <c r="BGA55" s="56"/>
      <c r="BGB55" s="56"/>
      <c r="BGC55" s="56"/>
      <c r="BGD55" s="56"/>
      <c r="BGE55" s="56"/>
      <c r="BGF55" s="56"/>
      <c r="BGG55" s="56"/>
      <c r="BGH55" s="56"/>
      <c r="BGI55" s="56"/>
      <c r="BGJ55" s="56"/>
      <c r="BGK55" s="56"/>
      <c r="BGL55" s="56"/>
      <c r="BGM55" s="56"/>
      <c r="BGN55" s="56"/>
      <c r="BGO55" s="56"/>
      <c r="BGP55" s="56"/>
      <c r="BGQ55" s="56"/>
      <c r="BGR55" s="56"/>
      <c r="BGS55" s="56"/>
      <c r="BGT55" s="56"/>
      <c r="BGU55" s="56"/>
      <c r="BGV55" s="56"/>
      <c r="BGW55" s="56"/>
      <c r="BGX55" s="56"/>
      <c r="BGY55" s="56"/>
      <c r="BGZ55" s="56"/>
      <c r="BHA55" s="56"/>
      <c r="BHB55" s="56"/>
      <c r="BHC55" s="56"/>
      <c r="BHD55" s="56"/>
      <c r="BHE55" s="56"/>
      <c r="BHF55" s="56"/>
      <c r="BHG55" s="56"/>
      <c r="BHH55" s="56"/>
      <c r="BHI55" s="56"/>
      <c r="BHJ55" s="56"/>
      <c r="BHK55" s="56"/>
      <c r="BHL55" s="56"/>
      <c r="BHM55" s="56"/>
      <c r="BHN55" s="56"/>
      <c r="BHO55" s="56"/>
      <c r="BHP55" s="56"/>
      <c r="BHQ55" s="56"/>
      <c r="BHR55" s="56"/>
      <c r="BHS55" s="56"/>
      <c r="BHT55" s="56"/>
      <c r="BHU55" s="56"/>
      <c r="BHV55" s="56"/>
      <c r="BHW55" s="56"/>
      <c r="BHX55" s="56"/>
      <c r="BHY55" s="56"/>
      <c r="BHZ55" s="56"/>
      <c r="BIA55" s="56"/>
      <c r="BIB55" s="56"/>
      <c r="BIC55" s="56"/>
      <c r="BID55" s="56"/>
      <c r="BIE55" s="56"/>
      <c r="BIF55" s="56"/>
      <c r="BIG55" s="56"/>
      <c r="BIH55" s="56"/>
      <c r="BII55" s="56"/>
      <c r="BIJ55" s="56"/>
      <c r="BIK55" s="56"/>
      <c r="BIL55" s="56"/>
      <c r="BIM55" s="56"/>
      <c r="BIN55" s="56"/>
      <c r="BIO55" s="56"/>
      <c r="BIP55" s="56"/>
      <c r="BIQ55" s="56"/>
      <c r="BIR55" s="56"/>
      <c r="BIS55" s="56"/>
      <c r="BIT55" s="56"/>
      <c r="BIU55" s="56"/>
      <c r="BIV55" s="56"/>
      <c r="BIW55" s="56"/>
      <c r="BIX55" s="56"/>
      <c r="BIY55" s="56"/>
      <c r="BIZ55" s="56"/>
      <c r="BJA55" s="56"/>
      <c r="BJB55" s="56"/>
      <c r="BJC55" s="56"/>
      <c r="BJD55" s="56"/>
      <c r="BJE55" s="56"/>
      <c r="BJF55" s="56"/>
      <c r="BJG55" s="56"/>
      <c r="BJH55" s="56"/>
      <c r="BJI55" s="56"/>
      <c r="BJJ55" s="56"/>
      <c r="BJK55" s="56"/>
      <c r="BJL55" s="56"/>
      <c r="BJM55" s="56"/>
      <c r="BJN55" s="56"/>
      <c r="BJO55" s="56"/>
      <c r="BJP55" s="56"/>
      <c r="BJQ55" s="56"/>
      <c r="BJR55" s="56"/>
      <c r="BJS55" s="56"/>
      <c r="BJT55" s="56"/>
      <c r="BJU55" s="56"/>
      <c r="BJV55" s="56"/>
      <c r="BJW55" s="56"/>
      <c r="BJX55" s="56"/>
      <c r="BJY55" s="56"/>
      <c r="BJZ55" s="56"/>
      <c r="BKA55" s="56"/>
      <c r="BKB55" s="56"/>
      <c r="BKC55" s="56"/>
      <c r="BKD55" s="56"/>
      <c r="BKE55" s="56"/>
      <c r="BKF55" s="56"/>
      <c r="BKG55" s="56"/>
      <c r="BKH55" s="56"/>
      <c r="BKI55" s="56"/>
      <c r="BKJ55" s="56"/>
      <c r="BKK55" s="56"/>
      <c r="BKL55" s="56"/>
      <c r="BKM55" s="56"/>
      <c r="BKN55" s="56"/>
      <c r="BKO55" s="56"/>
      <c r="BKP55" s="56"/>
      <c r="BKQ55" s="56"/>
      <c r="BKR55" s="56"/>
      <c r="BKS55" s="56"/>
      <c r="BKT55" s="56"/>
      <c r="BKU55" s="56"/>
      <c r="BKV55" s="56"/>
      <c r="BKW55" s="56"/>
      <c r="BKX55" s="56"/>
      <c r="BKY55" s="56"/>
      <c r="BKZ55" s="56"/>
      <c r="BLA55" s="56"/>
      <c r="BLB55" s="56"/>
      <c r="BLC55" s="56"/>
      <c r="BLD55" s="56"/>
      <c r="BLE55" s="56"/>
      <c r="BLF55" s="56"/>
      <c r="BLG55" s="56"/>
      <c r="BLH55" s="56"/>
      <c r="BLI55" s="56"/>
      <c r="BLJ55" s="56"/>
      <c r="BLK55" s="56"/>
      <c r="BLL55" s="56"/>
      <c r="BLM55" s="56"/>
      <c r="BLN55" s="56"/>
      <c r="BLO55" s="56"/>
      <c r="BLP55" s="56"/>
      <c r="BLQ55" s="56"/>
      <c r="BLR55" s="56"/>
      <c r="BLS55" s="56"/>
      <c r="BLT55" s="56"/>
      <c r="BLU55" s="56"/>
      <c r="BLV55" s="56"/>
      <c r="BLW55" s="56"/>
      <c r="BLX55" s="56"/>
      <c r="BLY55" s="56"/>
      <c r="BLZ55" s="56"/>
      <c r="BMA55" s="56"/>
      <c r="BMB55" s="56"/>
      <c r="BMC55" s="56"/>
      <c r="BMD55" s="56"/>
      <c r="BME55" s="56"/>
      <c r="BMF55" s="56"/>
      <c r="BMG55" s="56"/>
      <c r="BMH55" s="56"/>
      <c r="BMI55" s="56"/>
      <c r="BMJ55" s="56"/>
      <c r="BMK55" s="56"/>
      <c r="BML55" s="56"/>
      <c r="BMM55" s="56"/>
      <c r="BMN55" s="56"/>
      <c r="BMO55" s="56"/>
      <c r="BMP55" s="56"/>
      <c r="BMQ55" s="56"/>
      <c r="BMR55" s="56"/>
      <c r="BMS55" s="56"/>
      <c r="BMT55" s="56"/>
      <c r="BMU55" s="56"/>
      <c r="BMV55" s="56"/>
      <c r="BMW55" s="56"/>
      <c r="BMX55" s="56"/>
      <c r="BMY55" s="56"/>
      <c r="BMZ55" s="56"/>
      <c r="BNA55" s="56"/>
      <c r="BNB55" s="56"/>
      <c r="BNC55" s="56"/>
      <c r="BND55" s="56"/>
      <c r="BNE55" s="56"/>
      <c r="BNF55" s="56"/>
      <c r="BNG55" s="56"/>
      <c r="BNH55" s="56"/>
      <c r="BNI55" s="56"/>
      <c r="BNJ55" s="56"/>
      <c r="BNK55" s="56"/>
      <c r="BNL55" s="56"/>
      <c r="BNM55" s="56"/>
      <c r="BNN55" s="56"/>
      <c r="BNO55" s="56"/>
      <c r="BNP55" s="56"/>
      <c r="BNQ55" s="56"/>
      <c r="BNR55" s="56"/>
      <c r="BNS55" s="56"/>
      <c r="BNT55" s="56"/>
      <c r="BNU55" s="56"/>
      <c r="BNV55" s="56"/>
      <c r="BNW55" s="56"/>
      <c r="BNX55" s="56"/>
      <c r="BNY55" s="56"/>
      <c r="BNZ55" s="56"/>
      <c r="BOA55" s="56"/>
      <c r="BOB55" s="56"/>
      <c r="BOC55" s="56"/>
      <c r="BOD55" s="56"/>
      <c r="BOE55" s="56"/>
      <c r="BOF55" s="56"/>
      <c r="BOG55" s="56"/>
      <c r="BOH55" s="56"/>
      <c r="BOI55" s="56"/>
      <c r="BOJ55" s="56"/>
      <c r="BOK55" s="56"/>
      <c r="BOL55" s="56"/>
      <c r="BOM55" s="56"/>
      <c r="BON55" s="56"/>
      <c r="BOO55" s="56"/>
      <c r="BOP55" s="56"/>
      <c r="BOQ55" s="56"/>
      <c r="BOR55" s="56"/>
      <c r="BOS55" s="56"/>
      <c r="BOT55" s="56"/>
      <c r="BOU55" s="56"/>
      <c r="BOV55" s="56"/>
      <c r="BOW55" s="56"/>
      <c r="BOX55" s="56"/>
      <c r="BOY55" s="56"/>
      <c r="BOZ55" s="56"/>
      <c r="BPA55" s="56"/>
      <c r="BPB55" s="56"/>
      <c r="BPC55" s="56"/>
      <c r="BPD55" s="56"/>
      <c r="BPE55" s="56"/>
      <c r="BPF55" s="56"/>
      <c r="BPG55" s="56"/>
      <c r="BPH55" s="56"/>
      <c r="BPI55" s="56"/>
      <c r="BPJ55" s="56"/>
      <c r="BPK55" s="56"/>
      <c r="BPL55" s="56"/>
      <c r="BPM55" s="56"/>
      <c r="BPN55" s="56"/>
      <c r="BPO55" s="56"/>
      <c r="BPP55" s="56"/>
      <c r="BPQ55" s="56"/>
      <c r="BPR55" s="56"/>
      <c r="BPS55" s="56"/>
      <c r="BPT55" s="56"/>
      <c r="BPU55" s="56"/>
      <c r="BPV55" s="56"/>
      <c r="BPW55" s="56"/>
      <c r="BPX55" s="56"/>
      <c r="BPY55" s="56"/>
      <c r="BPZ55" s="56"/>
      <c r="BQA55" s="56"/>
      <c r="BQB55" s="56"/>
      <c r="BQC55" s="56"/>
      <c r="BQD55" s="56"/>
      <c r="BQE55" s="56"/>
      <c r="BQF55" s="56"/>
      <c r="BQG55" s="56"/>
      <c r="BQH55" s="56"/>
      <c r="BQI55" s="56"/>
      <c r="BQJ55" s="56"/>
      <c r="BQK55" s="56"/>
      <c r="BQL55" s="56"/>
      <c r="BQM55" s="56"/>
      <c r="BQN55" s="56"/>
      <c r="BQO55" s="56"/>
      <c r="BQP55" s="56"/>
      <c r="BQQ55" s="56"/>
      <c r="BQR55" s="56"/>
      <c r="BQS55" s="56"/>
      <c r="BQT55" s="56"/>
      <c r="BQU55" s="56"/>
      <c r="BQV55" s="56"/>
      <c r="BQW55" s="56"/>
      <c r="BQX55" s="56"/>
      <c r="BQY55" s="56"/>
      <c r="BQZ55" s="56"/>
      <c r="BRA55" s="56"/>
      <c r="BRB55" s="56"/>
      <c r="BRC55" s="56"/>
      <c r="BRD55" s="56"/>
      <c r="BRE55" s="56"/>
      <c r="BRF55" s="56"/>
      <c r="BRG55" s="56"/>
      <c r="BRH55" s="56"/>
      <c r="BRI55" s="56"/>
      <c r="BRJ55" s="56"/>
      <c r="BRK55" s="56"/>
      <c r="BRL55" s="56"/>
      <c r="BRM55" s="56"/>
      <c r="BRN55" s="56"/>
      <c r="BRO55" s="56"/>
      <c r="BRP55" s="56"/>
      <c r="BRQ55" s="56"/>
      <c r="BRR55" s="56"/>
      <c r="BRS55" s="56"/>
      <c r="BRT55" s="56"/>
      <c r="BRU55" s="56"/>
      <c r="BRV55" s="56"/>
      <c r="BRW55" s="56"/>
      <c r="BRX55" s="56"/>
      <c r="BRY55" s="56"/>
      <c r="BRZ55" s="56"/>
      <c r="BSA55" s="56"/>
      <c r="BSB55" s="56"/>
      <c r="BSC55" s="56"/>
      <c r="BSD55" s="56"/>
      <c r="BSE55" s="56"/>
      <c r="BSF55" s="56"/>
      <c r="BSG55" s="56"/>
      <c r="BSH55" s="56"/>
      <c r="BSI55" s="56"/>
      <c r="BSJ55" s="56"/>
      <c r="BSK55" s="56"/>
      <c r="BSL55" s="56"/>
      <c r="BSM55" s="56"/>
      <c r="BSN55" s="56"/>
      <c r="BSO55" s="56"/>
      <c r="BSP55" s="56"/>
      <c r="BSQ55" s="56"/>
      <c r="BSR55" s="56"/>
      <c r="BSS55" s="56"/>
      <c r="BST55" s="56"/>
      <c r="BSU55" s="56"/>
      <c r="BSV55" s="56"/>
      <c r="BSW55" s="56"/>
      <c r="BSX55" s="56"/>
      <c r="BSY55" s="56"/>
      <c r="BSZ55" s="56"/>
      <c r="BTA55" s="56"/>
      <c r="BTB55" s="56"/>
      <c r="BTC55" s="56"/>
      <c r="BTD55" s="56"/>
      <c r="BTE55" s="56"/>
      <c r="BTF55" s="56"/>
      <c r="BTG55" s="56"/>
      <c r="BTH55" s="56"/>
      <c r="BTI55" s="56"/>
      <c r="BTJ55" s="56"/>
      <c r="BTK55" s="56"/>
      <c r="BTL55" s="56"/>
      <c r="BTM55" s="56"/>
      <c r="BTN55" s="56"/>
      <c r="BTO55" s="56"/>
      <c r="BTP55" s="56"/>
      <c r="BTQ55" s="56"/>
      <c r="BTR55" s="56"/>
      <c r="BTS55" s="56"/>
      <c r="BTT55" s="56"/>
      <c r="BTU55" s="56"/>
      <c r="BTV55" s="56"/>
      <c r="BTW55" s="56"/>
      <c r="BTX55" s="56"/>
      <c r="BTY55" s="56"/>
      <c r="BTZ55" s="56"/>
      <c r="BUA55" s="56"/>
      <c r="BUB55" s="56"/>
      <c r="BUC55" s="56"/>
      <c r="BUD55" s="56"/>
      <c r="BUE55" s="56"/>
      <c r="BUF55" s="56"/>
      <c r="BUG55" s="56"/>
      <c r="BUH55" s="56"/>
      <c r="BUI55" s="56"/>
      <c r="BUJ55" s="56"/>
      <c r="BUK55" s="56"/>
      <c r="BUL55" s="56"/>
      <c r="BUM55" s="56"/>
      <c r="BUN55" s="56"/>
      <c r="BUO55" s="56"/>
      <c r="BUP55" s="56"/>
      <c r="BUQ55" s="56"/>
      <c r="BUR55" s="56"/>
      <c r="BUS55" s="56"/>
      <c r="BUT55" s="56"/>
      <c r="BUU55" s="56"/>
      <c r="BUV55" s="56"/>
      <c r="BUW55" s="56"/>
      <c r="BUX55" s="56"/>
      <c r="BUY55" s="56"/>
      <c r="BUZ55" s="56"/>
      <c r="BVA55" s="56"/>
      <c r="BVB55" s="56"/>
      <c r="BVC55" s="56"/>
      <c r="BVD55" s="56"/>
      <c r="BVE55" s="56"/>
      <c r="BVF55" s="56"/>
      <c r="BVG55" s="56"/>
      <c r="BVH55" s="56"/>
      <c r="BVI55" s="56"/>
      <c r="BVJ55" s="56"/>
      <c r="BVK55" s="56"/>
      <c r="BVL55" s="56"/>
      <c r="BVM55" s="56"/>
      <c r="BVN55" s="56"/>
      <c r="BVO55" s="56"/>
      <c r="BVP55" s="56"/>
      <c r="BVQ55" s="56"/>
      <c r="BVR55" s="56"/>
      <c r="BVS55" s="56"/>
      <c r="BVT55" s="56"/>
      <c r="BVU55" s="56"/>
      <c r="BVV55" s="56"/>
      <c r="BVW55" s="56"/>
      <c r="BVX55" s="56"/>
      <c r="BVY55" s="56"/>
      <c r="BVZ55" s="56"/>
      <c r="BWA55" s="56"/>
      <c r="BWB55" s="56"/>
      <c r="BWC55" s="56"/>
      <c r="BWD55" s="56"/>
      <c r="BWE55" s="56"/>
      <c r="BWF55" s="56"/>
      <c r="BWG55" s="56"/>
      <c r="BWH55" s="56"/>
      <c r="BWI55" s="56"/>
      <c r="BWJ55" s="56"/>
      <c r="BWK55" s="56"/>
      <c r="BWL55" s="56"/>
      <c r="BWM55" s="56"/>
      <c r="BWN55" s="56"/>
      <c r="BWO55" s="56"/>
      <c r="BWP55" s="56"/>
      <c r="BWQ55" s="56"/>
      <c r="BWR55" s="56"/>
      <c r="BWS55" s="56"/>
      <c r="BWT55" s="56"/>
      <c r="BWU55" s="56"/>
      <c r="BWV55" s="56"/>
      <c r="BWW55" s="56"/>
      <c r="BWX55" s="56"/>
      <c r="BWY55" s="56"/>
      <c r="BWZ55" s="56"/>
      <c r="BXA55" s="56"/>
      <c r="BXB55" s="56"/>
      <c r="BXC55" s="56"/>
      <c r="BXD55" s="56"/>
      <c r="BXE55" s="56"/>
      <c r="BXF55" s="56"/>
      <c r="BXG55" s="56"/>
      <c r="BXH55" s="56"/>
      <c r="BXI55" s="56"/>
      <c r="BXJ55" s="56"/>
      <c r="BXK55" s="56"/>
      <c r="BXL55" s="56"/>
      <c r="BXM55" s="56"/>
      <c r="BXN55" s="56"/>
      <c r="BXO55" s="56"/>
      <c r="BXP55" s="56"/>
      <c r="BXQ55" s="56"/>
      <c r="BXR55" s="56"/>
      <c r="BXS55" s="56"/>
      <c r="BXT55" s="56"/>
      <c r="BXU55" s="56"/>
      <c r="BXV55" s="56"/>
      <c r="BXW55" s="56"/>
      <c r="BXX55" s="56"/>
      <c r="BXY55" s="56"/>
      <c r="BXZ55" s="56"/>
      <c r="BYA55" s="56"/>
      <c r="BYB55" s="56"/>
      <c r="BYC55" s="56"/>
      <c r="BYD55" s="56"/>
      <c r="BYE55" s="56"/>
      <c r="BYF55" s="56"/>
      <c r="BYG55" s="56"/>
      <c r="BYH55" s="56"/>
      <c r="BYI55" s="56"/>
      <c r="BYJ55" s="56"/>
      <c r="BYK55" s="56"/>
      <c r="BYL55" s="56"/>
      <c r="BYM55" s="56"/>
      <c r="BYN55" s="56"/>
      <c r="BYO55" s="56"/>
      <c r="BYP55" s="56"/>
      <c r="BYQ55" s="56"/>
      <c r="BYR55" s="56"/>
      <c r="BYS55" s="56"/>
      <c r="BYT55" s="56"/>
      <c r="BYU55" s="56"/>
      <c r="BYV55" s="56"/>
      <c r="BYW55" s="56"/>
      <c r="BYX55" s="56"/>
      <c r="BYY55" s="56"/>
      <c r="BYZ55" s="56"/>
      <c r="BZA55" s="56"/>
      <c r="BZB55" s="56"/>
      <c r="BZC55" s="56"/>
      <c r="BZD55" s="56"/>
      <c r="BZE55" s="56"/>
      <c r="BZF55" s="56"/>
      <c r="BZG55" s="56"/>
      <c r="BZH55" s="56"/>
      <c r="BZI55" s="56"/>
      <c r="BZJ55" s="56"/>
      <c r="BZK55" s="56"/>
      <c r="BZL55" s="56"/>
      <c r="BZM55" s="56"/>
      <c r="BZN55" s="56"/>
      <c r="BZO55" s="56"/>
      <c r="BZP55" s="56"/>
      <c r="BZQ55" s="56"/>
      <c r="BZR55" s="56"/>
      <c r="BZS55" s="56"/>
      <c r="BZT55" s="56"/>
      <c r="BZU55" s="56"/>
      <c r="BZV55" s="56"/>
      <c r="BZW55" s="56"/>
      <c r="BZX55" s="56"/>
      <c r="BZY55" s="56"/>
      <c r="BZZ55" s="56"/>
      <c r="CAA55" s="56"/>
      <c r="CAB55" s="56"/>
      <c r="CAC55" s="56"/>
      <c r="CAD55" s="56"/>
      <c r="CAE55" s="56"/>
      <c r="CAF55" s="56"/>
      <c r="CAG55" s="56"/>
      <c r="CAH55" s="56"/>
      <c r="CAI55" s="56"/>
      <c r="CAJ55" s="56"/>
      <c r="CAK55" s="56"/>
      <c r="CAL55" s="56"/>
      <c r="CAM55" s="56"/>
      <c r="CAN55" s="56"/>
      <c r="CAO55" s="56"/>
      <c r="CAP55" s="56"/>
      <c r="CAQ55" s="56"/>
      <c r="CAR55" s="56"/>
      <c r="CAS55" s="56"/>
      <c r="CAT55" s="56"/>
      <c r="CAU55" s="56"/>
      <c r="CAV55" s="56"/>
      <c r="CAW55" s="56"/>
      <c r="CAX55" s="56"/>
      <c r="CAY55" s="56"/>
      <c r="CAZ55" s="56"/>
      <c r="CBA55" s="56"/>
      <c r="CBB55" s="56"/>
      <c r="CBC55" s="56"/>
      <c r="CBD55" s="56"/>
      <c r="CBE55" s="56"/>
      <c r="CBF55" s="56"/>
      <c r="CBG55" s="56"/>
      <c r="CBH55" s="56"/>
      <c r="CBI55" s="56"/>
      <c r="CBJ55" s="56"/>
      <c r="CBK55" s="56"/>
      <c r="CBL55" s="56"/>
      <c r="CBM55" s="56"/>
      <c r="CBN55" s="56"/>
      <c r="CBO55" s="56"/>
      <c r="CBP55" s="56"/>
      <c r="CBQ55" s="56"/>
      <c r="CBR55" s="56"/>
      <c r="CBS55" s="56"/>
      <c r="CBT55" s="56"/>
      <c r="CBU55" s="56"/>
      <c r="CBV55" s="56"/>
      <c r="CBW55" s="56"/>
      <c r="CBX55" s="56"/>
      <c r="CBY55" s="56"/>
      <c r="CBZ55" s="56"/>
      <c r="CCA55" s="56"/>
      <c r="CCB55" s="56"/>
      <c r="CCC55" s="56"/>
      <c r="CCD55" s="56"/>
      <c r="CCE55" s="56"/>
      <c r="CCF55" s="56"/>
      <c r="CCG55" s="56"/>
      <c r="CCH55" s="56"/>
      <c r="CCI55" s="56"/>
      <c r="CCJ55" s="56"/>
      <c r="CCK55" s="56"/>
      <c r="CCL55" s="56"/>
      <c r="CCM55" s="56"/>
      <c r="CCN55" s="56"/>
      <c r="CCO55" s="56"/>
      <c r="CCP55" s="56"/>
      <c r="CCQ55" s="56"/>
      <c r="CCR55" s="56"/>
      <c r="CCS55" s="56"/>
      <c r="CCT55" s="56"/>
      <c r="CCU55" s="56"/>
      <c r="CCV55" s="56"/>
      <c r="CCW55" s="56"/>
      <c r="CCX55" s="56"/>
      <c r="CCY55" s="56"/>
      <c r="CCZ55" s="56"/>
      <c r="CDA55" s="56"/>
      <c r="CDB55" s="56"/>
      <c r="CDC55" s="56"/>
      <c r="CDD55" s="56"/>
      <c r="CDE55" s="56"/>
      <c r="CDF55" s="56"/>
      <c r="CDG55" s="56"/>
      <c r="CDH55" s="56"/>
      <c r="CDI55" s="56"/>
      <c r="CDJ55" s="56"/>
      <c r="CDK55" s="56"/>
      <c r="CDL55" s="56"/>
      <c r="CDM55" s="56"/>
      <c r="CDN55" s="56"/>
      <c r="CDO55" s="56"/>
      <c r="CDP55" s="56"/>
      <c r="CDQ55" s="56"/>
      <c r="CDR55" s="56"/>
      <c r="CDS55" s="56"/>
      <c r="CDT55" s="56"/>
      <c r="CDU55" s="56"/>
      <c r="CDV55" s="56"/>
      <c r="CDW55" s="56"/>
      <c r="CDX55" s="56"/>
      <c r="CDY55" s="56"/>
      <c r="CDZ55" s="56"/>
      <c r="CEA55" s="56"/>
      <c r="CEB55" s="56"/>
      <c r="CEC55" s="56"/>
      <c r="CED55" s="56"/>
      <c r="CEE55" s="56"/>
      <c r="CEF55" s="56"/>
      <c r="CEG55" s="56"/>
      <c r="CEH55" s="56"/>
      <c r="CEI55" s="56"/>
      <c r="CEJ55" s="56"/>
      <c r="CEK55" s="56"/>
      <c r="CEL55" s="56"/>
      <c r="CEM55" s="56"/>
      <c r="CEN55" s="56"/>
      <c r="CEO55" s="56"/>
      <c r="CEP55" s="56"/>
      <c r="CEQ55" s="56"/>
      <c r="CER55" s="56"/>
      <c r="CES55" s="56"/>
      <c r="CET55" s="56"/>
      <c r="CEU55" s="56"/>
      <c r="CEV55" s="56"/>
      <c r="CEW55" s="56"/>
      <c r="CEX55" s="56"/>
      <c r="CEY55" s="56"/>
      <c r="CEZ55" s="56"/>
      <c r="CFA55" s="56"/>
      <c r="CFB55" s="56"/>
      <c r="CFC55" s="56"/>
      <c r="CFD55" s="56"/>
      <c r="CFE55" s="56"/>
      <c r="CFF55" s="56"/>
      <c r="CFG55" s="56"/>
      <c r="CFH55" s="56"/>
      <c r="CFI55" s="56"/>
      <c r="CFJ55" s="56"/>
      <c r="CFK55" s="56"/>
      <c r="CFL55" s="56"/>
      <c r="CFM55" s="56"/>
      <c r="CFN55" s="56"/>
      <c r="CFO55" s="56"/>
      <c r="CFP55" s="56"/>
      <c r="CFQ55" s="56"/>
      <c r="CFR55" s="56"/>
      <c r="CFS55" s="56"/>
      <c r="CFT55" s="56"/>
      <c r="CFU55" s="56"/>
      <c r="CFV55" s="56"/>
      <c r="CFW55" s="56"/>
      <c r="CFX55" s="56"/>
      <c r="CFY55" s="56"/>
      <c r="CFZ55" s="56"/>
      <c r="CGA55" s="56"/>
      <c r="CGB55" s="56"/>
      <c r="CGC55" s="56"/>
      <c r="CGD55" s="56"/>
      <c r="CGE55" s="56"/>
      <c r="CGF55" s="56"/>
      <c r="CGG55" s="56"/>
      <c r="CGH55" s="56"/>
      <c r="CGI55" s="56"/>
      <c r="CGJ55" s="56"/>
      <c r="CGK55" s="56"/>
      <c r="CGL55" s="56"/>
      <c r="CGM55" s="56"/>
      <c r="CGN55" s="56"/>
      <c r="CGO55" s="56"/>
      <c r="CGP55" s="56"/>
      <c r="CGQ55" s="56"/>
      <c r="CGR55" s="56"/>
      <c r="CGS55" s="56"/>
      <c r="CGT55" s="56"/>
      <c r="CGU55" s="56"/>
      <c r="CGV55" s="56"/>
      <c r="CGW55" s="56"/>
      <c r="CGX55" s="56"/>
      <c r="CGY55" s="56"/>
      <c r="CGZ55" s="56"/>
      <c r="CHA55" s="56"/>
      <c r="CHB55" s="56"/>
      <c r="CHC55" s="56"/>
      <c r="CHD55" s="56"/>
      <c r="CHE55" s="56"/>
      <c r="CHF55" s="56"/>
      <c r="CHG55" s="56"/>
      <c r="CHH55" s="56"/>
      <c r="CHI55" s="56"/>
      <c r="CHJ55" s="56"/>
      <c r="CHK55" s="56"/>
      <c r="CHL55" s="56"/>
      <c r="CHM55" s="56"/>
      <c r="CHN55" s="56"/>
      <c r="CHO55" s="56"/>
      <c r="CHP55" s="56"/>
      <c r="CHQ55" s="56"/>
      <c r="CHR55" s="56"/>
      <c r="CHS55" s="56"/>
      <c r="CHT55" s="56"/>
      <c r="CHU55" s="56"/>
      <c r="CHV55" s="56"/>
      <c r="CHW55" s="56"/>
      <c r="CHX55" s="56"/>
      <c r="CHY55" s="56"/>
      <c r="CHZ55" s="56"/>
      <c r="CIA55" s="56"/>
      <c r="CIB55" s="56"/>
      <c r="CIC55" s="56"/>
      <c r="CID55" s="56"/>
      <c r="CIE55" s="56"/>
      <c r="CIF55" s="56"/>
      <c r="CIG55" s="56"/>
      <c r="CIH55" s="56"/>
      <c r="CII55" s="56"/>
      <c r="CIJ55" s="56"/>
      <c r="CIK55" s="56"/>
      <c r="CIL55" s="56"/>
      <c r="CIM55" s="56"/>
      <c r="CIN55" s="56"/>
      <c r="CIO55" s="56"/>
      <c r="CIP55" s="56"/>
      <c r="CIQ55" s="56"/>
      <c r="CIR55" s="56"/>
      <c r="CIS55" s="56"/>
      <c r="CIT55" s="56"/>
      <c r="CIU55" s="56"/>
      <c r="CIV55" s="56"/>
      <c r="CIW55" s="56"/>
      <c r="CIX55" s="56"/>
      <c r="CIY55" s="56"/>
      <c r="CIZ55" s="56"/>
      <c r="CJA55" s="56"/>
      <c r="CJB55" s="56"/>
      <c r="CJC55" s="56"/>
      <c r="CJD55" s="56"/>
      <c r="CJE55" s="56"/>
      <c r="CJF55" s="56"/>
      <c r="CJG55" s="56"/>
      <c r="CJH55" s="56"/>
      <c r="CJI55" s="56"/>
      <c r="CJJ55" s="56"/>
      <c r="CJK55" s="56"/>
      <c r="CJL55" s="56"/>
      <c r="CJM55" s="56"/>
      <c r="CJN55" s="56"/>
      <c r="CJO55" s="56"/>
      <c r="CJP55" s="56"/>
      <c r="CJQ55" s="56"/>
      <c r="CJR55" s="56"/>
      <c r="CJS55" s="56"/>
      <c r="CJT55" s="56"/>
      <c r="CJU55" s="56"/>
      <c r="CJV55" s="56"/>
      <c r="CJW55" s="56"/>
      <c r="CJX55" s="56"/>
      <c r="CJY55" s="56"/>
      <c r="CJZ55" s="56"/>
      <c r="CKA55" s="56"/>
      <c r="CKB55" s="56"/>
      <c r="CKC55" s="56"/>
      <c r="CKD55" s="56"/>
      <c r="CKE55" s="56"/>
      <c r="CKF55" s="56"/>
      <c r="CKG55" s="56"/>
      <c r="CKH55" s="56"/>
      <c r="CKI55" s="56"/>
      <c r="CKJ55" s="56"/>
      <c r="CKK55" s="56"/>
      <c r="CKL55" s="56"/>
      <c r="CKM55" s="56"/>
      <c r="CKN55" s="56"/>
      <c r="CKO55" s="56"/>
      <c r="CKP55" s="56"/>
      <c r="CKQ55" s="56"/>
      <c r="CKR55" s="56"/>
      <c r="CKS55" s="56"/>
      <c r="CKT55" s="56"/>
      <c r="CKU55" s="56"/>
      <c r="CKV55" s="56"/>
      <c r="CKW55" s="56"/>
      <c r="CKX55" s="56"/>
      <c r="CKY55" s="56"/>
      <c r="CKZ55" s="56"/>
      <c r="CLA55" s="56"/>
      <c r="CLB55" s="56"/>
      <c r="CLC55" s="56"/>
      <c r="CLD55" s="56"/>
      <c r="CLE55" s="56"/>
      <c r="CLF55" s="56"/>
      <c r="CLG55" s="56"/>
      <c r="CLH55" s="56"/>
      <c r="CLI55" s="56"/>
      <c r="CLJ55" s="56"/>
      <c r="CLK55" s="56"/>
      <c r="CLL55" s="56"/>
      <c r="CLM55" s="56"/>
      <c r="CLN55" s="56"/>
      <c r="CLO55" s="56"/>
      <c r="CLP55" s="56"/>
      <c r="CLQ55" s="56"/>
      <c r="CLR55" s="56"/>
      <c r="CLS55" s="56"/>
      <c r="CLT55" s="56"/>
      <c r="CLU55" s="56"/>
      <c r="CLV55" s="56"/>
      <c r="CLW55" s="56"/>
      <c r="CLX55" s="56"/>
      <c r="CLY55" s="56"/>
      <c r="CLZ55" s="56"/>
      <c r="CMA55" s="56"/>
      <c r="CMB55" s="56"/>
      <c r="CMC55" s="56"/>
      <c r="CMD55" s="56"/>
      <c r="CME55" s="56"/>
      <c r="CMF55" s="56"/>
      <c r="CMG55" s="56"/>
      <c r="CMH55" s="56"/>
      <c r="CMI55" s="56"/>
      <c r="CMJ55" s="56"/>
      <c r="CMK55" s="56"/>
      <c r="CML55" s="56"/>
      <c r="CMM55" s="56"/>
      <c r="CMN55" s="56"/>
      <c r="CMO55" s="56"/>
      <c r="CMP55" s="56"/>
      <c r="CMQ55" s="56"/>
      <c r="CMR55" s="56"/>
      <c r="CMS55" s="56"/>
      <c r="CMT55" s="56"/>
      <c r="CMU55" s="56"/>
      <c r="CMV55" s="56"/>
      <c r="CMW55" s="56"/>
      <c r="CMX55" s="56"/>
      <c r="CMY55" s="56"/>
      <c r="CMZ55" s="56"/>
      <c r="CNA55" s="56"/>
      <c r="CNB55" s="56"/>
      <c r="CNC55" s="56"/>
      <c r="CND55" s="56"/>
      <c r="CNE55" s="56"/>
      <c r="CNF55" s="56"/>
      <c r="CNG55" s="56"/>
      <c r="CNH55" s="56"/>
      <c r="CNI55" s="56"/>
      <c r="CNJ55" s="56"/>
      <c r="CNK55" s="56"/>
      <c r="CNL55" s="56"/>
      <c r="CNM55" s="56"/>
      <c r="CNN55" s="56"/>
      <c r="CNO55" s="56"/>
      <c r="CNP55" s="56"/>
      <c r="CNQ55" s="56"/>
      <c r="CNR55" s="56"/>
      <c r="CNS55" s="56"/>
      <c r="CNT55" s="56"/>
      <c r="CNU55" s="56"/>
      <c r="CNV55" s="56"/>
      <c r="CNW55" s="56"/>
      <c r="CNX55" s="56"/>
      <c r="CNY55" s="56"/>
      <c r="CNZ55" s="56"/>
      <c r="COA55" s="56"/>
      <c r="COB55" s="56"/>
      <c r="COC55" s="56"/>
      <c r="COD55" s="56"/>
      <c r="COE55" s="56"/>
      <c r="COF55" s="56"/>
      <c r="COG55" s="56"/>
      <c r="COH55" s="56"/>
      <c r="COI55" s="56"/>
      <c r="COJ55" s="56"/>
      <c r="COK55" s="56"/>
      <c r="COL55" s="56"/>
      <c r="COM55" s="56"/>
      <c r="CON55" s="56"/>
      <c r="COO55" s="56"/>
      <c r="COP55" s="56"/>
      <c r="COQ55" s="56"/>
      <c r="COR55" s="56"/>
      <c r="COS55" s="56"/>
      <c r="COT55" s="56"/>
      <c r="COU55" s="56"/>
      <c r="COV55" s="56"/>
      <c r="COW55" s="56"/>
      <c r="COX55" s="56"/>
      <c r="COY55" s="56"/>
      <c r="COZ55" s="56"/>
      <c r="CPA55" s="56"/>
      <c r="CPB55" s="56"/>
      <c r="CPC55" s="56"/>
      <c r="CPD55" s="56"/>
      <c r="CPE55" s="56"/>
      <c r="CPF55" s="56"/>
      <c r="CPG55" s="56"/>
      <c r="CPH55" s="56"/>
      <c r="CPI55" s="56"/>
      <c r="CPJ55" s="56"/>
      <c r="CPK55" s="56"/>
      <c r="CPL55" s="56"/>
      <c r="CPM55" s="56"/>
      <c r="CPN55" s="56"/>
      <c r="CPO55" s="56"/>
      <c r="CPP55" s="56"/>
      <c r="CPQ55" s="56"/>
      <c r="CPR55" s="56"/>
      <c r="CPS55" s="56"/>
      <c r="CPT55" s="56"/>
      <c r="CPU55" s="56"/>
      <c r="CPV55" s="56"/>
      <c r="CPW55" s="56"/>
      <c r="CPX55" s="56"/>
      <c r="CPY55" s="56"/>
      <c r="CPZ55" s="56"/>
      <c r="CQA55" s="56"/>
      <c r="CQB55" s="56"/>
      <c r="CQC55" s="56"/>
      <c r="CQD55" s="56"/>
      <c r="CQE55" s="56"/>
      <c r="CQF55" s="56"/>
      <c r="CQG55" s="56"/>
      <c r="CQH55" s="56"/>
      <c r="CQI55" s="56"/>
      <c r="CQJ55" s="56"/>
      <c r="CQK55" s="56"/>
      <c r="CQL55" s="56"/>
      <c r="CQM55" s="56"/>
      <c r="CQN55" s="56"/>
      <c r="CQO55" s="56"/>
      <c r="CQP55" s="56"/>
      <c r="CQQ55" s="56"/>
      <c r="CQR55" s="56"/>
      <c r="CQS55" s="56"/>
      <c r="CQT55" s="56"/>
      <c r="CQU55" s="56"/>
      <c r="CQV55" s="56"/>
      <c r="CQW55" s="56"/>
      <c r="CQX55" s="56"/>
      <c r="CQY55" s="56"/>
      <c r="CQZ55" s="56"/>
      <c r="CRA55" s="56"/>
      <c r="CRB55" s="56"/>
      <c r="CRC55" s="56"/>
      <c r="CRD55" s="56"/>
      <c r="CRE55" s="56"/>
      <c r="CRF55" s="56"/>
      <c r="CRG55" s="56"/>
      <c r="CRH55" s="56"/>
      <c r="CRI55" s="56"/>
      <c r="CRJ55" s="56"/>
      <c r="CRK55" s="56"/>
      <c r="CRL55" s="56"/>
      <c r="CRM55" s="56"/>
      <c r="CRN55" s="56"/>
      <c r="CRO55" s="56"/>
      <c r="CRP55" s="56"/>
      <c r="CRQ55" s="56"/>
      <c r="CRR55" s="56"/>
      <c r="CRS55" s="56"/>
      <c r="CRT55" s="56"/>
      <c r="CRU55" s="56"/>
      <c r="CRV55" s="56"/>
      <c r="CRW55" s="56"/>
      <c r="CRX55" s="56"/>
      <c r="CRY55" s="56"/>
      <c r="CRZ55" s="56"/>
      <c r="CSA55" s="56"/>
      <c r="CSB55" s="56"/>
      <c r="CSC55" s="56"/>
      <c r="CSD55" s="56"/>
      <c r="CSE55" s="56"/>
      <c r="CSF55" s="56"/>
      <c r="CSG55" s="56"/>
      <c r="CSH55" s="56"/>
      <c r="CSI55" s="56"/>
      <c r="CSJ55" s="56"/>
      <c r="CSK55" s="56"/>
      <c r="CSL55" s="56"/>
      <c r="CSM55" s="56"/>
      <c r="CSN55" s="56"/>
      <c r="CSO55" s="56"/>
      <c r="CSP55" s="56"/>
      <c r="CSQ55" s="56"/>
      <c r="CSR55" s="56"/>
      <c r="CSS55" s="56"/>
      <c r="CST55" s="56"/>
      <c r="CSU55" s="56"/>
      <c r="CSV55" s="56"/>
      <c r="CSW55" s="56"/>
      <c r="CSX55" s="56"/>
      <c r="CSY55" s="56"/>
      <c r="CSZ55" s="56"/>
      <c r="CTA55" s="56"/>
      <c r="CTB55" s="56"/>
      <c r="CTC55" s="56"/>
      <c r="CTD55" s="56"/>
      <c r="CTE55" s="56"/>
      <c r="CTF55" s="56"/>
      <c r="CTG55" s="56"/>
      <c r="CTH55" s="56"/>
      <c r="CTI55" s="56"/>
      <c r="CTJ55" s="56"/>
      <c r="CTK55" s="56"/>
      <c r="CTL55" s="56"/>
      <c r="CTM55" s="56"/>
      <c r="CTN55" s="56"/>
      <c r="CTO55" s="56"/>
      <c r="CTP55" s="56"/>
      <c r="CTQ55" s="56"/>
      <c r="CTR55" s="56"/>
      <c r="CTS55" s="56"/>
      <c r="CTT55" s="56"/>
      <c r="CTU55" s="56"/>
      <c r="CTV55" s="56"/>
      <c r="CTW55" s="56"/>
      <c r="CTX55" s="56"/>
      <c r="CTY55" s="56"/>
      <c r="CTZ55" s="56"/>
      <c r="CUA55" s="56"/>
      <c r="CUB55" s="56"/>
      <c r="CUC55" s="56"/>
      <c r="CUD55" s="56"/>
      <c r="CUE55" s="56"/>
      <c r="CUF55" s="56"/>
      <c r="CUG55" s="56"/>
      <c r="CUH55" s="56"/>
      <c r="CUI55" s="56"/>
      <c r="CUJ55" s="56"/>
      <c r="CUK55" s="56"/>
      <c r="CUL55" s="56"/>
      <c r="CUM55" s="56"/>
      <c r="CUN55" s="56"/>
      <c r="CUO55" s="56"/>
      <c r="CUP55" s="56"/>
      <c r="CUQ55" s="56"/>
      <c r="CUR55" s="56"/>
      <c r="CUS55" s="56"/>
      <c r="CUT55" s="56"/>
      <c r="CUU55" s="56"/>
      <c r="CUV55" s="56"/>
      <c r="CUW55" s="56"/>
      <c r="CUX55" s="56"/>
      <c r="CUY55" s="56"/>
      <c r="CUZ55" s="56"/>
      <c r="CVA55" s="56"/>
      <c r="CVB55" s="56"/>
      <c r="CVC55" s="56"/>
      <c r="CVD55" s="56"/>
      <c r="CVE55" s="56"/>
      <c r="CVF55" s="56"/>
      <c r="CVG55" s="56"/>
      <c r="CVH55" s="56"/>
      <c r="CVI55" s="56"/>
      <c r="CVJ55" s="56"/>
      <c r="CVK55" s="56"/>
      <c r="CVL55" s="56"/>
      <c r="CVM55" s="56"/>
      <c r="CVN55" s="56"/>
      <c r="CVO55" s="56"/>
      <c r="CVP55" s="56"/>
      <c r="CVQ55" s="56"/>
      <c r="CVR55" s="56"/>
      <c r="CVS55" s="56"/>
      <c r="CVT55" s="56"/>
      <c r="CVU55" s="56"/>
      <c r="CVV55" s="56"/>
      <c r="CVW55" s="56"/>
      <c r="CVX55" s="56"/>
      <c r="CVY55" s="56"/>
      <c r="CVZ55" s="56"/>
      <c r="CWA55" s="56"/>
      <c r="CWB55" s="56"/>
      <c r="CWC55" s="56"/>
      <c r="CWD55" s="56"/>
      <c r="CWE55" s="56"/>
      <c r="CWF55" s="56"/>
      <c r="CWG55" s="56"/>
      <c r="CWH55" s="56"/>
      <c r="CWI55" s="56"/>
      <c r="CWJ55" s="56"/>
      <c r="CWK55" s="56"/>
      <c r="CWL55" s="56"/>
      <c r="CWM55" s="56"/>
      <c r="CWN55" s="56"/>
      <c r="CWO55" s="56"/>
      <c r="CWP55" s="56"/>
      <c r="CWQ55" s="56"/>
      <c r="CWR55" s="56"/>
      <c r="CWS55" s="56"/>
      <c r="CWT55" s="56"/>
      <c r="CWU55" s="56"/>
      <c r="CWV55" s="56"/>
      <c r="CWW55" s="56"/>
      <c r="CWX55" s="56"/>
      <c r="CWY55" s="56"/>
      <c r="CWZ55" s="56"/>
      <c r="CXA55" s="56"/>
      <c r="CXB55" s="56"/>
      <c r="CXC55" s="56"/>
      <c r="CXD55" s="56"/>
      <c r="CXE55" s="56"/>
      <c r="CXF55" s="56"/>
      <c r="CXG55" s="56"/>
      <c r="CXH55" s="56"/>
      <c r="CXI55" s="56"/>
      <c r="CXJ55" s="56"/>
      <c r="CXK55" s="56"/>
      <c r="CXL55" s="56"/>
      <c r="CXM55" s="56"/>
      <c r="CXN55" s="56"/>
      <c r="CXO55" s="56"/>
      <c r="CXP55" s="56"/>
      <c r="CXQ55" s="56"/>
      <c r="CXR55" s="56"/>
      <c r="CXS55" s="56"/>
      <c r="CXT55" s="56"/>
      <c r="CXU55" s="56"/>
      <c r="CXV55" s="56"/>
      <c r="CXW55" s="56"/>
      <c r="CXX55" s="56"/>
      <c r="CXY55" s="56"/>
      <c r="CXZ55" s="56"/>
      <c r="CYA55" s="56"/>
      <c r="CYB55" s="56"/>
      <c r="CYC55" s="56"/>
      <c r="CYD55" s="56"/>
      <c r="CYE55" s="56"/>
      <c r="CYF55" s="56"/>
      <c r="CYG55" s="56"/>
      <c r="CYH55" s="56"/>
      <c r="CYI55" s="56"/>
      <c r="CYJ55" s="56"/>
      <c r="CYK55" s="56"/>
      <c r="CYL55" s="56"/>
      <c r="CYM55" s="56"/>
      <c r="CYN55" s="56"/>
      <c r="CYO55" s="56"/>
      <c r="CYP55" s="56"/>
      <c r="CYQ55" s="56"/>
      <c r="CYR55" s="56"/>
      <c r="CYS55" s="56"/>
      <c r="CYT55" s="56"/>
      <c r="CYU55" s="56"/>
      <c r="CYV55" s="56"/>
      <c r="CYW55" s="56"/>
      <c r="CYX55" s="56"/>
      <c r="CYY55" s="56"/>
      <c r="CYZ55" s="56"/>
      <c r="CZA55" s="56"/>
      <c r="CZB55" s="56"/>
      <c r="CZC55" s="56"/>
      <c r="CZD55" s="56"/>
      <c r="CZE55" s="56"/>
      <c r="CZF55" s="56"/>
      <c r="CZG55" s="56"/>
      <c r="CZH55" s="56"/>
      <c r="CZI55" s="56"/>
      <c r="CZJ55" s="56"/>
      <c r="CZK55" s="56"/>
      <c r="CZL55" s="56"/>
      <c r="CZM55" s="56"/>
      <c r="CZN55" s="56"/>
      <c r="CZO55" s="56"/>
      <c r="CZP55" s="56"/>
      <c r="CZQ55" s="56"/>
      <c r="CZR55" s="56"/>
      <c r="CZS55" s="56"/>
      <c r="CZT55" s="56"/>
      <c r="CZU55" s="56"/>
      <c r="CZV55" s="56"/>
      <c r="CZW55" s="56"/>
      <c r="CZX55" s="56"/>
      <c r="CZY55" s="56"/>
      <c r="CZZ55" s="56"/>
      <c r="DAA55" s="56"/>
      <c r="DAB55" s="56"/>
      <c r="DAC55" s="56"/>
      <c r="DAD55" s="56"/>
      <c r="DAE55" s="56"/>
      <c r="DAF55" s="56"/>
      <c r="DAG55" s="56"/>
      <c r="DAH55" s="56"/>
      <c r="DAI55" s="56"/>
      <c r="DAJ55" s="56"/>
      <c r="DAK55" s="56"/>
      <c r="DAL55" s="56"/>
      <c r="DAM55" s="56"/>
      <c r="DAN55" s="56"/>
      <c r="DAO55" s="56"/>
      <c r="DAP55" s="56"/>
      <c r="DAQ55" s="56"/>
      <c r="DAR55" s="56"/>
      <c r="DAS55" s="56"/>
      <c r="DAT55" s="56"/>
      <c r="DAU55" s="56"/>
      <c r="DAV55" s="56"/>
      <c r="DAW55" s="56"/>
      <c r="DAX55" s="56"/>
      <c r="DAY55" s="56"/>
      <c r="DAZ55" s="56"/>
      <c r="DBA55" s="56"/>
      <c r="DBB55" s="56"/>
      <c r="DBC55" s="56"/>
      <c r="DBD55" s="56"/>
      <c r="DBE55" s="56"/>
      <c r="DBF55" s="56"/>
      <c r="DBG55" s="56"/>
      <c r="DBH55" s="56"/>
      <c r="DBI55" s="56"/>
      <c r="DBJ55" s="56"/>
      <c r="DBK55" s="56"/>
      <c r="DBL55" s="56"/>
      <c r="DBM55" s="56"/>
      <c r="DBN55" s="56"/>
      <c r="DBO55" s="56"/>
      <c r="DBP55" s="56"/>
      <c r="DBQ55" s="56"/>
      <c r="DBR55" s="56"/>
      <c r="DBS55" s="56"/>
      <c r="DBT55" s="56"/>
      <c r="DBU55" s="56"/>
      <c r="DBV55" s="56"/>
      <c r="DBW55" s="56"/>
      <c r="DBX55" s="56"/>
      <c r="DBY55" s="56"/>
      <c r="DBZ55" s="56"/>
      <c r="DCA55" s="56"/>
      <c r="DCB55" s="56"/>
      <c r="DCC55" s="56"/>
      <c r="DCD55" s="56"/>
      <c r="DCE55" s="56"/>
      <c r="DCF55" s="56"/>
      <c r="DCG55" s="56"/>
      <c r="DCH55" s="56"/>
      <c r="DCI55" s="56"/>
      <c r="DCJ55" s="56"/>
      <c r="DCK55" s="56"/>
      <c r="DCL55" s="56"/>
      <c r="DCM55" s="56"/>
      <c r="DCN55" s="56"/>
      <c r="DCO55" s="56"/>
      <c r="DCP55" s="56"/>
      <c r="DCQ55" s="56"/>
      <c r="DCR55" s="56"/>
      <c r="DCS55" s="56"/>
      <c r="DCT55" s="56"/>
      <c r="DCU55" s="56"/>
      <c r="DCV55" s="56"/>
      <c r="DCW55" s="56"/>
      <c r="DCX55" s="56"/>
      <c r="DCY55" s="56"/>
      <c r="DCZ55" s="56"/>
      <c r="DDA55" s="56"/>
      <c r="DDB55" s="56"/>
      <c r="DDC55" s="56"/>
      <c r="DDD55" s="56"/>
      <c r="DDE55" s="56"/>
      <c r="DDF55" s="56"/>
      <c r="DDG55" s="56"/>
      <c r="DDH55" s="56"/>
      <c r="DDI55" s="56"/>
      <c r="DDJ55" s="56"/>
      <c r="DDK55" s="56"/>
      <c r="DDL55" s="56"/>
      <c r="DDM55" s="56"/>
      <c r="DDN55" s="56"/>
      <c r="DDO55" s="56"/>
      <c r="DDP55" s="56"/>
      <c r="DDQ55" s="56"/>
      <c r="DDR55" s="56"/>
      <c r="DDS55" s="56"/>
      <c r="DDT55" s="56"/>
      <c r="DDU55" s="56"/>
      <c r="DDV55" s="56"/>
      <c r="DDW55" s="56"/>
      <c r="DDX55" s="56"/>
      <c r="DDY55" s="56"/>
      <c r="DDZ55" s="56"/>
      <c r="DEA55" s="56"/>
      <c r="DEB55" s="56"/>
      <c r="DEC55" s="56"/>
      <c r="DED55" s="56"/>
      <c r="DEE55" s="56"/>
      <c r="DEF55" s="56"/>
      <c r="DEG55" s="56"/>
      <c r="DEH55" s="56"/>
      <c r="DEI55" s="56"/>
      <c r="DEJ55" s="56"/>
      <c r="DEK55" s="56"/>
      <c r="DEL55" s="56"/>
      <c r="DEM55" s="56"/>
      <c r="DEN55" s="56"/>
      <c r="DEO55" s="56"/>
      <c r="DEP55" s="56"/>
      <c r="DEQ55" s="56"/>
      <c r="DER55" s="56"/>
      <c r="DES55" s="56"/>
      <c r="DET55" s="56"/>
      <c r="DEU55" s="56"/>
      <c r="DEV55" s="56"/>
      <c r="DEW55" s="56"/>
      <c r="DEX55" s="56"/>
      <c r="DEY55" s="56"/>
      <c r="DEZ55" s="56"/>
      <c r="DFA55" s="56"/>
      <c r="DFB55" s="56"/>
      <c r="DFC55" s="56"/>
      <c r="DFD55" s="56"/>
      <c r="DFE55" s="56"/>
      <c r="DFF55" s="56"/>
      <c r="DFG55" s="56"/>
      <c r="DFH55" s="56"/>
      <c r="DFI55" s="56"/>
      <c r="DFJ55" s="56"/>
      <c r="DFK55" s="56"/>
      <c r="DFL55" s="56"/>
      <c r="DFM55" s="56"/>
      <c r="DFN55" s="56"/>
      <c r="DFO55" s="56"/>
      <c r="DFP55" s="56"/>
      <c r="DFQ55" s="56"/>
      <c r="DFR55" s="56"/>
      <c r="DFS55" s="56"/>
      <c r="DFT55" s="56"/>
      <c r="DFU55" s="56"/>
      <c r="DFV55" s="56"/>
      <c r="DFW55" s="56"/>
      <c r="DFX55" s="56"/>
      <c r="DFY55" s="56"/>
      <c r="DFZ55" s="56"/>
      <c r="DGA55" s="56"/>
      <c r="DGB55" s="56"/>
      <c r="DGC55" s="56"/>
      <c r="DGD55" s="56"/>
      <c r="DGE55" s="56"/>
      <c r="DGF55" s="56"/>
      <c r="DGG55" s="56"/>
      <c r="DGH55" s="56"/>
      <c r="DGI55" s="56"/>
      <c r="DGJ55" s="56"/>
      <c r="DGK55" s="56"/>
      <c r="DGL55" s="56"/>
      <c r="DGM55" s="56"/>
      <c r="DGN55" s="56"/>
      <c r="DGO55" s="56"/>
      <c r="DGP55" s="56"/>
      <c r="DGQ55" s="56"/>
      <c r="DGR55" s="56"/>
      <c r="DGS55" s="56"/>
      <c r="DGT55" s="56"/>
      <c r="DGU55" s="56"/>
      <c r="DGV55" s="56"/>
      <c r="DGW55" s="56"/>
      <c r="DGX55" s="56"/>
      <c r="DGY55" s="56"/>
      <c r="DGZ55" s="56"/>
      <c r="DHA55" s="56"/>
      <c r="DHB55" s="56"/>
      <c r="DHC55" s="56"/>
      <c r="DHD55" s="56"/>
      <c r="DHE55" s="56"/>
      <c r="DHF55" s="56"/>
      <c r="DHG55" s="56"/>
      <c r="DHH55" s="56"/>
      <c r="DHI55" s="56"/>
      <c r="DHJ55" s="56"/>
      <c r="DHK55" s="56"/>
      <c r="DHL55" s="56"/>
      <c r="DHM55" s="56"/>
      <c r="DHN55" s="56"/>
      <c r="DHO55" s="56"/>
      <c r="DHP55" s="56"/>
      <c r="DHQ55" s="56"/>
      <c r="DHR55" s="56"/>
      <c r="DHS55" s="56"/>
      <c r="DHT55" s="56"/>
      <c r="DHU55" s="56"/>
      <c r="DHV55" s="56"/>
      <c r="DHW55" s="56"/>
      <c r="DHX55" s="56"/>
      <c r="DHY55" s="56"/>
      <c r="DHZ55" s="56"/>
      <c r="DIA55" s="56"/>
      <c r="DIB55" s="56"/>
      <c r="DIC55" s="56"/>
      <c r="DID55" s="56"/>
      <c r="DIE55" s="56"/>
      <c r="DIF55" s="56"/>
      <c r="DIG55" s="56"/>
      <c r="DIH55" s="56"/>
      <c r="DII55" s="56"/>
      <c r="DIJ55" s="56"/>
      <c r="DIK55" s="56"/>
      <c r="DIL55" s="56"/>
      <c r="DIM55" s="56"/>
      <c r="DIN55" s="56"/>
      <c r="DIO55" s="56"/>
      <c r="DIP55" s="56"/>
      <c r="DIQ55" s="56"/>
      <c r="DIR55" s="56"/>
      <c r="DIS55" s="56"/>
      <c r="DIT55" s="56"/>
      <c r="DIU55" s="56"/>
      <c r="DIV55" s="56"/>
      <c r="DIW55" s="56"/>
      <c r="DIX55" s="56"/>
      <c r="DIY55" s="56"/>
      <c r="DIZ55" s="56"/>
      <c r="DJA55" s="56"/>
      <c r="DJB55" s="56"/>
      <c r="DJC55" s="56"/>
      <c r="DJD55" s="56"/>
      <c r="DJE55" s="56"/>
      <c r="DJF55" s="56"/>
      <c r="DJG55" s="56"/>
      <c r="DJH55" s="56"/>
      <c r="DJI55" s="56"/>
      <c r="DJJ55" s="56"/>
      <c r="DJK55" s="56"/>
      <c r="DJL55" s="56"/>
      <c r="DJM55" s="56"/>
      <c r="DJN55" s="56"/>
      <c r="DJO55" s="56"/>
      <c r="DJP55" s="56"/>
      <c r="DJQ55" s="56"/>
      <c r="DJR55" s="56"/>
      <c r="DJS55" s="56"/>
      <c r="DJT55" s="56"/>
      <c r="DJU55" s="56"/>
      <c r="DJV55" s="56"/>
      <c r="DJW55" s="56"/>
      <c r="DJX55" s="56"/>
      <c r="DJY55" s="56"/>
      <c r="DJZ55" s="56"/>
      <c r="DKA55" s="56"/>
      <c r="DKB55" s="56"/>
      <c r="DKC55" s="56"/>
      <c r="DKD55" s="56"/>
      <c r="DKE55" s="56"/>
      <c r="DKF55" s="56"/>
      <c r="DKG55" s="56"/>
      <c r="DKH55" s="56"/>
      <c r="DKI55" s="56"/>
      <c r="DKJ55" s="56"/>
      <c r="DKK55" s="56"/>
      <c r="DKL55" s="56"/>
      <c r="DKM55" s="56"/>
      <c r="DKN55" s="56"/>
      <c r="DKO55" s="56"/>
      <c r="DKP55" s="56"/>
      <c r="DKQ55" s="56"/>
      <c r="DKR55" s="56"/>
      <c r="DKS55" s="56"/>
      <c r="DKT55" s="56"/>
      <c r="DKU55" s="56"/>
      <c r="DKV55" s="56"/>
      <c r="DKW55" s="56"/>
      <c r="DKX55" s="56"/>
      <c r="DKY55" s="56"/>
      <c r="DKZ55" s="56"/>
      <c r="DLA55" s="56"/>
      <c r="DLB55" s="56"/>
      <c r="DLC55" s="56"/>
      <c r="DLD55" s="56"/>
      <c r="DLE55" s="56"/>
      <c r="DLF55" s="56"/>
      <c r="DLG55" s="56"/>
      <c r="DLH55" s="56"/>
      <c r="DLI55" s="56"/>
      <c r="DLJ55" s="56"/>
      <c r="DLK55" s="56"/>
      <c r="DLL55" s="56"/>
      <c r="DLM55" s="56"/>
      <c r="DLN55" s="56"/>
      <c r="DLO55" s="56"/>
      <c r="DLP55" s="56"/>
      <c r="DLQ55" s="56"/>
      <c r="DLR55" s="56"/>
      <c r="DLS55" s="56"/>
      <c r="DLT55" s="56"/>
      <c r="DLU55" s="56"/>
      <c r="DLV55" s="56"/>
      <c r="DLW55" s="56"/>
      <c r="DLX55" s="56"/>
      <c r="DLY55" s="56"/>
      <c r="DLZ55" s="56"/>
      <c r="DMA55" s="56"/>
      <c r="DMB55" s="56"/>
      <c r="DMC55" s="56"/>
      <c r="DMD55" s="56"/>
      <c r="DME55" s="56"/>
      <c r="DMF55" s="56"/>
      <c r="DMG55" s="56"/>
      <c r="DMH55" s="56"/>
      <c r="DMI55" s="56"/>
      <c r="DMJ55" s="56"/>
      <c r="DMK55" s="56"/>
      <c r="DML55" s="56"/>
      <c r="DMM55" s="56"/>
      <c r="DMN55" s="56"/>
      <c r="DMO55" s="56"/>
      <c r="DMP55" s="56"/>
      <c r="DMQ55" s="56"/>
      <c r="DMR55" s="56"/>
      <c r="DMS55" s="56"/>
      <c r="DMT55" s="56"/>
      <c r="DMU55" s="56"/>
      <c r="DMV55" s="56"/>
      <c r="DMW55" s="56"/>
      <c r="DMX55" s="56"/>
      <c r="DMY55" s="56"/>
      <c r="DMZ55" s="56"/>
      <c r="DNA55" s="56"/>
      <c r="DNB55" s="56"/>
      <c r="DNC55" s="56"/>
      <c r="DND55" s="56"/>
      <c r="DNE55" s="56"/>
      <c r="DNF55" s="56"/>
      <c r="DNG55" s="56"/>
      <c r="DNH55" s="56"/>
      <c r="DNI55" s="56"/>
      <c r="DNJ55" s="56"/>
      <c r="DNK55" s="56"/>
      <c r="DNL55" s="56"/>
      <c r="DNM55" s="56"/>
      <c r="DNN55" s="56"/>
      <c r="DNO55" s="56"/>
      <c r="DNP55" s="56"/>
      <c r="DNQ55" s="56"/>
      <c r="DNR55" s="56"/>
      <c r="DNS55" s="56"/>
      <c r="DNT55" s="56"/>
      <c r="DNU55" s="56"/>
      <c r="DNV55" s="56"/>
      <c r="DNW55" s="56"/>
      <c r="DNX55" s="56"/>
      <c r="DNY55" s="56"/>
      <c r="DNZ55" s="56"/>
      <c r="DOA55" s="56"/>
      <c r="DOB55" s="56"/>
      <c r="DOC55" s="56"/>
      <c r="DOD55" s="56"/>
      <c r="DOE55" s="56"/>
      <c r="DOF55" s="56"/>
      <c r="DOG55" s="56"/>
      <c r="DOH55" s="56"/>
      <c r="DOI55" s="56"/>
      <c r="DOJ55" s="56"/>
      <c r="DOK55" s="56"/>
      <c r="DOL55" s="56"/>
      <c r="DOM55" s="56"/>
      <c r="DON55" s="56"/>
      <c r="DOO55" s="56"/>
      <c r="DOP55" s="56"/>
      <c r="DOQ55" s="56"/>
      <c r="DOR55" s="56"/>
      <c r="DOS55" s="56"/>
      <c r="DOT55" s="56"/>
      <c r="DOU55" s="56"/>
      <c r="DOV55" s="56"/>
      <c r="DOW55" s="56"/>
      <c r="DOX55" s="56"/>
      <c r="DOY55" s="56"/>
      <c r="DOZ55" s="56"/>
      <c r="DPA55" s="56"/>
      <c r="DPB55" s="56"/>
      <c r="DPC55" s="56"/>
      <c r="DPD55" s="56"/>
      <c r="DPE55" s="56"/>
      <c r="DPF55" s="56"/>
      <c r="DPG55" s="56"/>
      <c r="DPH55" s="56"/>
      <c r="DPI55" s="56"/>
      <c r="DPJ55" s="56"/>
      <c r="DPK55" s="56"/>
      <c r="DPL55" s="56"/>
      <c r="DPM55" s="56"/>
      <c r="DPN55" s="56"/>
      <c r="DPO55" s="56"/>
      <c r="DPP55" s="56"/>
      <c r="DPQ55" s="56"/>
      <c r="DPR55" s="56"/>
      <c r="DPS55" s="56"/>
      <c r="DPT55" s="56"/>
      <c r="DPU55" s="56"/>
      <c r="DPV55" s="56"/>
      <c r="DPW55" s="56"/>
      <c r="DPX55" s="56"/>
      <c r="DPY55" s="56"/>
      <c r="DPZ55" s="56"/>
      <c r="DQA55" s="56"/>
      <c r="DQB55" s="56"/>
      <c r="DQC55" s="56"/>
      <c r="DQD55" s="56"/>
      <c r="DQE55" s="56"/>
      <c r="DQF55" s="56"/>
      <c r="DQG55" s="56"/>
      <c r="DQH55" s="56"/>
      <c r="DQI55" s="56"/>
      <c r="DQJ55" s="56"/>
      <c r="DQK55" s="56"/>
      <c r="DQL55" s="56"/>
      <c r="DQM55" s="56"/>
      <c r="DQN55" s="56"/>
      <c r="DQO55" s="56"/>
      <c r="DQP55" s="56"/>
      <c r="DQQ55" s="56"/>
      <c r="DQR55" s="56"/>
      <c r="DQS55" s="56"/>
      <c r="DQT55" s="56"/>
      <c r="DQU55" s="56"/>
      <c r="DQV55" s="56"/>
      <c r="DQW55" s="56"/>
      <c r="DQX55" s="56"/>
      <c r="DQY55" s="56"/>
      <c r="DQZ55" s="56"/>
      <c r="DRA55" s="56"/>
      <c r="DRB55" s="56"/>
      <c r="DRC55" s="56"/>
      <c r="DRD55" s="56"/>
      <c r="DRE55" s="56"/>
      <c r="DRF55" s="56"/>
      <c r="DRG55" s="56"/>
      <c r="DRH55" s="56"/>
      <c r="DRI55" s="56"/>
      <c r="DRJ55" s="56"/>
      <c r="DRK55" s="56"/>
      <c r="DRL55" s="56"/>
      <c r="DRM55" s="56"/>
      <c r="DRN55" s="56"/>
      <c r="DRO55" s="56"/>
      <c r="DRP55" s="56"/>
      <c r="DRQ55" s="56"/>
      <c r="DRR55" s="56"/>
      <c r="DRS55" s="56"/>
      <c r="DRT55" s="56"/>
      <c r="DRU55" s="56"/>
      <c r="DRV55" s="56"/>
      <c r="DRW55" s="56"/>
      <c r="DRX55" s="56"/>
      <c r="DRY55" s="56"/>
      <c r="DRZ55" s="56"/>
      <c r="DSA55" s="56"/>
      <c r="DSB55" s="56"/>
      <c r="DSC55" s="56"/>
      <c r="DSD55" s="56"/>
      <c r="DSE55" s="56"/>
      <c r="DSF55" s="56"/>
      <c r="DSG55" s="56"/>
      <c r="DSH55" s="56"/>
      <c r="DSI55" s="56"/>
      <c r="DSJ55" s="56"/>
      <c r="DSK55" s="56"/>
      <c r="DSL55" s="56"/>
      <c r="DSM55" s="56"/>
      <c r="DSN55" s="56"/>
      <c r="DSO55" s="56"/>
      <c r="DSP55" s="56"/>
      <c r="DSQ55" s="56"/>
      <c r="DSR55" s="56"/>
      <c r="DSS55" s="56"/>
      <c r="DST55" s="56"/>
      <c r="DSU55" s="56"/>
      <c r="DSV55" s="56"/>
      <c r="DSW55" s="56"/>
      <c r="DSX55" s="56"/>
      <c r="DSY55" s="56"/>
      <c r="DSZ55" s="56"/>
      <c r="DTA55" s="56"/>
      <c r="DTB55" s="56"/>
      <c r="DTC55" s="56"/>
      <c r="DTD55" s="56"/>
      <c r="DTE55" s="56"/>
      <c r="DTF55" s="56"/>
      <c r="DTG55" s="56"/>
      <c r="DTH55" s="56"/>
      <c r="DTI55" s="56"/>
      <c r="DTJ55" s="56"/>
      <c r="DTK55" s="56"/>
      <c r="DTL55" s="56"/>
      <c r="DTM55" s="56"/>
      <c r="DTN55" s="56"/>
      <c r="DTO55" s="56"/>
      <c r="DTP55" s="56"/>
      <c r="DTQ55" s="56"/>
      <c r="DTR55" s="56"/>
      <c r="DTS55" s="56"/>
      <c r="DTT55" s="56"/>
      <c r="DTU55" s="56"/>
      <c r="DTV55" s="56"/>
      <c r="DTW55" s="56"/>
      <c r="DTX55" s="56"/>
      <c r="DTY55" s="56"/>
      <c r="DTZ55" s="56"/>
      <c r="DUA55" s="56"/>
      <c r="DUB55" s="56"/>
      <c r="DUC55" s="56"/>
      <c r="DUD55" s="56"/>
      <c r="DUE55" s="56"/>
      <c r="DUF55" s="56"/>
      <c r="DUG55" s="56"/>
      <c r="DUH55" s="56"/>
      <c r="DUI55" s="56"/>
      <c r="DUJ55" s="56"/>
      <c r="DUK55" s="56"/>
      <c r="DUL55" s="56"/>
      <c r="DUM55" s="56"/>
      <c r="DUN55" s="56"/>
      <c r="DUO55" s="56"/>
      <c r="DUP55" s="56"/>
      <c r="DUQ55" s="56"/>
      <c r="DUR55" s="56"/>
      <c r="DUS55" s="56"/>
      <c r="DUT55" s="56"/>
      <c r="DUU55" s="56"/>
      <c r="DUV55" s="56"/>
      <c r="DUW55" s="56"/>
      <c r="DUX55" s="56"/>
      <c r="DUY55" s="56"/>
      <c r="DUZ55" s="56"/>
      <c r="DVA55" s="56"/>
      <c r="DVB55" s="56"/>
      <c r="DVC55" s="56"/>
      <c r="DVD55" s="56"/>
      <c r="DVE55" s="56"/>
      <c r="DVF55" s="56"/>
      <c r="DVG55" s="56"/>
      <c r="DVH55" s="56"/>
      <c r="DVI55" s="56"/>
      <c r="DVJ55" s="56"/>
      <c r="DVK55" s="56"/>
      <c r="DVL55" s="56"/>
      <c r="DVM55" s="56"/>
      <c r="DVN55" s="56"/>
      <c r="DVO55" s="56"/>
      <c r="DVP55" s="56"/>
      <c r="DVQ55" s="56"/>
      <c r="DVR55" s="56"/>
      <c r="DVS55" s="56"/>
      <c r="DVT55" s="56"/>
      <c r="DVU55" s="56"/>
      <c r="DVV55" s="56"/>
      <c r="DVW55" s="56"/>
      <c r="DVX55" s="56"/>
      <c r="DVY55" s="56"/>
      <c r="DVZ55" s="56"/>
      <c r="DWA55" s="56"/>
      <c r="DWB55" s="56"/>
      <c r="DWC55" s="56"/>
      <c r="DWD55" s="56"/>
      <c r="DWE55" s="56"/>
      <c r="DWF55" s="56"/>
      <c r="DWG55" s="56"/>
      <c r="DWH55" s="56"/>
      <c r="DWI55" s="56"/>
      <c r="DWJ55" s="56"/>
      <c r="DWK55" s="56"/>
      <c r="DWL55" s="56"/>
      <c r="DWM55" s="56"/>
      <c r="DWN55" s="56"/>
      <c r="DWO55" s="56"/>
      <c r="DWP55" s="56"/>
      <c r="DWQ55" s="56"/>
      <c r="DWR55" s="56"/>
      <c r="DWS55" s="56"/>
      <c r="DWT55" s="56"/>
      <c r="DWU55" s="56"/>
      <c r="DWV55" s="56"/>
      <c r="DWW55" s="56"/>
      <c r="DWX55" s="56"/>
      <c r="DWY55" s="56"/>
      <c r="DWZ55" s="56"/>
      <c r="DXA55" s="56"/>
      <c r="DXB55" s="56"/>
      <c r="DXC55" s="56"/>
      <c r="DXD55" s="56"/>
      <c r="DXE55" s="56"/>
      <c r="DXF55" s="56"/>
      <c r="DXG55" s="56"/>
      <c r="DXH55" s="56"/>
      <c r="DXI55" s="56"/>
      <c r="DXJ55" s="56"/>
      <c r="DXK55" s="56"/>
      <c r="DXL55" s="56"/>
      <c r="DXM55" s="56"/>
      <c r="DXN55" s="56"/>
      <c r="DXO55" s="56"/>
      <c r="DXP55" s="56"/>
      <c r="DXQ55" s="56"/>
      <c r="DXR55" s="56"/>
      <c r="DXS55" s="56"/>
      <c r="DXT55" s="56"/>
      <c r="DXU55" s="56"/>
      <c r="DXV55" s="56"/>
      <c r="DXW55" s="56"/>
      <c r="DXX55" s="56"/>
      <c r="DXY55" s="56"/>
      <c r="DXZ55" s="56"/>
      <c r="DYA55" s="56"/>
      <c r="DYB55" s="56"/>
      <c r="DYC55" s="56"/>
      <c r="DYD55" s="56"/>
      <c r="DYE55" s="56"/>
      <c r="DYF55" s="56"/>
      <c r="DYG55" s="56"/>
      <c r="DYH55" s="56"/>
      <c r="DYI55" s="56"/>
      <c r="DYJ55" s="56"/>
      <c r="DYK55" s="56"/>
      <c r="DYL55" s="56"/>
      <c r="DYM55" s="56"/>
      <c r="DYN55" s="56"/>
      <c r="DYO55" s="56"/>
      <c r="DYP55" s="56"/>
      <c r="DYQ55" s="56"/>
      <c r="DYR55" s="56"/>
      <c r="DYS55" s="56"/>
      <c r="DYT55" s="56"/>
      <c r="DYU55" s="56"/>
      <c r="DYV55" s="56"/>
      <c r="DYW55" s="56"/>
      <c r="DYX55" s="56"/>
      <c r="DYY55" s="56"/>
      <c r="DYZ55" s="56"/>
      <c r="DZA55" s="56"/>
      <c r="DZB55" s="56"/>
      <c r="DZC55" s="56"/>
      <c r="DZD55" s="56"/>
      <c r="DZE55" s="56"/>
      <c r="DZF55" s="56"/>
      <c r="DZG55" s="56"/>
      <c r="DZH55" s="56"/>
      <c r="DZI55" s="56"/>
      <c r="DZJ55" s="56"/>
      <c r="DZK55" s="56"/>
      <c r="DZL55" s="56"/>
      <c r="DZM55" s="56"/>
      <c r="DZN55" s="56"/>
      <c r="DZO55" s="56"/>
      <c r="DZP55" s="56"/>
      <c r="DZQ55" s="56"/>
      <c r="DZR55" s="56"/>
      <c r="DZS55" s="56"/>
      <c r="DZT55" s="56"/>
      <c r="DZU55" s="56"/>
      <c r="DZV55" s="56"/>
      <c r="DZW55" s="56"/>
      <c r="DZX55" s="56"/>
      <c r="DZY55" s="56"/>
      <c r="DZZ55" s="56"/>
      <c r="EAA55" s="56"/>
      <c r="EAB55" s="56"/>
      <c r="EAC55" s="56"/>
      <c r="EAD55" s="56"/>
      <c r="EAE55" s="56"/>
      <c r="EAF55" s="56"/>
      <c r="EAG55" s="56"/>
      <c r="EAH55" s="56"/>
      <c r="EAI55" s="56"/>
      <c r="EAJ55" s="56"/>
      <c r="EAK55" s="56"/>
      <c r="EAL55" s="56"/>
      <c r="EAM55" s="56"/>
      <c r="EAN55" s="56"/>
      <c r="EAO55" s="56"/>
      <c r="EAP55" s="56"/>
      <c r="EAQ55" s="56"/>
      <c r="EAR55" s="56"/>
      <c r="EAS55" s="56"/>
      <c r="EAT55" s="56"/>
      <c r="EAU55" s="56"/>
      <c r="EAV55" s="56"/>
      <c r="EAW55" s="56"/>
      <c r="EAX55" s="56"/>
      <c r="EAY55" s="56"/>
      <c r="EAZ55" s="56"/>
      <c r="EBA55" s="56"/>
      <c r="EBB55" s="56"/>
      <c r="EBC55" s="56"/>
      <c r="EBD55" s="56"/>
      <c r="EBE55" s="56"/>
      <c r="EBF55" s="56"/>
      <c r="EBG55" s="56"/>
      <c r="EBH55" s="56"/>
      <c r="EBI55" s="56"/>
      <c r="EBJ55" s="56"/>
      <c r="EBK55" s="56"/>
      <c r="EBL55" s="56"/>
      <c r="EBM55" s="56"/>
      <c r="EBN55" s="56"/>
      <c r="EBO55" s="56"/>
      <c r="EBP55" s="56"/>
      <c r="EBQ55" s="56"/>
      <c r="EBR55" s="56"/>
      <c r="EBS55" s="56"/>
      <c r="EBT55" s="56"/>
      <c r="EBU55" s="56"/>
      <c r="EBV55" s="56"/>
      <c r="EBW55" s="56"/>
      <c r="EBX55" s="56"/>
      <c r="EBY55" s="56"/>
      <c r="EBZ55" s="56"/>
      <c r="ECA55" s="56"/>
      <c r="ECB55" s="56"/>
      <c r="ECC55" s="56"/>
      <c r="ECD55" s="56"/>
      <c r="ECE55" s="56"/>
      <c r="ECF55" s="56"/>
      <c r="ECG55" s="56"/>
      <c r="ECH55" s="56"/>
      <c r="ECI55" s="56"/>
      <c r="ECJ55" s="56"/>
      <c r="ECK55" s="56"/>
      <c r="ECL55" s="56"/>
      <c r="ECM55" s="56"/>
      <c r="ECN55" s="56"/>
      <c r="ECO55" s="56"/>
      <c r="ECP55" s="56"/>
      <c r="ECQ55" s="56"/>
      <c r="ECR55" s="56"/>
      <c r="ECS55" s="56"/>
      <c r="ECT55" s="56"/>
      <c r="ECU55" s="56"/>
      <c r="ECV55" s="56"/>
      <c r="ECW55" s="56"/>
      <c r="ECX55" s="56"/>
      <c r="ECY55" s="56"/>
      <c r="ECZ55" s="56"/>
      <c r="EDA55" s="56"/>
      <c r="EDB55" s="56"/>
      <c r="EDC55" s="56"/>
      <c r="EDD55" s="56"/>
      <c r="EDE55" s="56"/>
      <c r="EDF55" s="56"/>
      <c r="EDG55" s="56"/>
      <c r="EDH55" s="56"/>
      <c r="EDI55" s="56"/>
      <c r="EDJ55" s="56"/>
      <c r="EDK55" s="56"/>
      <c r="EDL55" s="56"/>
      <c r="EDM55" s="56"/>
      <c r="EDN55" s="56"/>
      <c r="EDO55" s="56"/>
      <c r="EDP55" s="56"/>
      <c r="EDQ55" s="56"/>
      <c r="EDR55" s="56"/>
      <c r="EDS55" s="56"/>
      <c r="EDT55" s="56"/>
      <c r="EDU55" s="56"/>
      <c r="EDV55" s="56"/>
      <c r="EDW55" s="56"/>
      <c r="EDX55" s="56"/>
      <c r="EDY55" s="56"/>
      <c r="EDZ55" s="56"/>
      <c r="EEA55" s="56"/>
      <c r="EEB55" s="56"/>
      <c r="EEC55" s="56"/>
      <c r="EED55" s="56"/>
      <c r="EEE55" s="56"/>
      <c r="EEF55" s="56"/>
      <c r="EEG55" s="56"/>
      <c r="EEH55" s="56"/>
      <c r="EEI55" s="56"/>
      <c r="EEJ55" s="56"/>
      <c r="EEK55" s="56"/>
      <c r="EEL55" s="56"/>
      <c r="EEM55" s="56"/>
      <c r="EEN55" s="56"/>
      <c r="EEO55" s="56"/>
      <c r="EEP55" s="56"/>
      <c r="EEQ55" s="56"/>
      <c r="EER55" s="56"/>
      <c r="EES55" s="56"/>
      <c r="EET55" s="56"/>
      <c r="EEU55" s="56"/>
      <c r="EEV55" s="56"/>
      <c r="EEW55" s="56"/>
      <c r="EEX55" s="56"/>
      <c r="EEY55" s="56"/>
      <c r="EEZ55" s="56"/>
      <c r="EFA55" s="56"/>
      <c r="EFB55" s="56"/>
      <c r="EFC55" s="56"/>
      <c r="EFD55" s="56"/>
      <c r="EFE55" s="56"/>
      <c r="EFF55" s="56"/>
      <c r="EFG55" s="56"/>
      <c r="EFH55" s="56"/>
      <c r="EFI55" s="56"/>
      <c r="EFJ55" s="56"/>
      <c r="EFK55" s="56"/>
      <c r="EFL55" s="56"/>
      <c r="EFM55" s="56"/>
      <c r="EFN55" s="56"/>
      <c r="EFO55" s="56"/>
      <c r="EFP55" s="56"/>
      <c r="EFQ55" s="56"/>
      <c r="EFR55" s="56"/>
      <c r="EFS55" s="56"/>
      <c r="EFT55" s="56"/>
      <c r="EFU55" s="56"/>
      <c r="EFV55" s="56"/>
      <c r="EFW55" s="56"/>
      <c r="EFX55" s="56"/>
      <c r="EFY55" s="56"/>
      <c r="EFZ55" s="56"/>
      <c r="EGA55" s="56"/>
      <c r="EGB55" s="56"/>
      <c r="EGC55" s="56"/>
      <c r="EGD55" s="56"/>
      <c r="EGE55" s="56"/>
      <c r="EGF55" s="56"/>
      <c r="EGG55" s="56"/>
      <c r="EGH55" s="56"/>
      <c r="EGI55" s="56"/>
      <c r="EGJ55" s="56"/>
      <c r="EGK55" s="56"/>
      <c r="EGL55" s="56"/>
      <c r="EGM55" s="56"/>
      <c r="EGN55" s="56"/>
      <c r="EGO55" s="56"/>
      <c r="EGP55" s="56"/>
      <c r="EGQ55" s="56"/>
      <c r="EGR55" s="56"/>
      <c r="EGS55" s="56"/>
      <c r="EGT55" s="56"/>
      <c r="EGU55" s="56"/>
      <c r="EGV55" s="56"/>
      <c r="EGW55" s="56"/>
      <c r="EGX55" s="56"/>
      <c r="EGY55" s="56"/>
      <c r="EGZ55" s="56"/>
      <c r="EHA55" s="56"/>
      <c r="EHB55" s="56"/>
      <c r="EHC55" s="56"/>
      <c r="EHD55" s="56"/>
      <c r="EHE55" s="56"/>
      <c r="EHF55" s="56"/>
      <c r="EHG55" s="56"/>
      <c r="EHH55" s="56"/>
      <c r="EHI55" s="56"/>
      <c r="EHJ55" s="56"/>
      <c r="EHK55" s="56"/>
      <c r="EHL55" s="56"/>
      <c r="EHM55" s="56"/>
      <c r="EHN55" s="56"/>
      <c r="EHO55" s="56"/>
      <c r="EHP55" s="56"/>
      <c r="EHQ55" s="56"/>
      <c r="EHR55" s="56"/>
      <c r="EHS55" s="56"/>
      <c r="EHT55" s="56"/>
      <c r="EHU55" s="56"/>
      <c r="EHV55" s="56"/>
      <c r="EHW55" s="56"/>
      <c r="EHX55" s="56"/>
      <c r="EHY55" s="56"/>
      <c r="EHZ55" s="56"/>
      <c r="EIA55" s="56"/>
      <c r="EIB55" s="56"/>
      <c r="EIC55" s="56"/>
      <c r="EID55" s="56"/>
      <c r="EIE55" s="56"/>
      <c r="EIF55" s="56"/>
      <c r="EIG55" s="56"/>
      <c r="EIH55" s="56"/>
      <c r="EII55" s="56"/>
      <c r="EIJ55" s="56"/>
      <c r="EIK55" s="56"/>
      <c r="EIL55" s="56"/>
      <c r="EIM55" s="56"/>
      <c r="EIN55" s="56"/>
      <c r="EIO55" s="56"/>
      <c r="EIP55" s="56"/>
      <c r="EIQ55" s="56"/>
      <c r="EIR55" s="56"/>
      <c r="EIS55" s="56"/>
      <c r="EIT55" s="56"/>
      <c r="EIU55" s="56"/>
      <c r="EIV55" s="56"/>
      <c r="EIW55" s="56"/>
      <c r="EIX55" s="56"/>
      <c r="EIY55" s="56"/>
      <c r="EIZ55" s="56"/>
      <c r="EJA55" s="56"/>
      <c r="EJB55" s="56"/>
      <c r="EJC55" s="56"/>
      <c r="EJD55" s="56"/>
      <c r="EJE55" s="56"/>
      <c r="EJF55" s="56"/>
      <c r="EJG55" s="56"/>
      <c r="EJH55" s="56"/>
      <c r="EJI55" s="56"/>
      <c r="EJJ55" s="56"/>
      <c r="EJK55" s="56"/>
      <c r="EJL55" s="56"/>
      <c r="EJM55" s="56"/>
      <c r="EJN55" s="56"/>
      <c r="EJO55" s="56"/>
      <c r="EJP55" s="56"/>
      <c r="EJQ55" s="56"/>
      <c r="EJR55" s="56"/>
      <c r="EJS55" s="56"/>
      <c r="EJT55" s="56"/>
      <c r="EJU55" s="56"/>
      <c r="EJV55" s="56"/>
      <c r="EJW55" s="56"/>
      <c r="EJX55" s="56"/>
      <c r="EJY55" s="56"/>
      <c r="EJZ55" s="56"/>
      <c r="EKA55" s="56"/>
      <c r="EKB55" s="56"/>
      <c r="EKC55" s="56"/>
      <c r="EKD55" s="56"/>
      <c r="EKE55" s="56"/>
      <c r="EKF55" s="56"/>
      <c r="EKG55" s="56"/>
      <c r="EKH55" s="56"/>
      <c r="EKI55" s="56"/>
      <c r="EKJ55" s="56"/>
      <c r="EKK55" s="56"/>
      <c r="EKL55" s="56"/>
      <c r="EKM55" s="56"/>
      <c r="EKN55" s="56"/>
      <c r="EKO55" s="56"/>
      <c r="EKP55" s="56"/>
      <c r="EKQ55" s="56"/>
      <c r="EKR55" s="56"/>
      <c r="EKS55" s="56"/>
      <c r="EKT55" s="56"/>
      <c r="EKU55" s="56"/>
      <c r="EKV55" s="56"/>
      <c r="EKW55" s="56"/>
      <c r="EKX55" s="56"/>
      <c r="EKY55" s="56"/>
      <c r="EKZ55" s="56"/>
      <c r="ELA55" s="56"/>
      <c r="ELB55" s="56"/>
      <c r="ELC55" s="56"/>
      <c r="ELD55" s="56"/>
      <c r="ELE55" s="56"/>
      <c r="ELF55" s="56"/>
      <c r="ELG55" s="56"/>
      <c r="ELH55" s="56"/>
      <c r="ELI55" s="56"/>
      <c r="ELJ55" s="56"/>
      <c r="ELK55" s="56"/>
      <c r="ELL55" s="56"/>
      <c r="ELM55" s="56"/>
      <c r="ELN55" s="56"/>
      <c r="ELO55" s="56"/>
      <c r="ELP55" s="56"/>
      <c r="ELQ55" s="56"/>
      <c r="ELR55" s="56"/>
      <c r="ELS55" s="56"/>
      <c r="ELT55" s="56"/>
      <c r="ELU55" s="56"/>
      <c r="ELV55" s="56"/>
      <c r="ELW55" s="56"/>
      <c r="ELX55" s="56"/>
      <c r="ELY55" s="56"/>
      <c r="ELZ55" s="56"/>
      <c r="EMA55" s="56"/>
      <c r="EMB55" s="56"/>
      <c r="EMC55" s="56"/>
      <c r="EMD55" s="56"/>
      <c r="EME55" s="56"/>
      <c r="EMF55" s="56"/>
      <c r="EMG55" s="56"/>
      <c r="EMH55" s="56"/>
      <c r="EMI55" s="56"/>
      <c r="EMJ55" s="56"/>
      <c r="EMK55" s="56"/>
      <c r="EML55" s="56"/>
      <c r="EMM55" s="56"/>
      <c r="EMN55" s="56"/>
      <c r="EMO55" s="56"/>
      <c r="EMP55" s="56"/>
      <c r="EMQ55" s="56"/>
      <c r="EMR55" s="56"/>
      <c r="EMS55" s="56"/>
      <c r="EMT55" s="56"/>
      <c r="EMU55" s="56"/>
      <c r="EMV55" s="56"/>
      <c r="EMW55" s="56"/>
      <c r="EMX55" s="56"/>
      <c r="EMY55" s="56"/>
      <c r="EMZ55" s="56"/>
      <c r="ENA55" s="56"/>
      <c r="ENB55" s="56"/>
      <c r="ENC55" s="56"/>
      <c r="END55" s="56"/>
      <c r="ENE55" s="56"/>
      <c r="ENF55" s="56"/>
      <c r="ENG55" s="56"/>
      <c r="ENH55" s="56"/>
      <c r="ENI55" s="56"/>
      <c r="ENJ55" s="56"/>
      <c r="ENK55" s="56"/>
      <c r="ENL55" s="56"/>
      <c r="ENM55" s="56"/>
      <c r="ENN55" s="56"/>
      <c r="ENO55" s="56"/>
      <c r="ENP55" s="56"/>
      <c r="ENQ55" s="56"/>
      <c r="ENR55" s="56"/>
      <c r="ENS55" s="56"/>
      <c r="ENT55" s="56"/>
      <c r="ENU55" s="56"/>
      <c r="ENV55" s="56"/>
      <c r="ENW55" s="56"/>
      <c r="ENX55" s="56"/>
      <c r="ENY55" s="56"/>
      <c r="ENZ55" s="56"/>
      <c r="EOA55" s="56"/>
      <c r="EOB55" s="56"/>
      <c r="EOC55" s="56"/>
      <c r="EOD55" s="56"/>
      <c r="EOE55" s="56"/>
      <c r="EOF55" s="56"/>
      <c r="EOG55" s="56"/>
      <c r="EOH55" s="56"/>
      <c r="EOI55" s="56"/>
      <c r="EOJ55" s="56"/>
      <c r="EOK55" s="56"/>
      <c r="EOL55" s="56"/>
      <c r="EOM55" s="56"/>
      <c r="EON55" s="56"/>
      <c r="EOO55" s="56"/>
      <c r="EOP55" s="56"/>
      <c r="EOQ55" s="56"/>
      <c r="EOR55" s="56"/>
      <c r="EOS55" s="56"/>
      <c r="EOT55" s="56"/>
      <c r="EOU55" s="56"/>
      <c r="EOV55" s="56"/>
      <c r="EOW55" s="56"/>
      <c r="EOX55" s="56"/>
      <c r="EOY55" s="56"/>
      <c r="EOZ55" s="56"/>
      <c r="EPA55" s="56"/>
      <c r="EPB55" s="56"/>
      <c r="EPC55" s="56"/>
      <c r="EPD55" s="56"/>
      <c r="EPE55" s="56"/>
      <c r="EPF55" s="56"/>
      <c r="EPG55" s="56"/>
      <c r="EPH55" s="56"/>
      <c r="EPI55" s="56"/>
      <c r="EPJ55" s="56"/>
      <c r="EPK55" s="56"/>
      <c r="EPL55" s="56"/>
      <c r="EPM55" s="56"/>
      <c r="EPN55" s="56"/>
      <c r="EPO55" s="56"/>
      <c r="EPP55" s="56"/>
      <c r="EPQ55" s="56"/>
      <c r="EPR55" s="56"/>
      <c r="EPS55" s="56"/>
      <c r="EPT55" s="56"/>
      <c r="EPU55" s="56"/>
      <c r="EPV55" s="56"/>
      <c r="EPW55" s="56"/>
      <c r="EPX55" s="56"/>
      <c r="EPY55" s="56"/>
      <c r="EPZ55" s="56"/>
      <c r="EQA55" s="56"/>
      <c r="EQB55" s="56"/>
      <c r="EQC55" s="56"/>
      <c r="EQD55" s="56"/>
      <c r="EQE55" s="56"/>
      <c r="EQF55" s="56"/>
      <c r="EQG55" s="56"/>
      <c r="EQH55" s="56"/>
      <c r="EQI55" s="56"/>
      <c r="EQJ55" s="56"/>
      <c r="EQK55" s="56"/>
      <c r="EQL55" s="56"/>
      <c r="EQM55" s="56"/>
      <c r="EQN55" s="56"/>
      <c r="EQO55" s="56"/>
      <c r="EQP55" s="56"/>
      <c r="EQQ55" s="56"/>
      <c r="EQR55" s="56"/>
      <c r="EQS55" s="56"/>
      <c r="EQT55" s="56"/>
      <c r="EQU55" s="56"/>
      <c r="EQV55" s="56"/>
      <c r="EQW55" s="56"/>
      <c r="EQX55" s="56"/>
      <c r="EQY55" s="56"/>
      <c r="EQZ55" s="56"/>
      <c r="ERA55" s="56"/>
      <c r="ERB55" s="56"/>
      <c r="ERC55" s="56"/>
      <c r="ERD55" s="56"/>
      <c r="ERE55" s="56"/>
      <c r="ERF55" s="56"/>
      <c r="ERG55" s="56"/>
      <c r="ERH55" s="56"/>
      <c r="ERI55" s="56"/>
      <c r="ERJ55" s="56"/>
      <c r="ERK55" s="56"/>
      <c r="ERL55" s="56"/>
      <c r="ERM55" s="56"/>
      <c r="ERN55" s="56"/>
      <c r="ERO55" s="56"/>
      <c r="ERP55" s="56"/>
      <c r="ERQ55" s="56"/>
      <c r="ERR55" s="56"/>
      <c r="ERS55" s="56"/>
      <c r="ERT55" s="56"/>
      <c r="ERU55" s="56"/>
      <c r="ERV55" s="56"/>
      <c r="ERW55" s="56"/>
      <c r="ERX55" s="56"/>
      <c r="ERY55" s="56"/>
      <c r="ERZ55" s="56"/>
      <c r="ESA55" s="56"/>
      <c r="ESB55" s="56"/>
      <c r="ESC55" s="56"/>
      <c r="ESD55" s="56"/>
      <c r="ESE55" s="56"/>
      <c r="ESF55" s="56"/>
      <c r="ESG55" s="56"/>
      <c r="ESH55" s="56"/>
      <c r="ESI55" s="56"/>
      <c r="ESJ55" s="56"/>
      <c r="ESK55" s="56"/>
      <c r="ESL55" s="56"/>
      <c r="ESM55" s="56"/>
      <c r="ESN55" s="56"/>
      <c r="ESO55" s="56"/>
      <c r="ESP55" s="56"/>
      <c r="ESQ55" s="56"/>
      <c r="ESR55" s="56"/>
      <c r="ESS55" s="56"/>
      <c r="EST55" s="56"/>
      <c r="ESU55" s="56"/>
      <c r="ESV55" s="56"/>
      <c r="ESW55" s="56"/>
      <c r="ESX55" s="56"/>
      <c r="ESY55" s="56"/>
      <c r="ESZ55" s="56"/>
      <c r="ETA55" s="56"/>
      <c r="ETB55" s="56"/>
      <c r="ETC55" s="56"/>
      <c r="ETD55" s="56"/>
      <c r="ETE55" s="56"/>
      <c r="ETF55" s="56"/>
      <c r="ETG55" s="56"/>
      <c r="ETH55" s="56"/>
      <c r="ETI55" s="56"/>
      <c r="ETJ55" s="56"/>
      <c r="ETK55" s="56"/>
      <c r="ETL55" s="56"/>
      <c r="ETM55" s="56"/>
      <c r="ETN55" s="56"/>
      <c r="ETO55" s="56"/>
      <c r="ETP55" s="56"/>
      <c r="ETQ55" s="56"/>
      <c r="ETR55" s="56"/>
      <c r="ETS55" s="56"/>
      <c r="ETT55" s="56"/>
      <c r="ETU55" s="56"/>
      <c r="ETV55" s="56"/>
      <c r="ETW55" s="56"/>
      <c r="ETX55" s="56"/>
      <c r="ETY55" s="56"/>
      <c r="ETZ55" s="56"/>
      <c r="EUA55" s="56"/>
      <c r="EUB55" s="56"/>
      <c r="EUC55" s="56"/>
      <c r="EUD55" s="56"/>
      <c r="EUE55" s="56"/>
      <c r="EUF55" s="56"/>
      <c r="EUG55" s="56"/>
      <c r="EUH55" s="56"/>
      <c r="EUI55" s="56"/>
      <c r="EUJ55" s="56"/>
      <c r="EUK55" s="56"/>
      <c r="EUL55" s="56"/>
      <c r="EUM55" s="56"/>
      <c r="EUN55" s="56"/>
      <c r="EUO55" s="56"/>
      <c r="EUP55" s="56"/>
      <c r="EUQ55" s="56"/>
      <c r="EUR55" s="56"/>
      <c r="EUS55" s="56"/>
      <c r="EUT55" s="56"/>
      <c r="EUU55" s="56"/>
      <c r="EUV55" s="56"/>
      <c r="EUW55" s="56"/>
      <c r="EUX55" s="56"/>
      <c r="EUY55" s="56"/>
      <c r="EUZ55" s="56"/>
      <c r="EVA55" s="56"/>
      <c r="EVB55" s="56"/>
      <c r="EVC55" s="56"/>
      <c r="EVD55" s="56"/>
      <c r="EVE55" s="56"/>
      <c r="EVF55" s="56"/>
      <c r="EVG55" s="56"/>
      <c r="EVH55" s="56"/>
      <c r="EVI55" s="56"/>
      <c r="EVJ55" s="56"/>
      <c r="EVK55" s="56"/>
      <c r="EVL55" s="56"/>
      <c r="EVM55" s="56"/>
      <c r="EVN55" s="56"/>
      <c r="EVO55" s="56"/>
      <c r="EVP55" s="56"/>
      <c r="EVQ55" s="56"/>
      <c r="EVR55" s="56"/>
      <c r="EVS55" s="56"/>
      <c r="EVT55" s="56"/>
      <c r="EVU55" s="56"/>
      <c r="EVV55" s="56"/>
      <c r="EVW55" s="56"/>
      <c r="EVX55" s="56"/>
      <c r="EVY55" s="56"/>
      <c r="EVZ55" s="56"/>
      <c r="EWA55" s="56"/>
      <c r="EWB55" s="56"/>
      <c r="EWC55" s="56"/>
      <c r="EWD55" s="56"/>
      <c r="EWE55" s="56"/>
      <c r="EWF55" s="56"/>
      <c r="EWG55" s="56"/>
      <c r="EWH55" s="56"/>
      <c r="EWI55" s="56"/>
      <c r="EWJ55" s="56"/>
      <c r="EWK55" s="56"/>
      <c r="EWL55" s="56"/>
      <c r="EWM55" s="56"/>
      <c r="EWN55" s="56"/>
      <c r="EWO55" s="56"/>
      <c r="EWP55" s="56"/>
      <c r="EWQ55" s="56"/>
      <c r="EWR55" s="56"/>
      <c r="EWS55" s="56"/>
      <c r="EWT55" s="56"/>
      <c r="EWU55" s="56"/>
      <c r="EWV55" s="56"/>
      <c r="EWW55" s="56"/>
      <c r="EWX55" s="56"/>
      <c r="EWY55" s="56"/>
      <c r="EWZ55" s="56"/>
      <c r="EXA55" s="56"/>
      <c r="EXB55" s="56"/>
      <c r="EXC55" s="56"/>
      <c r="EXD55" s="56"/>
      <c r="EXE55" s="56"/>
      <c r="EXF55" s="56"/>
      <c r="EXG55" s="56"/>
      <c r="EXH55" s="56"/>
      <c r="EXI55" s="56"/>
      <c r="EXJ55" s="56"/>
      <c r="EXK55" s="56"/>
      <c r="EXL55" s="56"/>
      <c r="EXM55" s="56"/>
      <c r="EXN55" s="56"/>
      <c r="EXO55" s="56"/>
      <c r="EXP55" s="56"/>
      <c r="EXQ55" s="56"/>
      <c r="EXR55" s="56"/>
      <c r="EXS55" s="56"/>
      <c r="EXT55" s="56"/>
      <c r="EXU55" s="56"/>
      <c r="EXV55" s="56"/>
      <c r="EXW55" s="56"/>
      <c r="EXX55" s="56"/>
      <c r="EXY55" s="56"/>
      <c r="EXZ55" s="56"/>
      <c r="EYA55" s="56"/>
      <c r="EYB55" s="56"/>
      <c r="EYC55" s="56"/>
      <c r="EYD55" s="56"/>
      <c r="EYE55" s="56"/>
      <c r="EYF55" s="56"/>
      <c r="EYG55" s="56"/>
      <c r="EYH55" s="56"/>
      <c r="EYI55" s="56"/>
      <c r="EYJ55" s="56"/>
      <c r="EYK55" s="56"/>
      <c r="EYL55" s="56"/>
      <c r="EYM55" s="56"/>
      <c r="EYN55" s="56"/>
      <c r="EYO55" s="56"/>
      <c r="EYP55" s="56"/>
      <c r="EYQ55" s="56"/>
      <c r="EYR55" s="56"/>
      <c r="EYS55" s="56"/>
      <c r="EYT55" s="56"/>
      <c r="EYU55" s="56"/>
      <c r="EYV55" s="56"/>
      <c r="EYW55" s="56"/>
      <c r="EYX55" s="56"/>
      <c r="EYY55" s="56"/>
      <c r="EYZ55" s="56"/>
      <c r="EZA55" s="56"/>
      <c r="EZB55" s="56"/>
      <c r="EZC55" s="56"/>
      <c r="EZD55" s="56"/>
      <c r="EZE55" s="56"/>
      <c r="EZF55" s="56"/>
      <c r="EZG55" s="56"/>
      <c r="EZH55" s="56"/>
      <c r="EZI55" s="56"/>
      <c r="EZJ55" s="56"/>
      <c r="EZK55" s="56"/>
      <c r="EZL55" s="56"/>
      <c r="EZM55" s="56"/>
      <c r="EZN55" s="56"/>
      <c r="EZO55" s="56"/>
      <c r="EZP55" s="56"/>
      <c r="EZQ55" s="56"/>
      <c r="EZR55" s="56"/>
      <c r="EZS55" s="56"/>
      <c r="EZT55" s="56"/>
      <c r="EZU55" s="56"/>
      <c r="EZV55" s="56"/>
      <c r="EZW55" s="56"/>
      <c r="EZX55" s="56"/>
      <c r="EZY55" s="56"/>
      <c r="EZZ55" s="56"/>
      <c r="FAA55" s="56"/>
      <c r="FAB55" s="56"/>
      <c r="FAC55" s="56"/>
      <c r="FAD55" s="56"/>
      <c r="FAE55" s="56"/>
      <c r="FAF55" s="56"/>
      <c r="FAG55" s="56"/>
      <c r="FAH55" s="56"/>
      <c r="FAI55" s="56"/>
      <c r="FAJ55" s="56"/>
      <c r="FAK55" s="56"/>
      <c r="FAL55" s="56"/>
      <c r="FAM55" s="56"/>
      <c r="FAN55" s="56"/>
      <c r="FAO55" s="56"/>
      <c r="FAP55" s="56"/>
      <c r="FAQ55" s="56"/>
      <c r="FAR55" s="56"/>
      <c r="FAS55" s="56"/>
      <c r="FAT55" s="56"/>
      <c r="FAU55" s="56"/>
      <c r="FAV55" s="56"/>
      <c r="FAW55" s="56"/>
      <c r="FAX55" s="56"/>
      <c r="FAY55" s="56"/>
      <c r="FAZ55" s="56"/>
      <c r="FBA55" s="56"/>
      <c r="FBB55" s="56"/>
      <c r="FBC55" s="56"/>
      <c r="FBD55" s="56"/>
      <c r="FBE55" s="56"/>
      <c r="FBF55" s="56"/>
      <c r="FBG55" s="56"/>
      <c r="FBH55" s="56"/>
      <c r="FBI55" s="56"/>
      <c r="FBJ55" s="56"/>
      <c r="FBK55" s="56"/>
      <c r="FBL55" s="56"/>
      <c r="FBM55" s="56"/>
      <c r="FBN55" s="56"/>
      <c r="FBO55" s="56"/>
      <c r="FBP55" s="56"/>
      <c r="FBQ55" s="56"/>
      <c r="FBR55" s="56"/>
      <c r="FBS55" s="56"/>
      <c r="FBT55" s="56"/>
      <c r="FBU55" s="56"/>
      <c r="FBV55" s="56"/>
      <c r="FBW55" s="56"/>
      <c r="FBX55" s="56"/>
      <c r="FBY55" s="56"/>
      <c r="FBZ55" s="56"/>
      <c r="FCA55" s="56"/>
      <c r="FCB55" s="56"/>
      <c r="FCC55" s="56"/>
      <c r="FCD55" s="56"/>
      <c r="FCE55" s="56"/>
      <c r="FCF55" s="56"/>
      <c r="FCG55" s="56"/>
      <c r="FCH55" s="56"/>
      <c r="FCI55" s="56"/>
      <c r="FCJ55" s="56"/>
      <c r="FCK55" s="56"/>
      <c r="FCL55" s="56"/>
      <c r="FCM55" s="56"/>
      <c r="FCN55" s="56"/>
      <c r="FCO55" s="56"/>
      <c r="FCP55" s="56"/>
      <c r="FCQ55" s="56"/>
      <c r="FCR55" s="56"/>
      <c r="FCS55" s="56"/>
      <c r="FCT55" s="56"/>
      <c r="FCU55" s="56"/>
      <c r="FCV55" s="56"/>
      <c r="FCW55" s="56"/>
      <c r="FCX55" s="56"/>
      <c r="FCY55" s="56"/>
      <c r="FCZ55" s="56"/>
      <c r="FDA55" s="56"/>
      <c r="FDB55" s="56"/>
      <c r="FDC55" s="56"/>
      <c r="FDD55" s="56"/>
      <c r="FDE55" s="56"/>
      <c r="FDF55" s="56"/>
      <c r="FDG55" s="56"/>
      <c r="FDH55" s="56"/>
      <c r="FDI55" s="56"/>
      <c r="FDJ55" s="56"/>
      <c r="FDK55" s="56"/>
      <c r="FDL55" s="56"/>
      <c r="FDM55" s="56"/>
      <c r="FDN55" s="56"/>
      <c r="FDO55" s="56"/>
      <c r="FDP55" s="56"/>
      <c r="FDQ55" s="56"/>
      <c r="FDR55" s="56"/>
      <c r="FDS55" s="56"/>
      <c r="FDT55" s="56"/>
      <c r="FDU55" s="56"/>
      <c r="FDV55" s="56"/>
      <c r="FDW55" s="56"/>
      <c r="FDX55" s="56"/>
      <c r="FDY55" s="56"/>
      <c r="FDZ55" s="56"/>
      <c r="FEA55" s="56"/>
      <c r="FEB55" s="56"/>
      <c r="FEC55" s="56"/>
      <c r="FED55" s="56"/>
      <c r="FEE55" s="56"/>
      <c r="FEF55" s="56"/>
      <c r="FEG55" s="56"/>
      <c r="FEH55" s="56"/>
      <c r="FEI55" s="56"/>
      <c r="FEJ55" s="56"/>
      <c r="FEK55" s="56"/>
      <c r="FEL55" s="56"/>
      <c r="FEM55" s="56"/>
      <c r="FEN55" s="56"/>
      <c r="FEO55" s="56"/>
      <c r="FEP55" s="56"/>
      <c r="FEQ55" s="56"/>
      <c r="FER55" s="56"/>
      <c r="FES55" s="56"/>
      <c r="FET55" s="56"/>
      <c r="FEU55" s="56"/>
      <c r="FEV55" s="56"/>
      <c r="FEW55" s="56"/>
      <c r="FEX55" s="56"/>
      <c r="FEY55" s="56"/>
      <c r="FEZ55" s="56"/>
      <c r="FFA55" s="56"/>
      <c r="FFB55" s="56"/>
      <c r="FFC55" s="56"/>
      <c r="FFD55" s="56"/>
      <c r="FFE55" s="56"/>
      <c r="FFF55" s="56"/>
      <c r="FFG55" s="56"/>
      <c r="FFH55" s="56"/>
      <c r="FFI55" s="56"/>
      <c r="FFJ55" s="56"/>
      <c r="FFK55" s="56"/>
      <c r="FFL55" s="56"/>
      <c r="FFM55" s="56"/>
      <c r="FFN55" s="56"/>
      <c r="FFO55" s="56"/>
      <c r="FFP55" s="56"/>
      <c r="FFQ55" s="56"/>
      <c r="FFR55" s="56"/>
      <c r="FFS55" s="56"/>
      <c r="FFT55" s="56"/>
      <c r="FFU55" s="56"/>
      <c r="FFV55" s="56"/>
      <c r="FFW55" s="56"/>
      <c r="FFX55" s="56"/>
      <c r="FFY55" s="56"/>
      <c r="FFZ55" s="56"/>
      <c r="FGA55" s="56"/>
      <c r="FGB55" s="56"/>
      <c r="FGC55" s="56"/>
      <c r="FGD55" s="56"/>
      <c r="FGE55" s="56"/>
      <c r="FGF55" s="56"/>
      <c r="FGG55" s="56"/>
      <c r="FGH55" s="56"/>
      <c r="FGI55" s="56"/>
      <c r="FGJ55" s="56"/>
      <c r="FGK55" s="56"/>
      <c r="FGL55" s="56"/>
      <c r="FGM55" s="56"/>
      <c r="FGN55" s="56"/>
      <c r="FGO55" s="56"/>
      <c r="FGP55" s="56"/>
      <c r="FGQ55" s="56"/>
      <c r="FGR55" s="56"/>
      <c r="FGS55" s="56"/>
      <c r="FGT55" s="56"/>
      <c r="FGU55" s="56"/>
      <c r="FGV55" s="56"/>
      <c r="FGW55" s="56"/>
      <c r="FGX55" s="56"/>
      <c r="FGY55" s="56"/>
      <c r="FGZ55" s="56"/>
      <c r="FHA55" s="56"/>
      <c r="FHB55" s="56"/>
      <c r="FHC55" s="56"/>
      <c r="FHD55" s="56"/>
      <c r="FHE55" s="56"/>
      <c r="FHF55" s="56"/>
      <c r="FHG55" s="56"/>
      <c r="FHH55" s="56"/>
      <c r="FHI55" s="56"/>
      <c r="FHJ55" s="56"/>
      <c r="FHK55" s="56"/>
      <c r="FHL55" s="56"/>
      <c r="FHM55" s="56"/>
      <c r="FHN55" s="56"/>
      <c r="FHO55" s="56"/>
      <c r="FHP55" s="56"/>
      <c r="FHQ55" s="56"/>
      <c r="FHR55" s="56"/>
      <c r="FHS55" s="56"/>
      <c r="FHT55" s="56"/>
      <c r="FHU55" s="56"/>
      <c r="FHV55" s="56"/>
      <c r="FHW55" s="56"/>
      <c r="FHX55" s="56"/>
      <c r="FHY55" s="56"/>
      <c r="FHZ55" s="56"/>
      <c r="FIA55" s="56"/>
      <c r="FIB55" s="56"/>
      <c r="FIC55" s="56"/>
      <c r="FID55" s="56"/>
      <c r="FIE55" s="56"/>
      <c r="FIF55" s="56"/>
      <c r="FIG55" s="56"/>
      <c r="FIH55" s="56"/>
      <c r="FII55" s="56"/>
      <c r="FIJ55" s="56"/>
      <c r="FIK55" s="56"/>
      <c r="FIL55" s="56"/>
      <c r="FIM55" s="56"/>
      <c r="FIN55" s="56"/>
      <c r="FIO55" s="56"/>
      <c r="FIP55" s="56"/>
      <c r="FIQ55" s="56"/>
      <c r="FIR55" s="56"/>
      <c r="FIS55" s="56"/>
      <c r="FIT55" s="56"/>
      <c r="FIU55" s="56"/>
      <c r="FIV55" s="56"/>
      <c r="FIW55" s="56"/>
      <c r="FIX55" s="56"/>
      <c r="FIY55" s="56"/>
      <c r="FIZ55" s="56"/>
      <c r="FJA55" s="56"/>
      <c r="FJB55" s="56"/>
      <c r="FJC55" s="56"/>
      <c r="FJD55" s="56"/>
      <c r="FJE55" s="56"/>
      <c r="FJF55" s="56"/>
      <c r="FJG55" s="56"/>
      <c r="FJH55" s="56"/>
      <c r="FJI55" s="56"/>
      <c r="FJJ55" s="56"/>
      <c r="FJK55" s="56"/>
      <c r="FJL55" s="56"/>
      <c r="FJM55" s="56"/>
      <c r="FJN55" s="56"/>
      <c r="FJO55" s="56"/>
      <c r="FJP55" s="56"/>
      <c r="FJQ55" s="56"/>
      <c r="FJR55" s="56"/>
      <c r="FJS55" s="56"/>
      <c r="FJT55" s="56"/>
      <c r="FJU55" s="56"/>
      <c r="FJV55" s="56"/>
      <c r="FJW55" s="56"/>
      <c r="FJX55" s="56"/>
      <c r="FJY55" s="56"/>
      <c r="FJZ55" s="56"/>
      <c r="FKA55" s="56"/>
      <c r="FKB55" s="56"/>
      <c r="FKC55" s="56"/>
      <c r="FKD55" s="56"/>
      <c r="FKE55" s="56"/>
      <c r="FKF55" s="56"/>
      <c r="FKG55" s="56"/>
      <c r="FKH55" s="56"/>
      <c r="FKI55" s="56"/>
      <c r="FKJ55" s="56"/>
      <c r="FKK55" s="56"/>
      <c r="FKL55" s="56"/>
      <c r="FKM55" s="56"/>
      <c r="FKN55" s="56"/>
      <c r="FKO55" s="56"/>
      <c r="FKP55" s="56"/>
      <c r="FKQ55" s="56"/>
      <c r="FKR55" s="56"/>
      <c r="FKS55" s="56"/>
      <c r="FKT55" s="56"/>
      <c r="FKU55" s="56"/>
      <c r="FKV55" s="56"/>
      <c r="FKW55" s="56"/>
      <c r="FKX55" s="56"/>
      <c r="FKY55" s="56"/>
      <c r="FKZ55" s="56"/>
      <c r="FLA55" s="56"/>
      <c r="FLB55" s="56"/>
      <c r="FLC55" s="56"/>
      <c r="FLD55" s="56"/>
      <c r="FLE55" s="56"/>
      <c r="FLF55" s="56"/>
      <c r="FLG55" s="56"/>
      <c r="FLH55" s="56"/>
      <c r="FLI55" s="56"/>
      <c r="FLJ55" s="56"/>
      <c r="FLK55" s="56"/>
      <c r="FLL55" s="56"/>
      <c r="FLM55" s="56"/>
      <c r="FLN55" s="56"/>
      <c r="FLO55" s="56"/>
      <c r="FLP55" s="56"/>
      <c r="FLQ55" s="56"/>
      <c r="FLR55" s="56"/>
      <c r="FLS55" s="56"/>
      <c r="FLT55" s="56"/>
      <c r="FLU55" s="56"/>
      <c r="FLV55" s="56"/>
      <c r="FLW55" s="56"/>
      <c r="FLX55" s="56"/>
      <c r="FLY55" s="56"/>
      <c r="FLZ55" s="56"/>
      <c r="FMA55" s="56"/>
      <c r="FMB55" s="56"/>
      <c r="FMC55" s="56"/>
      <c r="FMD55" s="56"/>
      <c r="FME55" s="56"/>
      <c r="FMF55" s="56"/>
      <c r="FMG55" s="56"/>
      <c r="FMH55" s="56"/>
      <c r="FMI55" s="56"/>
      <c r="FMJ55" s="56"/>
      <c r="FMK55" s="56"/>
      <c r="FML55" s="56"/>
      <c r="FMM55" s="56"/>
      <c r="FMN55" s="56"/>
      <c r="FMO55" s="56"/>
      <c r="FMP55" s="56"/>
      <c r="FMQ55" s="56"/>
      <c r="FMR55" s="56"/>
      <c r="FMS55" s="56"/>
      <c r="FMT55" s="56"/>
      <c r="FMU55" s="56"/>
      <c r="FMV55" s="56"/>
      <c r="FMW55" s="56"/>
      <c r="FMX55" s="56"/>
      <c r="FMY55" s="56"/>
      <c r="FMZ55" s="56"/>
      <c r="FNA55" s="56"/>
      <c r="FNB55" s="56"/>
      <c r="FNC55" s="56"/>
      <c r="FND55" s="56"/>
      <c r="FNE55" s="56"/>
      <c r="FNF55" s="56"/>
      <c r="FNG55" s="56"/>
      <c r="FNH55" s="56"/>
      <c r="FNI55" s="56"/>
      <c r="FNJ55" s="56"/>
      <c r="FNK55" s="56"/>
      <c r="FNL55" s="56"/>
      <c r="FNM55" s="56"/>
      <c r="FNN55" s="56"/>
      <c r="FNO55" s="56"/>
      <c r="FNP55" s="56"/>
      <c r="FNQ55" s="56"/>
      <c r="FNR55" s="56"/>
      <c r="FNS55" s="56"/>
      <c r="FNT55" s="56"/>
      <c r="FNU55" s="56"/>
      <c r="FNV55" s="56"/>
      <c r="FNW55" s="56"/>
      <c r="FNX55" s="56"/>
      <c r="FNY55" s="56"/>
      <c r="FNZ55" s="56"/>
      <c r="FOA55" s="56"/>
      <c r="FOB55" s="56"/>
      <c r="FOC55" s="56"/>
      <c r="FOD55" s="56"/>
      <c r="FOE55" s="56"/>
      <c r="FOF55" s="56"/>
      <c r="FOG55" s="56"/>
      <c r="FOH55" s="56"/>
      <c r="FOI55" s="56"/>
      <c r="FOJ55" s="56"/>
      <c r="FOK55" s="56"/>
      <c r="FOL55" s="56"/>
      <c r="FOM55" s="56"/>
      <c r="FON55" s="56"/>
      <c r="FOO55" s="56"/>
      <c r="FOP55" s="56"/>
      <c r="FOQ55" s="56"/>
      <c r="FOR55" s="56"/>
      <c r="FOS55" s="56"/>
      <c r="FOT55" s="56"/>
      <c r="FOU55" s="56"/>
      <c r="FOV55" s="56"/>
      <c r="FOW55" s="56"/>
      <c r="FOX55" s="56"/>
      <c r="FOY55" s="56"/>
      <c r="FOZ55" s="56"/>
      <c r="FPA55" s="56"/>
      <c r="FPB55" s="56"/>
      <c r="FPC55" s="56"/>
      <c r="FPD55" s="56"/>
      <c r="FPE55" s="56"/>
      <c r="FPF55" s="56"/>
      <c r="FPG55" s="56"/>
      <c r="FPH55" s="56"/>
      <c r="FPI55" s="56"/>
      <c r="FPJ55" s="56"/>
      <c r="FPK55" s="56"/>
      <c r="FPL55" s="56"/>
      <c r="FPM55" s="56"/>
      <c r="FPN55" s="56"/>
      <c r="FPO55" s="56"/>
      <c r="FPP55" s="56"/>
      <c r="FPQ55" s="56"/>
      <c r="FPR55" s="56"/>
      <c r="FPS55" s="56"/>
      <c r="FPT55" s="56"/>
      <c r="FPU55" s="56"/>
      <c r="FPV55" s="56"/>
      <c r="FPW55" s="56"/>
      <c r="FPX55" s="56"/>
      <c r="FPY55" s="56"/>
      <c r="FPZ55" s="56"/>
      <c r="FQA55" s="56"/>
      <c r="FQB55" s="56"/>
      <c r="FQC55" s="56"/>
      <c r="FQD55" s="56"/>
      <c r="FQE55" s="56"/>
      <c r="FQF55" s="56"/>
      <c r="FQG55" s="56"/>
      <c r="FQH55" s="56"/>
      <c r="FQI55" s="56"/>
      <c r="FQJ55" s="56"/>
      <c r="FQK55" s="56"/>
      <c r="FQL55" s="56"/>
      <c r="FQM55" s="56"/>
      <c r="FQN55" s="56"/>
      <c r="FQO55" s="56"/>
      <c r="FQP55" s="56"/>
      <c r="FQQ55" s="56"/>
      <c r="FQR55" s="56"/>
      <c r="FQS55" s="56"/>
      <c r="FQT55" s="56"/>
      <c r="FQU55" s="56"/>
      <c r="FQV55" s="56"/>
      <c r="FQW55" s="56"/>
      <c r="FQX55" s="56"/>
      <c r="FQY55" s="56"/>
      <c r="FQZ55" s="56"/>
      <c r="FRA55" s="56"/>
      <c r="FRB55" s="56"/>
      <c r="FRC55" s="56"/>
      <c r="FRD55" s="56"/>
      <c r="FRE55" s="56"/>
      <c r="FRF55" s="56"/>
      <c r="FRG55" s="56"/>
      <c r="FRH55" s="56"/>
      <c r="FRI55" s="56"/>
      <c r="FRJ55" s="56"/>
      <c r="FRK55" s="56"/>
      <c r="FRL55" s="56"/>
      <c r="FRM55" s="56"/>
      <c r="FRN55" s="56"/>
      <c r="FRO55" s="56"/>
      <c r="FRP55" s="56"/>
      <c r="FRQ55" s="56"/>
      <c r="FRR55" s="56"/>
      <c r="FRS55" s="56"/>
      <c r="FRT55" s="56"/>
      <c r="FRU55" s="56"/>
      <c r="FRV55" s="56"/>
      <c r="FRW55" s="56"/>
      <c r="FRX55" s="56"/>
      <c r="FRY55" s="56"/>
      <c r="FRZ55" s="56"/>
      <c r="FSA55" s="56"/>
      <c r="FSB55" s="56"/>
      <c r="FSC55" s="56"/>
      <c r="FSD55" s="56"/>
      <c r="FSE55" s="56"/>
      <c r="FSF55" s="56"/>
      <c r="FSG55" s="56"/>
      <c r="FSH55" s="56"/>
      <c r="FSI55" s="56"/>
      <c r="FSJ55" s="56"/>
      <c r="FSK55" s="56"/>
      <c r="FSL55" s="56"/>
      <c r="FSM55" s="56"/>
      <c r="FSN55" s="56"/>
      <c r="FSO55" s="56"/>
      <c r="FSP55" s="56"/>
      <c r="FSQ55" s="56"/>
      <c r="FSR55" s="56"/>
      <c r="FSS55" s="56"/>
      <c r="FST55" s="56"/>
      <c r="FSU55" s="56"/>
      <c r="FSV55" s="56"/>
      <c r="FSW55" s="56"/>
      <c r="FSX55" s="56"/>
      <c r="FSY55" s="56"/>
      <c r="FSZ55" s="56"/>
      <c r="FTA55" s="56"/>
      <c r="FTB55" s="56"/>
      <c r="FTC55" s="56"/>
      <c r="FTD55" s="56"/>
      <c r="FTE55" s="56"/>
      <c r="FTF55" s="56"/>
      <c r="FTG55" s="56"/>
      <c r="FTH55" s="56"/>
      <c r="FTI55" s="56"/>
      <c r="FTJ55" s="56"/>
      <c r="FTK55" s="56"/>
      <c r="FTL55" s="56"/>
      <c r="FTM55" s="56"/>
      <c r="FTN55" s="56"/>
      <c r="FTO55" s="56"/>
      <c r="FTP55" s="56"/>
      <c r="FTQ55" s="56"/>
      <c r="FTR55" s="56"/>
      <c r="FTS55" s="56"/>
      <c r="FTT55" s="56"/>
      <c r="FTU55" s="56"/>
      <c r="FTV55" s="56"/>
      <c r="FTW55" s="56"/>
      <c r="FTX55" s="56"/>
      <c r="FTY55" s="56"/>
      <c r="FTZ55" s="56"/>
      <c r="FUA55" s="56"/>
      <c r="FUB55" s="56"/>
      <c r="FUC55" s="56"/>
      <c r="FUD55" s="56"/>
      <c r="FUE55" s="56"/>
      <c r="FUF55" s="56"/>
      <c r="FUG55" s="56"/>
      <c r="FUH55" s="56"/>
      <c r="FUI55" s="56"/>
      <c r="FUJ55" s="56"/>
      <c r="FUK55" s="56"/>
      <c r="FUL55" s="56"/>
      <c r="FUM55" s="56"/>
      <c r="FUN55" s="56"/>
      <c r="FUO55" s="56"/>
      <c r="FUP55" s="56"/>
      <c r="FUQ55" s="56"/>
      <c r="FUR55" s="56"/>
      <c r="FUS55" s="56"/>
      <c r="FUT55" s="56"/>
      <c r="FUU55" s="56"/>
      <c r="FUV55" s="56"/>
      <c r="FUW55" s="56"/>
      <c r="FUX55" s="56"/>
      <c r="FUY55" s="56"/>
      <c r="FUZ55" s="56"/>
      <c r="FVA55" s="56"/>
      <c r="FVB55" s="56"/>
      <c r="FVC55" s="56"/>
      <c r="FVD55" s="56"/>
      <c r="FVE55" s="56"/>
      <c r="FVF55" s="56"/>
      <c r="FVG55" s="56"/>
      <c r="FVH55" s="56"/>
      <c r="FVI55" s="56"/>
      <c r="FVJ55" s="56"/>
      <c r="FVK55" s="56"/>
      <c r="FVL55" s="56"/>
      <c r="FVM55" s="56"/>
      <c r="FVN55" s="56"/>
      <c r="FVO55" s="56"/>
      <c r="FVP55" s="56"/>
      <c r="FVQ55" s="56"/>
      <c r="FVR55" s="56"/>
      <c r="FVS55" s="56"/>
      <c r="FVT55" s="56"/>
      <c r="FVU55" s="56"/>
      <c r="FVV55" s="56"/>
      <c r="FVW55" s="56"/>
      <c r="FVX55" s="56"/>
      <c r="FVY55" s="56"/>
      <c r="FVZ55" s="56"/>
      <c r="FWA55" s="56"/>
      <c r="FWB55" s="56"/>
      <c r="FWC55" s="56"/>
      <c r="FWD55" s="56"/>
      <c r="FWE55" s="56"/>
      <c r="FWF55" s="56"/>
      <c r="FWG55" s="56"/>
      <c r="FWH55" s="56"/>
      <c r="FWI55" s="56"/>
      <c r="FWJ55" s="56"/>
      <c r="FWK55" s="56"/>
      <c r="FWL55" s="56"/>
      <c r="FWM55" s="56"/>
      <c r="FWN55" s="56"/>
      <c r="FWO55" s="56"/>
      <c r="FWP55" s="56"/>
      <c r="FWQ55" s="56"/>
      <c r="FWR55" s="56"/>
      <c r="FWS55" s="56"/>
      <c r="FWT55" s="56"/>
      <c r="FWU55" s="56"/>
      <c r="FWV55" s="56"/>
      <c r="FWW55" s="56"/>
      <c r="FWX55" s="56"/>
      <c r="FWY55" s="56"/>
      <c r="FWZ55" s="56"/>
      <c r="FXA55" s="56"/>
      <c r="FXB55" s="56"/>
      <c r="FXC55" s="56"/>
      <c r="FXD55" s="56"/>
      <c r="FXE55" s="56"/>
      <c r="FXF55" s="56"/>
      <c r="FXG55" s="56"/>
      <c r="FXH55" s="56"/>
      <c r="FXI55" s="56"/>
      <c r="FXJ55" s="56"/>
      <c r="FXK55" s="56"/>
      <c r="FXL55" s="56"/>
      <c r="FXM55" s="56"/>
      <c r="FXN55" s="56"/>
      <c r="FXO55" s="56"/>
      <c r="FXP55" s="56"/>
      <c r="FXQ55" s="56"/>
      <c r="FXR55" s="56"/>
      <c r="FXS55" s="56"/>
      <c r="FXT55" s="56"/>
      <c r="FXU55" s="56"/>
      <c r="FXV55" s="56"/>
      <c r="FXW55" s="56"/>
      <c r="FXX55" s="56"/>
      <c r="FXY55" s="56"/>
      <c r="FXZ55" s="56"/>
      <c r="FYA55" s="56"/>
      <c r="FYB55" s="56"/>
      <c r="FYC55" s="56"/>
      <c r="FYD55" s="56"/>
      <c r="FYE55" s="56"/>
      <c r="FYF55" s="56"/>
      <c r="FYG55" s="56"/>
      <c r="FYH55" s="56"/>
      <c r="FYI55" s="56"/>
      <c r="FYJ55" s="56"/>
      <c r="FYK55" s="56"/>
      <c r="FYL55" s="56"/>
      <c r="FYM55" s="56"/>
      <c r="FYN55" s="56"/>
      <c r="FYO55" s="56"/>
      <c r="FYP55" s="56"/>
      <c r="FYQ55" s="56"/>
      <c r="FYR55" s="56"/>
      <c r="FYS55" s="56"/>
      <c r="FYT55" s="56"/>
      <c r="FYU55" s="56"/>
      <c r="FYV55" s="56"/>
      <c r="FYW55" s="56"/>
      <c r="FYX55" s="56"/>
      <c r="FYY55" s="56"/>
      <c r="FYZ55" s="56"/>
      <c r="FZA55" s="56"/>
      <c r="FZB55" s="56"/>
      <c r="FZC55" s="56"/>
      <c r="FZD55" s="56"/>
      <c r="FZE55" s="56"/>
      <c r="FZF55" s="56"/>
      <c r="FZG55" s="56"/>
      <c r="FZH55" s="56"/>
      <c r="FZI55" s="56"/>
      <c r="FZJ55" s="56"/>
      <c r="FZK55" s="56"/>
      <c r="FZL55" s="56"/>
      <c r="FZM55" s="56"/>
      <c r="FZN55" s="56"/>
      <c r="FZO55" s="56"/>
      <c r="FZP55" s="56"/>
      <c r="FZQ55" s="56"/>
      <c r="FZR55" s="56"/>
      <c r="FZS55" s="56"/>
      <c r="FZT55" s="56"/>
      <c r="FZU55" s="56"/>
      <c r="FZV55" s="56"/>
      <c r="FZW55" s="56"/>
      <c r="FZX55" s="56"/>
      <c r="FZY55" s="56"/>
      <c r="FZZ55" s="56"/>
      <c r="GAA55" s="56"/>
      <c r="GAB55" s="56"/>
      <c r="GAC55" s="56"/>
      <c r="GAD55" s="56"/>
      <c r="GAE55" s="56"/>
      <c r="GAF55" s="56"/>
      <c r="GAG55" s="56"/>
      <c r="GAH55" s="56"/>
      <c r="GAI55" s="56"/>
      <c r="GAJ55" s="56"/>
      <c r="GAK55" s="56"/>
      <c r="GAL55" s="56"/>
      <c r="GAM55" s="56"/>
      <c r="GAN55" s="56"/>
      <c r="GAO55" s="56"/>
      <c r="GAP55" s="56"/>
      <c r="GAQ55" s="56"/>
      <c r="GAR55" s="56"/>
      <c r="GAS55" s="56"/>
      <c r="GAT55" s="56"/>
      <c r="GAU55" s="56"/>
      <c r="GAV55" s="56"/>
      <c r="GAW55" s="56"/>
      <c r="GAX55" s="56"/>
      <c r="GAY55" s="56"/>
      <c r="GAZ55" s="56"/>
      <c r="GBA55" s="56"/>
      <c r="GBB55" s="56"/>
      <c r="GBC55" s="56"/>
      <c r="GBD55" s="56"/>
      <c r="GBE55" s="56"/>
      <c r="GBF55" s="56"/>
      <c r="GBG55" s="56"/>
      <c r="GBH55" s="56"/>
      <c r="GBI55" s="56"/>
      <c r="GBJ55" s="56"/>
      <c r="GBK55" s="56"/>
      <c r="GBL55" s="56"/>
      <c r="GBM55" s="56"/>
      <c r="GBN55" s="56"/>
      <c r="GBO55" s="56"/>
      <c r="GBP55" s="56"/>
      <c r="GBQ55" s="56"/>
      <c r="GBR55" s="56"/>
      <c r="GBS55" s="56"/>
      <c r="GBT55" s="56"/>
      <c r="GBU55" s="56"/>
      <c r="GBV55" s="56"/>
      <c r="GBW55" s="56"/>
      <c r="GBX55" s="56"/>
      <c r="GBY55" s="56"/>
      <c r="GBZ55" s="56"/>
      <c r="GCA55" s="56"/>
      <c r="GCB55" s="56"/>
      <c r="GCC55" s="56"/>
      <c r="GCD55" s="56"/>
      <c r="GCE55" s="56"/>
      <c r="GCF55" s="56"/>
      <c r="GCG55" s="56"/>
      <c r="GCH55" s="56"/>
      <c r="GCI55" s="56"/>
      <c r="GCJ55" s="56"/>
      <c r="GCK55" s="56"/>
      <c r="GCL55" s="56"/>
      <c r="GCM55" s="56"/>
      <c r="GCN55" s="56"/>
      <c r="GCO55" s="56"/>
      <c r="GCP55" s="56"/>
      <c r="GCQ55" s="56"/>
      <c r="GCR55" s="56"/>
      <c r="GCS55" s="56"/>
      <c r="GCT55" s="56"/>
      <c r="GCU55" s="56"/>
      <c r="GCV55" s="56"/>
      <c r="GCW55" s="56"/>
      <c r="GCX55" s="56"/>
      <c r="GCY55" s="56"/>
      <c r="GCZ55" s="56"/>
      <c r="GDA55" s="56"/>
      <c r="GDB55" s="56"/>
      <c r="GDC55" s="56"/>
      <c r="GDD55" s="56"/>
      <c r="GDE55" s="56"/>
      <c r="GDF55" s="56"/>
      <c r="GDG55" s="56"/>
      <c r="GDH55" s="56"/>
      <c r="GDI55" s="56"/>
      <c r="GDJ55" s="56"/>
      <c r="GDK55" s="56"/>
      <c r="GDL55" s="56"/>
      <c r="GDM55" s="56"/>
      <c r="GDN55" s="56"/>
      <c r="GDO55" s="56"/>
      <c r="GDP55" s="56"/>
      <c r="GDQ55" s="56"/>
      <c r="GDR55" s="56"/>
      <c r="GDS55" s="56"/>
      <c r="GDT55" s="56"/>
      <c r="GDU55" s="56"/>
      <c r="GDV55" s="56"/>
      <c r="GDW55" s="56"/>
      <c r="GDX55" s="56"/>
      <c r="GDY55" s="56"/>
      <c r="GDZ55" s="56"/>
      <c r="GEA55" s="56"/>
      <c r="GEB55" s="56"/>
      <c r="GEC55" s="56"/>
      <c r="GED55" s="56"/>
      <c r="GEE55" s="56"/>
      <c r="GEF55" s="56"/>
      <c r="GEG55" s="56"/>
      <c r="GEH55" s="56"/>
      <c r="GEI55" s="56"/>
      <c r="GEJ55" s="56"/>
      <c r="GEK55" s="56"/>
      <c r="GEL55" s="56"/>
      <c r="GEM55" s="56"/>
      <c r="GEN55" s="56"/>
      <c r="GEO55" s="56"/>
      <c r="GEP55" s="56"/>
      <c r="GEQ55" s="56"/>
      <c r="GER55" s="56"/>
      <c r="GES55" s="56"/>
      <c r="GET55" s="56"/>
      <c r="GEU55" s="56"/>
      <c r="GEV55" s="56"/>
      <c r="GEW55" s="56"/>
      <c r="GEX55" s="56"/>
      <c r="GEY55" s="56"/>
      <c r="GEZ55" s="56"/>
      <c r="GFA55" s="56"/>
      <c r="GFB55" s="56"/>
      <c r="GFC55" s="56"/>
      <c r="GFD55" s="56"/>
      <c r="GFE55" s="56"/>
      <c r="GFF55" s="56"/>
      <c r="GFG55" s="56"/>
      <c r="GFH55" s="56"/>
      <c r="GFI55" s="56"/>
      <c r="GFJ55" s="56"/>
      <c r="GFK55" s="56"/>
      <c r="GFL55" s="56"/>
      <c r="GFM55" s="56"/>
      <c r="GFN55" s="56"/>
      <c r="GFO55" s="56"/>
      <c r="GFP55" s="56"/>
      <c r="GFQ55" s="56"/>
      <c r="GFR55" s="56"/>
      <c r="GFS55" s="56"/>
      <c r="GFT55" s="56"/>
      <c r="GFU55" s="56"/>
      <c r="GFV55" s="56"/>
      <c r="GFW55" s="56"/>
      <c r="GFX55" s="56"/>
      <c r="GFY55" s="56"/>
      <c r="GFZ55" s="56"/>
      <c r="GGA55" s="56"/>
      <c r="GGB55" s="56"/>
      <c r="GGC55" s="56"/>
      <c r="GGD55" s="56"/>
      <c r="GGE55" s="56"/>
      <c r="GGF55" s="56"/>
      <c r="GGG55" s="56"/>
      <c r="GGH55" s="56"/>
      <c r="GGI55" s="56"/>
      <c r="GGJ55" s="56"/>
      <c r="GGK55" s="56"/>
      <c r="GGL55" s="56"/>
      <c r="GGM55" s="56"/>
      <c r="GGN55" s="56"/>
      <c r="GGO55" s="56"/>
      <c r="GGP55" s="56"/>
      <c r="GGQ55" s="56"/>
      <c r="GGR55" s="56"/>
      <c r="GGS55" s="56"/>
      <c r="GGT55" s="56"/>
      <c r="GGU55" s="56"/>
      <c r="GGV55" s="56"/>
      <c r="GGW55" s="56"/>
      <c r="GGX55" s="56"/>
      <c r="GGY55" s="56"/>
      <c r="GGZ55" s="56"/>
      <c r="GHA55" s="56"/>
      <c r="GHB55" s="56"/>
      <c r="GHC55" s="56"/>
      <c r="GHD55" s="56"/>
      <c r="GHE55" s="56"/>
      <c r="GHF55" s="56"/>
      <c r="GHG55" s="56"/>
      <c r="GHH55" s="56"/>
      <c r="GHI55" s="56"/>
      <c r="GHJ55" s="56"/>
      <c r="GHK55" s="56"/>
      <c r="GHL55" s="56"/>
      <c r="GHM55" s="56"/>
      <c r="GHN55" s="56"/>
      <c r="GHO55" s="56"/>
      <c r="GHP55" s="56"/>
      <c r="GHQ55" s="56"/>
      <c r="GHR55" s="56"/>
      <c r="GHS55" s="56"/>
      <c r="GHT55" s="56"/>
      <c r="GHU55" s="56"/>
      <c r="GHV55" s="56"/>
      <c r="GHW55" s="56"/>
      <c r="GHX55" s="56"/>
      <c r="GHY55" s="56"/>
      <c r="GHZ55" s="56"/>
      <c r="GIA55" s="56"/>
      <c r="GIB55" s="56"/>
      <c r="GIC55" s="56"/>
      <c r="GID55" s="56"/>
      <c r="GIE55" s="56"/>
      <c r="GIF55" s="56"/>
      <c r="GIG55" s="56"/>
      <c r="GIH55" s="56"/>
      <c r="GII55" s="56"/>
      <c r="GIJ55" s="56"/>
      <c r="GIK55" s="56"/>
      <c r="GIL55" s="56"/>
      <c r="GIM55" s="56"/>
      <c r="GIN55" s="56"/>
      <c r="GIO55" s="56"/>
      <c r="GIP55" s="56"/>
      <c r="GIQ55" s="56"/>
      <c r="GIR55" s="56"/>
      <c r="GIS55" s="56"/>
      <c r="GIT55" s="56"/>
      <c r="GIU55" s="56"/>
      <c r="GIV55" s="56"/>
      <c r="GIW55" s="56"/>
      <c r="GIX55" s="56"/>
      <c r="GIY55" s="56"/>
      <c r="GIZ55" s="56"/>
      <c r="GJA55" s="56"/>
      <c r="GJB55" s="56"/>
      <c r="GJC55" s="56"/>
      <c r="GJD55" s="56"/>
      <c r="GJE55" s="56"/>
      <c r="GJF55" s="56"/>
      <c r="GJG55" s="56"/>
      <c r="GJH55" s="56"/>
      <c r="GJI55" s="56"/>
      <c r="GJJ55" s="56"/>
      <c r="GJK55" s="56"/>
      <c r="GJL55" s="56"/>
      <c r="GJM55" s="56"/>
      <c r="GJN55" s="56"/>
      <c r="GJO55" s="56"/>
      <c r="GJP55" s="56"/>
      <c r="GJQ55" s="56"/>
      <c r="GJR55" s="56"/>
      <c r="GJS55" s="56"/>
      <c r="GJT55" s="56"/>
      <c r="GJU55" s="56"/>
      <c r="GJV55" s="56"/>
      <c r="GJW55" s="56"/>
      <c r="GJX55" s="56"/>
      <c r="GJY55" s="56"/>
      <c r="GJZ55" s="56"/>
      <c r="GKA55" s="56"/>
      <c r="GKB55" s="56"/>
      <c r="GKC55" s="56"/>
      <c r="GKD55" s="56"/>
      <c r="GKE55" s="56"/>
      <c r="GKF55" s="56"/>
      <c r="GKG55" s="56"/>
      <c r="GKH55" s="56"/>
      <c r="GKI55" s="56"/>
      <c r="GKJ55" s="56"/>
      <c r="GKK55" s="56"/>
      <c r="GKL55" s="56"/>
      <c r="GKM55" s="56"/>
      <c r="GKN55" s="56"/>
      <c r="GKO55" s="56"/>
      <c r="GKP55" s="56"/>
      <c r="GKQ55" s="56"/>
      <c r="GKR55" s="56"/>
      <c r="GKS55" s="56"/>
      <c r="GKT55" s="56"/>
      <c r="GKU55" s="56"/>
      <c r="GKV55" s="56"/>
      <c r="GKW55" s="56"/>
      <c r="GKX55" s="56"/>
      <c r="GKY55" s="56"/>
      <c r="GKZ55" s="56"/>
      <c r="GLA55" s="56"/>
      <c r="GLB55" s="56"/>
      <c r="GLC55" s="56"/>
      <c r="GLD55" s="56"/>
      <c r="GLE55" s="56"/>
      <c r="GLF55" s="56"/>
      <c r="GLG55" s="56"/>
      <c r="GLH55" s="56"/>
      <c r="GLI55" s="56"/>
      <c r="GLJ55" s="56"/>
      <c r="GLK55" s="56"/>
      <c r="GLL55" s="56"/>
      <c r="GLM55" s="56"/>
      <c r="GLN55" s="56"/>
      <c r="GLO55" s="56"/>
      <c r="GLP55" s="56"/>
      <c r="GLQ55" s="56"/>
      <c r="GLR55" s="56"/>
      <c r="GLS55" s="56"/>
      <c r="GLT55" s="56"/>
      <c r="GLU55" s="56"/>
      <c r="GLV55" s="56"/>
      <c r="GLW55" s="56"/>
      <c r="GLX55" s="56"/>
      <c r="GLY55" s="56"/>
      <c r="GLZ55" s="56"/>
      <c r="GMA55" s="56"/>
      <c r="GMB55" s="56"/>
      <c r="GMC55" s="56"/>
      <c r="GMD55" s="56"/>
      <c r="GME55" s="56"/>
      <c r="GMF55" s="56"/>
      <c r="GMG55" s="56"/>
      <c r="GMH55" s="56"/>
      <c r="GMI55" s="56"/>
      <c r="GMJ55" s="56"/>
      <c r="GMK55" s="56"/>
      <c r="GML55" s="56"/>
      <c r="GMM55" s="56"/>
      <c r="GMN55" s="56"/>
      <c r="GMO55" s="56"/>
      <c r="GMP55" s="56"/>
      <c r="GMQ55" s="56"/>
      <c r="GMR55" s="56"/>
      <c r="GMS55" s="56"/>
      <c r="GMT55" s="56"/>
      <c r="GMU55" s="56"/>
      <c r="GMV55" s="56"/>
      <c r="GMW55" s="56"/>
      <c r="GMX55" s="56"/>
      <c r="GMY55" s="56"/>
      <c r="GMZ55" s="56"/>
      <c r="GNA55" s="56"/>
      <c r="GNB55" s="56"/>
      <c r="GNC55" s="56"/>
      <c r="GND55" s="56"/>
      <c r="GNE55" s="56"/>
      <c r="GNF55" s="56"/>
      <c r="GNG55" s="56"/>
      <c r="GNH55" s="56"/>
      <c r="GNI55" s="56"/>
      <c r="GNJ55" s="56"/>
      <c r="GNK55" s="56"/>
      <c r="GNL55" s="56"/>
      <c r="GNM55" s="56"/>
      <c r="GNN55" s="56"/>
      <c r="GNO55" s="56"/>
      <c r="GNP55" s="56"/>
      <c r="GNQ55" s="56"/>
      <c r="GNR55" s="56"/>
      <c r="GNS55" s="56"/>
      <c r="GNT55" s="56"/>
      <c r="GNU55" s="56"/>
      <c r="GNV55" s="56"/>
      <c r="GNW55" s="56"/>
      <c r="GNX55" s="56"/>
      <c r="GNY55" s="56"/>
      <c r="GNZ55" s="56"/>
      <c r="GOA55" s="56"/>
      <c r="GOB55" s="56"/>
      <c r="GOC55" s="56"/>
      <c r="GOD55" s="56"/>
      <c r="GOE55" s="56"/>
      <c r="GOF55" s="56"/>
      <c r="GOG55" s="56"/>
      <c r="GOH55" s="56"/>
      <c r="GOI55" s="56"/>
      <c r="GOJ55" s="56"/>
      <c r="GOK55" s="56"/>
      <c r="GOL55" s="56"/>
      <c r="GOM55" s="56"/>
      <c r="GON55" s="56"/>
      <c r="GOO55" s="56"/>
      <c r="GOP55" s="56"/>
      <c r="GOQ55" s="56"/>
      <c r="GOR55" s="56"/>
      <c r="GOS55" s="56"/>
      <c r="GOT55" s="56"/>
      <c r="GOU55" s="56"/>
      <c r="GOV55" s="56"/>
      <c r="GOW55" s="56"/>
      <c r="GOX55" s="56"/>
      <c r="GOY55" s="56"/>
      <c r="GOZ55" s="56"/>
      <c r="GPA55" s="56"/>
      <c r="GPB55" s="56"/>
      <c r="GPC55" s="56"/>
      <c r="GPD55" s="56"/>
      <c r="GPE55" s="56"/>
      <c r="GPF55" s="56"/>
      <c r="GPG55" s="56"/>
      <c r="GPH55" s="56"/>
      <c r="GPI55" s="56"/>
      <c r="GPJ55" s="56"/>
      <c r="GPK55" s="56"/>
      <c r="GPL55" s="56"/>
      <c r="GPM55" s="56"/>
      <c r="GPN55" s="56"/>
      <c r="GPO55" s="56"/>
      <c r="GPP55" s="56"/>
      <c r="GPQ55" s="56"/>
      <c r="GPR55" s="56"/>
      <c r="GPS55" s="56"/>
      <c r="GPT55" s="56"/>
      <c r="GPU55" s="56"/>
      <c r="GPV55" s="56"/>
      <c r="GPW55" s="56"/>
      <c r="GPX55" s="56"/>
      <c r="GPY55" s="56"/>
      <c r="GPZ55" s="56"/>
      <c r="GQA55" s="56"/>
      <c r="GQB55" s="56"/>
      <c r="GQC55" s="56"/>
      <c r="GQD55" s="56"/>
      <c r="GQE55" s="56"/>
      <c r="GQF55" s="56"/>
      <c r="GQG55" s="56"/>
      <c r="GQH55" s="56"/>
      <c r="GQI55" s="56"/>
      <c r="GQJ55" s="56"/>
      <c r="GQK55" s="56"/>
      <c r="GQL55" s="56"/>
      <c r="GQM55" s="56"/>
      <c r="GQN55" s="56"/>
      <c r="GQO55" s="56"/>
      <c r="GQP55" s="56"/>
      <c r="GQQ55" s="56"/>
      <c r="GQR55" s="56"/>
      <c r="GQS55" s="56"/>
      <c r="GQT55" s="56"/>
      <c r="GQU55" s="56"/>
      <c r="GQV55" s="56"/>
      <c r="GQW55" s="56"/>
      <c r="GQX55" s="56"/>
      <c r="GQY55" s="56"/>
      <c r="GQZ55" s="56"/>
      <c r="GRA55" s="56"/>
      <c r="GRB55" s="56"/>
      <c r="GRC55" s="56"/>
      <c r="GRD55" s="56"/>
      <c r="GRE55" s="56"/>
      <c r="GRF55" s="56"/>
      <c r="GRG55" s="56"/>
      <c r="GRH55" s="56"/>
      <c r="GRI55" s="56"/>
      <c r="GRJ55" s="56"/>
      <c r="GRK55" s="56"/>
      <c r="GRL55" s="56"/>
      <c r="GRM55" s="56"/>
      <c r="GRN55" s="56"/>
      <c r="GRO55" s="56"/>
      <c r="GRP55" s="56"/>
      <c r="GRQ55" s="56"/>
      <c r="GRR55" s="56"/>
      <c r="GRS55" s="56"/>
      <c r="GRT55" s="56"/>
      <c r="GRU55" s="56"/>
      <c r="GRV55" s="56"/>
      <c r="GRW55" s="56"/>
      <c r="GRX55" s="56"/>
      <c r="GRY55" s="56"/>
      <c r="GRZ55" s="56"/>
      <c r="GSA55" s="56"/>
      <c r="GSB55" s="56"/>
      <c r="GSC55" s="56"/>
      <c r="GSD55" s="56"/>
      <c r="GSE55" s="56"/>
      <c r="GSF55" s="56"/>
      <c r="GSG55" s="56"/>
      <c r="GSH55" s="56"/>
      <c r="GSI55" s="56"/>
      <c r="GSJ55" s="56"/>
      <c r="GSK55" s="56"/>
      <c r="GSL55" s="56"/>
      <c r="GSM55" s="56"/>
      <c r="GSN55" s="56"/>
      <c r="GSO55" s="56"/>
      <c r="GSP55" s="56"/>
      <c r="GSQ55" s="56"/>
      <c r="GSR55" s="56"/>
      <c r="GSS55" s="56"/>
      <c r="GST55" s="56"/>
      <c r="GSU55" s="56"/>
      <c r="GSV55" s="56"/>
      <c r="GSW55" s="56"/>
      <c r="GSX55" s="56"/>
      <c r="GSY55" s="56"/>
      <c r="GSZ55" s="56"/>
      <c r="GTA55" s="56"/>
      <c r="GTB55" s="56"/>
      <c r="GTC55" s="56"/>
      <c r="GTD55" s="56"/>
      <c r="GTE55" s="56"/>
      <c r="GTF55" s="56"/>
      <c r="GTG55" s="56"/>
      <c r="GTH55" s="56"/>
      <c r="GTI55" s="56"/>
      <c r="GTJ55" s="56"/>
      <c r="GTK55" s="56"/>
      <c r="GTL55" s="56"/>
      <c r="GTM55" s="56"/>
      <c r="GTN55" s="56"/>
      <c r="GTO55" s="56"/>
      <c r="GTP55" s="56"/>
      <c r="GTQ55" s="56"/>
      <c r="GTR55" s="56"/>
      <c r="GTS55" s="56"/>
      <c r="GTT55" s="56"/>
      <c r="GTU55" s="56"/>
      <c r="GTV55" s="56"/>
      <c r="GTW55" s="56"/>
      <c r="GTX55" s="56"/>
      <c r="GTY55" s="56"/>
      <c r="GTZ55" s="56"/>
      <c r="GUA55" s="56"/>
      <c r="GUB55" s="56"/>
      <c r="GUC55" s="56"/>
      <c r="GUD55" s="56"/>
      <c r="GUE55" s="56"/>
      <c r="GUF55" s="56"/>
      <c r="GUG55" s="56"/>
      <c r="GUH55" s="56"/>
      <c r="GUI55" s="56"/>
      <c r="GUJ55" s="56"/>
      <c r="GUK55" s="56"/>
      <c r="GUL55" s="56"/>
      <c r="GUM55" s="56"/>
      <c r="GUN55" s="56"/>
      <c r="GUO55" s="56"/>
      <c r="GUP55" s="56"/>
      <c r="GUQ55" s="56"/>
      <c r="GUR55" s="56"/>
      <c r="GUS55" s="56"/>
      <c r="GUT55" s="56"/>
      <c r="GUU55" s="56"/>
      <c r="GUV55" s="56"/>
      <c r="GUW55" s="56"/>
      <c r="GUX55" s="56"/>
      <c r="GUY55" s="56"/>
      <c r="GUZ55" s="56"/>
      <c r="GVA55" s="56"/>
      <c r="GVB55" s="56"/>
      <c r="GVC55" s="56"/>
      <c r="GVD55" s="56"/>
      <c r="GVE55" s="56"/>
      <c r="GVF55" s="56"/>
      <c r="GVG55" s="56"/>
      <c r="GVH55" s="56"/>
      <c r="GVI55" s="56"/>
      <c r="GVJ55" s="56"/>
      <c r="GVK55" s="56"/>
      <c r="GVL55" s="56"/>
      <c r="GVM55" s="56"/>
      <c r="GVN55" s="56"/>
      <c r="GVO55" s="56"/>
      <c r="GVP55" s="56"/>
      <c r="GVQ55" s="56"/>
      <c r="GVR55" s="56"/>
      <c r="GVS55" s="56"/>
      <c r="GVT55" s="56"/>
      <c r="GVU55" s="56"/>
      <c r="GVV55" s="56"/>
      <c r="GVW55" s="56"/>
      <c r="GVX55" s="56"/>
      <c r="GVY55" s="56"/>
      <c r="GVZ55" s="56"/>
      <c r="GWA55" s="56"/>
      <c r="GWB55" s="56"/>
      <c r="GWC55" s="56"/>
      <c r="GWD55" s="56"/>
      <c r="GWE55" s="56"/>
      <c r="GWF55" s="56"/>
      <c r="GWG55" s="56"/>
      <c r="GWH55" s="56"/>
      <c r="GWI55" s="56"/>
      <c r="GWJ55" s="56"/>
      <c r="GWK55" s="56"/>
      <c r="GWL55" s="56"/>
      <c r="GWM55" s="56"/>
      <c r="GWN55" s="56"/>
      <c r="GWO55" s="56"/>
      <c r="GWP55" s="56"/>
      <c r="GWQ55" s="56"/>
      <c r="GWR55" s="56"/>
      <c r="GWS55" s="56"/>
      <c r="GWT55" s="56"/>
      <c r="GWU55" s="56"/>
      <c r="GWV55" s="56"/>
      <c r="GWW55" s="56"/>
      <c r="GWX55" s="56"/>
      <c r="GWY55" s="56"/>
      <c r="GWZ55" s="56"/>
      <c r="GXA55" s="56"/>
      <c r="GXB55" s="56"/>
      <c r="GXC55" s="56"/>
      <c r="GXD55" s="56"/>
      <c r="GXE55" s="56"/>
      <c r="GXF55" s="56"/>
      <c r="GXG55" s="56"/>
      <c r="GXH55" s="56"/>
      <c r="GXI55" s="56"/>
      <c r="GXJ55" s="56"/>
      <c r="GXK55" s="56"/>
      <c r="GXL55" s="56"/>
      <c r="GXM55" s="56"/>
      <c r="GXN55" s="56"/>
      <c r="GXO55" s="56"/>
      <c r="GXP55" s="56"/>
      <c r="GXQ55" s="56"/>
      <c r="GXR55" s="56"/>
      <c r="GXS55" s="56"/>
      <c r="GXT55" s="56"/>
      <c r="GXU55" s="56"/>
      <c r="GXV55" s="56"/>
      <c r="GXW55" s="56"/>
      <c r="GXX55" s="56"/>
      <c r="GXY55" s="56"/>
      <c r="GXZ55" s="56"/>
      <c r="GYA55" s="56"/>
      <c r="GYB55" s="56"/>
      <c r="GYC55" s="56"/>
      <c r="GYD55" s="56"/>
      <c r="GYE55" s="56"/>
      <c r="GYF55" s="56"/>
      <c r="GYG55" s="56"/>
      <c r="GYH55" s="56"/>
      <c r="GYI55" s="56"/>
      <c r="GYJ55" s="56"/>
      <c r="GYK55" s="56"/>
      <c r="GYL55" s="56"/>
      <c r="GYM55" s="56"/>
      <c r="GYN55" s="56"/>
      <c r="GYO55" s="56"/>
      <c r="GYP55" s="56"/>
      <c r="GYQ55" s="56"/>
      <c r="GYR55" s="56"/>
      <c r="GYS55" s="56"/>
      <c r="GYT55" s="56"/>
      <c r="GYU55" s="56"/>
      <c r="GYV55" s="56"/>
      <c r="GYW55" s="56"/>
      <c r="GYX55" s="56"/>
      <c r="GYY55" s="56"/>
      <c r="GYZ55" s="56"/>
      <c r="GZA55" s="56"/>
      <c r="GZB55" s="56"/>
      <c r="GZC55" s="56"/>
      <c r="GZD55" s="56"/>
      <c r="GZE55" s="56"/>
      <c r="GZF55" s="56"/>
      <c r="GZG55" s="56"/>
      <c r="GZH55" s="56"/>
      <c r="GZI55" s="56"/>
      <c r="GZJ55" s="56"/>
      <c r="GZK55" s="56"/>
      <c r="GZL55" s="56"/>
      <c r="GZM55" s="56"/>
      <c r="GZN55" s="56"/>
      <c r="GZO55" s="56"/>
      <c r="GZP55" s="56"/>
      <c r="GZQ55" s="56"/>
      <c r="GZR55" s="56"/>
      <c r="GZS55" s="56"/>
      <c r="GZT55" s="56"/>
      <c r="GZU55" s="56"/>
      <c r="GZV55" s="56"/>
      <c r="GZW55" s="56"/>
      <c r="GZX55" s="56"/>
      <c r="GZY55" s="56"/>
      <c r="GZZ55" s="56"/>
    </row>
    <row r="56" spans="1:5434" s="57" customFormat="1" ht="18.75" customHeight="1" x14ac:dyDescent="0.25">
      <c r="A56" s="53" t="s">
        <v>57</v>
      </c>
      <c r="B56" s="54" t="str">
        <f>B45</f>
        <v>Phân cấp cho cấp huyện</v>
      </c>
      <c r="C56" s="35"/>
      <c r="D56" s="94">
        <f>D57+D58</f>
        <v>310</v>
      </c>
      <c r="E56" s="39">
        <f t="shared" ref="E56:AH56" si="112">E57+E58</f>
        <v>0</v>
      </c>
      <c r="F56" s="39">
        <f>F57+F58</f>
        <v>302</v>
      </c>
      <c r="G56" s="109">
        <f t="shared" si="112"/>
        <v>0</v>
      </c>
      <c r="H56" s="138">
        <f t="shared" si="112"/>
        <v>155</v>
      </c>
      <c r="I56" s="39">
        <f t="shared" si="112"/>
        <v>161</v>
      </c>
      <c r="J56" s="94">
        <v>282</v>
      </c>
      <c r="K56" s="39">
        <f t="shared" si="112"/>
        <v>0</v>
      </c>
      <c r="L56" s="39">
        <f t="shared" si="112"/>
        <v>282</v>
      </c>
      <c r="M56" s="187">
        <f t="shared" si="112"/>
        <v>0</v>
      </c>
      <c r="N56" s="115">
        <f t="shared" si="112"/>
        <v>141</v>
      </c>
      <c r="O56" s="39">
        <f t="shared" si="112"/>
        <v>141</v>
      </c>
      <c r="P56" s="94">
        <f t="shared" si="112"/>
        <v>28</v>
      </c>
      <c r="Q56" s="39">
        <f t="shared" si="112"/>
        <v>0</v>
      </c>
      <c r="R56" s="39">
        <f t="shared" si="112"/>
        <v>20</v>
      </c>
      <c r="S56" s="109">
        <f t="shared" si="112"/>
        <v>0</v>
      </c>
      <c r="T56" s="116">
        <f t="shared" si="112"/>
        <v>14</v>
      </c>
      <c r="U56" s="39">
        <f t="shared" si="112"/>
        <v>20</v>
      </c>
      <c r="V56" s="94">
        <f>+SUM(V57:V58)</f>
        <v>20</v>
      </c>
      <c r="W56" s="39">
        <f t="shared" si="112"/>
        <v>0</v>
      </c>
      <c r="X56" s="39">
        <f t="shared" si="112"/>
        <v>20</v>
      </c>
      <c r="Y56" s="109">
        <f t="shared" si="112"/>
        <v>0</v>
      </c>
      <c r="Z56" s="116">
        <f t="shared" si="112"/>
        <v>0</v>
      </c>
      <c r="AA56" s="39">
        <f t="shared" si="112"/>
        <v>20</v>
      </c>
      <c r="AB56" s="94">
        <v>8</v>
      </c>
      <c r="AC56" s="39">
        <f t="shared" si="112"/>
        <v>0</v>
      </c>
      <c r="AD56" s="39">
        <f t="shared" si="112"/>
        <v>0</v>
      </c>
      <c r="AE56" s="39">
        <f t="shared" si="112"/>
        <v>0</v>
      </c>
      <c r="AF56" s="39">
        <f t="shared" si="112"/>
        <v>0</v>
      </c>
      <c r="AG56" s="39">
        <f t="shared" si="112"/>
        <v>0</v>
      </c>
      <c r="AH56" s="39">
        <f t="shared" si="112"/>
        <v>0</v>
      </c>
      <c r="AI56" s="94"/>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c r="NX56" s="56"/>
      <c r="NY56" s="56"/>
      <c r="NZ56" s="56"/>
      <c r="OA56" s="56"/>
      <c r="OB56" s="56"/>
      <c r="OC56" s="56"/>
      <c r="OD56" s="56"/>
      <c r="OE56" s="56"/>
      <c r="OF56" s="56"/>
      <c r="OG56" s="56"/>
      <c r="OH56" s="56"/>
      <c r="OI56" s="56"/>
      <c r="OJ56" s="56"/>
      <c r="OK56" s="56"/>
      <c r="OL56" s="56"/>
      <c r="OM56" s="56"/>
      <c r="ON56" s="56"/>
      <c r="OO56" s="56"/>
      <c r="OP56" s="56"/>
      <c r="OQ56" s="56"/>
      <c r="OR56" s="56"/>
      <c r="OS56" s="56"/>
      <c r="OT56" s="56"/>
      <c r="OU56" s="56"/>
      <c r="OV56" s="56"/>
      <c r="OW56" s="56"/>
      <c r="OX56" s="56"/>
      <c r="OY56" s="56"/>
      <c r="OZ56" s="56"/>
      <c r="PA56" s="56"/>
      <c r="PB56" s="56"/>
      <c r="PC56" s="56"/>
      <c r="PD56" s="56"/>
      <c r="PE56" s="56"/>
      <c r="PF56" s="56"/>
      <c r="PG56" s="56"/>
      <c r="PH56" s="56"/>
      <c r="PI56" s="56"/>
      <c r="PJ56" s="56"/>
      <c r="PK56" s="56"/>
      <c r="PL56" s="56"/>
      <c r="PM56" s="56"/>
      <c r="PN56" s="56"/>
      <c r="PO56" s="56"/>
      <c r="PP56" s="56"/>
      <c r="PQ56" s="56"/>
      <c r="PR56" s="56"/>
      <c r="PS56" s="56"/>
      <c r="PT56" s="56"/>
      <c r="PU56" s="56"/>
      <c r="PV56" s="56"/>
      <c r="PW56" s="56"/>
      <c r="PX56" s="56"/>
      <c r="PY56" s="56"/>
      <c r="PZ56" s="56"/>
      <c r="QA56" s="56"/>
      <c r="QB56" s="56"/>
      <c r="QC56" s="56"/>
      <c r="QD56" s="56"/>
      <c r="QE56" s="56"/>
      <c r="QF56" s="56"/>
      <c r="QG56" s="56"/>
      <c r="QH56" s="56"/>
      <c r="QI56" s="56"/>
      <c r="QJ56" s="56"/>
      <c r="QK56" s="56"/>
      <c r="QL56" s="56"/>
      <c r="QM56" s="56"/>
      <c r="QN56" s="56"/>
      <c r="QO56" s="56"/>
      <c r="QP56" s="56"/>
      <c r="QQ56" s="56"/>
      <c r="QR56" s="56"/>
      <c r="QS56" s="56"/>
      <c r="QT56" s="56"/>
      <c r="QU56" s="56"/>
      <c r="QV56" s="56"/>
      <c r="QW56" s="56"/>
      <c r="QX56" s="56"/>
      <c r="QY56" s="56"/>
      <c r="QZ56" s="56"/>
      <c r="RA56" s="56"/>
      <c r="RB56" s="56"/>
      <c r="RC56" s="56"/>
      <c r="RD56" s="56"/>
      <c r="RE56" s="56"/>
      <c r="RF56" s="56"/>
      <c r="RG56" s="56"/>
      <c r="RH56" s="56"/>
      <c r="RI56" s="56"/>
      <c r="RJ56" s="56"/>
      <c r="RK56" s="56"/>
      <c r="RL56" s="56"/>
      <c r="RM56" s="56"/>
      <c r="RN56" s="56"/>
      <c r="RO56" s="56"/>
      <c r="RP56" s="56"/>
      <c r="RQ56" s="56"/>
      <c r="RR56" s="56"/>
      <c r="RS56" s="56"/>
      <c r="RT56" s="56"/>
      <c r="RU56" s="56"/>
      <c r="RV56" s="56"/>
      <c r="RW56" s="56"/>
      <c r="RX56" s="56"/>
      <c r="RY56" s="56"/>
      <c r="RZ56" s="56"/>
      <c r="SA56" s="56"/>
      <c r="SB56" s="56"/>
      <c r="SC56" s="56"/>
      <c r="SD56" s="56"/>
      <c r="SE56" s="56"/>
      <c r="SF56" s="56"/>
      <c r="SG56" s="56"/>
      <c r="SH56" s="56"/>
      <c r="SI56" s="56"/>
      <c r="SJ56" s="56"/>
      <c r="SK56" s="56"/>
      <c r="SL56" s="56"/>
      <c r="SM56" s="56"/>
      <c r="SN56" s="56"/>
      <c r="SO56" s="56"/>
      <c r="SP56" s="56"/>
      <c r="SQ56" s="56"/>
      <c r="SR56" s="56"/>
      <c r="SS56" s="56"/>
      <c r="ST56" s="56"/>
      <c r="SU56" s="56"/>
      <c r="SV56" s="56"/>
      <c r="SW56" s="56"/>
      <c r="SX56" s="56"/>
      <c r="SY56" s="56"/>
      <c r="SZ56" s="56"/>
      <c r="TA56" s="56"/>
      <c r="TB56" s="56"/>
      <c r="TC56" s="56"/>
      <c r="TD56" s="56"/>
      <c r="TE56" s="56"/>
      <c r="TF56" s="56"/>
      <c r="TG56" s="56"/>
      <c r="TH56" s="56"/>
      <c r="TI56" s="56"/>
      <c r="TJ56" s="56"/>
      <c r="TK56" s="56"/>
      <c r="TL56" s="56"/>
      <c r="TM56" s="56"/>
      <c r="TN56" s="56"/>
      <c r="TO56" s="56"/>
      <c r="TP56" s="56"/>
      <c r="TQ56" s="56"/>
      <c r="TR56" s="56"/>
      <c r="TS56" s="56"/>
      <c r="TT56" s="56"/>
      <c r="TU56" s="56"/>
      <c r="TV56" s="56"/>
      <c r="TW56" s="56"/>
      <c r="TX56" s="56"/>
      <c r="TY56" s="56"/>
      <c r="TZ56" s="56"/>
      <c r="UA56" s="56"/>
      <c r="UB56" s="56"/>
      <c r="UC56" s="56"/>
      <c r="UD56" s="56"/>
      <c r="UE56" s="56"/>
      <c r="UF56" s="56"/>
      <c r="UG56" s="56"/>
      <c r="UH56" s="56"/>
      <c r="UI56" s="56"/>
      <c r="UJ56" s="56"/>
      <c r="UK56" s="56"/>
      <c r="UL56" s="56"/>
      <c r="UM56" s="56"/>
      <c r="UN56" s="56"/>
      <c r="UO56" s="56"/>
      <c r="UP56" s="56"/>
      <c r="UQ56" s="56"/>
      <c r="UR56" s="56"/>
      <c r="US56" s="56"/>
      <c r="UT56" s="56"/>
      <c r="UU56" s="56"/>
      <c r="UV56" s="56"/>
      <c r="UW56" s="56"/>
      <c r="UX56" s="56"/>
      <c r="UY56" s="56"/>
      <c r="UZ56" s="56"/>
      <c r="VA56" s="56"/>
      <c r="VB56" s="56"/>
      <c r="VC56" s="56"/>
      <c r="VD56" s="56"/>
      <c r="VE56" s="56"/>
      <c r="VF56" s="56"/>
      <c r="VG56" s="56"/>
      <c r="VH56" s="56"/>
      <c r="VI56" s="56"/>
      <c r="VJ56" s="56"/>
      <c r="VK56" s="56"/>
      <c r="VL56" s="56"/>
      <c r="VM56" s="56"/>
      <c r="VN56" s="56"/>
      <c r="VO56" s="56"/>
      <c r="VP56" s="56"/>
      <c r="VQ56" s="56"/>
      <c r="VR56" s="56"/>
      <c r="VS56" s="56"/>
      <c r="VT56" s="56"/>
      <c r="VU56" s="56"/>
      <c r="VV56" s="56"/>
      <c r="VW56" s="56"/>
      <c r="VX56" s="56"/>
      <c r="VY56" s="56"/>
      <c r="VZ56" s="56"/>
      <c r="WA56" s="56"/>
      <c r="WB56" s="56"/>
      <c r="WC56" s="56"/>
      <c r="WD56" s="56"/>
      <c r="WE56" s="56"/>
      <c r="WF56" s="56"/>
      <c r="WG56" s="56"/>
      <c r="WH56" s="56"/>
      <c r="WI56" s="56"/>
      <c r="WJ56" s="56"/>
      <c r="WK56" s="56"/>
      <c r="WL56" s="56"/>
      <c r="WM56" s="56"/>
      <c r="WN56" s="56"/>
      <c r="WO56" s="56"/>
      <c r="WP56" s="56"/>
      <c r="WQ56" s="56"/>
      <c r="WR56" s="56"/>
      <c r="WS56" s="56"/>
      <c r="WT56" s="56"/>
      <c r="WU56" s="56"/>
      <c r="WV56" s="56"/>
      <c r="WW56" s="56"/>
      <c r="WX56" s="56"/>
      <c r="WY56" s="56"/>
      <c r="WZ56" s="56"/>
      <c r="XA56" s="56"/>
      <c r="XB56" s="56"/>
      <c r="XC56" s="56"/>
      <c r="XD56" s="56"/>
      <c r="XE56" s="56"/>
      <c r="XF56" s="56"/>
      <c r="XG56" s="56"/>
      <c r="XH56" s="56"/>
      <c r="XI56" s="56"/>
      <c r="XJ56" s="56"/>
      <c r="XK56" s="56"/>
      <c r="XL56" s="56"/>
      <c r="XM56" s="56"/>
      <c r="XN56" s="56"/>
      <c r="XO56" s="56"/>
      <c r="XP56" s="56"/>
      <c r="XQ56" s="56"/>
      <c r="XR56" s="56"/>
      <c r="XS56" s="56"/>
      <c r="XT56" s="56"/>
      <c r="XU56" s="56"/>
      <c r="XV56" s="56"/>
      <c r="XW56" s="56"/>
      <c r="XX56" s="56"/>
      <c r="XY56" s="56"/>
      <c r="XZ56" s="56"/>
      <c r="YA56" s="56"/>
      <c r="YB56" s="56"/>
      <c r="YC56" s="56"/>
      <c r="YD56" s="56"/>
      <c r="YE56" s="56"/>
      <c r="YF56" s="56"/>
      <c r="YG56" s="56"/>
      <c r="YH56" s="56"/>
      <c r="YI56" s="56"/>
      <c r="YJ56" s="56"/>
      <c r="YK56" s="56"/>
      <c r="YL56" s="56"/>
      <c r="YM56" s="56"/>
      <c r="YN56" s="56"/>
      <c r="YO56" s="56"/>
      <c r="YP56" s="56"/>
      <c r="YQ56" s="56"/>
      <c r="YR56" s="56"/>
      <c r="YS56" s="56"/>
      <c r="YT56" s="56"/>
      <c r="YU56" s="56"/>
      <c r="YV56" s="56"/>
      <c r="YW56" s="56"/>
      <c r="YX56" s="56"/>
      <c r="YY56" s="56"/>
      <c r="YZ56" s="56"/>
      <c r="ZA56" s="56"/>
      <c r="ZB56" s="56"/>
      <c r="ZC56" s="56"/>
      <c r="ZD56" s="56"/>
      <c r="ZE56" s="56"/>
      <c r="ZF56" s="56"/>
      <c r="ZG56" s="56"/>
      <c r="ZH56" s="56"/>
      <c r="ZI56" s="56"/>
      <c r="ZJ56" s="56"/>
      <c r="ZK56" s="56"/>
      <c r="ZL56" s="56"/>
      <c r="ZM56" s="56"/>
      <c r="ZN56" s="56"/>
      <c r="ZO56" s="56"/>
      <c r="ZP56" s="56"/>
      <c r="ZQ56" s="56"/>
      <c r="ZR56" s="56"/>
      <c r="ZS56" s="56"/>
      <c r="ZT56" s="56"/>
      <c r="ZU56" s="56"/>
      <c r="ZV56" s="56"/>
      <c r="ZW56" s="56"/>
      <c r="ZX56" s="56"/>
      <c r="ZY56" s="56"/>
      <c r="ZZ56" s="56"/>
      <c r="AAA56" s="56"/>
      <c r="AAB56" s="56"/>
      <c r="AAC56" s="56"/>
      <c r="AAD56" s="56"/>
      <c r="AAE56" s="56"/>
      <c r="AAF56" s="56"/>
      <c r="AAG56" s="56"/>
      <c r="AAH56" s="56"/>
      <c r="AAI56" s="56"/>
      <c r="AAJ56" s="56"/>
      <c r="AAK56" s="56"/>
      <c r="AAL56" s="56"/>
      <c r="AAM56" s="56"/>
      <c r="AAN56" s="56"/>
      <c r="AAO56" s="56"/>
      <c r="AAP56" s="56"/>
      <c r="AAQ56" s="56"/>
      <c r="AAR56" s="56"/>
      <c r="AAS56" s="56"/>
      <c r="AAT56" s="56"/>
      <c r="AAU56" s="56"/>
      <c r="AAV56" s="56"/>
      <c r="AAW56" s="56"/>
      <c r="AAX56" s="56"/>
      <c r="AAY56" s="56"/>
      <c r="AAZ56" s="56"/>
      <c r="ABA56" s="56"/>
      <c r="ABB56" s="56"/>
      <c r="ABC56" s="56"/>
      <c r="ABD56" s="56"/>
      <c r="ABE56" s="56"/>
      <c r="ABF56" s="56"/>
      <c r="ABG56" s="56"/>
      <c r="ABH56" s="56"/>
      <c r="ABI56" s="56"/>
      <c r="ABJ56" s="56"/>
      <c r="ABK56" s="56"/>
      <c r="ABL56" s="56"/>
      <c r="ABM56" s="56"/>
      <c r="ABN56" s="56"/>
      <c r="ABO56" s="56"/>
      <c r="ABP56" s="56"/>
      <c r="ABQ56" s="56"/>
      <c r="ABR56" s="56"/>
      <c r="ABS56" s="56"/>
      <c r="ABT56" s="56"/>
      <c r="ABU56" s="56"/>
      <c r="ABV56" s="56"/>
      <c r="ABW56" s="56"/>
      <c r="ABX56" s="56"/>
      <c r="ABY56" s="56"/>
      <c r="ABZ56" s="56"/>
      <c r="ACA56" s="56"/>
      <c r="ACB56" s="56"/>
      <c r="ACC56" s="56"/>
      <c r="ACD56" s="56"/>
      <c r="ACE56" s="56"/>
      <c r="ACF56" s="56"/>
      <c r="ACG56" s="56"/>
      <c r="ACH56" s="56"/>
      <c r="ACI56" s="56"/>
      <c r="ACJ56" s="56"/>
      <c r="ACK56" s="56"/>
      <c r="ACL56" s="56"/>
      <c r="ACM56" s="56"/>
      <c r="ACN56" s="56"/>
      <c r="ACO56" s="56"/>
      <c r="ACP56" s="56"/>
      <c r="ACQ56" s="56"/>
      <c r="ACR56" s="56"/>
      <c r="ACS56" s="56"/>
      <c r="ACT56" s="56"/>
      <c r="ACU56" s="56"/>
      <c r="ACV56" s="56"/>
      <c r="ACW56" s="56"/>
      <c r="ACX56" s="56"/>
      <c r="ACY56" s="56"/>
      <c r="ACZ56" s="56"/>
      <c r="ADA56" s="56"/>
      <c r="ADB56" s="56"/>
      <c r="ADC56" s="56"/>
      <c r="ADD56" s="56"/>
      <c r="ADE56" s="56"/>
      <c r="ADF56" s="56"/>
      <c r="ADG56" s="56"/>
      <c r="ADH56" s="56"/>
      <c r="ADI56" s="56"/>
      <c r="ADJ56" s="56"/>
      <c r="ADK56" s="56"/>
      <c r="ADL56" s="56"/>
      <c r="ADM56" s="56"/>
      <c r="ADN56" s="56"/>
      <c r="ADO56" s="56"/>
      <c r="ADP56" s="56"/>
      <c r="ADQ56" s="56"/>
      <c r="ADR56" s="56"/>
      <c r="ADS56" s="56"/>
      <c r="ADT56" s="56"/>
      <c r="ADU56" s="56"/>
      <c r="ADV56" s="56"/>
      <c r="ADW56" s="56"/>
      <c r="ADX56" s="56"/>
      <c r="ADY56" s="56"/>
      <c r="ADZ56" s="56"/>
      <c r="AEA56" s="56"/>
      <c r="AEB56" s="56"/>
      <c r="AEC56" s="56"/>
      <c r="AED56" s="56"/>
      <c r="AEE56" s="56"/>
      <c r="AEF56" s="56"/>
      <c r="AEG56" s="56"/>
      <c r="AEH56" s="56"/>
      <c r="AEI56" s="56"/>
      <c r="AEJ56" s="56"/>
      <c r="AEK56" s="56"/>
      <c r="AEL56" s="56"/>
      <c r="AEM56" s="56"/>
      <c r="AEN56" s="56"/>
      <c r="AEO56" s="56"/>
      <c r="AEP56" s="56"/>
      <c r="AEQ56" s="56"/>
      <c r="AER56" s="56"/>
      <c r="AES56" s="56"/>
      <c r="AET56" s="56"/>
      <c r="AEU56" s="56"/>
      <c r="AEV56" s="56"/>
      <c r="AEW56" s="56"/>
      <c r="AEX56" s="56"/>
      <c r="AEY56" s="56"/>
      <c r="AEZ56" s="56"/>
      <c r="AFA56" s="56"/>
      <c r="AFB56" s="56"/>
      <c r="AFC56" s="56"/>
      <c r="AFD56" s="56"/>
      <c r="AFE56" s="56"/>
      <c r="AFF56" s="56"/>
      <c r="AFG56" s="56"/>
      <c r="AFH56" s="56"/>
      <c r="AFI56" s="56"/>
      <c r="AFJ56" s="56"/>
      <c r="AFK56" s="56"/>
      <c r="AFL56" s="56"/>
      <c r="AFM56" s="56"/>
      <c r="AFN56" s="56"/>
      <c r="AFO56" s="56"/>
      <c r="AFP56" s="56"/>
      <c r="AFQ56" s="56"/>
      <c r="AFR56" s="56"/>
      <c r="AFS56" s="56"/>
      <c r="AFT56" s="56"/>
      <c r="AFU56" s="56"/>
      <c r="AFV56" s="56"/>
      <c r="AFW56" s="56"/>
      <c r="AFX56" s="56"/>
      <c r="AFY56" s="56"/>
      <c r="AFZ56" s="56"/>
      <c r="AGA56" s="56"/>
      <c r="AGB56" s="56"/>
      <c r="AGC56" s="56"/>
      <c r="AGD56" s="56"/>
      <c r="AGE56" s="56"/>
      <c r="AGF56" s="56"/>
      <c r="AGG56" s="56"/>
      <c r="AGH56" s="56"/>
      <c r="AGI56" s="56"/>
      <c r="AGJ56" s="56"/>
      <c r="AGK56" s="56"/>
      <c r="AGL56" s="56"/>
      <c r="AGM56" s="56"/>
      <c r="AGN56" s="56"/>
      <c r="AGO56" s="56"/>
      <c r="AGP56" s="56"/>
      <c r="AGQ56" s="56"/>
      <c r="AGR56" s="56"/>
      <c r="AGS56" s="56"/>
      <c r="AGT56" s="56"/>
      <c r="AGU56" s="56"/>
      <c r="AGV56" s="56"/>
      <c r="AGW56" s="56"/>
      <c r="AGX56" s="56"/>
      <c r="AGY56" s="56"/>
      <c r="AGZ56" s="56"/>
      <c r="AHA56" s="56"/>
      <c r="AHB56" s="56"/>
      <c r="AHC56" s="56"/>
      <c r="AHD56" s="56"/>
      <c r="AHE56" s="56"/>
      <c r="AHF56" s="56"/>
      <c r="AHG56" s="56"/>
      <c r="AHH56" s="56"/>
      <c r="AHI56" s="56"/>
      <c r="AHJ56" s="56"/>
      <c r="AHK56" s="56"/>
      <c r="AHL56" s="56"/>
      <c r="AHM56" s="56"/>
      <c r="AHN56" s="56"/>
      <c r="AHO56" s="56"/>
      <c r="AHP56" s="56"/>
      <c r="AHQ56" s="56"/>
      <c r="AHR56" s="56"/>
      <c r="AHS56" s="56"/>
      <c r="AHT56" s="56"/>
      <c r="AHU56" s="56"/>
      <c r="AHV56" s="56"/>
      <c r="AHW56" s="56"/>
      <c r="AHX56" s="56"/>
      <c r="AHY56" s="56"/>
      <c r="AHZ56" s="56"/>
      <c r="AIA56" s="56"/>
      <c r="AIB56" s="56"/>
      <c r="AIC56" s="56"/>
      <c r="AID56" s="56"/>
      <c r="AIE56" s="56"/>
      <c r="AIF56" s="56"/>
      <c r="AIG56" s="56"/>
      <c r="AIH56" s="56"/>
      <c r="AII56" s="56"/>
      <c r="AIJ56" s="56"/>
      <c r="AIK56" s="56"/>
      <c r="AIL56" s="56"/>
      <c r="AIM56" s="56"/>
      <c r="AIN56" s="56"/>
      <c r="AIO56" s="56"/>
      <c r="AIP56" s="56"/>
      <c r="AIQ56" s="56"/>
      <c r="AIR56" s="56"/>
      <c r="AIS56" s="56"/>
      <c r="AIT56" s="56"/>
      <c r="AIU56" s="56"/>
      <c r="AIV56" s="56"/>
      <c r="AIW56" s="56"/>
      <c r="AIX56" s="56"/>
      <c r="AIY56" s="56"/>
      <c r="AIZ56" s="56"/>
      <c r="AJA56" s="56"/>
      <c r="AJB56" s="56"/>
      <c r="AJC56" s="56"/>
      <c r="AJD56" s="56"/>
      <c r="AJE56" s="56"/>
      <c r="AJF56" s="56"/>
      <c r="AJG56" s="56"/>
      <c r="AJH56" s="56"/>
      <c r="AJI56" s="56"/>
      <c r="AJJ56" s="56"/>
      <c r="AJK56" s="56"/>
      <c r="AJL56" s="56"/>
      <c r="AJM56" s="56"/>
      <c r="AJN56" s="56"/>
      <c r="AJO56" s="56"/>
      <c r="AJP56" s="56"/>
      <c r="AJQ56" s="56"/>
      <c r="AJR56" s="56"/>
      <c r="AJS56" s="56"/>
      <c r="AJT56" s="56"/>
      <c r="AJU56" s="56"/>
      <c r="AJV56" s="56"/>
      <c r="AJW56" s="56"/>
      <c r="AJX56" s="56"/>
      <c r="AJY56" s="56"/>
      <c r="AJZ56" s="56"/>
      <c r="AKA56" s="56"/>
      <c r="AKB56" s="56"/>
      <c r="AKC56" s="56"/>
      <c r="AKD56" s="56"/>
      <c r="AKE56" s="56"/>
      <c r="AKF56" s="56"/>
      <c r="AKG56" s="56"/>
      <c r="AKH56" s="56"/>
      <c r="AKI56" s="56"/>
      <c r="AKJ56" s="56"/>
      <c r="AKK56" s="56"/>
      <c r="AKL56" s="56"/>
      <c r="AKM56" s="56"/>
      <c r="AKN56" s="56"/>
      <c r="AKO56" s="56"/>
      <c r="AKP56" s="56"/>
      <c r="AKQ56" s="56"/>
      <c r="AKR56" s="56"/>
      <c r="AKS56" s="56"/>
      <c r="AKT56" s="56"/>
      <c r="AKU56" s="56"/>
      <c r="AKV56" s="56"/>
      <c r="AKW56" s="56"/>
      <c r="AKX56" s="56"/>
      <c r="AKY56" s="56"/>
      <c r="AKZ56" s="56"/>
      <c r="ALA56" s="56"/>
      <c r="ALB56" s="56"/>
      <c r="ALC56" s="56"/>
      <c r="ALD56" s="56"/>
      <c r="ALE56" s="56"/>
      <c r="ALF56" s="56"/>
      <c r="ALG56" s="56"/>
      <c r="ALH56" s="56"/>
      <c r="ALI56" s="56"/>
      <c r="ALJ56" s="56"/>
      <c r="ALK56" s="56"/>
      <c r="ALL56" s="56"/>
      <c r="ALM56" s="56"/>
      <c r="ALN56" s="56"/>
      <c r="ALO56" s="56"/>
      <c r="ALP56" s="56"/>
      <c r="ALQ56" s="56"/>
      <c r="ALR56" s="56"/>
      <c r="ALS56" s="56"/>
      <c r="ALT56" s="56"/>
      <c r="ALU56" s="56"/>
      <c r="ALV56" s="56"/>
      <c r="ALW56" s="56"/>
      <c r="ALX56" s="56"/>
      <c r="ALY56" s="56"/>
      <c r="ALZ56" s="56"/>
      <c r="AMA56" s="56"/>
      <c r="AMB56" s="56"/>
      <c r="AMC56" s="56"/>
      <c r="AMD56" s="56"/>
      <c r="AME56" s="56"/>
      <c r="AMF56" s="56"/>
      <c r="AMG56" s="56"/>
      <c r="AMH56" s="56"/>
      <c r="AMI56" s="56"/>
      <c r="AMJ56" s="56"/>
      <c r="AMK56" s="56"/>
      <c r="AML56" s="56"/>
      <c r="AMM56" s="56"/>
      <c r="AMN56" s="56"/>
      <c r="AMO56" s="56"/>
      <c r="AMP56" s="56"/>
      <c r="AMQ56" s="56"/>
      <c r="AMR56" s="56"/>
      <c r="AMS56" s="56"/>
      <c r="AMT56" s="56"/>
      <c r="AMU56" s="56"/>
      <c r="AMV56" s="56"/>
      <c r="AMW56" s="56"/>
      <c r="AMX56" s="56"/>
      <c r="AMY56" s="56"/>
      <c r="AMZ56" s="56"/>
      <c r="ANA56" s="56"/>
      <c r="ANB56" s="56"/>
      <c r="ANC56" s="56"/>
      <c r="AND56" s="56"/>
      <c r="ANE56" s="56"/>
      <c r="ANF56" s="56"/>
      <c r="ANG56" s="56"/>
      <c r="ANH56" s="56"/>
      <c r="ANI56" s="56"/>
      <c r="ANJ56" s="56"/>
      <c r="ANK56" s="56"/>
      <c r="ANL56" s="56"/>
      <c r="ANM56" s="56"/>
      <c r="ANN56" s="56"/>
      <c r="ANO56" s="56"/>
      <c r="ANP56" s="56"/>
      <c r="ANQ56" s="56"/>
      <c r="ANR56" s="56"/>
      <c r="ANS56" s="56"/>
      <c r="ANT56" s="56"/>
      <c r="ANU56" s="56"/>
      <c r="ANV56" s="56"/>
      <c r="ANW56" s="56"/>
      <c r="ANX56" s="56"/>
      <c r="ANY56" s="56"/>
      <c r="ANZ56" s="56"/>
      <c r="AOA56" s="56"/>
      <c r="AOB56" s="56"/>
      <c r="AOC56" s="56"/>
      <c r="AOD56" s="56"/>
      <c r="AOE56" s="56"/>
      <c r="AOF56" s="56"/>
      <c r="AOG56" s="56"/>
      <c r="AOH56" s="56"/>
      <c r="AOI56" s="56"/>
      <c r="AOJ56" s="56"/>
      <c r="AOK56" s="56"/>
      <c r="AOL56" s="56"/>
      <c r="AOM56" s="56"/>
      <c r="AON56" s="56"/>
      <c r="AOO56" s="56"/>
      <c r="AOP56" s="56"/>
      <c r="AOQ56" s="56"/>
      <c r="AOR56" s="56"/>
      <c r="AOS56" s="56"/>
      <c r="AOT56" s="56"/>
      <c r="AOU56" s="56"/>
      <c r="AOV56" s="56"/>
      <c r="AOW56" s="56"/>
      <c r="AOX56" s="56"/>
      <c r="AOY56" s="56"/>
      <c r="AOZ56" s="56"/>
      <c r="APA56" s="56"/>
      <c r="APB56" s="56"/>
      <c r="APC56" s="56"/>
      <c r="APD56" s="56"/>
      <c r="APE56" s="56"/>
      <c r="APF56" s="56"/>
      <c r="APG56" s="56"/>
      <c r="APH56" s="56"/>
      <c r="API56" s="56"/>
      <c r="APJ56" s="56"/>
      <c r="APK56" s="56"/>
      <c r="APL56" s="56"/>
      <c r="APM56" s="56"/>
      <c r="APN56" s="56"/>
      <c r="APO56" s="56"/>
      <c r="APP56" s="56"/>
      <c r="APQ56" s="56"/>
      <c r="APR56" s="56"/>
      <c r="APS56" s="56"/>
      <c r="APT56" s="56"/>
      <c r="APU56" s="56"/>
      <c r="APV56" s="56"/>
      <c r="APW56" s="56"/>
      <c r="APX56" s="56"/>
      <c r="APY56" s="56"/>
      <c r="APZ56" s="56"/>
      <c r="AQA56" s="56"/>
      <c r="AQB56" s="56"/>
      <c r="AQC56" s="56"/>
      <c r="AQD56" s="56"/>
      <c r="AQE56" s="56"/>
      <c r="AQF56" s="56"/>
      <c r="AQG56" s="56"/>
      <c r="AQH56" s="56"/>
      <c r="AQI56" s="56"/>
      <c r="AQJ56" s="56"/>
      <c r="AQK56" s="56"/>
      <c r="AQL56" s="56"/>
      <c r="AQM56" s="56"/>
      <c r="AQN56" s="56"/>
      <c r="AQO56" s="56"/>
      <c r="AQP56" s="56"/>
      <c r="AQQ56" s="56"/>
      <c r="AQR56" s="56"/>
      <c r="AQS56" s="56"/>
      <c r="AQT56" s="56"/>
      <c r="AQU56" s="56"/>
      <c r="AQV56" s="56"/>
      <c r="AQW56" s="56"/>
      <c r="AQX56" s="56"/>
      <c r="AQY56" s="56"/>
      <c r="AQZ56" s="56"/>
      <c r="ARA56" s="56"/>
      <c r="ARB56" s="56"/>
      <c r="ARC56" s="56"/>
      <c r="ARD56" s="56"/>
      <c r="ARE56" s="56"/>
      <c r="ARF56" s="56"/>
      <c r="ARG56" s="56"/>
      <c r="ARH56" s="56"/>
      <c r="ARI56" s="56"/>
      <c r="ARJ56" s="56"/>
      <c r="ARK56" s="56"/>
      <c r="ARL56" s="56"/>
      <c r="ARM56" s="56"/>
      <c r="ARN56" s="56"/>
      <c r="ARO56" s="56"/>
      <c r="ARP56" s="56"/>
      <c r="ARQ56" s="56"/>
      <c r="ARR56" s="56"/>
      <c r="ARS56" s="56"/>
      <c r="ART56" s="56"/>
      <c r="ARU56" s="56"/>
      <c r="ARV56" s="56"/>
      <c r="ARW56" s="56"/>
      <c r="ARX56" s="56"/>
      <c r="ARY56" s="56"/>
      <c r="ARZ56" s="56"/>
      <c r="ASA56" s="56"/>
      <c r="ASB56" s="56"/>
      <c r="ASC56" s="56"/>
      <c r="ASD56" s="56"/>
      <c r="ASE56" s="56"/>
      <c r="ASF56" s="56"/>
      <c r="ASG56" s="56"/>
      <c r="ASH56" s="56"/>
      <c r="ASI56" s="56"/>
      <c r="ASJ56" s="56"/>
      <c r="ASK56" s="56"/>
      <c r="ASL56" s="56"/>
      <c r="ASM56" s="56"/>
      <c r="ASN56" s="56"/>
      <c r="ASO56" s="56"/>
      <c r="ASP56" s="56"/>
      <c r="ASQ56" s="56"/>
      <c r="ASR56" s="56"/>
      <c r="ASS56" s="56"/>
      <c r="AST56" s="56"/>
      <c r="ASU56" s="56"/>
      <c r="ASV56" s="56"/>
      <c r="ASW56" s="56"/>
      <c r="ASX56" s="56"/>
      <c r="ASY56" s="56"/>
      <c r="ASZ56" s="56"/>
      <c r="ATA56" s="56"/>
      <c r="ATB56" s="56"/>
      <c r="ATC56" s="56"/>
      <c r="ATD56" s="56"/>
      <c r="ATE56" s="56"/>
      <c r="ATF56" s="56"/>
      <c r="ATG56" s="56"/>
      <c r="ATH56" s="56"/>
      <c r="ATI56" s="56"/>
      <c r="ATJ56" s="56"/>
      <c r="ATK56" s="56"/>
      <c r="ATL56" s="56"/>
      <c r="ATM56" s="56"/>
      <c r="ATN56" s="56"/>
      <c r="ATO56" s="56"/>
      <c r="ATP56" s="56"/>
      <c r="ATQ56" s="56"/>
      <c r="ATR56" s="56"/>
      <c r="ATS56" s="56"/>
      <c r="ATT56" s="56"/>
      <c r="ATU56" s="56"/>
      <c r="ATV56" s="56"/>
      <c r="ATW56" s="56"/>
      <c r="ATX56" s="56"/>
      <c r="ATY56" s="56"/>
      <c r="ATZ56" s="56"/>
      <c r="AUA56" s="56"/>
      <c r="AUB56" s="56"/>
      <c r="AUC56" s="56"/>
      <c r="AUD56" s="56"/>
      <c r="AUE56" s="56"/>
      <c r="AUF56" s="56"/>
      <c r="AUG56" s="56"/>
      <c r="AUH56" s="56"/>
      <c r="AUI56" s="56"/>
      <c r="AUJ56" s="56"/>
      <c r="AUK56" s="56"/>
      <c r="AUL56" s="56"/>
      <c r="AUM56" s="56"/>
      <c r="AUN56" s="56"/>
      <c r="AUO56" s="56"/>
      <c r="AUP56" s="56"/>
      <c r="AUQ56" s="56"/>
      <c r="AUR56" s="56"/>
      <c r="AUS56" s="56"/>
      <c r="AUT56" s="56"/>
      <c r="AUU56" s="56"/>
      <c r="AUV56" s="56"/>
      <c r="AUW56" s="56"/>
      <c r="AUX56" s="56"/>
      <c r="AUY56" s="56"/>
      <c r="AUZ56" s="56"/>
      <c r="AVA56" s="56"/>
      <c r="AVB56" s="56"/>
      <c r="AVC56" s="56"/>
      <c r="AVD56" s="56"/>
      <c r="AVE56" s="56"/>
      <c r="AVF56" s="56"/>
      <c r="AVG56" s="56"/>
      <c r="AVH56" s="56"/>
      <c r="AVI56" s="56"/>
      <c r="AVJ56" s="56"/>
      <c r="AVK56" s="56"/>
      <c r="AVL56" s="56"/>
      <c r="AVM56" s="56"/>
      <c r="AVN56" s="56"/>
      <c r="AVO56" s="56"/>
      <c r="AVP56" s="56"/>
      <c r="AVQ56" s="56"/>
      <c r="AVR56" s="56"/>
      <c r="AVS56" s="56"/>
      <c r="AVT56" s="56"/>
      <c r="AVU56" s="56"/>
      <c r="AVV56" s="56"/>
      <c r="AVW56" s="56"/>
      <c r="AVX56" s="56"/>
      <c r="AVY56" s="56"/>
      <c r="AVZ56" s="56"/>
      <c r="AWA56" s="56"/>
      <c r="AWB56" s="56"/>
      <c r="AWC56" s="56"/>
      <c r="AWD56" s="56"/>
      <c r="AWE56" s="56"/>
      <c r="AWF56" s="56"/>
      <c r="AWG56" s="56"/>
      <c r="AWH56" s="56"/>
      <c r="AWI56" s="56"/>
      <c r="AWJ56" s="56"/>
      <c r="AWK56" s="56"/>
      <c r="AWL56" s="56"/>
      <c r="AWM56" s="56"/>
      <c r="AWN56" s="56"/>
      <c r="AWO56" s="56"/>
      <c r="AWP56" s="56"/>
      <c r="AWQ56" s="56"/>
      <c r="AWR56" s="56"/>
      <c r="AWS56" s="56"/>
      <c r="AWT56" s="56"/>
      <c r="AWU56" s="56"/>
      <c r="AWV56" s="56"/>
      <c r="AWW56" s="56"/>
      <c r="AWX56" s="56"/>
      <c r="AWY56" s="56"/>
      <c r="AWZ56" s="56"/>
      <c r="AXA56" s="56"/>
      <c r="AXB56" s="56"/>
      <c r="AXC56" s="56"/>
      <c r="AXD56" s="56"/>
      <c r="AXE56" s="56"/>
      <c r="AXF56" s="56"/>
      <c r="AXG56" s="56"/>
      <c r="AXH56" s="56"/>
      <c r="AXI56" s="56"/>
      <c r="AXJ56" s="56"/>
      <c r="AXK56" s="56"/>
      <c r="AXL56" s="56"/>
      <c r="AXM56" s="56"/>
      <c r="AXN56" s="56"/>
      <c r="AXO56" s="56"/>
      <c r="AXP56" s="56"/>
      <c r="AXQ56" s="56"/>
      <c r="AXR56" s="56"/>
      <c r="AXS56" s="56"/>
      <c r="AXT56" s="56"/>
      <c r="AXU56" s="56"/>
      <c r="AXV56" s="56"/>
      <c r="AXW56" s="56"/>
      <c r="AXX56" s="56"/>
      <c r="AXY56" s="56"/>
      <c r="AXZ56" s="56"/>
      <c r="AYA56" s="56"/>
      <c r="AYB56" s="56"/>
      <c r="AYC56" s="56"/>
      <c r="AYD56" s="56"/>
      <c r="AYE56" s="56"/>
      <c r="AYF56" s="56"/>
      <c r="AYG56" s="56"/>
      <c r="AYH56" s="56"/>
      <c r="AYI56" s="56"/>
      <c r="AYJ56" s="56"/>
      <c r="AYK56" s="56"/>
      <c r="AYL56" s="56"/>
      <c r="AYM56" s="56"/>
      <c r="AYN56" s="56"/>
      <c r="AYO56" s="56"/>
      <c r="AYP56" s="56"/>
      <c r="AYQ56" s="56"/>
      <c r="AYR56" s="56"/>
      <c r="AYS56" s="56"/>
      <c r="AYT56" s="56"/>
      <c r="AYU56" s="56"/>
      <c r="AYV56" s="56"/>
      <c r="AYW56" s="56"/>
      <c r="AYX56" s="56"/>
      <c r="AYY56" s="56"/>
      <c r="AYZ56" s="56"/>
      <c r="AZA56" s="56"/>
      <c r="AZB56" s="56"/>
      <c r="AZC56" s="56"/>
      <c r="AZD56" s="56"/>
      <c r="AZE56" s="56"/>
      <c r="AZF56" s="56"/>
      <c r="AZG56" s="56"/>
      <c r="AZH56" s="56"/>
      <c r="AZI56" s="56"/>
      <c r="AZJ56" s="56"/>
      <c r="AZK56" s="56"/>
      <c r="AZL56" s="56"/>
      <c r="AZM56" s="56"/>
      <c r="AZN56" s="56"/>
      <c r="AZO56" s="56"/>
      <c r="AZP56" s="56"/>
      <c r="AZQ56" s="56"/>
      <c r="AZR56" s="56"/>
      <c r="AZS56" s="56"/>
      <c r="AZT56" s="56"/>
      <c r="AZU56" s="56"/>
      <c r="AZV56" s="56"/>
      <c r="AZW56" s="56"/>
      <c r="AZX56" s="56"/>
      <c r="AZY56" s="56"/>
      <c r="AZZ56" s="56"/>
      <c r="BAA56" s="56"/>
      <c r="BAB56" s="56"/>
      <c r="BAC56" s="56"/>
      <c r="BAD56" s="56"/>
      <c r="BAE56" s="56"/>
      <c r="BAF56" s="56"/>
      <c r="BAG56" s="56"/>
      <c r="BAH56" s="56"/>
      <c r="BAI56" s="56"/>
      <c r="BAJ56" s="56"/>
      <c r="BAK56" s="56"/>
      <c r="BAL56" s="56"/>
      <c r="BAM56" s="56"/>
      <c r="BAN56" s="56"/>
      <c r="BAO56" s="56"/>
      <c r="BAP56" s="56"/>
      <c r="BAQ56" s="56"/>
      <c r="BAR56" s="56"/>
      <c r="BAS56" s="56"/>
      <c r="BAT56" s="56"/>
      <c r="BAU56" s="56"/>
      <c r="BAV56" s="56"/>
      <c r="BAW56" s="56"/>
      <c r="BAX56" s="56"/>
      <c r="BAY56" s="56"/>
      <c r="BAZ56" s="56"/>
      <c r="BBA56" s="56"/>
      <c r="BBB56" s="56"/>
      <c r="BBC56" s="56"/>
      <c r="BBD56" s="56"/>
      <c r="BBE56" s="56"/>
      <c r="BBF56" s="56"/>
      <c r="BBG56" s="56"/>
      <c r="BBH56" s="56"/>
      <c r="BBI56" s="56"/>
      <c r="BBJ56" s="56"/>
      <c r="BBK56" s="56"/>
      <c r="BBL56" s="56"/>
      <c r="BBM56" s="56"/>
      <c r="BBN56" s="56"/>
      <c r="BBO56" s="56"/>
      <c r="BBP56" s="56"/>
      <c r="BBQ56" s="56"/>
      <c r="BBR56" s="56"/>
      <c r="BBS56" s="56"/>
      <c r="BBT56" s="56"/>
      <c r="BBU56" s="56"/>
      <c r="BBV56" s="56"/>
      <c r="BBW56" s="56"/>
      <c r="BBX56" s="56"/>
      <c r="BBY56" s="56"/>
      <c r="BBZ56" s="56"/>
      <c r="BCA56" s="56"/>
      <c r="BCB56" s="56"/>
      <c r="BCC56" s="56"/>
      <c r="BCD56" s="56"/>
      <c r="BCE56" s="56"/>
      <c r="BCF56" s="56"/>
      <c r="BCG56" s="56"/>
      <c r="BCH56" s="56"/>
      <c r="BCI56" s="56"/>
      <c r="BCJ56" s="56"/>
      <c r="BCK56" s="56"/>
      <c r="BCL56" s="56"/>
      <c r="BCM56" s="56"/>
      <c r="BCN56" s="56"/>
      <c r="BCO56" s="56"/>
      <c r="BCP56" s="56"/>
      <c r="BCQ56" s="56"/>
      <c r="BCR56" s="56"/>
      <c r="BCS56" s="56"/>
      <c r="BCT56" s="56"/>
      <c r="BCU56" s="56"/>
      <c r="BCV56" s="56"/>
      <c r="BCW56" s="56"/>
      <c r="BCX56" s="56"/>
      <c r="BCY56" s="56"/>
      <c r="BCZ56" s="56"/>
      <c r="BDA56" s="56"/>
      <c r="BDB56" s="56"/>
      <c r="BDC56" s="56"/>
      <c r="BDD56" s="56"/>
      <c r="BDE56" s="56"/>
      <c r="BDF56" s="56"/>
      <c r="BDG56" s="56"/>
      <c r="BDH56" s="56"/>
      <c r="BDI56" s="56"/>
      <c r="BDJ56" s="56"/>
      <c r="BDK56" s="56"/>
      <c r="BDL56" s="56"/>
      <c r="BDM56" s="56"/>
      <c r="BDN56" s="56"/>
      <c r="BDO56" s="56"/>
      <c r="BDP56" s="56"/>
      <c r="BDQ56" s="56"/>
      <c r="BDR56" s="56"/>
      <c r="BDS56" s="56"/>
      <c r="BDT56" s="56"/>
      <c r="BDU56" s="56"/>
      <c r="BDV56" s="56"/>
      <c r="BDW56" s="56"/>
      <c r="BDX56" s="56"/>
      <c r="BDY56" s="56"/>
      <c r="BDZ56" s="56"/>
      <c r="BEA56" s="56"/>
      <c r="BEB56" s="56"/>
      <c r="BEC56" s="56"/>
      <c r="BED56" s="56"/>
      <c r="BEE56" s="56"/>
      <c r="BEF56" s="56"/>
      <c r="BEG56" s="56"/>
      <c r="BEH56" s="56"/>
      <c r="BEI56" s="56"/>
      <c r="BEJ56" s="56"/>
      <c r="BEK56" s="56"/>
      <c r="BEL56" s="56"/>
      <c r="BEM56" s="56"/>
      <c r="BEN56" s="56"/>
      <c r="BEO56" s="56"/>
      <c r="BEP56" s="56"/>
      <c r="BEQ56" s="56"/>
      <c r="BER56" s="56"/>
      <c r="BES56" s="56"/>
      <c r="BET56" s="56"/>
      <c r="BEU56" s="56"/>
      <c r="BEV56" s="56"/>
      <c r="BEW56" s="56"/>
      <c r="BEX56" s="56"/>
      <c r="BEY56" s="56"/>
      <c r="BEZ56" s="56"/>
      <c r="BFA56" s="56"/>
      <c r="BFB56" s="56"/>
      <c r="BFC56" s="56"/>
      <c r="BFD56" s="56"/>
      <c r="BFE56" s="56"/>
      <c r="BFF56" s="56"/>
      <c r="BFG56" s="56"/>
      <c r="BFH56" s="56"/>
      <c r="BFI56" s="56"/>
      <c r="BFJ56" s="56"/>
      <c r="BFK56" s="56"/>
      <c r="BFL56" s="56"/>
      <c r="BFM56" s="56"/>
      <c r="BFN56" s="56"/>
      <c r="BFO56" s="56"/>
      <c r="BFP56" s="56"/>
      <c r="BFQ56" s="56"/>
      <c r="BFR56" s="56"/>
      <c r="BFS56" s="56"/>
      <c r="BFT56" s="56"/>
      <c r="BFU56" s="56"/>
      <c r="BFV56" s="56"/>
      <c r="BFW56" s="56"/>
      <c r="BFX56" s="56"/>
      <c r="BFY56" s="56"/>
      <c r="BFZ56" s="56"/>
      <c r="BGA56" s="56"/>
      <c r="BGB56" s="56"/>
      <c r="BGC56" s="56"/>
      <c r="BGD56" s="56"/>
      <c r="BGE56" s="56"/>
      <c r="BGF56" s="56"/>
      <c r="BGG56" s="56"/>
      <c r="BGH56" s="56"/>
      <c r="BGI56" s="56"/>
      <c r="BGJ56" s="56"/>
      <c r="BGK56" s="56"/>
      <c r="BGL56" s="56"/>
      <c r="BGM56" s="56"/>
      <c r="BGN56" s="56"/>
      <c r="BGO56" s="56"/>
      <c r="BGP56" s="56"/>
      <c r="BGQ56" s="56"/>
      <c r="BGR56" s="56"/>
      <c r="BGS56" s="56"/>
      <c r="BGT56" s="56"/>
      <c r="BGU56" s="56"/>
      <c r="BGV56" s="56"/>
      <c r="BGW56" s="56"/>
      <c r="BGX56" s="56"/>
      <c r="BGY56" s="56"/>
      <c r="BGZ56" s="56"/>
      <c r="BHA56" s="56"/>
      <c r="BHB56" s="56"/>
      <c r="BHC56" s="56"/>
      <c r="BHD56" s="56"/>
      <c r="BHE56" s="56"/>
      <c r="BHF56" s="56"/>
      <c r="BHG56" s="56"/>
      <c r="BHH56" s="56"/>
      <c r="BHI56" s="56"/>
      <c r="BHJ56" s="56"/>
      <c r="BHK56" s="56"/>
      <c r="BHL56" s="56"/>
      <c r="BHM56" s="56"/>
      <c r="BHN56" s="56"/>
      <c r="BHO56" s="56"/>
      <c r="BHP56" s="56"/>
      <c r="BHQ56" s="56"/>
      <c r="BHR56" s="56"/>
      <c r="BHS56" s="56"/>
      <c r="BHT56" s="56"/>
      <c r="BHU56" s="56"/>
      <c r="BHV56" s="56"/>
      <c r="BHW56" s="56"/>
      <c r="BHX56" s="56"/>
      <c r="BHY56" s="56"/>
      <c r="BHZ56" s="56"/>
      <c r="BIA56" s="56"/>
      <c r="BIB56" s="56"/>
      <c r="BIC56" s="56"/>
      <c r="BID56" s="56"/>
      <c r="BIE56" s="56"/>
      <c r="BIF56" s="56"/>
      <c r="BIG56" s="56"/>
      <c r="BIH56" s="56"/>
      <c r="BII56" s="56"/>
      <c r="BIJ56" s="56"/>
      <c r="BIK56" s="56"/>
      <c r="BIL56" s="56"/>
      <c r="BIM56" s="56"/>
      <c r="BIN56" s="56"/>
      <c r="BIO56" s="56"/>
      <c r="BIP56" s="56"/>
      <c r="BIQ56" s="56"/>
      <c r="BIR56" s="56"/>
      <c r="BIS56" s="56"/>
      <c r="BIT56" s="56"/>
      <c r="BIU56" s="56"/>
      <c r="BIV56" s="56"/>
      <c r="BIW56" s="56"/>
      <c r="BIX56" s="56"/>
      <c r="BIY56" s="56"/>
      <c r="BIZ56" s="56"/>
      <c r="BJA56" s="56"/>
      <c r="BJB56" s="56"/>
      <c r="BJC56" s="56"/>
      <c r="BJD56" s="56"/>
      <c r="BJE56" s="56"/>
      <c r="BJF56" s="56"/>
      <c r="BJG56" s="56"/>
      <c r="BJH56" s="56"/>
      <c r="BJI56" s="56"/>
      <c r="BJJ56" s="56"/>
      <c r="BJK56" s="56"/>
      <c r="BJL56" s="56"/>
      <c r="BJM56" s="56"/>
      <c r="BJN56" s="56"/>
      <c r="BJO56" s="56"/>
      <c r="BJP56" s="56"/>
      <c r="BJQ56" s="56"/>
      <c r="BJR56" s="56"/>
      <c r="BJS56" s="56"/>
      <c r="BJT56" s="56"/>
      <c r="BJU56" s="56"/>
      <c r="BJV56" s="56"/>
      <c r="BJW56" s="56"/>
      <c r="BJX56" s="56"/>
      <c r="BJY56" s="56"/>
      <c r="BJZ56" s="56"/>
      <c r="BKA56" s="56"/>
      <c r="BKB56" s="56"/>
      <c r="BKC56" s="56"/>
      <c r="BKD56" s="56"/>
      <c r="BKE56" s="56"/>
      <c r="BKF56" s="56"/>
      <c r="BKG56" s="56"/>
      <c r="BKH56" s="56"/>
      <c r="BKI56" s="56"/>
      <c r="BKJ56" s="56"/>
      <c r="BKK56" s="56"/>
      <c r="BKL56" s="56"/>
      <c r="BKM56" s="56"/>
      <c r="BKN56" s="56"/>
      <c r="BKO56" s="56"/>
      <c r="BKP56" s="56"/>
      <c r="BKQ56" s="56"/>
      <c r="BKR56" s="56"/>
      <c r="BKS56" s="56"/>
      <c r="BKT56" s="56"/>
      <c r="BKU56" s="56"/>
      <c r="BKV56" s="56"/>
      <c r="BKW56" s="56"/>
      <c r="BKX56" s="56"/>
      <c r="BKY56" s="56"/>
      <c r="BKZ56" s="56"/>
      <c r="BLA56" s="56"/>
      <c r="BLB56" s="56"/>
      <c r="BLC56" s="56"/>
      <c r="BLD56" s="56"/>
      <c r="BLE56" s="56"/>
      <c r="BLF56" s="56"/>
      <c r="BLG56" s="56"/>
      <c r="BLH56" s="56"/>
      <c r="BLI56" s="56"/>
      <c r="BLJ56" s="56"/>
      <c r="BLK56" s="56"/>
      <c r="BLL56" s="56"/>
      <c r="BLM56" s="56"/>
      <c r="BLN56" s="56"/>
      <c r="BLO56" s="56"/>
      <c r="BLP56" s="56"/>
      <c r="BLQ56" s="56"/>
      <c r="BLR56" s="56"/>
      <c r="BLS56" s="56"/>
      <c r="BLT56" s="56"/>
      <c r="BLU56" s="56"/>
      <c r="BLV56" s="56"/>
      <c r="BLW56" s="56"/>
      <c r="BLX56" s="56"/>
      <c r="BLY56" s="56"/>
      <c r="BLZ56" s="56"/>
      <c r="BMA56" s="56"/>
      <c r="BMB56" s="56"/>
      <c r="BMC56" s="56"/>
      <c r="BMD56" s="56"/>
      <c r="BME56" s="56"/>
      <c r="BMF56" s="56"/>
      <c r="BMG56" s="56"/>
      <c r="BMH56" s="56"/>
      <c r="BMI56" s="56"/>
      <c r="BMJ56" s="56"/>
      <c r="BMK56" s="56"/>
      <c r="BML56" s="56"/>
      <c r="BMM56" s="56"/>
      <c r="BMN56" s="56"/>
      <c r="BMO56" s="56"/>
      <c r="BMP56" s="56"/>
      <c r="BMQ56" s="56"/>
      <c r="BMR56" s="56"/>
      <c r="BMS56" s="56"/>
      <c r="BMT56" s="56"/>
      <c r="BMU56" s="56"/>
      <c r="BMV56" s="56"/>
      <c r="BMW56" s="56"/>
      <c r="BMX56" s="56"/>
      <c r="BMY56" s="56"/>
      <c r="BMZ56" s="56"/>
      <c r="BNA56" s="56"/>
      <c r="BNB56" s="56"/>
      <c r="BNC56" s="56"/>
      <c r="BND56" s="56"/>
      <c r="BNE56" s="56"/>
      <c r="BNF56" s="56"/>
      <c r="BNG56" s="56"/>
      <c r="BNH56" s="56"/>
      <c r="BNI56" s="56"/>
      <c r="BNJ56" s="56"/>
      <c r="BNK56" s="56"/>
      <c r="BNL56" s="56"/>
      <c r="BNM56" s="56"/>
      <c r="BNN56" s="56"/>
      <c r="BNO56" s="56"/>
      <c r="BNP56" s="56"/>
      <c r="BNQ56" s="56"/>
      <c r="BNR56" s="56"/>
      <c r="BNS56" s="56"/>
      <c r="BNT56" s="56"/>
      <c r="BNU56" s="56"/>
      <c r="BNV56" s="56"/>
      <c r="BNW56" s="56"/>
      <c r="BNX56" s="56"/>
      <c r="BNY56" s="56"/>
      <c r="BNZ56" s="56"/>
      <c r="BOA56" s="56"/>
      <c r="BOB56" s="56"/>
      <c r="BOC56" s="56"/>
      <c r="BOD56" s="56"/>
      <c r="BOE56" s="56"/>
      <c r="BOF56" s="56"/>
      <c r="BOG56" s="56"/>
      <c r="BOH56" s="56"/>
      <c r="BOI56" s="56"/>
      <c r="BOJ56" s="56"/>
      <c r="BOK56" s="56"/>
      <c r="BOL56" s="56"/>
      <c r="BOM56" s="56"/>
      <c r="BON56" s="56"/>
      <c r="BOO56" s="56"/>
      <c r="BOP56" s="56"/>
      <c r="BOQ56" s="56"/>
      <c r="BOR56" s="56"/>
      <c r="BOS56" s="56"/>
      <c r="BOT56" s="56"/>
      <c r="BOU56" s="56"/>
      <c r="BOV56" s="56"/>
      <c r="BOW56" s="56"/>
      <c r="BOX56" s="56"/>
      <c r="BOY56" s="56"/>
      <c r="BOZ56" s="56"/>
      <c r="BPA56" s="56"/>
      <c r="BPB56" s="56"/>
      <c r="BPC56" s="56"/>
      <c r="BPD56" s="56"/>
      <c r="BPE56" s="56"/>
      <c r="BPF56" s="56"/>
      <c r="BPG56" s="56"/>
      <c r="BPH56" s="56"/>
      <c r="BPI56" s="56"/>
      <c r="BPJ56" s="56"/>
      <c r="BPK56" s="56"/>
      <c r="BPL56" s="56"/>
      <c r="BPM56" s="56"/>
      <c r="BPN56" s="56"/>
      <c r="BPO56" s="56"/>
      <c r="BPP56" s="56"/>
      <c r="BPQ56" s="56"/>
      <c r="BPR56" s="56"/>
      <c r="BPS56" s="56"/>
      <c r="BPT56" s="56"/>
      <c r="BPU56" s="56"/>
      <c r="BPV56" s="56"/>
      <c r="BPW56" s="56"/>
      <c r="BPX56" s="56"/>
      <c r="BPY56" s="56"/>
      <c r="BPZ56" s="56"/>
      <c r="BQA56" s="56"/>
      <c r="BQB56" s="56"/>
      <c r="BQC56" s="56"/>
      <c r="BQD56" s="56"/>
      <c r="BQE56" s="56"/>
      <c r="BQF56" s="56"/>
      <c r="BQG56" s="56"/>
      <c r="BQH56" s="56"/>
      <c r="BQI56" s="56"/>
      <c r="BQJ56" s="56"/>
      <c r="BQK56" s="56"/>
      <c r="BQL56" s="56"/>
      <c r="BQM56" s="56"/>
      <c r="BQN56" s="56"/>
      <c r="BQO56" s="56"/>
      <c r="BQP56" s="56"/>
      <c r="BQQ56" s="56"/>
      <c r="BQR56" s="56"/>
      <c r="BQS56" s="56"/>
      <c r="BQT56" s="56"/>
      <c r="BQU56" s="56"/>
      <c r="BQV56" s="56"/>
      <c r="BQW56" s="56"/>
      <c r="BQX56" s="56"/>
      <c r="BQY56" s="56"/>
      <c r="BQZ56" s="56"/>
      <c r="BRA56" s="56"/>
      <c r="BRB56" s="56"/>
      <c r="BRC56" s="56"/>
      <c r="BRD56" s="56"/>
      <c r="BRE56" s="56"/>
      <c r="BRF56" s="56"/>
      <c r="BRG56" s="56"/>
      <c r="BRH56" s="56"/>
      <c r="BRI56" s="56"/>
      <c r="BRJ56" s="56"/>
      <c r="BRK56" s="56"/>
      <c r="BRL56" s="56"/>
      <c r="BRM56" s="56"/>
      <c r="BRN56" s="56"/>
      <c r="BRO56" s="56"/>
      <c r="BRP56" s="56"/>
      <c r="BRQ56" s="56"/>
      <c r="BRR56" s="56"/>
      <c r="BRS56" s="56"/>
      <c r="BRT56" s="56"/>
      <c r="BRU56" s="56"/>
      <c r="BRV56" s="56"/>
      <c r="BRW56" s="56"/>
      <c r="BRX56" s="56"/>
      <c r="BRY56" s="56"/>
      <c r="BRZ56" s="56"/>
      <c r="BSA56" s="56"/>
      <c r="BSB56" s="56"/>
      <c r="BSC56" s="56"/>
      <c r="BSD56" s="56"/>
      <c r="BSE56" s="56"/>
      <c r="BSF56" s="56"/>
      <c r="BSG56" s="56"/>
      <c r="BSH56" s="56"/>
      <c r="BSI56" s="56"/>
      <c r="BSJ56" s="56"/>
      <c r="BSK56" s="56"/>
      <c r="BSL56" s="56"/>
      <c r="BSM56" s="56"/>
      <c r="BSN56" s="56"/>
      <c r="BSO56" s="56"/>
      <c r="BSP56" s="56"/>
      <c r="BSQ56" s="56"/>
      <c r="BSR56" s="56"/>
      <c r="BSS56" s="56"/>
      <c r="BST56" s="56"/>
      <c r="BSU56" s="56"/>
      <c r="BSV56" s="56"/>
      <c r="BSW56" s="56"/>
      <c r="BSX56" s="56"/>
      <c r="BSY56" s="56"/>
      <c r="BSZ56" s="56"/>
      <c r="BTA56" s="56"/>
      <c r="BTB56" s="56"/>
      <c r="BTC56" s="56"/>
      <c r="BTD56" s="56"/>
      <c r="BTE56" s="56"/>
      <c r="BTF56" s="56"/>
      <c r="BTG56" s="56"/>
      <c r="BTH56" s="56"/>
      <c r="BTI56" s="56"/>
      <c r="BTJ56" s="56"/>
      <c r="BTK56" s="56"/>
      <c r="BTL56" s="56"/>
      <c r="BTM56" s="56"/>
      <c r="BTN56" s="56"/>
      <c r="BTO56" s="56"/>
      <c r="BTP56" s="56"/>
      <c r="BTQ56" s="56"/>
      <c r="BTR56" s="56"/>
      <c r="BTS56" s="56"/>
      <c r="BTT56" s="56"/>
      <c r="BTU56" s="56"/>
      <c r="BTV56" s="56"/>
      <c r="BTW56" s="56"/>
      <c r="BTX56" s="56"/>
      <c r="BTY56" s="56"/>
      <c r="BTZ56" s="56"/>
      <c r="BUA56" s="56"/>
      <c r="BUB56" s="56"/>
      <c r="BUC56" s="56"/>
      <c r="BUD56" s="56"/>
      <c r="BUE56" s="56"/>
      <c r="BUF56" s="56"/>
      <c r="BUG56" s="56"/>
      <c r="BUH56" s="56"/>
      <c r="BUI56" s="56"/>
      <c r="BUJ56" s="56"/>
      <c r="BUK56" s="56"/>
      <c r="BUL56" s="56"/>
      <c r="BUM56" s="56"/>
      <c r="BUN56" s="56"/>
      <c r="BUO56" s="56"/>
      <c r="BUP56" s="56"/>
      <c r="BUQ56" s="56"/>
      <c r="BUR56" s="56"/>
      <c r="BUS56" s="56"/>
      <c r="BUT56" s="56"/>
      <c r="BUU56" s="56"/>
      <c r="BUV56" s="56"/>
      <c r="BUW56" s="56"/>
      <c r="BUX56" s="56"/>
      <c r="BUY56" s="56"/>
      <c r="BUZ56" s="56"/>
      <c r="BVA56" s="56"/>
      <c r="BVB56" s="56"/>
      <c r="BVC56" s="56"/>
      <c r="BVD56" s="56"/>
      <c r="BVE56" s="56"/>
      <c r="BVF56" s="56"/>
      <c r="BVG56" s="56"/>
      <c r="BVH56" s="56"/>
      <c r="BVI56" s="56"/>
      <c r="BVJ56" s="56"/>
      <c r="BVK56" s="56"/>
      <c r="BVL56" s="56"/>
      <c r="BVM56" s="56"/>
      <c r="BVN56" s="56"/>
      <c r="BVO56" s="56"/>
      <c r="BVP56" s="56"/>
      <c r="BVQ56" s="56"/>
      <c r="BVR56" s="56"/>
      <c r="BVS56" s="56"/>
      <c r="BVT56" s="56"/>
      <c r="BVU56" s="56"/>
      <c r="BVV56" s="56"/>
      <c r="BVW56" s="56"/>
      <c r="BVX56" s="56"/>
      <c r="BVY56" s="56"/>
      <c r="BVZ56" s="56"/>
      <c r="BWA56" s="56"/>
      <c r="BWB56" s="56"/>
      <c r="BWC56" s="56"/>
      <c r="BWD56" s="56"/>
      <c r="BWE56" s="56"/>
      <c r="BWF56" s="56"/>
      <c r="BWG56" s="56"/>
      <c r="BWH56" s="56"/>
      <c r="BWI56" s="56"/>
      <c r="BWJ56" s="56"/>
      <c r="BWK56" s="56"/>
      <c r="BWL56" s="56"/>
      <c r="BWM56" s="56"/>
      <c r="BWN56" s="56"/>
      <c r="BWO56" s="56"/>
      <c r="BWP56" s="56"/>
      <c r="BWQ56" s="56"/>
      <c r="BWR56" s="56"/>
      <c r="BWS56" s="56"/>
      <c r="BWT56" s="56"/>
      <c r="BWU56" s="56"/>
      <c r="BWV56" s="56"/>
      <c r="BWW56" s="56"/>
      <c r="BWX56" s="56"/>
      <c r="BWY56" s="56"/>
      <c r="BWZ56" s="56"/>
      <c r="BXA56" s="56"/>
      <c r="BXB56" s="56"/>
      <c r="BXC56" s="56"/>
      <c r="BXD56" s="56"/>
      <c r="BXE56" s="56"/>
      <c r="BXF56" s="56"/>
      <c r="BXG56" s="56"/>
      <c r="BXH56" s="56"/>
      <c r="BXI56" s="56"/>
      <c r="BXJ56" s="56"/>
      <c r="BXK56" s="56"/>
      <c r="BXL56" s="56"/>
      <c r="BXM56" s="56"/>
      <c r="BXN56" s="56"/>
      <c r="BXO56" s="56"/>
      <c r="BXP56" s="56"/>
      <c r="BXQ56" s="56"/>
      <c r="BXR56" s="56"/>
      <c r="BXS56" s="56"/>
      <c r="BXT56" s="56"/>
      <c r="BXU56" s="56"/>
      <c r="BXV56" s="56"/>
      <c r="BXW56" s="56"/>
      <c r="BXX56" s="56"/>
      <c r="BXY56" s="56"/>
      <c r="BXZ56" s="56"/>
      <c r="BYA56" s="56"/>
      <c r="BYB56" s="56"/>
      <c r="BYC56" s="56"/>
      <c r="BYD56" s="56"/>
      <c r="BYE56" s="56"/>
      <c r="BYF56" s="56"/>
      <c r="BYG56" s="56"/>
      <c r="BYH56" s="56"/>
      <c r="BYI56" s="56"/>
      <c r="BYJ56" s="56"/>
      <c r="BYK56" s="56"/>
      <c r="BYL56" s="56"/>
      <c r="BYM56" s="56"/>
      <c r="BYN56" s="56"/>
      <c r="BYO56" s="56"/>
      <c r="BYP56" s="56"/>
      <c r="BYQ56" s="56"/>
      <c r="BYR56" s="56"/>
      <c r="BYS56" s="56"/>
      <c r="BYT56" s="56"/>
      <c r="BYU56" s="56"/>
      <c r="BYV56" s="56"/>
      <c r="BYW56" s="56"/>
      <c r="BYX56" s="56"/>
      <c r="BYY56" s="56"/>
      <c r="BYZ56" s="56"/>
      <c r="BZA56" s="56"/>
      <c r="BZB56" s="56"/>
      <c r="BZC56" s="56"/>
      <c r="BZD56" s="56"/>
      <c r="BZE56" s="56"/>
      <c r="BZF56" s="56"/>
      <c r="BZG56" s="56"/>
      <c r="BZH56" s="56"/>
      <c r="BZI56" s="56"/>
      <c r="BZJ56" s="56"/>
      <c r="BZK56" s="56"/>
      <c r="BZL56" s="56"/>
      <c r="BZM56" s="56"/>
      <c r="BZN56" s="56"/>
      <c r="BZO56" s="56"/>
      <c r="BZP56" s="56"/>
      <c r="BZQ56" s="56"/>
      <c r="BZR56" s="56"/>
      <c r="BZS56" s="56"/>
      <c r="BZT56" s="56"/>
      <c r="BZU56" s="56"/>
      <c r="BZV56" s="56"/>
      <c r="BZW56" s="56"/>
      <c r="BZX56" s="56"/>
      <c r="BZY56" s="56"/>
      <c r="BZZ56" s="56"/>
      <c r="CAA56" s="56"/>
      <c r="CAB56" s="56"/>
      <c r="CAC56" s="56"/>
      <c r="CAD56" s="56"/>
      <c r="CAE56" s="56"/>
      <c r="CAF56" s="56"/>
      <c r="CAG56" s="56"/>
      <c r="CAH56" s="56"/>
      <c r="CAI56" s="56"/>
      <c r="CAJ56" s="56"/>
      <c r="CAK56" s="56"/>
      <c r="CAL56" s="56"/>
      <c r="CAM56" s="56"/>
      <c r="CAN56" s="56"/>
      <c r="CAO56" s="56"/>
      <c r="CAP56" s="56"/>
      <c r="CAQ56" s="56"/>
      <c r="CAR56" s="56"/>
      <c r="CAS56" s="56"/>
      <c r="CAT56" s="56"/>
      <c r="CAU56" s="56"/>
      <c r="CAV56" s="56"/>
      <c r="CAW56" s="56"/>
      <c r="CAX56" s="56"/>
      <c r="CAY56" s="56"/>
      <c r="CAZ56" s="56"/>
      <c r="CBA56" s="56"/>
      <c r="CBB56" s="56"/>
      <c r="CBC56" s="56"/>
      <c r="CBD56" s="56"/>
      <c r="CBE56" s="56"/>
      <c r="CBF56" s="56"/>
      <c r="CBG56" s="56"/>
      <c r="CBH56" s="56"/>
      <c r="CBI56" s="56"/>
      <c r="CBJ56" s="56"/>
      <c r="CBK56" s="56"/>
      <c r="CBL56" s="56"/>
      <c r="CBM56" s="56"/>
      <c r="CBN56" s="56"/>
      <c r="CBO56" s="56"/>
      <c r="CBP56" s="56"/>
      <c r="CBQ56" s="56"/>
      <c r="CBR56" s="56"/>
      <c r="CBS56" s="56"/>
      <c r="CBT56" s="56"/>
      <c r="CBU56" s="56"/>
      <c r="CBV56" s="56"/>
      <c r="CBW56" s="56"/>
      <c r="CBX56" s="56"/>
      <c r="CBY56" s="56"/>
      <c r="CBZ56" s="56"/>
      <c r="CCA56" s="56"/>
      <c r="CCB56" s="56"/>
      <c r="CCC56" s="56"/>
      <c r="CCD56" s="56"/>
      <c r="CCE56" s="56"/>
      <c r="CCF56" s="56"/>
      <c r="CCG56" s="56"/>
      <c r="CCH56" s="56"/>
      <c r="CCI56" s="56"/>
      <c r="CCJ56" s="56"/>
      <c r="CCK56" s="56"/>
      <c r="CCL56" s="56"/>
      <c r="CCM56" s="56"/>
      <c r="CCN56" s="56"/>
      <c r="CCO56" s="56"/>
      <c r="CCP56" s="56"/>
      <c r="CCQ56" s="56"/>
      <c r="CCR56" s="56"/>
      <c r="CCS56" s="56"/>
      <c r="CCT56" s="56"/>
      <c r="CCU56" s="56"/>
      <c r="CCV56" s="56"/>
      <c r="CCW56" s="56"/>
      <c r="CCX56" s="56"/>
      <c r="CCY56" s="56"/>
      <c r="CCZ56" s="56"/>
      <c r="CDA56" s="56"/>
      <c r="CDB56" s="56"/>
      <c r="CDC56" s="56"/>
      <c r="CDD56" s="56"/>
      <c r="CDE56" s="56"/>
      <c r="CDF56" s="56"/>
      <c r="CDG56" s="56"/>
      <c r="CDH56" s="56"/>
      <c r="CDI56" s="56"/>
      <c r="CDJ56" s="56"/>
      <c r="CDK56" s="56"/>
      <c r="CDL56" s="56"/>
      <c r="CDM56" s="56"/>
      <c r="CDN56" s="56"/>
      <c r="CDO56" s="56"/>
      <c r="CDP56" s="56"/>
      <c r="CDQ56" s="56"/>
      <c r="CDR56" s="56"/>
      <c r="CDS56" s="56"/>
      <c r="CDT56" s="56"/>
      <c r="CDU56" s="56"/>
      <c r="CDV56" s="56"/>
      <c r="CDW56" s="56"/>
      <c r="CDX56" s="56"/>
      <c r="CDY56" s="56"/>
      <c r="CDZ56" s="56"/>
      <c r="CEA56" s="56"/>
      <c r="CEB56" s="56"/>
      <c r="CEC56" s="56"/>
      <c r="CED56" s="56"/>
      <c r="CEE56" s="56"/>
      <c r="CEF56" s="56"/>
      <c r="CEG56" s="56"/>
      <c r="CEH56" s="56"/>
      <c r="CEI56" s="56"/>
      <c r="CEJ56" s="56"/>
      <c r="CEK56" s="56"/>
      <c r="CEL56" s="56"/>
      <c r="CEM56" s="56"/>
      <c r="CEN56" s="56"/>
      <c r="CEO56" s="56"/>
      <c r="CEP56" s="56"/>
      <c r="CEQ56" s="56"/>
      <c r="CER56" s="56"/>
      <c r="CES56" s="56"/>
      <c r="CET56" s="56"/>
      <c r="CEU56" s="56"/>
      <c r="CEV56" s="56"/>
      <c r="CEW56" s="56"/>
      <c r="CEX56" s="56"/>
      <c r="CEY56" s="56"/>
      <c r="CEZ56" s="56"/>
      <c r="CFA56" s="56"/>
      <c r="CFB56" s="56"/>
      <c r="CFC56" s="56"/>
      <c r="CFD56" s="56"/>
      <c r="CFE56" s="56"/>
      <c r="CFF56" s="56"/>
      <c r="CFG56" s="56"/>
      <c r="CFH56" s="56"/>
      <c r="CFI56" s="56"/>
      <c r="CFJ56" s="56"/>
      <c r="CFK56" s="56"/>
      <c r="CFL56" s="56"/>
      <c r="CFM56" s="56"/>
      <c r="CFN56" s="56"/>
      <c r="CFO56" s="56"/>
      <c r="CFP56" s="56"/>
      <c r="CFQ56" s="56"/>
      <c r="CFR56" s="56"/>
      <c r="CFS56" s="56"/>
      <c r="CFT56" s="56"/>
      <c r="CFU56" s="56"/>
      <c r="CFV56" s="56"/>
      <c r="CFW56" s="56"/>
      <c r="CFX56" s="56"/>
      <c r="CFY56" s="56"/>
      <c r="CFZ56" s="56"/>
      <c r="CGA56" s="56"/>
      <c r="CGB56" s="56"/>
      <c r="CGC56" s="56"/>
      <c r="CGD56" s="56"/>
      <c r="CGE56" s="56"/>
      <c r="CGF56" s="56"/>
      <c r="CGG56" s="56"/>
      <c r="CGH56" s="56"/>
      <c r="CGI56" s="56"/>
      <c r="CGJ56" s="56"/>
      <c r="CGK56" s="56"/>
      <c r="CGL56" s="56"/>
      <c r="CGM56" s="56"/>
      <c r="CGN56" s="56"/>
      <c r="CGO56" s="56"/>
      <c r="CGP56" s="56"/>
      <c r="CGQ56" s="56"/>
      <c r="CGR56" s="56"/>
      <c r="CGS56" s="56"/>
      <c r="CGT56" s="56"/>
      <c r="CGU56" s="56"/>
      <c r="CGV56" s="56"/>
      <c r="CGW56" s="56"/>
      <c r="CGX56" s="56"/>
      <c r="CGY56" s="56"/>
      <c r="CGZ56" s="56"/>
      <c r="CHA56" s="56"/>
      <c r="CHB56" s="56"/>
      <c r="CHC56" s="56"/>
      <c r="CHD56" s="56"/>
      <c r="CHE56" s="56"/>
      <c r="CHF56" s="56"/>
      <c r="CHG56" s="56"/>
      <c r="CHH56" s="56"/>
      <c r="CHI56" s="56"/>
      <c r="CHJ56" s="56"/>
      <c r="CHK56" s="56"/>
      <c r="CHL56" s="56"/>
      <c r="CHM56" s="56"/>
      <c r="CHN56" s="56"/>
      <c r="CHO56" s="56"/>
      <c r="CHP56" s="56"/>
      <c r="CHQ56" s="56"/>
      <c r="CHR56" s="56"/>
      <c r="CHS56" s="56"/>
      <c r="CHT56" s="56"/>
      <c r="CHU56" s="56"/>
      <c r="CHV56" s="56"/>
      <c r="CHW56" s="56"/>
      <c r="CHX56" s="56"/>
      <c r="CHY56" s="56"/>
      <c r="CHZ56" s="56"/>
      <c r="CIA56" s="56"/>
      <c r="CIB56" s="56"/>
      <c r="CIC56" s="56"/>
      <c r="CID56" s="56"/>
      <c r="CIE56" s="56"/>
      <c r="CIF56" s="56"/>
      <c r="CIG56" s="56"/>
      <c r="CIH56" s="56"/>
      <c r="CII56" s="56"/>
      <c r="CIJ56" s="56"/>
      <c r="CIK56" s="56"/>
      <c r="CIL56" s="56"/>
      <c r="CIM56" s="56"/>
      <c r="CIN56" s="56"/>
      <c r="CIO56" s="56"/>
      <c r="CIP56" s="56"/>
      <c r="CIQ56" s="56"/>
      <c r="CIR56" s="56"/>
      <c r="CIS56" s="56"/>
      <c r="CIT56" s="56"/>
      <c r="CIU56" s="56"/>
      <c r="CIV56" s="56"/>
      <c r="CIW56" s="56"/>
      <c r="CIX56" s="56"/>
      <c r="CIY56" s="56"/>
      <c r="CIZ56" s="56"/>
      <c r="CJA56" s="56"/>
      <c r="CJB56" s="56"/>
      <c r="CJC56" s="56"/>
      <c r="CJD56" s="56"/>
      <c r="CJE56" s="56"/>
      <c r="CJF56" s="56"/>
      <c r="CJG56" s="56"/>
      <c r="CJH56" s="56"/>
      <c r="CJI56" s="56"/>
      <c r="CJJ56" s="56"/>
      <c r="CJK56" s="56"/>
      <c r="CJL56" s="56"/>
      <c r="CJM56" s="56"/>
      <c r="CJN56" s="56"/>
      <c r="CJO56" s="56"/>
      <c r="CJP56" s="56"/>
      <c r="CJQ56" s="56"/>
      <c r="CJR56" s="56"/>
      <c r="CJS56" s="56"/>
      <c r="CJT56" s="56"/>
      <c r="CJU56" s="56"/>
      <c r="CJV56" s="56"/>
      <c r="CJW56" s="56"/>
      <c r="CJX56" s="56"/>
      <c r="CJY56" s="56"/>
      <c r="CJZ56" s="56"/>
      <c r="CKA56" s="56"/>
      <c r="CKB56" s="56"/>
      <c r="CKC56" s="56"/>
      <c r="CKD56" s="56"/>
      <c r="CKE56" s="56"/>
      <c r="CKF56" s="56"/>
      <c r="CKG56" s="56"/>
      <c r="CKH56" s="56"/>
      <c r="CKI56" s="56"/>
      <c r="CKJ56" s="56"/>
      <c r="CKK56" s="56"/>
      <c r="CKL56" s="56"/>
      <c r="CKM56" s="56"/>
      <c r="CKN56" s="56"/>
      <c r="CKO56" s="56"/>
      <c r="CKP56" s="56"/>
      <c r="CKQ56" s="56"/>
      <c r="CKR56" s="56"/>
      <c r="CKS56" s="56"/>
      <c r="CKT56" s="56"/>
      <c r="CKU56" s="56"/>
      <c r="CKV56" s="56"/>
      <c r="CKW56" s="56"/>
      <c r="CKX56" s="56"/>
      <c r="CKY56" s="56"/>
      <c r="CKZ56" s="56"/>
      <c r="CLA56" s="56"/>
      <c r="CLB56" s="56"/>
      <c r="CLC56" s="56"/>
      <c r="CLD56" s="56"/>
      <c r="CLE56" s="56"/>
      <c r="CLF56" s="56"/>
      <c r="CLG56" s="56"/>
      <c r="CLH56" s="56"/>
      <c r="CLI56" s="56"/>
      <c r="CLJ56" s="56"/>
      <c r="CLK56" s="56"/>
      <c r="CLL56" s="56"/>
      <c r="CLM56" s="56"/>
      <c r="CLN56" s="56"/>
      <c r="CLO56" s="56"/>
      <c r="CLP56" s="56"/>
      <c r="CLQ56" s="56"/>
      <c r="CLR56" s="56"/>
      <c r="CLS56" s="56"/>
      <c r="CLT56" s="56"/>
      <c r="CLU56" s="56"/>
      <c r="CLV56" s="56"/>
      <c r="CLW56" s="56"/>
      <c r="CLX56" s="56"/>
      <c r="CLY56" s="56"/>
      <c r="CLZ56" s="56"/>
      <c r="CMA56" s="56"/>
      <c r="CMB56" s="56"/>
      <c r="CMC56" s="56"/>
      <c r="CMD56" s="56"/>
      <c r="CME56" s="56"/>
      <c r="CMF56" s="56"/>
      <c r="CMG56" s="56"/>
      <c r="CMH56" s="56"/>
      <c r="CMI56" s="56"/>
      <c r="CMJ56" s="56"/>
      <c r="CMK56" s="56"/>
      <c r="CML56" s="56"/>
      <c r="CMM56" s="56"/>
      <c r="CMN56" s="56"/>
      <c r="CMO56" s="56"/>
      <c r="CMP56" s="56"/>
      <c r="CMQ56" s="56"/>
      <c r="CMR56" s="56"/>
      <c r="CMS56" s="56"/>
      <c r="CMT56" s="56"/>
      <c r="CMU56" s="56"/>
      <c r="CMV56" s="56"/>
      <c r="CMW56" s="56"/>
      <c r="CMX56" s="56"/>
      <c r="CMY56" s="56"/>
      <c r="CMZ56" s="56"/>
      <c r="CNA56" s="56"/>
      <c r="CNB56" s="56"/>
      <c r="CNC56" s="56"/>
      <c r="CND56" s="56"/>
      <c r="CNE56" s="56"/>
      <c r="CNF56" s="56"/>
      <c r="CNG56" s="56"/>
      <c r="CNH56" s="56"/>
      <c r="CNI56" s="56"/>
      <c r="CNJ56" s="56"/>
      <c r="CNK56" s="56"/>
      <c r="CNL56" s="56"/>
      <c r="CNM56" s="56"/>
      <c r="CNN56" s="56"/>
      <c r="CNO56" s="56"/>
      <c r="CNP56" s="56"/>
      <c r="CNQ56" s="56"/>
      <c r="CNR56" s="56"/>
      <c r="CNS56" s="56"/>
      <c r="CNT56" s="56"/>
      <c r="CNU56" s="56"/>
      <c r="CNV56" s="56"/>
      <c r="CNW56" s="56"/>
      <c r="CNX56" s="56"/>
      <c r="CNY56" s="56"/>
      <c r="CNZ56" s="56"/>
      <c r="COA56" s="56"/>
      <c r="COB56" s="56"/>
      <c r="COC56" s="56"/>
      <c r="COD56" s="56"/>
      <c r="COE56" s="56"/>
      <c r="COF56" s="56"/>
      <c r="COG56" s="56"/>
      <c r="COH56" s="56"/>
      <c r="COI56" s="56"/>
      <c r="COJ56" s="56"/>
      <c r="COK56" s="56"/>
      <c r="COL56" s="56"/>
      <c r="COM56" s="56"/>
      <c r="CON56" s="56"/>
      <c r="COO56" s="56"/>
      <c r="COP56" s="56"/>
      <c r="COQ56" s="56"/>
      <c r="COR56" s="56"/>
      <c r="COS56" s="56"/>
      <c r="COT56" s="56"/>
      <c r="COU56" s="56"/>
      <c r="COV56" s="56"/>
      <c r="COW56" s="56"/>
      <c r="COX56" s="56"/>
      <c r="COY56" s="56"/>
      <c r="COZ56" s="56"/>
      <c r="CPA56" s="56"/>
      <c r="CPB56" s="56"/>
      <c r="CPC56" s="56"/>
      <c r="CPD56" s="56"/>
      <c r="CPE56" s="56"/>
      <c r="CPF56" s="56"/>
      <c r="CPG56" s="56"/>
      <c r="CPH56" s="56"/>
      <c r="CPI56" s="56"/>
      <c r="CPJ56" s="56"/>
      <c r="CPK56" s="56"/>
      <c r="CPL56" s="56"/>
      <c r="CPM56" s="56"/>
      <c r="CPN56" s="56"/>
      <c r="CPO56" s="56"/>
      <c r="CPP56" s="56"/>
      <c r="CPQ56" s="56"/>
      <c r="CPR56" s="56"/>
      <c r="CPS56" s="56"/>
      <c r="CPT56" s="56"/>
      <c r="CPU56" s="56"/>
      <c r="CPV56" s="56"/>
      <c r="CPW56" s="56"/>
      <c r="CPX56" s="56"/>
      <c r="CPY56" s="56"/>
      <c r="CPZ56" s="56"/>
      <c r="CQA56" s="56"/>
      <c r="CQB56" s="56"/>
      <c r="CQC56" s="56"/>
      <c r="CQD56" s="56"/>
      <c r="CQE56" s="56"/>
      <c r="CQF56" s="56"/>
      <c r="CQG56" s="56"/>
      <c r="CQH56" s="56"/>
      <c r="CQI56" s="56"/>
      <c r="CQJ56" s="56"/>
      <c r="CQK56" s="56"/>
      <c r="CQL56" s="56"/>
      <c r="CQM56" s="56"/>
      <c r="CQN56" s="56"/>
      <c r="CQO56" s="56"/>
      <c r="CQP56" s="56"/>
      <c r="CQQ56" s="56"/>
      <c r="CQR56" s="56"/>
      <c r="CQS56" s="56"/>
      <c r="CQT56" s="56"/>
      <c r="CQU56" s="56"/>
      <c r="CQV56" s="56"/>
      <c r="CQW56" s="56"/>
      <c r="CQX56" s="56"/>
      <c r="CQY56" s="56"/>
      <c r="CQZ56" s="56"/>
      <c r="CRA56" s="56"/>
      <c r="CRB56" s="56"/>
      <c r="CRC56" s="56"/>
      <c r="CRD56" s="56"/>
      <c r="CRE56" s="56"/>
      <c r="CRF56" s="56"/>
      <c r="CRG56" s="56"/>
      <c r="CRH56" s="56"/>
      <c r="CRI56" s="56"/>
      <c r="CRJ56" s="56"/>
      <c r="CRK56" s="56"/>
      <c r="CRL56" s="56"/>
      <c r="CRM56" s="56"/>
      <c r="CRN56" s="56"/>
      <c r="CRO56" s="56"/>
      <c r="CRP56" s="56"/>
      <c r="CRQ56" s="56"/>
      <c r="CRR56" s="56"/>
      <c r="CRS56" s="56"/>
      <c r="CRT56" s="56"/>
      <c r="CRU56" s="56"/>
      <c r="CRV56" s="56"/>
      <c r="CRW56" s="56"/>
      <c r="CRX56" s="56"/>
      <c r="CRY56" s="56"/>
      <c r="CRZ56" s="56"/>
      <c r="CSA56" s="56"/>
      <c r="CSB56" s="56"/>
      <c r="CSC56" s="56"/>
      <c r="CSD56" s="56"/>
      <c r="CSE56" s="56"/>
      <c r="CSF56" s="56"/>
      <c r="CSG56" s="56"/>
      <c r="CSH56" s="56"/>
      <c r="CSI56" s="56"/>
      <c r="CSJ56" s="56"/>
      <c r="CSK56" s="56"/>
      <c r="CSL56" s="56"/>
      <c r="CSM56" s="56"/>
      <c r="CSN56" s="56"/>
      <c r="CSO56" s="56"/>
      <c r="CSP56" s="56"/>
      <c r="CSQ56" s="56"/>
      <c r="CSR56" s="56"/>
      <c r="CSS56" s="56"/>
      <c r="CST56" s="56"/>
      <c r="CSU56" s="56"/>
      <c r="CSV56" s="56"/>
      <c r="CSW56" s="56"/>
      <c r="CSX56" s="56"/>
      <c r="CSY56" s="56"/>
      <c r="CSZ56" s="56"/>
      <c r="CTA56" s="56"/>
      <c r="CTB56" s="56"/>
      <c r="CTC56" s="56"/>
      <c r="CTD56" s="56"/>
      <c r="CTE56" s="56"/>
      <c r="CTF56" s="56"/>
      <c r="CTG56" s="56"/>
      <c r="CTH56" s="56"/>
      <c r="CTI56" s="56"/>
      <c r="CTJ56" s="56"/>
      <c r="CTK56" s="56"/>
      <c r="CTL56" s="56"/>
      <c r="CTM56" s="56"/>
      <c r="CTN56" s="56"/>
      <c r="CTO56" s="56"/>
      <c r="CTP56" s="56"/>
      <c r="CTQ56" s="56"/>
      <c r="CTR56" s="56"/>
      <c r="CTS56" s="56"/>
      <c r="CTT56" s="56"/>
      <c r="CTU56" s="56"/>
      <c r="CTV56" s="56"/>
      <c r="CTW56" s="56"/>
      <c r="CTX56" s="56"/>
      <c r="CTY56" s="56"/>
      <c r="CTZ56" s="56"/>
      <c r="CUA56" s="56"/>
      <c r="CUB56" s="56"/>
      <c r="CUC56" s="56"/>
      <c r="CUD56" s="56"/>
      <c r="CUE56" s="56"/>
      <c r="CUF56" s="56"/>
      <c r="CUG56" s="56"/>
      <c r="CUH56" s="56"/>
      <c r="CUI56" s="56"/>
      <c r="CUJ56" s="56"/>
      <c r="CUK56" s="56"/>
      <c r="CUL56" s="56"/>
      <c r="CUM56" s="56"/>
      <c r="CUN56" s="56"/>
      <c r="CUO56" s="56"/>
      <c r="CUP56" s="56"/>
      <c r="CUQ56" s="56"/>
      <c r="CUR56" s="56"/>
      <c r="CUS56" s="56"/>
      <c r="CUT56" s="56"/>
      <c r="CUU56" s="56"/>
      <c r="CUV56" s="56"/>
      <c r="CUW56" s="56"/>
      <c r="CUX56" s="56"/>
      <c r="CUY56" s="56"/>
      <c r="CUZ56" s="56"/>
      <c r="CVA56" s="56"/>
      <c r="CVB56" s="56"/>
      <c r="CVC56" s="56"/>
      <c r="CVD56" s="56"/>
      <c r="CVE56" s="56"/>
      <c r="CVF56" s="56"/>
      <c r="CVG56" s="56"/>
      <c r="CVH56" s="56"/>
      <c r="CVI56" s="56"/>
      <c r="CVJ56" s="56"/>
      <c r="CVK56" s="56"/>
      <c r="CVL56" s="56"/>
      <c r="CVM56" s="56"/>
      <c r="CVN56" s="56"/>
      <c r="CVO56" s="56"/>
      <c r="CVP56" s="56"/>
      <c r="CVQ56" s="56"/>
      <c r="CVR56" s="56"/>
      <c r="CVS56" s="56"/>
      <c r="CVT56" s="56"/>
      <c r="CVU56" s="56"/>
      <c r="CVV56" s="56"/>
      <c r="CVW56" s="56"/>
      <c r="CVX56" s="56"/>
      <c r="CVY56" s="56"/>
      <c r="CVZ56" s="56"/>
      <c r="CWA56" s="56"/>
      <c r="CWB56" s="56"/>
      <c r="CWC56" s="56"/>
      <c r="CWD56" s="56"/>
      <c r="CWE56" s="56"/>
      <c r="CWF56" s="56"/>
      <c r="CWG56" s="56"/>
      <c r="CWH56" s="56"/>
      <c r="CWI56" s="56"/>
      <c r="CWJ56" s="56"/>
      <c r="CWK56" s="56"/>
      <c r="CWL56" s="56"/>
      <c r="CWM56" s="56"/>
      <c r="CWN56" s="56"/>
      <c r="CWO56" s="56"/>
      <c r="CWP56" s="56"/>
      <c r="CWQ56" s="56"/>
      <c r="CWR56" s="56"/>
      <c r="CWS56" s="56"/>
      <c r="CWT56" s="56"/>
      <c r="CWU56" s="56"/>
      <c r="CWV56" s="56"/>
      <c r="CWW56" s="56"/>
      <c r="CWX56" s="56"/>
      <c r="CWY56" s="56"/>
      <c r="CWZ56" s="56"/>
      <c r="CXA56" s="56"/>
      <c r="CXB56" s="56"/>
      <c r="CXC56" s="56"/>
      <c r="CXD56" s="56"/>
      <c r="CXE56" s="56"/>
      <c r="CXF56" s="56"/>
      <c r="CXG56" s="56"/>
      <c r="CXH56" s="56"/>
      <c r="CXI56" s="56"/>
      <c r="CXJ56" s="56"/>
      <c r="CXK56" s="56"/>
      <c r="CXL56" s="56"/>
      <c r="CXM56" s="56"/>
      <c r="CXN56" s="56"/>
      <c r="CXO56" s="56"/>
      <c r="CXP56" s="56"/>
      <c r="CXQ56" s="56"/>
      <c r="CXR56" s="56"/>
      <c r="CXS56" s="56"/>
      <c r="CXT56" s="56"/>
      <c r="CXU56" s="56"/>
      <c r="CXV56" s="56"/>
      <c r="CXW56" s="56"/>
      <c r="CXX56" s="56"/>
      <c r="CXY56" s="56"/>
      <c r="CXZ56" s="56"/>
      <c r="CYA56" s="56"/>
      <c r="CYB56" s="56"/>
      <c r="CYC56" s="56"/>
      <c r="CYD56" s="56"/>
      <c r="CYE56" s="56"/>
      <c r="CYF56" s="56"/>
      <c r="CYG56" s="56"/>
      <c r="CYH56" s="56"/>
      <c r="CYI56" s="56"/>
      <c r="CYJ56" s="56"/>
      <c r="CYK56" s="56"/>
      <c r="CYL56" s="56"/>
      <c r="CYM56" s="56"/>
      <c r="CYN56" s="56"/>
      <c r="CYO56" s="56"/>
      <c r="CYP56" s="56"/>
      <c r="CYQ56" s="56"/>
      <c r="CYR56" s="56"/>
      <c r="CYS56" s="56"/>
      <c r="CYT56" s="56"/>
      <c r="CYU56" s="56"/>
      <c r="CYV56" s="56"/>
      <c r="CYW56" s="56"/>
      <c r="CYX56" s="56"/>
      <c r="CYY56" s="56"/>
      <c r="CYZ56" s="56"/>
      <c r="CZA56" s="56"/>
      <c r="CZB56" s="56"/>
      <c r="CZC56" s="56"/>
      <c r="CZD56" s="56"/>
      <c r="CZE56" s="56"/>
      <c r="CZF56" s="56"/>
      <c r="CZG56" s="56"/>
      <c r="CZH56" s="56"/>
      <c r="CZI56" s="56"/>
      <c r="CZJ56" s="56"/>
      <c r="CZK56" s="56"/>
      <c r="CZL56" s="56"/>
      <c r="CZM56" s="56"/>
      <c r="CZN56" s="56"/>
      <c r="CZO56" s="56"/>
      <c r="CZP56" s="56"/>
      <c r="CZQ56" s="56"/>
      <c r="CZR56" s="56"/>
      <c r="CZS56" s="56"/>
      <c r="CZT56" s="56"/>
      <c r="CZU56" s="56"/>
      <c r="CZV56" s="56"/>
      <c r="CZW56" s="56"/>
      <c r="CZX56" s="56"/>
      <c r="CZY56" s="56"/>
      <c r="CZZ56" s="56"/>
      <c r="DAA56" s="56"/>
      <c r="DAB56" s="56"/>
      <c r="DAC56" s="56"/>
      <c r="DAD56" s="56"/>
      <c r="DAE56" s="56"/>
      <c r="DAF56" s="56"/>
      <c r="DAG56" s="56"/>
      <c r="DAH56" s="56"/>
      <c r="DAI56" s="56"/>
      <c r="DAJ56" s="56"/>
      <c r="DAK56" s="56"/>
      <c r="DAL56" s="56"/>
      <c r="DAM56" s="56"/>
      <c r="DAN56" s="56"/>
      <c r="DAO56" s="56"/>
      <c r="DAP56" s="56"/>
      <c r="DAQ56" s="56"/>
      <c r="DAR56" s="56"/>
      <c r="DAS56" s="56"/>
      <c r="DAT56" s="56"/>
      <c r="DAU56" s="56"/>
      <c r="DAV56" s="56"/>
      <c r="DAW56" s="56"/>
      <c r="DAX56" s="56"/>
      <c r="DAY56" s="56"/>
      <c r="DAZ56" s="56"/>
      <c r="DBA56" s="56"/>
      <c r="DBB56" s="56"/>
      <c r="DBC56" s="56"/>
      <c r="DBD56" s="56"/>
      <c r="DBE56" s="56"/>
      <c r="DBF56" s="56"/>
      <c r="DBG56" s="56"/>
      <c r="DBH56" s="56"/>
      <c r="DBI56" s="56"/>
      <c r="DBJ56" s="56"/>
      <c r="DBK56" s="56"/>
      <c r="DBL56" s="56"/>
      <c r="DBM56" s="56"/>
      <c r="DBN56" s="56"/>
      <c r="DBO56" s="56"/>
      <c r="DBP56" s="56"/>
      <c r="DBQ56" s="56"/>
      <c r="DBR56" s="56"/>
      <c r="DBS56" s="56"/>
      <c r="DBT56" s="56"/>
      <c r="DBU56" s="56"/>
      <c r="DBV56" s="56"/>
      <c r="DBW56" s="56"/>
      <c r="DBX56" s="56"/>
      <c r="DBY56" s="56"/>
      <c r="DBZ56" s="56"/>
      <c r="DCA56" s="56"/>
      <c r="DCB56" s="56"/>
      <c r="DCC56" s="56"/>
      <c r="DCD56" s="56"/>
      <c r="DCE56" s="56"/>
      <c r="DCF56" s="56"/>
      <c r="DCG56" s="56"/>
      <c r="DCH56" s="56"/>
      <c r="DCI56" s="56"/>
      <c r="DCJ56" s="56"/>
      <c r="DCK56" s="56"/>
      <c r="DCL56" s="56"/>
      <c r="DCM56" s="56"/>
      <c r="DCN56" s="56"/>
      <c r="DCO56" s="56"/>
      <c r="DCP56" s="56"/>
      <c r="DCQ56" s="56"/>
      <c r="DCR56" s="56"/>
      <c r="DCS56" s="56"/>
      <c r="DCT56" s="56"/>
      <c r="DCU56" s="56"/>
      <c r="DCV56" s="56"/>
      <c r="DCW56" s="56"/>
      <c r="DCX56" s="56"/>
      <c r="DCY56" s="56"/>
      <c r="DCZ56" s="56"/>
      <c r="DDA56" s="56"/>
      <c r="DDB56" s="56"/>
      <c r="DDC56" s="56"/>
      <c r="DDD56" s="56"/>
      <c r="DDE56" s="56"/>
      <c r="DDF56" s="56"/>
      <c r="DDG56" s="56"/>
      <c r="DDH56" s="56"/>
      <c r="DDI56" s="56"/>
      <c r="DDJ56" s="56"/>
      <c r="DDK56" s="56"/>
      <c r="DDL56" s="56"/>
      <c r="DDM56" s="56"/>
      <c r="DDN56" s="56"/>
      <c r="DDO56" s="56"/>
      <c r="DDP56" s="56"/>
      <c r="DDQ56" s="56"/>
      <c r="DDR56" s="56"/>
      <c r="DDS56" s="56"/>
      <c r="DDT56" s="56"/>
      <c r="DDU56" s="56"/>
      <c r="DDV56" s="56"/>
      <c r="DDW56" s="56"/>
      <c r="DDX56" s="56"/>
      <c r="DDY56" s="56"/>
      <c r="DDZ56" s="56"/>
      <c r="DEA56" s="56"/>
      <c r="DEB56" s="56"/>
      <c r="DEC56" s="56"/>
      <c r="DED56" s="56"/>
      <c r="DEE56" s="56"/>
      <c r="DEF56" s="56"/>
      <c r="DEG56" s="56"/>
      <c r="DEH56" s="56"/>
      <c r="DEI56" s="56"/>
      <c r="DEJ56" s="56"/>
      <c r="DEK56" s="56"/>
      <c r="DEL56" s="56"/>
      <c r="DEM56" s="56"/>
      <c r="DEN56" s="56"/>
      <c r="DEO56" s="56"/>
      <c r="DEP56" s="56"/>
      <c r="DEQ56" s="56"/>
      <c r="DER56" s="56"/>
      <c r="DES56" s="56"/>
      <c r="DET56" s="56"/>
      <c r="DEU56" s="56"/>
      <c r="DEV56" s="56"/>
      <c r="DEW56" s="56"/>
      <c r="DEX56" s="56"/>
      <c r="DEY56" s="56"/>
      <c r="DEZ56" s="56"/>
      <c r="DFA56" s="56"/>
      <c r="DFB56" s="56"/>
      <c r="DFC56" s="56"/>
      <c r="DFD56" s="56"/>
      <c r="DFE56" s="56"/>
      <c r="DFF56" s="56"/>
      <c r="DFG56" s="56"/>
      <c r="DFH56" s="56"/>
      <c r="DFI56" s="56"/>
      <c r="DFJ56" s="56"/>
      <c r="DFK56" s="56"/>
      <c r="DFL56" s="56"/>
      <c r="DFM56" s="56"/>
      <c r="DFN56" s="56"/>
      <c r="DFO56" s="56"/>
      <c r="DFP56" s="56"/>
      <c r="DFQ56" s="56"/>
      <c r="DFR56" s="56"/>
      <c r="DFS56" s="56"/>
      <c r="DFT56" s="56"/>
      <c r="DFU56" s="56"/>
      <c r="DFV56" s="56"/>
      <c r="DFW56" s="56"/>
      <c r="DFX56" s="56"/>
      <c r="DFY56" s="56"/>
      <c r="DFZ56" s="56"/>
      <c r="DGA56" s="56"/>
      <c r="DGB56" s="56"/>
      <c r="DGC56" s="56"/>
      <c r="DGD56" s="56"/>
      <c r="DGE56" s="56"/>
      <c r="DGF56" s="56"/>
      <c r="DGG56" s="56"/>
      <c r="DGH56" s="56"/>
      <c r="DGI56" s="56"/>
      <c r="DGJ56" s="56"/>
      <c r="DGK56" s="56"/>
      <c r="DGL56" s="56"/>
      <c r="DGM56" s="56"/>
      <c r="DGN56" s="56"/>
      <c r="DGO56" s="56"/>
      <c r="DGP56" s="56"/>
      <c r="DGQ56" s="56"/>
      <c r="DGR56" s="56"/>
      <c r="DGS56" s="56"/>
      <c r="DGT56" s="56"/>
      <c r="DGU56" s="56"/>
      <c r="DGV56" s="56"/>
      <c r="DGW56" s="56"/>
      <c r="DGX56" s="56"/>
      <c r="DGY56" s="56"/>
      <c r="DGZ56" s="56"/>
      <c r="DHA56" s="56"/>
      <c r="DHB56" s="56"/>
      <c r="DHC56" s="56"/>
      <c r="DHD56" s="56"/>
      <c r="DHE56" s="56"/>
      <c r="DHF56" s="56"/>
      <c r="DHG56" s="56"/>
      <c r="DHH56" s="56"/>
      <c r="DHI56" s="56"/>
      <c r="DHJ56" s="56"/>
      <c r="DHK56" s="56"/>
      <c r="DHL56" s="56"/>
      <c r="DHM56" s="56"/>
      <c r="DHN56" s="56"/>
      <c r="DHO56" s="56"/>
      <c r="DHP56" s="56"/>
      <c r="DHQ56" s="56"/>
      <c r="DHR56" s="56"/>
      <c r="DHS56" s="56"/>
      <c r="DHT56" s="56"/>
      <c r="DHU56" s="56"/>
      <c r="DHV56" s="56"/>
      <c r="DHW56" s="56"/>
      <c r="DHX56" s="56"/>
      <c r="DHY56" s="56"/>
      <c r="DHZ56" s="56"/>
      <c r="DIA56" s="56"/>
      <c r="DIB56" s="56"/>
      <c r="DIC56" s="56"/>
      <c r="DID56" s="56"/>
      <c r="DIE56" s="56"/>
      <c r="DIF56" s="56"/>
      <c r="DIG56" s="56"/>
      <c r="DIH56" s="56"/>
      <c r="DII56" s="56"/>
      <c r="DIJ56" s="56"/>
      <c r="DIK56" s="56"/>
      <c r="DIL56" s="56"/>
      <c r="DIM56" s="56"/>
      <c r="DIN56" s="56"/>
      <c r="DIO56" s="56"/>
      <c r="DIP56" s="56"/>
      <c r="DIQ56" s="56"/>
      <c r="DIR56" s="56"/>
      <c r="DIS56" s="56"/>
      <c r="DIT56" s="56"/>
      <c r="DIU56" s="56"/>
      <c r="DIV56" s="56"/>
      <c r="DIW56" s="56"/>
      <c r="DIX56" s="56"/>
      <c r="DIY56" s="56"/>
      <c r="DIZ56" s="56"/>
      <c r="DJA56" s="56"/>
      <c r="DJB56" s="56"/>
      <c r="DJC56" s="56"/>
      <c r="DJD56" s="56"/>
      <c r="DJE56" s="56"/>
      <c r="DJF56" s="56"/>
      <c r="DJG56" s="56"/>
      <c r="DJH56" s="56"/>
      <c r="DJI56" s="56"/>
      <c r="DJJ56" s="56"/>
      <c r="DJK56" s="56"/>
      <c r="DJL56" s="56"/>
      <c r="DJM56" s="56"/>
      <c r="DJN56" s="56"/>
      <c r="DJO56" s="56"/>
      <c r="DJP56" s="56"/>
      <c r="DJQ56" s="56"/>
      <c r="DJR56" s="56"/>
      <c r="DJS56" s="56"/>
      <c r="DJT56" s="56"/>
      <c r="DJU56" s="56"/>
      <c r="DJV56" s="56"/>
      <c r="DJW56" s="56"/>
      <c r="DJX56" s="56"/>
      <c r="DJY56" s="56"/>
      <c r="DJZ56" s="56"/>
      <c r="DKA56" s="56"/>
      <c r="DKB56" s="56"/>
      <c r="DKC56" s="56"/>
      <c r="DKD56" s="56"/>
      <c r="DKE56" s="56"/>
      <c r="DKF56" s="56"/>
      <c r="DKG56" s="56"/>
      <c r="DKH56" s="56"/>
      <c r="DKI56" s="56"/>
      <c r="DKJ56" s="56"/>
      <c r="DKK56" s="56"/>
      <c r="DKL56" s="56"/>
      <c r="DKM56" s="56"/>
      <c r="DKN56" s="56"/>
      <c r="DKO56" s="56"/>
      <c r="DKP56" s="56"/>
      <c r="DKQ56" s="56"/>
      <c r="DKR56" s="56"/>
      <c r="DKS56" s="56"/>
      <c r="DKT56" s="56"/>
      <c r="DKU56" s="56"/>
      <c r="DKV56" s="56"/>
      <c r="DKW56" s="56"/>
      <c r="DKX56" s="56"/>
      <c r="DKY56" s="56"/>
      <c r="DKZ56" s="56"/>
      <c r="DLA56" s="56"/>
      <c r="DLB56" s="56"/>
      <c r="DLC56" s="56"/>
      <c r="DLD56" s="56"/>
      <c r="DLE56" s="56"/>
      <c r="DLF56" s="56"/>
      <c r="DLG56" s="56"/>
      <c r="DLH56" s="56"/>
      <c r="DLI56" s="56"/>
      <c r="DLJ56" s="56"/>
      <c r="DLK56" s="56"/>
      <c r="DLL56" s="56"/>
      <c r="DLM56" s="56"/>
      <c r="DLN56" s="56"/>
      <c r="DLO56" s="56"/>
      <c r="DLP56" s="56"/>
      <c r="DLQ56" s="56"/>
      <c r="DLR56" s="56"/>
      <c r="DLS56" s="56"/>
      <c r="DLT56" s="56"/>
      <c r="DLU56" s="56"/>
      <c r="DLV56" s="56"/>
      <c r="DLW56" s="56"/>
      <c r="DLX56" s="56"/>
      <c r="DLY56" s="56"/>
      <c r="DLZ56" s="56"/>
      <c r="DMA56" s="56"/>
      <c r="DMB56" s="56"/>
      <c r="DMC56" s="56"/>
      <c r="DMD56" s="56"/>
      <c r="DME56" s="56"/>
      <c r="DMF56" s="56"/>
      <c r="DMG56" s="56"/>
      <c r="DMH56" s="56"/>
      <c r="DMI56" s="56"/>
      <c r="DMJ56" s="56"/>
      <c r="DMK56" s="56"/>
      <c r="DML56" s="56"/>
      <c r="DMM56" s="56"/>
      <c r="DMN56" s="56"/>
      <c r="DMO56" s="56"/>
      <c r="DMP56" s="56"/>
      <c r="DMQ56" s="56"/>
      <c r="DMR56" s="56"/>
      <c r="DMS56" s="56"/>
      <c r="DMT56" s="56"/>
      <c r="DMU56" s="56"/>
      <c r="DMV56" s="56"/>
      <c r="DMW56" s="56"/>
      <c r="DMX56" s="56"/>
      <c r="DMY56" s="56"/>
      <c r="DMZ56" s="56"/>
      <c r="DNA56" s="56"/>
      <c r="DNB56" s="56"/>
      <c r="DNC56" s="56"/>
      <c r="DND56" s="56"/>
      <c r="DNE56" s="56"/>
      <c r="DNF56" s="56"/>
      <c r="DNG56" s="56"/>
      <c r="DNH56" s="56"/>
      <c r="DNI56" s="56"/>
      <c r="DNJ56" s="56"/>
      <c r="DNK56" s="56"/>
      <c r="DNL56" s="56"/>
      <c r="DNM56" s="56"/>
      <c r="DNN56" s="56"/>
      <c r="DNO56" s="56"/>
      <c r="DNP56" s="56"/>
      <c r="DNQ56" s="56"/>
      <c r="DNR56" s="56"/>
      <c r="DNS56" s="56"/>
      <c r="DNT56" s="56"/>
      <c r="DNU56" s="56"/>
      <c r="DNV56" s="56"/>
      <c r="DNW56" s="56"/>
      <c r="DNX56" s="56"/>
      <c r="DNY56" s="56"/>
      <c r="DNZ56" s="56"/>
      <c r="DOA56" s="56"/>
      <c r="DOB56" s="56"/>
      <c r="DOC56" s="56"/>
      <c r="DOD56" s="56"/>
      <c r="DOE56" s="56"/>
      <c r="DOF56" s="56"/>
      <c r="DOG56" s="56"/>
      <c r="DOH56" s="56"/>
      <c r="DOI56" s="56"/>
      <c r="DOJ56" s="56"/>
      <c r="DOK56" s="56"/>
      <c r="DOL56" s="56"/>
      <c r="DOM56" s="56"/>
      <c r="DON56" s="56"/>
      <c r="DOO56" s="56"/>
      <c r="DOP56" s="56"/>
      <c r="DOQ56" s="56"/>
      <c r="DOR56" s="56"/>
      <c r="DOS56" s="56"/>
      <c r="DOT56" s="56"/>
      <c r="DOU56" s="56"/>
      <c r="DOV56" s="56"/>
      <c r="DOW56" s="56"/>
      <c r="DOX56" s="56"/>
      <c r="DOY56" s="56"/>
      <c r="DOZ56" s="56"/>
      <c r="DPA56" s="56"/>
      <c r="DPB56" s="56"/>
      <c r="DPC56" s="56"/>
      <c r="DPD56" s="56"/>
      <c r="DPE56" s="56"/>
      <c r="DPF56" s="56"/>
      <c r="DPG56" s="56"/>
      <c r="DPH56" s="56"/>
      <c r="DPI56" s="56"/>
      <c r="DPJ56" s="56"/>
      <c r="DPK56" s="56"/>
      <c r="DPL56" s="56"/>
      <c r="DPM56" s="56"/>
      <c r="DPN56" s="56"/>
      <c r="DPO56" s="56"/>
      <c r="DPP56" s="56"/>
      <c r="DPQ56" s="56"/>
      <c r="DPR56" s="56"/>
      <c r="DPS56" s="56"/>
      <c r="DPT56" s="56"/>
      <c r="DPU56" s="56"/>
      <c r="DPV56" s="56"/>
      <c r="DPW56" s="56"/>
      <c r="DPX56" s="56"/>
      <c r="DPY56" s="56"/>
      <c r="DPZ56" s="56"/>
      <c r="DQA56" s="56"/>
      <c r="DQB56" s="56"/>
      <c r="DQC56" s="56"/>
      <c r="DQD56" s="56"/>
      <c r="DQE56" s="56"/>
      <c r="DQF56" s="56"/>
      <c r="DQG56" s="56"/>
      <c r="DQH56" s="56"/>
      <c r="DQI56" s="56"/>
      <c r="DQJ56" s="56"/>
      <c r="DQK56" s="56"/>
      <c r="DQL56" s="56"/>
      <c r="DQM56" s="56"/>
      <c r="DQN56" s="56"/>
      <c r="DQO56" s="56"/>
      <c r="DQP56" s="56"/>
      <c r="DQQ56" s="56"/>
      <c r="DQR56" s="56"/>
      <c r="DQS56" s="56"/>
      <c r="DQT56" s="56"/>
      <c r="DQU56" s="56"/>
      <c r="DQV56" s="56"/>
      <c r="DQW56" s="56"/>
      <c r="DQX56" s="56"/>
      <c r="DQY56" s="56"/>
      <c r="DQZ56" s="56"/>
      <c r="DRA56" s="56"/>
      <c r="DRB56" s="56"/>
      <c r="DRC56" s="56"/>
      <c r="DRD56" s="56"/>
      <c r="DRE56" s="56"/>
      <c r="DRF56" s="56"/>
      <c r="DRG56" s="56"/>
      <c r="DRH56" s="56"/>
      <c r="DRI56" s="56"/>
      <c r="DRJ56" s="56"/>
      <c r="DRK56" s="56"/>
      <c r="DRL56" s="56"/>
      <c r="DRM56" s="56"/>
      <c r="DRN56" s="56"/>
      <c r="DRO56" s="56"/>
      <c r="DRP56" s="56"/>
      <c r="DRQ56" s="56"/>
      <c r="DRR56" s="56"/>
      <c r="DRS56" s="56"/>
      <c r="DRT56" s="56"/>
      <c r="DRU56" s="56"/>
      <c r="DRV56" s="56"/>
      <c r="DRW56" s="56"/>
      <c r="DRX56" s="56"/>
      <c r="DRY56" s="56"/>
      <c r="DRZ56" s="56"/>
      <c r="DSA56" s="56"/>
      <c r="DSB56" s="56"/>
      <c r="DSC56" s="56"/>
      <c r="DSD56" s="56"/>
      <c r="DSE56" s="56"/>
      <c r="DSF56" s="56"/>
      <c r="DSG56" s="56"/>
      <c r="DSH56" s="56"/>
      <c r="DSI56" s="56"/>
      <c r="DSJ56" s="56"/>
      <c r="DSK56" s="56"/>
      <c r="DSL56" s="56"/>
      <c r="DSM56" s="56"/>
      <c r="DSN56" s="56"/>
      <c r="DSO56" s="56"/>
      <c r="DSP56" s="56"/>
      <c r="DSQ56" s="56"/>
      <c r="DSR56" s="56"/>
      <c r="DSS56" s="56"/>
      <c r="DST56" s="56"/>
      <c r="DSU56" s="56"/>
      <c r="DSV56" s="56"/>
      <c r="DSW56" s="56"/>
      <c r="DSX56" s="56"/>
      <c r="DSY56" s="56"/>
      <c r="DSZ56" s="56"/>
      <c r="DTA56" s="56"/>
      <c r="DTB56" s="56"/>
      <c r="DTC56" s="56"/>
      <c r="DTD56" s="56"/>
      <c r="DTE56" s="56"/>
      <c r="DTF56" s="56"/>
      <c r="DTG56" s="56"/>
      <c r="DTH56" s="56"/>
      <c r="DTI56" s="56"/>
      <c r="DTJ56" s="56"/>
      <c r="DTK56" s="56"/>
      <c r="DTL56" s="56"/>
      <c r="DTM56" s="56"/>
      <c r="DTN56" s="56"/>
      <c r="DTO56" s="56"/>
      <c r="DTP56" s="56"/>
      <c r="DTQ56" s="56"/>
      <c r="DTR56" s="56"/>
      <c r="DTS56" s="56"/>
      <c r="DTT56" s="56"/>
      <c r="DTU56" s="56"/>
      <c r="DTV56" s="56"/>
      <c r="DTW56" s="56"/>
      <c r="DTX56" s="56"/>
      <c r="DTY56" s="56"/>
      <c r="DTZ56" s="56"/>
      <c r="DUA56" s="56"/>
      <c r="DUB56" s="56"/>
      <c r="DUC56" s="56"/>
      <c r="DUD56" s="56"/>
      <c r="DUE56" s="56"/>
      <c r="DUF56" s="56"/>
      <c r="DUG56" s="56"/>
      <c r="DUH56" s="56"/>
      <c r="DUI56" s="56"/>
      <c r="DUJ56" s="56"/>
      <c r="DUK56" s="56"/>
      <c r="DUL56" s="56"/>
      <c r="DUM56" s="56"/>
      <c r="DUN56" s="56"/>
      <c r="DUO56" s="56"/>
      <c r="DUP56" s="56"/>
      <c r="DUQ56" s="56"/>
      <c r="DUR56" s="56"/>
      <c r="DUS56" s="56"/>
      <c r="DUT56" s="56"/>
      <c r="DUU56" s="56"/>
      <c r="DUV56" s="56"/>
      <c r="DUW56" s="56"/>
      <c r="DUX56" s="56"/>
      <c r="DUY56" s="56"/>
      <c r="DUZ56" s="56"/>
      <c r="DVA56" s="56"/>
      <c r="DVB56" s="56"/>
      <c r="DVC56" s="56"/>
      <c r="DVD56" s="56"/>
      <c r="DVE56" s="56"/>
      <c r="DVF56" s="56"/>
      <c r="DVG56" s="56"/>
      <c r="DVH56" s="56"/>
      <c r="DVI56" s="56"/>
      <c r="DVJ56" s="56"/>
      <c r="DVK56" s="56"/>
      <c r="DVL56" s="56"/>
      <c r="DVM56" s="56"/>
      <c r="DVN56" s="56"/>
      <c r="DVO56" s="56"/>
      <c r="DVP56" s="56"/>
      <c r="DVQ56" s="56"/>
      <c r="DVR56" s="56"/>
      <c r="DVS56" s="56"/>
      <c r="DVT56" s="56"/>
      <c r="DVU56" s="56"/>
      <c r="DVV56" s="56"/>
      <c r="DVW56" s="56"/>
      <c r="DVX56" s="56"/>
      <c r="DVY56" s="56"/>
      <c r="DVZ56" s="56"/>
      <c r="DWA56" s="56"/>
      <c r="DWB56" s="56"/>
      <c r="DWC56" s="56"/>
      <c r="DWD56" s="56"/>
      <c r="DWE56" s="56"/>
      <c r="DWF56" s="56"/>
      <c r="DWG56" s="56"/>
      <c r="DWH56" s="56"/>
      <c r="DWI56" s="56"/>
      <c r="DWJ56" s="56"/>
      <c r="DWK56" s="56"/>
      <c r="DWL56" s="56"/>
      <c r="DWM56" s="56"/>
      <c r="DWN56" s="56"/>
      <c r="DWO56" s="56"/>
      <c r="DWP56" s="56"/>
      <c r="DWQ56" s="56"/>
      <c r="DWR56" s="56"/>
      <c r="DWS56" s="56"/>
      <c r="DWT56" s="56"/>
      <c r="DWU56" s="56"/>
      <c r="DWV56" s="56"/>
      <c r="DWW56" s="56"/>
      <c r="DWX56" s="56"/>
      <c r="DWY56" s="56"/>
      <c r="DWZ56" s="56"/>
      <c r="DXA56" s="56"/>
      <c r="DXB56" s="56"/>
      <c r="DXC56" s="56"/>
      <c r="DXD56" s="56"/>
      <c r="DXE56" s="56"/>
      <c r="DXF56" s="56"/>
      <c r="DXG56" s="56"/>
      <c r="DXH56" s="56"/>
      <c r="DXI56" s="56"/>
      <c r="DXJ56" s="56"/>
      <c r="DXK56" s="56"/>
      <c r="DXL56" s="56"/>
      <c r="DXM56" s="56"/>
      <c r="DXN56" s="56"/>
      <c r="DXO56" s="56"/>
      <c r="DXP56" s="56"/>
      <c r="DXQ56" s="56"/>
      <c r="DXR56" s="56"/>
      <c r="DXS56" s="56"/>
      <c r="DXT56" s="56"/>
      <c r="DXU56" s="56"/>
      <c r="DXV56" s="56"/>
      <c r="DXW56" s="56"/>
      <c r="DXX56" s="56"/>
      <c r="DXY56" s="56"/>
      <c r="DXZ56" s="56"/>
      <c r="DYA56" s="56"/>
      <c r="DYB56" s="56"/>
      <c r="DYC56" s="56"/>
      <c r="DYD56" s="56"/>
      <c r="DYE56" s="56"/>
      <c r="DYF56" s="56"/>
      <c r="DYG56" s="56"/>
      <c r="DYH56" s="56"/>
      <c r="DYI56" s="56"/>
      <c r="DYJ56" s="56"/>
      <c r="DYK56" s="56"/>
      <c r="DYL56" s="56"/>
      <c r="DYM56" s="56"/>
      <c r="DYN56" s="56"/>
      <c r="DYO56" s="56"/>
      <c r="DYP56" s="56"/>
      <c r="DYQ56" s="56"/>
      <c r="DYR56" s="56"/>
      <c r="DYS56" s="56"/>
      <c r="DYT56" s="56"/>
      <c r="DYU56" s="56"/>
      <c r="DYV56" s="56"/>
      <c r="DYW56" s="56"/>
      <c r="DYX56" s="56"/>
      <c r="DYY56" s="56"/>
      <c r="DYZ56" s="56"/>
      <c r="DZA56" s="56"/>
      <c r="DZB56" s="56"/>
      <c r="DZC56" s="56"/>
      <c r="DZD56" s="56"/>
      <c r="DZE56" s="56"/>
      <c r="DZF56" s="56"/>
      <c r="DZG56" s="56"/>
      <c r="DZH56" s="56"/>
      <c r="DZI56" s="56"/>
      <c r="DZJ56" s="56"/>
      <c r="DZK56" s="56"/>
      <c r="DZL56" s="56"/>
      <c r="DZM56" s="56"/>
      <c r="DZN56" s="56"/>
      <c r="DZO56" s="56"/>
      <c r="DZP56" s="56"/>
      <c r="DZQ56" s="56"/>
      <c r="DZR56" s="56"/>
      <c r="DZS56" s="56"/>
      <c r="DZT56" s="56"/>
      <c r="DZU56" s="56"/>
      <c r="DZV56" s="56"/>
      <c r="DZW56" s="56"/>
      <c r="DZX56" s="56"/>
      <c r="DZY56" s="56"/>
      <c r="DZZ56" s="56"/>
      <c r="EAA56" s="56"/>
      <c r="EAB56" s="56"/>
      <c r="EAC56" s="56"/>
      <c r="EAD56" s="56"/>
      <c r="EAE56" s="56"/>
      <c r="EAF56" s="56"/>
      <c r="EAG56" s="56"/>
      <c r="EAH56" s="56"/>
      <c r="EAI56" s="56"/>
      <c r="EAJ56" s="56"/>
      <c r="EAK56" s="56"/>
      <c r="EAL56" s="56"/>
      <c r="EAM56" s="56"/>
      <c r="EAN56" s="56"/>
      <c r="EAO56" s="56"/>
      <c r="EAP56" s="56"/>
      <c r="EAQ56" s="56"/>
      <c r="EAR56" s="56"/>
      <c r="EAS56" s="56"/>
      <c r="EAT56" s="56"/>
      <c r="EAU56" s="56"/>
      <c r="EAV56" s="56"/>
      <c r="EAW56" s="56"/>
      <c r="EAX56" s="56"/>
      <c r="EAY56" s="56"/>
      <c r="EAZ56" s="56"/>
      <c r="EBA56" s="56"/>
      <c r="EBB56" s="56"/>
      <c r="EBC56" s="56"/>
      <c r="EBD56" s="56"/>
      <c r="EBE56" s="56"/>
      <c r="EBF56" s="56"/>
      <c r="EBG56" s="56"/>
      <c r="EBH56" s="56"/>
      <c r="EBI56" s="56"/>
      <c r="EBJ56" s="56"/>
      <c r="EBK56" s="56"/>
      <c r="EBL56" s="56"/>
      <c r="EBM56" s="56"/>
      <c r="EBN56" s="56"/>
      <c r="EBO56" s="56"/>
      <c r="EBP56" s="56"/>
      <c r="EBQ56" s="56"/>
      <c r="EBR56" s="56"/>
      <c r="EBS56" s="56"/>
      <c r="EBT56" s="56"/>
      <c r="EBU56" s="56"/>
      <c r="EBV56" s="56"/>
      <c r="EBW56" s="56"/>
      <c r="EBX56" s="56"/>
      <c r="EBY56" s="56"/>
      <c r="EBZ56" s="56"/>
      <c r="ECA56" s="56"/>
      <c r="ECB56" s="56"/>
      <c r="ECC56" s="56"/>
      <c r="ECD56" s="56"/>
      <c r="ECE56" s="56"/>
      <c r="ECF56" s="56"/>
      <c r="ECG56" s="56"/>
      <c r="ECH56" s="56"/>
      <c r="ECI56" s="56"/>
      <c r="ECJ56" s="56"/>
      <c r="ECK56" s="56"/>
      <c r="ECL56" s="56"/>
      <c r="ECM56" s="56"/>
      <c r="ECN56" s="56"/>
      <c r="ECO56" s="56"/>
      <c r="ECP56" s="56"/>
      <c r="ECQ56" s="56"/>
      <c r="ECR56" s="56"/>
      <c r="ECS56" s="56"/>
      <c r="ECT56" s="56"/>
      <c r="ECU56" s="56"/>
      <c r="ECV56" s="56"/>
      <c r="ECW56" s="56"/>
      <c r="ECX56" s="56"/>
      <c r="ECY56" s="56"/>
      <c r="ECZ56" s="56"/>
      <c r="EDA56" s="56"/>
      <c r="EDB56" s="56"/>
      <c r="EDC56" s="56"/>
      <c r="EDD56" s="56"/>
      <c r="EDE56" s="56"/>
      <c r="EDF56" s="56"/>
      <c r="EDG56" s="56"/>
      <c r="EDH56" s="56"/>
      <c r="EDI56" s="56"/>
      <c r="EDJ56" s="56"/>
      <c r="EDK56" s="56"/>
      <c r="EDL56" s="56"/>
      <c r="EDM56" s="56"/>
      <c r="EDN56" s="56"/>
      <c r="EDO56" s="56"/>
      <c r="EDP56" s="56"/>
      <c r="EDQ56" s="56"/>
      <c r="EDR56" s="56"/>
      <c r="EDS56" s="56"/>
      <c r="EDT56" s="56"/>
      <c r="EDU56" s="56"/>
      <c r="EDV56" s="56"/>
      <c r="EDW56" s="56"/>
      <c r="EDX56" s="56"/>
      <c r="EDY56" s="56"/>
      <c r="EDZ56" s="56"/>
      <c r="EEA56" s="56"/>
      <c r="EEB56" s="56"/>
      <c r="EEC56" s="56"/>
      <c r="EED56" s="56"/>
      <c r="EEE56" s="56"/>
      <c r="EEF56" s="56"/>
      <c r="EEG56" s="56"/>
      <c r="EEH56" s="56"/>
      <c r="EEI56" s="56"/>
      <c r="EEJ56" s="56"/>
      <c r="EEK56" s="56"/>
      <c r="EEL56" s="56"/>
      <c r="EEM56" s="56"/>
      <c r="EEN56" s="56"/>
      <c r="EEO56" s="56"/>
      <c r="EEP56" s="56"/>
      <c r="EEQ56" s="56"/>
      <c r="EER56" s="56"/>
      <c r="EES56" s="56"/>
      <c r="EET56" s="56"/>
      <c r="EEU56" s="56"/>
      <c r="EEV56" s="56"/>
      <c r="EEW56" s="56"/>
      <c r="EEX56" s="56"/>
      <c r="EEY56" s="56"/>
      <c r="EEZ56" s="56"/>
      <c r="EFA56" s="56"/>
      <c r="EFB56" s="56"/>
      <c r="EFC56" s="56"/>
      <c r="EFD56" s="56"/>
      <c r="EFE56" s="56"/>
      <c r="EFF56" s="56"/>
      <c r="EFG56" s="56"/>
      <c r="EFH56" s="56"/>
      <c r="EFI56" s="56"/>
      <c r="EFJ56" s="56"/>
      <c r="EFK56" s="56"/>
      <c r="EFL56" s="56"/>
      <c r="EFM56" s="56"/>
      <c r="EFN56" s="56"/>
      <c r="EFO56" s="56"/>
      <c r="EFP56" s="56"/>
      <c r="EFQ56" s="56"/>
      <c r="EFR56" s="56"/>
      <c r="EFS56" s="56"/>
      <c r="EFT56" s="56"/>
      <c r="EFU56" s="56"/>
      <c r="EFV56" s="56"/>
      <c r="EFW56" s="56"/>
      <c r="EFX56" s="56"/>
      <c r="EFY56" s="56"/>
      <c r="EFZ56" s="56"/>
      <c r="EGA56" s="56"/>
      <c r="EGB56" s="56"/>
      <c r="EGC56" s="56"/>
      <c r="EGD56" s="56"/>
      <c r="EGE56" s="56"/>
      <c r="EGF56" s="56"/>
      <c r="EGG56" s="56"/>
      <c r="EGH56" s="56"/>
      <c r="EGI56" s="56"/>
      <c r="EGJ56" s="56"/>
      <c r="EGK56" s="56"/>
      <c r="EGL56" s="56"/>
      <c r="EGM56" s="56"/>
      <c r="EGN56" s="56"/>
      <c r="EGO56" s="56"/>
      <c r="EGP56" s="56"/>
      <c r="EGQ56" s="56"/>
      <c r="EGR56" s="56"/>
      <c r="EGS56" s="56"/>
      <c r="EGT56" s="56"/>
      <c r="EGU56" s="56"/>
      <c r="EGV56" s="56"/>
      <c r="EGW56" s="56"/>
      <c r="EGX56" s="56"/>
      <c r="EGY56" s="56"/>
      <c r="EGZ56" s="56"/>
      <c r="EHA56" s="56"/>
      <c r="EHB56" s="56"/>
      <c r="EHC56" s="56"/>
      <c r="EHD56" s="56"/>
      <c r="EHE56" s="56"/>
      <c r="EHF56" s="56"/>
      <c r="EHG56" s="56"/>
      <c r="EHH56" s="56"/>
      <c r="EHI56" s="56"/>
      <c r="EHJ56" s="56"/>
      <c r="EHK56" s="56"/>
      <c r="EHL56" s="56"/>
      <c r="EHM56" s="56"/>
      <c r="EHN56" s="56"/>
      <c r="EHO56" s="56"/>
      <c r="EHP56" s="56"/>
      <c r="EHQ56" s="56"/>
      <c r="EHR56" s="56"/>
      <c r="EHS56" s="56"/>
      <c r="EHT56" s="56"/>
      <c r="EHU56" s="56"/>
      <c r="EHV56" s="56"/>
      <c r="EHW56" s="56"/>
      <c r="EHX56" s="56"/>
      <c r="EHY56" s="56"/>
      <c r="EHZ56" s="56"/>
      <c r="EIA56" s="56"/>
      <c r="EIB56" s="56"/>
      <c r="EIC56" s="56"/>
      <c r="EID56" s="56"/>
      <c r="EIE56" s="56"/>
      <c r="EIF56" s="56"/>
      <c r="EIG56" s="56"/>
      <c r="EIH56" s="56"/>
      <c r="EII56" s="56"/>
      <c r="EIJ56" s="56"/>
      <c r="EIK56" s="56"/>
      <c r="EIL56" s="56"/>
      <c r="EIM56" s="56"/>
      <c r="EIN56" s="56"/>
      <c r="EIO56" s="56"/>
      <c r="EIP56" s="56"/>
      <c r="EIQ56" s="56"/>
      <c r="EIR56" s="56"/>
      <c r="EIS56" s="56"/>
      <c r="EIT56" s="56"/>
      <c r="EIU56" s="56"/>
      <c r="EIV56" s="56"/>
      <c r="EIW56" s="56"/>
      <c r="EIX56" s="56"/>
      <c r="EIY56" s="56"/>
      <c r="EIZ56" s="56"/>
      <c r="EJA56" s="56"/>
      <c r="EJB56" s="56"/>
      <c r="EJC56" s="56"/>
      <c r="EJD56" s="56"/>
      <c r="EJE56" s="56"/>
      <c r="EJF56" s="56"/>
      <c r="EJG56" s="56"/>
      <c r="EJH56" s="56"/>
      <c r="EJI56" s="56"/>
      <c r="EJJ56" s="56"/>
      <c r="EJK56" s="56"/>
      <c r="EJL56" s="56"/>
      <c r="EJM56" s="56"/>
      <c r="EJN56" s="56"/>
      <c r="EJO56" s="56"/>
      <c r="EJP56" s="56"/>
      <c r="EJQ56" s="56"/>
      <c r="EJR56" s="56"/>
      <c r="EJS56" s="56"/>
      <c r="EJT56" s="56"/>
      <c r="EJU56" s="56"/>
      <c r="EJV56" s="56"/>
      <c r="EJW56" s="56"/>
      <c r="EJX56" s="56"/>
      <c r="EJY56" s="56"/>
      <c r="EJZ56" s="56"/>
      <c r="EKA56" s="56"/>
      <c r="EKB56" s="56"/>
      <c r="EKC56" s="56"/>
      <c r="EKD56" s="56"/>
      <c r="EKE56" s="56"/>
      <c r="EKF56" s="56"/>
      <c r="EKG56" s="56"/>
      <c r="EKH56" s="56"/>
      <c r="EKI56" s="56"/>
      <c r="EKJ56" s="56"/>
      <c r="EKK56" s="56"/>
      <c r="EKL56" s="56"/>
      <c r="EKM56" s="56"/>
      <c r="EKN56" s="56"/>
      <c r="EKO56" s="56"/>
      <c r="EKP56" s="56"/>
      <c r="EKQ56" s="56"/>
      <c r="EKR56" s="56"/>
      <c r="EKS56" s="56"/>
      <c r="EKT56" s="56"/>
      <c r="EKU56" s="56"/>
      <c r="EKV56" s="56"/>
      <c r="EKW56" s="56"/>
      <c r="EKX56" s="56"/>
      <c r="EKY56" s="56"/>
      <c r="EKZ56" s="56"/>
      <c r="ELA56" s="56"/>
      <c r="ELB56" s="56"/>
      <c r="ELC56" s="56"/>
      <c r="ELD56" s="56"/>
      <c r="ELE56" s="56"/>
      <c r="ELF56" s="56"/>
      <c r="ELG56" s="56"/>
      <c r="ELH56" s="56"/>
      <c r="ELI56" s="56"/>
      <c r="ELJ56" s="56"/>
      <c r="ELK56" s="56"/>
      <c r="ELL56" s="56"/>
      <c r="ELM56" s="56"/>
      <c r="ELN56" s="56"/>
      <c r="ELO56" s="56"/>
      <c r="ELP56" s="56"/>
      <c r="ELQ56" s="56"/>
      <c r="ELR56" s="56"/>
      <c r="ELS56" s="56"/>
      <c r="ELT56" s="56"/>
      <c r="ELU56" s="56"/>
      <c r="ELV56" s="56"/>
      <c r="ELW56" s="56"/>
      <c r="ELX56" s="56"/>
      <c r="ELY56" s="56"/>
      <c r="ELZ56" s="56"/>
      <c r="EMA56" s="56"/>
      <c r="EMB56" s="56"/>
      <c r="EMC56" s="56"/>
      <c r="EMD56" s="56"/>
      <c r="EME56" s="56"/>
      <c r="EMF56" s="56"/>
      <c r="EMG56" s="56"/>
      <c r="EMH56" s="56"/>
      <c r="EMI56" s="56"/>
      <c r="EMJ56" s="56"/>
      <c r="EMK56" s="56"/>
      <c r="EML56" s="56"/>
      <c r="EMM56" s="56"/>
      <c r="EMN56" s="56"/>
      <c r="EMO56" s="56"/>
      <c r="EMP56" s="56"/>
      <c r="EMQ56" s="56"/>
      <c r="EMR56" s="56"/>
      <c r="EMS56" s="56"/>
      <c r="EMT56" s="56"/>
      <c r="EMU56" s="56"/>
      <c r="EMV56" s="56"/>
      <c r="EMW56" s="56"/>
      <c r="EMX56" s="56"/>
      <c r="EMY56" s="56"/>
      <c r="EMZ56" s="56"/>
      <c r="ENA56" s="56"/>
      <c r="ENB56" s="56"/>
      <c r="ENC56" s="56"/>
      <c r="END56" s="56"/>
      <c r="ENE56" s="56"/>
      <c r="ENF56" s="56"/>
      <c r="ENG56" s="56"/>
      <c r="ENH56" s="56"/>
      <c r="ENI56" s="56"/>
      <c r="ENJ56" s="56"/>
      <c r="ENK56" s="56"/>
      <c r="ENL56" s="56"/>
      <c r="ENM56" s="56"/>
      <c r="ENN56" s="56"/>
      <c r="ENO56" s="56"/>
      <c r="ENP56" s="56"/>
      <c r="ENQ56" s="56"/>
      <c r="ENR56" s="56"/>
      <c r="ENS56" s="56"/>
      <c r="ENT56" s="56"/>
      <c r="ENU56" s="56"/>
      <c r="ENV56" s="56"/>
      <c r="ENW56" s="56"/>
      <c r="ENX56" s="56"/>
      <c r="ENY56" s="56"/>
      <c r="ENZ56" s="56"/>
      <c r="EOA56" s="56"/>
      <c r="EOB56" s="56"/>
      <c r="EOC56" s="56"/>
      <c r="EOD56" s="56"/>
      <c r="EOE56" s="56"/>
      <c r="EOF56" s="56"/>
      <c r="EOG56" s="56"/>
      <c r="EOH56" s="56"/>
      <c r="EOI56" s="56"/>
      <c r="EOJ56" s="56"/>
      <c r="EOK56" s="56"/>
      <c r="EOL56" s="56"/>
      <c r="EOM56" s="56"/>
      <c r="EON56" s="56"/>
      <c r="EOO56" s="56"/>
      <c r="EOP56" s="56"/>
      <c r="EOQ56" s="56"/>
      <c r="EOR56" s="56"/>
      <c r="EOS56" s="56"/>
      <c r="EOT56" s="56"/>
      <c r="EOU56" s="56"/>
      <c r="EOV56" s="56"/>
      <c r="EOW56" s="56"/>
      <c r="EOX56" s="56"/>
      <c r="EOY56" s="56"/>
      <c r="EOZ56" s="56"/>
      <c r="EPA56" s="56"/>
      <c r="EPB56" s="56"/>
      <c r="EPC56" s="56"/>
      <c r="EPD56" s="56"/>
      <c r="EPE56" s="56"/>
      <c r="EPF56" s="56"/>
      <c r="EPG56" s="56"/>
      <c r="EPH56" s="56"/>
      <c r="EPI56" s="56"/>
      <c r="EPJ56" s="56"/>
      <c r="EPK56" s="56"/>
      <c r="EPL56" s="56"/>
      <c r="EPM56" s="56"/>
      <c r="EPN56" s="56"/>
      <c r="EPO56" s="56"/>
      <c r="EPP56" s="56"/>
      <c r="EPQ56" s="56"/>
      <c r="EPR56" s="56"/>
      <c r="EPS56" s="56"/>
      <c r="EPT56" s="56"/>
      <c r="EPU56" s="56"/>
      <c r="EPV56" s="56"/>
      <c r="EPW56" s="56"/>
      <c r="EPX56" s="56"/>
      <c r="EPY56" s="56"/>
      <c r="EPZ56" s="56"/>
      <c r="EQA56" s="56"/>
      <c r="EQB56" s="56"/>
      <c r="EQC56" s="56"/>
      <c r="EQD56" s="56"/>
      <c r="EQE56" s="56"/>
      <c r="EQF56" s="56"/>
      <c r="EQG56" s="56"/>
      <c r="EQH56" s="56"/>
      <c r="EQI56" s="56"/>
      <c r="EQJ56" s="56"/>
      <c r="EQK56" s="56"/>
      <c r="EQL56" s="56"/>
      <c r="EQM56" s="56"/>
      <c r="EQN56" s="56"/>
      <c r="EQO56" s="56"/>
      <c r="EQP56" s="56"/>
      <c r="EQQ56" s="56"/>
      <c r="EQR56" s="56"/>
      <c r="EQS56" s="56"/>
      <c r="EQT56" s="56"/>
      <c r="EQU56" s="56"/>
      <c r="EQV56" s="56"/>
      <c r="EQW56" s="56"/>
      <c r="EQX56" s="56"/>
      <c r="EQY56" s="56"/>
      <c r="EQZ56" s="56"/>
      <c r="ERA56" s="56"/>
      <c r="ERB56" s="56"/>
      <c r="ERC56" s="56"/>
      <c r="ERD56" s="56"/>
      <c r="ERE56" s="56"/>
      <c r="ERF56" s="56"/>
      <c r="ERG56" s="56"/>
      <c r="ERH56" s="56"/>
      <c r="ERI56" s="56"/>
      <c r="ERJ56" s="56"/>
      <c r="ERK56" s="56"/>
      <c r="ERL56" s="56"/>
      <c r="ERM56" s="56"/>
      <c r="ERN56" s="56"/>
      <c r="ERO56" s="56"/>
      <c r="ERP56" s="56"/>
      <c r="ERQ56" s="56"/>
      <c r="ERR56" s="56"/>
      <c r="ERS56" s="56"/>
      <c r="ERT56" s="56"/>
      <c r="ERU56" s="56"/>
      <c r="ERV56" s="56"/>
      <c r="ERW56" s="56"/>
      <c r="ERX56" s="56"/>
      <c r="ERY56" s="56"/>
      <c r="ERZ56" s="56"/>
      <c r="ESA56" s="56"/>
      <c r="ESB56" s="56"/>
      <c r="ESC56" s="56"/>
      <c r="ESD56" s="56"/>
      <c r="ESE56" s="56"/>
      <c r="ESF56" s="56"/>
      <c r="ESG56" s="56"/>
      <c r="ESH56" s="56"/>
      <c r="ESI56" s="56"/>
      <c r="ESJ56" s="56"/>
      <c r="ESK56" s="56"/>
      <c r="ESL56" s="56"/>
      <c r="ESM56" s="56"/>
      <c r="ESN56" s="56"/>
      <c r="ESO56" s="56"/>
      <c r="ESP56" s="56"/>
      <c r="ESQ56" s="56"/>
      <c r="ESR56" s="56"/>
      <c r="ESS56" s="56"/>
      <c r="EST56" s="56"/>
      <c r="ESU56" s="56"/>
      <c r="ESV56" s="56"/>
      <c r="ESW56" s="56"/>
      <c r="ESX56" s="56"/>
      <c r="ESY56" s="56"/>
      <c r="ESZ56" s="56"/>
      <c r="ETA56" s="56"/>
      <c r="ETB56" s="56"/>
      <c r="ETC56" s="56"/>
      <c r="ETD56" s="56"/>
      <c r="ETE56" s="56"/>
      <c r="ETF56" s="56"/>
      <c r="ETG56" s="56"/>
      <c r="ETH56" s="56"/>
      <c r="ETI56" s="56"/>
      <c r="ETJ56" s="56"/>
      <c r="ETK56" s="56"/>
      <c r="ETL56" s="56"/>
      <c r="ETM56" s="56"/>
      <c r="ETN56" s="56"/>
      <c r="ETO56" s="56"/>
      <c r="ETP56" s="56"/>
      <c r="ETQ56" s="56"/>
      <c r="ETR56" s="56"/>
      <c r="ETS56" s="56"/>
      <c r="ETT56" s="56"/>
      <c r="ETU56" s="56"/>
      <c r="ETV56" s="56"/>
      <c r="ETW56" s="56"/>
      <c r="ETX56" s="56"/>
      <c r="ETY56" s="56"/>
      <c r="ETZ56" s="56"/>
      <c r="EUA56" s="56"/>
      <c r="EUB56" s="56"/>
      <c r="EUC56" s="56"/>
      <c r="EUD56" s="56"/>
      <c r="EUE56" s="56"/>
      <c r="EUF56" s="56"/>
      <c r="EUG56" s="56"/>
      <c r="EUH56" s="56"/>
      <c r="EUI56" s="56"/>
      <c r="EUJ56" s="56"/>
      <c r="EUK56" s="56"/>
      <c r="EUL56" s="56"/>
      <c r="EUM56" s="56"/>
      <c r="EUN56" s="56"/>
      <c r="EUO56" s="56"/>
      <c r="EUP56" s="56"/>
      <c r="EUQ56" s="56"/>
      <c r="EUR56" s="56"/>
      <c r="EUS56" s="56"/>
      <c r="EUT56" s="56"/>
      <c r="EUU56" s="56"/>
      <c r="EUV56" s="56"/>
      <c r="EUW56" s="56"/>
      <c r="EUX56" s="56"/>
      <c r="EUY56" s="56"/>
      <c r="EUZ56" s="56"/>
      <c r="EVA56" s="56"/>
      <c r="EVB56" s="56"/>
      <c r="EVC56" s="56"/>
      <c r="EVD56" s="56"/>
      <c r="EVE56" s="56"/>
      <c r="EVF56" s="56"/>
      <c r="EVG56" s="56"/>
      <c r="EVH56" s="56"/>
      <c r="EVI56" s="56"/>
      <c r="EVJ56" s="56"/>
      <c r="EVK56" s="56"/>
      <c r="EVL56" s="56"/>
      <c r="EVM56" s="56"/>
      <c r="EVN56" s="56"/>
      <c r="EVO56" s="56"/>
      <c r="EVP56" s="56"/>
      <c r="EVQ56" s="56"/>
      <c r="EVR56" s="56"/>
      <c r="EVS56" s="56"/>
      <c r="EVT56" s="56"/>
      <c r="EVU56" s="56"/>
      <c r="EVV56" s="56"/>
      <c r="EVW56" s="56"/>
      <c r="EVX56" s="56"/>
      <c r="EVY56" s="56"/>
      <c r="EVZ56" s="56"/>
      <c r="EWA56" s="56"/>
      <c r="EWB56" s="56"/>
      <c r="EWC56" s="56"/>
      <c r="EWD56" s="56"/>
      <c r="EWE56" s="56"/>
      <c r="EWF56" s="56"/>
      <c r="EWG56" s="56"/>
      <c r="EWH56" s="56"/>
      <c r="EWI56" s="56"/>
      <c r="EWJ56" s="56"/>
      <c r="EWK56" s="56"/>
      <c r="EWL56" s="56"/>
      <c r="EWM56" s="56"/>
      <c r="EWN56" s="56"/>
      <c r="EWO56" s="56"/>
      <c r="EWP56" s="56"/>
      <c r="EWQ56" s="56"/>
      <c r="EWR56" s="56"/>
      <c r="EWS56" s="56"/>
      <c r="EWT56" s="56"/>
      <c r="EWU56" s="56"/>
      <c r="EWV56" s="56"/>
      <c r="EWW56" s="56"/>
      <c r="EWX56" s="56"/>
      <c r="EWY56" s="56"/>
      <c r="EWZ56" s="56"/>
      <c r="EXA56" s="56"/>
      <c r="EXB56" s="56"/>
      <c r="EXC56" s="56"/>
      <c r="EXD56" s="56"/>
      <c r="EXE56" s="56"/>
      <c r="EXF56" s="56"/>
      <c r="EXG56" s="56"/>
      <c r="EXH56" s="56"/>
      <c r="EXI56" s="56"/>
      <c r="EXJ56" s="56"/>
      <c r="EXK56" s="56"/>
      <c r="EXL56" s="56"/>
      <c r="EXM56" s="56"/>
      <c r="EXN56" s="56"/>
      <c r="EXO56" s="56"/>
      <c r="EXP56" s="56"/>
      <c r="EXQ56" s="56"/>
      <c r="EXR56" s="56"/>
      <c r="EXS56" s="56"/>
      <c r="EXT56" s="56"/>
      <c r="EXU56" s="56"/>
      <c r="EXV56" s="56"/>
      <c r="EXW56" s="56"/>
      <c r="EXX56" s="56"/>
      <c r="EXY56" s="56"/>
      <c r="EXZ56" s="56"/>
      <c r="EYA56" s="56"/>
      <c r="EYB56" s="56"/>
      <c r="EYC56" s="56"/>
      <c r="EYD56" s="56"/>
      <c r="EYE56" s="56"/>
      <c r="EYF56" s="56"/>
      <c r="EYG56" s="56"/>
      <c r="EYH56" s="56"/>
      <c r="EYI56" s="56"/>
      <c r="EYJ56" s="56"/>
      <c r="EYK56" s="56"/>
      <c r="EYL56" s="56"/>
      <c r="EYM56" s="56"/>
      <c r="EYN56" s="56"/>
      <c r="EYO56" s="56"/>
      <c r="EYP56" s="56"/>
      <c r="EYQ56" s="56"/>
      <c r="EYR56" s="56"/>
      <c r="EYS56" s="56"/>
      <c r="EYT56" s="56"/>
      <c r="EYU56" s="56"/>
      <c r="EYV56" s="56"/>
      <c r="EYW56" s="56"/>
      <c r="EYX56" s="56"/>
      <c r="EYY56" s="56"/>
      <c r="EYZ56" s="56"/>
      <c r="EZA56" s="56"/>
      <c r="EZB56" s="56"/>
      <c r="EZC56" s="56"/>
      <c r="EZD56" s="56"/>
      <c r="EZE56" s="56"/>
      <c r="EZF56" s="56"/>
      <c r="EZG56" s="56"/>
      <c r="EZH56" s="56"/>
      <c r="EZI56" s="56"/>
      <c r="EZJ56" s="56"/>
      <c r="EZK56" s="56"/>
      <c r="EZL56" s="56"/>
      <c r="EZM56" s="56"/>
      <c r="EZN56" s="56"/>
      <c r="EZO56" s="56"/>
      <c r="EZP56" s="56"/>
      <c r="EZQ56" s="56"/>
      <c r="EZR56" s="56"/>
      <c r="EZS56" s="56"/>
      <c r="EZT56" s="56"/>
      <c r="EZU56" s="56"/>
      <c r="EZV56" s="56"/>
      <c r="EZW56" s="56"/>
      <c r="EZX56" s="56"/>
      <c r="EZY56" s="56"/>
      <c r="EZZ56" s="56"/>
      <c r="FAA56" s="56"/>
      <c r="FAB56" s="56"/>
      <c r="FAC56" s="56"/>
      <c r="FAD56" s="56"/>
      <c r="FAE56" s="56"/>
      <c r="FAF56" s="56"/>
      <c r="FAG56" s="56"/>
      <c r="FAH56" s="56"/>
      <c r="FAI56" s="56"/>
      <c r="FAJ56" s="56"/>
      <c r="FAK56" s="56"/>
      <c r="FAL56" s="56"/>
      <c r="FAM56" s="56"/>
      <c r="FAN56" s="56"/>
      <c r="FAO56" s="56"/>
      <c r="FAP56" s="56"/>
      <c r="FAQ56" s="56"/>
      <c r="FAR56" s="56"/>
      <c r="FAS56" s="56"/>
      <c r="FAT56" s="56"/>
      <c r="FAU56" s="56"/>
      <c r="FAV56" s="56"/>
      <c r="FAW56" s="56"/>
      <c r="FAX56" s="56"/>
      <c r="FAY56" s="56"/>
      <c r="FAZ56" s="56"/>
      <c r="FBA56" s="56"/>
      <c r="FBB56" s="56"/>
      <c r="FBC56" s="56"/>
      <c r="FBD56" s="56"/>
      <c r="FBE56" s="56"/>
      <c r="FBF56" s="56"/>
      <c r="FBG56" s="56"/>
      <c r="FBH56" s="56"/>
      <c r="FBI56" s="56"/>
      <c r="FBJ56" s="56"/>
      <c r="FBK56" s="56"/>
      <c r="FBL56" s="56"/>
      <c r="FBM56" s="56"/>
      <c r="FBN56" s="56"/>
      <c r="FBO56" s="56"/>
      <c r="FBP56" s="56"/>
      <c r="FBQ56" s="56"/>
      <c r="FBR56" s="56"/>
      <c r="FBS56" s="56"/>
      <c r="FBT56" s="56"/>
      <c r="FBU56" s="56"/>
      <c r="FBV56" s="56"/>
      <c r="FBW56" s="56"/>
      <c r="FBX56" s="56"/>
      <c r="FBY56" s="56"/>
      <c r="FBZ56" s="56"/>
      <c r="FCA56" s="56"/>
      <c r="FCB56" s="56"/>
      <c r="FCC56" s="56"/>
      <c r="FCD56" s="56"/>
      <c r="FCE56" s="56"/>
      <c r="FCF56" s="56"/>
      <c r="FCG56" s="56"/>
      <c r="FCH56" s="56"/>
      <c r="FCI56" s="56"/>
      <c r="FCJ56" s="56"/>
      <c r="FCK56" s="56"/>
      <c r="FCL56" s="56"/>
      <c r="FCM56" s="56"/>
      <c r="FCN56" s="56"/>
      <c r="FCO56" s="56"/>
      <c r="FCP56" s="56"/>
      <c r="FCQ56" s="56"/>
      <c r="FCR56" s="56"/>
      <c r="FCS56" s="56"/>
      <c r="FCT56" s="56"/>
      <c r="FCU56" s="56"/>
      <c r="FCV56" s="56"/>
      <c r="FCW56" s="56"/>
      <c r="FCX56" s="56"/>
      <c r="FCY56" s="56"/>
      <c r="FCZ56" s="56"/>
      <c r="FDA56" s="56"/>
      <c r="FDB56" s="56"/>
      <c r="FDC56" s="56"/>
      <c r="FDD56" s="56"/>
      <c r="FDE56" s="56"/>
      <c r="FDF56" s="56"/>
      <c r="FDG56" s="56"/>
      <c r="FDH56" s="56"/>
      <c r="FDI56" s="56"/>
      <c r="FDJ56" s="56"/>
      <c r="FDK56" s="56"/>
      <c r="FDL56" s="56"/>
      <c r="FDM56" s="56"/>
      <c r="FDN56" s="56"/>
      <c r="FDO56" s="56"/>
      <c r="FDP56" s="56"/>
      <c r="FDQ56" s="56"/>
      <c r="FDR56" s="56"/>
      <c r="FDS56" s="56"/>
      <c r="FDT56" s="56"/>
      <c r="FDU56" s="56"/>
      <c r="FDV56" s="56"/>
      <c r="FDW56" s="56"/>
      <c r="FDX56" s="56"/>
      <c r="FDY56" s="56"/>
      <c r="FDZ56" s="56"/>
      <c r="FEA56" s="56"/>
      <c r="FEB56" s="56"/>
      <c r="FEC56" s="56"/>
      <c r="FED56" s="56"/>
      <c r="FEE56" s="56"/>
      <c r="FEF56" s="56"/>
      <c r="FEG56" s="56"/>
      <c r="FEH56" s="56"/>
      <c r="FEI56" s="56"/>
      <c r="FEJ56" s="56"/>
      <c r="FEK56" s="56"/>
      <c r="FEL56" s="56"/>
      <c r="FEM56" s="56"/>
      <c r="FEN56" s="56"/>
      <c r="FEO56" s="56"/>
      <c r="FEP56" s="56"/>
      <c r="FEQ56" s="56"/>
      <c r="FER56" s="56"/>
      <c r="FES56" s="56"/>
      <c r="FET56" s="56"/>
      <c r="FEU56" s="56"/>
      <c r="FEV56" s="56"/>
      <c r="FEW56" s="56"/>
      <c r="FEX56" s="56"/>
      <c r="FEY56" s="56"/>
      <c r="FEZ56" s="56"/>
      <c r="FFA56" s="56"/>
      <c r="FFB56" s="56"/>
      <c r="FFC56" s="56"/>
      <c r="FFD56" s="56"/>
      <c r="FFE56" s="56"/>
      <c r="FFF56" s="56"/>
      <c r="FFG56" s="56"/>
      <c r="FFH56" s="56"/>
      <c r="FFI56" s="56"/>
      <c r="FFJ56" s="56"/>
      <c r="FFK56" s="56"/>
      <c r="FFL56" s="56"/>
      <c r="FFM56" s="56"/>
      <c r="FFN56" s="56"/>
      <c r="FFO56" s="56"/>
      <c r="FFP56" s="56"/>
      <c r="FFQ56" s="56"/>
      <c r="FFR56" s="56"/>
      <c r="FFS56" s="56"/>
      <c r="FFT56" s="56"/>
      <c r="FFU56" s="56"/>
      <c r="FFV56" s="56"/>
      <c r="FFW56" s="56"/>
      <c r="FFX56" s="56"/>
      <c r="FFY56" s="56"/>
      <c r="FFZ56" s="56"/>
      <c r="FGA56" s="56"/>
      <c r="FGB56" s="56"/>
      <c r="FGC56" s="56"/>
      <c r="FGD56" s="56"/>
      <c r="FGE56" s="56"/>
      <c r="FGF56" s="56"/>
      <c r="FGG56" s="56"/>
      <c r="FGH56" s="56"/>
      <c r="FGI56" s="56"/>
      <c r="FGJ56" s="56"/>
      <c r="FGK56" s="56"/>
      <c r="FGL56" s="56"/>
      <c r="FGM56" s="56"/>
      <c r="FGN56" s="56"/>
      <c r="FGO56" s="56"/>
      <c r="FGP56" s="56"/>
      <c r="FGQ56" s="56"/>
      <c r="FGR56" s="56"/>
      <c r="FGS56" s="56"/>
      <c r="FGT56" s="56"/>
      <c r="FGU56" s="56"/>
      <c r="FGV56" s="56"/>
      <c r="FGW56" s="56"/>
      <c r="FGX56" s="56"/>
      <c r="FGY56" s="56"/>
      <c r="FGZ56" s="56"/>
      <c r="FHA56" s="56"/>
      <c r="FHB56" s="56"/>
      <c r="FHC56" s="56"/>
      <c r="FHD56" s="56"/>
      <c r="FHE56" s="56"/>
      <c r="FHF56" s="56"/>
      <c r="FHG56" s="56"/>
      <c r="FHH56" s="56"/>
      <c r="FHI56" s="56"/>
      <c r="FHJ56" s="56"/>
      <c r="FHK56" s="56"/>
      <c r="FHL56" s="56"/>
      <c r="FHM56" s="56"/>
      <c r="FHN56" s="56"/>
      <c r="FHO56" s="56"/>
      <c r="FHP56" s="56"/>
      <c r="FHQ56" s="56"/>
      <c r="FHR56" s="56"/>
      <c r="FHS56" s="56"/>
      <c r="FHT56" s="56"/>
      <c r="FHU56" s="56"/>
      <c r="FHV56" s="56"/>
      <c r="FHW56" s="56"/>
      <c r="FHX56" s="56"/>
      <c r="FHY56" s="56"/>
      <c r="FHZ56" s="56"/>
      <c r="FIA56" s="56"/>
      <c r="FIB56" s="56"/>
      <c r="FIC56" s="56"/>
      <c r="FID56" s="56"/>
      <c r="FIE56" s="56"/>
      <c r="FIF56" s="56"/>
      <c r="FIG56" s="56"/>
      <c r="FIH56" s="56"/>
      <c r="FII56" s="56"/>
      <c r="FIJ56" s="56"/>
      <c r="FIK56" s="56"/>
      <c r="FIL56" s="56"/>
      <c r="FIM56" s="56"/>
      <c r="FIN56" s="56"/>
      <c r="FIO56" s="56"/>
      <c r="FIP56" s="56"/>
      <c r="FIQ56" s="56"/>
      <c r="FIR56" s="56"/>
      <c r="FIS56" s="56"/>
      <c r="FIT56" s="56"/>
      <c r="FIU56" s="56"/>
      <c r="FIV56" s="56"/>
      <c r="FIW56" s="56"/>
      <c r="FIX56" s="56"/>
      <c r="FIY56" s="56"/>
      <c r="FIZ56" s="56"/>
      <c r="FJA56" s="56"/>
      <c r="FJB56" s="56"/>
      <c r="FJC56" s="56"/>
      <c r="FJD56" s="56"/>
      <c r="FJE56" s="56"/>
      <c r="FJF56" s="56"/>
      <c r="FJG56" s="56"/>
      <c r="FJH56" s="56"/>
      <c r="FJI56" s="56"/>
      <c r="FJJ56" s="56"/>
      <c r="FJK56" s="56"/>
      <c r="FJL56" s="56"/>
      <c r="FJM56" s="56"/>
      <c r="FJN56" s="56"/>
      <c r="FJO56" s="56"/>
      <c r="FJP56" s="56"/>
      <c r="FJQ56" s="56"/>
      <c r="FJR56" s="56"/>
      <c r="FJS56" s="56"/>
      <c r="FJT56" s="56"/>
      <c r="FJU56" s="56"/>
      <c r="FJV56" s="56"/>
      <c r="FJW56" s="56"/>
      <c r="FJX56" s="56"/>
      <c r="FJY56" s="56"/>
      <c r="FJZ56" s="56"/>
      <c r="FKA56" s="56"/>
      <c r="FKB56" s="56"/>
      <c r="FKC56" s="56"/>
      <c r="FKD56" s="56"/>
      <c r="FKE56" s="56"/>
      <c r="FKF56" s="56"/>
      <c r="FKG56" s="56"/>
      <c r="FKH56" s="56"/>
      <c r="FKI56" s="56"/>
      <c r="FKJ56" s="56"/>
      <c r="FKK56" s="56"/>
      <c r="FKL56" s="56"/>
      <c r="FKM56" s="56"/>
      <c r="FKN56" s="56"/>
      <c r="FKO56" s="56"/>
      <c r="FKP56" s="56"/>
      <c r="FKQ56" s="56"/>
      <c r="FKR56" s="56"/>
      <c r="FKS56" s="56"/>
      <c r="FKT56" s="56"/>
      <c r="FKU56" s="56"/>
      <c r="FKV56" s="56"/>
      <c r="FKW56" s="56"/>
      <c r="FKX56" s="56"/>
      <c r="FKY56" s="56"/>
      <c r="FKZ56" s="56"/>
      <c r="FLA56" s="56"/>
      <c r="FLB56" s="56"/>
      <c r="FLC56" s="56"/>
      <c r="FLD56" s="56"/>
      <c r="FLE56" s="56"/>
      <c r="FLF56" s="56"/>
      <c r="FLG56" s="56"/>
      <c r="FLH56" s="56"/>
      <c r="FLI56" s="56"/>
      <c r="FLJ56" s="56"/>
      <c r="FLK56" s="56"/>
      <c r="FLL56" s="56"/>
      <c r="FLM56" s="56"/>
      <c r="FLN56" s="56"/>
      <c r="FLO56" s="56"/>
      <c r="FLP56" s="56"/>
      <c r="FLQ56" s="56"/>
      <c r="FLR56" s="56"/>
      <c r="FLS56" s="56"/>
      <c r="FLT56" s="56"/>
      <c r="FLU56" s="56"/>
      <c r="FLV56" s="56"/>
      <c r="FLW56" s="56"/>
      <c r="FLX56" s="56"/>
      <c r="FLY56" s="56"/>
      <c r="FLZ56" s="56"/>
      <c r="FMA56" s="56"/>
      <c r="FMB56" s="56"/>
      <c r="FMC56" s="56"/>
      <c r="FMD56" s="56"/>
      <c r="FME56" s="56"/>
      <c r="FMF56" s="56"/>
      <c r="FMG56" s="56"/>
      <c r="FMH56" s="56"/>
      <c r="FMI56" s="56"/>
      <c r="FMJ56" s="56"/>
      <c r="FMK56" s="56"/>
      <c r="FML56" s="56"/>
      <c r="FMM56" s="56"/>
      <c r="FMN56" s="56"/>
      <c r="FMO56" s="56"/>
      <c r="FMP56" s="56"/>
      <c r="FMQ56" s="56"/>
      <c r="FMR56" s="56"/>
      <c r="FMS56" s="56"/>
      <c r="FMT56" s="56"/>
      <c r="FMU56" s="56"/>
      <c r="FMV56" s="56"/>
      <c r="FMW56" s="56"/>
      <c r="FMX56" s="56"/>
      <c r="FMY56" s="56"/>
      <c r="FMZ56" s="56"/>
      <c r="FNA56" s="56"/>
      <c r="FNB56" s="56"/>
      <c r="FNC56" s="56"/>
      <c r="FND56" s="56"/>
      <c r="FNE56" s="56"/>
      <c r="FNF56" s="56"/>
      <c r="FNG56" s="56"/>
      <c r="FNH56" s="56"/>
      <c r="FNI56" s="56"/>
      <c r="FNJ56" s="56"/>
      <c r="FNK56" s="56"/>
      <c r="FNL56" s="56"/>
      <c r="FNM56" s="56"/>
      <c r="FNN56" s="56"/>
      <c r="FNO56" s="56"/>
      <c r="FNP56" s="56"/>
      <c r="FNQ56" s="56"/>
      <c r="FNR56" s="56"/>
      <c r="FNS56" s="56"/>
      <c r="FNT56" s="56"/>
      <c r="FNU56" s="56"/>
      <c r="FNV56" s="56"/>
      <c r="FNW56" s="56"/>
      <c r="FNX56" s="56"/>
      <c r="FNY56" s="56"/>
      <c r="FNZ56" s="56"/>
      <c r="FOA56" s="56"/>
      <c r="FOB56" s="56"/>
      <c r="FOC56" s="56"/>
      <c r="FOD56" s="56"/>
      <c r="FOE56" s="56"/>
      <c r="FOF56" s="56"/>
      <c r="FOG56" s="56"/>
      <c r="FOH56" s="56"/>
      <c r="FOI56" s="56"/>
      <c r="FOJ56" s="56"/>
      <c r="FOK56" s="56"/>
      <c r="FOL56" s="56"/>
      <c r="FOM56" s="56"/>
      <c r="FON56" s="56"/>
      <c r="FOO56" s="56"/>
      <c r="FOP56" s="56"/>
      <c r="FOQ56" s="56"/>
      <c r="FOR56" s="56"/>
      <c r="FOS56" s="56"/>
      <c r="FOT56" s="56"/>
      <c r="FOU56" s="56"/>
      <c r="FOV56" s="56"/>
      <c r="FOW56" s="56"/>
      <c r="FOX56" s="56"/>
      <c r="FOY56" s="56"/>
      <c r="FOZ56" s="56"/>
      <c r="FPA56" s="56"/>
      <c r="FPB56" s="56"/>
      <c r="FPC56" s="56"/>
      <c r="FPD56" s="56"/>
      <c r="FPE56" s="56"/>
      <c r="FPF56" s="56"/>
      <c r="FPG56" s="56"/>
      <c r="FPH56" s="56"/>
      <c r="FPI56" s="56"/>
      <c r="FPJ56" s="56"/>
      <c r="FPK56" s="56"/>
      <c r="FPL56" s="56"/>
      <c r="FPM56" s="56"/>
      <c r="FPN56" s="56"/>
      <c r="FPO56" s="56"/>
      <c r="FPP56" s="56"/>
      <c r="FPQ56" s="56"/>
      <c r="FPR56" s="56"/>
      <c r="FPS56" s="56"/>
      <c r="FPT56" s="56"/>
      <c r="FPU56" s="56"/>
      <c r="FPV56" s="56"/>
      <c r="FPW56" s="56"/>
      <c r="FPX56" s="56"/>
      <c r="FPY56" s="56"/>
      <c r="FPZ56" s="56"/>
      <c r="FQA56" s="56"/>
      <c r="FQB56" s="56"/>
      <c r="FQC56" s="56"/>
      <c r="FQD56" s="56"/>
      <c r="FQE56" s="56"/>
      <c r="FQF56" s="56"/>
      <c r="FQG56" s="56"/>
      <c r="FQH56" s="56"/>
      <c r="FQI56" s="56"/>
      <c r="FQJ56" s="56"/>
      <c r="FQK56" s="56"/>
      <c r="FQL56" s="56"/>
      <c r="FQM56" s="56"/>
      <c r="FQN56" s="56"/>
      <c r="FQO56" s="56"/>
      <c r="FQP56" s="56"/>
      <c r="FQQ56" s="56"/>
      <c r="FQR56" s="56"/>
      <c r="FQS56" s="56"/>
      <c r="FQT56" s="56"/>
      <c r="FQU56" s="56"/>
      <c r="FQV56" s="56"/>
      <c r="FQW56" s="56"/>
      <c r="FQX56" s="56"/>
      <c r="FQY56" s="56"/>
      <c r="FQZ56" s="56"/>
      <c r="FRA56" s="56"/>
      <c r="FRB56" s="56"/>
      <c r="FRC56" s="56"/>
      <c r="FRD56" s="56"/>
      <c r="FRE56" s="56"/>
      <c r="FRF56" s="56"/>
      <c r="FRG56" s="56"/>
      <c r="FRH56" s="56"/>
      <c r="FRI56" s="56"/>
      <c r="FRJ56" s="56"/>
      <c r="FRK56" s="56"/>
      <c r="FRL56" s="56"/>
      <c r="FRM56" s="56"/>
      <c r="FRN56" s="56"/>
      <c r="FRO56" s="56"/>
      <c r="FRP56" s="56"/>
      <c r="FRQ56" s="56"/>
      <c r="FRR56" s="56"/>
      <c r="FRS56" s="56"/>
      <c r="FRT56" s="56"/>
      <c r="FRU56" s="56"/>
      <c r="FRV56" s="56"/>
      <c r="FRW56" s="56"/>
      <c r="FRX56" s="56"/>
      <c r="FRY56" s="56"/>
      <c r="FRZ56" s="56"/>
      <c r="FSA56" s="56"/>
      <c r="FSB56" s="56"/>
      <c r="FSC56" s="56"/>
      <c r="FSD56" s="56"/>
      <c r="FSE56" s="56"/>
      <c r="FSF56" s="56"/>
      <c r="FSG56" s="56"/>
      <c r="FSH56" s="56"/>
      <c r="FSI56" s="56"/>
      <c r="FSJ56" s="56"/>
      <c r="FSK56" s="56"/>
      <c r="FSL56" s="56"/>
      <c r="FSM56" s="56"/>
      <c r="FSN56" s="56"/>
      <c r="FSO56" s="56"/>
      <c r="FSP56" s="56"/>
      <c r="FSQ56" s="56"/>
      <c r="FSR56" s="56"/>
      <c r="FSS56" s="56"/>
      <c r="FST56" s="56"/>
      <c r="FSU56" s="56"/>
      <c r="FSV56" s="56"/>
      <c r="FSW56" s="56"/>
      <c r="FSX56" s="56"/>
      <c r="FSY56" s="56"/>
      <c r="FSZ56" s="56"/>
      <c r="FTA56" s="56"/>
      <c r="FTB56" s="56"/>
      <c r="FTC56" s="56"/>
      <c r="FTD56" s="56"/>
      <c r="FTE56" s="56"/>
      <c r="FTF56" s="56"/>
      <c r="FTG56" s="56"/>
      <c r="FTH56" s="56"/>
      <c r="FTI56" s="56"/>
      <c r="FTJ56" s="56"/>
      <c r="FTK56" s="56"/>
      <c r="FTL56" s="56"/>
      <c r="FTM56" s="56"/>
      <c r="FTN56" s="56"/>
      <c r="FTO56" s="56"/>
      <c r="FTP56" s="56"/>
      <c r="FTQ56" s="56"/>
      <c r="FTR56" s="56"/>
      <c r="FTS56" s="56"/>
      <c r="FTT56" s="56"/>
      <c r="FTU56" s="56"/>
      <c r="FTV56" s="56"/>
      <c r="FTW56" s="56"/>
      <c r="FTX56" s="56"/>
      <c r="FTY56" s="56"/>
      <c r="FTZ56" s="56"/>
      <c r="FUA56" s="56"/>
      <c r="FUB56" s="56"/>
      <c r="FUC56" s="56"/>
      <c r="FUD56" s="56"/>
      <c r="FUE56" s="56"/>
      <c r="FUF56" s="56"/>
      <c r="FUG56" s="56"/>
      <c r="FUH56" s="56"/>
      <c r="FUI56" s="56"/>
      <c r="FUJ56" s="56"/>
      <c r="FUK56" s="56"/>
      <c r="FUL56" s="56"/>
      <c r="FUM56" s="56"/>
      <c r="FUN56" s="56"/>
      <c r="FUO56" s="56"/>
      <c r="FUP56" s="56"/>
      <c r="FUQ56" s="56"/>
      <c r="FUR56" s="56"/>
      <c r="FUS56" s="56"/>
      <c r="FUT56" s="56"/>
      <c r="FUU56" s="56"/>
      <c r="FUV56" s="56"/>
      <c r="FUW56" s="56"/>
      <c r="FUX56" s="56"/>
      <c r="FUY56" s="56"/>
      <c r="FUZ56" s="56"/>
      <c r="FVA56" s="56"/>
      <c r="FVB56" s="56"/>
      <c r="FVC56" s="56"/>
      <c r="FVD56" s="56"/>
      <c r="FVE56" s="56"/>
      <c r="FVF56" s="56"/>
      <c r="FVG56" s="56"/>
      <c r="FVH56" s="56"/>
      <c r="FVI56" s="56"/>
      <c r="FVJ56" s="56"/>
      <c r="FVK56" s="56"/>
      <c r="FVL56" s="56"/>
      <c r="FVM56" s="56"/>
      <c r="FVN56" s="56"/>
      <c r="FVO56" s="56"/>
      <c r="FVP56" s="56"/>
      <c r="FVQ56" s="56"/>
      <c r="FVR56" s="56"/>
      <c r="FVS56" s="56"/>
      <c r="FVT56" s="56"/>
      <c r="FVU56" s="56"/>
      <c r="FVV56" s="56"/>
      <c r="FVW56" s="56"/>
      <c r="FVX56" s="56"/>
      <c r="FVY56" s="56"/>
      <c r="FVZ56" s="56"/>
      <c r="FWA56" s="56"/>
      <c r="FWB56" s="56"/>
      <c r="FWC56" s="56"/>
      <c r="FWD56" s="56"/>
      <c r="FWE56" s="56"/>
      <c r="FWF56" s="56"/>
      <c r="FWG56" s="56"/>
      <c r="FWH56" s="56"/>
      <c r="FWI56" s="56"/>
      <c r="FWJ56" s="56"/>
      <c r="FWK56" s="56"/>
      <c r="FWL56" s="56"/>
      <c r="FWM56" s="56"/>
      <c r="FWN56" s="56"/>
      <c r="FWO56" s="56"/>
      <c r="FWP56" s="56"/>
      <c r="FWQ56" s="56"/>
      <c r="FWR56" s="56"/>
      <c r="FWS56" s="56"/>
      <c r="FWT56" s="56"/>
      <c r="FWU56" s="56"/>
      <c r="FWV56" s="56"/>
      <c r="FWW56" s="56"/>
      <c r="FWX56" s="56"/>
      <c r="FWY56" s="56"/>
      <c r="FWZ56" s="56"/>
      <c r="FXA56" s="56"/>
      <c r="FXB56" s="56"/>
      <c r="FXC56" s="56"/>
      <c r="FXD56" s="56"/>
      <c r="FXE56" s="56"/>
      <c r="FXF56" s="56"/>
      <c r="FXG56" s="56"/>
      <c r="FXH56" s="56"/>
      <c r="FXI56" s="56"/>
      <c r="FXJ56" s="56"/>
      <c r="FXK56" s="56"/>
      <c r="FXL56" s="56"/>
      <c r="FXM56" s="56"/>
      <c r="FXN56" s="56"/>
      <c r="FXO56" s="56"/>
      <c r="FXP56" s="56"/>
      <c r="FXQ56" s="56"/>
      <c r="FXR56" s="56"/>
      <c r="FXS56" s="56"/>
      <c r="FXT56" s="56"/>
      <c r="FXU56" s="56"/>
      <c r="FXV56" s="56"/>
      <c r="FXW56" s="56"/>
      <c r="FXX56" s="56"/>
      <c r="FXY56" s="56"/>
      <c r="FXZ56" s="56"/>
      <c r="FYA56" s="56"/>
      <c r="FYB56" s="56"/>
      <c r="FYC56" s="56"/>
      <c r="FYD56" s="56"/>
      <c r="FYE56" s="56"/>
      <c r="FYF56" s="56"/>
      <c r="FYG56" s="56"/>
      <c r="FYH56" s="56"/>
      <c r="FYI56" s="56"/>
      <c r="FYJ56" s="56"/>
      <c r="FYK56" s="56"/>
      <c r="FYL56" s="56"/>
      <c r="FYM56" s="56"/>
      <c r="FYN56" s="56"/>
      <c r="FYO56" s="56"/>
      <c r="FYP56" s="56"/>
      <c r="FYQ56" s="56"/>
      <c r="FYR56" s="56"/>
      <c r="FYS56" s="56"/>
      <c r="FYT56" s="56"/>
      <c r="FYU56" s="56"/>
      <c r="FYV56" s="56"/>
      <c r="FYW56" s="56"/>
      <c r="FYX56" s="56"/>
      <c r="FYY56" s="56"/>
      <c r="FYZ56" s="56"/>
      <c r="FZA56" s="56"/>
      <c r="FZB56" s="56"/>
      <c r="FZC56" s="56"/>
      <c r="FZD56" s="56"/>
      <c r="FZE56" s="56"/>
      <c r="FZF56" s="56"/>
      <c r="FZG56" s="56"/>
      <c r="FZH56" s="56"/>
      <c r="FZI56" s="56"/>
      <c r="FZJ56" s="56"/>
      <c r="FZK56" s="56"/>
      <c r="FZL56" s="56"/>
      <c r="FZM56" s="56"/>
      <c r="FZN56" s="56"/>
      <c r="FZO56" s="56"/>
      <c r="FZP56" s="56"/>
      <c r="FZQ56" s="56"/>
      <c r="FZR56" s="56"/>
      <c r="FZS56" s="56"/>
      <c r="FZT56" s="56"/>
      <c r="FZU56" s="56"/>
      <c r="FZV56" s="56"/>
      <c r="FZW56" s="56"/>
      <c r="FZX56" s="56"/>
      <c r="FZY56" s="56"/>
      <c r="FZZ56" s="56"/>
      <c r="GAA56" s="56"/>
      <c r="GAB56" s="56"/>
      <c r="GAC56" s="56"/>
      <c r="GAD56" s="56"/>
      <c r="GAE56" s="56"/>
      <c r="GAF56" s="56"/>
      <c r="GAG56" s="56"/>
      <c r="GAH56" s="56"/>
      <c r="GAI56" s="56"/>
      <c r="GAJ56" s="56"/>
      <c r="GAK56" s="56"/>
      <c r="GAL56" s="56"/>
      <c r="GAM56" s="56"/>
      <c r="GAN56" s="56"/>
      <c r="GAO56" s="56"/>
      <c r="GAP56" s="56"/>
      <c r="GAQ56" s="56"/>
      <c r="GAR56" s="56"/>
      <c r="GAS56" s="56"/>
      <c r="GAT56" s="56"/>
      <c r="GAU56" s="56"/>
      <c r="GAV56" s="56"/>
      <c r="GAW56" s="56"/>
      <c r="GAX56" s="56"/>
      <c r="GAY56" s="56"/>
      <c r="GAZ56" s="56"/>
      <c r="GBA56" s="56"/>
      <c r="GBB56" s="56"/>
      <c r="GBC56" s="56"/>
      <c r="GBD56" s="56"/>
      <c r="GBE56" s="56"/>
      <c r="GBF56" s="56"/>
      <c r="GBG56" s="56"/>
      <c r="GBH56" s="56"/>
      <c r="GBI56" s="56"/>
      <c r="GBJ56" s="56"/>
      <c r="GBK56" s="56"/>
      <c r="GBL56" s="56"/>
      <c r="GBM56" s="56"/>
      <c r="GBN56" s="56"/>
      <c r="GBO56" s="56"/>
      <c r="GBP56" s="56"/>
      <c r="GBQ56" s="56"/>
      <c r="GBR56" s="56"/>
      <c r="GBS56" s="56"/>
      <c r="GBT56" s="56"/>
      <c r="GBU56" s="56"/>
      <c r="GBV56" s="56"/>
      <c r="GBW56" s="56"/>
      <c r="GBX56" s="56"/>
      <c r="GBY56" s="56"/>
      <c r="GBZ56" s="56"/>
      <c r="GCA56" s="56"/>
      <c r="GCB56" s="56"/>
      <c r="GCC56" s="56"/>
      <c r="GCD56" s="56"/>
      <c r="GCE56" s="56"/>
      <c r="GCF56" s="56"/>
      <c r="GCG56" s="56"/>
      <c r="GCH56" s="56"/>
      <c r="GCI56" s="56"/>
      <c r="GCJ56" s="56"/>
      <c r="GCK56" s="56"/>
      <c r="GCL56" s="56"/>
      <c r="GCM56" s="56"/>
      <c r="GCN56" s="56"/>
      <c r="GCO56" s="56"/>
      <c r="GCP56" s="56"/>
      <c r="GCQ56" s="56"/>
      <c r="GCR56" s="56"/>
      <c r="GCS56" s="56"/>
      <c r="GCT56" s="56"/>
      <c r="GCU56" s="56"/>
      <c r="GCV56" s="56"/>
      <c r="GCW56" s="56"/>
      <c r="GCX56" s="56"/>
      <c r="GCY56" s="56"/>
      <c r="GCZ56" s="56"/>
      <c r="GDA56" s="56"/>
      <c r="GDB56" s="56"/>
      <c r="GDC56" s="56"/>
      <c r="GDD56" s="56"/>
      <c r="GDE56" s="56"/>
      <c r="GDF56" s="56"/>
      <c r="GDG56" s="56"/>
      <c r="GDH56" s="56"/>
      <c r="GDI56" s="56"/>
      <c r="GDJ56" s="56"/>
      <c r="GDK56" s="56"/>
      <c r="GDL56" s="56"/>
      <c r="GDM56" s="56"/>
      <c r="GDN56" s="56"/>
      <c r="GDO56" s="56"/>
      <c r="GDP56" s="56"/>
      <c r="GDQ56" s="56"/>
      <c r="GDR56" s="56"/>
      <c r="GDS56" s="56"/>
      <c r="GDT56" s="56"/>
      <c r="GDU56" s="56"/>
      <c r="GDV56" s="56"/>
      <c r="GDW56" s="56"/>
      <c r="GDX56" s="56"/>
      <c r="GDY56" s="56"/>
      <c r="GDZ56" s="56"/>
      <c r="GEA56" s="56"/>
      <c r="GEB56" s="56"/>
      <c r="GEC56" s="56"/>
      <c r="GED56" s="56"/>
      <c r="GEE56" s="56"/>
      <c r="GEF56" s="56"/>
      <c r="GEG56" s="56"/>
      <c r="GEH56" s="56"/>
      <c r="GEI56" s="56"/>
      <c r="GEJ56" s="56"/>
      <c r="GEK56" s="56"/>
      <c r="GEL56" s="56"/>
      <c r="GEM56" s="56"/>
      <c r="GEN56" s="56"/>
      <c r="GEO56" s="56"/>
      <c r="GEP56" s="56"/>
      <c r="GEQ56" s="56"/>
      <c r="GER56" s="56"/>
      <c r="GES56" s="56"/>
      <c r="GET56" s="56"/>
      <c r="GEU56" s="56"/>
      <c r="GEV56" s="56"/>
      <c r="GEW56" s="56"/>
      <c r="GEX56" s="56"/>
      <c r="GEY56" s="56"/>
      <c r="GEZ56" s="56"/>
      <c r="GFA56" s="56"/>
      <c r="GFB56" s="56"/>
      <c r="GFC56" s="56"/>
      <c r="GFD56" s="56"/>
      <c r="GFE56" s="56"/>
      <c r="GFF56" s="56"/>
      <c r="GFG56" s="56"/>
      <c r="GFH56" s="56"/>
      <c r="GFI56" s="56"/>
      <c r="GFJ56" s="56"/>
      <c r="GFK56" s="56"/>
      <c r="GFL56" s="56"/>
      <c r="GFM56" s="56"/>
      <c r="GFN56" s="56"/>
      <c r="GFO56" s="56"/>
      <c r="GFP56" s="56"/>
      <c r="GFQ56" s="56"/>
      <c r="GFR56" s="56"/>
      <c r="GFS56" s="56"/>
      <c r="GFT56" s="56"/>
      <c r="GFU56" s="56"/>
      <c r="GFV56" s="56"/>
      <c r="GFW56" s="56"/>
      <c r="GFX56" s="56"/>
      <c r="GFY56" s="56"/>
      <c r="GFZ56" s="56"/>
      <c r="GGA56" s="56"/>
      <c r="GGB56" s="56"/>
      <c r="GGC56" s="56"/>
      <c r="GGD56" s="56"/>
      <c r="GGE56" s="56"/>
      <c r="GGF56" s="56"/>
      <c r="GGG56" s="56"/>
      <c r="GGH56" s="56"/>
      <c r="GGI56" s="56"/>
      <c r="GGJ56" s="56"/>
      <c r="GGK56" s="56"/>
      <c r="GGL56" s="56"/>
      <c r="GGM56" s="56"/>
      <c r="GGN56" s="56"/>
      <c r="GGO56" s="56"/>
      <c r="GGP56" s="56"/>
      <c r="GGQ56" s="56"/>
      <c r="GGR56" s="56"/>
      <c r="GGS56" s="56"/>
      <c r="GGT56" s="56"/>
      <c r="GGU56" s="56"/>
      <c r="GGV56" s="56"/>
      <c r="GGW56" s="56"/>
      <c r="GGX56" s="56"/>
      <c r="GGY56" s="56"/>
      <c r="GGZ56" s="56"/>
      <c r="GHA56" s="56"/>
      <c r="GHB56" s="56"/>
      <c r="GHC56" s="56"/>
      <c r="GHD56" s="56"/>
      <c r="GHE56" s="56"/>
      <c r="GHF56" s="56"/>
      <c r="GHG56" s="56"/>
      <c r="GHH56" s="56"/>
      <c r="GHI56" s="56"/>
      <c r="GHJ56" s="56"/>
      <c r="GHK56" s="56"/>
      <c r="GHL56" s="56"/>
      <c r="GHM56" s="56"/>
      <c r="GHN56" s="56"/>
      <c r="GHO56" s="56"/>
      <c r="GHP56" s="56"/>
      <c r="GHQ56" s="56"/>
      <c r="GHR56" s="56"/>
      <c r="GHS56" s="56"/>
      <c r="GHT56" s="56"/>
      <c r="GHU56" s="56"/>
      <c r="GHV56" s="56"/>
      <c r="GHW56" s="56"/>
      <c r="GHX56" s="56"/>
      <c r="GHY56" s="56"/>
      <c r="GHZ56" s="56"/>
      <c r="GIA56" s="56"/>
      <c r="GIB56" s="56"/>
      <c r="GIC56" s="56"/>
      <c r="GID56" s="56"/>
      <c r="GIE56" s="56"/>
      <c r="GIF56" s="56"/>
      <c r="GIG56" s="56"/>
      <c r="GIH56" s="56"/>
      <c r="GII56" s="56"/>
      <c r="GIJ56" s="56"/>
      <c r="GIK56" s="56"/>
      <c r="GIL56" s="56"/>
      <c r="GIM56" s="56"/>
      <c r="GIN56" s="56"/>
      <c r="GIO56" s="56"/>
      <c r="GIP56" s="56"/>
      <c r="GIQ56" s="56"/>
      <c r="GIR56" s="56"/>
      <c r="GIS56" s="56"/>
      <c r="GIT56" s="56"/>
      <c r="GIU56" s="56"/>
      <c r="GIV56" s="56"/>
      <c r="GIW56" s="56"/>
      <c r="GIX56" s="56"/>
      <c r="GIY56" s="56"/>
      <c r="GIZ56" s="56"/>
      <c r="GJA56" s="56"/>
      <c r="GJB56" s="56"/>
      <c r="GJC56" s="56"/>
      <c r="GJD56" s="56"/>
      <c r="GJE56" s="56"/>
      <c r="GJF56" s="56"/>
      <c r="GJG56" s="56"/>
      <c r="GJH56" s="56"/>
      <c r="GJI56" s="56"/>
      <c r="GJJ56" s="56"/>
      <c r="GJK56" s="56"/>
      <c r="GJL56" s="56"/>
      <c r="GJM56" s="56"/>
      <c r="GJN56" s="56"/>
      <c r="GJO56" s="56"/>
      <c r="GJP56" s="56"/>
      <c r="GJQ56" s="56"/>
      <c r="GJR56" s="56"/>
      <c r="GJS56" s="56"/>
      <c r="GJT56" s="56"/>
      <c r="GJU56" s="56"/>
      <c r="GJV56" s="56"/>
      <c r="GJW56" s="56"/>
      <c r="GJX56" s="56"/>
      <c r="GJY56" s="56"/>
      <c r="GJZ56" s="56"/>
      <c r="GKA56" s="56"/>
      <c r="GKB56" s="56"/>
      <c r="GKC56" s="56"/>
      <c r="GKD56" s="56"/>
      <c r="GKE56" s="56"/>
      <c r="GKF56" s="56"/>
      <c r="GKG56" s="56"/>
      <c r="GKH56" s="56"/>
      <c r="GKI56" s="56"/>
      <c r="GKJ56" s="56"/>
      <c r="GKK56" s="56"/>
      <c r="GKL56" s="56"/>
      <c r="GKM56" s="56"/>
      <c r="GKN56" s="56"/>
      <c r="GKO56" s="56"/>
      <c r="GKP56" s="56"/>
      <c r="GKQ56" s="56"/>
      <c r="GKR56" s="56"/>
      <c r="GKS56" s="56"/>
      <c r="GKT56" s="56"/>
      <c r="GKU56" s="56"/>
      <c r="GKV56" s="56"/>
      <c r="GKW56" s="56"/>
      <c r="GKX56" s="56"/>
      <c r="GKY56" s="56"/>
      <c r="GKZ56" s="56"/>
      <c r="GLA56" s="56"/>
      <c r="GLB56" s="56"/>
      <c r="GLC56" s="56"/>
      <c r="GLD56" s="56"/>
      <c r="GLE56" s="56"/>
      <c r="GLF56" s="56"/>
      <c r="GLG56" s="56"/>
      <c r="GLH56" s="56"/>
      <c r="GLI56" s="56"/>
      <c r="GLJ56" s="56"/>
      <c r="GLK56" s="56"/>
      <c r="GLL56" s="56"/>
      <c r="GLM56" s="56"/>
      <c r="GLN56" s="56"/>
      <c r="GLO56" s="56"/>
      <c r="GLP56" s="56"/>
      <c r="GLQ56" s="56"/>
      <c r="GLR56" s="56"/>
      <c r="GLS56" s="56"/>
      <c r="GLT56" s="56"/>
      <c r="GLU56" s="56"/>
      <c r="GLV56" s="56"/>
      <c r="GLW56" s="56"/>
      <c r="GLX56" s="56"/>
      <c r="GLY56" s="56"/>
      <c r="GLZ56" s="56"/>
      <c r="GMA56" s="56"/>
      <c r="GMB56" s="56"/>
      <c r="GMC56" s="56"/>
      <c r="GMD56" s="56"/>
      <c r="GME56" s="56"/>
      <c r="GMF56" s="56"/>
      <c r="GMG56" s="56"/>
      <c r="GMH56" s="56"/>
      <c r="GMI56" s="56"/>
      <c r="GMJ56" s="56"/>
      <c r="GMK56" s="56"/>
      <c r="GML56" s="56"/>
      <c r="GMM56" s="56"/>
      <c r="GMN56" s="56"/>
      <c r="GMO56" s="56"/>
      <c r="GMP56" s="56"/>
      <c r="GMQ56" s="56"/>
      <c r="GMR56" s="56"/>
      <c r="GMS56" s="56"/>
      <c r="GMT56" s="56"/>
      <c r="GMU56" s="56"/>
      <c r="GMV56" s="56"/>
      <c r="GMW56" s="56"/>
      <c r="GMX56" s="56"/>
      <c r="GMY56" s="56"/>
      <c r="GMZ56" s="56"/>
      <c r="GNA56" s="56"/>
      <c r="GNB56" s="56"/>
      <c r="GNC56" s="56"/>
      <c r="GND56" s="56"/>
      <c r="GNE56" s="56"/>
      <c r="GNF56" s="56"/>
      <c r="GNG56" s="56"/>
      <c r="GNH56" s="56"/>
      <c r="GNI56" s="56"/>
      <c r="GNJ56" s="56"/>
      <c r="GNK56" s="56"/>
      <c r="GNL56" s="56"/>
      <c r="GNM56" s="56"/>
      <c r="GNN56" s="56"/>
      <c r="GNO56" s="56"/>
      <c r="GNP56" s="56"/>
      <c r="GNQ56" s="56"/>
      <c r="GNR56" s="56"/>
      <c r="GNS56" s="56"/>
      <c r="GNT56" s="56"/>
      <c r="GNU56" s="56"/>
      <c r="GNV56" s="56"/>
      <c r="GNW56" s="56"/>
      <c r="GNX56" s="56"/>
      <c r="GNY56" s="56"/>
      <c r="GNZ56" s="56"/>
      <c r="GOA56" s="56"/>
      <c r="GOB56" s="56"/>
      <c r="GOC56" s="56"/>
      <c r="GOD56" s="56"/>
      <c r="GOE56" s="56"/>
      <c r="GOF56" s="56"/>
      <c r="GOG56" s="56"/>
      <c r="GOH56" s="56"/>
      <c r="GOI56" s="56"/>
      <c r="GOJ56" s="56"/>
      <c r="GOK56" s="56"/>
      <c r="GOL56" s="56"/>
      <c r="GOM56" s="56"/>
      <c r="GON56" s="56"/>
      <c r="GOO56" s="56"/>
      <c r="GOP56" s="56"/>
      <c r="GOQ56" s="56"/>
      <c r="GOR56" s="56"/>
      <c r="GOS56" s="56"/>
      <c r="GOT56" s="56"/>
      <c r="GOU56" s="56"/>
      <c r="GOV56" s="56"/>
      <c r="GOW56" s="56"/>
      <c r="GOX56" s="56"/>
      <c r="GOY56" s="56"/>
      <c r="GOZ56" s="56"/>
      <c r="GPA56" s="56"/>
      <c r="GPB56" s="56"/>
      <c r="GPC56" s="56"/>
      <c r="GPD56" s="56"/>
      <c r="GPE56" s="56"/>
      <c r="GPF56" s="56"/>
      <c r="GPG56" s="56"/>
      <c r="GPH56" s="56"/>
      <c r="GPI56" s="56"/>
      <c r="GPJ56" s="56"/>
      <c r="GPK56" s="56"/>
      <c r="GPL56" s="56"/>
      <c r="GPM56" s="56"/>
      <c r="GPN56" s="56"/>
      <c r="GPO56" s="56"/>
      <c r="GPP56" s="56"/>
      <c r="GPQ56" s="56"/>
      <c r="GPR56" s="56"/>
      <c r="GPS56" s="56"/>
      <c r="GPT56" s="56"/>
      <c r="GPU56" s="56"/>
      <c r="GPV56" s="56"/>
      <c r="GPW56" s="56"/>
      <c r="GPX56" s="56"/>
      <c r="GPY56" s="56"/>
      <c r="GPZ56" s="56"/>
      <c r="GQA56" s="56"/>
      <c r="GQB56" s="56"/>
      <c r="GQC56" s="56"/>
      <c r="GQD56" s="56"/>
      <c r="GQE56" s="56"/>
      <c r="GQF56" s="56"/>
      <c r="GQG56" s="56"/>
      <c r="GQH56" s="56"/>
      <c r="GQI56" s="56"/>
      <c r="GQJ56" s="56"/>
      <c r="GQK56" s="56"/>
      <c r="GQL56" s="56"/>
      <c r="GQM56" s="56"/>
      <c r="GQN56" s="56"/>
      <c r="GQO56" s="56"/>
      <c r="GQP56" s="56"/>
      <c r="GQQ56" s="56"/>
      <c r="GQR56" s="56"/>
      <c r="GQS56" s="56"/>
      <c r="GQT56" s="56"/>
      <c r="GQU56" s="56"/>
      <c r="GQV56" s="56"/>
      <c r="GQW56" s="56"/>
      <c r="GQX56" s="56"/>
      <c r="GQY56" s="56"/>
      <c r="GQZ56" s="56"/>
      <c r="GRA56" s="56"/>
      <c r="GRB56" s="56"/>
      <c r="GRC56" s="56"/>
      <c r="GRD56" s="56"/>
      <c r="GRE56" s="56"/>
      <c r="GRF56" s="56"/>
      <c r="GRG56" s="56"/>
      <c r="GRH56" s="56"/>
      <c r="GRI56" s="56"/>
      <c r="GRJ56" s="56"/>
      <c r="GRK56" s="56"/>
      <c r="GRL56" s="56"/>
      <c r="GRM56" s="56"/>
      <c r="GRN56" s="56"/>
      <c r="GRO56" s="56"/>
      <c r="GRP56" s="56"/>
      <c r="GRQ56" s="56"/>
      <c r="GRR56" s="56"/>
      <c r="GRS56" s="56"/>
      <c r="GRT56" s="56"/>
      <c r="GRU56" s="56"/>
      <c r="GRV56" s="56"/>
      <c r="GRW56" s="56"/>
      <c r="GRX56" s="56"/>
      <c r="GRY56" s="56"/>
      <c r="GRZ56" s="56"/>
      <c r="GSA56" s="56"/>
      <c r="GSB56" s="56"/>
      <c r="GSC56" s="56"/>
      <c r="GSD56" s="56"/>
      <c r="GSE56" s="56"/>
      <c r="GSF56" s="56"/>
      <c r="GSG56" s="56"/>
      <c r="GSH56" s="56"/>
      <c r="GSI56" s="56"/>
      <c r="GSJ56" s="56"/>
      <c r="GSK56" s="56"/>
      <c r="GSL56" s="56"/>
      <c r="GSM56" s="56"/>
      <c r="GSN56" s="56"/>
      <c r="GSO56" s="56"/>
      <c r="GSP56" s="56"/>
      <c r="GSQ56" s="56"/>
      <c r="GSR56" s="56"/>
      <c r="GSS56" s="56"/>
      <c r="GST56" s="56"/>
      <c r="GSU56" s="56"/>
      <c r="GSV56" s="56"/>
      <c r="GSW56" s="56"/>
      <c r="GSX56" s="56"/>
      <c r="GSY56" s="56"/>
      <c r="GSZ56" s="56"/>
      <c r="GTA56" s="56"/>
      <c r="GTB56" s="56"/>
      <c r="GTC56" s="56"/>
      <c r="GTD56" s="56"/>
      <c r="GTE56" s="56"/>
      <c r="GTF56" s="56"/>
      <c r="GTG56" s="56"/>
      <c r="GTH56" s="56"/>
      <c r="GTI56" s="56"/>
      <c r="GTJ56" s="56"/>
      <c r="GTK56" s="56"/>
      <c r="GTL56" s="56"/>
      <c r="GTM56" s="56"/>
      <c r="GTN56" s="56"/>
      <c r="GTO56" s="56"/>
      <c r="GTP56" s="56"/>
      <c r="GTQ56" s="56"/>
      <c r="GTR56" s="56"/>
      <c r="GTS56" s="56"/>
      <c r="GTT56" s="56"/>
      <c r="GTU56" s="56"/>
      <c r="GTV56" s="56"/>
      <c r="GTW56" s="56"/>
      <c r="GTX56" s="56"/>
      <c r="GTY56" s="56"/>
      <c r="GTZ56" s="56"/>
      <c r="GUA56" s="56"/>
      <c r="GUB56" s="56"/>
      <c r="GUC56" s="56"/>
      <c r="GUD56" s="56"/>
      <c r="GUE56" s="56"/>
      <c r="GUF56" s="56"/>
      <c r="GUG56" s="56"/>
      <c r="GUH56" s="56"/>
      <c r="GUI56" s="56"/>
      <c r="GUJ56" s="56"/>
      <c r="GUK56" s="56"/>
      <c r="GUL56" s="56"/>
      <c r="GUM56" s="56"/>
      <c r="GUN56" s="56"/>
      <c r="GUO56" s="56"/>
      <c r="GUP56" s="56"/>
      <c r="GUQ56" s="56"/>
      <c r="GUR56" s="56"/>
      <c r="GUS56" s="56"/>
      <c r="GUT56" s="56"/>
      <c r="GUU56" s="56"/>
      <c r="GUV56" s="56"/>
      <c r="GUW56" s="56"/>
      <c r="GUX56" s="56"/>
      <c r="GUY56" s="56"/>
      <c r="GUZ56" s="56"/>
      <c r="GVA56" s="56"/>
      <c r="GVB56" s="56"/>
      <c r="GVC56" s="56"/>
      <c r="GVD56" s="56"/>
      <c r="GVE56" s="56"/>
      <c r="GVF56" s="56"/>
      <c r="GVG56" s="56"/>
      <c r="GVH56" s="56"/>
      <c r="GVI56" s="56"/>
      <c r="GVJ56" s="56"/>
      <c r="GVK56" s="56"/>
      <c r="GVL56" s="56"/>
      <c r="GVM56" s="56"/>
      <c r="GVN56" s="56"/>
      <c r="GVO56" s="56"/>
      <c r="GVP56" s="56"/>
      <c r="GVQ56" s="56"/>
      <c r="GVR56" s="56"/>
      <c r="GVS56" s="56"/>
      <c r="GVT56" s="56"/>
      <c r="GVU56" s="56"/>
      <c r="GVV56" s="56"/>
      <c r="GVW56" s="56"/>
      <c r="GVX56" s="56"/>
      <c r="GVY56" s="56"/>
      <c r="GVZ56" s="56"/>
      <c r="GWA56" s="56"/>
      <c r="GWB56" s="56"/>
      <c r="GWC56" s="56"/>
      <c r="GWD56" s="56"/>
      <c r="GWE56" s="56"/>
      <c r="GWF56" s="56"/>
      <c r="GWG56" s="56"/>
      <c r="GWH56" s="56"/>
      <c r="GWI56" s="56"/>
      <c r="GWJ56" s="56"/>
      <c r="GWK56" s="56"/>
      <c r="GWL56" s="56"/>
      <c r="GWM56" s="56"/>
      <c r="GWN56" s="56"/>
      <c r="GWO56" s="56"/>
      <c r="GWP56" s="56"/>
      <c r="GWQ56" s="56"/>
      <c r="GWR56" s="56"/>
      <c r="GWS56" s="56"/>
      <c r="GWT56" s="56"/>
      <c r="GWU56" s="56"/>
      <c r="GWV56" s="56"/>
      <c r="GWW56" s="56"/>
      <c r="GWX56" s="56"/>
      <c r="GWY56" s="56"/>
      <c r="GWZ56" s="56"/>
      <c r="GXA56" s="56"/>
      <c r="GXB56" s="56"/>
      <c r="GXC56" s="56"/>
      <c r="GXD56" s="56"/>
      <c r="GXE56" s="56"/>
      <c r="GXF56" s="56"/>
      <c r="GXG56" s="56"/>
      <c r="GXH56" s="56"/>
      <c r="GXI56" s="56"/>
      <c r="GXJ56" s="56"/>
      <c r="GXK56" s="56"/>
      <c r="GXL56" s="56"/>
      <c r="GXM56" s="56"/>
      <c r="GXN56" s="56"/>
      <c r="GXO56" s="56"/>
      <c r="GXP56" s="56"/>
      <c r="GXQ56" s="56"/>
      <c r="GXR56" s="56"/>
      <c r="GXS56" s="56"/>
      <c r="GXT56" s="56"/>
      <c r="GXU56" s="56"/>
      <c r="GXV56" s="56"/>
      <c r="GXW56" s="56"/>
      <c r="GXX56" s="56"/>
      <c r="GXY56" s="56"/>
      <c r="GXZ56" s="56"/>
      <c r="GYA56" s="56"/>
      <c r="GYB56" s="56"/>
      <c r="GYC56" s="56"/>
      <c r="GYD56" s="56"/>
      <c r="GYE56" s="56"/>
      <c r="GYF56" s="56"/>
      <c r="GYG56" s="56"/>
      <c r="GYH56" s="56"/>
      <c r="GYI56" s="56"/>
      <c r="GYJ56" s="56"/>
      <c r="GYK56" s="56"/>
      <c r="GYL56" s="56"/>
      <c r="GYM56" s="56"/>
      <c r="GYN56" s="56"/>
      <c r="GYO56" s="56"/>
      <c r="GYP56" s="56"/>
      <c r="GYQ56" s="56"/>
      <c r="GYR56" s="56"/>
      <c r="GYS56" s="56"/>
      <c r="GYT56" s="56"/>
      <c r="GYU56" s="56"/>
      <c r="GYV56" s="56"/>
      <c r="GYW56" s="56"/>
      <c r="GYX56" s="56"/>
      <c r="GYY56" s="56"/>
      <c r="GYZ56" s="56"/>
      <c r="GZA56" s="56"/>
      <c r="GZB56" s="56"/>
      <c r="GZC56" s="56"/>
      <c r="GZD56" s="56"/>
      <c r="GZE56" s="56"/>
      <c r="GZF56" s="56"/>
      <c r="GZG56" s="56"/>
      <c r="GZH56" s="56"/>
      <c r="GZI56" s="56"/>
      <c r="GZJ56" s="56"/>
      <c r="GZK56" s="56"/>
      <c r="GZL56" s="56"/>
      <c r="GZM56" s="56"/>
      <c r="GZN56" s="56"/>
      <c r="GZO56" s="56"/>
      <c r="GZP56" s="56"/>
      <c r="GZQ56" s="56"/>
      <c r="GZR56" s="56"/>
      <c r="GZS56" s="56"/>
      <c r="GZT56" s="56"/>
      <c r="GZU56" s="56"/>
      <c r="GZV56" s="56"/>
      <c r="GZW56" s="56"/>
      <c r="GZX56" s="56"/>
      <c r="GZY56" s="56"/>
      <c r="GZZ56" s="56"/>
    </row>
    <row r="57" spans="1:5434" s="57" customFormat="1" ht="18.75" customHeight="1" x14ac:dyDescent="0.2">
      <c r="A57" s="58" t="s">
        <v>84</v>
      </c>
      <c r="B57" s="62" t="s">
        <v>63</v>
      </c>
      <c r="C57" s="35"/>
      <c r="D57" s="94">
        <f t="shared" si="6"/>
        <v>155</v>
      </c>
      <c r="E57" s="39">
        <f t="shared" ref="E57:E58" si="113">K57+Q57</f>
        <v>0</v>
      </c>
      <c r="F57" s="39">
        <f t="shared" ref="F57:F58" si="114">L57+R57</f>
        <v>151</v>
      </c>
      <c r="G57" s="109">
        <f t="shared" ref="G57:G58" si="115">M57+S57</f>
        <v>0</v>
      </c>
      <c r="H57" s="138">
        <f t="shared" ref="H57:H58" si="116">N57+T57</f>
        <v>155</v>
      </c>
      <c r="I57" s="39">
        <f t="shared" ref="I57:I58" si="117">O57+U57</f>
        <v>10</v>
      </c>
      <c r="J57" s="94">
        <v>141</v>
      </c>
      <c r="K57" s="39">
        <v>0</v>
      </c>
      <c r="L57" s="39">
        <f t="shared" ref="L57:L58" si="118">J57-K57</f>
        <v>141</v>
      </c>
      <c r="M57" s="187">
        <v>0</v>
      </c>
      <c r="N57" s="115">
        <v>141</v>
      </c>
      <c r="O57" s="39">
        <f t="shared" ref="O57:O58" si="119">L57+M57-N57</f>
        <v>0</v>
      </c>
      <c r="P57" s="94">
        <f t="shared" si="79"/>
        <v>14</v>
      </c>
      <c r="Q57" s="39">
        <v>0</v>
      </c>
      <c r="R57" s="39">
        <f t="shared" ref="R57:R58" si="120">X57</f>
        <v>10</v>
      </c>
      <c r="S57" s="109">
        <f t="shared" ref="S57:S58" si="121">Y57</f>
        <v>0</v>
      </c>
      <c r="T57" s="116">
        <v>14</v>
      </c>
      <c r="U57" s="39">
        <f t="shared" ref="U57:U58" si="122">AA57</f>
        <v>10</v>
      </c>
      <c r="V57" s="40">
        <v>10</v>
      </c>
      <c r="W57" s="39"/>
      <c r="X57" s="39">
        <f t="shared" ref="X57:X58" si="123">V57</f>
        <v>10</v>
      </c>
      <c r="Y57" s="109">
        <v>0</v>
      </c>
      <c r="Z57" s="116">
        <v>0</v>
      </c>
      <c r="AA57" s="39">
        <f t="shared" ref="AA57:AA58" si="124">X57+Y57-Z57</f>
        <v>10</v>
      </c>
      <c r="AB57" s="40">
        <v>4</v>
      </c>
      <c r="AC57" s="94"/>
      <c r="AD57" s="94"/>
      <c r="AE57" s="94"/>
      <c r="AF57" s="94"/>
      <c r="AG57" s="94"/>
      <c r="AH57" s="94"/>
      <c r="AI57" s="94"/>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c r="PB57" s="56"/>
      <c r="PC57" s="56"/>
      <c r="PD57" s="56"/>
      <c r="PE57" s="56"/>
      <c r="PF57" s="56"/>
      <c r="PG57" s="56"/>
      <c r="PH57" s="56"/>
      <c r="PI57" s="56"/>
      <c r="PJ57" s="56"/>
      <c r="PK57" s="56"/>
      <c r="PL57" s="56"/>
      <c r="PM57" s="56"/>
      <c r="PN57" s="56"/>
      <c r="PO57" s="56"/>
      <c r="PP57" s="56"/>
      <c r="PQ57" s="56"/>
      <c r="PR57" s="56"/>
      <c r="PS57" s="56"/>
      <c r="PT57" s="56"/>
      <c r="PU57" s="56"/>
      <c r="PV57" s="56"/>
      <c r="PW57" s="56"/>
      <c r="PX57" s="56"/>
      <c r="PY57" s="56"/>
      <c r="PZ57" s="56"/>
      <c r="QA57" s="56"/>
      <c r="QB57" s="56"/>
      <c r="QC57" s="56"/>
      <c r="QD57" s="56"/>
      <c r="QE57" s="56"/>
      <c r="QF57" s="56"/>
      <c r="QG57" s="56"/>
      <c r="QH57" s="56"/>
      <c r="QI57" s="56"/>
      <c r="QJ57" s="56"/>
      <c r="QK57" s="56"/>
      <c r="QL57" s="56"/>
      <c r="QM57" s="56"/>
      <c r="QN57" s="56"/>
      <c r="QO57" s="56"/>
      <c r="QP57" s="56"/>
      <c r="QQ57" s="56"/>
      <c r="QR57" s="56"/>
      <c r="QS57" s="56"/>
      <c r="QT57" s="56"/>
      <c r="QU57" s="56"/>
      <c r="QV57" s="56"/>
      <c r="QW57" s="56"/>
      <c r="QX57" s="56"/>
      <c r="QY57" s="56"/>
      <c r="QZ57" s="56"/>
      <c r="RA57" s="56"/>
      <c r="RB57" s="56"/>
      <c r="RC57" s="56"/>
      <c r="RD57" s="56"/>
      <c r="RE57" s="56"/>
      <c r="RF57" s="56"/>
      <c r="RG57" s="56"/>
      <c r="RH57" s="56"/>
      <c r="RI57" s="56"/>
      <c r="RJ57" s="56"/>
      <c r="RK57" s="56"/>
      <c r="RL57" s="56"/>
      <c r="RM57" s="56"/>
      <c r="RN57" s="56"/>
      <c r="RO57" s="56"/>
      <c r="RP57" s="56"/>
      <c r="RQ57" s="56"/>
      <c r="RR57" s="56"/>
      <c r="RS57" s="56"/>
      <c r="RT57" s="56"/>
      <c r="RU57" s="56"/>
      <c r="RV57" s="56"/>
      <c r="RW57" s="56"/>
      <c r="RX57" s="56"/>
      <c r="RY57" s="56"/>
      <c r="RZ57" s="56"/>
      <c r="SA57" s="56"/>
      <c r="SB57" s="56"/>
      <c r="SC57" s="56"/>
      <c r="SD57" s="56"/>
      <c r="SE57" s="56"/>
      <c r="SF57" s="56"/>
      <c r="SG57" s="56"/>
      <c r="SH57" s="56"/>
      <c r="SI57" s="56"/>
      <c r="SJ57" s="56"/>
      <c r="SK57" s="56"/>
      <c r="SL57" s="56"/>
      <c r="SM57" s="56"/>
      <c r="SN57" s="56"/>
      <c r="SO57" s="56"/>
      <c r="SP57" s="56"/>
      <c r="SQ57" s="56"/>
      <c r="SR57" s="56"/>
      <c r="SS57" s="56"/>
      <c r="ST57" s="56"/>
      <c r="SU57" s="56"/>
      <c r="SV57" s="56"/>
      <c r="SW57" s="56"/>
      <c r="SX57" s="56"/>
      <c r="SY57" s="56"/>
      <c r="SZ57" s="56"/>
      <c r="TA57" s="56"/>
      <c r="TB57" s="56"/>
      <c r="TC57" s="56"/>
      <c r="TD57" s="56"/>
      <c r="TE57" s="56"/>
      <c r="TF57" s="56"/>
      <c r="TG57" s="56"/>
      <c r="TH57" s="56"/>
      <c r="TI57" s="56"/>
      <c r="TJ57" s="56"/>
      <c r="TK57" s="56"/>
      <c r="TL57" s="56"/>
      <c r="TM57" s="56"/>
      <c r="TN57" s="56"/>
      <c r="TO57" s="56"/>
      <c r="TP57" s="56"/>
      <c r="TQ57" s="56"/>
      <c r="TR57" s="56"/>
      <c r="TS57" s="56"/>
      <c r="TT57" s="56"/>
      <c r="TU57" s="56"/>
      <c r="TV57" s="56"/>
      <c r="TW57" s="56"/>
      <c r="TX57" s="56"/>
      <c r="TY57" s="56"/>
      <c r="TZ57" s="56"/>
      <c r="UA57" s="56"/>
      <c r="UB57" s="56"/>
      <c r="UC57" s="56"/>
      <c r="UD57" s="56"/>
      <c r="UE57" s="56"/>
      <c r="UF57" s="56"/>
      <c r="UG57" s="56"/>
      <c r="UH57" s="56"/>
      <c r="UI57" s="56"/>
      <c r="UJ57" s="56"/>
      <c r="UK57" s="56"/>
      <c r="UL57" s="56"/>
      <c r="UM57" s="56"/>
      <c r="UN57" s="56"/>
      <c r="UO57" s="56"/>
      <c r="UP57" s="56"/>
      <c r="UQ57" s="56"/>
      <c r="UR57" s="56"/>
      <c r="US57" s="56"/>
      <c r="UT57" s="56"/>
      <c r="UU57" s="56"/>
      <c r="UV57" s="56"/>
      <c r="UW57" s="56"/>
      <c r="UX57" s="56"/>
      <c r="UY57" s="56"/>
      <c r="UZ57" s="56"/>
      <c r="VA57" s="56"/>
      <c r="VB57" s="56"/>
      <c r="VC57" s="56"/>
      <c r="VD57" s="56"/>
      <c r="VE57" s="56"/>
      <c r="VF57" s="56"/>
      <c r="VG57" s="56"/>
      <c r="VH57" s="56"/>
      <c r="VI57" s="56"/>
      <c r="VJ57" s="56"/>
      <c r="VK57" s="56"/>
      <c r="VL57" s="56"/>
      <c r="VM57" s="56"/>
      <c r="VN57" s="56"/>
      <c r="VO57" s="56"/>
      <c r="VP57" s="56"/>
      <c r="VQ57" s="56"/>
      <c r="VR57" s="56"/>
      <c r="VS57" s="56"/>
      <c r="VT57" s="56"/>
      <c r="VU57" s="56"/>
      <c r="VV57" s="56"/>
      <c r="VW57" s="56"/>
      <c r="VX57" s="56"/>
      <c r="VY57" s="56"/>
      <c r="VZ57" s="56"/>
      <c r="WA57" s="56"/>
      <c r="WB57" s="56"/>
      <c r="WC57" s="56"/>
      <c r="WD57" s="56"/>
      <c r="WE57" s="56"/>
      <c r="WF57" s="56"/>
      <c r="WG57" s="56"/>
      <c r="WH57" s="56"/>
      <c r="WI57" s="56"/>
      <c r="WJ57" s="56"/>
      <c r="WK57" s="56"/>
      <c r="WL57" s="56"/>
      <c r="WM57" s="56"/>
      <c r="WN57" s="56"/>
      <c r="WO57" s="56"/>
      <c r="WP57" s="56"/>
      <c r="WQ57" s="56"/>
      <c r="WR57" s="56"/>
      <c r="WS57" s="56"/>
      <c r="WT57" s="56"/>
      <c r="WU57" s="56"/>
      <c r="WV57" s="56"/>
      <c r="WW57" s="56"/>
      <c r="WX57" s="56"/>
      <c r="WY57" s="56"/>
      <c r="WZ57" s="56"/>
      <c r="XA57" s="56"/>
      <c r="XB57" s="56"/>
      <c r="XC57" s="56"/>
      <c r="XD57" s="56"/>
      <c r="XE57" s="56"/>
      <c r="XF57" s="56"/>
      <c r="XG57" s="56"/>
      <c r="XH57" s="56"/>
      <c r="XI57" s="56"/>
      <c r="XJ57" s="56"/>
      <c r="XK57" s="56"/>
      <c r="XL57" s="56"/>
      <c r="XM57" s="56"/>
      <c r="XN57" s="56"/>
      <c r="XO57" s="56"/>
      <c r="XP57" s="56"/>
      <c r="XQ57" s="56"/>
      <c r="XR57" s="56"/>
      <c r="XS57" s="56"/>
      <c r="XT57" s="56"/>
      <c r="XU57" s="56"/>
      <c r="XV57" s="56"/>
      <c r="XW57" s="56"/>
      <c r="XX57" s="56"/>
      <c r="XY57" s="56"/>
      <c r="XZ57" s="56"/>
      <c r="YA57" s="56"/>
      <c r="YB57" s="56"/>
      <c r="YC57" s="56"/>
      <c r="YD57" s="56"/>
      <c r="YE57" s="56"/>
      <c r="YF57" s="56"/>
      <c r="YG57" s="56"/>
      <c r="YH57" s="56"/>
      <c r="YI57" s="56"/>
      <c r="YJ57" s="56"/>
      <c r="YK57" s="56"/>
      <c r="YL57" s="56"/>
      <c r="YM57" s="56"/>
      <c r="YN57" s="56"/>
      <c r="YO57" s="56"/>
      <c r="YP57" s="56"/>
      <c r="YQ57" s="56"/>
      <c r="YR57" s="56"/>
      <c r="YS57" s="56"/>
      <c r="YT57" s="56"/>
      <c r="YU57" s="56"/>
      <c r="YV57" s="56"/>
      <c r="YW57" s="56"/>
      <c r="YX57" s="56"/>
      <c r="YY57" s="56"/>
      <c r="YZ57" s="56"/>
      <c r="ZA57" s="56"/>
      <c r="ZB57" s="56"/>
      <c r="ZC57" s="56"/>
      <c r="ZD57" s="56"/>
      <c r="ZE57" s="56"/>
      <c r="ZF57" s="56"/>
      <c r="ZG57" s="56"/>
      <c r="ZH57" s="56"/>
      <c r="ZI57" s="56"/>
      <c r="ZJ57" s="56"/>
      <c r="ZK57" s="56"/>
      <c r="ZL57" s="56"/>
      <c r="ZM57" s="56"/>
      <c r="ZN57" s="56"/>
      <c r="ZO57" s="56"/>
      <c r="ZP57" s="56"/>
      <c r="ZQ57" s="56"/>
      <c r="ZR57" s="56"/>
      <c r="ZS57" s="56"/>
      <c r="ZT57" s="56"/>
      <c r="ZU57" s="56"/>
      <c r="ZV57" s="56"/>
      <c r="ZW57" s="56"/>
      <c r="ZX57" s="56"/>
      <c r="ZY57" s="56"/>
      <c r="ZZ57" s="56"/>
      <c r="AAA57" s="56"/>
      <c r="AAB57" s="56"/>
      <c r="AAC57" s="56"/>
      <c r="AAD57" s="56"/>
      <c r="AAE57" s="56"/>
      <c r="AAF57" s="56"/>
      <c r="AAG57" s="56"/>
      <c r="AAH57" s="56"/>
      <c r="AAI57" s="56"/>
      <c r="AAJ57" s="56"/>
      <c r="AAK57" s="56"/>
      <c r="AAL57" s="56"/>
      <c r="AAM57" s="56"/>
      <c r="AAN57" s="56"/>
      <c r="AAO57" s="56"/>
      <c r="AAP57" s="56"/>
      <c r="AAQ57" s="56"/>
      <c r="AAR57" s="56"/>
      <c r="AAS57" s="56"/>
      <c r="AAT57" s="56"/>
      <c r="AAU57" s="56"/>
      <c r="AAV57" s="56"/>
      <c r="AAW57" s="56"/>
      <c r="AAX57" s="56"/>
      <c r="AAY57" s="56"/>
      <c r="AAZ57" s="56"/>
      <c r="ABA57" s="56"/>
      <c r="ABB57" s="56"/>
      <c r="ABC57" s="56"/>
      <c r="ABD57" s="56"/>
      <c r="ABE57" s="56"/>
      <c r="ABF57" s="56"/>
      <c r="ABG57" s="56"/>
      <c r="ABH57" s="56"/>
      <c r="ABI57" s="56"/>
      <c r="ABJ57" s="56"/>
      <c r="ABK57" s="56"/>
      <c r="ABL57" s="56"/>
      <c r="ABM57" s="56"/>
      <c r="ABN57" s="56"/>
      <c r="ABO57" s="56"/>
      <c r="ABP57" s="56"/>
      <c r="ABQ57" s="56"/>
      <c r="ABR57" s="56"/>
      <c r="ABS57" s="56"/>
      <c r="ABT57" s="56"/>
      <c r="ABU57" s="56"/>
      <c r="ABV57" s="56"/>
      <c r="ABW57" s="56"/>
      <c r="ABX57" s="56"/>
      <c r="ABY57" s="56"/>
      <c r="ABZ57" s="56"/>
      <c r="ACA57" s="56"/>
      <c r="ACB57" s="56"/>
      <c r="ACC57" s="56"/>
      <c r="ACD57" s="56"/>
      <c r="ACE57" s="56"/>
      <c r="ACF57" s="56"/>
      <c r="ACG57" s="56"/>
      <c r="ACH57" s="56"/>
      <c r="ACI57" s="56"/>
      <c r="ACJ57" s="56"/>
      <c r="ACK57" s="56"/>
      <c r="ACL57" s="56"/>
      <c r="ACM57" s="56"/>
      <c r="ACN57" s="56"/>
      <c r="ACO57" s="56"/>
      <c r="ACP57" s="56"/>
      <c r="ACQ57" s="56"/>
      <c r="ACR57" s="56"/>
      <c r="ACS57" s="56"/>
      <c r="ACT57" s="56"/>
      <c r="ACU57" s="56"/>
      <c r="ACV57" s="56"/>
      <c r="ACW57" s="56"/>
      <c r="ACX57" s="56"/>
      <c r="ACY57" s="56"/>
      <c r="ACZ57" s="56"/>
      <c r="ADA57" s="56"/>
      <c r="ADB57" s="56"/>
      <c r="ADC57" s="56"/>
      <c r="ADD57" s="56"/>
      <c r="ADE57" s="56"/>
      <c r="ADF57" s="56"/>
      <c r="ADG57" s="56"/>
      <c r="ADH57" s="56"/>
      <c r="ADI57" s="56"/>
      <c r="ADJ57" s="56"/>
      <c r="ADK57" s="56"/>
      <c r="ADL57" s="56"/>
      <c r="ADM57" s="56"/>
      <c r="ADN57" s="56"/>
      <c r="ADO57" s="56"/>
      <c r="ADP57" s="56"/>
      <c r="ADQ57" s="56"/>
      <c r="ADR57" s="56"/>
      <c r="ADS57" s="56"/>
      <c r="ADT57" s="56"/>
      <c r="ADU57" s="56"/>
      <c r="ADV57" s="56"/>
      <c r="ADW57" s="56"/>
      <c r="ADX57" s="56"/>
      <c r="ADY57" s="56"/>
      <c r="ADZ57" s="56"/>
      <c r="AEA57" s="56"/>
      <c r="AEB57" s="56"/>
      <c r="AEC57" s="56"/>
      <c r="AED57" s="56"/>
      <c r="AEE57" s="56"/>
      <c r="AEF57" s="56"/>
      <c r="AEG57" s="56"/>
      <c r="AEH57" s="56"/>
      <c r="AEI57" s="56"/>
      <c r="AEJ57" s="56"/>
      <c r="AEK57" s="56"/>
      <c r="AEL57" s="56"/>
      <c r="AEM57" s="56"/>
      <c r="AEN57" s="56"/>
      <c r="AEO57" s="56"/>
      <c r="AEP57" s="56"/>
      <c r="AEQ57" s="56"/>
      <c r="AER57" s="56"/>
      <c r="AES57" s="56"/>
      <c r="AET57" s="56"/>
      <c r="AEU57" s="56"/>
      <c r="AEV57" s="56"/>
      <c r="AEW57" s="56"/>
      <c r="AEX57" s="56"/>
      <c r="AEY57" s="56"/>
      <c r="AEZ57" s="56"/>
      <c r="AFA57" s="56"/>
      <c r="AFB57" s="56"/>
      <c r="AFC57" s="56"/>
      <c r="AFD57" s="56"/>
      <c r="AFE57" s="56"/>
      <c r="AFF57" s="56"/>
      <c r="AFG57" s="56"/>
      <c r="AFH57" s="56"/>
      <c r="AFI57" s="56"/>
      <c r="AFJ57" s="56"/>
      <c r="AFK57" s="56"/>
      <c r="AFL57" s="56"/>
      <c r="AFM57" s="56"/>
      <c r="AFN57" s="56"/>
      <c r="AFO57" s="56"/>
      <c r="AFP57" s="56"/>
      <c r="AFQ57" s="56"/>
      <c r="AFR57" s="56"/>
      <c r="AFS57" s="56"/>
      <c r="AFT57" s="56"/>
      <c r="AFU57" s="56"/>
      <c r="AFV57" s="56"/>
      <c r="AFW57" s="56"/>
      <c r="AFX57" s="56"/>
      <c r="AFY57" s="56"/>
      <c r="AFZ57" s="56"/>
      <c r="AGA57" s="56"/>
      <c r="AGB57" s="56"/>
      <c r="AGC57" s="56"/>
      <c r="AGD57" s="56"/>
      <c r="AGE57" s="56"/>
      <c r="AGF57" s="56"/>
      <c r="AGG57" s="56"/>
      <c r="AGH57" s="56"/>
      <c r="AGI57" s="56"/>
      <c r="AGJ57" s="56"/>
      <c r="AGK57" s="56"/>
      <c r="AGL57" s="56"/>
      <c r="AGM57" s="56"/>
      <c r="AGN57" s="56"/>
      <c r="AGO57" s="56"/>
      <c r="AGP57" s="56"/>
      <c r="AGQ57" s="56"/>
      <c r="AGR57" s="56"/>
      <c r="AGS57" s="56"/>
      <c r="AGT57" s="56"/>
      <c r="AGU57" s="56"/>
      <c r="AGV57" s="56"/>
      <c r="AGW57" s="56"/>
      <c r="AGX57" s="56"/>
      <c r="AGY57" s="56"/>
      <c r="AGZ57" s="56"/>
      <c r="AHA57" s="56"/>
      <c r="AHB57" s="56"/>
      <c r="AHC57" s="56"/>
      <c r="AHD57" s="56"/>
      <c r="AHE57" s="56"/>
      <c r="AHF57" s="56"/>
      <c r="AHG57" s="56"/>
      <c r="AHH57" s="56"/>
      <c r="AHI57" s="56"/>
      <c r="AHJ57" s="56"/>
      <c r="AHK57" s="56"/>
      <c r="AHL57" s="56"/>
      <c r="AHM57" s="56"/>
      <c r="AHN57" s="56"/>
      <c r="AHO57" s="56"/>
      <c r="AHP57" s="56"/>
      <c r="AHQ57" s="56"/>
      <c r="AHR57" s="56"/>
      <c r="AHS57" s="56"/>
      <c r="AHT57" s="56"/>
      <c r="AHU57" s="56"/>
      <c r="AHV57" s="56"/>
      <c r="AHW57" s="56"/>
      <c r="AHX57" s="56"/>
      <c r="AHY57" s="56"/>
      <c r="AHZ57" s="56"/>
      <c r="AIA57" s="56"/>
      <c r="AIB57" s="56"/>
      <c r="AIC57" s="56"/>
      <c r="AID57" s="56"/>
      <c r="AIE57" s="56"/>
      <c r="AIF57" s="56"/>
      <c r="AIG57" s="56"/>
      <c r="AIH57" s="56"/>
      <c r="AII57" s="56"/>
      <c r="AIJ57" s="56"/>
      <c r="AIK57" s="56"/>
      <c r="AIL57" s="56"/>
      <c r="AIM57" s="56"/>
      <c r="AIN57" s="56"/>
      <c r="AIO57" s="56"/>
      <c r="AIP57" s="56"/>
      <c r="AIQ57" s="56"/>
      <c r="AIR57" s="56"/>
      <c r="AIS57" s="56"/>
      <c r="AIT57" s="56"/>
      <c r="AIU57" s="56"/>
      <c r="AIV57" s="56"/>
      <c r="AIW57" s="56"/>
      <c r="AIX57" s="56"/>
      <c r="AIY57" s="56"/>
      <c r="AIZ57" s="56"/>
      <c r="AJA57" s="56"/>
      <c r="AJB57" s="56"/>
      <c r="AJC57" s="56"/>
      <c r="AJD57" s="56"/>
      <c r="AJE57" s="56"/>
      <c r="AJF57" s="56"/>
      <c r="AJG57" s="56"/>
      <c r="AJH57" s="56"/>
      <c r="AJI57" s="56"/>
      <c r="AJJ57" s="56"/>
      <c r="AJK57" s="56"/>
      <c r="AJL57" s="56"/>
      <c r="AJM57" s="56"/>
      <c r="AJN57" s="56"/>
      <c r="AJO57" s="56"/>
      <c r="AJP57" s="56"/>
      <c r="AJQ57" s="56"/>
      <c r="AJR57" s="56"/>
      <c r="AJS57" s="56"/>
      <c r="AJT57" s="56"/>
      <c r="AJU57" s="56"/>
      <c r="AJV57" s="56"/>
      <c r="AJW57" s="56"/>
      <c r="AJX57" s="56"/>
      <c r="AJY57" s="56"/>
      <c r="AJZ57" s="56"/>
      <c r="AKA57" s="56"/>
      <c r="AKB57" s="56"/>
      <c r="AKC57" s="56"/>
      <c r="AKD57" s="56"/>
      <c r="AKE57" s="56"/>
      <c r="AKF57" s="56"/>
      <c r="AKG57" s="56"/>
      <c r="AKH57" s="56"/>
      <c r="AKI57" s="56"/>
      <c r="AKJ57" s="56"/>
      <c r="AKK57" s="56"/>
      <c r="AKL57" s="56"/>
      <c r="AKM57" s="56"/>
      <c r="AKN57" s="56"/>
      <c r="AKO57" s="56"/>
      <c r="AKP57" s="56"/>
      <c r="AKQ57" s="56"/>
      <c r="AKR57" s="56"/>
      <c r="AKS57" s="56"/>
      <c r="AKT57" s="56"/>
      <c r="AKU57" s="56"/>
      <c r="AKV57" s="56"/>
      <c r="AKW57" s="56"/>
      <c r="AKX57" s="56"/>
      <c r="AKY57" s="56"/>
      <c r="AKZ57" s="56"/>
      <c r="ALA57" s="56"/>
      <c r="ALB57" s="56"/>
      <c r="ALC57" s="56"/>
      <c r="ALD57" s="56"/>
      <c r="ALE57" s="56"/>
      <c r="ALF57" s="56"/>
      <c r="ALG57" s="56"/>
      <c r="ALH57" s="56"/>
      <c r="ALI57" s="56"/>
      <c r="ALJ57" s="56"/>
      <c r="ALK57" s="56"/>
      <c r="ALL57" s="56"/>
      <c r="ALM57" s="56"/>
      <c r="ALN57" s="56"/>
      <c r="ALO57" s="56"/>
      <c r="ALP57" s="56"/>
      <c r="ALQ57" s="56"/>
      <c r="ALR57" s="56"/>
      <c r="ALS57" s="56"/>
      <c r="ALT57" s="56"/>
      <c r="ALU57" s="56"/>
      <c r="ALV57" s="56"/>
      <c r="ALW57" s="56"/>
      <c r="ALX57" s="56"/>
      <c r="ALY57" s="56"/>
      <c r="ALZ57" s="56"/>
      <c r="AMA57" s="56"/>
      <c r="AMB57" s="56"/>
      <c r="AMC57" s="56"/>
      <c r="AMD57" s="56"/>
      <c r="AME57" s="56"/>
      <c r="AMF57" s="56"/>
      <c r="AMG57" s="56"/>
      <c r="AMH57" s="56"/>
      <c r="AMI57" s="56"/>
      <c r="AMJ57" s="56"/>
      <c r="AMK57" s="56"/>
      <c r="AML57" s="56"/>
      <c r="AMM57" s="56"/>
      <c r="AMN57" s="56"/>
      <c r="AMO57" s="56"/>
      <c r="AMP57" s="56"/>
      <c r="AMQ57" s="56"/>
      <c r="AMR57" s="56"/>
      <c r="AMS57" s="56"/>
      <c r="AMT57" s="56"/>
      <c r="AMU57" s="56"/>
      <c r="AMV57" s="56"/>
      <c r="AMW57" s="56"/>
      <c r="AMX57" s="56"/>
      <c r="AMY57" s="56"/>
      <c r="AMZ57" s="56"/>
      <c r="ANA57" s="56"/>
      <c r="ANB57" s="56"/>
      <c r="ANC57" s="56"/>
      <c r="AND57" s="56"/>
      <c r="ANE57" s="56"/>
      <c r="ANF57" s="56"/>
      <c r="ANG57" s="56"/>
      <c r="ANH57" s="56"/>
      <c r="ANI57" s="56"/>
      <c r="ANJ57" s="56"/>
      <c r="ANK57" s="56"/>
      <c r="ANL57" s="56"/>
      <c r="ANM57" s="56"/>
      <c r="ANN57" s="56"/>
      <c r="ANO57" s="56"/>
      <c r="ANP57" s="56"/>
      <c r="ANQ57" s="56"/>
      <c r="ANR57" s="56"/>
      <c r="ANS57" s="56"/>
      <c r="ANT57" s="56"/>
      <c r="ANU57" s="56"/>
      <c r="ANV57" s="56"/>
      <c r="ANW57" s="56"/>
      <c r="ANX57" s="56"/>
      <c r="ANY57" s="56"/>
      <c r="ANZ57" s="56"/>
      <c r="AOA57" s="56"/>
      <c r="AOB57" s="56"/>
      <c r="AOC57" s="56"/>
      <c r="AOD57" s="56"/>
      <c r="AOE57" s="56"/>
      <c r="AOF57" s="56"/>
      <c r="AOG57" s="56"/>
      <c r="AOH57" s="56"/>
      <c r="AOI57" s="56"/>
      <c r="AOJ57" s="56"/>
      <c r="AOK57" s="56"/>
      <c r="AOL57" s="56"/>
      <c r="AOM57" s="56"/>
      <c r="AON57" s="56"/>
      <c r="AOO57" s="56"/>
      <c r="AOP57" s="56"/>
      <c r="AOQ57" s="56"/>
      <c r="AOR57" s="56"/>
      <c r="AOS57" s="56"/>
      <c r="AOT57" s="56"/>
      <c r="AOU57" s="56"/>
      <c r="AOV57" s="56"/>
      <c r="AOW57" s="56"/>
      <c r="AOX57" s="56"/>
      <c r="AOY57" s="56"/>
      <c r="AOZ57" s="56"/>
      <c r="APA57" s="56"/>
      <c r="APB57" s="56"/>
      <c r="APC57" s="56"/>
      <c r="APD57" s="56"/>
      <c r="APE57" s="56"/>
      <c r="APF57" s="56"/>
      <c r="APG57" s="56"/>
      <c r="APH57" s="56"/>
      <c r="API57" s="56"/>
      <c r="APJ57" s="56"/>
      <c r="APK57" s="56"/>
      <c r="APL57" s="56"/>
      <c r="APM57" s="56"/>
      <c r="APN57" s="56"/>
      <c r="APO57" s="56"/>
      <c r="APP57" s="56"/>
      <c r="APQ57" s="56"/>
      <c r="APR57" s="56"/>
      <c r="APS57" s="56"/>
      <c r="APT57" s="56"/>
      <c r="APU57" s="56"/>
      <c r="APV57" s="56"/>
      <c r="APW57" s="56"/>
      <c r="APX57" s="56"/>
      <c r="APY57" s="56"/>
      <c r="APZ57" s="56"/>
      <c r="AQA57" s="56"/>
      <c r="AQB57" s="56"/>
      <c r="AQC57" s="56"/>
      <c r="AQD57" s="56"/>
      <c r="AQE57" s="56"/>
      <c r="AQF57" s="56"/>
      <c r="AQG57" s="56"/>
      <c r="AQH57" s="56"/>
      <c r="AQI57" s="56"/>
      <c r="AQJ57" s="56"/>
      <c r="AQK57" s="56"/>
      <c r="AQL57" s="56"/>
      <c r="AQM57" s="56"/>
      <c r="AQN57" s="56"/>
      <c r="AQO57" s="56"/>
      <c r="AQP57" s="56"/>
      <c r="AQQ57" s="56"/>
      <c r="AQR57" s="56"/>
      <c r="AQS57" s="56"/>
      <c r="AQT57" s="56"/>
      <c r="AQU57" s="56"/>
      <c r="AQV57" s="56"/>
      <c r="AQW57" s="56"/>
      <c r="AQX57" s="56"/>
      <c r="AQY57" s="56"/>
      <c r="AQZ57" s="56"/>
      <c r="ARA57" s="56"/>
      <c r="ARB57" s="56"/>
      <c r="ARC57" s="56"/>
      <c r="ARD57" s="56"/>
      <c r="ARE57" s="56"/>
      <c r="ARF57" s="56"/>
      <c r="ARG57" s="56"/>
      <c r="ARH57" s="56"/>
      <c r="ARI57" s="56"/>
      <c r="ARJ57" s="56"/>
      <c r="ARK57" s="56"/>
      <c r="ARL57" s="56"/>
      <c r="ARM57" s="56"/>
      <c r="ARN57" s="56"/>
      <c r="ARO57" s="56"/>
      <c r="ARP57" s="56"/>
      <c r="ARQ57" s="56"/>
      <c r="ARR57" s="56"/>
      <c r="ARS57" s="56"/>
      <c r="ART57" s="56"/>
      <c r="ARU57" s="56"/>
      <c r="ARV57" s="56"/>
      <c r="ARW57" s="56"/>
      <c r="ARX57" s="56"/>
      <c r="ARY57" s="56"/>
      <c r="ARZ57" s="56"/>
      <c r="ASA57" s="56"/>
      <c r="ASB57" s="56"/>
      <c r="ASC57" s="56"/>
      <c r="ASD57" s="56"/>
      <c r="ASE57" s="56"/>
      <c r="ASF57" s="56"/>
      <c r="ASG57" s="56"/>
      <c r="ASH57" s="56"/>
      <c r="ASI57" s="56"/>
      <c r="ASJ57" s="56"/>
      <c r="ASK57" s="56"/>
      <c r="ASL57" s="56"/>
      <c r="ASM57" s="56"/>
      <c r="ASN57" s="56"/>
      <c r="ASO57" s="56"/>
      <c r="ASP57" s="56"/>
      <c r="ASQ57" s="56"/>
      <c r="ASR57" s="56"/>
      <c r="ASS57" s="56"/>
      <c r="AST57" s="56"/>
      <c r="ASU57" s="56"/>
      <c r="ASV57" s="56"/>
      <c r="ASW57" s="56"/>
      <c r="ASX57" s="56"/>
      <c r="ASY57" s="56"/>
      <c r="ASZ57" s="56"/>
      <c r="ATA57" s="56"/>
      <c r="ATB57" s="56"/>
      <c r="ATC57" s="56"/>
      <c r="ATD57" s="56"/>
      <c r="ATE57" s="56"/>
      <c r="ATF57" s="56"/>
      <c r="ATG57" s="56"/>
      <c r="ATH57" s="56"/>
      <c r="ATI57" s="56"/>
      <c r="ATJ57" s="56"/>
      <c r="ATK57" s="56"/>
      <c r="ATL57" s="56"/>
      <c r="ATM57" s="56"/>
      <c r="ATN57" s="56"/>
      <c r="ATO57" s="56"/>
      <c r="ATP57" s="56"/>
      <c r="ATQ57" s="56"/>
      <c r="ATR57" s="56"/>
      <c r="ATS57" s="56"/>
      <c r="ATT57" s="56"/>
      <c r="ATU57" s="56"/>
      <c r="ATV57" s="56"/>
      <c r="ATW57" s="56"/>
      <c r="ATX57" s="56"/>
      <c r="ATY57" s="56"/>
      <c r="ATZ57" s="56"/>
      <c r="AUA57" s="56"/>
      <c r="AUB57" s="56"/>
      <c r="AUC57" s="56"/>
      <c r="AUD57" s="56"/>
      <c r="AUE57" s="56"/>
      <c r="AUF57" s="56"/>
      <c r="AUG57" s="56"/>
      <c r="AUH57" s="56"/>
      <c r="AUI57" s="56"/>
      <c r="AUJ57" s="56"/>
      <c r="AUK57" s="56"/>
      <c r="AUL57" s="56"/>
      <c r="AUM57" s="56"/>
      <c r="AUN57" s="56"/>
      <c r="AUO57" s="56"/>
      <c r="AUP57" s="56"/>
      <c r="AUQ57" s="56"/>
      <c r="AUR57" s="56"/>
      <c r="AUS57" s="56"/>
      <c r="AUT57" s="56"/>
      <c r="AUU57" s="56"/>
      <c r="AUV57" s="56"/>
      <c r="AUW57" s="56"/>
      <c r="AUX57" s="56"/>
      <c r="AUY57" s="56"/>
      <c r="AUZ57" s="56"/>
      <c r="AVA57" s="56"/>
      <c r="AVB57" s="56"/>
      <c r="AVC57" s="56"/>
      <c r="AVD57" s="56"/>
      <c r="AVE57" s="56"/>
      <c r="AVF57" s="56"/>
      <c r="AVG57" s="56"/>
      <c r="AVH57" s="56"/>
      <c r="AVI57" s="56"/>
      <c r="AVJ57" s="56"/>
      <c r="AVK57" s="56"/>
      <c r="AVL57" s="56"/>
      <c r="AVM57" s="56"/>
      <c r="AVN57" s="56"/>
      <c r="AVO57" s="56"/>
      <c r="AVP57" s="56"/>
      <c r="AVQ57" s="56"/>
      <c r="AVR57" s="56"/>
      <c r="AVS57" s="56"/>
      <c r="AVT57" s="56"/>
      <c r="AVU57" s="56"/>
      <c r="AVV57" s="56"/>
      <c r="AVW57" s="56"/>
      <c r="AVX57" s="56"/>
      <c r="AVY57" s="56"/>
      <c r="AVZ57" s="56"/>
      <c r="AWA57" s="56"/>
      <c r="AWB57" s="56"/>
      <c r="AWC57" s="56"/>
      <c r="AWD57" s="56"/>
      <c r="AWE57" s="56"/>
      <c r="AWF57" s="56"/>
      <c r="AWG57" s="56"/>
      <c r="AWH57" s="56"/>
      <c r="AWI57" s="56"/>
      <c r="AWJ57" s="56"/>
      <c r="AWK57" s="56"/>
      <c r="AWL57" s="56"/>
      <c r="AWM57" s="56"/>
      <c r="AWN57" s="56"/>
      <c r="AWO57" s="56"/>
      <c r="AWP57" s="56"/>
      <c r="AWQ57" s="56"/>
      <c r="AWR57" s="56"/>
      <c r="AWS57" s="56"/>
      <c r="AWT57" s="56"/>
      <c r="AWU57" s="56"/>
      <c r="AWV57" s="56"/>
      <c r="AWW57" s="56"/>
      <c r="AWX57" s="56"/>
      <c r="AWY57" s="56"/>
      <c r="AWZ57" s="56"/>
      <c r="AXA57" s="56"/>
      <c r="AXB57" s="56"/>
      <c r="AXC57" s="56"/>
      <c r="AXD57" s="56"/>
      <c r="AXE57" s="56"/>
      <c r="AXF57" s="56"/>
      <c r="AXG57" s="56"/>
      <c r="AXH57" s="56"/>
      <c r="AXI57" s="56"/>
      <c r="AXJ57" s="56"/>
      <c r="AXK57" s="56"/>
      <c r="AXL57" s="56"/>
      <c r="AXM57" s="56"/>
      <c r="AXN57" s="56"/>
      <c r="AXO57" s="56"/>
      <c r="AXP57" s="56"/>
      <c r="AXQ57" s="56"/>
      <c r="AXR57" s="56"/>
      <c r="AXS57" s="56"/>
      <c r="AXT57" s="56"/>
      <c r="AXU57" s="56"/>
      <c r="AXV57" s="56"/>
      <c r="AXW57" s="56"/>
      <c r="AXX57" s="56"/>
      <c r="AXY57" s="56"/>
      <c r="AXZ57" s="56"/>
      <c r="AYA57" s="56"/>
      <c r="AYB57" s="56"/>
      <c r="AYC57" s="56"/>
      <c r="AYD57" s="56"/>
      <c r="AYE57" s="56"/>
      <c r="AYF57" s="56"/>
      <c r="AYG57" s="56"/>
      <c r="AYH57" s="56"/>
      <c r="AYI57" s="56"/>
      <c r="AYJ57" s="56"/>
      <c r="AYK57" s="56"/>
      <c r="AYL57" s="56"/>
      <c r="AYM57" s="56"/>
      <c r="AYN57" s="56"/>
      <c r="AYO57" s="56"/>
      <c r="AYP57" s="56"/>
      <c r="AYQ57" s="56"/>
      <c r="AYR57" s="56"/>
      <c r="AYS57" s="56"/>
      <c r="AYT57" s="56"/>
      <c r="AYU57" s="56"/>
      <c r="AYV57" s="56"/>
      <c r="AYW57" s="56"/>
      <c r="AYX57" s="56"/>
      <c r="AYY57" s="56"/>
      <c r="AYZ57" s="56"/>
      <c r="AZA57" s="56"/>
      <c r="AZB57" s="56"/>
      <c r="AZC57" s="56"/>
      <c r="AZD57" s="56"/>
      <c r="AZE57" s="56"/>
      <c r="AZF57" s="56"/>
      <c r="AZG57" s="56"/>
      <c r="AZH57" s="56"/>
      <c r="AZI57" s="56"/>
      <c r="AZJ57" s="56"/>
      <c r="AZK57" s="56"/>
      <c r="AZL57" s="56"/>
      <c r="AZM57" s="56"/>
      <c r="AZN57" s="56"/>
      <c r="AZO57" s="56"/>
      <c r="AZP57" s="56"/>
      <c r="AZQ57" s="56"/>
      <c r="AZR57" s="56"/>
      <c r="AZS57" s="56"/>
      <c r="AZT57" s="56"/>
      <c r="AZU57" s="56"/>
      <c r="AZV57" s="56"/>
      <c r="AZW57" s="56"/>
      <c r="AZX57" s="56"/>
      <c r="AZY57" s="56"/>
      <c r="AZZ57" s="56"/>
      <c r="BAA57" s="56"/>
      <c r="BAB57" s="56"/>
      <c r="BAC57" s="56"/>
      <c r="BAD57" s="56"/>
      <c r="BAE57" s="56"/>
      <c r="BAF57" s="56"/>
      <c r="BAG57" s="56"/>
      <c r="BAH57" s="56"/>
      <c r="BAI57" s="56"/>
      <c r="BAJ57" s="56"/>
      <c r="BAK57" s="56"/>
      <c r="BAL57" s="56"/>
      <c r="BAM57" s="56"/>
      <c r="BAN57" s="56"/>
      <c r="BAO57" s="56"/>
      <c r="BAP57" s="56"/>
      <c r="BAQ57" s="56"/>
      <c r="BAR57" s="56"/>
      <c r="BAS57" s="56"/>
      <c r="BAT57" s="56"/>
      <c r="BAU57" s="56"/>
      <c r="BAV57" s="56"/>
      <c r="BAW57" s="56"/>
      <c r="BAX57" s="56"/>
      <c r="BAY57" s="56"/>
      <c r="BAZ57" s="56"/>
      <c r="BBA57" s="56"/>
      <c r="BBB57" s="56"/>
      <c r="BBC57" s="56"/>
      <c r="BBD57" s="56"/>
      <c r="BBE57" s="56"/>
      <c r="BBF57" s="56"/>
      <c r="BBG57" s="56"/>
      <c r="BBH57" s="56"/>
      <c r="BBI57" s="56"/>
      <c r="BBJ57" s="56"/>
      <c r="BBK57" s="56"/>
      <c r="BBL57" s="56"/>
      <c r="BBM57" s="56"/>
      <c r="BBN57" s="56"/>
      <c r="BBO57" s="56"/>
      <c r="BBP57" s="56"/>
      <c r="BBQ57" s="56"/>
      <c r="BBR57" s="56"/>
      <c r="BBS57" s="56"/>
      <c r="BBT57" s="56"/>
      <c r="BBU57" s="56"/>
      <c r="BBV57" s="56"/>
      <c r="BBW57" s="56"/>
      <c r="BBX57" s="56"/>
      <c r="BBY57" s="56"/>
      <c r="BBZ57" s="56"/>
      <c r="BCA57" s="56"/>
      <c r="BCB57" s="56"/>
      <c r="BCC57" s="56"/>
      <c r="BCD57" s="56"/>
      <c r="BCE57" s="56"/>
      <c r="BCF57" s="56"/>
      <c r="BCG57" s="56"/>
      <c r="BCH57" s="56"/>
      <c r="BCI57" s="56"/>
      <c r="BCJ57" s="56"/>
      <c r="BCK57" s="56"/>
      <c r="BCL57" s="56"/>
      <c r="BCM57" s="56"/>
      <c r="BCN57" s="56"/>
      <c r="BCO57" s="56"/>
      <c r="BCP57" s="56"/>
      <c r="BCQ57" s="56"/>
      <c r="BCR57" s="56"/>
      <c r="BCS57" s="56"/>
      <c r="BCT57" s="56"/>
      <c r="BCU57" s="56"/>
      <c r="BCV57" s="56"/>
      <c r="BCW57" s="56"/>
      <c r="BCX57" s="56"/>
      <c r="BCY57" s="56"/>
      <c r="BCZ57" s="56"/>
      <c r="BDA57" s="56"/>
      <c r="BDB57" s="56"/>
      <c r="BDC57" s="56"/>
      <c r="BDD57" s="56"/>
      <c r="BDE57" s="56"/>
      <c r="BDF57" s="56"/>
      <c r="BDG57" s="56"/>
      <c r="BDH57" s="56"/>
      <c r="BDI57" s="56"/>
      <c r="BDJ57" s="56"/>
      <c r="BDK57" s="56"/>
      <c r="BDL57" s="56"/>
      <c r="BDM57" s="56"/>
      <c r="BDN57" s="56"/>
      <c r="BDO57" s="56"/>
      <c r="BDP57" s="56"/>
      <c r="BDQ57" s="56"/>
      <c r="BDR57" s="56"/>
      <c r="BDS57" s="56"/>
      <c r="BDT57" s="56"/>
      <c r="BDU57" s="56"/>
      <c r="BDV57" s="56"/>
      <c r="BDW57" s="56"/>
      <c r="BDX57" s="56"/>
      <c r="BDY57" s="56"/>
      <c r="BDZ57" s="56"/>
      <c r="BEA57" s="56"/>
      <c r="BEB57" s="56"/>
      <c r="BEC57" s="56"/>
      <c r="BED57" s="56"/>
      <c r="BEE57" s="56"/>
      <c r="BEF57" s="56"/>
      <c r="BEG57" s="56"/>
      <c r="BEH57" s="56"/>
      <c r="BEI57" s="56"/>
      <c r="BEJ57" s="56"/>
      <c r="BEK57" s="56"/>
      <c r="BEL57" s="56"/>
      <c r="BEM57" s="56"/>
      <c r="BEN57" s="56"/>
      <c r="BEO57" s="56"/>
      <c r="BEP57" s="56"/>
      <c r="BEQ57" s="56"/>
      <c r="BER57" s="56"/>
      <c r="BES57" s="56"/>
      <c r="BET57" s="56"/>
      <c r="BEU57" s="56"/>
      <c r="BEV57" s="56"/>
      <c r="BEW57" s="56"/>
      <c r="BEX57" s="56"/>
      <c r="BEY57" s="56"/>
      <c r="BEZ57" s="56"/>
      <c r="BFA57" s="56"/>
      <c r="BFB57" s="56"/>
      <c r="BFC57" s="56"/>
      <c r="BFD57" s="56"/>
      <c r="BFE57" s="56"/>
      <c r="BFF57" s="56"/>
      <c r="BFG57" s="56"/>
      <c r="BFH57" s="56"/>
      <c r="BFI57" s="56"/>
      <c r="BFJ57" s="56"/>
      <c r="BFK57" s="56"/>
      <c r="BFL57" s="56"/>
      <c r="BFM57" s="56"/>
      <c r="BFN57" s="56"/>
      <c r="BFO57" s="56"/>
      <c r="BFP57" s="56"/>
      <c r="BFQ57" s="56"/>
      <c r="BFR57" s="56"/>
      <c r="BFS57" s="56"/>
      <c r="BFT57" s="56"/>
      <c r="BFU57" s="56"/>
      <c r="BFV57" s="56"/>
      <c r="BFW57" s="56"/>
      <c r="BFX57" s="56"/>
      <c r="BFY57" s="56"/>
      <c r="BFZ57" s="56"/>
      <c r="BGA57" s="56"/>
      <c r="BGB57" s="56"/>
      <c r="BGC57" s="56"/>
      <c r="BGD57" s="56"/>
      <c r="BGE57" s="56"/>
      <c r="BGF57" s="56"/>
      <c r="BGG57" s="56"/>
      <c r="BGH57" s="56"/>
      <c r="BGI57" s="56"/>
      <c r="BGJ57" s="56"/>
      <c r="BGK57" s="56"/>
      <c r="BGL57" s="56"/>
      <c r="BGM57" s="56"/>
      <c r="BGN57" s="56"/>
      <c r="BGO57" s="56"/>
      <c r="BGP57" s="56"/>
      <c r="BGQ57" s="56"/>
      <c r="BGR57" s="56"/>
      <c r="BGS57" s="56"/>
      <c r="BGT57" s="56"/>
      <c r="BGU57" s="56"/>
      <c r="BGV57" s="56"/>
      <c r="BGW57" s="56"/>
      <c r="BGX57" s="56"/>
      <c r="BGY57" s="56"/>
      <c r="BGZ57" s="56"/>
      <c r="BHA57" s="56"/>
      <c r="BHB57" s="56"/>
      <c r="BHC57" s="56"/>
      <c r="BHD57" s="56"/>
      <c r="BHE57" s="56"/>
      <c r="BHF57" s="56"/>
      <c r="BHG57" s="56"/>
      <c r="BHH57" s="56"/>
      <c r="BHI57" s="56"/>
      <c r="BHJ57" s="56"/>
      <c r="BHK57" s="56"/>
      <c r="BHL57" s="56"/>
      <c r="BHM57" s="56"/>
      <c r="BHN57" s="56"/>
      <c r="BHO57" s="56"/>
      <c r="BHP57" s="56"/>
      <c r="BHQ57" s="56"/>
      <c r="BHR57" s="56"/>
      <c r="BHS57" s="56"/>
      <c r="BHT57" s="56"/>
      <c r="BHU57" s="56"/>
      <c r="BHV57" s="56"/>
      <c r="BHW57" s="56"/>
      <c r="BHX57" s="56"/>
      <c r="BHY57" s="56"/>
      <c r="BHZ57" s="56"/>
      <c r="BIA57" s="56"/>
      <c r="BIB57" s="56"/>
      <c r="BIC57" s="56"/>
      <c r="BID57" s="56"/>
      <c r="BIE57" s="56"/>
      <c r="BIF57" s="56"/>
      <c r="BIG57" s="56"/>
      <c r="BIH57" s="56"/>
      <c r="BII57" s="56"/>
      <c r="BIJ57" s="56"/>
      <c r="BIK57" s="56"/>
      <c r="BIL57" s="56"/>
      <c r="BIM57" s="56"/>
      <c r="BIN57" s="56"/>
      <c r="BIO57" s="56"/>
      <c r="BIP57" s="56"/>
      <c r="BIQ57" s="56"/>
      <c r="BIR57" s="56"/>
      <c r="BIS57" s="56"/>
      <c r="BIT57" s="56"/>
      <c r="BIU57" s="56"/>
      <c r="BIV57" s="56"/>
      <c r="BIW57" s="56"/>
      <c r="BIX57" s="56"/>
      <c r="BIY57" s="56"/>
      <c r="BIZ57" s="56"/>
      <c r="BJA57" s="56"/>
      <c r="BJB57" s="56"/>
      <c r="BJC57" s="56"/>
      <c r="BJD57" s="56"/>
      <c r="BJE57" s="56"/>
      <c r="BJF57" s="56"/>
      <c r="BJG57" s="56"/>
      <c r="BJH57" s="56"/>
      <c r="BJI57" s="56"/>
      <c r="BJJ57" s="56"/>
      <c r="BJK57" s="56"/>
      <c r="BJL57" s="56"/>
      <c r="BJM57" s="56"/>
      <c r="BJN57" s="56"/>
      <c r="BJO57" s="56"/>
      <c r="BJP57" s="56"/>
      <c r="BJQ57" s="56"/>
      <c r="BJR57" s="56"/>
      <c r="BJS57" s="56"/>
      <c r="BJT57" s="56"/>
      <c r="BJU57" s="56"/>
      <c r="BJV57" s="56"/>
      <c r="BJW57" s="56"/>
      <c r="BJX57" s="56"/>
      <c r="BJY57" s="56"/>
      <c r="BJZ57" s="56"/>
      <c r="BKA57" s="56"/>
      <c r="BKB57" s="56"/>
      <c r="BKC57" s="56"/>
      <c r="BKD57" s="56"/>
      <c r="BKE57" s="56"/>
      <c r="BKF57" s="56"/>
      <c r="BKG57" s="56"/>
      <c r="BKH57" s="56"/>
      <c r="BKI57" s="56"/>
      <c r="BKJ57" s="56"/>
      <c r="BKK57" s="56"/>
      <c r="BKL57" s="56"/>
      <c r="BKM57" s="56"/>
      <c r="BKN57" s="56"/>
      <c r="BKO57" s="56"/>
      <c r="BKP57" s="56"/>
      <c r="BKQ57" s="56"/>
      <c r="BKR57" s="56"/>
      <c r="BKS57" s="56"/>
      <c r="BKT57" s="56"/>
      <c r="BKU57" s="56"/>
      <c r="BKV57" s="56"/>
      <c r="BKW57" s="56"/>
      <c r="BKX57" s="56"/>
      <c r="BKY57" s="56"/>
      <c r="BKZ57" s="56"/>
      <c r="BLA57" s="56"/>
      <c r="BLB57" s="56"/>
      <c r="BLC57" s="56"/>
      <c r="BLD57" s="56"/>
      <c r="BLE57" s="56"/>
      <c r="BLF57" s="56"/>
      <c r="BLG57" s="56"/>
      <c r="BLH57" s="56"/>
      <c r="BLI57" s="56"/>
      <c r="BLJ57" s="56"/>
      <c r="BLK57" s="56"/>
      <c r="BLL57" s="56"/>
      <c r="BLM57" s="56"/>
      <c r="BLN57" s="56"/>
      <c r="BLO57" s="56"/>
      <c r="BLP57" s="56"/>
      <c r="BLQ57" s="56"/>
      <c r="BLR57" s="56"/>
      <c r="BLS57" s="56"/>
      <c r="BLT57" s="56"/>
      <c r="BLU57" s="56"/>
      <c r="BLV57" s="56"/>
      <c r="BLW57" s="56"/>
      <c r="BLX57" s="56"/>
      <c r="BLY57" s="56"/>
      <c r="BLZ57" s="56"/>
      <c r="BMA57" s="56"/>
      <c r="BMB57" s="56"/>
      <c r="BMC57" s="56"/>
      <c r="BMD57" s="56"/>
      <c r="BME57" s="56"/>
      <c r="BMF57" s="56"/>
      <c r="BMG57" s="56"/>
      <c r="BMH57" s="56"/>
      <c r="BMI57" s="56"/>
      <c r="BMJ57" s="56"/>
      <c r="BMK57" s="56"/>
      <c r="BML57" s="56"/>
      <c r="BMM57" s="56"/>
      <c r="BMN57" s="56"/>
      <c r="BMO57" s="56"/>
      <c r="BMP57" s="56"/>
      <c r="BMQ57" s="56"/>
      <c r="BMR57" s="56"/>
      <c r="BMS57" s="56"/>
      <c r="BMT57" s="56"/>
      <c r="BMU57" s="56"/>
      <c r="BMV57" s="56"/>
      <c r="BMW57" s="56"/>
      <c r="BMX57" s="56"/>
      <c r="BMY57" s="56"/>
      <c r="BMZ57" s="56"/>
      <c r="BNA57" s="56"/>
      <c r="BNB57" s="56"/>
      <c r="BNC57" s="56"/>
      <c r="BND57" s="56"/>
      <c r="BNE57" s="56"/>
      <c r="BNF57" s="56"/>
      <c r="BNG57" s="56"/>
      <c r="BNH57" s="56"/>
      <c r="BNI57" s="56"/>
      <c r="BNJ57" s="56"/>
      <c r="BNK57" s="56"/>
      <c r="BNL57" s="56"/>
      <c r="BNM57" s="56"/>
      <c r="BNN57" s="56"/>
      <c r="BNO57" s="56"/>
      <c r="BNP57" s="56"/>
      <c r="BNQ57" s="56"/>
      <c r="BNR57" s="56"/>
      <c r="BNS57" s="56"/>
      <c r="BNT57" s="56"/>
      <c r="BNU57" s="56"/>
      <c r="BNV57" s="56"/>
      <c r="BNW57" s="56"/>
      <c r="BNX57" s="56"/>
      <c r="BNY57" s="56"/>
      <c r="BNZ57" s="56"/>
      <c r="BOA57" s="56"/>
      <c r="BOB57" s="56"/>
      <c r="BOC57" s="56"/>
      <c r="BOD57" s="56"/>
      <c r="BOE57" s="56"/>
      <c r="BOF57" s="56"/>
      <c r="BOG57" s="56"/>
      <c r="BOH57" s="56"/>
      <c r="BOI57" s="56"/>
      <c r="BOJ57" s="56"/>
      <c r="BOK57" s="56"/>
      <c r="BOL57" s="56"/>
      <c r="BOM57" s="56"/>
      <c r="BON57" s="56"/>
      <c r="BOO57" s="56"/>
      <c r="BOP57" s="56"/>
      <c r="BOQ57" s="56"/>
      <c r="BOR57" s="56"/>
      <c r="BOS57" s="56"/>
      <c r="BOT57" s="56"/>
      <c r="BOU57" s="56"/>
      <c r="BOV57" s="56"/>
      <c r="BOW57" s="56"/>
      <c r="BOX57" s="56"/>
      <c r="BOY57" s="56"/>
      <c r="BOZ57" s="56"/>
      <c r="BPA57" s="56"/>
      <c r="BPB57" s="56"/>
      <c r="BPC57" s="56"/>
      <c r="BPD57" s="56"/>
      <c r="BPE57" s="56"/>
      <c r="BPF57" s="56"/>
      <c r="BPG57" s="56"/>
      <c r="BPH57" s="56"/>
      <c r="BPI57" s="56"/>
      <c r="BPJ57" s="56"/>
      <c r="BPK57" s="56"/>
      <c r="BPL57" s="56"/>
      <c r="BPM57" s="56"/>
      <c r="BPN57" s="56"/>
      <c r="BPO57" s="56"/>
      <c r="BPP57" s="56"/>
      <c r="BPQ57" s="56"/>
      <c r="BPR57" s="56"/>
      <c r="BPS57" s="56"/>
      <c r="BPT57" s="56"/>
      <c r="BPU57" s="56"/>
      <c r="BPV57" s="56"/>
      <c r="BPW57" s="56"/>
      <c r="BPX57" s="56"/>
      <c r="BPY57" s="56"/>
      <c r="BPZ57" s="56"/>
      <c r="BQA57" s="56"/>
      <c r="BQB57" s="56"/>
      <c r="BQC57" s="56"/>
      <c r="BQD57" s="56"/>
      <c r="BQE57" s="56"/>
      <c r="BQF57" s="56"/>
      <c r="BQG57" s="56"/>
      <c r="BQH57" s="56"/>
      <c r="BQI57" s="56"/>
      <c r="BQJ57" s="56"/>
      <c r="BQK57" s="56"/>
      <c r="BQL57" s="56"/>
      <c r="BQM57" s="56"/>
      <c r="BQN57" s="56"/>
      <c r="BQO57" s="56"/>
      <c r="BQP57" s="56"/>
      <c r="BQQ57" s="56"/>
      <c r="BQR57" s="56"/>
      <c r="BQS57" s="56"/>
      <c r="BQT57" s="56"/>
      <c r="BQU57" s="56"/>
      <c r="BQV57" s="56"/>
      <c r="BQW57" s="56"/>
      <c r="BQX57" s="56"/>
      <c r="BQY57" s="56"/>
      <c r="BQZ57" s="56"/>
      <c r="BRA57" s="56"/>
      <c r="BRB57" s="56"/>
      <c r="BRC57" s="56"/>
      <c r="BRD57" s="56"/>
      <c r="BRE57" s="56"/>
      <c r="BRF57" s="56"/>
      <c r="BRG57" s="56"/>
      <c r="BRH57" s="56"/>
      <c r="BRI57" s="56"/>
      <c r="BRJ57" s="56"/>
      <c r="BRK57" s="56"/>
      <c r="BRL57" s="56"/>
      <c r="BRM57" s="56"/>
      <c r="BRN57" s="56"/>
      <c r="BRO57" s="56"/>
      <c r="BRP57" s="56"/>
      <c r="BRQ57" s="56"/>
      <c r="BRR57" s="56"/>
      <c r="BRS57" s="56"/>
      <c r="BRT57" s="56"/>
      <c r="BRU57" s="56"/>
      <c r="BRV57" s="56"/>
      <c r="BRW57" s="56"/>
      <c r="BRX57" s="56"/>
      <c r="BRY57" s="56"/>
      <c r="BRZ57" s="56"/>
      <c r="BSA57" s="56"/>
      <c r="BSB57" s="56"/>
      <c r="BSC57" s="56"/>
      <c r="BSD57" s="56"/>
      <c r="BSE57" s="56"/>
      <c r="BSF57" s="56"/>
      <c r="BSG57" s="56"/>
      <c r="BSH57" s="56"/>
      <c r="BSI57" s="56"/>
      <c r="BSJ57" s="56"/>
      <c r="BSK57" s="56"/>
      <c r="BSL57" s="56"/>
      <c r="BSM57" s="56"/>
      <c r="BSN57" s="56"/>
      <c r="BSO57" s="56"/>
      <c r="BSP57" s="56"/>
      <c r="BSQ57" s="56"/>
      <c r="BSR57" s="56"/>
      <c r="BSS57" s="56"/>
      <c r="BST57" s="56"/>
      <c r="BSU57" s="56"/>
      <c r="BSV57" s="56"/>
      <c r="BSW57" s="56"/>
      <c r="BSX57" s="56"/>
      <c r="BSY57" s="56"/>
      <c r="BSZ57" s="56"/>
      <c r="BTA57" s="56"/>
      <c r="BTB57" s="56"/>
      <c r="BTC57" s="56"/>
      <c r="BTD57" s="56"/>
      <c r="BTE57" s="56"/>
      <c r="BTF57" s="56"/>
      <c r="BTG57" s="56"/>
      <c r="BTH57" s="56"/>
      <c r="BTI57" s="56"/>
      <c r="BTJ57" s="56"/>
      <c r="BTK57" s="56"/>
      <c r="BTL57" s="56"/>
      <c r="BTM57" s="56"/>
      <c r="BTN57" s="56"/>
      <c r="BTO57" s="56"/>
      <c r="BTP57" s="56"/>
      <c r="BTQ57" s="56"/>
      <c r="BTR57" s="56"/>
      <c r="BTS57" s="56"/>
      <c r="BTT57" s="56"/>
      <c r="BTU57" s="56"/>
      <c r="BTV57" s="56"/>
      <c r="BTW57" s="56"/>
      <c r="BTX57" s="56"/>
      <c r="BTY57" s="56"/>
      <c r="BTZ57" s="56"/>
      <c r="BUA57" s="56"/>
      <c r="BUB57" s="56"/>
      <c r="BUC57" s="56"/>
      <c r="BUD57" s="56"/>
      <c r="BUE57" s="56"/>
      <c r="BUF57" s="56"/>
      <c r="BUG57" s="56"/>
      <c r="BUH57" s="56"/>
      <c r="BUI57" s="56"/>
      <c r="BUJ57" s="56"/>
      <c r="BUK57" s="56"/>
      <c r="BUL57" s="56"/>
      <c r="BUM57" s="56"/>
      <c r="BUN57" s="56"/>
      <c r="BUO57" s="56"/>
      <c r="BUP57" s="56"/>
      <c r="BUQ57" s="56"/>
      <c r="BUR57" s="56"/>
      <c r="BUS57" s="56"/>
      <c r="BUT57" s="56"/>
      <c r="BUU57" s="56"/>
      <c r="BUV57" s="56"/>
      <c r="BUW57" s="56"/>
      <c r="BUX57" s="56"/>
      <c r="BUY57" s="56"/>
      <c r="BUZ57" s="56"/>
      <c r="BVA57" s="56"/>
      <c r="BVB57" s="56"/>
      <c r="BVC57" s="56"/>
      <c r="BVD57" s="56"/>
      <c r="BVE57" s="56"/>
      <c r="BVF57" s="56"/>
      <c r="BVG57" s="56"/>
      <c r="BVH57" s="56"/>
      <c r="BVI57" s="56"/>
      <c r="BVJ57" s="56"/>
      <c r="BVK57" s="56"/>
      <c r="BVL57" s="56"/>
      <c r="BVM57" s="56"/>
      <c r="BVN57" s="56"/>
      <c r="BVO57" s="56"/>
      <c r="BVP57" s="56"/>
      <c r="BVQ57" s="56"/>
      <c r="BVR57" s="56"/>
      <c r="BVS57" s="56"/>
      <c r="BVT57" s="56"/>
      <c r="BVU57" s="56"/>
      <c r="BVV57" s="56"/>
      <c r="BVW57" s="56"/>
      <c r="BVX57" s="56"/>
      <c r="BVY57" s="56"/>
      <c r="BVZ57" s="56"/>
      <c r="BWA57" s="56"/>
      <c r="BWB57" s="56"/>
      <c r="BWC57" s="56"/>
      <c r="BWD57" s="56"/>
      <c r="BWE57" s="56"/>
      <c r="BWF57" s="56"/>
      <c r="BWG57" s="56"/>
      <c r="BWH57" s="56"/>
      <c r="BWI57" s="56"/>
      <c r="BWJ57" s="56"/>
      <c r="BWK57" s="56"/>
      <c r="BWL57" s="56"/>
      <c r="BWM57" s="56"/>
      <c r="BWN57" s="56"/>
      <c r="BWO57" s="56"/>
      <c r="BWP57" s="56"/>
      <c r="BWQ57" s="56"/>
      <c r="BWR57" s="56"/>
      <c r="BWS57" s="56"/>
      <c r="BWT57" s="56"/>
      <c r="BWU57" s="56"/>
      <c r="BWV57" s="56"/>
      <c r="BWW57" s="56"/>
      <c r="BWX57" s="56"/>
      <c r="BWY57" s="56"/>
      <c r="BWZ57" s="56"/>
      <c r="BXA57" s="56"/>
      <c r="BXB57" s="56"/>
      <c r="BXC57" s="56"/>
      <c r="BXD57" s="56"/>
      <c r="BXE57" s="56"/>
      <c r="BXF57" s="56"/>
      <c r="BXG57" s="56"/>
      <c r="BXH57" s="56"/>
      <c r="BXI57" s="56"/>
      <c r="BXJ57" s="56"/>
      <c r="BXK57" s="56"/>
      <c r="BXL57" s="56"/>
      <c r="BXM57" s="56"/>
      <c r="BXN57" s="56"/>
      <c r="BXO57" s="56"/>
      <c r="BXP57" s="56"/>
      <c r="BXQ57" s="56"/>
      <c r="BXR57" s="56"/>
      <c r="BXS57" s="56"/>
      <c r="BXT57" s="56"/>
      <c r="BXU57" s="56"/>
      <c r="BXV57" s="56"/>
      <c r="BXW57" s="56"/>
      <c r="BXX57" s="56"/>
      <c r="BXY57" s="56"/>
      <c r="BXZ57" s="56"/>
      <c r="BYA57" s="56"/>
      <c r="BYB57" s="56"/>
      <c r="BYC57" s="56"/>
      <c r="BYD57" s="56"/>
      <c r="BYE57" s="56"/>
      <c r="BYF57" s="56"/>
      <c r="BYG57" s="56"/>
      <c r="BYH57" s="56"/>
      <c r="BYI57" s="56"/>
      <c r="BYJ57" s="56"/>
      <c r="BYK57" s="56"/>
      <c r="BYL57" s="56"/>
      <c r="BYM57" s="56"/>
      <c r="BYN57" s="56"/>
      <c r="BYO57" s="56"/>
      <c r="BYP57" s="56"/>
      <c r="BYQ57" s="56"/>
      <c r="BYR57" s="56"/>
      <c r="BYS57" s="56"/>
      <c r="BYT57" s="56"/>
      <c r="BYU57" s="56"/>
      <c r="BYV57" s="56"/>
      <c r="BYW57" s="56"/>
      <c r="BYX57" s="56"/>
      <c r="BYY57" s="56"/>
      <c r="BYZ57" s="56"/>
      <c r="BZA57" s="56"/>
      <c r="BZB57" s="56"/>
      <c r="BZC57" s="56"/>
      <c r="BZD57" s="56"/>
      <c r="BZE57" s="56"/>
      <c r="BZF57" s="56"/>
      <c r="BZG57" s="56"/>
      <c r="BZH57" s="56"/>
      <c r="BZI57" s="56"/>
      <c r="BZJ57" s="56"/>
      <c r="BZK57" s="56"/>
      <c r="BZL57" s="56"/>
      <c r="BZM57" s="56"/>
      <c r="BZN57" s="56"/>
      <c r="BZO57" s="56"/>
      <c r="BZP57" s="56"/>
      <c r="BZQ57" s="56"/>
      <c r="BZR57" s="56"/>
      <c r="BZS57" s="56"/>
      <c r="BZT57" s="56"/>
      <c r="BZU57" s="56"/>
      <c r="BZV57" s="56"/>
      <c r="BZW57" s="56"/>
      <c r="BZX57" s="56"/>
      <c r="BZY57" s="56"/>
      <c r="BZZ57" s="56"/>
      <c r="CAA57" s="56"/>
      <c r="CAB57" s="56"/>
      <c r="CAC57" s="56"/>
      <c r="CAD57" s="56"/>
      <c r="CAE57" s="56"/>
      <c r="CAF57" s="56"/>
      <c r="CAG57" s="56"/>
      <c r="CAH57" s="56"/>
      <c r="CAI57" s="56"/>
      <c r="CAJ57" s="56"/>
      <c r="CAK57" s="56"/>
      <c r="CAL57" s="56"/>
      <c r="CAM57" s="56"/>
      <c r="CAN57" s="56"/>
      <c r="CAO57" s="56"/>
      <c r="CAP57" s="56"/>
      <c r="CAQ57" s="56"/>
      <c r="CAR57" s="56"/>
      <c r="CAS57" s="56"/>
      <c r="CAT57" s="56"/>
      <c r="CAU57" s="56"/>
      <c r="CAV57" s="56"/>
      <c r="CAW57" s="56"/>
      <c r="CAX57" s="56"/>
      <c r="CAY57" s="56"/>
      <c r="CAZ57" s="56"/>
      <c r="CBA57" s="56"/>
      <c r="CBB57" s="56"/>
      <c r="CBC57" s="56"/>
      <c r="CBD57" s="56"/>
      <c r="CBE57" s="56"/>
      <c r="CBF57" s="56"/>
      <c r="CBG57" s="56"/>
      <c r="CBH57" s="56"/>
      <c r="CBI57" s="56"/>
      <c r="CBJ57" s="56"/>
      <c r="CBK57" s="56"/>
      <c r="CBL57" s="56"/>
      <c r="CBM57" s="56"/>
      <c r="CBN57" s="56"/>
      <c r="CBO57" s="56"/>
      <c r="CBP57" s="56"/>
      <c r="CBQ57" s="56"/>
      <c r="CBR57" s="56"/>
      <c r="CBS57" s="56"/>
      <c r="CBT57" s="56"/>
      <c r="CBU57" s="56"/>
      <c r="CBV57" s="56"/>
      <c r="CBW57" s="56"/>
      <c r="CBX57" s="56"/>
      <c r="CBY57" s="56"/>
      <c r="CBZ57" s="56"/>
      <c r="CCA57" s="56"/>
      <c r="CCB57" s="56"/>
      <c r="CCC57" s="56"/>
      <c r="CCD57" s="56"/>
      <c r="CCE57" s="56"/>
      <c r="CCF57" s="56"/>
      <c r="CCG57" s="56"/>
      <c r="CCH57" s="56"/>
      <c r="CCI57" s="56"/>
      <c r="CCJ57" s="56"/>
      <c r="CCK57" s="56"/>
      <c r="CCL57" s="56"/>
      <c r="CCM57" s="56"/>
      <c r="CCN57" s="56"/>
      <c r="CCO57" s="56"/>
      <c r="CCP57" s="56"/>
      <c r="CCQ57" s="56"/>
      <c r="CCR57" s="56"/>
      <c r="CCS57" s="56"/>
      <c r="CCT57" s="56"/>
      <c r="CCU57" s="56"/>
      <c r="CCV57" s="56"/>
      <c r="CCW57" s="56"/>
      <c r="CCX57" s="56"/>
      <c r="CCY57" s="56"/>
      <c r="CCZ57" s="56"/>
      <c r="CDA57" s="56"/>
      <c r="CDB57" s="56"/>
      <c r="CDC57" s="56"/>
      <c r="CDD57" s="56"/>
      <c r="CDE57" s="56"/>
      <c r="CDF57" s="56"/>
      <c r="CDG57" s="56"/>
      <c r="CDH57" s="56"/>
      <c r="CDI57" s="56"/>
      <c r="CDJ57" s="56"/>
      <c r="CDK57" s="56"/>
      <c r="CDL57" s="56"/>
      <c r="CDM57" s="56"/>
      <c r="CDN57" s="56"/>
      <c r="CDO57" s="56"/>
      <c r="CDP57" s="56"/>
      <c r="CDQ57" s="56"/>
      <c r="CDR57" s="56"/>
      <c r="CDS57" s="56"/>
      <c r="CDT57" s="56"/>
      <c r="CDU57" s="56"/>
      <c r="CDV57" s="56"/>
      <c r="CDW57" s="56"/>
      <c r="CDX57" s="56"/>
      <c r="CDY57" s="56"/>
      <c r="CDZ57" s="56"/>
      <c r="CEA57" s="56"/>
      <c r="CEB57" s="56"/>
      <c r="CEC57" s="56"/>
      <c r="CED57" s="56"/>
      <c r="CEE57" s="56"/>
      <c r="CEF57" s="56"/>
      <c r="CEG57" s="56"/>
      <c r="CEH57" s="56"/>
      <c r="CEI57" s="56"/>
      <c r="CEJ57" s="56"/>
      <c r="CEK57" s="56"/>
      <c r="CEL57" s="56"/>
      <c r="CEM57" s="56"/>
      <c r="CEN57" s="56"/>
      <c r="CEO57" s="56"/>
      <c r="CEP57" s="56"/>
      <c r="CEQ57" s="56"/>
      <c r="CER57" s="56"/>
      <c r="CES57" s="56"/>
      <c r="CET57" s="56"/>
      <c r="CEU57" s="56"/>
      <c r="CEV57" s="56"/>
      <c r="CEW57" s="56"/>
      <c r="CEX57" s="56"/>
      <c r="CEY57" s="56"/>
      <c r="CEZ57" s="56"/>
      <c r="CFA57" s="56"/>
      <c r="CFB57" s="56"/>
      <c r="CFC57" s="56"/>
      <c r="CFD57" s="56"/>
      <c r="CFE57" s="56"/>
      <c r="CFF57" s="56"/>
      <c r="CFG57" s="56"/>
      <c r="CFH57" s="56"/>
      <c r="CFI57" s="56"/>
      <c r="CFJ57" s="56"/>
      <c r="CFK57" s="56"/>
      <c r="CFL57" s="56"/>
      <c r="CFM57" s="56"/>
      <c r="CFN57" s="56"/>
      <c r="CFO57" s="56"/>
      <c r="CFP57" s="56"/>
      <c r="CFQ57" s="56"/>
      <c r="CFR57" s="56"/>
      <c r="CFS57" s="56"/>
      <c r="CFT57" s="56"/>
      <c r="CFU57" s="56"/>
      <c r="CFV57" s="56"/>
      <c r="CFW57" s="56"/>
      <c r="CFX57" s="56"/>
      <c r="CFY57" s="56"/>
      <c r="CFZ57" s="56"/>
      <c r="CGA57" s="56"/>
      <c r="CGB57" s="56"/>
      <c r="CGC57" s="56"/>
      <c r="CGD57" s="56"/>
      <c r="CGE57" s="56"/>
      <c r="CGF57" s="56"/>
      <c r="CGG57" s="56"/>
      <c r="CGH57" s="56"/>
      <c r="CGI57" s="56"/>
      <c r="CGJ57" s="56"/>
      <c r="CGK57" s="56"/>
      <c r="CGL57" s="56"/>
      <c r="CGM57" s="56"/>
      <c r="CGN57" s="56"/>
      <c r="CGO57" s="56"/>
      <c r="CGP57" s="56"/>
      <c r="CGQ57" s="56"/>
      <c r="CGR57" s="56"/>
      <c r="CGS57" s="56"/>
      <c r="CGT57" s="56"/>
      <c r="CGU57" s="56"/>
      <c r="CGV57" s="56"/>
      <c r="CGW57" s="56"/>
      <c r="CGX57" s="56"/>
      <c r="CGY57" s="56"/>
      <c r="CGZ57" s="56"/>
      <c r="CHA57" s="56"/>
      <c r="CHB57" s="56"/>
      <c r="CHC57" s="56"/>
      <c r="CHD57" s="56"/>
      <c r="CHE57" s="56"/>
      <c r="CHF57" s="56"/>
      <c r="CHG57" s="56"/>
      <c r="CHH57" s="56"/>
      <c r="CHI57" s="56"/>
      <c r="CHJ57" s="56"/>
      <c r="CHK57" s="56"/>
      <c r="CHL57" s="56"/>
      <c r="CHM57" s="56"/>
      <c r="CHN57" s="56"/>
      <c r="CHO57" s="56"/>
      <c r="CHP57" s="56"/>
      <c r="CHQ57" s="56"/>
      <c r="CHR57" s="56"/>
      <c r="CHS57" s="56"/>
      <c r="CHT57" s="56"/>
      <c r="CHU57" s="56"/>
      <c r="CHV57" s="56"/>
      <c r="CHW57" s="56"/>
      <c r="CHX57" s="56"/>
      <c r="CHY57" s="56"/>
      <c r="CHZ57" s="56"/>
      <c r="CIA57" s="56"/>
      <c r="CIB57" s="56"/>
      <c r="CIC57" s="56"/>
      <c r="CID57" s="56"/>
      <c r="CIE57" s="56"/>
      <c r="CIF57" s="56"/>
      <c r="CIG57" s="56"/>
      <c r="CIH57" s="56"/>
      <c r="CII57" s="56"/>
      <c r="CIJ57" s="56"/>
      <c r="CIK57" s="56"/>
      <c r="CIL57" s="56"/>
      <c r="CIM57" s="56"/>
      <c r="CIN57" s="56"/>
      <c r="CIO57" s="56"/>
      <c r="CIP57" s="56"/>
      <c r="CIQ57" s="56"/>
      <c r="CIR57" s="56"/>
      <c r="CIS57" s="56"/>
      <c r="CIT57" s="56"/>
      <c r="CIU57" s="56"/>
      <c r="CIV57" s="56"/>
      <c r="CIW57" s="56"/>
      <c r="CIX57" s="56"/>
      <c r="CIY57" s="56"/>
      <c r="CIZ57" s="56"/>
      <c r="CJA57" s="56"/>
      <c r="CJB57" s="56"/>
      <c r="CJC57" s="56"/>
      <c r="CJD57" s="56"/>
      <c r="CJE57" s="56"/>
      <c r="CJF57" s="56"/>
      <c r="CJG57" s="56"/>
      <c r="CJH57" s="56"/>
      <c r="CJI57" s="56"/>
      <c r="CJJ57" s="56"/>
      <c r="CJK57" s="56"/>
      <c r="CJL57" s="56"/>
      <c r="CJM57" s="56"/>
      <c r="CJN57" s="56"/>
      <c r="CJO57" s="56"/>
      <c r="CJP57" s="56"/>
      <c r="CJQ57" s="56"/>
      <c r="CJR57" s="56"/>
      <c r="CJS57" s="56"/>
      <c r="CJT57" s="56"/>
      <c r="CJU57" s="56"/>
      <c r="CJV57" s="56"/>
      <c r="CJW57" s="56"/>
      <c r="CJX57" s="56"/>
      <c r="CJY57" s="56"/>
      <c r="CJZ57" s="56"/>
      <c r="CKA57" s="56"/>
      <c r="CKB57" s="56"/>
      <c r="CKC57" s="56"/>
      <c r="CKD57" s="56"/>
      <c r="CKE57" s="56"/>
      <c r="CKF57" s="56"/>
      <c r="CKG57" s="56"/>
      <c r="CKH57" s="56"/>
      <c r="CKI57" s="56"/>
      <c r="CKJ57" s="56"/>
      <c r="CKK57" s="56"/>
      <c r="CKL57" s="56"/>
      <c r="CKM57" s="56"/>
      <c r="CKN57" s="56"/>
      <c r="CKO57" s="56"/>
      <c r="CKP57" s="56"/>
      <c r="CKQ57" s="56"/>
      <c r="CKR57" s="56"/>
      <c r="CKS57" s="56"/>
      <c r="CKT57" s="56"/>
      <c r="CKU57" s="56"/>
      <c r="CKV57" s="56"/>
      <c r="CKW57" s="56"/>
      <c r="CKX57" s="56"/>
      <c r="CKY57" s="56"/>
      <c r="CKZ57" s="56"/>
      <c r="CLA57" s="56"/>
      <c r="CLB57" s="56"/>
      <c r="CLC57" s="56"/>
      <c r="CLD57" s="56"/>
      <c r="CLE57" s="56"/>
      <c r="CLF57" s="56"/>
      <c r="CLG57" s="56"/>
      <c r="CLH57" s="56"/>
      <c r="CLI57" s="56"/>
      <c r="CLJ57" s="56"/>
      <c r="CLK57" s="56"/>
      <c r="CLL57" s="56"/>
      <c r="CLM57" s="56"/>
      <c r="CLN57" s="56"/>
      <c r="CLO57" s="56"/>
      <c r="CLP57" s="56"/>
      <c r="CLQ57" s="56"/>
      <c r="CLR57" s="56"/>
      <c r="CLS57" s="56"/>
      <c r="CLT57" s="56"/>
      <c r="CLU57" s="56"/>
      <c r="CLV57" s="56"/>
      <c r="CLW57" s="56"/>
      <c r="CLX57" s="56"/>
      <c r="CLY57" s="56"/>
      <c r="CLZ57" s="56"/>
      <c r="CMA57" s="56"/>
      <c r="CMB57" s="56"/>
      <c r="CMC57" s="56"/>
      <c r="CMD57" s="56"/>
      <c r="CME57" s="56"/>
      <c r="CMF57" s="56"/>
      <c r="CMG57" s="56"/>
      <c r="CMH57" s="56"/>
      <c r="CMI57" s="56"/>
      <c r="CMJ57" s="56"/>
      <c r="CMK57" s="56"/>
      <c r="CML57" s="56"/>
      <c r="CMM57" s="56"/>
      <c r="CMN57" s="56"/>
      <c r="CMO57" s="56"/>
      <c r="CMP57" s="56"/>
      <c r="CMQ57" s="56"/>
      <c r="CMR57" s="56"/>
      <c r="CMS57" s="56"/>
      <c r="CMT57" s="56"/>
      <c r="CMU57" s="56"/>
      <c r="CMV57" s="56"/>
      <c r="CMW57" s="56"/>
      <c r="CMX57" s="56"/>
      <c r="CMY57" s="56"/>
      <c r="CMZ57" s="56"/>
      <c r="CNA57" s="56"/>
      <c r="CNB57" s="56"/>
      <c r="CNC57" s="56"/>
      <c r="CND57" s="56"/>
      <c r="CNE57" s="56"/>
      <c r="CNF57" s="56"/>
      <c r="CNG57" s="56"/>
      <c r="CNH57" s="56"/>
      <c r="CNI57" s="56"/>
      <c r="CNJ57" s="56"/>
      <c r="CNK57" s="56"/>
      <c r="CNL57" s="56"/>
      <c r="CNM57" s="56"/>
      <c r="CNN57" s="56"/>
      <c r="CNO57" s="56"/>
      <c r="CNP57" s="56"/>
      <c r="CNQ57" s="56"/>
      <c r="CNR57" s="56"/>
      <c r="CNS57" s="56"/>
      <c r="CNT57" s="56"/>
      <c r="CNU57" s="56"/>
      <c r="CNV57" s="56"/>
      <c r="CNW57" s="56"/>
      <c r="CNX57" s="56"/>
      <c r="CNY57" s="56"/>
      <c r="CNZ57" s="56"/>
      <c r="COA57" s="56"/>
      <c r="COB57" s="56"/>
      <c r="COC57" s="56"/>
      <c r="COD57" s="56"/>
      <c r="COE57" s="56"/>
      <c r="COF57" s="56"/>
      <c r="COG57" s="56"/>
      <c r="COH57" s="56"/>
      <c r="COI57" s="56"/>
      <c r="COJ57" s="56"/>
      <c r="COK57" s="56"/>
      <c r="COL57" s="56"/>
      <c r="COM57" s="56"/>
      <c r="CON57" s="56"/>
      <c r="COO57" s="56"/>
      <c r="COP57" s="56"/>
      <c r="COQ57" s="56"/>
      <c r="COR57" s="56"/>
      <c r="COS57" s="56"/>
      <c r="COT57" s="56"/>
      <c r="COU57" s="56"/>
      <c r="COV57" s="56"/>
      <c r="COW57" s="56"/>
      <c r="COX57" s="56"/>
      <c r="COY57" s="56"/>
      <c r="COZ57" s="56"/>
      <c r="CPA57" s="56"/>
      <c r="CPB57" s="56"/>
      <c r="CPC57" s="56"/>
      <c r="CPD57" s="56"/>
      <c r="CPE57" s="56"/>
      <c r="CPF57" s="56"/>
      <c r="CPG57" s="56"/>
      <c r="CPH57" s="56"/>
      <c r="CPI57" s="56"/>
      <c r="CPJ57" s="56"/>
      <c r="CPK57" s="56"/>
      <c r="CPL57" s="56"/>
      <c r="CPM57" s="56"/>
      <c r="CPN57" s="56"/>
      <c r="CPO57" s="56"/>
      <c r="CPP57" s="56"/>
      <c r="CPQ57" s="56"/>
      <c r="CPR57" s="56"/>
      <c r="CPS57" s="56"/>
      <c r="CPT57" s="56"/>
      <c r="CPU57" s="56"/>
      <c r="CPV57" s="56"/>
      <c r="CPW57" s="56"/>
      <c r="CPX57" s="56"/>
      <c r="CPY57" s="56"/>
      <c r="CPZ57" s="56"/>
      <c r="CQA57" s="56"/>
      <c r="CQB57" s="56"/>
      <c r="CQC57" s="56"/>
      <c r="CQD57" s="56"/>
      <c r="CQE57" s="56"/>
      <c r="CQF57" s="56"/>
      <c r="CQG57" s="56"/>
      <c r="CQH57" s="56"/>
      <c r="CQI57" s="56"/>
      <c r="CQJ57" s="56"/>
      <c r="CQK57" s="56"/>
      <c r="CQL57" s="56"/>
      <c r="CQM57" s="56"/>
      <c r="CQN57" s="56"/>
      <c r="CQO57" s="56"/>
      <c r="CQP57" s="56"/>
      <c r="CQQ57" s="56"/>
      <c r="CQR57" s="56"/>
      <c r="CQS57" s="56"/>
      <c r="CQT57" s="56"/>
      <c r="CQU57" s="56"/>
      <c r="CQV57" s="56"/>
      <c r="CQW57" s="56"/>
      <c r="CQX57" s="56"/>
      <c r="CQY57" s="56"/>
      <c r="CQZ57" s="56"/>
      <c r="CRA57" s="56"/>
      <c r="CRB57" s="56"/>
      <c r="CRC57" s="56"/>
      <c r="CRD57" s="56"/>
      <c r="CRE57" s="56"/>
      <c r="CRF57" s="56"/>
      <c r="CRG57" s="56"/>
      <c r="CRH57" s="56"/>
      <c r="CRI57" s="56"/>
      <c r="CRJ57" s="56"/>
      <c r="CRK57" s="56"/>
      <c r="CRL57" s="56"/>
      <c r="CRM57" s="56"/>
      <c r="CRN57" s="56"/>
      <c r="CRO57" s="56"/>
      <c r="CRP57" s="56"/>
      <c r="CRQ57" s="56"/>
      <c r="CRR57" s="56"/>
      <c r="CRS57" s="56"/>
      <c r="CRT57" s="56"/>
      <c r="CRU57" s="56"/>
      <c r="CRV57" s="56"/>
      <c r="CRW57" s="56"/>
      <c r="CRX57" s="56"/>
      <c r="CRY57" s="56"/>
      <c r="CRZ57" s="56"/>
      <c r="CSA57" s="56"/>
      <c r="CSB57" s="56"/>
      <c r="CSC57" s="56"/>
      <c r="CSD57" s="56"/>
      <c r="CSE57" s="56"/>
      <c r="CSF57" s="56"/>
      <c r="CSG57" s="56"/>
      <c r="CSH57" s="56"/>
      <c r="CSI57" s="56"/>
      <c r="CSJ57" s="56"/>
      <c r="CSK57" s="56"/>
      <c r="CSL57" s="56"/>
      <c r="CSM57" s="56"/>
      <c r="CSN57" s="56"/>
      <c r="CSO57" s="56"/>
      <c r="CSP57" s="56"/>
      <c r="CSQ57" s="56"/>
      <c r="CSR57" s="56"/>
      <c r="CSS57" s="56"/>
      <c r="CST57" s="56"/>
      <c r="CSU57" s="56"/>
      <c r="CSV57" s="56"/>
      <c r="CSW57" s="56"/>
      <c r="CSX57" s="56"/>
      <c r="CSY57" s="56"/>
      <c r="CSZ57" s="56"/>
      <c r="CTA57" s="56"/>
      <c r="CTB57" s="56"/>
      <c r="CTC57" s="56"/>
      <c r="CTD57" s="56"/>
      <c r="CTE57" s="56"/>
      <c r="CTF57" s="56"/>
      <c r="CTG57" s="56"/>
      <c r="CTH57" s="56"/>
      <c r="CTI57" s="56"/>
      <c r="CTJ57" s="56"/>
      <c r="CTK57" s="56"/>
      <c r="CTL57" s="56"/>
      <c r="CTM57" s="56"/>
      <c r="CTN57" s="56"/>
      <c r="CTO57" s="56"/>
      <c r="CTP57" s="56"/>
      <c r="CTQ57" s="56"/>
      <c r="CTR57" s="56"/>
      <c r="CTS57" s="56"/>
      <c r="CTT57" s="56"/>
      <c r="CTU57" s="56"/>
      <c r="CTV57" s="56"/>
      <c r="CTW57" s="56"/>
      <c r="CTX57" s="56"/>
      <c r="CTY57" s="56"/>
      <c r="CTZ57" s="56"/>
      <c r="CUA57" s="56"/>
      <c r="CUB57" s="56"/>
      <c r="CUC57" s="56"/>
      <c r="CUD57" s="56"/>
      <c r="CUE57" s="56"/>
      <c r="CUF57" s="56"/>
      <c r="CUG57" s="56"/>
      <c r="CUH57" s="56"/>
      <c r="CUI57" s="56"/>
      <c r="CUJ57" s="56"/>
      <c r="CUK57" s="56"/>
      <c r="CUL57" s="56"/>
      <c r="CUM57" s="56"/>
      <c r="CUN57" s="56"/>
      <c r="CUO57" s="56"/>
      <c r="CUP57" s="56"/>
      <c r="CUQ57" s="56"/>
      <c r="CUR57" s="56"/>
      <c r="CUS57" s="56"/>
      <c r="CUT57" s="56"/>
      <c r="CUU57" s="56"/>
      <c r="CUV57" s="56"/>
      <c r="CUW57" s="56"/>
      <c r="CUX57" s="56"/>
      <c r="CUY57" s="56"/>
      <c r="CUZ57" s="56"/>
      <c r="CVA57" s="56"/>
      <c r="CVB57" s="56"/>
      <c r="CVC57" s="56"/>
      <c r="CVD57" s="56"/>
      <c r="CVE57" s="56"/>
      <c r="CVF57" s="56"/>
      <c r="CVG57" s="56"/>
      <c r="CVH57" s="56"/>
      <c r="CVI57" s="56"/>
      <c r="CVJ57" s="56"/>
      <c r="CVK57" s="56"/>
      <c r="CVL57" s="56"/>
      <c r="CVM57" s="56"/>
      <c r="CVN57" s="56"/>
      <c r="CVO57" s="56"/>
      <c r="CVP57" s="56"/>
      <c r="CVQ57" s="56"/>
      <c r="CVR57" s="56"/>
      <c r="CVS57" s="56"/>
      <c r="CVT57" s="56"/>
      <c r="CVU57" s="56"/>
      <c r="CVV57" s="56"/>
      <c r="CVW57" s="56"/>
      <c r="CVX57" s="56"/>
      <c r="CVY57" s="56"/>
      <c r="CVZ57" s="56"/>
      <c r="CWA57" s="56"/>
      <c r="CWB57" s="56"/>
      <c r="CWC57" s="56"/>
      <c r="CWD57" s="56"/>
      <c r="CWE57" s="56"/>
      <c r="CWF57" s="56"/>
      <c r="CWG57" s="56"/>
      <c r="CWH57" s="56"/>
      <c r="CWI57" s="56"/>
      <c r="CWJ57" s="56"/>
      <c r="CWK57" s="56"/>
      <c r="CWL57" s="56"/>
      <c r="CWM57" s="56"/>
      <c r="CWN57" s="56"/>
      <c r="CWO57" s="56"/>
      <c r="CWP57" s="56"/>
      <c r="CWQ57" s="56"/>
      <c r="CWR57" s="56"/>
      <c r="CWS57" s="56"/>
      <c r="CWT57" s="56"/>
      <c r="CWU57" s="56"/>
      <c r="CWV57" s="56"/>
      <c r="CWW57" s="56"/>
      <c r="CWX57" s="56"/>
      <c r="CWY57" s="56"/>
      <c r="CWZ57" s="56"/>
      <c r="CXA57" s="56"/>
      <c r="CXB57" s="56"/>
      <c r="CXC57" s="56"/>
      <c r="CXD57" s="56"/>
      <c r="CXE57" s="56"/>
      <c r="CXF57" s="56"/>
      <c r="CXG57" s="56"/>
      <c r="CXH57" s="56"/>
      <c r="CXI57" s="56"/>
      <c r="CXJ57" s="56"/>
      <c r="CXK57" s="56"/>
      <c r="CXL57" s="56"/>
      <c r="CXM57" s="56"/>
      <c r="CXN57" s="56"/>
      <c r="CXO57" s="56"/>
      <c r="CXP57" s="56"/>
      <c r="CXQ57" s="56"/>
      <c r="CXR57" s="56"/>
      <c r="CXS57" s="56"/>
      <c r="CXT57" s="56"/>
      <c r="CXU57" s="56"/>
      <c r="CXV57" s="56"/>
      <c r="CXW57" s="56"/>
      <c r="CXX57" s="56"/>
      <c r="CXY57" s="56"/>
      <c r="CXZ57" s="56"/>
      <c r="CYA57" s="56"/>
      <c r="CYB57" s="56"/>
      <c r="CYC57" s="56"/>
      <c r="CYD57" s="56"/>
      <c r="CYE57" s="56"/>
      <c r="CYF57" s="56"/>
      <c r="CYG57" s="56"/>
      <c r="CYH57" s="56"/>
      <c r="CYI57" s="56"/>
      <c r="CYJ57" s="56"/>
      <c r="CYK57" s="56"/>
      <c r="CYL57" s="56"/>
      <c r="CYM57" s="56"/>
      <c r="CYN57" s="56"/>
      <c r="CYO57" s="56"/>
      <c r="CYP57" s="56"/>
      <c r="CYQ57" s="56"/>
      <c r="CYR57" s="56"/>
      <c r="CYS57" s="56"/>
      <c r="CYT57" s="56"/>
      <c r="CYU57" s="56"/>
      <c r="CYV57" s="56"/>
      <c r="CYW57" s="56"/>
      <c r="CYX57" s="56"/>
      <c r="CYY57" s="56"/>
      <c r="CYZ57" s="56"/>
      <c r="CZA57" s="56"/>
      <c r="CZB57" s="56"/>
      <c r="CZC57" s="56"/>
      <c r="CZD57" s="56"/>
      <c r="CZE57" s="56"/>
      <c r="CZF57" s="56"/>
      <c r="CZG57" s="56"/>
      <c r="CZH57" s="56"/>
      <c r="CZI57" s="56"/>
      <c r="CZJ57" s="56"/>
      <c r="CZK57" s="56"/>
      <c r="CZL57" s="56"/>
      <c r="CZM57" s="56"/>
      <c r="CZN57" s="56"/>
      <c r="CZO57" s="56"/>
      <c r="CZP57" s="56"/>
      <c r="CZQ57" s="56"/>
      <c r="CZR57" s="56"/>
      <c r="CZS57" s="56"/>
      <c r="CZT57" s="56"/>
      <c r="CZU57" s="56"/>
      <c r="CZV57" s="56"/>
      <c r="CZW57" s="56"/>
      <c r="CZX57" s="56"/>
      <c r="CZY57" s="56"/>
      <c r="CZZ57" s="56"/>
      <c r="DAA57" s="56"/>
      <c r="DAB57" s="56"/>
      <c r="DAC57" s="56"/>
      <c r="DAD57" s="56"/>
      <c r="DAE57" s="56"/>
      <c r="DAF57" s="56"/>
      <c r="DAG57" s="56"/>
      <c r="DAH57" s="56"/>
      <c r="DAI57" s="56"/>
      <c r="DAJ57" s="56"/>
      <c r="DAK57" s="56"/>
      <c r="DAL57" s="56"/>
      <c r="DAM57" s="56"/>
      <c r="DAN57" s="56"/>
      <c r="DAO57" s="56"/>
      <c r="DAP57" s="56"/>
      <c r="DAQ57" s="56"/>
      <c r="DAR57" s="56"/>
      <c r="DAS57" s="56"/>
      <c r="DAT57" s="56"/>
      <c r="DAU57" s="56"/>
      <c r="DAV57" s="56"/>
      <c r="DAW57" s="56"/>
      <c r="DAX57" s="56"/>
      <c r="DAY57" s="56"/>
      <c r="DAZ57" s="56"/>
      <c r="DBA57" s="56"/>
      <c r="DBB57" s="56"/>
      <c r="DBC57" s="56"/>
      <c r="DBD57" s="56"/>
      <c r="DBE57" s="56"/>
      <c r="DBF57" s="56"/>
      <c r="DBG57" s="56"/>
      <c r="DBH57" s="56"/>
      <c r="DBI57" s="56"/>
      <c r="DBJ57" s="56"/>
      <c r="DBK57" s="56"/>
      <c r="DBL57" s="56"/>
      <c r="DBM57" s="56"/>
      <c r="DBN57" s="56"/>
      <c r="DBO57" s="56"/>
      <c r="DBP57" s="56"/>
      <c r="DBQ57" s="56"/>
      <c r="DBR57" s="56"/>
      <c r="DBS57" s="56"/>
      <c r="DBT57" s="56"/>
      <c r="DBU57" s="56"/>
      <c r="DBV57" s="56"/>
      <c r="DBW57" s="56"/>
      <c r="DBX57" s="56"/>
      <c r="DBY57" s="56"/>
      <c r="DBZ57" s="56"/>
      <c r="DCA57" s="56"/>
      <c r="DCB57" s="56"/>
      <c r="DCC57" s="56"/>
      <c r="DCD57" s="56"/>
      <c r="DCE57" s="56"/>
      <c r="DCF57" s="56"/>
      <c r="DCG57" s="56"/>
      <c r="DCH57" s="56"/>
      <c r="DCI57" s="56"/>
      <c r="DCJ57" s="56"/>
      <c r="DCK57" s="56"/>
      <c r="DCL57" s="56"/>
      <c r="DCM57" s="56"/>
      <c r="DCN57" s="56"/>
      <c r="DCO57" s="56"/>
      <c r="DCP57" s="56"/>
      <c r="DCQ57" s="56"/>
      <c r="DCR57" s="56"/>
      <c r="DCS57" s="56"/>
      <c r="DCT57" s="56"/>
      <c r="DCU57" s="56"/>
      <c r="DCV57" s="56"/>
      <c r="DCW57" s="56"/>
      <c r="DCX57" s="56"/>
      <c r="DCY57" s="56"/>
      <c r="DCZ57" s="56"/>
      <c r="DDA57" s="56"/>
      <c r="DDB57" s="56"/>
      <c r="DDC57" s="56"/>
      <c r="DDD57" s="56"/>
      <c r="DDE57" s="56"/>
      <c r="DDF57" s="56"/>
      <c r="DDG57" s="56"/>
      <c r="DDH57" s="56"/>
      <c r="DDI57" s="56"/>
      <c r="DDJ57" s="56"/>
      <c r="DDK57" s="56"/>
      <c r="DDL57" s="56"/>
      <c r="DDM57" s="56"/>
      <c r="DDN57" s="56"/>
      <c r="DDO57" s="56"/>
      <c r="DDP57" s="56"/>
      <c r="DDQ57" s="56"/>
      <c r="DDR57" s="56"/>
      <c r="DDS57" s="56"/>
      <c r="DDT57" s="56"/>
      <c r="DDU57" s="56"/>
      <c r="DDV57" s="56"/>
      <c r="DDW57" s="56"/>
      <c r="DDX57" s="56"/>
      <c r="DDY57" s="56"/>
      <c r="DDZ57" s="56"/>
      <c r="DEA57" s="56"/>
      <c r="DEB57" s="56"/>
      <c r="DEC57" s="56"/>
      <c r="DED57" s="56"/>
      <c r="DEE57" s="56"/>
      <c r="DEF57" s="56"/>
      <c r="DEG57" s="56"/>
      <c r="DEH57" s="56"/>
      <c r="DEI57" s="56"/>
      <c r="DEJ57" s="56"/>
      <c r="DEK57" s="56"/>
      <c r="DEL57" s="56"/>
      <c r="DEM57" s="56"/>
      <c r="DEN57" s="56"/>
      <c r="DEO57" s="56"/>
      <c r="DEP57" s="56"/>
      <c r="DEQ57" s="56"/>
      <c r="DER57" s="56"/>
      <c r="DES57" s="56"/>
      <c r="DET57" s="56"/>
      <c r="DEU57" s="56"/>
      <c r="DEV57" s="56"/>
      <c r="DEW57" s="56"/>
      <c r="DEX57" s="56"/>
      <c r="DEY57" s="56"/>
      <c r="DEZ57" s="56"/>
      <c r="DFA57" s="56"/>
      <c r="DFB57" s="56"/>
      <c r="DFC57" s="56"/>
      <c r="DFD57" s="56"/>
      <c r="DFE57" s="56"/>
      <c r="DFF57" s="56"/>
      <c r="DFG57" s="56"/>
      <c r="DFH57" s="56"/>
      <c r="DFI57" s="56"/>
      <c r="DFJ57" s="56"/>
      <c r="DFK57" s="56"/>
      <c r="DFL57" s="56"/>
      <c r="DFM57" s="56"/>
      <c r="DFN57" s="56"/>
      <c r="DFO57" s="56"/>
      <c r="DFP57" s="56"/>
      <c r="DFQ57" s="56"/>
      <c r="DFR57" s="56"/>
      <c r="DFS57" s="56"/>
      <c r="DFT57" s="56"/>
      <c r="DFU57" s="56"/>
      <c r="DFV57" s="56"/>
      <c r="DFW57" s="56"/>
      <c r="DFX57" s="56"/>
      <c r="DFY57" s="56"/>
      <c r="DFZ57" s="56"/>
      <c r="DGA57" s="56"/>
      <c r="DGB57" s="56"/>
      <c r="DGC57" s="56"/>
      <c r="DGD57" s="56"/>
      <c r="DGE57" s="56"/>
      <c r="DGF57" s="56"/>
      <c r="DGG57" s="56"/>
      <c r="DGH57" s="56"/>
      <c r="DGI57" s="56"/>
      <c r="DGJ57" s="56"/>
      <c r="DGK57" s="56"/>
      <c r="DGL57" s="56"/>
      <c r="DGM57" s="56"/>
      <c r="DGN57" s="56"/>
      <c r="DGO57" s="56"/>
      <c r="DGP57" s="56"/>
      <c r="DGQ57" s="56"/>
      <c r="DGR57" s="56"/>
      <c r="DGS57" s="56"/>
      <c r="DGT57" s="56"/>
      <c r="DGU57" s="56"/>
      <c r="DGV57" s="56"/>
      <c r="DGW57" s="56"/>
      <c r="DGX57" s="56"/>
      <c r="DGY57" s="56"/>
      <c r="DGZ57" s="56"/>
      <c r="DHA57" s="56"/>
      <c r="DHB57" s="56"/>
      <c r="DHC57" s="56"/>
      <c r="DHD57" s="56"/>
      <c r="DHE57" s="56"/>
      <c r="DHF57" s="56"/>
      <c r="DHG57" s="56"/>
      <c r="DHH57" s="56"/>
      <c r="DHI57" s="56"/>
      <c r="DHJ57" s="56"/>
      <c r="DHK57" s="56"/>
      <c r="DHL57" s="56"/>
      <c r="DHM57" s="56"/>
      <c r="DHN57" s="56"/>
      <c r="DHO57" s="56"/>
      <c r="DHP57" s="56"/>
      <c r="DHQ57" s="56"/>
      <c r="DHR57" s="56"/>
      <c r="DHS57" s="56"/>
      <c r="DHT57" s="56"/>
      <c r="DHU57" s="56"/>
      <c r="DHV57" s="56"/>
      <c r="DHW57" s="56"/>
      <c r="DHX57" s="56"/>
      <c r="DHY57" s="56"/>
      <c r="DHZ57" s="56"/>
      <c r="DIA57" s="56"/>
      <c r="DIB57" s="56"/>
      <c r="DIC57" s="56"/>
      <c r="DID57" s="56"/>
      <c r="DIE57" s="56"/>
      <c r="DIF57" s="56"/>
      <c r="DIG57" s="56"/>
      <c r="DIH57" s="56"/>
      <c r="DII57" s="56"/>
      <c r="DIJ57" s="56"/>
      <c r="DIK57" s="56"/>
      <c r="DIL57" s="56"/>
      <c r="DIM57" s="56"/>
      <c r="DIN57" s="56"/>
      <c r="DIO57" s="56"/>
      <c r="DIP57" s="56"/>
      <c r="DIQ57" s="56"/>
      <c r="DIR57" s="56"/>
      <c r="DIS57" s="56"/>
      <c r="DIT57" s="56"/>
      <c r="DIU57" s="56"/>
      <c r="DIV57" s="56"/>
      <c r="DIW57" s="56"/>
      <c r="DIX57" s="56"/>
      <c r="DIY57" s="56"/>
      <c r="DIZ57" s="56"/>
      <c r="DJA57" s="56"/>
      <c r="DJB57" s="56"/>
      <c r="DJC57" s="56"/>
      <c r="DJD57" s="56"/>
      <c r="DJE57" s="56"/>
      <c r="DJF57" s="56"/>
      <c r="DJG57" s="56"/>
      <c r="DJH57" s="56"/>
      <c r="DJI57" s="56"/>
      <c r="DJJ57" s="56"/>
      <c r="DJK57" s="56"/>
      <c r="DJL57" s="56"/>
      <c r="DJM57" s="56"/>
      <c r="DJN57" s="56"/>
      <c r="DJO57" s="56"/>
      <c r="DJP57" s="56"/>
      <c r="DJQ57" s="56"/>
      <c r="DJR57" s="56"/>
      <c r="DJS57" s="56"/>
      <c r="DJT57" s="56"/>
      <c r="DJU57" s="56"/>
      <c r="DJV57" s="56"/>
      <c r="DJW57" s="56"/>
      <c r="DJX57" s="56"/>
      <c r="DJY57" s="56"/>
      <c r="DJZ57" s="56"/>
      <c r="DKA57" s="56"/>
      <c r="DKB57" s="56"/>
      <c r="DKC57" s="56"/>
      <c r="DKD57" s="56"/>
      <c r="DKE57" s="56"/>
      <c r="DKF57" s="56"/>
      <c r="DKG57" s="56"/>
      <c r="DKH57" s="56"/>
      <c r="DKI57" s="56"/>
      <c r="DKJ57" s="56"/>
      <c r="DKK57" s="56"/>
      <c r="DKL57" s="56"/>
      <c r="DKM57" s="56"/>
      <c r="DKN57" s="56"/>
      <c r="DKO57" s="56"/>
      <c r="DKP57" s="56"/>
      <c r="DKQ57" s="56"/>
      <c r="DKR57" s="56"/>
      <c r="DKS57" s="56"/>
      <c r="DKT57" s="56"/>
      <c r="DKU57" s="56"/>
      <c r="DKV57" s="56"/>
      <c r="DKW57" s="56"/>
      <c r="DKX57" s="56"/>
      <c r="DKY57" s="56"/>
      <c r="DKZ57" s="56"/>
      <c r="DLA57" s="56"/>
      <c r="DLB57" s="56"/>
      <c r="DLC57" s="56"/>
      <c r="DLD57" s="56"/>
      <c r="DLE57" s="56"/>
      <c r="DLF57" s="56"/>
      <c r="DLG57" s="56"/>
      <c r="DLH57" s="56"/>
      <c r="DLI57" s="56"/>
      <c r="DLJ57" s="56"/>
      <c r="DLK57" s="56"/>
      <c r="DLL57" s="56"/>
      <c r="DLM57" s="56"/>
      <c r="DLN57" s="56"/>
      <c r="DLO57" s="56"/>
      <c r="DLP57" s="56"/>
      <c r="DLQ57" s="56"/>
      <c r="DLR57" s="56"/>
      <c r="DLS57" s="56"/>
      <c r="DLT57" s="56"/>
      <c r="DLU57" s="56"/>
      <c r="DLV57" s="56"/>
      <c r="DLW57" s="56"/>
      <c r="DLX57" s="56"/>
      <c r="DLY57" s="56"/>
      <c r="DLZ57" s="56"/>
      <c r="DMA57" s="56"/>
      <c r="DMB57" s="56"/>
      <c r="DMC57" s="56"/>
      <c r="DMD57" s="56"/>
      <c r="DME57" s="56"/>
      <c r="DMF57" s="56"/>
      <c r="DMG57" s="56"/>
      <c r="DMH57" s="56"/>
      <c r="DMI57" s="56"/>
      <c r="DMJ57" s="56"/>
      <c r="DMK57" s="56"/>
      <c r="DML57" s="56"/>
      <c r="DMM57" s="56"/>
      <c r="DMN57" s="56"/>
      <c r="DMO57" s="56"/>
      <c r="DMP57" s="56"/>
      <c r="DMQ57" s="56"/>
      <c r="DMR57" s="56"/>
      <c r="DMS57" s="56"/>
      <c r="DMT57" s="56"/>
      <c r="DMU57" s="56"/>
      <c r="DMV57" s="56"/>
      <c r="DMW57" s="56"/>
      <c r="DMX57" s="56"/>
      <c r="DMY57" s="56"/>
      <c r="DMZ57" s="56"/>
      <c r="DNA57" s="56"/>
      <c r="DNB57" s="56"/>
      <c r="DNC57" s="56"/>
      <c r="DND57" s="56"/>
      <c r="DNE57" s="56"/>
      <c r="DNF57" s="56"/>
      <c r="DNG57" s="56"/>
      <c r="DNH57" s="56"/>
      <c r="DNI57" s="56"/>
      <c r="DNJ57" s="56"/>
      <c r="DNK57" s="56"/>
      <c r="DNL57" s="56"/>
      <c r="DNM57" s="56"/>
      <c r="DNN57" s="56"/>
      <c r="DNO57" s="56"/>
      <c r="DNP57" s="56"/>
      <c r="DNQ57" s="56"/>
      <c r="DNR57" s="56"/>
      <c r="DNS57" s="56"/>
      <c r="DNT57" s="56"/>
      <c r="DNU57" s="56"/>
      <c r="DNV57" s="56"/>
      <c r="DNW57" s="56"/>
      <c r="DNX57" s="56"/>
      <c r="DNY57" s="56"/>
      <c r="DNZ57" s="56"/>
      <c r="DOA57" s="56"/>
      <c r="DOB57" s="56"/>
      <c r="DOC57" s="56"/>
      <c r="DOD57" s="56"/>
      <c r="DOE57" s="56"/>
      <c r="DOF57" s="56"/>
      <c r="DOG57" s="56"/>
      <c r="DOH57" s="56"/>
      <c r="DOI57" s="56"/>
      <c r="DOJ57" s="56"/>
      <c r="DOK57" s="56"/>
      <c r="DOL57" s="56"/>
      <c r="DOM57" s="56"/>
      <c r="DON57" s="56"/>
      <c r="DOO57" s="56"/>
      <c r="DOP57" s="56"/>
      <c r="DOQ57" s="56"/>
      <c r="DOR57" s="56"/>
      <c r="DOS57" s="56"/>
      <c r="DOT57" s="56"/>
      <c r="DOU57" s="56"/>
      <c r="DOV57" s="56"/>
      <c r="DOW57" s="56"/>
      <c r="DOX57" s="56"/>
      <c r="DOY57" s="56"/>
      <c r="DOZ57" s="56"/>
      <c r="DPA57" s="56"/>
      <c r="DPB57" s="56"/>
      <c r="DPC57" s="56"/>
      <c r="DPD57" s="56"/>
      <c r="DPE57" s="56"/>
      <c r="DPF57" s="56"/>
      <c r="DPG57" s="56"/>
      <c r="DPH57" s="56"/>
      <c r="DPI57" s="56"/>
      <c r="DPJ57" s="56"/>
      <c r="DPK57" s="56"/>
      <c r="DPL57" s="56"/>
      <c r="DPM57" s="56"/>
      <c r="DPN57" s="56"/>
      <c r="DPO57" s="56"/>
      <c r="DPP57" s="56"/>
      <c r="DPQ57" s="56"/>
      <c r="DPR57" s="56"/>
      <c r="DPS57" s="56"/>
      <c r="DPT57" s="56"/>
      <c r="DPU57" s="56"/>
      <c r="DPV57" s="56"/>
      <c r="DPW57" s="56"/>
      <c r="DPX57" s="56"/>
      <c r="DPY57" s="56"/>
      <c r="DPZ57" s="56"/>
      <c r="DQA57" s="56"/>
      <c r="DQB57" s="56"/>
      <c r="DQC57" s="56"/>
      <c r="DQD57" s="56"/>
      <c r="DQE57" s="56"/>
      <c r="DQF57" s="56"/>
      <c r="DQG57" s="56"/>
      <c r="DQH57" s="56"/>
      <c r="DQI57" s="56"/>
      <c r="DQJ57" s="56"/>
      <c r="DQK57" s="56"/>
      <c r="DQL57" s="56"/>
      <c r="DQM57" s="56"/>
      <c r="DQN57" s="56"/>
      <c r="DQO57" s="56"/>
      <c r="DQP57" s="56"/>
      <c r="DQQ57" s="56"/>
      <c r="DQR57" s="56"/>
      <c r="DQS57" s="56"/>
      <c r="DQT57" s="56"/>
      <c r="DQU57" s="56"/>
      <c r="DQV57" s="56"/>
      <c r="DQW57" s="56"/>
      <c r="DQX57" s="56"/>
      <c r="DQY57" s="56"/>
      <c r="DQZ57" s="56"/>
      <c r="DRA57" s="56"/>
      <c r="DRB57" s="56"/>
      <c r="DRC57" s="56"/>
      <c r="DRD57" s="56"/>
      <c r="DRE57" s="56"/>
      <c r="DRF57" s="56"/>
      <c r="DRG57" s="56"/>
      <c r="DRH57" s="56"/>
      <c r="DRI57" s="56"/>
      <c r="DRJ57" s="56"/>
      <c r="DRK57" s="56"/>
      <c r="DRL57" s="56"/>
      <c r="DRM57" s="56"/>
      <c r="DRN57" s="56"/>
      <c r="DRO57" s="56"/>
      <c r="DRP57" s="56"/>
      <c r="DRQ57" s="56"/>
      <c r="DRR57" s="56"/>
      <c r="DRS57" s="56"/>
      <c r="DRT57" s="56"/>
      <c r="DRU57" s="56"/>
      <c r="DRV57" s="56"/>
      <c r="DRW57" s="56"/>
      <c r="DRX57" s="56"/>
      <c r="DRY57" s="56"/>
      <c r="DRZ57" s="56"/>
      <c r="DSA57" s="56"/>
      <c r="DSB57" s="56"/>
      <c r="DSC57" s="56"/>
      <c r="DSD57" s="56"/>
      <c r="DSE57" s="56"/>
      <c r="DSF57" s="56"/>
      <c r="DSG57" s="56"/>
      <c r="DSH57" s="56"/>
      <c r="DSI57" s="56"/>
      <c r="DSJ57" s="56"/>
      <c r="DSK57" s="56"/>
      <c r="DSL57" s="56"/>
      <c r="DSM57" s="56"/>
      <c r="DSN57" s="56"/>
      <c r="DSO57" s="56"/>
      <c r="DSP57" s="56"/>
      <c r="DSQ57" s="56"/>
      <c r="DSR57" s="56"/>
      <c r="DSS57" s="56"/>
      <c r="DST57" s="56"/>
      <c r="DSU57" s="56"/>
      <c r="DSV57" s="56"/>
      <c r="DSW57" s="56"/>
      <c r="DSX57" s="56"/>
      <c r="DSY57" s="56"/>
      <c r="DSZ57" s="56"/>
      <c r="DTA57" s="56"/>
      <c r="DTB57" s="56"/>
      <c r="DTC57" s="56"/>
      <c r="DTD57" s="56"/>
      <c r="DTE57" s="56"/>
      <c r="DTF57" s="56"/>
      <c r="DTG57" s="56"/>
      <c r="DTH57" s="56"/>
      <c r="DTI57" s="56"/>
      <c r="DTJ57" s="56"/>
      <c r="DTK57" s="56"/>
      <c r="DTL57" s="56"/>
      <c r="DTM57" s="56"/>
      <c r="DTN57" s="56"/>
      <c r="DTO57" s="56"/>
      <c r="DTP57" s="56"/>
      <c r="DTQ57" s="56"/>
      <c r="DTR57" s="56"/>
      <c r="DTS57" s="56"/>
      <c r="DTT57" s="56"/>
      <c r="DTU57" s="56"/>
      <c r="DTV57" s="56"/>
      <c r="DTW57" s="56"/>
      <c r="DTX57" s="56"/>
      <c r="DTY57" s="56"/>
      <c r="DTZ57" s="56"/>
      <c r="DUA57" s="56"/>
      <c r="DUB57" s="56"/>
      <c r="DUC57" s="56"/>
      <c r="DUD57" s="56"/>
      <c r="DUE57" s="56"/>
      <c r="DUF57" s="56"/>
      <c r="DUG57" s="56"/>
      <c r="DUH57" s="56"/>
      <c r="DUI57" s="56"/>
      <c r="DUJ57" s="56"/>
      <c r="DUK57" s="56"/>
      <c r="DUL57" s="56"/>
      <c r="DUM57" s="56"/>
      <c r="DUN57" s="56"/>
      <c r="DUO57" s="56"/>
      <c r="DUP57" s="56"/>
      <c r="DUQ57" s="56"/>
      <c r="DUR57" s="56"/>
      <c r="DUS57" s="56"/>
      <c r="DUT57" s="56"/>
      <c r="DUU57" s="56"/>
      <c r="DUV57" s="56"/>
      <c r="DUW57" s="56"/>
      <c r="DUX57" s="56"/>
      <c r="DUY57" s="56"/>
      <c r="DUZ57" s="56"/>
      <c r="DVA57" s="56"/>
      <c r="DVB57" s="56"/>
      <c r="DVC57" s="56"/>
      <c r="DVD57" s="56"/>
      <c r="DVE57" s="56"/>
      <c r="DVF57" s="56"/>
      <c r="DVG57" s="56"/>
      <c r="DVH57" s="56"/>
      <c r="DVI57" s="56"/>
      <c r="DVJ57" s="56"/>
      <c r="DVK57" s="56"/>
      <c r="DVL57" s="56"/>
      <c r="DVM57" s="56"/>
      <c r="DVN57" s="56"/>
      <c r="DVO57" s="56"/>
      <c r="DVP57" s="56"/>
      <c r="DVQ57" s="56"/>
      <c r="DVR57" s="56"/>
      <c r="DVS57" s="56"/>
      <c r="DVT57" s="56"/>
      <c r="DVU57" s="56"/>
      <c r="DVV57" s="56"/>
      <c r="DVW57" s="56"/>
      <c r="DVX57" s="56"/>
      <c r="DVY57" s="56"/>
      <c r="DVZ57" s="56"/>
      <c r="DWA57" s="56"/>
      <c r="DWB57" s="56"/>
      <c r="DWC57" s="56"/>
      <c r="DWD57" s="56"/>
      <c r="DWE57" s="56"/>
      <c r="DWF57" s="56"/>
      <c r="DWG57" s="56"/>
      <c r="DWH57" s="56"/>
      <c r="DWI57" s="56"/>
      <c r="DWJ57" s="56"/>
      <c r="DWK57" s="56"/>
      <c r="DWL57" s="56"/>
      <c r="DWM57" s="56"/>
      <c r="DWN57" s="56"/>
      <c r="DWO57" s="56"/>
      <c r="DWP57" s="56"/>
      <c r="DWQ57" s="56"/>
      <c r="DWR57" s="56"/>
      <c r="DWS57" s="56"/>
      <c r="DWT57" s="56"/>
      <c r="DWU57" s="56"/>
      <c r="DWV57" s="56"/>
      <c r="DWW57" s="56"/>
      <c r="DWX57" s="56"/>
      <c r="DWY57" s="56"/>
      <c r="DWZ57" s="56"/>
      <c r="DXA57" s="56"/>
      <c r="DXB57" s="56"/>
      <c r="DXC57" s="56"/>
      <c r="DXD57" s="56"/>
      <c r="DXE57" s="56"/>
      <c r="DXF57" s="56"/>
      <c r="DXG57" s="56"/>
      <c r="DXH57" s="56"/>
      <c r="DXI57" s="56"/>
      <c r="DXJ57" s="56"/>
      <c r="DXK57" s="56"/>
      <c r="DXL57" s="56"/>
      <c r="DXM57" s="56"/>
      <c r="DXN57" s="56"/>
      <c r="DXO57" s="56"/>
      <c r="DXP57" s="56"/>
      <c r="DXQ57" s="56"/>
      <c r="DXR57" s="56"/>
      <c r="DXS57" s="56"/>
      <c r="DXT57" s="56"/>
      <c r="DXU57" s="56"/>
      <c r="DXV57" s="56"/>
      <c r="DXW57" s="56"/>
      <c r="DXX57" s="56"/>
      <c r="DXY57" s="56"/>
      <c r="DXZ57" s="56"/>
      <c r="DYA57" s="56"/>
      <c r="DYB57" s="56"/>
      <c r="DYC57" s="56"/>
      <c r="DYD57" s="56"/>
      <c r="DYE57" s="56"/>
      <c r="DYF57" s="56"/>
      <c r="DYG57" s="56"/>
      <c r="DYH57" s="56"/>
      <c r="DYI57" s="56"/>
      <c r="DYJ57" s="56"/>
      <c r="DYK57" s="56"/>
      <c r="DYL57" s="56"/>
      <c r="DYM57" s="56"/>
      <c r="DYN57" s="56"/>
      <c r="DYO57" s="56"/>
      <c r="DYP57" s="56"/>
      <c r="DYQ57" s="56"/>
      <c r="DYR57" s="56"/>
      <c r="DYS57" s="56"/>
      <c r="DYT57" s="56"/>
      <c r="DYU57" s="56"/>
      <c r="DYV57" s="56"/>
      <c r="DYW57" s="56"/>
      <c r="DYX57" s="56"/>
      <c r="DYY57" s="56"/>
      <c r="DYZ57" s="56"/>
      <c r="DZA57" s="56"/>
      <c r="DZB57" s="56"/>
      <c r="DZC57" s="56"/>
      <c r="DZD57" s="56"/>
      <c r="DZE57" s="56"/>
      <c r="DZF57" s="56"/>
      <c r="DZG57" s="56"/>
      <c r="DZH57" s="56"/>
      <c r="DZI57" s="56"/>
      <c r="DZJ57" s="56"/>
      <c r="DZK57" s="56"/>
      <c r="DZL57" s="56"/>
      <c r="DZM57" s="56"/>
      <c r="DZN57" s="56"/>
      <c r="DZO57" s="56"/>
      <c r="DZP57" s="56"/>
      <c r="DZQ57" s="56"/>
      <c r="DZR57" s="56"/>
      <c r="DZS57" s="56"/>
      <c r="DZT57" s="56"/>
      <c r="DZU57" s="56"/>
      <c r="DZV57" s="56"/>
      <c r="DZW57" s="56"/>
      <c r="DZX57" s="56"/>
      <c r="DZY57" s="56"/>
      <c r="DZZ57" s="56"/>
      <c r="EAA57" s="56"/>
      <c r="EAB57" s="56"/>
      <c r="EAC57" s="56"/>
      <c r="EAD57" s="56"/>
      <c r="EAE57" s="56"/>
      <c r="EAF57" s="56"/>
      <c r="EAG57" s="56"/>
      <c r="EAH57" s="56"/>
      <c r="EAI57" s="56"/>
      <c r="EAJ57" s="56"/>
      <c r="EAK57" s="56"/>
      <c r="EAL57" s="56"/>
      <c r="EAM57" s="56"/>
      <c r="EAN57" s="56"/>
      <c r="EAO57" s="56"/>
      <c r="EAP57" s="56"/>
      <c r="EAQ57" s="56"/>
      <c r="EAR57" s="56"/>
      <c r="EAS57" s="56"/>
      <c r="EAT57" s="56"/>
      <c r="EAU57" s="56"/>
      <c r="EAV57" s="56"/>
      <c r="EAW57" s="56"/>
      <c r="EAX57" s="56"/>
      <c r="EAY57" s="56"/>
      <c r="EAZ57" s="56"/>
      <c r="EBA57" s="56"/>
      <c r="EBB57" s="56"/>
      <c r="EBC57" s="56"/>
      <c r="EBD57" s="56"/>
      <c r="EBE57" s="56"/>
      <c r="EBF57" s="56"/>
      <c r="EBG57" s="56"/>
      <c r="EBH57" s="56"/>
      <c r="EBI57" s="56"/>
      <c r="EBJ57" s="56"/>
      <c r="EBK57" s="56"/>
      <c r="EBL57" s="56"/>
      <c r="EBM57" s="56"/>
      <c r="EBN57" s="56"/>
      <c r="EBO57" s="56"/>
      <c r="EBP57" s="56"/>
      <c r="EBQ57" s="56"/>
      <c r="EBR57" s="56"/>
      <c r="EBS57" s="56"/>
      <c r="EBT57" s="56"/>
      <c r="EBU57" s="56"/>
      <c r="EBV57" s="56"/>
      <c r="EBW57" s="56"/>
      <c r="EBX57" s="56"/>
      <c r="EBY57" s="56"/>
      <c r="EBZ57" s="56"/>
      <c r="ECA57" s="56"/>
      <c r="ECB57" s="56"/>
      <c r="ECC57" s="56"/>
      <c r="ECD57" s="56"/>
      <c r="ECE57" s="56"/>
      <c r="ECF57" s="56"/>
      <c r="ECG57" s="56"/>
      <c r="ECH57" s="56"/>
      <c r="ECI57" s="56"/>
      <c r="ECJ57" s="56"/>
      <c r="ECK57" s="56"/>
      <c r="ECL57" s="56"/>
      <c r="ECM57" s="56"/>
      <c r="ECN57" s="56"/>
      <c r="ECO57" s="56"/>
      <c r="ECP57" s="56"/>
      <c r="ECQ57" s="56"/>
      <c r="ECR57" s="56"/>
      <c r="ECS57" s="56"/>
      <c r="ECT57" s="56"/>
      <c r="ECU57" s="56"/>
      <c r="ECV57" s="56"/>
      <c r="ECW57" s="56"/>
      <c r="ECX57" s="56"/>
      <c r="ECY57" s="56"/>
      <c r="ECZ57" s="56"/>
      <c r="EDA57" s="56"/>
      <c r="EDB57" s="56"/>
      <c r="EDC57" s="56"/>
      <c r="EDD57" s="56"/>
      <c r="EDE57" s="56"/>
      <c r="EDF57" s="56"/>
      <c r="EDG57" s="56"/>
      <c r="EDH57" s="56"/>
      <c r="EDI57" s="56"/>
      <c r="EDJ57" s="56"/>
      <c r="EDK57" s="56"/>
      <c r="EDL57" s="56"/>
      <c r="EDM57" s="56"/>
      <c r="EDN57" s="56"/>
      <c r="EDO57" s="56"/>
      <c r="EDP57" s="56"/>
      <c r="EDQ57" s="56"/>
      <c r="EDR57" s="56"/>
      <c r="EDS57" s="56"/>
      <c r="EDT57" s="56"/>
      <c r="EDU57" s="56"/>
      <c r="EDV57" s="56"/>
      <c r="EDW57" s="56"/>
      <c r="EDX57" s="56"/>
      <c r="EDY57" s="56"/>
      <c r="EDZ57" s="56"/>
      <c r="EEA57" s="56"/>
      <c r="EEB57" s="56"/>
      <c r="EEC57" s="56"/>
      <c r="EED57" s="56"/>
      <c r="EEE57" s="56"/>
      <c r="EEF57" s="56"/>
      <c r="EEG57" s="56"/>
      <c r="EEH57" s="56"/>
      <c r="EEI57" s="56"/>
      <c r="EEJ57" s="56"/>
      <c r="EEK57" s="56"/>
      <c r="EEL57" s="56"/>
      <c r="EEM57" s="56"/>
      <c r="EEN57" s="56"/>
      <c r="EEO57" s="56"/>
      <c r="EEP57" s="56"/>
      <c r="EEQ57" s="56"/>
      <c r="EER57" s="56"/>
      <c r="EES57" s="56"/>
      <c r="EET57" s="56"/>
      <c r="EEU57" s="56"/>
      <c r="EEV57" s="56"/>
      <c r="EEW57" s="56"/>
      <c r="EEX57" s="56"/>
      <c r="EEY57" s="56"/>
      <c r="EEZ57" s="56"/>
      <c r="EFA57" s="56"/>
      <c r="EFB57" s="56"/>
      <c r="EFC57" s="56"/>
      <c r="EFD57" s="56"/>
      <c r="EFE57" s="56"/>
      <c r="EFF57" s="56"/>
      <c r="EFG57" s="56"/>
      <c r="EFH57" s="56"/>
      <c r="EFI57" s="56"/>
      <c r="EFJ57" s="56"/>
      <c r="EFK57" s="56"/>
      <c r="EFL57" s="56"/>
      <c r="EFM57" s="56"/>
      <c r="EFN57" s="56"/>
      <c r="EFO57" s="56"/>
      <c r="EFP57" s="56"/>
      <c r="EFQ57" s="56"/>
      <c r="EFR57" s="56"/>
      <c r="EFS57" s="56"/>
      <c r="EFT57" s="56"/>
      <c r="EFU57" s="56"/>
      <c r="EFV57" s="56"/>
      <c r="EFW57" s="56"/>
      <c r="EFX57" s="56"/>
      <c r="EFY57" s="56"/>
      <c r="EFZ57" s="56"/>
      <c r="EGA57" s="56"/>
      <c r="EGB57" s="56"/>
      <c r="EGC57" s="56"/>
      <c r="EGD57" s="56"/>
      <c r="EGE57" s="56"/>
      <c r="EGF57" s="56"/>
      <c r="EGG57" s="56"/>
      <c r="EGH57" s="56"/>
      <c r="EGI57" s="56"/>
      <c r="EGJ57" s="56"/>
      <c r="EGK57" s="56"/>
      <c r="EGL57" s="56"/>
      <c r="EGM57" s="56"/>
      <c r="EGN57" s="56"/>
      <c r="EGO57" s="56"/>
      <c r="EGP57" s="56"/>
      <c r="EGQ57" s="56"/>
      <c r="EGR57" s="56"/>
      <c r="EGS57" s="56"/>
      <c r="EGT57" s="56"/>
      <c r="EGU57" s="56"/>
      <c r="EGV57" s="56"/>
      <c r="EGW57" s="56"/>
      <c r="EGX57" s="56"/>
      <c r="EGY57" s="56"/>
      <c r="EGZ57" s="56"/>
      <c r="EHA57" s="56"/>
      <c r="EHB57" s="56"/>
      <c r="EHC57" s="56"/>
      <c r="EHD57" s="56"/>
      <c r="EHE57" s="56"/>
      <c r="EHF57" s="56"/>
      <c r="EHG57" s="56"/>
      <c r="EHH57" s="56"/>
      <c r="EHI57" s="56"/>
      <c r="EHJ57" s="56"/>
      <c r="EHK57" s="56"/>
      <c r="EHL57" s="56"/>
      <c r="EHM57" s="56"/>
      <c r="EHN57" s="56"/>
      <c r="EHO57" s="56"/>
      <c r="EHP57" s="56"/>
      <c r="EHQ57" s="56"/>
      <c r="EHR57" s="56"/>
      <c r="EHS57" s="56"/>
      <c r="EHT57" s="56"/>
      <c r="EHU57" s="56"/>
      <c r="EHV57" s="56"/>
      <c r="EHW57" s="56"/>
      <c r="EHX57" s="56"/>
      <c r="EHY57" s="56"/>
      <c r="EHZ57" s="56"/>
      <c r="EIA57" s="56"/>
      <c r="EIB57" s="56"/>
      <c r="EIC57" s="56"/>
      <c r="EID57" s="56"/>
      <c r="EIE57" s="56"/>
      <c r="EIF57" s="56"/>
      <c r="EIG57" s="56"/>
      <c r="EIH57" s="56"/>
      <c r="EII57" s="56"/>
      <c r="EIJ57" s="56"/>
      <c r="EIK57" s="56"/>
      <c r="EIL57" s="56"/>
      <c r="EIM57" s="56"/>
      <c r="EIN57" s="56"/>
      <c r="EIO57" s="56"/>
      <c r="EIP57" s="56"/>
      <c r="EIQ57" s="56"/>
      <c r="EIR57" s="56"/>
      <c r="EIS57" s="56"/>
      <c r="EIT57" s="56"/>
      <c r="EIU57" s="56"/>
      <c r="EIV57" s="56"/>
      <c r="EIW57" s="56"/>
      <c r="EIX57" s="56"/>
      <c r="EIY57" s="56"/>
      <c r="EIZ57" s="56"/>
      <c r="EJA57" s="56"/>
      <c r="EJB57" s="56"/>
      <c r="EJC57" s="56"/>
      <c r="EJD57" s="56"/>
      <c r="EJE57" s="56"/>
      <c r="EJF57" s="56"/>
      <c r="EJG57" s="56"/>
      <c r="EJH57" s="56"/>
      <c r="EJI57" s="56"/>
      <c r="EJJ57" s="56"/>
      <c r="EJK57" s="56"/>
      <c r="EJL57" s="56"/>
      <c r="EJM57" s="56"/>
      <c r="EJN57" s="56"/>
      <c r="EJO57" s="56"/>
      <c r="EJP57" s="56"/>
      <c r="EJQ57" s="56"/>
      <c r="EJR57" s="56"/>
      <c r="EJS57" s="56"/>
      <c r="EJT57" s="56"/>
      <c r="EJU57" s="56"/>
      <c r="EJV57" s="56"/>
      <c r="EJW57" s="56"/>
      <c r="EJX57" s="56"/>
      <c r="EJY57" s="56"/>
      <c r="EJZ57" s="56"/>
      <c r="EKA57" s="56"/>
      <c r="EKB57" s="56"/>
      <c r="EKC57" s="56"/>
      <c r="EKD57" s="56"/>
      <c r="EKE57" s="56"/>
      <c r="EKF57" s="56"/>
      <c r="EKG57" s="56"/>
      <c r="EKH57" s="56"/>
      <c r="EKI57" s="56"/>
      <c r="EKJ57" s="56"/>
      <c r="EKK57" s="56"/>
      <c r="EKL57" s="56"/>
      <c r="EKM57" s="56"/>
      <c r="EKN57" s="56"/>
      <c r="EKO57" s="56"/>
      <c r="EKP57" s="56"/>
      <c r="EKQ57" s="56"/>
      <c r="EKR57" s="56"/>
      <c r="EKS57" s="56"/>
      <c r="EKT57" s="56"/>
      <c r="EKU57" s="56"/>
      <c r="EKV57" s="56"/>
      <c r="EKW57" s="56"/>
      <c r="EKX57" s="56"/>
      <c r="EKY57" s="56"/>
      <c r="EKZ57" s="56"/>
      <c r="ELA57" s="56"/>
      <c r="ELB57" s="56"/>
      <c r="ELC57" s="56"/>
      <c r="ELD57" s="56"/>
      <c r="ELE57" s="56"/>
      <c r="ELF57" s="56"/>
      <c r="ELG57" s="56"/>
      <c r="ELH57" s="56"/>
      <c r="ELI57" s="56"/>
      <c r="ELJ57" s="56"/>
      <c r="ELK57" s="56"/>
      <c r="ELL57" s="56"/>
      <c r="ELM57" s="56"/>
      <c r="ELN57" s="56"/>
      <c r="ELO57" s="56"/>
      <c r="ELP57" s="56"/>
      <c r="ELQ57" s="56"/>
      <c r="ELR57" s="56"/>
      <c r="ELS57" s="56"/>
      <c r="ELT57" s="56"/>
      <c r="ELU57" s="56"/>
      <c r="ELV57" s="56"/>
      <c r="ELW57" s="56"/>
      <c r="ELX57" s="56"/>
      <c r="ELY57" s="56"/>
      <c r="ELZ57" s="56"/>
      <c r="EMA57" s="56"/>
      <c r="EMB57" s="56"/>
      <c r="EMC57" s="56"/>
      <c r="EMD57" s="56"/>
      <c r="EME57" s="56"/>
      <c r="EMF57" s="56"/>
      <c r="EMG57" s="56"/>
      <c r="EMH57" s="56"/>
      <c r="EMI57" s="56"/>
      <c r="EMJ57" s="56"/>
      <c r="EMK57" s="56"/>
      <c r="EML57" s="56"/>
      <c r="EMM57" s="56"/>
      <c r="EMN57" s="56"/>
      <c r="EMO57" s="56"/>
      <c r="EMP57" s="56"/>
      <c r="EMQ57" s="56"/>
      <c r="EMR57" s="56"/>
      <c r="EMS57" s="56"/>
      <c r="EMT57" s="56"/>
      <c r="EMU57" s="56"/>
      <c r="EMV57" s="56"/>
      <c r="EMW57" s="56"/>
      <c r="EMX57" s="56"/>
      <c r="EMY57" s="56"/>
      <c r="EMZ57" s="56"/>
      <c r="ENA57" s="56"/>
      <c r="ENB57" s="56"/>
      <c r="ENC57" s="56"/>
      <c r="END57" s="56"/>
      <c r="ENE57" s="56"/>
      <c r="ENF57" s="56"/>
      <c r="ENG57" s="56"/>
      <c r="ENH57" s="56"/>
      <c r="ENI57" s="56"/>
      <c r="ENJ57" s="56"/>
      <c r="ENK57" s="56"/>
      <c r="ENL57" s="56"/>
      <c r="ENM57" s="56"/>
      <c r="ENN57" s="56"/>
      <c r="ENO57" s="56"/>
      <c r="ENP57" s="56"/>
      <c r="ENQ57" s="56"/>
      <c r="ENR57" s="56"/>
      <c r="ENS57" s="56"/>
      <c r="ENT57" s="56"/>
      <c r="ENU57" s="56"/>
      <c r="ENV57" s="56"/>
      <c r="ENW57" s="56"/>
      <c r="ENX57" s="56"/>
      <c r="ENY57" s="56"/>
      <c r="ENZ57" s="56"/>
      <c r="EOA57" s="56"/>
      <c r="EOB57" s="56"/>
      <c r="EOC57" s="56"/>
      <c r="EOD57" s="56"/>
      <c r="EOE57" s="56"/>
      <c r="EOF57" s="56"/>
      <c r="EOG57" s="56"/>
      <c r="EOH57" s="56"/>
      <c r="EOI57" s="56"/>
      <c r="EOJ57" s="56"/>
      <c r="EOK57" s="56"/>
      <c r="EOL57" s="56"/>
      <c r="EOM57" s="56"/>
      <c r="EON57" s="56"/>
      <c r="EOO57" s="56"/>
      <c r="EOP57" s="56"/>
      <c r="EOQ57" s="56"/>
      <c r="EOR57" s="56"/>
      <c r="EOS57" s="56"/>
      <c r="EOT57" s="56"/>
      <c r="EOU57" s="56"/>
      <c r="EOV57" s="56"/>
      <c r="EOW57" s="56"/>
      <c r="EOX57" s="56"/>
      <c r="EOY57" s="56"/>
      <c r="EOZ57" s="56"/>
      <c r="EPA57" s="56"/>
      <c r="EPB57" s="56"/>
      <c r="EPC57" s="56"/>
      <c r="EPD57" s="56"/>
      <c r="EPE57" s="56"/>
      <c r="EPF57" s="56"/>
      <c r="EPG57" s="56"/>
      <c r="EPH57" s="56"/>
      <c r="EPI57" s="56"/>
      <c r="EPJ57" s="56"/>
      <c r="EPK57" s="56"/>
      <c r="EPL57" s="56"/>
      <c r="EPM57" s="56"/>
      <c r="EPN57" s="56"/>
      <c r="EPO57" s="56"/>
      <c r="EPP57" s="56"/>
      <c r="EPQ57" s="56"/>
      <c r="EPR57" s="56"/>
      <c r="EPS57" s="56"/>
      <c r="EPT57" s="56"/>
      <c r="EPU57" s="56"/>
      <c r="EPV57" s="56"/>
      <c r="EPW57" s="56"/>
      <c r="EPX57" s="56"/>
      <c r="EPY57" s="56"/>
      <c r="EPZ57" s="56"/>
      <c r="EQA57" s="56"/>
      <c r="EQB57" s="56"/>
      <c r="EQC57" s="56"/>
      <c r="EQD57" s="56"/>
      <c r="EQE57" s="56"/>
      <c r="EQF57" s="56"/>
      <c r="EQG57" s="56"/>
      <c r="EQH57" s="56"/>
      <c r="EQI57" s="56"/>
      <c r="EQJ57" s="56"/>
      <c r="EQK57" s="56"/>
      <c r="EQL57" s="56"/>
      <c r="EQM57" s="56"/>
      <c r="EQN57" s="56"/>
      <c r="EQO57" s="56"/>
      <c r="EQP57" s="56"/>
      <c r="EQQ57" s="56"/>
      <c r="EQR57" s="56"/>
      <c r="EQS57" s="56"/>
      <c r="EQT57" s="56"/>
      <c r="EQU57" s="56"/>
      <c r="EQV57" s="56"/>
      <c r="EQW57" s="56"/>
      <c r="EQX57" s="56"/>
      <c r="EQY57" s="56"/>
      <c r="EQZ57" s="56"/>
      <c r="ERA57" s="56"/>
      <c r="ERB57" s="56"/>
      <c r="ERC57" s="56"/>
      <c r="ERD57" s="56"/>
      <c r="ERE57" s="56"/>
      <c r="ERF57" s="56"/>
      <c r="ERG57" s="56"/>
      <c r="ERH57" s="56"/>
      <c r="ERI57" s="56"/>
      <c r="ERJ57" s="56"/>
      <c r="ERK57" s="56"/>
      <c r="ERL57" s="56"/>
      <c r="ERM57" s="56"/>
      <c r="ERN57" s="56"/>
      <c r="ERO57" s="56"/>
      <c r="ERP57" s="56"/>
      <c r="ERQ57" s="56"/>
      <c r="ERR57" s="56"/>
      <c r="ERS57" s="56"/>
      <c r="ERT57" s="56"/>
      <c r="ERU57" s="56"/>
      <c r="ERV57" s="56"/>
      <c r="ERW57" s="56"/>
      <c r="ERX57" s="56"/>
      <c r="ERY57" s="56"/>
      <c r="ERZ57" s="56"/>
      <c r="ESA57" s="56"/>
      <c r="ESB57" s="56"/>
      <c r="ESC57" s="56"/>
      <c r="ESD57" s="56"/>
      <c r="ESE57" s="56"/>
      <c r="ESF57" s="56"/>
      <c r="ESG57" s="56"/>
      <c r="ESH57" s="56"/>
      <c r="ESI57" s="56"/>
      <c r="ESJ57" s="56"/>
      <c r="ESK57" s="56"/>
      <c r="ESL57" s="56"/>
      <c r="ESM57" s="56"/>
      <c r="ESN57" s="56"/>
      <c r="ESO57" s="56"/>
      <c r="ESP57" s="56"/>
      <c r="ESQ57" s="56"/>
      <c r="ESR57" s="56"/>
      <c r="ESS57" s="56"/>
      <c r="EST57" s="56"/>
      <c r="ESU57" s="56"/>
      <c r="ESV57" s="56"/>
      <c r="ESW57" s="56"/>
      <c r="ESX57" s="56"/>
      <c r="ESY57" s="56"/>
      <c r="ESZ57" s="56"/>
      <c r="ETA57" s="56"/>
      <c r="ETB57" s="56"/>
      <c r="ETC57" s="56"/>
      <c r="ETD57" s="56"/>
      <c r="ETE57" s="56"/>
      <c r="ETF57" s="56"/>
      <c r="ETG57" s="56"/>
      <c r="ETH57" s="56"/>
      <c r="ETI57" s="56"/>
      <c r="ETJ57" s="56"/>
      <c r="ETK57" s="56"/>
      <c r="ETL57" s="56"/>
      <c r="ETM57" s="56"/>
      <c r="ETN57" s="56"/>
      <c r="ETO57" s="56"/>
      <c r="ETP57" s="56"/>
      <c r="ETQ57" s="56"/>
      <c r="ETR57" s="56"/>
      <c r="ETS57" s="56"/>
      <c r="ETT57" s="56"/>
      <c r="ETU57" s="56"/>
      <c r="ETV57" s="56"/>
      <c r="ETW57" s="56"/>
      <c r="ETX57" s="56"/>
      <c r="ETY57" s="56"/>
      <c r="ETZ57" s="56"/>
      <c r="EUA57" s="56"/>
      <c r="EUB57" s="56"/>
      <c r="EUC57" s="56"/>
      <c r="EUD57" s="56"/>
      <c r="EUE57" s="56"/>
      <c r="EUF57" s="56"/>
      <c r="EUG57" s="56"/>
      <c r="EUH57" s="56"/>
      <c r="EUI57" s="56"/>
      <c r="EUJ57" s="56"/>
      <c r="EUK57" s="56"/>
      <c r="EUL57" s="56"/>
      <c r="EUM57" s="56"/>
      <c r="EUN57" s="56"/>
      <c r="EUO57" s="56"/>
      <c r="EUP57" s="56"/>
      <c r="EUQ57" s="56"/>
      <c r="EUR57" s="56"/>
      <c r="EUS57" s="56"/>
      <c r="EUT57" s="56"/>
      <c r="EUU57" s="56"/>
      <c r="EUV57" s="56"/>
      <c r="EUW57" s="56"/>
      <c r="EUX57" s="56"/>
      <c r="EUY57" s="56"/>
      <c r="EUZ57" s="56"/>
      <c r="EVA57" s="56"/>
      <c r="EVB57" s="56"/>
      <c r="EVC57" s="56"/>
      <c r="EVD57" s="56"/>
      <c r="EVE57" s="56"/>
      <c r="EVF57" s="56"/>
      <c r="EVG57" s="56"/>
      <c r="EVH57" s="56"/>
      <c r="EVI57" s="56"/>
      <c r="EVJ57" s="56"/>
      <c r="EVK57" s="56"/>
      <c r="EVL57" s="56"/>
      <c r="EVM57" s="56"/>
      <c r="EVN57" s="56"/>
      <c r="EVO57" s="56"/>
      <c r="EVP57" s="56"/>
      <c r="EVQ57" s="56"/>
      <c r="EVR57" s="56"/>
      <c r="EVS57" s="56"/>
      <c r="EVT57" s="56"/>
      <c r="EVU57" s="56"/>
      <c r="EVV57" s="56"/>
      <c r="EVW57" s="56"/>
      <c r="EVX57" s="56"/>
      <c r="EVY57" s="56"/>
      <c r="EVZ57" s="56"/>
      <c r="EWA57" s="56"/>
      <c r="EWB57" s="56"/>
      <c r="EWC57" s="56"/>
      <c r="EWD57" s="56"/>
      <c r="EWE57" s="56"/>
      <c r="EWF57" s="56"/>
      <c r="EWG57" s="56"/>
      <c r="EWH57" s="56"/>
      <c r="EWI57" s="56"/>
      <c r="EWJ57" s="56"/>
      <c r="EWK57" s="56"/>
      <c r="EWL57" s="56"/>
      <c r="EWM57" s="56"/>
      <c r="EWN57" s="56"/>
      <c r="EWO57" s="56"/>
      <c r="EWP57" s="56"/>
      <c r="EWQ57" s="56"/>
      <c r="EWR57" s="56"/>
      <c r="EWS57" s="56"/>
      <c r="EWT57" s="56"/>
      <c r="EWU57" s="56"/>
      <c r="EWV57" s="56"/>
      <c r="EWW57" s="56"/>
      <c r="EWX57" s="56"/>
      <c r="EWY57" s="56"/>
      <c r="EWZ57" s="56"/>
      <c r="EXA57" s="56"/>
      <c r="EXB57" s="56"/>
      <c r="EXC57" s="56"/>
      <c r="EXD57" s="56"/>
      <c r="EXE57" s="56"/>
      <c r="EXF57" s="56"/>
      <c r="EXG57" s="56"/>
      <c r="EXH57" s="56"/>
      <c r="EXI57" s="56"/>
      <c r="EXJ57" s="56"/>
      <c r="EXK57" s="56"/>
      <c r="EXL57" s="56"/>
      <c r="EXM57" s="56"/>
      <c r="EXN57" s="56"/>
      <c r="EXO57" s="56"/>
      <c r="EXP57" s="56"/>
      <c r="EXQ57" s="56"/>
      <c r="EXR57" s="56"/>
      <c r="EXS57" s="56"/>
      <c r="EXT57" s="56"/>
      <c r="EXU57" s="56"/>
      <c r="EXV57" s="56"/>
      <c r="EXW57" s="56"/>
      <c r="EXX57" s="56"/>
      <c r="EXY57" s="56"/>
      <c r="EXZ57" s="56"/>
      <c r="EYA57" s="56"/>
      <c r="EYB57" s="56"/>
      <c r="EYC57" s="56"/>
      <c r="EYD57" s="56"/>
      <c r="EYE57" s="56"/>
      <c r="EYF57" s="56"/>
      <c r="EYG57" s="56"/>
      <c r="EYH57" s="56"/>
      <c r="EYI57" s="56"/>
      <c r="EYJ57" s="56"/>
      <c r="EYK57" s="56"/>
      <c r="EYL57" s="56"/>
      <c r="EYM57" s="56"/>
      <c r="EYN57" s="56"/>
      <c r="EYO57" s="56"/>
      <c r="EYP57" s="56"/>
      <c r="EYQ57" s="56"/>
      <c r="EYR57" s="56"/>
      <c r="EYS57" s="56"/>
      <c r="EYT57" s="56"/>
      <c r="EYU57" s="56"/>
      <c r="EYV57" s="56"/>
      <c r="EYW57" s="56"/>
      <c r="EYX57" s="56"/>
      <c r="EYY57" s="56"/>
      <c r="EYZ57" s="56"/>
      <c r="EZA57" s="56"/>
      <c r="EZB57" s="56"/>
      <c r="EZC57" s="56"/>
      <c r="EZD57" s="56"/>
      <c r="EZE57" s="56"/>
      <c r="EZF57" s="56"/>
      <c r="EZG57" s="56"/>
      <c r="EZH57" s="56"/>
      <c r="EZI57" s="56"/>
      <c r="EZJ57" s="56"/>
      <c r="EZK57" s="56"/>
      <c r="EZL57" s="56"/>
      <c r="EZM57" s="56"/>
      <c r="EZN57" s="56"/>
      <c r="EZO57" s="56"/>
      <c r="EZP57" s="56"/>
      <c r="EZQ57" s="56"/>
      <c r="EZR57" s="56"/>
      <c r="EZS57" s="56"/>
      <c r="EZT57" s="56"/>
      <c r="EZU57" s="56"/>
      <c r="EZV57" s="56"/>
      <c r="EZW57" s="56"/>
      <c r="EZX57" s="56"/>
      <c r="EZY57" s="56"/>
      <c r="EZZ57" s="56"/>
      <c r="FAA57" s="56"/>
      <c r="FAB57" s="56"/>
      <c r="FAC57" s="56"/>
      <c r="FAD57" s="56"/>
      <c r="FAE57" s="56"/>
      <c r="FAF57" s="56"/>
      <c r="FAG57" s="56"/>
      <c r="FAH57" s="56"/>
      <c r="FAI57" s="56"/>
      <c r="FAJ57" s="56"/>
      <c r="FAK57" s="56"/>
      <c r="FAL57" s="56"/>
      <c r="FAM57" s="56"/>
      <c r="FAN57" s="56"/>
      <c r="FAO57" s="56"/>
      <c r="FAP57" s="56"/>
      <c r="FAQ57" s="56"/>
      <c r="FAR57" s="56"/>
      <c r="FAS57" s="56"/>
      <c r="FAT57" s="56"/>
      <c r="FAU57" s="56"/>
      <c r="FAV57" s="56"/>
      <c r="FAW57" s="56"/>
      <c r="FAX57" s="56"/>
      <c r="FAY57" s="56"/>
      <c r="FAZ57" s="56"/>
      <c r="FBA57" s="56"/>
      <c r="FBB57" s="56"/>
      <c r="FBC57" s="56"/>
      <c r="FBD57" s="56"/>
      <c r="FBE57" s="56"/>
      <c r="FBF57" s="56"/>
      <c r="FBG57" s="56"/>
      <c r="FBH57" s="56"/>
      <c r="FBI57" s="56"/>
      <c r="FBJ57" s="56"/>
      <c r="FBK57" s="56"/>
      <c r="FBL57" s="56"/>
      <c r="FBM57" s="56"/>
      <c r="FBN57" s="56"/>
      <c r="FBO57" s="56"/>
      <c r="FBP57" s="56"/>
      <c r="FBQ57" s="56"/>
      <c r="FBR57" s="56"/>
      <c r="FBS57" s="56"/>
      <c r="FBT57" s="56"/>
      <c r="FBU57" s="56"/>
      <c r="FBV57" s="56"/>
      <c r="FBW57" s="56"/>
      <c r="FBX57" s="56"/>
      <c r="FBY57" s="56"/>
      <c r="FBZ57" s="56"/>
      <c r="FCA57" s="56"/>
      <c r="FCB57" s="56"/>
      <c r="FCC57" s="56"/>
      <c r="FCD57" s="56"/>
      <c r="FCE57" s="56"/>
      <c r="FCF57" s="56"/>
      <c r="FCG57" s="56"/>
      <c r="FCH57" s="56"/>
      <c r="FCI57" s="56"/>
      <c r="FCJ57" s="56"/>
      <c r="FCK57" s="56"/>
      <c r="FCL57" s="56"/>
      <c r="FCM57" s="56"/>
      <c r="FCN57" s="56"/>
      <c r="FCO57" s="56"/>
      <c r="FCP57" s="56"/>
      <c r="FCQ57" s="56"/>
      <c r="FCR57" s="56"/>
      <c r="FCS57" s="56"/>
      <c r="FCT57" s="56"/>
      <c r="FCU57" s="56"/>
      <c r="FCV57" s="56"/>
      <c r="FCW57" s="56"/>
      <c r="FCX57" s="56"/>
      <c r="FCY57" s="56"/>
      <c r="FCZ57" s="56"/>
      <c r="FDA57" s="56"/>
      <c r="FDB57" s="56"/>
      <c r="FDC57" s="56"/>
      <c r="FDD57" s="56"/>
      <c r="FDE57" s="56"/>
      <c r="FDF57" s="56"/>
      <c r="FDG57" s="56"/>
      <c r="FDH57" s="56"/>
      <c r="FDI57" s="56"/>
      <c r="FDJ57" s="56"/>
      <c r="FDK57" s="56"/>
      <c r="FDL57" s="56"/>
      <c r="FDM57" s="56"/>
      <c r="FDN57" s="56"/>
      <c r="FDO57" s="56"/>
      <c r="FDP57" s="56"/>
      <c r="FDQ57" s="56"/>
      <c r="FDR57" s="56"/>
      <c r="FDS57" s="56"/>
      <c r="FDT57" s="56"/>
      <c r="FDU57" s="56"/>
      <c r="FDV57" s="56"/>
      <c r="FDW57" s="56"/>
      <c r="FDX57" s="56"/>
      <c r="FDY57" s="56"/>
      <c r="FDZ57" s="56"/>
      <c r="FEA57" s="56"/>
      <c r="FEB57" s="56"/>
      <c r="FEC57" s="56"/>
      <c r="FED57" s="56"/>
      <c r="FEE57" s="56"/>
      <c r="FEF57" s="56"/>
      <c r="FEG57" s="56"/>
      <c r="FEH57" s="56"/>
      <c r="FEI57" s="56"/>
      <c r="FEJ57" s="56"/>
      <c r="FEK57" s="56"/>
      <c r="FEL57" s="56"/>
      <c r="FEM57" s="56"/>
      <c r="FEN57" s="56"/>
      <c r="FEO57" s="56"/>
      <c r="FEP57" s="56"/>
      <c r="FEQ57" s="56"/>
      <c r="FER57" s="56"/>
      <c r="FES57" s="56"/>
      <c r="FET57" s="56"/>
      <c r="FEU57" s="56"/>
      <c r="FEV57" s="56"/>
      <c r="FEW57" s="56"/>
      <c r="FEX57" s="56"/>
      <c r="FEY57" s="56"/>
      <c r="FEZ57" s="56"/>
      <c r="FFA57" s="56"/>
      <c r="FFB57" s="56"/>
      <c r="FFC57" s="56"/>
      <c r="FFD57" s="56"/>
      <c r="FFE57" s="56"/>
      <c r="FFF57" s="56"/>
      <c r="FFG57" s="56"/>
      <c r="FFH57" s="56"/>
      <c r="FFI57" s="56"/>
      <c r="FFJ57" s="56"/>
      <c r="FFK57" s="56"/>
      <c r="FFL57" s="56"/>
      <c r="FFM57" s="56"/>
      <c r="FFN57" s="56"/>
      <c r="FFO57" s="56"/>
      <c r="FFP57" s="56"/>
      <c r="FFQ57" s="56"/>
      <c r="FFR57" s="56"/>
      <c r="FFS57" s="56"/>
      <c r="FFT57" s="56"/>
      <c r="FFU57" s="56"/>
      <c r="FFV57" s="56"/>
      <c r="FFW57" s="56"/>
      <c r="FFX57" s="56"/>
      <c r="FFY57" s="56"/>
      <c r="FFZ57" s="56"/>
      <c r="FGA57" s="56"/>
      <c r="FGB57" s="56"/>
      <c r="FGC57" s="56"/>
      <c r="FGD57" s="56"/>
      <c r="FGE57" s="56"/>
      <c r="FGF57" s="56"/>
      <c r="FGG57" s="56"/>
      <c r="FGH57" s="56"/>
      <c r="FGI57" s="56"/>
      <c r="FGJ57" s="56"/>
      <c r="FGK57" s="56"/>
      <c r="FGL57" s="56"/>
      <c r="FGM57" s="56"/>
      <c r="FGN57" s="56"/>
      <c r="FGO57" s="56"/>
      <c r="FGP57" s="56"/>
      <c r="FGQ57" s="56"/>
      <c r="FGR57" s="56"/>
      <c r="FGS57" s="56"/>
      <c r="FGT57" s="56"/>
      <c r="FGU57" s="56"/>
      <c r="FGV57" s="56"/>
      <c r="FGW57" s="56"/>
      <c r="FGX57" s="56"/>
      <c r="FGY57" s="56"/>
      <c r="FGZ57" s="56"/>
      <c r="FHA57" s="56"/>
      <c r="FHB57" s="56"/>
      <c r="FHC57" s="56"/>
      <c r="FHD57" s="56"/>
      <c r="FHE57" s="56"/>
      <c r="FHF57" s="56"/>
      <c r="FHG57" s="56"/>
      <c r="FHH57" s="56"/>
      <c r="FHI57" s="56"/>
      <c r="FHJ57" s="56"/>
      <c r="FHK57" s="56"/>
      <c r="FHL57" s="56"/>
      <c r="FHM57" s="56"/>
      <c r="FHN57" s="56"/>
      <c r="FHO57" s="56"/>
      <c r="FHP57" s="56"/>
      <c r="FHQ57" s="56"/>
      <c r="FHR57" s="56"/>
      <c r="FHS57" s="56"/>
      <c r="FHT57" s="56"/>
      <c r="FHU57" s="56"/>
      <c r="FHV57" s="56"/>
      <c r="FHW57" s="56"/>
      <c r="FHX57" s="56"/>
      <c r="FHY57" s="56"/>
      <c r="FHZ57" s="56"/>
      <c r="FIA57" s="56"/>
      <c r="FIB57" s="56"/>
      <c r="FIC57" s="56"/>
      <c r="FID57" s="56"/>
      <c r="FIE57" s="56"/>
      <c r="FIF57" s="56"/>
      <c r="FIG57" s="56"/>
      <c r="FIH57" s="56"/>
      <c r="FII57" s="56"/>
      <c r="FIJ57" s="56"/>
      <c r="FIK57" s="56"/>
      <c r="FIL57" s="56"/>
      <c r="FIM57" s="56"/>
      <c r="FIN57" s="56"/>
      <c r="FIO57" s="56"/>
      <c r="FIP57" s="56"/>
      <c r="FIQ57" s="56"/>
      <c r="FIR57" s="56"/>
      <c r="FIS57" s="56"/>
      <c r="FIT57" s="56"/>
      <c r="FIU57" s="56"/>
      <c r="FIV57" s="56"/>
      <c r="FIW57" s="56"/>
      <c r="FIX57" s="56"/>
      <c r="FIY57" s="56"/>
      <c r="FIZ57" s="56"/>
      <c r="FJA57" s="56"/>
      <c r="FJB57" s="56"/>
      <c r="FJC57" s="56"/>
      <c r="FJD57" s="56"/>
      <c r="FJE57" s="56"/>
      <c r="FJF57" s="56"/>
      <c r="FJG57" s="56"/>
      <c r="FJH57" s="56"/>
      <c r="FJI57" s="56"/>
      <c r="FJJ57" s="56"/>
      <c r="FJK57" s="56"/>
      <c r="FJL57" s="56"/>
      <c r="FJM57" s="56"/>
      <c r="FJN57" s="56"/>
      <c r="FJO57" s="56"/>
      <c r="FJP57" s="56"/>
      <c r="FJQ57" s="56"/>
      <c r="FJR57" s="56"/>
      <c r="FJS57" s="56"/>
      <c r="FJT57" s="56"/>
      <c r="FJU57" s="56"/>
      <c r="FJV57" s="56"/>
      <c r="FJW57" s="56"/>
      <c r="FJX57" s="56"/>
      <c r="FJY57" s="56"/>
      <c r="FJZ57" s="56"/>
      <c r="FKA57" s="56"/>
      <c r="FKB57" s="56"/>
      <c r="FKC57" s="56"/>
      <c r="FKD57" s="56"/>
      <c r="FKE57" s="56"/>
      <c r="FKF57" s="56"/>
      <c r="FKG57" s="56"/>
      <c r="FKH57" s="56"/>
      <c r="FKI57" s="56"/>
      <c r="FKJ57" s="56"/>
      <c r="FKK57" s="56"/>
      <c r="FKL57" s="56"/>
      <c r="FKM57" s="56"/>
      <c r="FKN57" s="56"/>
      <c r="FKO57" s="56"/>
      <c r="FKP57" s="56"/>
      <c r="FKQ57" s="56"/>
      <c r="FKR57" s="56"/>
      <c r="FKS57" s="56"/>
      <c r="FKT57" s="56"/>
      <c r="FKU57" s="56"/>
      <c r="FKV57" s="56"/>
      <c r="FKW57" s="56"/>
      <c r="FKX57" s="56"/>
      <c r="FKY57" s="56"/>
      <c r="FKZ57" s="56"/>
      <c r="FLA57" s="56"/>
      <c r="FLB57" s="56"/>
      <c r="FLC57" s="56"/>
      <c r="FLD57" s="56"/>
      <c r="FLE57" s="56"/>
      <c r="FLF57" s="56"/>
      <c r="FLG57" s="56"/>
      <c r="FLH57" s="56"/>
      <c r="FLI57" s="56"/>
      <c r="FLJ57" s="56"/>
      <c r="FLK57" s="56"/>
      <c r="FLL57" s="56"/>
      <c r="FLM57" s="56"/>
      <c r="FLN57" s="56"/>
      <c r="FLO57" s="56"/>
      <c r="FLP57" s="56"/>
      <c r="FLQ57" s="56"/>
      <c r="FLR57" s="56"/>
      <c r="FLS57" s="56"/>
      <c r="FLT57" s="56"/>
      <c r="FLU57" s="56"/>
      <c r="FLV57" s="56"/>
      <c r="FLW57" s="56"/>
      <c r="FLX57" s="56"/>
      <c r="FLY57" s="56"/>
      <c r="FLZ57" s="56"/>
      <c r="FMA57" s="56"/>
      <c r="FMB57" s="56"/>
      <c r="FMC57" s="56"/>
      <c r="FMD57" s="56"/>
      <c r="FME57" s="56"/>
      <c r="FMF57" s="56"/>
      <c r="FMG57" s="56"/>
      <c r="FMH57" s="56"/>
      <c r="FMI57" s="56"/>
      <c r="FMJ57" s="56"/>
      <c r="FMK57" s="56"/>
      <c r="FML57" s="56"/>
      <c r="FMM57" s="56"/>
      <c r="FMN57" s="56"/>
      <c r="FMO57" s="56"/>
      <c r="FMP57" s="56"/>
      <c r="FMQ57" s="56"/>
      <c r="FMR57" s="56"/>
      <c r="FMS57" s="56"/>
      <c r="FMT57" s="56"/>
      <c r="FMU57" s="56"/>
      <c r="FMV57" s="56"/>
      <c r="FMW57" s="56"/>
      <c r="FMX57" s="56"/>
      <c r="FMY57" s="56"/>
      <c r="FMZ57" s="56"/>
      <c r="FNA57" s="56"/>
      <c r="FNB57" s="56"/>
      <c r="FNC57" s="56"/>
      <c r="FND57" s="56"/>
      <c r="FNE57" s="56"/>
      <c r="FNF57" s="56"/>
      <c r="FNG57" s="56"/>
      <c r="FNH57" s="56"/>
      <c r="FNI57" s="56"/>
      <c r="FNJ57" s="56"/>
      <c r="FNK57" s="56"/>
      <c r="FNL57" s="56"/>
      <c r="FNM57" s="56"/>
      <c r="FNN57" s="56"/>
      <c r="FNO57" s="56"/>
      <c r="FNP57" s="56"/>
      <c r="FNQ57" s="56"/>
      <c r="FNR57" s="56"/>
      <c r="FNS57" s="56"/>
      <c r="FNT57" s="56"/>
      <c r="FNU57" s="56"/>
      <c r="FNV57" s="56"/>
      <c r="FNW57" s="56"/>
      <c r="FNX57" s="56"/>
      <c r="FNY57" s="56"/>
      <c r="FNZ57" s="56"/>
      <c r="FOA57" s="56"/>
      <c r="FOB57" s="56"/>
      <c r="FOC57" s="56"/>
      <c r="FOD57" s="56"/>
      <c r="FOE57" s="56"/>
      <c r="FOF57" s="56"/>
      <c r="FOG57" s="56"/>
      <c r="FOH57" s="56"/>
      <c r="FOI57" s="56"/>
      <c r="FOJ57" s="56"/>
      <c r="FOK57" s="56"/>
      <c r="FOL57" s="56"/>
      <c r="FOM57" s="56"/>
      <c r="FON57" s="56"/>
      <c r="FOO57" s="56"/>
      <c r="FOP57" s="56"/>
      <c r="FOQ57" s="56"/>
      <c r="FOR57" s="56"/>
      <c r="FOS57" s="56"/>
      <c r="FOT57" s="56"/>
      <c r="FOU57" s="56"/>
      <c r="FOV57" s="56"/>
      <c r="FOW57" s="56"/>
      <c r="FOX57" s="56"/>
      <c r="FOY57" s="56"/>
      <c r="FOZ57" s="56"/>
      <c r="FPA57" s="56"/>
      <c r="FPB57" s="56"/>
      <c r="FPC57" s="56"/>
      <c r="FPD57" s="56"/>
      <c r="FPE57" s="56"/>
      <c r="FPF57" s="56"/>
      <c r="FPG57" s="56"/>
      <c r="FPH57" s="56"/>
      <c r="FPI57" s="56"/>
      <c r="FPJ57" s="56"/>
      <c r="FPK57" s="56"/>
      <c r="FPL57" s="56"/>
      <c r="FPM57" s="56"/>
      <c r="FPN57" s="56"/>
      <c r="FPO57" s="56"/>
      <c r="FPP57" s="56"/>
      <c r="FPQ57" s="56"/>
      <c r="FPR57" s="56"/>
      <c r="FPS57" s="56"/>
      <c r="FPT57" s="56"/>
      <c r="FPU57" s="56"/>
      <c r="FPV57" s="56"/>
      <c r="FPW57" s="56"/>
      <c r="FPX57" s="56"/>
      <c r="FPY57" s="56"/>
      <c r="FPZ57" s="56"/>
      <c r="FQA57" s="56"/>
      <c r="FQB57" s="56"/>
      <c r="FQC57" s="56"/>
      <c r="FQD57" s="56"/>
      <c r="FQE57" s="56"/>
      <c r="FQF57" s="56"/>
      <c r="FQG57" s="56"/>
      <c r="FQH57" s="56"/>
      <c r="FQI57" s="56"/>
      <c r="FQJ57" s="56"/>
      <c r="FQK57" s="56"/>
      <c r="FQL57" s="56"/>
      <c r="FQM57" s="56"/>
      <c r="FQN57" s="56"/>
      <c r="FQO57" s="56"/>
      <c r="FQP57" s="56"/>
      <c r="FQQ57" s="56"/>
      <c r="FQR57" s="56"/>
      <c r="FQS57" s="56"/>
      <c r="FQT57" s="56"/>
      <c r="FQU57" s="56"/>
      <c r="FQV57" s="56"/>
      <c r="FQW57" s="56"/>
      <c r="FQX57" s="56"/>
      <c r="FQY57" s="56"/>
      <c r="FQZ57" s="56"/>
      <c r="FRA57" s="56"/>
      <c r="FRB57" s="56"/>
      <c r="FRC57" s="56"/>
      <c r="FRD57" s="56"/>
      <c r="FRE57" s="56"/>
      <c r="FRF57" s="56"/>
      <c r="FRG57" s="56"/>
      <c r="FRH57" s="56"/>
      <c r="FRI57" s="56"/>
      <c r="FRJ57" s="56"/>
      <c r="FRK57" s="56"/>
      <c r="FRL57" s="56"/>
      <c r="FRM57" s="56"/>
      <c r="FRN57" s="56"/>
      <c r="FRO57" s="56"/>
      <c r="FRP57" s="56"/>
      <c r="FRQ57" s="56"/>
      <c r="FRR57" s="56"/>
      <c r="FRS57" s="56"/>
      <c r="FRT57" s="56"/>
      <c r="FRU57" s="56"/>
      <c r="FRV57" s="56"/>
      <c r="FRW57" s="56"/>
      <c r="FRX57" s="56"/>
      <c r="FRY57" s="56"/>
      <c r="FRZ57" s="56"/>
      <c r="FSA57" s="56"/>
      <c r="FSB57" s="56"/>
      <c r="FSC57" s="56"/>
      <c r="FSD57" s="56"/>
      <c r="FSE57" s="56"/>
      <c r="FSF57" s="56"/>
      <c r="FSG57" s="56"/>
      <c r="FSH57" s="56"/>
      <c r="FSI57" s="56"/>
      <c r="FSJ57" s="56"/>
      <c r="FSK57" s="56"/>
      <c r="FSL57" s="56"/>
      <c r="FSM57" s="56"/>
      <c r="FSN57" s="56"/>
      <c r="FSO57" s="56"/>
      <c r="FSP57" s="56"/>
      <c r="FSQ57" s="56"/>
      <c r="FSR57" s="56"/>
      <c r="FSS57" s="56"/>
      <c r="FST57" s="56"/>
      <c r="FSU57" s="56"/>
      <c r="FSV57" s="56"/>
      <c r="FSW57" s="56"/>
      <c r="FSX57" s="56"/>
      <c r="FSY57" s="56"/>
      <c r="FSZ57" s="56"/>
      <c r="FTA57" s="56"/>
      <c r="FTB57" s="56"/>
      <c r="FTC57" s="56"/>
      <c r="FTD57" s="56"/>
      <c r="FTE57" s="56"/>
      <c r="FTF57" s="56"/>
      <c r="FTG57" s="56"/>
      <c r="FTH57" s="56"/>
      <c r="FTI57" s="56"/>
      <c r="FTJ57" s="56"/>
      <c r="FTK57" s="56"/>
      <c r="FTL57" s="56"/>
      <c r="FTM57" s="56"/>
      <c r="FTN57" s="56"/>
      <c r="FTO57" s="56"/>
      <c r="FTP57" s="56"/>
      <c r="FTQ57" s="56"/>
      <c r="FTR57" s="56"/>
      <c r="FTS57" s="56"/>
      <c r="FTT57" s="56"/>
      <c r="FTU57" s="56"/>
      <c r="FTV57" s="56"/>
      <c r="FTW57" s="56"/>
      <c r="FTX57" s="56"/>
      <c r="FTY57" s="56"/>
      <c r="FTZ57" s="56"/>
      <c r="FUA57" s="56"/>
      <c r="FUB57" s="56"/>
      <c r="FUC57" s="56"/>
      <c r="FUD57" s="56"/>
      <c r="FUE57" s="56"/>
      <c r="FUF57" s="56"/>
      <c r="FUG57" s="56"/>
      <c r="FUH57" s="56"/>
      <c r="FUI57" s="56"/>
      <c r="FUJ57" s="56"/>
      <c r="FUK57" s="56"/>
      <c r="FUL57" s="56"/>
      <c r="FUM57" s="56"/>
      <c r="FUN57" s="56"/>
      <c r="FUO57" s="56"/>
      <c r="FUP57" s="56"/>
      <c r="FUQ57" s="56"/>
      <c r="FUR57" s="56"/>
      <c r="FUS57" s="56"/>
      <c r="FUT57" s="56"/>
      <c r="FUU57" s="56"/>
      <c r="FUV57" s="56"/>
      <c r="FUW57" s="56"/>
      <c r="FUX57" s="56"/>
      <c r="FUY57" s="56"/>
      <c r="FUZ57" s="56"/>
      <c r="FVA57" s="56"/>
      <c r="FVB57" s="56"/>
      <c r="FVC57" s="56"/>
      <c r="FVD57" s="56"/>
      <c r="FVE57" s="56"/>
      <c r="FVF57" s="56"/>
      <c r="FVG57" s="56"/>
      <c r="FVH57" s="56"/>
      <c r="FVI57" s="56"/>
      <c r="FVJ57" s="56"/>
      <c r="FVK57" s="56"/>
      <c r="FVL57" s="56"/>
      <c r="FVM57" s="56"/>
      <c r="FVN57" s="56"/>
      <c r="FVO57" s="56"/>
      <c r="FVP57" s="56"/>
      <c r="FVQ57" s="56"/>
      <c r="FVR57" s="56"/>
      <c r="FVS57" s="56"/>
      <c r="FVT57" s="56"/>
      <c r="FVU57" s="56"/>
      <c r="FVV57" s="56"/>
      <c r="FVW57" s="56"/>
      <c r="FVX57" s="56"/>
      <c r="FVY57" s="56"/>
      <c r="FVZ57" s="56"/>
      <c r="FWA57" s="56"/>
      <c r="FWB57" s="56"/>
      <c r="FWC57" s="56"/>
      <c r="FWD57" s="56"/>
      <c r="FWE57" s="56"/>
      <c r="FWF57" s="56"/>
      <c r="FWG57" s="56"/>
      <c r="FWH57" s="56"/>
      <c r="FWI57" s="56"/>
      <c r="FWJ57" s="56"/>
      <c r="FWK57" s="56"/>
      <c r="FWL57" s="56"/>
      <c r="FWM57" s="56"/>
      <c r="FWN57" s="56"/>
      <c r="FWO57" s="56"/>
      <c r="FWP57" s="56"/>
      <c r="FWQ57" s="56"/>
      <c r="FWR57" s="56"/>
      <c r="FWS57" s="56"/>
      <c r="FWT57" s="56"/>
      <c r="FWU57" s="56"/>
      <c r="FWV57" s="56"/>
      <c r="FWW57" s="56"/>
      <c r="FWX57" s="56"/>
      <c r="FWY57" s="56"/>
      <c r="FWZ57" s="56"/>
      <c r="FXA57" s="56"/>
      <c r="FXB57" s="56"/>
      <c r="FXC57" s="56"/>
      <c r="FXD57" s="56"/>
      <c r="FXE57" s="56"/>
      <c r="FXF57" s="56"/>
      <c r="FXG57" s="56"/>
      <c r="FXH57" s="56"/>
      <c r="FXI57" s="56"/>
      <c r="FXJ57" s="56"/>
      <c r="FXK57" s="56"/>
      <c r="FXL57" s="56"/>
      <c r="FXM57" s="56"/>
      <c r="FXN57" s="56"/>
      <c r="FXO57" s="56"/>
      <c r="FXP57" s="56"/>
      <c r="FXQ57" s="56"/>
      <c r="FXR57" s="56"/>
      <c r="FXS57" s="56"/>
      <c r="FXT57" s="56"/>
      <c r="FXU57" s="56"/>
      <c r="FXV57" s="56"/>
      <c r="FXW57" s="56"/>
      <c r="FXX57" s="56"/>
      <c r="FXY57" s="56"/>
      <c r="FXZ57" s="56"/>
      <c r="FYA57" s="56"/>
      <c r="FYB57" s="56"/>
      <c r="FYC57" s="56"/>
      <c r="FYD57" s="56"/>
      <c r="FYE57" s="56"/>
      <c r="FYF57" s="56"/>
      <c r="FYG57" s="56"/>
      <c r="FYH57" s="56"/>
      <c r="FYI57" s="56"/>
      <c r="FYJ57" s="56"/>
      <c r="FYK57" s="56"/>
      <c r="FYL57" s="56"/>
      <c r="FYM57" s="56"/>
      <c r="FYN57" s="56"/>
      <c r="FYO57" s="56"/>
      <c r="FYP57" s="56"/>
      <c r="FYQ57" s="56"/>
      <c r="FYR57" s="56"/>
      <c r="FYS57" s="56"/>
      <c r="FYT57" s="56"/>
      <c r="FYU57" s="56"/>
      <c r="FYV57" s="56"/>
      <c r="FYW57" s="56"/>
      <c r="FYX57" s="56"/>
      <c r="FYY57" s="56"/>
      <c r="FYZ57" s="56"/>
      <c r="FZA57" s="56"/>
      <c r="FZB57" s="56"/>
      <c r="FZC57" s="56"/>
      <c r="FZD57" s="56"/>
      <c r="FZE57" s="56"/>
      <c r="FZF57" s="56"/>
      <c r="FZG57" s="56"/>
      <c r="FZH57" s="56"/>
      <c r="FZI57" s="56"/>
      <c r="FZJ57" s="56"/>
      <c r="FZK57" s="56"/>
      <c r="FZL57" s="56"/>
      <c r="FZM57" s="56"/>
      <c r="FZN57" s="56"/>
      <c r="FZO57" s="56"/>
      <c r="FZP57" s="56"/>
      <c r="FZQ57" s="56"/>
      <c r="FZR57" s="56"/>
      <c r="FZS57" s="56"/>
      <c r="FZT57" s="56"/>
      <c r="FZU57" s="56"/>
      <c r="FZV57" s="56"/>
      <c r="FZW57" s="56"/>
      <c r="FZX57" s="56"/>
      <c r="FZY57" s="56"/>
      <c r="FZZ57" s="56"/>
      <c r="GAA57" s="56"/>
      <c r="GAB57" s="56"/>
      <c r="GAC57" s="56"/>
      <c r="GAD57" s="56"/>
      <c r="GAE57" s="56"/>
      <c r="GAF57" s="56"/>
      <c r="GAG57" s="56"/>
      <c r="GAH57" s="56"/>
      <c r="GAI57" s="56"/>
      <c r="GAJ57" s="56"/>
      <c r="GAK57" s="56"/>
      <c r="GAL57" s="56"/>
      <c r="GAM57" s="56"/>
      <c r="GAN57" s="56"/>
      <c r="GAO57" s="56"/>
      <c r="GAP57" s="56"/>
      <c r="GAQ57" s="56"/>
      <c r="GAR57" s="56"/>
      <c r="GAS57" s="56"/>
      <c r="GAT57" s="56"/>
      <c r="GAU57" s="56"/>
      <c r="GAV57" s="56"/>
      <c r="GAW57" s="56"/>
      <c r="GAX57" s="56"/>
      <c r="GAY57" s="56"/>
      <c r="GAZ57" s="56"/>
      <c r="GBA57" s="56"/>
      <c r="GBB57" s="56"/>
      <c r="GBC57" s="56"/>
      <c r="GBD57" s="56"/>
      <c r="GBE57" s="56"/>
      <c r="GBF57" s="56"/>
      <c r="GBG57" s="56"/>
      <c r="GBH57" s="56"/>
      <c r="GBI57" s="56"/>
      <c r="GBJ57" s="56"/>
      <c r="GBK57" s="56"/>
      <c r="GBL57" s="56"/>
      <c r="GBM57" s="56"/>
      <c r="GBN57" s="56"/>
      <c r="GBO57" s="56"/>
      <c r="GBP57" s="56"/>
      <c r="GBQ57" s="56"/>
      <c r="GBR57" s="56"/>
      <c r="GBS57" s="56"/>
      <c r="GBT57" s="56"/>
      <c r="GBU57" s="56"/>
      <c r="GBV57" s="56"/>
      <c r="GBW57" s="56"/>
      <c r="GBX57" s="56"/>
      <c r="GBY57" s="56"/>
      <c r="GBZ57" s="56"/>
      <c r="GCA57" s="56"/>
      <c r="GCB57" s="56"/>
      <c r="GCC57" s="56"/>
      <c r="GCD57" s="56"/>
      <c r="GCE57" s="56"/>
      <c r="GCF57" s="56"/>
      <c r="GCG57" s="56"/>
      <c r="GCH57" s="56"/>
      <c r="GCI57" s="56"/>
      <c r="GCJ57" s="56"/>
      <c r="GCK57" s="56"/>
      <c r="GCL57" s="56"/>
      <c r="GCM57" s="56"/>
      <c r="GCN57" s="56"/>
      <c r="GCO57" s="56"/>
      <c r="GCP57" s="56"/>
      <c r="GCQ57" s="56"/>
      <c r="GCR57" s="56"/>
      <c r="GCS57" s="56"/>
      <c r="GCT57" s="56"/>
      <c r="GCU57" s="56"/>
      <c r="GCV57" s="56"/>
      <c r="GCW57" s="56"/>
      <c r="GCX57" s="56"/>
      <c r="GCY57" s="56"/>
      <c r="GCZ57" s="56"/>
      <c r="GDA57" s="56"/>
      <c r="GDB57" s="56"/>
      <c r="GDC57" s="56"/>
      <c r="GDD57" s="56"/>
      <c r="GDE57" s="56"/>
      <c r="GDF57" s="56"/>
      <c r="GDG57" s="56"/>
      <c r="GDH57" s="56"/>
      <c r="GDI57" s="56"/>
      <c r="GDJ57" s="56"/>
      <c r="GDK57" s="56"/>
      <c r="GDL57" s="56"/>
      <c r="GDM57" s="56"/>
      <c r="GDN57" s="56"/>
      <c r="GDO57" s="56"/>
      <c r="GDP57" s="56"/>
      <c r="GDQ57" s="56"/>
      <c r="GDR57" s="56"/>
      <c r="GDS57" s="56"/>
      <c r="GDT57" s="56"/>
      <c r="GDU57" s="56"/>
      <c r="GDV57" s="56"/>
      <c r="GDW57" s="56"/>
      <c r="GDX57" s="56"/>
      <c r="GDY57" s="56"/>
      <c r="GDZ57" s="56"/>
      <c r="GEA57" s="56"/>
      <c r="GEB57" s="56"/>
      <c r="GEC57" s="56"/>
      <c r="GED57" s="56"/>
      <c r="GEE57" s="56"/>
      <c r="GEF57" s="56"/>
      <c r="GEG57" s="56"/>
      <c r="GEH57" s="56"/>
      <c r="GEI57" s="56"/>
      <c r="GEJ57" s="56"/>
      <c r="GEK57" s="56"/>
      <c r="GEL57" s="56"/>
      <c r="GEM57" s="56"/>
      <c r="GEN57" s="56"/>
      <c r="GEO57" s="56"/>
      <c r="GEP57" s="56"/>
      <c r="GEQ57" s="56"/>
      <c r="GER57" s="56"/>
      <c r="GES57" s="56"/>
      <c r="GET57" s="56"/>
      <c r="GEU57" s="56"/>
      <c r="GEV57" s="56"/>
      <c r="GEW57" s="56"/>
      <c r="GEX57" s="56"/>
      <c r="GEY57" s="56"/>
      <c r="GEZ57" s="56"/>
      <c r="GFA57" s="56"/>
      <c r="GFB57" s="56"/>
      <c r="GFC57" s="56"/>
      <c r="GFD57" s="56"/>
      <c r="GFE57" s="56"/>
      <c r="GFF57" s="56"/>
      <c r="GFG57" s="56"/>
      <c r="GFH57" s="56"/>
      <c r="GFI57" s="56"/>
      <c r="GFJ57" s="56"/>
      <c r="GFK57" s="56"/>
      <c r="GFL57" s="56"/>
      <c r="GFM57" s="56"/>
      <c r="GFN57" s="56"/>
      <c r="GFO57" s="56"/>
      <c r="GFP57" s="56"/>
      <c r="GFQ57" s="56"/>
      <c r="GFR57" s="56"/>
      <c r="GFS57" s="56"/>
      <c r="GFT57" s="56"/>
      <c r="GFU57" s="56"/>
      <c r="GFV57" s="56"/>
      <c r="GFW57" s="56"/>
      <c r="GFX57" s="56"/>
      <c r="GFY57" s="56"/>
      <c r="GFZ57" s="56"/>
      <c r="GGA57" s="56"/>
      <c r="GGB57" s="56"/>
      <c r="GGC57" s="56"/>
      <c r="GGD57" s="56"/>
      <c r="GGE57" s="56"/>
      <c r="GGF57" s="56"/>
      <c r="GGG57" s="56"/>
      <c r="GGH57" s="56"/>
      <c r="GGI57" s="56"/>
      <c r="GGJ57" s="56"/>
      <c r="GGK57" s="56"/>
      <c r="GGL57" s="56"/>
      <c r="GGM57" s="56"/>
      <c r="GGN57" s="56"/>
      <c r="GGO57" s="56"/>
      <c r="GGP57" s="56"/>
      <c r="GGQ57" s="56"/>
      <c r="GGR57" s="56"/>
      <c r="GGS57" s="56"/>
      <c r="GGT57" s="56"/>
      <c r="GGU57" s="56"/>
      <c r="GGV57" s="56"/>
      <c r="GGW57" s="56"/>
      <c r="GGX57" s="56"/>
      <c r="GGY57" s="56"/>
      <c r="GGZ57" s="56"/>
      <c r="GHA57" s="56"/>
      <c r="GHB57" s="56"/>
      <c r="GHC57" s="56"/>
      <c r="GHD57" s="56"/>
      <c r="GHE57" s="56"/>
      <c r="GHF57" s="56"/>
      <c r="GHG57" s="56"/>
      <c r="GHH57" s="56"/>
      <c r="GHI57" s="56"/>
      <c r="GHJ57" s="56"/>
      <c r="GHK57" s="56"/>
      <c r="GHL57" s="56"/>
      <c r="GHM57" s="56"/>
      <c r="GHN57" s="56"/>
      <c r="GHO57" s="56"/>
      <c r="GHP57" s="56"/>
      <c r="GHQ57" s="56"/>
      <c r="GHR57" s="56"/>
      <c r="GHS57" s="56"/>
      <c r="GHT57" s="56"/>
      <c r="GHU57" s="56"/>
      <c r="GHV57" s="56"/>
      <c r="GHW57" s="56"/>
      <c r="GHX57" s="56"/>
      <c r="GHY57" s="56"/>
      <c r="GHZ57" s="56"/>
      <c r="GIA57" s="56"/>
      <c r="GIB57" s="56"/>
      <c r="GIC57" s="56"/>
      <c r="GID57" s="56"/>
      <c r="GIE57" s="56"/>
      <c r="GIF57" s="56"/>
      <c r="GIG57" s="56"/>
      <c r="GIH57" s="56"/>
      <c r="GII57" s="56"/>
      <c r="GIJ57" s="56"/>
      <c r="GIK57" s="56"/>
      <c r="GIL57" s="56"/>
      <c r="GIM57" s="56"/>
      <c r="GIN57" s="56"/>
      <c r="GIO57" s="56"/>
      <c r="GIP57" s="56"/>
      <c r="GIQ57" s="56"/>
      <c r="GIR57" s="56"/>
      <c r="GIS57" s="56"/>
      <c r="GIT57" s="56"/>
      <c r="GIU57" s="56"/>
      <c r="GIV57" s="56"/>
      <c r="GIW57" s="56"/>
      <c r="GIX57" s="56"/>
      <c r="GIY57" s="56"/>
      <c r="GIZ57" s="56"/>
      <c r="GJA57" s="56"/>
      <c r="GJB57" s="56"/>
      <c r="GJC57" s="56"/>
      <c r="GJD57" s="56"/>
      <c r="GJE57" s="56"/>
      <c r="GJF57" s="56"/>
      <c r="GJG57" s="56"/>
      <c r="GJH57" s="56"/>
      <c r="GJI57" s="56"/>
      <c r="GJJ57" s="56"/>
      <c r="GJK57" s="56"/>
      <c r="GJL57" s="56"/>
      <c r="GJM57" s="56"/>
      <c r="GJN57" s="56"/>
      <c r="GJO57" s="56"/>
      <c r="GJP57" s="56"/>
      <c r="GJQ57" s="56"/>
      <c r="GJR57" s="56"/>
      <c r="GJS57" s="56"/>
      <c r="GJT57" s="56"/>
      <c r="GJU57" s="56"/>
      <c r="GJV57" s="56"/>
      <c r="GJW57" s="56"/>
      <c r="GJX57" s="56"/>
      <c r="GJY57" s="56"/>
      <c r="GJZ57" s="56"/>
      <c r="GKA57" s="56"/>
      <c r="GKB57" s="56"/>
      <c r="GKC57" s="56"/>
      <c r="GKD57" s="56"/>
      <c r="GKE57" s="56"/>
      <c r="GKF57" s="56"/>
      <c r="GKG57" s="56"/>
      <c r="GKH57" s="56"/>
      <c r="GKI57" s="56"/>
      <c r="GKJ57" s="56"/>
      <c r="GKK57" s="56"/>
      <c r="GKL57" s="56"/>
      <c r="GKM57" s="56"/>
      <c r="GKN57" s="56"/>
      <c r="GKO57" s="56"/>
      <c r="GKP57" s="56"/>
      <c r="GKQ57" s="56"/>
      <c r="GKR57" s="56"/>
      <c r="GKS57" s="56"/>
      <c r="GKT57" s="56"/>
      <c r="GKU57" s="56"/>
      <c r="GKV57" s="56"/>
      <c r="GKW57" s="56"/>
      <c r="GKX57" s="56"/>
      <c r="GKY57" s="56"/>
      <c r="GKZ57" s="56"/>
      <c r="GLA57" s="56"/>
      <c r="GLB57" s="56"/>
      <c r="GLC57" s="56"/>
      <c r="GLD57" s="56"/>
      <c r="GLE57" s="56"/>
      <c r="GLF57" s="56"/>
      <c r="GLG57" s="56"/>
      <c r="GLH57" s="56"/>
      <c r="GLI57" s="56"/>
      <c r="GLJ57" s="56"/>
      <c r="GLK57" s="56"/>
      <c r="GLL57" s="56"/>
      <c r="GLM57" s="56"/>
      <c r="GLN57" s="56"/>
      <c r="GLO57" s="56"/>
      <c r="GLP57" s="56"/>
      <c r="GLQ57" s="56"/>
      <c r="GLR57" s="56"/>
      <c r="GLS57" s="56"/>
      <c r="GLT57" s="56"/>
      <c r="GLU57" s="56"/>
      <c r="GLV57" s="56"/>
      <c r="GLW57" s="56"/>
      <c r="GLX57" s="56"/>
      <c r="GLY57" s="56"/>
      <c r="GLZ57" s="56"/>
      <c r="GMA57" s="56"/>
      <c r="GMB57" s="56"/>
      <c r="GMC57" s="56"/>
      <c r="GMD57" s="56"/>
      <c r="GME57" s="56"/>
      <c r="GMF57" s="56"/>
      <c r="GMG57" s="56"/>
      <c r="GMH57" s="56"/>
      <c r="GMI57" s="56"/>
      <c r="GMJ57" s="56"/>
      <c r="GMK57" s="56"/>
      <c r="GML57" s="56"/>
      <c r="GMM57" s="56"/>
      <c r="GMN57" s="56"/>
      <c r="GMO57" s="56"/>
      <c r="GMP57" s="56"/>
      <c r="GMQ57" s="56"/>
      <c r="GMR57" s="56"/>
      <c r="GMS57" s="56"/>
      <c r="GMT57" s="56"/>
      <c r="GMU57" s="56"/>
      <c r="GMV57" s="56"/>
      <c r="GMW57" s="56"/>
      <c r="GMX57" s="56"/>
      <c r="GMY57" s="56"/>
      <c r="GMZ57" s="56"/>
      <c r="GNA57" s="56"/>
      <c r="GNB57" s="56"/>
      <c r="GNC57" s="56"/>
      <c r="GND57" s="56"/>
      <c r="GNE57" s="56"/>
      <c r="GNF57" s="56"/>
      <c r="GNG57" s="56"/>
      <c r="GNH57" s="56"/>
      <c r="GNI57" s="56"/>
      <c r="GNJ57" s="56"/>
      <c r="GNK57" s="56"/>
      <c r="GNL57" s="56"/>
      <c r="GNM57" s="56"/>
      <c r="GNN57" s="56"/>
      <c r="GNO57" s="56"/>
      <c r="GNP57" s="56"/>
      <c r="GNQ57" s="56"/>
      <c r="GNR57" s="56"/>
      <c r="GNS57" s="56"/>
      <c r="GNT57" s="56"/>
      <c r="GNU57" s="56"/>
      <c r="GNV57" s="56"/>
      <c r="GNW57" s="56"/>
      <c r="GNX57" s="56"/>
      <c r="GNY57" s="56"/>
      <c r="GNZ57" s="56"/>
      <c r="GOA57" s="56"/>
      <c r="GOB57" s="56"/>
      <c r="GOC57" s="56"/>
      <c r="GOD57" s="56"/>
      <c r="GOE57" s="56"/>
      <c r="GOF57" s="56"/>
      <c r="GOG57" s="56"/>
      <c r="GOH57" s="56"/>
      <c r="GOI57" s="56"/>
      <c r="GOJ57" s="56"/>
      <c r="GOK57" s="56"/>
      <c r="GOL57" s="56"/>
      <c r="GOM57" s="56"/>
      <c r="GON57" s="56"/>
      <c r="GOO57" s="56"/>
      <c r="GOP57" s="56"/>
      <c r="GOQ57" s="56"/>
      <c r="GOR57" s="56"/>
      <c r="GOS57" s="56"/>
      <c r="GOT57" s="56"/>
      <c r="GOU57" s="56"/>
      <c r="GOV57" s="56"/>
      <c r="GOW57" s="56"/>
      <c r="GOX57" s="56"/>
      <c r="GOY57" s="56"/>
      <c r="GOZ57" s="56"/>
      <c r="GPA57" s="56"/>
      <c r="GPB57" s="56"/>
      <c r="GPC57" s="56"/>
      <c r="GPD57" s="56"/>
      <c r="GPE57" s="56"/>
      <c r="GPF57" s="56"/>
      <c r="GPG57" s="56"/>
      <c r="GPH57" s="56"/>
      <c r="GPI57" s="56"/>
      <c r="GPJ57" s="56"/>
      <c r="GPK57" s="56"/>
      <c r="GPL57" s="56"/>
      <c r="GPM57" s="56"/>
      <c r="GPN57" s="56"/>
      <c r="GPO57" s="56"/>
      <c r="GPP57" s="56"/>
      <c r="GPQ57" s="56"/>
      <c r="GPR57" s="56"/>
      <c r="GPS57" s="56"/>
      <c r="GPT57" s="56"/>
      <c r="GPU57" s="56"/>
      <c r="GPV57" s="56"/>
      <c r="GPW57" s="56"/>
      <c r="GPX57" s="56"/>
      <c r="GPY57" s="56"/>
      <c r="GPZ57" s="56"/>
      <c r="GQA57" s="56"/>
      <c r="GQB57" s="56"/>
      <c r="GQC57" s="56"/>
      <c r="GQD57" s="56"/>
      <c r="GQE57" s="56"/>
      <c r="GQF57" s="56"/>
      <c r="GQG57" s="56"/>
      <c r="GQH57" s="56"/>
      <c r="GQI57" s="56"/>
      <c r="GQJ57" s="56"/>
      <c r="GQK57" s="56"/>
      <c r="GQL57" s="56"/>
      <c r="GQM57" s="56"/>
      <c r="GQN57" s="56"/>
      <c r="GQO57" s="56"/>
      <c r="GQP57" s="56"/>
      <c r="GQQ57" s="56"/>
      <c r="GQR57" s="56"/>
      <c r="GQS57" s="56"/>
      <c r="GQT57" s="56"/>
      <c r="GQU57" s="56"/>
      <c r="GQV57" s="56"/>
      <c r="GQW57" s="56"/>
      <c r="GQX57" s="56"/>
      <c r="GQY57" s="56"/>
      <c r="GQZ57" s="56"/>
      <c r="GRA57" s="56"/>
      <c r="GRB57" s="56"/>
      <c r="GRC57" s="56"/>
      <c r="GRD57" s="56"/>
      <c r="GRE57" s="56"/>
      <c r="GRF57" s="56"/>
      <c r="GRG57" s="56"/>
      <c r="GRH57" s="56"/>
      <c r="GRI57" s="56"/>
      <c r="GRJ57" s="56"/>
      <c r="GRK57" s="56"/>
      <c r="GRL57" s="56"/>
      <c r="GRM57" s="56"/>
      <c r="GRN57" s="56"/>
      <c r="GRO57" s="56"/>
      <c r="GRP57" s="56"/>
      <c r="GRQ57" s="56"/>
      <c r="GRR57" s="56"/>
      <c r="GRS57" s="56"/>
      <c r="GRT57" s="56"/>
      <c r="GRU57" s="56"/>
      <c r="GRV57" s="56"/>
      <c r="GRW57" s="56"/>
      <c r="GRX57" s="56"/>
      <c r="GRY57" s="56"/>
      <c r="GRZ57" s="56"/>
      <c r="GSA57" s="56"/>
      <c r="GSB57" s="56"/>
      <c r="GSC57" s="56"/>
      <c r="GSD57" s="56"/>
      <c r="GSE57" s="56"/>
      <c r="GSF57" s="56"/>
      <c r="GSG57" s="56"/>
      <c r="GSH57" s="56"/>
      <c r="GSI57" s="56"/>
      <c r="GSJ57" s="56"/>
      <c r="GSK57" s="56"/>
      <c r="GSL57" s="56"/>
      <c r="GSM57" s="56"/>
      <c r="GSN57" s="56"/>
      <c r="GSO57" s="56"/>
      <c r="GSP57" s="56"/>
      <c r="GSQ57" s="56"/>
      <c r="GSR57" s="56"/>
      <c r="GSS57" s="56"/>
      <c r="GST57" s="56"/>
      <c r="GSU57" s="56"/>
      <c r="GSV57" s="56"/>
      <c r="GSW57" s="56"/>
      <c r="GSX57" s="56"/>
      <c r="GSY57" s="56"/>
      <c r="GSZ57" s="56"/>
      <c r="GTA57" s="56"/>
      <c r="GTB57" s="56"/>
      <c r="GTC57" s="56"/>
      <c r="GTD57" s="56"/>
      <c r="GTE57" s="56"/>
      <c r="GTF57" s="56"/>
      <c r="GTG57" s="56"/>
      <c r="GTH57" s="56"/>
      <c r="GTI57" s="56"/>
      <c r="GTJ57" s="56"/>
      <c r="GTK57" s="56"/>
      <c r="GTL57" s="56"/>
      <c r="GTM57" s="56"/>
      <c r="GTN57" s="56"/>
      <c r="GTO57" s="56"/>
      <c r="GTP57" s="56"/>
      <c r="GTQ57" s="56"/>
      <c r="GTR57" s="56"/>
      <c r="GTS57" s="56"/>
      <c r="GTT57" s="56"/>
      <c r="GTU57" s="56"/>
      <c r="GTV57" s="56"/>
      <c r="GTW57" s="56"/>
      <c r="GTX57" s="56"/>
      <c r="GTY57" s="56"/>
      <c r="GTZ57" s="56"/>
      <c r="GUA57" s="56"/>
      <c r="GUB57" s="56"/>
      <c r="GUC57" s="56"/>
      <c r="GUD57" s="56"/>
      <c r="GUE57" s="56"/>
      <c r="GUF57" s="56"/>
      <c r="GUG57" s="56"/>
      <c r="GUH57" s="56"/>
      <c r="GUI57" s="56"/>
      <c r="GUJ57" s="56"/>
      <c r="GUK57" s="56"/>
      <c r="GUL57" s="56"/>
      <c r="GUM57" s="56"/>
      <c r="GUN57" s="56"/>
      <c r="GUO57" s="56"/>
      <c r="GUP57" s="56"/>
      <c r="GUQ57" s="56"/>
      <c r="GUR57" s="56"/>
      <c r="GUS57" s="56"/>
      <c r="GUT57" s="56"/>
      <c r="GUU57" s="56"/>
      <c r="GUV57" s="56"/>
      <c r="GUW57" s="56"/>
      <c r="GUX57" s="56"/>
      <c r="GUY57" s="56"/>
      <c r="GUZ57" s="56"/>
      <c r="GVA57" s="56"/>
      <c r="GVB57" s="56"/>
      <c r="GVC57" s="56"/>
      <c r="GVD57" s="56"/>
      <c r="GVE57" s="56"/>
      <c r="GVF57" s="56"/>
      <c r="GVG57" s="56"/>
      <c r="GVH57" s="56"/>
      <c r="GVI57" s="56"/>
      <c r="GVJ57" s="56"/>
      <c r="GVK57" s="56"/>
      <c r="GVL57" s="56"/>
      <c r="GVM57" s="56"/>
      <c r="GVN57" s="56"/>
      <c r="GVO57" s="56"/>
      <c r="GVP57" s="56"/>
      <c r="GVQ57" s="56"/>
      <c r="GVR57" s="56"/>
      <c r="GVS57" s="56"/>
      <c r="GVT57" s="56"/>
      <c r="GVU57" s="56"/>
      <c r="GVV57" s="56"/>
      <c r="GVW57" s="56"/>
      <c r="GVX57" s="56"/>
      <c r="GVY57" s="56"/>
      <c r="GVZ57" s="56"/>
      <c r="GWA57" s="56"/>
      <c r="GWB57" s="56"/>
      <c r="GWC57" s="56"/>
      <c r="GWD57" s="56"/>
      <c r="GWE57" s="56"/>
      <c r="GWF57" s="56"/>
      <c r="GWG57" s="56"/>
      <c r="GWH57" s="56"/>
      <c r="GWI57" s="56"/>
      <c r="GWJ57" s="56"/>
      <c r="GWK57" s="56"/>
      <c r="GWL57" s="56"/>
      <c r="GWM57" s="56"/>
      <c r="GWN57" s="56"/>
      <c r="GWO57" s="56"/>
      <c r="GWP57" s="56"/>
      <c r="GWQ57" s="56"/>
      <c r="GWR57" s="56"/>
      <c r="GWS57" s="56"/>
      <c r="GWT57" s="56"/>
      <c r="GWU57" s="56"/>
      <c r="GWV57" s="56"/>
      <c r="GWW57" s="56"/>
      <c r="GWX57" s="56"/>
      <c r="GWY57" s="56"/>
      <c r="GWZ57" s="56"/>
      <c r="GXA57" s="56"/>
      <c r="GXB57" s="56"/>
      <c r="GXC57" s="56"/>
      <c r="GXD57" s="56"/>
      <c r="GXE57" s="56"/>
      <c r="GXF57" s="56"/>
      <c r="GXG57" s="56"/>
      <c r="GXH57" s="56"/>
      <c r="GXI57" s="56"/>
      <c r="GXJ57" s="56"/>
      <c r="GXK57" s="56"/>
      <c r="GXL57" s="56"/>
      <c r="GXM57" s="56"/>
      <c r="GXN57" s="56"/>
      <c r="GXO57" s="56"/>
      <c r="GXP57" s="56"/>
      <c r="GXQ57" s="56"/>
      <c r="GXR57" s="56"/>
      <c r="GXS57" s="56"/>
      <c r="GXT57" s="56"/>
      <c r="GXU57" s="56"/>
      <c r="GXV57" s="56"/>
      <c r="GXW57" s="56"/>
      <c r="GXX57" s="56"/>
      <c r="GXY57" s="56"/>
      <c r="GXZ57" s="56"/>
      <c r="GYA57" s="56"/>
      <c r="GYB57" s="56"/>
      <c r="GYC57" s="56"/>
      <c r="GYD57" s="56"/>
      <c r="GYE57" s="56"/>
      <c r="GYF57" s="56"/>
      <c r="GYG57" s="56"/>
      <c r="GYH57" s="56"/>
      <c r="GYI57" s="56"/>
      <c r="GYJ57" s="56"/>
      <c r="GYK57" s="56"/>
      <c r="GYL57" s="56"/>
      <c r="GYM57" s="56"/>
      <c r="GYN57" s="56"/>
      <c r="GYO57" s="56"/>
      <c r="GYP57" s="56"/>
      <c r="GYQ57" s="56"/>
      <c r="GYR57" s="56"/>
      <c r="GYS57" s="56"/>
      <c r="GYT57" s="56"/>
      <c r="GYU57" s="56"/>
      <c r="GYV57" s="56"/>
      <c r="GYW57" s="56"/>
      <c r="GYX57" s="56"/>
      <c r="GYY57" s="56"/>
      <c r="GYZ57" s="56"/>
      <c r="GZA57" s="56"/>
      <c r="GZB57" s="56"/>
      <c r="GZC57" s="56"/>
      <c r="GZD57" s="56"/>
      <c r="GZE57" s="56"/>
      <c r="GZF57" s="56"/>
      <c r="GZG57" s="56"/>
      <c r="GZH57" s="56"/>
      <c r="GZI57" s="56"/>
      <c r="GZJ57" s="56"/>
      <c r="GZK57" s="56"/>
      <c r="GZL57" s="56"/>
      <c r="GZM57" s="56"/>
      <c r="GZN57" s="56"/>
      <c r="GZO57" s="56"/>
      <c r="GZP57" s="56"/>
      <c r="GZQ57" s="56"/>
      <c r="GZR57" s="56"/>
      <c r="GZS57" s="56"/>
      <c r="GZT57" s="56"/>
      <c r="GZU57" s="56"/>
      <c r="GZV57" s="56"/>
      <c r="GZW57" s="56"/>
      <c r="GZX57" s="56"/>
      <c r="GZY57" s="56"/>
      <c r="GZZ57" s="56"/>
    </row>
    <row r="58" spans="1:5434" s="57" customFormat="1" ht="18.75" customHeight="1" x14ac:dyDescent="0.2">
      <c r="A58" s="58" t="s">
        <v>87</v>
      </c>
      <c r="B58" s="62" t="s">
        <v>64</v>
      </c>
      <c r="C58" s="35"/>
      <c r="D58" s="94">
        <f t="shared" si="6"/>
        <v>155</v>
      </c>
      <c r="E58" s="39">
        <f t="shared" si="113"/>
        <v>0</v>
      </c>
      <c r="F58" s="39">
        <f t="shared" si="114"/>
        <v>151</v>
      </c>
      <c r="G58" s="109">
        <f t="shared" si="115"/>
        <v>0</v>
      </c>
      <c r="H58" s="138">
        <f t="shared" si="116"/>
        <v>0</v>
      </c>
      <c r="I58" s="39">
        <f t="shared" si="117"/>
        <v>151</v>
      </c>
      <c r="J58" s="94">
        <v>141</v>
      </c>
      <c r="K58" s="39">
        <v>0</v>
      </c>
      <c r="L58" s="39">
        <f t="shared" si="118"/>
        <v>141</v>
      </c>
      <c r="M58" s="187">
        <v>0</v>
      </c>
      <c r="N58" s="115">
        <v>0</v>
      </c>
      <c r="O58" s="39">
        <f t="shared" si="119"/>
        <v>141</v>
      </c>
      <c r="P58" s="94">
        <f t="shared" si="79"/>
        <v>14</v>
      </c>
      <c r="Q58" s="39">
        <v>0</v>
      </c>
      <c r="R58" s="39">
        <f t="shared" si="120"/>
        <v>10</v>
      </c>
      <c r="S58" s="109">
        <f t="shared" si="121"/>
        <v>0</v>
      </c>
      <c r="T58" s="116">
        <f t="shared" ref="T58" si="125">Z58</f>
        <v>0</v>
      </c>
      <c r="U58" s="39">
        <f t="shared" si="122"/>
        <v>10</v>
      </c>
      <c r="V58" s="40">
        <v>10</v>
      </c>
      <c r="W58" s="39"/>
      <c r="X58" s="39">
        <f t="shared" si="123"/>
        <v>10</v>
      </c>
      <c r="Y58" s="109">
        <v>0</v>
      </c>
      <c r="Z58" s="116">
        <v>0</v>
      </c>
      <c r="AA58" s="39">
        <f t="shared" si="124"/>
        <v>10</v>
      </c>
      <c r="AB58" s="40">
        <v>4</v>
      </c>
      <c r="AC58" s="94"/>
      <c r="AD58" s="94"/>
      <c r="AE58" s="94"/>
      <c r="AF58" s="94"/>
      <c r="AG58" s="94"/>
      <c r="AH58" s="94"/>
      <c r="AI58" s="94"/>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6"/>
      <c r="MG58" s="56"/>
      <c r="MH58" s="56"/>
      <c r="MI58" s="56"/>
      <c r="MJ58" s="56"/>
      <c r="MK58" s="56"/>
      <c r="ML58" s="56"/>
      <c r="MM58" s="56"/>
      <c r="MN58" s="56"/>
      <c r="MO58" s="56"/>
      <c r="MP58" s="56"/>
      <c r="MQ58" s="56"/>
      <c r="MR58" s="56"/>
      <c r="MS58" s="56"/>
      <c r="MT58" s="56"/>
      <c r="MU58" s="56"/>
      <c r="MV58" s="56"/>
      <c r="MW58" s="56"/>
      <c r="MX58" s="56"/>
      <c r="MY58" s="56"/>
      <c r="MZ58" s="56"/>
      <c r="NA58" s="56"/>
      <c r="NB58" s="56"/>
      <c r="NC58" s="56"/>
      <c r="ND58" s="56"/>
      <c r="NE58" s="56"/>
      <c r="NF58" s="56"/>
      <c r="NG58" s="56"/>
      <c r="NH58" s="56"/>
      <c r="NI58" s="56"/>
      <c r="NJ58" s="56"/>
      <c r="NK58" s="56"/>
      <c r="NL58" s="56"/>
      <c r="NM58" s="56"/>
      <c r="NN58" s="56"/>
      <c r="NO58" s="56"/>
      <c r="NP58" s="56"/>
      <c r="NQ58" s="56"/>
      <c r="NR58" s="56"/>
      <c r="NS58" s="56"/>
      <c r="NT58" s="56"/>
      <c r="NU58" s="56"/>
      <c r="NV58" s="56"/>
      <c r="NW58" s="56"/>
      <c r="NX58" s="56"/>
      <c r="NY58" s="56"/>
      <c r="NZ58" s="56"/>
      <c r="OA58" s="56"/>
      <c r="OB58" s="56"/>
      <c r="OC58" s="56"/>
      <c r="OD58" s="56"/>
      <c r="OE58" s="56"/>
      <c r="OF58" s="56"/>
      <c r="OG58" s="56"/>
      <c r="OH58" s="56"/>
      <c r="OI58" s="56"/>
      <c r="OJ58" s="56"/>
      <c r="OK58" s="56"/>
      <c r="OL58" s="56"/>
      <c r="OM58" s="56"/>
      <c r="ON58" s="56"/>
      <c r="OO58" s="56"/>
      <c r="OP58" s="56"/>
      <c r="OQ58" s="56"/>
      <c r="OR58" s="56"/>
      <c r="OS58" s="56"/>
      <c r="OT58" s="56"/>
      <c r="OU58" s="56"/>
      <c r="OV58" s="56"/>
      <c r="OW58" s="56"/>
      <c r="OX58" s="56"/>
      <c r="OY58" s="56"/>
      <c r="OZ58" s="56"/>
      <c r="PA58" s="56"/>
      <c r="PB58" s="56"/>
      <c r="PC58" s="56"/>
      <c r="PD58" s="56"/>
      <c r="PE58" s="56"/>
      <c r="PF58" s="56"/>
      <c r="PG58" s="56"/>
      <c r="PH58" s="56"/>
      <c r="PI58" s="56"/>
      <c r="PJ58" s="56"/>
      <c r="PK58" s="56"/>
      <c r="PL58" s="56"/>
      <c r="PM58" s="56"/>
      <c r="PN58" s="56"/>
      <c r="PO58" s="56"/>
      <c r="PP58" s="56"/>
      <c r="PQ58" s="56"/>
      <c r="PR58" s="56"/>
      <c r="PS58" s="56"/>
      <c r="PT58" s="56"/>
      <c r="PU58" s="56"/>
      <c r="PV58" s="56"/>
      <c r="PW58" s="56"/>
      <c r="PX58" s="56"/>
      <c r="PY58" s="56"/>
      <c r="PZ58" s="56"/>
      <c r="QA58" s="56"/>
      <c r="QB58" s="56"/>
      <c r="QC58" s="56"/>
      <c r="QD58" s="56"/>
      <c r="QE58" s="56"/>
      <c r="QF58" s="56"/>
      <c r="QG58" s="56"/>
      <c r="QH58" s="56"/>
      <c r="QI58" s="56"/>
      <c r="QJ58" s="56"/>
      <c r="QK58" s="56"/>
      <c r="QL58" s="56"/>
      <c r="QM58" s="56"/>
      <c r="QN58" s="56"/>
      <c r="QO58" s="56"/>
      <c r="QP58" s="56"/>
      <c r="QQ58" s="56"/>
      <c r="QR58" s="56"/>
      <c r="QS58" s="56"/>
      <c r="QT58" s="56"/>
      <c r="QU58" s="56"/>
      <c r="QV58" s="56"/>
      <c r="QW58" s="56"/>
      <c r="QX58" s="56"/>
      <c r="QY58" s="56"/>
      <c r="QZ58" s="56"/>
      <c r="RA58" s="56"/>
      <c r="RB58" s="56"/>
      <c r="RC58" s="56"/>
      <c r="RD58" s="56"/>
      <c r="RE58" s="56"/>
      <c r="RF58" s="56"/>
      <c r="RG58" s="56"/>
      <c r="RH58" s="56"/>
      <c r="RI58" s="56"/>
      <c r="RJ58" s="56"/>
      <c r="RK58" s="56"/>
      <c r="RL58" s="56"/>
      <c r="RM58" s="56"/>
      <c r="RN58" s="56"/>
      <c r="RO58" s="56"/>
      <c r="RP58" s="56"/>
      <c r="RQ58" s="56"/>
      <c r="RR58" s="56"/>
      <c r="RS58" s="56"/>
      <c r="RT58" s="56"/>
      <c r="RU58" s="56"/>
      <c r="RV58" s="56"/>
      <c r="RW58" s="56"/>
      <c r="RX58" s="56"/>
      <c r="RY58" s="56"/>
      <c r="RZ58" s="56"/>
      <c r="SA58" s="56"/>
      <c r="SB58" s="56"/>
      <c r="SC58" s="56"/>
      <c r="SD58" s="56"/>
      <c r="SE58" s="56"/>
      <c r="SF58" s="56"/>
      <c r="SG58" s="56"/>
      <c r="SH58" s="56"/>
      <c r="SI58" s="56"/>
      <c r="SJ58" s="56"/>
      <c r="SK58" s="56"/>
      <c r="SL58" s="56"/>
      <c r="SM58" s="56"/>
      <c r="SN58" s="56"/>
      <c r="SO58" s="56"/>
      <c r="SP58" s="56"/>
      <c r="SQ58" s="56"/>
      <c r="SR58" s="56"/>
      <c r="SS58" s="56"/>
      <c r="ST58" s="56"/>
      <c r="SU58" s="56"/>
      <c r="SV58" s="56"/>
      <c r="SW58" s="56"/>
      <c r="SX58" s="56"/>
      <c r="SY58" s="56"/>
      <c r="SZ58" s="56"/>
      <c r="TA58" s="56"/>
      <c r="TB58" s="56"/>
      <c r="TC58" s="56"/>
      <c r="TD58" s="56"/>
      <c r="TE58" s="56"/>
      <c r="TF58" s="56"/>
      <c r="TG58" s="56"/>
      <c r="TH58" s="56"/>
      <c r="TI58" s="56"/>
      <c r="TJ58" s="56"/>
      <c r="TK58" s="56"/>
      <c r="TL58" s="56"/>
      <c r="TM58" s="56"/>
      <c r="TN58" s="56"/>
      <c r="TO58" s="56"/>
      <c r="TP58" s="56"/>
      <c r="TQ58" s="56"/>
      <c r="TR58" s="56"/>
      <c r="TS58" s="56"/>
      <c r="TT58" s="56"/>
      <c r="TU58" s="56"/>
      <c r="TV58" s="56"/>
      <c r="TW58" s="56"/>
      <c r="TX58" s="56"/>
      <c r="TY58" s="56"/>
      <c r="TZ58" s="56"/>
      <c r="UA58" s="56"/>
      <c r="UB58" s="56"/>
      <c r="UC58" s="56"/>
      <c r="UD58" s="56"/>
      <c r="UE58" s="56"/>
      <c r="UF58" s="56"/>
      <c r="UG58" s="56"/>
      <c r="UH58" s="56"/>
      <c r="UI58" s="56"/>
      <c r="UJ58" s="56"/>
      <c r="UK58" s="56"/>
      <c r="UL58" s="56"/>
      <c r="UM58" s="56"/>
      <c r="UN58" s="56"/>
      <c r="UO58" s="56"/>
      <c r="UP58" s="56"/>
      <c r="UQ58" s="56"/>
      <c r="UR58" s="56"/>
      <c r="US58" s="56"/>
      <c r="UT58" s="56"/>
      <c r="UU58" s="56"/>
      <c r="UV58" s="56"/>
      <c r="UW58" s="56"/>
      <c r="UX58" s="56"/>
      <c r="UY58" s="56"/>
      <c r="UZ58" s="56"/>
      <c r="VA58" s="56"/>
      <c r="VB58" s="56"/>
      <c r="VC58" s="56"/>
      <c r="VD58" s="56"/>
      <c r="VE58" s="56"/>
      <c r="VF58" s="56"/>
      <c r="VG58" s="56"/>
      <c r="VH58" s="56"/>
      <c r="VI58" s="56"/>
      <c r="VJ58" s="56"/>
      <c r="VK58" s="56"/>
      <c r="VL58" s="56"/>
      <c r="VM58" s="56"/>
      <c r="VN58" s="56"/>
      <c r="VO58" s="56"/>
      <c r="VP58" s="56"/>
      <c r="VQ58" s="56"/>
      <c r="VR58" s="56"/>
      <c r="VS58" s="56"/>
      <c r="VT58" s="56"/>
      <c r="VU58" s="56"/>
      <c r="VV58" s="56"/>
      <c r="VW58" s="56"/>
      <c r="VX58" s="56"/>
      <c r="VY58" s="56"/>
      <c r="VZ58" s="56"/>
      <c r="WA58" s="56"/>
      <c r="WB58" s="56"/>
      <c r="WC58" s="56"/>
      <c r="WD58" s="56"/>
      <c r="WE58" s="56"/>
      <c r="WF58" s="56"/>
      <c r="WG58" s="56"/>
      <c r="WH58" s="56"/>
      <c r="WI58" s="56"/>
      <c r="WJ58" s="56"/>
      <c r="WK58" s="56"/>
      <c r="WL58" s="56"/>
      <c r="WM58" s="56"/>
      <c r="WN58" s="56"/>
      <c r="WO58" s="56"/>
      <c r="WP58" s="56"/>
      <c r="WQ58" s="56"/>
      <c r="WR58" s="56"/>
      <c r="WS58" s="56"/>
      <c r="WT58" s="56"/>
      <c r="WU58" s="56"/>
      <c r="WV58" s="56"/>
      <c r="WW58" s="56"/>
      <c r="WX58" s="56"/>
      <c r="WY58" s="56"/>
      <c r="WZ58" s="56"/>
      <c r="XA58" s="56"/>
      <c r="XB58" s="56"/>
      <c r="XC58" s="56"/>
      <c r="XD58" s="56"/>
      <c r="XE58" s="56"/>
      <c r="XF58" s="56"/>
      <c r="XG58" s="56"/>
      <c r="XH58" s="56"/>
      <c r="XI58" s="56"/>
      <c r="XJ58" s="56"/>
      <c r="XK58" s="56"/>
      <c r="XL58" s="56"/>
      <c r="XM58" s="56"/>
      <c r="XN58" s="56"/>
      <c r="XO58" s="56"/>
      <c r="XP58" s="56"/>
      <c r="XQ58" s="56"/>
      <c r="XR58" s="56"/>
      <c r="XS58" s="56"/>
      <c r="XT58" s="56"/>
      <c r="XU58" s="56"/>
      <c r="XV58" s="56"/>
      <c r="XW58" s="56"/>
      <c r="XX58" s="56"/>
      <c r="XY58" s="56"/>
      <c r="XZ58" s="56"/>
      <c r="YA58" s="56"/>
      <c r="YB58" s="56"/>
      <c r="YC58" s="56"/>
      <c r="YD58" s="56"/>
      <c r="YE58" s="56"/>
      <c r="YF58" s="56"/>
      <c r="YG58" s="56"/>
      <c r="YH58" s="56"/>
      <c r="YI58" s="56"/>
      <c r="YJ58" s="56"/>
      <c r="YK58" s="56"/>
      <c r="YL58" s="56"/>
      <c r="YM58" s="56"/>
      <c r="YN58" s="56"/>
      <c r="YO58" s="56"/>
      <c r="YP58" s="56"/>
      <c r="YQ58" s="56"/>
      <c r="YR58" s="56"/>
      <c r="YS58" s="56"/>
      <c r="YT58" s="56"/>
      <c r="YU58" s="56"/>
      <c r="YV58" s="56"/>
      <c r="YW58" s="56"/>
      <c r="YX58" s="56"/>
      <c r="YY58" s="56"/>
      <c r="YZ58" s="56"/>
      <c r="ZA58" s="56"/>
      <c r="ZB58" s="56"/>
      <c r="ZC58" s="56"/>
      <c r="ZD58" s="56"/>
      <c r="ZE58" s="56"/>
      <c r="ZF58" s="56"/>
      <c r="ZG58" s="56"/>
      <c r="ZH58" s="56"/>
      <c r="ZI58" s="56"/>
      <c r="ZJ58" s="56"/>
      <c r="ZK58" s="56"/>
      <c r="ZL58" s="56"/>
      <c r="ZM58" s="56"/>
      <c r="ZN58" s="56"/>
      <c r="ZO58" s="56"/>
      <c r="ZP58" s="56"/>
      <c r="ZQ58" s="56"/>
      <c r="ZR58" s="56"/>
      <c r="ZS58" s="56"/>
      <c r="ZT58" s="56"/>
      <c r="ZU58" s="56"/>
      <c r="ZV58" s="56"/>
      <c r="ZW58" s="56"/>
      <c r="ZX58" s="56"/>
      <c r="ZY58" s="56"/>
      <c r="ZZ58" s="56"/>
      <c r="AAA58" s="56"/>
      <c r="AAB58" s="56"/>
      <c r="AAC58" s="56"/>
      <c r="AAD58" s="56"/>
      <c r="AAE58" s="56"/>
      <c r="AAF58" s="56"/>
      <c r="AAG58" s="56"/>
      <c r="AAH58" s="56"/>
      <c r="AAI58" s="56"/>
      <c r="AAJ58" s="56"/>
      <c r="AAK58" s="56"/>
      <c r="AAL58" s="56"/>
      <c r="AAM58" s="56"/>
      <c r="AAN58" s="56"/>
      <c r="AAO58" s="56"/>
      <c r="AAP58" s="56"/>
      <c r="AAQ58" s="56"/>
      <c r="AAR58" s="56"/>
      <c r="AAS58" s="56"/>
      <c r="AAT58" s="56"/>
      <c r="AAU58" s="56"/>
      <c r="AAV58" s="56"/>
      <c r="AAW58" s="56"/>
      <c r="AAX58" s="56"/>
      <c r="AAY58" s="56"/>
      <c r="AAZ58" s="56"/>
      <c r="ABA58" s="56"/>
      <c r="ABB58" s="56"/>
      <c r="ABC58" s="56"/>
      <c r="ABD58" s="56"/>
      <c r="ABE58" s="56"/>
      <c r="ABF58" s="56"/>
      <c r="ABG58" s="56"/>
      <c r="ABH58" s="56"/>
      <c r="ABI58" s="56"/>
      <c r="ABJ58" s="56"/>
      <c r="ABK58" s="56"/>
      <c r="ABL58" s="56"/>
      <c r="ABM58" s="56"/>
      <c r="ABN58" s="56"/>
      <c r="ABO58" s="56"/>
      <c r="ABP58" s="56"/>
      <c r="ABQ58" s="56"/>
      <c r="ABR58" s="56"/>
      <c r="ABS58" s="56"/>
      <c r="ABT58" s="56"/>
      <c r="ABU58" s="56"/>
      <c r="ABV58" s="56"/>
      <c r="ABW58" s="56"/>
      <c r="ABX58" s="56"/>
      <c r="ABY58" s="56"/>
      <c r="ABZ58" s="56"/>
      <c r="ACA58" s="56"/>
      <c r="ACB58" s="56"/>
      <c r="ACC58" s="56"/>
      <c r="ACD58" s="56"/>
      <c r="ACE58" s="56"/>
      <c r="ACF58" s="56"/>
      <c r="ACG58" s="56"/>
      <c r="ACH58" s="56"/>
      <c r="ACI58" s="56"/>
      <c r="ACJ58" s="56"/>
      <c r="ACK58" s="56"/>
      <c r="ACL58" s="56"/>
      <c r="ACM58" s="56"/>
      <c r="ACN58" s="56"/>
      <c r="ACO58" s="56"/>
      <c r="ACP58" s="56"/>
      <c r="ACQ58" s="56"/>
      <c r="ACR58" s="56"/>
      <c r="ACS58" s="56"/>
      <c r="ACT58" s="56"/>
      <c r="ACU58" s="56"/>
      <c r="ACV58" s="56"/>
      <c r="ACW58" s="56"/>
      <c r="ACX58" s="56"/>
      <c r="ACY58" s="56"/>
      <c r="ACZ58" s="56"/>
      <c r="ADA58" s="56"/>
      <c r="ADB58" s="56"/>
      <c r="ADC58" s="56"/>
      <c r="ADD58" s="56"/>
      <c r="ADE58" s="56"/>
      <c r="ADF58" s="56"/>
      <c r="ADG58" s="56"/>
      <c r="ADH58" s="56"/>
      <c r="ADI58" s="56"/>
      <c r="ADJ58" s="56"/>
      <c r="ADK58" s="56"/>
      <c r="ADL58" s="56"/>
      <c r="ADM58" s="56"/>
      <c r="ADN58" s="56"/>
      <c r="ADO58" s="56"/>
      <c r="ADP58" s="56"/>
      <c r="ADQ58" s="56"/>
      <c r="ADR58" s="56"/>
      <c r="ADS58" s="56"/>
      <c r="ADT58" s="56"/>
      <c r="ADU58" s="56"/>
      <c r="ADV58" s="56"/>
      <c r="ADW58" s="56"/>
      <c r="ADX58" s="56"/>
      <c r="ADY58" s="56"/>
      <c r="ADZ58" s="56"/>
      <c r="AEA58" s="56"/>
      <c r="AEB58" s="56"/>
      <c r="AEC58" s="56"/>
      <c r="AED58" s="56"/>
      <c r="AEE58" s="56"/>
      <c r="AEF58" s="56"/>
      <c r="AEG58" s="56"/>
      <c r="AEH58" s="56"/>
      <c r="AEI58" s="56"/>
      <c r="AEJ58" s="56"/>
      <c r="AEK58" s="56"/>
      <c r="AEL58" s="56"/>
      <c r="AEM58" s="56"/>
      <c r="AEN58" s="56"/>
      <c r="AEO58" s="56"/>
      <c r="AEP58" s="56"/>
      <c r="AEQ58" s="56"/>
      <c r="AER58" s="56"/>
      <c r="AES58" s="56"/>
      <c r="AET58" s="56"/>
      <c r="AEU58" s="56"/>
      <c r="AEV58" s="56"/>
      <c r="AEW58" s="56"/>
      <c r="AEX58" s="56"/>
      <c r="AEY58" s="56"/>
      <c r="AEZ58" s="56"/>
      <c r="AFA58" s="56"/>
      <c r="AFB58" s="56"/>
      <c r="AFC58" s="56"/>
      <c r="AFD58" s="56"/>
      <c r="AFE58" s="56"/>
      <c r="AFF58" s="56"/>
      <c r="AFG58" s="56"/>
      <c r="AFH58" s="56"/>
      <c r="AFI58" s="56"/>
      <c r="AFJ58" s="56"/>
      <c r="AFK58" s="56"/>
      <c r="AFL58" s="56"/>
      <c r="AFM58" s="56"/>
      <c r="AFN58" s="56"/>
      <c r="AFO58" s="56"/>
      <c r="AFP58" s="56"/>
      <c r="AFQ58" s="56"/>
      <c r="AFR58" s="56"/>
      <c r="AFS58" s="56"/>
      <c r="AFT58" s="56"/>
      <c r="AFU58" s="56"/>
      <c r="AFV58" s="56"/>
      <c r="AFW58" s="56"/>
      <c r="AFX58" s="56"/>
      <c r="AFY58" s="56"/>
      <c r="AFZ58" s="56"/>
      <c r="AGA58" s="56"/>
      <c r="AGB58" s="56"/>
      <c r="AGC58" s="56"/>
      <c r="AGD58" s="56"/>
      <c r="AGE58" s="56"/>
      <c r="AGF58" s="56"/>
      <c r="AGG58" s="56"/>
      <c r="AGH58" s="56"/>
      <c r="AGI58" s="56"/>
      <c r="AGJ58" s="56"/>
      <c r="AGK58" s="56"/>
      <c r="AGL58" s="56"/>
      <c r="AGM58" s="56"/>
      <c r="AGN58" s="56"/>
      <c r="AGO58" s="56"/>
      <c r="AGP58" s="56"/>
      <c r="AGQ58" s="56"/>
      <c r="AGR58" s="56"/>
      <c r="AGS58" s="56"/>
      <c r="AGT58" s="56"/>
      <c r="AGU58" s="56"/>
      <c r="AGV58" s="56"/>
      <c r="AGW58" s="56"/>
      <c r="AGX58" s="56"/>
      <c r="AGY58" s="56"/>
      <c r="AGZ58" s="56"/>
      <c r="AHA58" s="56"/>
      <c r="AHB58" s="56"/>
      <c r="AHC58" s="56"/>
      <c r="AHD58" s="56"/>
      <c r="AHE58" s="56"/>
      <c r="AHF58" s="56"/>
      <c r="AHG58" s="56"/>
      <c r="AHH58" s="56"/>
      <c r="AHI58" s="56"/>
      <c r="AHJ58" s="56"/>
      <c r="AHK58" s="56"/>
      <c r="AHL58" s="56"/>
      <c r="AHM58" s="56"/>
      <c r="AHN58" s="56"/>
      <c r="AHO58" s="56"/>
      <c r="AHP58" s="56"/>
      <c r="AHQ58" s="56"/>
      <c r="AHR58" s="56"/>
      <c r="AHS58" s="56"/>
      <c r="AHT58" s="56"/>
      <c r="AHU58" s="56"/>
      <c r="AHV58" s="56"/>
      <c r="AHW58" s="56"/>
      <c r="AHX58" s="56"/>
      <c r="AHY58" s="56"/>
      <c r="AHZ58" s="56"/>
      <c r="AIA58" s="56"/>
      <c r="AIB58" s="56"/>
      <c r="AIC58" s="56"/>
      <c r="AID58" s="56"/>
      <c r="AIE58" s="56"/>
      <c r="AIF58" s="56"/>
      <c r="AIG58" s="56"/>
      <c r="AIH58" s="56"/>
      <c r="AII58" s="56"/>
      <c r="AIJ58" s="56"/>
      <c r="AIK58" s="56"/>
      <c r="AIL58" s="56"/>
      <c r="AIM58" s="56"/>
      <c r="AIN58" s="56"/>
      <c r="AIO58" s="56"/>
      <c r="AIP58" s="56"/>
      <c r="AIQ58" s="56"/>
      <c r="AIR58" s="56"/>
      <c r="AIS58" s="56"/>
      <c r="AIT58" s="56"/>
      <c r="AIU58" s="56"/>
      <c r="AIV58" s="56"/>
      <c r="AIW58" s="56"/>
      <c r="AIX58" s="56"/>
      <c r="AIY58" s="56"/>
      <c r="AIZ58" s="56"/>
      <c r="AJA58" s="56"/>
      <c r="AJB58" s="56"/>
      <c r="AJC58" s="56"/>
      <c r="AJD58" s="56"/>
      <c r="AJE58" s="56"/>
      <c r="AJF58" s="56"/>
      <c r="AJG58" s="56"/>
      <c r="AJH58" s="56"/>
      <c r="AJI58" s="56"/>
      <c r="AJJ58" s="56"/>
      <c r="AJK58" s="56"/>
      <c r="AJL58" s="56"/>
      <c r="AJM58" s="56"/>
      <c r="AJN58" s="56"/>
      <c r="AJO58" s="56"/>
      <c r="AJP58" s="56"/>
      <c r="AJQ58" s="56"/>
      <c r="AJR58" s="56"/>
      <c r="AJS58" s="56"/>
      <c r="AJT58" s="56"/>
      <c r="AJU58" s="56"/>
      <c r="AJV58" s="56"/>
      <c r="AJW58" s="56"/>
      <c r="AJX58" s="56"/>
      <c r="AJY58" s="56"/>
      <c r="AJZ58" s="56"/>
      <c r="AKA58" s="56"/>
      <c r="AKB58" s="56"/>
      <c r="AKC58" s="56"/>
      <c r="AKD58" s="56"/>
      <c r="AKE58" s="56"/>
      <c r="AKF58" s="56"/>
      <c r="AKG58" s="56"/>
      <c r="AKH58" s="56"/>
      <c r="AKI58" s="56"/>
      <c r="AKJ58" s="56"/>
      <c r="AKK58" s="56"/>
      <c r="AKL58" s="56"/>
      <c r="AKM58" s="56"/>
      <c r="AKN58" s="56"/>
      <c r="AKO58" s="56"/>
      <c r="AKP58" s="56"/>
      <c r="AKQ58" s="56"/>
      <c r="AKR58" s="56"/>
      <c r="AKS58" s="56"/>
      <c r="AKT58" s="56"/>
      <c r="AKU58" s="56"/>
      <c r="AKV58" s="56"/>
      <c r="AKW58" s="56"/>
      <c r="AKX58" s="56"/>
      <c r="AKY58" s="56"/>
      <c r="AKZ58" s="56"/>
      <c r="ALA58" s="56"/>
      <c r="ALB58" s="56"/>
      <c r="ALC58" s="56"/>
      <c r="ALD58" s="56"/>
      <c r="ALE58" s="56"/>
      <c r="ALF58" s="56"/>
      <c r="ALG58" s="56"/>
      <c r="ALH58" s="56"/>
      <c r="ALI58" s="56"/>
      <c r="ALJ58" s="56"/>
      <c r="ALK58" s="56"/>
      <c r="ALL58" s="56"/>
      <c r="ALM58" s="56"/>
      <c r="ALN58" s="56"/>
      <c r="ALO58" s="56"/>
      <c r="ALP58" s="56"/>
      <c r="ALQ58" s="56"/>
      <c r="ALR58" s="56"/>
      <c r="ALS58" s="56"/>
      <c r="ALT58" s="56"/>
      <c r="ALU58" s="56"/>
      <c r="ALV58" s="56"/>
      <c r="ALW58" s="56"/>
      <c r="ALX58" s="56"/>
      <c r="ALY58" s="56"/>
      <c r="ALZ58" s="56"/>
      <c r="AMA58" s="56"/>
      <c r="AMB58" s="56"/>
      <c r="AMC58" s="56"/>
      <c r="AMD58" s="56"/>
      <c r="AME58" s="56"/>
      <c r="AMF58" s="56"/>
      <c r="AMG58" s="56"/>
      <c r="AMH58" s="56"/>
      <c r="AMI58" s="56"/>
      <c r="AMJ58" s="56"/>
      <c r="AMK58" s="56"/>
      <c r="AML58" s="56"/>
      <c r="AMM58" s="56"/>
      <c r="AMN58" s="56"/>
      <c r="AMO58" s="56"/>
      <c r="AMP58" s="56"/>
      <c r="AMQ58" s="56"/>
      <c r="AMR58" s="56"/>
      <c r="AMS58" s="56"/>
      <c r="AMT58" s="56"/>
      <c r="AMU58" s="56"/>
      <c r="AMV58" s="56"/>
      <c r="AMW58" s="56"/>
      <c r="AMX58" s="56"/>
      <c r="AMY58" s="56"/>
      <c r="AMZ58" s="56"/>
      <c r="ANA58" s="56"/>
      <c r="ANB58" s="56"/>
      <c r="ANC58" s="56"/>
      <c r="AND58" s="56"/>
      <c r="ANE58" s="56"/>
      <c r="ANF58" s="56"/>
      <c r="ANG58" s="56"/>
      <c r="ANH58" s="56"/>
      <c r="ANI58" s="56"/>
      <c r="ANJ58" s="56"/>
      <c r="ANK58" s="56"/>
      <c r="ANL58" s="56"/>
      <c r="ANM58" s="56"/>
      <c r="ANN58" s="56"/>
      <c r="ANO58" s="56"/>
      <c r="ANP58" s="56"/>
      <c r="ANQ58" s="56"/>
      <c r="ANR58" s="56"/>
      <c r="ANS58" s="56"/>
      <c r="ANT58" s="56"/>
      <c r="ANU58" s="56"/>
      <c r="ANV58" s="56"/>
      <c r="ANW58" s="56"/>
      <c r="ANX58" s="56"/>
      <c r="ANY58" s="56"/>
      <c r="ANZ58" s="56"/>
      <c r="AOA58" s="56"/>
      <c r="AOB58" s="56"/>
      <c r="AOC58" s="56"/>
      <c r="AOD58" s="56"/>
      <c r="AOE58" s="56"/>
      <c r="AOF58" s="56"/>
      <c r="AOG58" s="56"/>
      <c r="AOH58" s="56"/>
      <c r="AOI58" s="56"/>
      <c r="AOJ58" s="56"/>
      <c r="AOK58" s="56"/>
      <c r="AOL58" s="56"/>
      <c r="AOM58" s="56"/>
      <c r="AON58" s="56"/>
      <c r="AOO58" s="56"/>
      <c r="AOP58" s="56"/>
      <c r="AOQ58" s="56"/>
      <c r="AOR58" s="56"/>
      <c r="AOS58" s="56"/>
      <c r="AOT58" s="56"/>
      <c r="AOU58" s="56"/>
      <c r="AOV58" s="56"/>
      <c r="AOW58" s="56"/>
      <c r="AOX58" s="56"/>
      <c r="AOY58" s="56"/>
      <c r="AOZ58" s="56"/>
      <c r="APA58" s="56"/>
      <c r="APB58" s="56"/>
      <c r="APC58" s="56"/>
      <c r="APD58" s="56"/>
      <c r="APE58" s="56"/>
      <c r="APF58" s="56"/>
      <c r="APG58" s="56"/>
      <c r="APH58" s="56"/>
      <c r="API58" s="56"/>
      <c r="APJ58" s="56"/>
      <c r="APK58" s="56"/>
      <c r="APL58" s="56"/>
      <c r="APM58" s="56"/>
      <c r="APN58" s="56"/>
      <c r="APO58" s="56"/>
      <c r="APP58" s="56"/>
      <c r="APQ58" s="56"/>
      <c r="APR58" s="56"/>
      <c r="APS58" s="56"/>
      <c r="APT58" s="56"/>
      <c r="APU58" s="56"/>
      <c r="APV58" s="56"/>
      <c r="APW58" s="56"/>
      <c r="APX58" s="56"/>
      <c r="APY58" s="56"/>
      <c r="APZ58" s="56"/>
      <c r="AQA58" s="56"/>
      <c r="AQB58" s="56"/>
      <c r="AQC58" s="56"/>
      <c r="AQD58" s="56"/>
      <c r="AQE58" s="56"/>
      <c r="AQF58" s="56"/>
      <c r="AQG58" s="56"/>
      <c r="AQH58" s="56"/>
      <c r="AQI58" s="56"/>
      <c r="AQJ58" s="56"/>
      <c r="AQK58" s="56"/>
      <c r="AQL58" s="56"/>
      <c r="AQM58" s="56"/>
      <c r="AQN58" s="56"/>
      <c r="AQO58" s="56"/>
      <c r="AQP58" s="56"/>
      <c r="AQQ58" s="56"/>
      <c r="AQR58" s="56"/>
      <c r="AQS58" s="56"/>
      <c r="AQT58" s="56"/>
      <c r="AQU58" s="56"/>
      <c r="AQV58" s="56"/>
      <c r="AQW58" s="56"/>
      <c r="AQX58" s="56"/>
      <c r="AQY58" s="56"/>
      <c r="AQZ58" s="56"/>
      <c r="ARA58" s="56"/>
      <c r="ARB58" s="56"/>
      <c r="ARC58" s="56"/>
      <c r="ARD58" s="56"/>
      <c r="ARE58" s="56"/>
      <c r="ARF58" s="56"/>
      <c r="ARG58" s="56"/>
      <c r="ARH58" s="56"/>
      <c r="ARI58" s="56"/>
      <c r="ARJ58" s="56"/>
      <c r="ARK58" s="56"/>
      <c r="ARL58" s="56"/>
      <c r="ARM58" s="56"/>
      <c r="ARN58" s="56"/>
      <c r="ARO58" s="56"/>
      <c r="ARP58" s="56"/>
      <c r="ARQ58" s="56"/>
      <c r="ARR58" s="56"/>
      <c r="ARS58" s="56"/>
      <c r="ART58" s="56"/>
      <c r="ARU58" s="56"/>
      <c r="ARV58" s="56"/>
      <c r="ARW58" s="56"/>
      <c r="ARX58" s="56"/>
      <c r="ARY58" s="56"/>
      <c r="ARZ58" s="56"/>
      <c r="ASA58" s="56"/>
      <c r="ASB58" s="56"/>
      <c r="ASC58" s="56"/>
      <c r="ASD58" s="56"/>
      <c r="ASE58" s="56"/>
      <c r="ASF58" s="56"/>
      <c r="ASG58" s="56"/>
      <c r="ASH58" s="56"/>
      <c r="ASI58" s="56"/>
      <c r="ASJ58" s="56"/>
      <c r="ASK58" s="56"/>
      <c r="ASL58" s="56"/>
      <c r="ASM58" s="56"/>
      <c r="ASN58" s="56"/>
      <c r="ASO58" s="56"/>
      <c r="ASP58" s="56"/>
      <c r="ASQ58" s="56"/>
      <c r="ASR58" s="56"/>
      <c r="ASS58" s="56"/>
      <c r="AST58" s="56"/>
      <c r="ASU58" s="56"/>
      <c r="ASV58" s="56"/>
      <c r="ASW58" s="56"/>
      <c r="ASX58" s="56"/>
      <c r="ASY58" s="56"/>
      <c r="ASZ58" s="56"/>
      <c r="ATA58" s="56"/>
      <c r="ATB58" s="56"/>
      <c r="ATC58" s="56"/>
      <c r="ATD58" s="56"/>
      <c r="ATE58" s="56"/>
      <c r="ATF58" s="56"/>
      <c r="ATG58" s="56"/>
      <c r="ATH58" s="56"/>
      <c r="ATI58" s="56"/>
      <c r="ATJ58" s="56"/>
      <c r="ATK58" s="56"/>
      <c r="ATL58" s="56"/>
      <c r="ATM58" s="56"/>
      <c r="ATN58" s="56"/>
      <c r="ATO58" s="56"/>
      <c r="ATP58" s="56"/>
      <c r="ATQ58" s="56"/>
      <c r="ATR58" s="56"/>
      <c r="ATS58" s="56"/>
      <c r="ATT58" s="56"/>
      <c r="ATU58" s="56"/>
      <c r="ATV58" s="56"/>
      <c r="ATW58" s="56"/>
      <c r="ATX58" s="56"/>
      <c r="ATY58" s="56"/>
      <c r="ATZ58" s="56"/>
      <c r="AUA58" s="56"/>
      <c r="AUB58" s="56"/>
      <c r="AUC58" s="56"/>
      <c r="AUD58" s="56"/>
      <c r="AUE58" s="56"/>
      <c r="AUF58" s="56"/>
      <c r="AUG58" s="56"/>
      <c r="AUH58" s="56"/>
      <c r="AUI58" s="56"/>
      <c r="AUJ58" s="56"/>
      <c r="AUK58" s="56"/>
      <c r="AUL58" s="56"/>
      <c r="AUM58" s="56"/>
      <c r="AUN58" s="56"/>
      <c r="AUO58" s="56"/>
      <c r="AUP58" s="56"/>
      <c r="AUQ58" s="56"/>
      <c r="AUR58" s="56"/>
      <c r="AUS58" s="56"/>
      <c r="AUT58" s="56"/>
      <c r="AUU58" s="56"/>
      <c r="AUV58" s="56"/>
      <c r="AUW58" s="56"/>
      <c r="AUX58" s="56"/>
      <c r="AUY58" s="56"/>
      <c r="AUZ58" s="56"/>
      <c r="AVA58" s="56"/>
      <c r="AVB58" s="56"/>
      <c r="AVC58" s="56"/>
      <c r="AVD58" s="56"/>
      <c r="AVE58" s="56"/>
      <c r="AVF58" s="56"/>
      <c r="AVG58" s="56"/>
      <c r="AVH58" s="56"/>
      <c r="AVI58" s="56"/>
      <c r="AVJ58" s="56"/>
      <c r="AVK58" s="56"/>
      <c r="AVL58" s="56"/>
      <c r="AVM58" s="56"/>
      <c r="AVN58" s="56"/>
      <c r="AVO58" s="56"/>
      <c r="AVP58" s="56"/>
      <c r="AVQ58" s="56"/>
      <c r="AVR58" s="56"/>
      <c r="AVS58" s="56"/>
      <c r="AVT58" s="56"/>
      <c r="AVU58" s="56"/>
      <c r="AVV58" s="56"/>
      <c r="AVW58" s="56"/>
      <c r="AVX58" s="56"/>
      <c r="AVY58" s="56"/>
      <c r="AVZ58" s="56"/>
      <c r="AWA58" s="56"/>
      <c r="AWB58" s="56"/>
      <c r="AWC58" s="56"/>
      <c r="AWD58" s="56"/>
      <c r="AWE58" s="56"/>
      <c r="AWF58" s="56"/>
      <c r="AWG58" s="56"/>
      <c r="AWH58" s="56"/>
      <c r="AWI58" s="56"/>
      <c r="AWJ58" s="56"/>
      <c r="AWK58" s="56"/>
      <c r="AWL58" s="56"/>
      <c r="AWM58" s="56"/>
      <c r="AWN58" s="56"/>
      <c r="AWO58" s="56"/>
      <c r="AWP58" s="56"/>
      <c r="AWQ58" s="56"/>
      <c r="AWR58" s="56"/>
      <c r="AWS58" s="56"/>
      <c r="AWT58" s="56"/>
      <c r="AWU58" s="56"/>
      <c r="AWV58" s="56"/>
      <c r="AWW58" s="56"/>
      <c r="AWX58" s="56"/>
      <c r="AWY58" s="56"/>
      <c r="AWZ58" s="56"/>
      <c r="AXA58" s="56"/>
      <c r="AXB58" s="56"/>
      <c r="AXC58" s="56"/>
      <c r="AXD58" s="56"/>
      <c r="AXE58" s="56"/>
      <c r="AXF58" s="56"/>
      <c r="AXG58" s="56"/>
      <c r="AXH58" s="56"/>
      <c r="AXI58" s="56"/>
      <c r="AXJ58" s="56"/>
      <c r="AXK58" s="56"/>
      <c r="AXL58" s="56"/>
      <c r="AXM58" s="56"/>
      <c r="AXN58" s="56"/>
      <c r="AXO58" s="56"/>
      <c r="AXP58" s="56"/>
      <c r="AXQ58" s="56"/>
      <c r="AXR58" s="56"/>
      <c r="AXS58" s="56"/>
      <c r="AXT58" s="56"/>
      <c r="AXU58" s="56"/>
      <c r="AXV58" s="56"/>
      <c r="AXW58" s="56"/>
      <c r="AXX58" s="56"/>
      <c r="AXY58" s="56"/>
      <c r="AXZ58" s="56"/>
      <c r="AYA58" s="56"/>
      <c r="AYB58" s="56"/>
      <c r="AYC58" s="56"/>
      <c r="AYD58" s="56"/>
      <c r="AYE58" s="56"/>
      <c r="AYF58" s="56"/>
      <c r="AYG58" s="56"/>
      <c r="AYH58" s="56"/>
      <c r="AYI58" s="56"/>
      <c r="AYJ58" s="56"/>
      <c r="AYK58" s="56"/>
      <c r="AYL58" s="56"/>
      <c r="AYM58" s="56"/>
      <c r="AYN58" s="56"/>
      <c r="AYO58" s="56"/>
      <c r="AYP58" s="56"/>
      <c r="AYQ58" s="56"/>
      <c r="AYR58" s="56"/>
      <c r="AYS58" s="56"/>
      <c r="AYT58" s="56"/>
      <c r="AYU58" s="56"/>
      <c r="AYV58" s="56"/>
      <c r="AYW58" s="56"/>
      <c r="AYX58" s="56"/>
      <c r="AYY58" s="56"/>
      <c r="AYZ58" s="56"/>
      <c r="AZA58" s="56"/>
      <c r="AZB58" s="56"/>
      <c r="AZC58" s="56"/>
      <c r="AZD58" s="56"/>
      <c r="AZE58" s="56"/>
      <c r="AZF58" s="56"/>
      <c r="AZG58" s="56"/>
      <c r="AZH58" s="56"/>
      <c r="AZI58" s="56"/>
      <c r="AZJ58" s="56"/>
      <c r="AZK58" s="56"/>
      <c r="AZL58" s="56"/>
      <c r="AZM58" s="56"/>
      <c r="AZN58" s="56"/>
      <c r="AZO58" s="56"/>
      <c r="AZP58" s="56"/>
      <c r="AZQ58" s="56"/>
      <c r="AZR58" s="56"/>
      <c r="AZS58" s="56"/>
      <c r="AZT58" s="56"/>
      <c r="AZU58" s="56"/>
      <c r="AZV58" s="56"/>
      <c r="AZW58" s="56"/>
      <c r="AZX58" s="56"/>
      <c r="AZY58" s="56"/>
      <c r="AZZ58" s="56"/>
      <c r="BAA58" s="56"/>
      <c r="BAB58" s="56"/>
      <c r="BAC58" s="56"/>
      <c r="BAD58" s="56"/>
      <c r="BAE58" s="56"/>
      <c r="BAF58" s="56"/>
      <c r="BAG58" s="56"/>
      <c r="BAH58" s="56"/>
      <c r="BAI58" s="56"/>
      <c r="BAJ58" s="56"/>
      <c r="BAK58" s="56"/>
      <c r="BAL58" s="56"/>
      <c r="BAM58" s="56"/>
      <c r="BAN58" s="56"/>
      <c r="BAO58" s="56"/>
      <c r="BAP58" s="56"/>
      <c r="BAQ58" s="56"/>
      <c r="BAR58" s="56"/>
      <c r="BAS58" s="56"/>
      <c r="BAT58" s="56"/>
      <c r="BAU58" s="56"/>
      <c r="BAV58" s="56"/>
      <c r="BAW58" s="56"/>
      <c r="BAX58" s="56"/>
      <c r="BAY58" s="56"/>
      <c r="BAZ58" s="56"/>
      <c r="BBA58" s="56"/>
      <c r="BBB58" s="56"/>
      <c r="BBC58" s="56"/>
      <c r="BBD58" s="56"/>
      <c r="BBE58" s="56"/>
      <c r="BBF58" s="56"/>
      <c r="BBG58" s="56"/>
      <c r="BBH58" s="56"/>
      <c r="BBI58" s="56"/>
      <c r="BBJ58" s="56"/>
      <c r="BBK58" s="56"/>
      <c r="BBL58" s="56"/>
      <c r="BBM58" s="56"/>
      <c r="BBN58" s="56"/>
      <c r="BBO58" s="56"/>
      <c r="BBP58" s="56"/>
      <c r="BBQ58" s="56"/>
      <c r="BBR58" s="56"/>
      <c r="BBS58" s="56"/>
      <c r="BBT58" s="56"/>
      <c r="BBU58" s="56"/>
      <c r="BBV58" s="56"/>
      <c r="BBW58" s="56"/>
      <c r="BBX58" s="56"/>
      <c r="BBY58" s="56"/>
      <c r="BBZ58" s="56"/>
      <c r="BCA58" s="56"/>
      <c r="BCB58" s="56"/>
      <c r="BCC58" s="56"/>
      <c r="BCD58" s="56"/>
      <c r="BCE58" s="56"/>
      <c r="BCF58" s="56"/>
      <c r="BCG58" s="56"/>
      <c r="BCH58" s="56"/>
      <c r="BCI58" s="56"/>
      <c r="BCJ58" s="56"/>
      <c r="BCK58" s="56"/>
      <c r="BCL58" s="56"/>
      <c r="BCM58" s="56"/>
      <c r="BCN58" s="56"/>
      <c r="BCO58" s="56"/>
      <c r="BCP58" s="56"/>
      <c r="BCQ58" s="56"/>
      <c r="BCR58" s="56"/>
      <c r="BCS58" s="56"/>
      <c r="BCT58" s="56"/>
      <c r="BCU58" s="56"/>
      <c r="BCV58" s="56"/>
      <c r="BCW58" s="56"/>
      <c r="BCX58" s="56"/>
      <c r="BCY58" s="56"/>
      <c r="BCZ58" s="56"/>
      <c r="BDA58" s="56"/>
      <c r="BDB58" s="56"/>
      <c r="BDC58" s="56"/>
      <c r="BDD58" s="56"/>
      <c r="BDE58" s="56"/>
      <c r="BDF58" s="56"/>
      <c r="BDG58" s="56"/>
      <c r="BDH58" s="56"/>
      <c r="BDI58" s="56"/>
      <c r="BDJ58" s="56"/>
      <c r="BDK58" s="56"/>
      <c r="BDL58" s="56"/>
      <c r="BDM58" s="56"/>
      <c r="BDN58" s="56"/>
      <c r="BDO58" s="56"/>
      <c r="BDP58" s="56"/>
      <c r="BDQ58" s="56"/>
      <c r="BDR58" s="56"/>
      <c r="BDS58" s="56"/>
      <c r="BDT58" s="56"/>
      <c r="BDU58" s="56"/>
      <c r="BDV58" s="56"/>
      <c r="BDW58" s="56"/>
      <c r="BDX58" s="56"/>
      <c r="BDY58" s="56"/>
      <c r="BDZ58" s="56"/>
      <c r="BEA58" s="56"/>
      <c r="BEB58" s="56"/>
      <c r="BEC58" s="56"/>
      <c r="BED58" s="56"/>
      <c r="BEE58" s="56"/>
      <c r="BEF58" s="56"/>
      <c r="BEG58" s="56"/>
      <c r="BEH58" s="56"/>
      <c r="BEI58" s="56"/>
      <c r="BEJ58" s="56"/>
      <c r="BEK58" s="56"/>
      <c r="BEL58" s="56"/>
      <c r="BEM58" s="56"/>
      <c r="BEN58" s="56"/>
      <c r="BEO58" s="56"/>
      <c r="BEP58" s="56"/>
      <c r="BEQ58" s="56"/>
      <c r="BER58" s="56"/>
      <c r="BES58" s="56"/>
      <c r="BET58" s="56"/>
      <c r="BEU58" s="56"/>
      <c r="BEV58" s="56"/>
      <c r="BEW58" s="56"/>
      <c r="BEX58" s="56"/>
      <c r="BEY58" s="56"/>
      <c r="BEZ58" s="56"/>
      <c r="BFA58" s="56"/>
      <c r="BFB58" s="56"/>
      <c r="BFC58" s="56"/>
      <c r="BFD58" s="56"/>
      <c r="BFE58" s="56"/>
      <c r="BFF58" s="56"/>
      <c r="BFG58" s="56"/>
      <c r="BFH58" s="56"/>
      <c r="BFI58" s="56"/>
      <c r="BFJ58" s="56"/>
      <c r="BFK58" s="56"/>
      <c r="BFL58" s="56"/>
      <c r="BFM58" s="56"/>
      <c r="BFN58" s="56"/>
      <c r="BFO58" s="56"/>
      <c r="BFP58" s="56"/>
      <c r="BFQ58" s="56"/>
      <c r="BFR58" s="56"/>
      <c r="BFS58" s="56"/>
      <c r="BFT58" s="56"/>
      <c r="BFU58" s="56"/>
      <c r="BFV58" s="56"/>
      <c r="BFW58" s="56"/>
      <c r="BFX58" s="56"/>
      <c r="BFY58" s="56"/>
      <c r="BFZ58" s="56"/>
      <c r="BGA58" s="56"/>
      <c r="BGB58" s="56"/>
      <c r="BGC58" s="56"/>
      <c r="BGD58" s="56"/>
      <c r="BGE58" s="56"/>
      <c r="BGF58" s="56"/>
      <c r="BGG58" s="56"/>
      <c r="BGH58" s="56"/>
      <c r="BGI58" s="56"/>
      <c r="BGJ58" s="56"/>
      <c r="BGK58" s="56"/>
      <c r="BGL58" s="56"/>
      <c r="BGM58" s="56"/>
      <c r="BGN58" s="56"/>
      <c r="BGO58" s="56"/>
      <c r="BGP58" s="56"/>
      <c r="BGQ58" s="56"/>
      <c r="BGR58" s="56"/>
      <c r="BGS58" s="56"/>
      <c r="BGT58" s="56"/>
      <c r="BGU58" s="56"/>
      <c r="BGV58" s="56"/>
      <c r="BGW58" s="56"/>
      <c r="BGX58" s="56"/>
      <c r="BGY58" s="56"/>
      <c r="BGZ58" s="56"/>
      <c r="BHA58" s="56"/>
      <c r="BHB58" s="56"/>
      <c r="BHC58" s="56"/>
      <c r="BHD58" s="56"/>
      <c r="BHE58" s="56"/>
      <c r="BHF58" s="56"/>
      <c r="BHG58" s="56"/>
      <c r="BHH58" s="56"/>
      <c r="BHI58" s="56"/>
      <c r="BHJ58" s="56"/>
      <c r="BHK58" s="56"/>
      <c r="BHL58" s="56"/>
      <c r="BHM58" s="56"/>
      <c r="BHN58" s="56"/>
      <c r="BHO58" s="56"/>
      <c r="BHP58" s="56"/>
      <c r="BHQ58" s="56"/>
      <c r="BHR58" s="56"/>
      <c r="BHS58" s="56"/>
      <c r="BHT58" s="56"/>
      <c r="BHU58" s="56"/>
      <c r="BHV58" s="56"/>
      <c r="BHW58" s="56"/>
      <c r="BHX58" s="56"/>
      <c r="BHY58" s="56"/>
      <c r="BHZ58" s="56"/>
      <c r="BIA58" s="56"/>
      <c r="BIB58" s="56"/>
      <c r="BIC58" s="56"/>
      <c r="BID58" s="56"/>
      <c r="BIE58" s="56"/>
      <c r="BIF58" s="56"/>
      <c r="BIG58" s="56"/>
      <c r="BIH58" s="56"/>
      <c r="BII58" s="56"/>
      <c r="BIJ58" s="56"/>
      <c r="BIK58" s="56"/>
      <c r="BIL58" s="56"/>
      <c r="BIM58" s="56"/>
      <c r="BIN58" s="56"/>
      <c r="BIO58" s="56"/>
      <c r="BIP58" s="56"/>
      <c r="BIQ58" s="56"/>
      <c r="BIR58" s="56"/>
      <c r="BIS58" s="56"/>
      <c r="BIT58" s="56"/>
      <c r="BIU58" s="56"/>
      <c r="BIV58" s="56"/>
      <c r="BIW58" s="56"/>
      <c r="BIX58" s="56"/>
      <c r="BIY58" s="56"/>
      <c r="BIZ58" s="56"/>
      <c r="BJA58" s="56"/>
      <c r="BJB58" s="56"/>
      <c r="BJC58" s="56"/>
      <c r="BJD58" s="56"/>
      <c r="BJE58" s="56"/>
      <c r="BJF58" s="56"/>
      <c r="BJG58" s="56"/>
      <c r="BJH58" s="56"/>
      <c r="BJI58" s="56"/>
      <c r="BJJ58" s="56"/>
      <c r="BJK58" s="56"/>
      <c r="BJL58" s="56"/>
      <c r="BJM58" s="56"/>
      <c r="BJN58" s="56"/>
      <c r="BJO58" s="56"/>
      <c r="BJP58" s="56"/>
      <c r="BJQ58" s="56"/>
      <c r="BJR58" s="56"/>
      <c r="BJS58" s="56"/>
      <c r="BJT58" s="56"/>
      <c r="BJU58" s="56"/>
      <c r="BJV58" s="56"/>
      <c r="BJW58" s="56"/>
      <c r="BJX58" s="56"/>
      <c r="BJY58" s="56"/>
      <c r="BJZ58" s="56"/>
      <c r="BKA58" s="56"/>
      <c r="BKB58" s="56"/>
      <c r="BKC58" s="56"/>
      <c r="BKD58" s="56"/>
      <c r="BKE58" s="56"/>
      <c r="BKF58" s="56"/>
      <c r="BKG58" s="56"/>
      <c r="BKH58" s="56"/>
      <c r="BKI58" s="56"/>
      <c r="BKJ58" s="56"/>
      <c r="BKK58" s="56"/>
      <c r="BKL58" s="56"/>
      <c r="BKM58" s="56"/>
      <c r="BKN58" s="56"/>
      <c r="BKO58" s="56"/>
      <c r="BKP58" s="56"/>
      <c r="BKQ58" s="56"/>
      <c r="BKR58" s="56"/>
      <c r="BKS58" s="56"/>
      <c r="BKT58" s="56"/>
      <c r="BKU58" s="56"/>
      <c r="BKV58" s="56"/>
      <c r="BKW58" s="56"/>
      <c r="BKX58" s="56"/>
      <c r="BKY58" s="56"/>
      <c r="BKZ58" s="56"/>
      <c r="BLA58" s="56"/>
      <c r="BLB58" s="56"/>
      <c r="BLC58" s="56"/>
      <c r="BLD58" s="56"/>
      <c r="BLE58" s="56"/>
      <c r="BLF58" s="56"/>
      <c r="BLG58" s="56"/>
      <c r="BLH58" s="56"/>
      <c r="BLI58" s="56"/>
      <c r="BLJ58" s="56"/>
      <c r="BLK58" s="56"/>
      <c r="BLL58" s="56"/>
      <c r="BLM58" s="56"/>
      <c r="BLN58" s="56"/>
      <c r="BLO58" s="56"/>
      <c r="BLP58" s="56"/>
      <c r="BLQ58" s="56"/>
      <c r="BLR58" s="56"/>
      <c r="BLS58" s="56"/>
      <c r="BLT58" s="56"/>
      <c r="BLU58" s="56"/>
      <c r="BLV58" s="56"/>
      <c r="BLW58" s="56"/>
      <c r="BLX58" s="56"/>
      <c r="BLY58" s="56"/>
      <c r="BLZ58" s="56"/>
      <c r="BMA58" s="56"/>
      <c r="BMB58" s="56"/>
      <c r="BMC58" s="56"/>
      <c r="BMD58" s="56"/>
      <c r="BME58" s="56"/>
      <c r="BMF58" s="56"/>
      <c r="BMG58" s="56"/>
      <c r="BMH58" s="56"/>
      <c r="BMI58" s="56"/>
      <c r="BMJ58" s="56"/>
      <c r="BMK58" s="56"/>
      <c r="BML58" s="56"/>
      <c r="BMM58" s="56"/>
      <c r="BMN58" s="56"/>
      <c r="BMO58" s="56"/>
      <c r="BMP58" s="56"/>
      <c r="BMQ58" s="56"/>
      <c r="BMR58" s="56"/>
      <c r="BMS58" s="56"/>
      <c r="BMT58" s="56"/>
      <c r="BMU58" s="56"/>
      <c r="BMV58" s="56"/>
      <c r="BMW58" s="56"/>
      <c r="BMX58" s="56"/>
      <c r="BMY58" s="56"/>
      <c r="BMZ58" s="56"/>
      <c r="BNA58" s="56"/>
      <c r="BNB58" s="56"/>
      <c r="BNC58" s="56"/>
      <c r="BND58" s="56"/>
      <c r="BNE58" s="56"/>
      <c r="BNF58" s="56"/>
      <c r="BNG58" s="56"/>
      <c r="BNH58" s="56"/>
      <c r="BNI58" s="56"/>
      <c r="BNJ58" s="56"/>
      <c r="BNK58" s="56"/>
      <c r="BNL58" s="56"/>
      <c r="BNM58" s="56"/>
      <c r="BNN58" s="56"/>
      <c r="BNO58" s="56"/>
      <c r="BNP58" s="56"/>
      <c r="BNQ58" s="56"/>
      <c r="BNR58" s="56"/>
      <c r="BNS58" s="56"/>
      <c r="BNT58" s="56"/>
      <c r="BNU58" s="56"/>
      <c r="BNV58" s="56"/>
      <c r="BNW58" s="56"/>
      <c r="BNX58" s="56"/>
      <c r="BNY58" s="56"/>
      <c r="BNZ58" s="56"/>
      <c r="BOA58" s="56"/>
      <c r="BOB58" s="56"/>
      <c r="BOC58" s="56"/>
      <c r="BOD58" s="56"/>
      <c r="BOE58" s="56"/>
      <c r="BOF58" s="56"/>
      <c r="BOG58" s="56"/>
      <c r="BOH58" s="56"/>
      <c r="BOI58" s="56"/>
      <c r="BOJ58" s="56"/>
      <c r="BOK58" s="56"/>
      <c r="BOL58" s="56"/>
      <c r="BOM58" s="56"/>
      <c r="BON58" s="56"/>
      <c r="BOO58" s="56"/>
      <c r="BOP58" s="56"/>
      <c r="BOQ58" s="56"/>
      <c r="BOR58" s="56"/>
      <c r="BOS58" s="56"/>
      <c r="BOT58" s="56"/>
      <c r="BOU58" s="56"/>
      <c r="BOV58" s="56"/>
      <c r="BOW58" s="56"/>
      <c r="BOX58" s="56"/>
      <c r="BOY58" s="56"/>
      <c r="BOZ58" s="56"/>
      <c r="BPA58" s="56"/>
      <c r="BPB58" s="56"/>
      <c r="BPC58" s="56"/>
      <c r="BPD58" s="56"/>
      <c r="BPE58" s="56"/>
      <c r="BPF58" s="56"/>
      <c r="BPG58" s="56"/>
      <c r="BPH58" s="56"/>
      <c r="BPI58" s="56"/>
      <c r="BPJ58" s="56"/>
      <c r="BPK58" s="56"/>
      <c r="BPL58" s="56"/>
      <c r="BPM58" s="56"/>
      <c r="BPN58" s="56"/>
      <c r="BPO58" s="56"/>
      <c r="BPP58" s="56"/>
      <c r="BPQ58" s="56"/>
      <c r="BPR58" s="56"/>
      <c r="BPS58" s="56"/>
      <c r="BPT58" s="56"/>
      <c r="BPU58" s="56"/>
      <c r="BPV58" s="56"/>
      <c r="BPW58" s="56"/>
      <c r="BPX58" s="56"/>
      <c r="BPY58" s="56"/>
      <c r="BPZ58" s="56"/>
      <c r="BQA58" s="56"/>
      <c r="BQB58" s="56"/>
      <c r="BQC58" s="56"/>
      <c r="BQD58" s="56"/>
      <c r="BQE58" s="56"/>
      <c r="BQF58" s="56"/>
      <c r="BQG58" s="56"/>
      <c r="BQH58" s="56"/>
      <c r="BQI58" s="56"/>
      <c r="BQJ58" s="56"/>
      <c r="BQK58" s="56"/>
      <c r="BQL58" s="56"/>
      <c r="BQM58" s="56"/>
      <c r="BQN58" s="56"/>
      <c r="BQO58" s="56"/>
      <c r="BQP58" s="56"/>
      <c r="BQQ58" s="56"/>
      <c r="BQR58" s="56"/>
      <c r="BQS58" s="56"/>
      <c r="BQT58" s="56"/>
      <c r="BQU58" s="56"/>
      <c r="BQV58" s="56"/>
      <c r="BQW58" s="56"/>
      <c r="BQX58" s="56"/>
      <c r="BQY58" s="56"/>
      <c r="BQZ58" s="56"/>
      <c r="BRA58" s="56"/>
      <c r="BRB58" s="56"/>
      <c r="BRC58" s="56"/>
      <c r="BRD58" s="56"/>
      <c r="BRE58" s="56"/>
      <c r="BRF58" s="56"/>
      <c r="BRG58" s="56"/>
      <c r="BRH58" s="56"/>
      <c r="BRI58" s="56"/>
      <c r="BRJ58" s="56"/>
      <c r="BRK58" s="56"/>
      <c r="BRL58" s="56"/>
      <c r="BRM58" s="56"/>
      <c r="BRN58" s="56"/>
      <c r="BRO58" s="56"/>
      <c r="BRP58" s="56"/>
      <c r="BRQ58" s="56"/>
      <c r="BRR58" s="56"/>
      <c r="BRS58" s="56"/>
      <c r="BRT58" s="56"/>
      <c r="BRU58" s="56"/>
      <c r="BRV58" s="56"/>
      <c r="BRW58" s="56"/>
      <c r="BRX58" s="56"/>
      <c r="BRY58" s="56"/>
      <c r="BRZ58" s="56"/>
      <c r="BSA58" s="56"/>
      <c r="BSB58" s="56"/>
      <c r="BSC58" s="56"/>
      <c r="BSD58" s="56"/>
      <c r="BSE58" s="56"/>
      <c r="BSF58" s="56"/>
      <c r="BSG58" s="56"/>
      <c r="BSH58" s="56"/>
      <c r="BSI58" s="56"/>
      <c r="BSJ58" s="56"/>
      <c r="BSK58" s="56"/>
      <c r="BSL58" s="56"/>
      <c r="BSM58" s="56"/>
      <c r="BSN58" s="56"/>
      <c r="BSO58" s="56"/>
      <c r="BSP58" s="56"/>
      <c r="BSQ58" s="56"/>
      <c r="BSR58" s="56"/>
      <c r="BSS58" s="56"/>
      <c r="BST58" s="56"/>
      <c r="BSU58" s="56"/>
      <c r="BSV58" s="56"/>
      <c r="BSW58" s="56"/>
      <c r="BSX58" s="56"/>
      <c r="BSY58" s="56"/>
      <c r="BSZ58" s="56"/>
      <c r="BTA58" s="56"/>
      <c r="BTB58" s="56"/>
      <c r="BTC58" s="56"/>
      <c r="BTD58" s="56"/>
      <c r="BTE58" s="56"/>
      <c r="BTF58" s="56"/>
      <c r="BTG58" s="56"/>
      <c r="BTH58" s="56"/>
      <c r="BTI58" s="56"/>
      <c r="BTJ58" s="56"/>
      <c r="BTK58" s="56"/>
      <c r="BTL58" s="56"/>
      <c r="BTM58" s="56"/>
      <c r="BTN58" s="56"/>
      <c r="BTO58" s="56"/>
      <c r="BTP58" s="56"/>
      <c r="BTQ58" s="56"/>
      <c r="BTR58" s="56"/>
      <c r="BTS58" s="56"/>
      <c r="BTT58" s="56"/>
      <c r="BTU58" s="56"/>
      <c r="BTV58" s="56"/>
      <c r="BTW58" s="56"/>
      <c r="BTX58" s="56"/>
      <c r="BTY58" s="56"/>
      <c r="BTZ58" s="56"/>
      <c r="BUA58" s="56"/>
      <c r="BUB58" s="56"/>
      <c r="BUC58" s="56"/>
      <c r="BUD58" s="56"/>
      <c r="BUE58" s="56"/>
      <c r="BUF58" s="56"/>
      <c r="BUG58" s="56"/>
      <c r="BUH58" s="56"/>
      <c r="BUI58" s="56"/>
      <c r="BUJ58" s="56"/>
      <c r="BUK58" s="56"/>
      <c r="BUL58" s="56"/>
      <c r="BUM58" s="56"/>
      <c r="BUN58" s="56"/>
      <c r="BUO58" s="56"/>
      <c r="BUP58" s="56"/>
      <c r="BUQ58" s="56"/>
      <c r="BUR58" s="56"/>
      <c r="BUS58" s="56"/>
      <c r="BUT58" s="56"/>
      <c r="BUU58" s="56"/>
      <c r="BUV58" s="56"/>
      <c r="BUW58" s="56"/>
      <c r="BUX58" s="56"/>
      <c r="BUY58" s="56"/>
      <c r="BUZ58" s="56"/>
      <c r="BVA58" s="56"/>
      <c r="BVB58" s="56"/>
      <c r="BVC58" s="56"/>
      <c r="BVD58" s="56"/>
      <c r="BVE58" s="56"/>
      <c r="BVF58" s="56"/>
      <c r="BVG58" s="56"/>
      <c r="BVH58" s="56"/>
      <c r="BVI58" s="56"/>
      <c r="BVJ58" s="56"/>
      <c r="BVK58" s="56"/>
      <c r="BVL58" s="56"/>
      <c r="BVM58" s="56"/>
      <c r="BVN58" s="56"/>
      <c r="BVO58" s="56"/>
      <c r="BVP58" s="56"/>
      <c r="BVQ58" s="56"/>
      <c r="BVR58" s="56"/>
      <c r="BVS58" s="56"/>
      <c r="BVT58" s="56"/>
      <c r="BVU58" s="56"/>
      <c r="BVV58" s="56"/>
      <c r="BVW58" s="56"/>
      <c r="BVX58" s="56"/>
      <c r="BVY58" s="56"/>
      <c r="BVZ58" s="56"/>
      <c r="BWA58" s="56"/>
      <c r="BWB58" s="56"/>
      <c r="BWC58" s="56"/>
      <c r="BWD58" s="56"/>
      <c r="BWE58" s="56"/>
      <c r="BWF58" s="56"/>
      <c r="BWG58" s="56"/>
      <c r="BWH58" s="56"/>
      <c r="BWI58" s="56"/>
      <c r="BWJ58" s="56"/>
      <c r="BWK58" s="56"/>
      <c r="BWL58" s="56"/>
      <c r="BWM58" s="56"/>
      <c r="BWN58" s="56"/>
      <c r="BWO58" s="56"/>
      <c r="BWP58" s="56"/>
      <c r="BWQ58" s="56"/>
      <c r="BWR58" s="56"/>
      <c r="BWS58" s="56"/>
      <c r="BWT58" s="56"/>
      <c r="BWU58" s="56"/>
      <c r="BWV58" s="56"/>
      <c r="BWW58" s="56"/>
      <c r="BWX58" s="56"/>
      <c r="BWY58" s="56"/>
      <c r="BWZ58" s="56"/>
      <c r="BXA58" s="56"/>
      <c r="BXB58" s="56"/>
      <c r="BXC58" s="56"/>
      <c r="BXD58" s="56"/>
      <c r="BXE58" s="56"/>
      <c r="BXF58" s="56"/>
      <c r="BXG58" s="56"/>
      <c r="BXH58" s="56"/>
      <c r="BXI58" s="56"/>
      <c r="BXJ58" s="56"/>
      <c r="BXK58" s="56"/>
      <c r="BXL58" s="56"/>
      <c r="BXM58" s="56"/>
      <c r="BXN58" s="56"/>
      <c r="BXO58" s="56"/>
      <c r="BXP58" s="56"/>
      <c r="BXQ58" s="56"/>
      <c r="BXR58" s="56"/>
      <c r="BXS58" s="56"/>
      <c r="BXT58" s="56"/>
      <c r="BXU58" s="56"/>
      <c r="BXV58" s="56"/>
      <c r="BXW58" s="56"/>
      <c r="BXX58" s="56"/>
      <c r="BXY58" s="56"/>
      <c r="BXZ58" s="56"/>
      <c r="BYA58" s="56"/>
      <c r="BYB58" s="56"/>
      <c r="BYC58" s="56"/>
      <c r="BYD58" s="56"/>
      <c r="BYE58" s="56"/>
      <c r="BYF58" s="56"/>
      <c r="BYG58" s="56"/>
      <c r="BYH58" s="56"/>
      <c r="BYI58" s="56"/>
      <c r="BYJ58" s="56"/>
      <c r="BYK58" s="56"/>
      <c r="BYL58" s="56"/>
      <c r="BYM58" s="56"/>
      <c r="BYN58" s="56"/>
      <c r="BYO58" s="56"/>
      <c r="BYP58" s="56"/>
      <c r="BYQ58" s="56"/>
      <c r="BYR58" s="56"/>
      <c r="BYS58" s="56"/>
      <c r="BYT58" s="56"/>
      <c r="BYU58" s="56"/>
      <c r="BYV58" s="56"/>
      <c r="BYW58" s="56"/>
      <c r="BYX58" s="56"/>
      <c r="BYY58" s="56"/>
      <c r="BYZ58" s="56"/>
      <c r="BZA58" s="56"/>
      <c r="BZB58" s="56"/>
      <c r="BZC58" s="56"/>
      <c r="BZD58" s="56"/>
      <c r="BZE58" s="56"/>
      <c r="BZF58" s="56"/>
      <c r="BZG58" s="56"/>
      <c r="BZH58" s="56"/>
      <c r="BZI58" s="56"/>
      <c r="BZJ58" s="56"/>
      <c r="BZK58" s="56"/>
      <c r="BZL58" s="56"/>
      <c r="BZM58" s="56"/>
      <c r="BZN58" s="56"/>
      <c r="BZO58" s="56"/>
      <c r="BZP58" s="56"/>
      <c r="BZQ58" s="56"/>
      <c r="BZR58" s="56"/>
      <c r="BZS58" s="56"/>
      <c r="BZT58" s="56"/>
      <c r="BZU58" s="56"/>
      <c r="BZV58" s="56"/>
      <c r="BZW58" s="56"/>
      <c r="BZX58" s="56"/>
      <c r="BZY58" s="56"/>
      <c r="BZZ58" s="56"/>
      <c r="CAA58" s="56"/>
      <c r="CAB58" s="56"/>
      <c r="CAC58" s="56"/>
      <c r="CAD58" s="56"/>
      <c r="CAE58" s="56"/>
      <c r="CAF58" s="56"/>
      <c r="CAG58" s="56"/>
      <c r="CAH58" s="56"/>
      <c r="CAI58" s="56"/>
      <c r="CAJ58" s="56"/>
      <c r="CAK58" s="56"/>
      <c r="CAL58" s="56"/>
      <c r="CAM58" s="56"/>
      <c r="CAN58" s="56"/>
      <c r="CAO58" s="56"/>
      <c r="CAP58" s="56"/>
      <c r="CAQ58" s="56"/>
      <c r="CAR58" s="56"/>
      <c r="CAS58" s="56"/>
      <c r="CAT58" s="56"/>
      <c r="CAU58" s="56"/>
      <c r="CAV58" s="56"/>
      <c r="CAW58" s="56"/>
      <c r="CAX58" s="56"/>
      <c r="CAY58" s="56"/>
      <c r="CAZ58" s="56"/>
      <c r="CBA58" s="56"/>
      <c r="CBB58" s="56"/>
      <c r="CBC58" s="56"/>
      <c r="CBD58" s="56"/>
      <c r="CBE58" s="56"/>
      <c r="CBF58" s="56"/>
      <c r="CBG58" s="56"/>
      <c r="CBH58" s="56"/>
      <c r="CBI58" s="56"/>
      <c r="CBJ58" s="56"/>
      <c r="CBK58" s="56"/>
      <c r="CBL58" s="56"/>
      <c r="CBM58" s="56"/>
      <c r="CBN58" s="56"/>
      <c r="CBO58" s="56"/>
      <c r="CBP58" s="56"/>
      <c r="CBQ58" s="56"/>
      <c r="CBR58" s="56"/>
      <c r="CBS58" s="56"/>
      <c r="CBT58" s="56"/>
      <c r="CBU58" s="56"/>
      <c r="CBV58" s="56"/>
      <c r="CBW58" s="56"/>
      <c r="CBX58" s="56"/>
      <c r="CBY58" s="56"/>
      <c r="CBZ58" s="56"/>
      <c r="CCA58" s="56"/>
      <c r="CCB58" s="56"/>
      <c r="CCC58" s="56"/>
      <c r="CCD58" s="56"/>
      <c r="CCE58" s="56"/>
      <c r="CCF58" s="56"/>
      <c r="CCG58" s="56"/>
      <c r="CCH58" s="56"/>
      <c r="CCI58" s="56"/>
      <c r="CCJ58" s="56"/>
      <c r="CCK58" s="56"/>
      <c r="CCL58" s="56"/>
      <c r="CCM58" s="56"/>
      <c r="CCN58" s="56"/>
      <c r="CCO58" s="56"/>
      <c r="CCP58" s="56"/>
      <c r="CCQ58" s="56"/>
      <c r="CCR58" s="56"/>
      <c r="CCS58" s="56"/>
      <c r="CCT58" s="56"/>
      <c r="CCU58" s="56"/>
      <c r="CCV58" s="56"/>
      <c r="CCW58" s="56"/>
      <c r="CCX58" s="56"/>
      <c r="CCY58" s="56"/>
      <c r="CCZ58" s="56"/>
      <c r="CDA58" s="56"/>
      <c r="CDB58" s="56"/>
      <c r="CDC58" s="56"/>
      <c r="CDD58" s="56"/>
      <c r="CDE58" s="56"/>
      <c r="CDF58" s="56"/>
      <c r="CDG58" s="56"/>
      <c r="CDH58" s="56"/>
      <c r="CDI58" s="56"/>
      <c r="CDJ58" s="56"/>
      <c r="CDK58" s="56"/>
      <c r="CDL58" s="56"/>
      <c r="CDM58" s="56"/>
      <c r="CDN58" s="56"/>
      <c r="CDO58" s="56"/>
      <c r="CDP58" s="56"/>
      <c r="CDQ58" s="56"/>
      <c r="CDR58" s="56"/>
      <c r="CDS58" s="56"/>
      <c r="CDT58" s="56"/>
      <c r="CDU58" s="56"/>
      <c r="CDV58" s="56"/>
      <c r="CDW58" s="56"/>
      <c r="CDX58" s="56"/>
      <c r="CDY58" s="56"/>
      <c r="CDZ58" s="56"/>
      <c r="CEA58" s="56"/>
      <c r="CEB58" s="56"/>
      <c r="CEC58" s="56"/>
      <c r="CED58" s="56"/>
      <c r="CEE58" s="56"/>
      <c r="CEF58" s="56"/>
      <c r="CEG58" s="56"/>
      <c r="CEH58" s="56"/>
      <c r="CEI58" s="56"/>
      <c r="CEJ58" s="56"/>
      <c r="CEK58" s="56"/>
      <c r="CEL58" s="56"/>
      <c r="CEM58" s="56"/>
      <c r="CEN58" s="56"/>
      <c r="CEO58" s="56"/>
      <c r="CEP58" s="56"/>
      <c r="CEQ58" s="56"/>
      <c r="CER58" s="56"/>
      <c r="CES58" s="56"/>
      <c r="CET58" s="56"/>
      <c r="CEU58" s="56"/>
      <c r="CEV58" s="56"/>
      <c r="CEW58" s="56"/>
      <c r="CEX58" s="56"/>
      <c r="CEY58" s="56"/>
      <c r="CEZ58" s="56"/>
      <c r="CFA58" s="56"/>
      <c r="CFB58" s="56"/>
      <c r="CFC58" s="56"/>
      <c r="CFD58" s="56"/>
      <c r="CFE58" s="56"/>
      <c r="CFF58" s="56"/>
      <c r="CFG58" s="56"/>
      <c r="CFH58" s="56"/>
      <c r="CFI58" s="56"/>
      <c r="CFJ58" s="56"/>
      <c r="CFK58" s="56"/>
      <c r="CFL58" s="56"/>
      <c r="CFM58" s="56"/>
      <c r="CFN58" s="56"/>
      <c r="CFO58" s="56"/>
      <c r="CFP58" s="56"/>
      <c r="CFQ58" s="56"/>
      <c r="CFR58" s="56"/>
      <c r="CFS58" s="56"/>
      <c r="CFT58" s="56"/>
      <c r="CFU58" s="56"/>
      <c r="CFV58" s="56"/>
      <c r="CFW58" s="56"/>
      <c r="CFX58" s="56"/>
      <c r="CFY58" s="56"/>
      <c r="CFZ58" s="56"/>
      <c r="CGA58" s="56"/>
      <c r="CGB58" s="56"/>
      <c r="CGC58" s="56"/>
      <c r="CGD58" s="56"/>
      <c r="CGE58" s="56"/>
      <c r="CGF58" s="56"/>
      <c r="CGG58" s="56"/>
      <c r="CGH58" s="56"/>
      <c r="CGI58" s="56"/>
      <c r="CGJ58" s="56"/>
      <c r="CGK58" s="56"/>
      <c r="CGL58" s="56"/>
      <c r="CGM58" s="56"/>
      <c r="CGN58" s="56"/>
      <c r="CGO58" s="56"/>
      <c r="CGP58" s="56"/>
      <c r="CGQ58" s="56"/>
      <c r="CGR58" s="56"/>
      <c r="CGS58" s="56"/>
      <c r="CGT58" s="56"/>
      <c r="CGU58" s="56"/>
      <c r="CGV58" s="56"/>
      <c r="CGW58" s="56"/>
      <c r="CGX58" s="56"/>
      <c r="CGY58" s="56"/>
      <c r="CGZ58" s="56"/>
      <c r="CHA58" s="56"/>
      <c r="CHB58" s="56"/>
      <c r="CHC58" s="56"/>
      <c r="CHD58" s="56"/>
      <c r="CHE58" s="56"/>
      <c r="CHF58" s="56"/>
      <c r="CHG58" s="56"/>
      <c r="CHH58" s="56"/>
      <c r="CHI58" s="56"/>
      <c r="CHJ58" s="56"/>
      <c r="CHK58" s="56"/>
      <c r="CHL58" s="56"/>
      <c r="CHM58" s="56"/>
      <c r="CHN58" s="56"/>
      <c r="CHO58" s="56"/>
      <c r="CHP58" s="56"/>
      <c r="CHQ58" s="56"/>
      <c r="CHR58" s="56"/>
      <c r="CHS58" s="56"/>
      <c r="CHT58" s="56"/>
      <c r="CHU58" s="56"/>
      <c r="CHV58" s="56"/>
      <c r="CHW58" s="56"/>
      <c r="CHX58" s="56"/>
      <c r="CHY58" s="56"/>
      <c r="CHZ58" s="56"/>
      <c r="CIA58" s="56"/>
      <c r="CIB58" s="56"/>
      <c r="CIC58" s="56"/>
      <c r="CID58" s="56"/>
      <c r="CIE58" s="56"/>
      <c r="CIF58" s="56"/>
      <c r="CIG58" s="56"/>
      <c r="CIH58" s="56"/>
      <c r="CII58" s="56"/>
      <c r="CIJ58" s="56"/>
      <c r="CIK58" s="56"/>
      <c r="CIL58" s="56"/>
      <c r="CIM58" s="56"/>
      <c r="CIN58" s="56"/>
      <c r="CIO58" s="56"/>
      <c r="CIP58" s="56"/>
      <c r="CIQ58" s="56"/>
      <c r="CIR58" s="56"/>
      <c r="CIS58" s="56"/>
      <c r="CIT58" s="56"/>
      <c r="CIU58" s="56"/>
      <c r="CIV58" s="56"/>
      <c r="CIW58" s="56"/>
      <c r="CIX58" s="56"/>
      <c r="CIY58" s="56"/>
      <c r="CIZ58" s="56"/>
      <c r="CJA58" s="56"/>
      <c r="CJB58" s="56"/>
      <c r="CJC58" s="56"/>
      <c r="CJD58" s="56"/>
      <c r="CJE58" s="56"/>
      <c r="CJF58" s="56"/>
      <c r="CJG58" s="56"/>
      <c r="CJH58" s="56"/>
      <c r="CJI58" s="56"/>
      <c r="CJJ58" s="56"/>
      <c r="CJK58" s="56"/>
      <c r="CJL58" s="56"/>
      <c r="CJM58" s="56"/>
      <c r="CJN58" s="56"/>
      <c r="CJO58" s="56"/>
      <c r="CJP58" s="56"/>
      <c r="CJQ58" s="56"/>
      <c r="CJR58" s="56"/>
      <c r="CJS58" s="56"/>
      <c r="CJT58" s="56"/>
      <c r="CJU58" s="56"/>
      <c r="CJV58" s="56"/>
      <c r="CJW58" s="56"/>
      <c r="CJX58" s="56"/>
      <c r="CJY58" s="56"/>
      <c r="CJZ58" s="56"/>
      <c r="CKA58" s="56"/>
      <c r="CKB58" s="56"/>
      <c r="CKC58" s="56"/>
      <c r="CKD58" s="56"/>
      <c r="CKE58" s="56"/>
      <c r="CKF58" s="56"/>
      <c r="CKG58" s="56"/>
      <c r="CKH58" s="56"/>
      <c r="CKI58" s="56"/>
      <c r="CKJ58" s="56"/>
      <c r="CKK58" s="56"/>
      <c r="CKL58" s="56"/>
      <c r="CKM58" s="56"/>
      <c r="CKN58" s="56"/>
      <c r="CKO58" s="56"/>
      <c r="CKP58" s="56"/>
      <c r="CKQ58" s="56"/>
      <c r="CKR58" s="56"/>
      <c r="CKS58" s="56"/>
      <c r="CKT58" s="56"/>
      <c r="CKU58" s="56"/>
      <c r="CKV58" s="56"/>
      <c r="CKW58" s="56"/>
      <c r="CKX58" s="56"/>
      <c r="CKY58" s="56"/>
      <c r="CKZ58" s="56"/>
      <c r="CLA58" s="56"/>
      <c r="CLB58" s="56"/>
      <c r="CLC58" s="56"/>
      <c r="CLD58" s="56"/>
      <c r="CLE58" s="56"/>
      <c r="CLF58" s="56"/>
      <c r="CLG58" s="56"/>
      <c r="CLH58" s="56"/>
      <c r="CLI58" s="56"/>
      <c r="CLJ58" s="56"/>
      <c r="CLK58" s="56"/>
      <c r="CLL58" s="56"/>
      <c r="CLM58" s="56"/>
      <c r="CLN58" s="56"/>
      <c r="CLO58" s="56"/>
      <c r="CLP58" s="56"/>
      <c r="CLQ58" s="56"/>
      <c r="CLR58" s="56"/>
      <c r="CLS58" s="56"/>
      <c r="CLT58" s="56"/>
      <c r="CLU58" s="56"/>
      <c r="CLV58" s="56"/>
      <c r="CLW58" s="56"/>
      <c r="CLX58" s="56"/>
      <c r="CLY58" s="56"/>
      <c r="CLZ58" s="56"/>
      <c r="CMA58" s="56"/>
      <c r="CMB58" s="56"/>
      <c r="CMC58" s="56"/>
      <c r="CMD58" s="56"/>
      <c r="CME58" s="56"/>
      <c r="CMF58" s="56"/>
      <c r="CMG58" s="56"/>
      <c r="CMH58" s="56"/>
      <c r="CMI58" s="56"/>
      <c r="CMJ58" s="56"/>
      <c r="CMK58" s="56"/>
      <c r="CML58" s="56"/>
      <c r="CMM58" s="56"/>
      <c r="CMN58" s="56"/>
      <c r="CMO58" s="56"/>
      <c r="CMP58" s="56"/>
      <c r="CMQ58" s="56"/>
      <c r="CMR58" s="56"/>
      <c r="CMS58" s="56"/>
      <c r="CMT58" s="56"/>
      <c r="CMU58" s="56"/>
      <c r="CMV58" s="56"/>
      <c r="CMW58" s="56"/>
      <c r="CMX58" s="56"/>
      <c r="CMY58" s="56"/>
      <c r="CMZ58" s="56"/>
      <c r="CNA58" s="56"/>
      <c r="CNB58" s="56"/>
      <c r="CNC58" s="56"/>
      <c r="CND58" s="56"/>
      <c r="CNE58" s="56"/>
      <c r="CNF58" s="56"/>
      <c r="CNG58" s="56"/>
      <c r="CNH58" s="56"/>
      <c r="CNI58" s="56"/>
      <c r="CNJ58" s="56"/>
      <c r="CNK58" s="56"/>
      <c r="CNL58" s="56"/>
      <c r="CNM58" s="56"/>
      <c r="CNN58" s="56"/>
      <c r="CNO58" s="56"/>
      <c r="CNP58" s="56"/>
      <c r="CNQ58" s="56"/>
      <c r="CNR58" s="56"/>
      <c r="CNS58" s="56"/>
      <c r="CNT58" s="56"/>
      <c r="CNU58" s="56"/>
      <c r="CNV58" s="56"/>
      <c r="CNW58" s="56"/>
      <c r="CNX58" s="56"/>
      <c r="CNY58" s="56"/>
      <c r="CNZ58" s="56"/>
      <c r="COA58" s="56"/>
      <c r="COB58" s="56"/>
      <c r="COC58" s="56"/>
      <c r="COD58" s="56"/>
      <c r="COE58" s="56"/>
      <c r="COF58" s="56"/>
      <c r="COG58" s="56"/>
      <c r="COH58" s="56"/>
      <c r="COI58" s="56"/>
      <c r="COJ58" s="56"/>
      <c r="COK58" s="56"/>
      <c r="COL58" s="56"/>
      <c r="COM58" s="56"/>
      <c r="CON58" s="56"/>
      <c r="COO58" s="56"/>
      <c r="COP58" s="56"/>
      <c r="COQ58" s="56"/>
      <c r="COR58" s="56"/>
      <c r="COS58" s="56"/>
      <c r="COT58" s="56"/>
      <c r="COU58" s="56"/>
      <c r="COV58" s="56"/>
      <c r="COW58" s="56"/>
      <c r="COX58" s="56"/>
      <c r="COY58" s="56"/>
      <c r="COZ58" s="56"/>
      <c r="CPA58" s="56"/>
      <c r="CPB58" s="56"/>
      <c r="CPC58" s="56"/>
      <c r="CPD58" s="56"/>
      <c r="CPE58" s="56"/>
      <c r="CPF58" s="56"/>
      <c r="CPG58" s="56"/>
      <c r="CPH58" s="56"/>
      <c r="CPI58" s="56"/>
      <c r="CPJ58" s="56"/>
      <c r="CPK58" s="56"/>
      <c r="CPL58" s="56"/>
      <c r="CPM58" s="56"/>
      <c r="CPN58" s="56"/>
      <c r="CPO58" s="56"/>
      <c r="CPP58" s="56"/>
      <c r="CPQ58" s="56"/>
      <c r="CPR58" s="56"/>
      <c r="CPS58" s="56"/>
      <c r="CPT58" s="56"/>
      <c r="CPU58" s="56"/>
      <c r="CPV58" s="56"/>
      <c r="CPW58" s="56"/>
      <c r="CPX58" s="56"/>
      <c r="CPY58" s="56"/>
      <c r="CPZ58" s="56"/>
      <c r="CQA58" s="56"/>
      <c r="CQB58" s="56"/>
      <c r="CQC58" s="56"/>
      <c r="CQD58" s="56"/>
      <c r="CQE58" s="56"/>
      <c r="CQF58" s="56"/>
      <c r="CQG58" s="56"/>
      <c r="CQH58" s="56"/>
      <c r="CQI58" s="56"/>
      <c r="CQJ58" s="56"/>
      <c r="CQK58" s="56"/>
      <c r="CQL58" s="56"/>
      <c r="CQM58" s="56"/>
      <c r="CQN58" s="56"/>
      <c r="CQO58" s="56"/>
      <c r="CQP58" s="56"/>
      <c r="CQQ58" s="56"/>
      <c r="CQR58" s="56"/>
      <c r="CQS58" s="56"/>
      <c r="CQT58" s="56"/>
      <c r="CQU58" s="56"/>
      <c r="CQV58" s="56"/>
      <c r="CQW58" s="56"/>
      <c r="CQX58" s="56"/>
      <c r="CQY58" s="56"/>
      <c r="CQZ58" s="56"/>
      <c r="CRA58" s="56"/>
      <c r="CRB58" s="56"/>
      <c r="CRC58" s="56"/>
      <c r="CRD58" s="56"/>
      <c r="CRE58" s="56"/>
      <c r="CRF58" s="56"/>
      <c r="CRG58" s="56"/>
      <c r="CRH58" s="56"/>
      <c r="CRI58" s="56"/>
      <c r="CRJ58" s="56"/>
      <c r="CRK58" s="56"/>
      <c r="CRL58" s="56"/>
      <c r="CRM58" s="56"/>
      <c r="CRN58" s="56"/>
      <c r="CRO58" s="56"/>
      <c r="CRP58" s="56"/>
      <c r="CRQ58" s="56"/>
      <c r="CRR58" s="56"/>
      <c r="CRS58" s="56"/>
      <c r="CRT58" s="56"/>
      <c r="CRU58" s="56"/>
      <c r="CRV58" s="56"/>
      <c r="CRW58" s="56"/>
      <c r="CRX58" s="56"/>
      <c r="CRY58" s="56"/>
      <c r="CRZ58" s="56"/>
      <c r="CSA58" s="56"/>
      <c r="CSB58" s="56"/>
      <c r="CSC58" s="56"/>
      <c r="CSD58" s="56"/>
      <c r="CSE58" s="56"/>
      <c r="CSF58" s="56"/>
      <c r="CSG58" s="56"/>
      <c r="CSH58" s="56"/>
      <c r="CSI58" s="56"/>
      <c r="CSJ58" s="56"/>
      <c r="CSK58" s="56"/>
      <c r="CSL58" s="56"/>
      <c r="CSM58" s="56"/>
      <c r="CSN58" s="56"/>
      <c r="CSO58" s="56"/>
      <c r="CSP58" s="56"/>
      <c r="CSQ58" s="56"/>
      <c r="CSR58" s="56"/>
      <c r="CSS58" s="56"/>
      <c r="CST58" s="56"/>
      <c r="CSU58" s="56"/>
      <c r="CSV58" s="56"/>
      <c r="CSW58" s="56"/>
      <c r="CSX58" s="56"/>
      <c r="CSY58" s="56"/>
      <c r="CSZ58" s="56"/>
      <c r="CTA58" s="56"/>
      <c r="CTB58" s="56"/>
      <c r="CTC58" s="56"/>
      <c r="CTD58" s="56"/>
      <c r="CTE58" s="56"/>
      <c r="CTF58" s="56"/>
      <c r="CTG58" s="56"/>
      <c r="CTH58" s="56"/>
      <c r="CTI58" s="56"/>
      <c r="CTJ58" s="56"/>
      <c r="CTK58" s="56"/>
      <c r="CTL58" s="56"/>
      <c r="CTM58" s="56"/>
      <c r="CTN58" s="56"/>
      <c r="CTO58" s="56"/>
      <c r="CTP58" s="56"/>
      <c r="CTQ58" s="56"/>
      <c r="CTR58" s="56"/>
      <c r="CTS58" s="56"/>
      <c r="CTT58" s="56"/>
      <c r="CTU58" s="56"/>
      <c r="CTV58" s="56"/>
      <c r="CTW58" s="56"/>
      <c r="CTX58" s="56"/>
      <c r="CTY58" s="56"/>
      <c r="CTZ58" s="56"/>
      <c r="CUA58" s="56"/>
      <c r="CUB58" s="56"/>
      <c r="CUC58" s="56"/>
      <c r="CUD58" s="56"/>
      <c r="CUE58" s="56"/>
      <c r="CUF58" s="56"/>
      <c r="CUG58" s="56"/>
      <c r="CUH58" s="56"/>
      <c r="CUI58" s="56"/>
      <c r="CUJ58" s="56"/>
      <c r="CUK58" s="56"/>
      <c r="CUL58" s="56"/>
      <c r="CUM58" s="56"/>
      <c r="CUN58" s="56"/>
      <c r="CUO58" s="56"/>
      <c r="CUP58" s="56"/>
      <c r="CUQ58" s="56"/>
      <c r="CUR58" s="56"/>
      <c r="CUS58" s="56"/>
      <c r="CUT58" s="56"/>
      <c r="CUU58" s="56"/>
      <c r="CUV58" s="56"/>
      <c r="CUW58" s="56"/>
      <c r="CUX58" s="56"/>
      <c r="CUY58" s="56"/>
      <c r="CUZ58" s="56"/>
      <c r="CVA58" s="56"/>
      <c r="CVB58" s="56"/>
      <c r="CVC58" s="56"/>
      <c r="CVD58" s="56"/>
      <c r="CVE58" s="56"/>
      <c r="CVF58" s="56"/>
      <c r="CVG58" s="56"/>
      <c r="CVH58" s="56"/>
      <c r="CVI58" s="56"/>
      <c r="CVJ58" s="56"/>
      <c r="CVK58" s="56"/>
      <c r="CVL58" s="56"/>
      <c r="CVM58" s="56"/>
      <c r="CVN58" s="56"/>
      <c r="CVO58" s="56"/>
      <c r="CVP58" s="56"/>
      <c r="CVQ58" s="56"/>
      <c r="CVR58" s="56"/>
      <c r="CVS58" s="56"/>
      <c r="CVT58" s="56"/>
      <c r="CVU58" s="56"/>
      <c r="CVV58" s="56"/>
      <c r="CVW58" s="56"/>
      <c r="CVX58" s="56"/>
      <c r="CVY58" s="56"/>
      <c r="CVZ58" s="56"/>
      <c r="CWA58" s="56"/>
      <c r="CWB58" s="56"/>
      <c r="CWC58" s="56"/>
      <c r="CWD58" s="56"/>
      <c r="CWE58" s="56"/>
      <c r="CWF58" s="56"/>
      <c r="CWG58" s="56"/>
      <c r="CWH58" s="56"/>
      <c r="CWI58" s="56"/>
      <c r="CWJ58" s="56"/>
      <c r="CWK58" s="56"/>
      <c r="CWL58" s="56"/>
      <c r="CWM58" s="56"/>
      <c r="CWN58" s="56"/>
      <c r="CWO58" s="56"/>
      <c r="CWP58" s="56"/>
      <c r="CWQ58" s="56"/>
      <c r="CWR58" s="56"/>
      <c r="CWS58" s="56"/>
      <c r="CWT58" s="56"/>
      <c r="CWU58" s="56"/>
      <c r="CWV58" s="56"/>
      <c r="CWW58" s="56"/>
      <c r="CWX58" s="56"/>
      <c r="CWY58" s="56"/>
      <c r="CWZ58" s="56"/>
      <c r="CXA58" s="56"/>
      <c r="CXB58" s="56"/>
      <c r="CXC58" s="56"/>
      <c r="CXD58" s="56"/>
      <c r="CXE58" s="56"/>
      <c r="CXF58" s="56"/>
      <c r="CXG58" s="56"/>
      <c r="CXH58" s="56"/>
      <c r="CXI58" s="56"/>
      <c r="CXJ58" s="56"/>
      <c r="CXK58" s="56"/>
      <c r="CXL58" s="56"/>
      <c r="CXM58" s="56"/>
      <c r="CXN58" s="56"/>
      <c r="CXO58" s="56"/>
      <c r="CXP58" s="56"/>
      <c r="CXQ58" s="56"/>
      <c r="CXR58" s="56"/>
      <c r="CXS58" s="56"/>
      <c r="CXT58" s="56"/>
      <c r="CXU58" s="56"/>
      <c r="CXV58" s="56"/>
      <c r="CXW58" s="56"/>
      <c r="CXX58" s="56"/>
      <c r="CXY58" s="56"/>
      <c r="CXZ58" s="56"/>
      <c r="CYA58" s="56"/>
      <c r="CYB58" s="56"/>
      <c r="CYC58" s="56"/>
      <c r="CYD58" s="56"/>
      <c r="CYE58" s="56"/>
      <c r="CYF58" s="56"/>
      <c r="CYG58" s="56"/>
      <c r="CYH58" s="56"/>
      <c r="CYI58" s="56"/>
      <c r="CYJ58" s="56"/>
      <c r="CYK58" s="56"/>
      <c r="CYL58" s="56"/>
      <c r="CYM58" s="56"/>
      <c r="CYN58" s="56"/>
      <c r="CYO58" s="56"/>
      <c r="CYP58" s="56"/>
      <c r="CYQ58" s="56"/>
      <c r="CYR58" s="56"/>
      <c r="CYS58" s="56"/>
      <c r="CYT58" s="56"/>
      <c r="CYU58" s="56"/>
      <c r="CYV58" s="56"/>
      <c r="CYW58" s="56"/>
      <c r="CYX58" s="56"/>
      <c r="CYY58" s="56"/>
      <c r="CYZ58" s="56"/>
      <c r="CZA58" s="56"/>
      <c r="CZB58" s="56"/>
      <c r="CZC58" s="56"/>
      <c r="CZD58" s="56"/>
      <c r="CZE58" s="56"/>
      <c r="CZF58" s="56"/>
      <c r="CZG58" s="56"/>
      <c r="CZH58" s="56"/>
      <c r="CZI58" s="56"/>
      <c r="CZJ58" s="56"/>
      <c r="CZK58" s="56"/>
      <c r="CZL58" s="56"/>
      <c r="CZM58" s="56"/>
      <c r="CZN58" s="56"/>
      <c r="CZO58" s="56"/>
      <c r="CZP58" s="56"/>
      <c r="CZQ58" s="56"/>
      <c r="CZR58" s="56"/>
      <c r="CZS58" s="56"/>
      <c r="CZT58" s="56"/>
      <c r="CZU58" s="56"/>
      <c r="CZV58" s="56"/>
      <c r="CZW58" s="56"/>
      <c r="CZX58" s="56"/>
      <c r="CZY58" s="56"/>
      <c r="CZZ58" s="56"/>
      <c r="DAA58" s="56"/>
      <c r="DAB58" s="56"/>
      <c r="DAC58" s="56"/>
      <c r="DAD58" s="56"/>
      <c r="DAE58" s="56"/>
      <c r="DAF58" s="56"/>
      <c r="DAG58" s="56"/>
      <c r="DAH58" s="56"/>
      <c r="DAI58" s="56"/>
      <c r="DAJ58" s="56"/>
      <c r="DAK58" s="56"/>
      <c r="DAL58" s="56"/>
      <c r="DAM58" s="56"/>
      <c r="DAN58" s="56"/>
      <c r="DAO58" s="56"/>
      <c r="DAP58" s="56"/>
      <c r="DAQ58" s="56"/>
      <c r="DAR58" s="56"/>
      <c r="DAS58" s="56"/>
      <c r="DAT58" s="56"/>
      <c r="DAU58" s="56"/>
      <c r="DAV58" s="56"/>
      <c r="DAW58" s="56"/>
      <c r="DAX58" s="56"/>
      <c r="DAY58" s="56"/>
      <c r="DAZ58" s="56"/>
      <c r="DBA58" s="56"/>
      <c r="DBB58" s="56"/>
      <c r="DBC58" s="56"/>
      <c r="DBD58" s="56"/>
      <c r="DBE58" s="56"/>
      <c r="DBF58" s="56"/>
      <c r="DBG58" s="56"/>
      <c r="DBH58" s="56"/>
      <c r="DBI58" s="56"/>
      <c r="DBJ58" s="56"/>
      <c r="DBK58" s="56"/>
      <c r="DBL58" s="56"/>
      <c r="DBM58" s="56"/>
      <c r="DBN58" s="56"/>
      <c r="DBO58" s="56"/>
      <c r="DBP58" s="56"/>
      <c r="DBQ58" s="56"/>
      <c r="DBR58" s="56"/>
      <c r="DBS58" s="56"/>
      <c r="DBT58" s="56"/>
      <c r="DBU58" s="56"/>
      <c r="DBV58" s="56"/>
      <c r="DBW58" s="56"/>
      <c r="DBX58" s="56"/>
      <c r="DBY58" s="56"/>
      <c r="DBZ58" s="56"/>
      <c r="DCA58" s="56"/>
      <c r="DCB58" s="56"/>
      <c r="DCC58" s="56"/>
      <c r="DCD58" s="56"/>
      <c r="DCE58" s="56"/>
      <c r="DCF58" s="56"/>
      <c r="DCG58" s="56"/>
      <c r="DCH58" s="56"/>
      <c r="DCI58" s="56"/>
      <c r="DCJ58" s="56"/>
      <c r="DCK58" s="56"/>
      <c r="DCL58" s="56"/>
      <c r="DCM58" s="56"/>
      <c r="DCN58" s="56"/>
      <c r="DCO58" s="56"/>
      <c r="DCP58" s="56"/>
      <c r="DCQ58" s="56"/>
      <c r="DCR58" s="56"/>
      <c r="DCS58" s="56"/>
      <c r="DCT58" s="56"/>
      <c r="DCU58" s="56"/>
      <c r="DCV58" s="56"/>
      <c r="DCW58" s="56"/>
      <c r="DCX58" s="56"/>
      <c r="DCY58" s="56"/>
      <c r="DCZ58" s="56"/>
      <c r="DDA58" s="56"/>
      <c r="DDB58" s="56"/>
      <c r="DDC58" s="56"/>
      <c r="DDD58" s="56"/>
      <c r="DDE58" s="56"/>
      <c r="DDF58" s="56"/>
      <c r="DDG58" s="56"/>
      <c r="DDH58" s="56"/>
      <c r="DDI58" s="56"/>
      <c r="DDJ58" s="56"/>
      <c r="DDK58" s="56"/>
      <c r="DDL58" s="56"/>
      <c r="DDM58" s="56"/>
      <c r="DDN58" s="56"/>
      <c r="DDO58" s="56"/>
      <c r="DDP58" s="56"/>
      <c r="DDQ58" s="56"/>
      <c r="DDR58" s="56"/>
      <c r="DDS58" s="56"/>
      <c r="DDT58" s="56"/>
      <c r="DDU58" s="56"/>
      <c r="DDV58" s="56"/>
      <c r="DDW58" s="56"/>
      <c r="DDX58" s="56"/>
      <c r="DDY58" s="56"/>
      <c r="DDZ58" s="56"/>
      <c r="DEA58" s="56"/>
      <c r="DEB58" s="56"/>
      <c r="DEC58" s="56"/>
      <c r="DED58" s="56"/>
      <c r="DEE58" s="56"/>
      <c r="DEF58" s="56"/>
      <c r="DEG58" s="56"/>
      <c r="DEH58" s="56"/>
      <c r="DEI58" s="56"/>
      <c r="DEJ58" s="56"/>
      <c r="DEK58" s="56"/>
      <c r="DEL58" s="56"/>
      <c r="DEM58" s="56"/>
      <c r="DEN58" s="56"/>
      <c r="DEO58" s="56"/>
      <c r="DEP58" s="56"/>
      <c r="DEQ58" s="56"/>
      <c r="DER58" s="56"/>
      <c r="DES58" s="56"/>
      <c r="DET58" s="56"/>
      <c r="DEU58" s="56"/>
      <c r="DEV58" s="56"/>
      <c r="DEW58" s="56"/>
      <c r="DEX58" s="56"/>
      <c r="DEY58" s="56"/>
      <c r="DEZ58" s="56"/>
      <c r="DFA58" s="56"/>
      <c r="DFB58" s="56"/>
      <c r="DFC58" s="56"/>
      <c r="DFD58" s="56"/>
      <c r="DFE58" s="56"/>
      <c r="DFF58" s="56"/>
      <c r="DFG58" s="56"/>
      <c r="DFH58" s="56"/>
      <c r="DFI58" s="56"/>
      <c r="DFJ58" s="56"/>
      <c r="DFK58" s="56"/>
      <c r="DFL58" s="56"/>
      <c r="DFM58" s="56"/>
      <c r="DFN58" s="56"/>
      <c r="DFO58" s="56"/>
      <c r="DFP58" s="56"/>
      <c r="DFQ58" s="56"/>
      <c r="DFR58" s="56"/>
      <c r="DFS58" s="56"/>
      <c r="DFT58" s="56"/>
      <c r="DFU58" s="56"/>
      <c r="DFV58" s="56"/>
      <c r="DFW58" s="56"/>
      <c r="DFX58" s="56"/>
      <c r="DFY58" s="56"/>
      <c r="DFZ58" s="56"/>
      <c r="DGA58" s="56"/>
      <c r="DGB58" s="56"/>
      <c r="DGC58" s="56"/>
      <c r="DGD58" s="56"/>
      <c r="DGE58" s="56"/>
      <c r="DGF58" s="56"/>
      <c r="DGG58" s="56"/>
      <c r="DGH58" s="56"/>
      <c r="DGI58" s="56"/>
      <c r="DGJ58" s="56"/>
      <c r="DGK58" s="56"/>
      <c r="DGL58" s="56"/>
      <c r="DGM58" s="56"/>
      <c r="DGN58" s="56"/>
      <c r="DGO58" s="56"/>
      <c r="DGP58" s="56"/>
      <c r="DGQ58" s="56"/>
      <c r="DGR58" s="56"/>
      <c r="DGS58" s="56"/>
      <c r="DGT58" s="56"/>
      <c r="DGU58" s="56"/>
      <c r="DGV58" s="56"/>
      <c r="DGW58" s="56"/>
      <c r="DGX58" s="56"/>
      <c r="DGY58" s="56"/>
      <c r="DGZ58" s="56"/>
      <c r="DHA58" s="56"/>
      <c r="DHB58" s="56"/>
      <c r="DHC58" s="56"/>
      <c r="DHD58" s="56"/>
      <c r="DHE58" s="56"/>
      <c r="DHF58" s="56"/>
      <c r="DHG58" s="56"/>
      <c r="DHH58" s="56"/>
      <c r="DHI58" s="56"/>
      <c r="DHJ58" s="56"/>
      <c r="DHK58" s="56"/>
      <c r="DHL58" s="56"/>
      <c r="DHM58" s="56"/>
      <c r="DHN58" s="56"/>
      <c r="DHO58" s="56"/>
      <c r="DHP58" s="56"/>
      <c r="DHQ58" s="56"/>
      <c r="DHR58" s="56"/>
      <c r="DHS58" s="56"/>
      <c r="DHT58" s="56"/>
      <c r="DHU58" s="56"/>
      <c r="DHV58" s="56"/>
      <c r="DHW58" s="56"/>
      <c r="DHX58" s="56"/>
      <c r="DHY58" s="56"/>
      <c r="DHZ58" s="56"/>
      <c r="DIA58" s="56"/>
      <c r="DIB58" s="56"/>
      <c r="DIC58" s="56"/>
      <c r="DID58" s="56"/>
      <c r="DIE58" s="56"/>
      <c r="DIF58" s="56"/>
      <c r="DIG58" s="56"/>
      <c r="DIH58" s="56"/>
      <c r="DII58" s="56"/>
      <c r="DIJ58" s="56"/>
      <c r="DIK58" s="56"/>
      <c r="DIL58" s="56"/>
      <c r="DIM58" s="56"/>
      <c r="DIN58" s="56"/>
      <c r="DIO58" s="56"/>
      <c r="DIP58" s="56"/>
      <c r="DIQ58" s="56"/>
      <c r="DIR58" s="56"/>
      <c r="DIS58" s="56"/>
      <c r="DIT58" s="56"/>
      <c r="DIU58" s="56"/>
      <c r="DIV58" s="56"/>
      <c r="DIW58" s="56"/>
      <c r="DIX58" s="56"/>
      <c r="DIY58" s="56"/>
      <c r="DIZ58" s="56"/>
      <c r="DJA58" s="56"/>
      <c r="DJB58" s="56"/>
      <c r="DJC58" s="56"/>
      <c r="DJD58" s="56"/>
      <c r="DJE58" s="56"/>
      <c r="DJF58" s="56"/>
      <c r="DJG58" s="56"/>
      <c r="DJH58" s="56"/>
      <c r="DJI58" s="56"/>
      <c r="DJJ58" s="56"/>
      <c r="DJK58" s="56"/>
      <c r="DJL58" s="56"/>
      <c r="DJM58" s="56"/>
      <c r="DJN58" s="56"/>
      <c r="DJO58" s="56"/>
      <c r="DJP58" s="56"/>
      <c r="DJQ58" s="56"/>
      <c r="DJR58" s="56"/>
      <c r="DJS58" s="56"/>
      <c r="DJT58" s="56"/>
      <c r="DJU58" s="56"/>
      <c r="DJV58" s="56"/>
      <c r="DJW58" s="56"/>
      <c r="DJX58" s="56"/>
      <c r="DJY58" s="56"/>
      <c r="DJZ58" s="56"/>
      <c r="DKA58" s="56"/>
      <c r="DKB58" s="56"/>
      <c r="DKC58" s="56"/>
      <c r="DKD58" s="56"/>
      <c r="DKE58" s="56"/>
      <c r="DKF58" s="56"/>
      <c r="DKG58" s="56"/>
      <c r="DKH58" s="56"/>
      <c r="DKI58" s="56"/>
      <c r="DKJ58" s="56"/>
      <c r="DKK58" s="56"/>
      <c r="DKL58" s="56"/>
      <c r="DKM58" s="56"/>
      <c r="DKN58" s="56"/>
      <c r="DKO58" s="56"/>
      <c r="DKP58" s="56"/>
      <c r="DKQ58" s="56"/>
      <c r="DKR58" s="56"/>
      <c r="DKS58" s="56"/>
      <c r="DKT58" s="56"/>
      <c r="DKU58" s="56"/>
      <c r="DKV58" s="56"/>
      <c r="DKW58" s="56"/>
      <c r="DKX58" s="56"/>
      <c r="DKY58" s="56"/>
      <c r="DKZ58" s="56"/>
      <c r="DLA58" s="56"/>
      <c r="DLB58" s="56"/>
      <c r="DLC58" s="56"/>
      <c r="DLD58" s="56"/>
      <c r="DLE58" s="56"/>
      <c r="DLF58" s="56"/>
      <c r="DLG58" s="56"/>
      <c r="DLH58" s="56"/>
      <c r="DLI58" s="56"/>
      <c r="DLJ58" s="56"/>
      <c r="DLK58" s="56"/>
      <c r="DLL58" s="56"/>
      <c r="DLM58" s="56"/>
      <c r="DLN58" s="56"/>
      <c r="DLO58" s="56"/>
      <c r="DLP58" s="56"/>
      <c r="DLQ58" s="56"/>
      <c r="DLR58" s="56"/>
      <c r="DLS58" s="56"/>
      <c r="DLT58" s="56"/>
      <c r="DLU58" s="56"/>
      <c r="DLV58" s="56"/>
      <c r="DLW58" s="56"/>
      <c r="DLX58" s="56"/>
      <c r="DLY58" s="56"/>
      <c r="DLZ58" s="56"/>
      <c r="DMA58" s="56"/>
      <c r="DMB58" s="56"/>
      <c r="DMC58" s="56"/>
      <c r="DMD58" s="56"/>
      <c r="DME58" s="56"/>
      <c r="DMF58" s="56"/>
      <c r="DMG58" s="56"/>
      <c r="DMH58" s="56"/>
      <c r="DMI58" s="56"/>
      <c r="DMJ58" s="56"/>
      <c r="DMK58" s="56"/>
      <c r="DML58" s="56"/>
      <c r="DMM58" s="56"/>
      <c r="DMN58" s="56"/>
      <c r="DMO58" s="56"/>
      <c r="DMP58" s="56"/>
      <c r="DMQ58" s="56"/>
      <c r="DMR58" s="56"/>
      <c r="DMS58" s="56"/>
      <c r="DMT58" s="56"/>
      <c r="DMU58" s="56"/>
      <c r="DMV58" s="56"/>
      <c r="DMW58" s="56"/>
      <c r="DMX58" s="56"/>
      <c r="DMY58" s="56"/>
      <c r="DMZ58" s="56"/>
      <c r="DNA58" s="56"/>
      <c r="DNB58" s="56"/>
      <c r="DNC58" s="56"/>
      <c r="DND58" s="56"/>
      <c r="DNE58" s="56"/>
      <c r="DNF58" s="56"/>
      <c r="DNG58" s="56"/>
      <c r="DNH58" s="56"/>
      <c r="DNI58" s="56"/>
      <c r="DNJ58" s="56"/>
      <c r="DNK58" s="56"/>
      <c r="DNL58" s="56"/>
      <c r="DNM58" s="56"/>
      <c r="DNN58" s="56"/>
      <c r="DNO58" s="56"/>
      <c r="DNP58" s="56"/>
      <c r="DNQ58" s="56"/>
      <c r="DNR58" s="56"/>
      <c r="DNS58" s="56"/>
      <c r="DNT58" s="56"/>
      <c r="DNU58" s="56"/>
      <c r="DNV58" s="56"/>
      <c r="DNW58" s="56"/>
      <c r="DNX58" s="56"/>
      <c r="DNY58" s="56"/>
      <c r="DNZ58" s="56"/>
      <c r="DOA58" s="56"/>
      <c r="DOB58" s="56"/>
      <c r="DOC58" s="56"/>
      <c r="DOD58" s="56"/>
      <c r="DOE58" s="56"/>
      <c r="DOF58" s="56"/>
      <c r="DOG58" s="56"/>
      <c r="DOH58" s="56"/>
      <c r="DOI58" s="56"/>
      <c r="DOJ58" s="56"/>
      <c r="DOK58" s="56"/>
      <c r="DOL58" s="56"/>
      <c r="DOM58" s="56"/>
      <c r="DON58" s="56"/>
      <c r="DOO58" s="56"/>
      <c r="DOP58" s="56"/>
      <c r="DOQ58" s="56"/>
      <c r="DOR58" s="56"/>
      <c r="DOS58" s="56"/>
      <c r="DOT58" s="56"/>
      <c r="DOU58" s="56"/>
      <c r="DOV58" s="56"/>
      <c r="DOW58" s="56"/>
      <c r="DOX58" s="56"/>
      <c r="DOY58" s="56"/>
      <c r="DOZ58" s="56"/>
      <c r="DPA58" s="56"/>
      <c r="DPB58" s="56"/>
      <c r="DPC58" s="56"/>
      <c r="DPD58" s="56"/>
      <c r="DPE58" s="56"/>
      <c r="DPF58" s="56"/>
      <c r="DPG58" s="56"/>
      <c r="DPH58" s="56"/>
      <c r="DPI58" s="56"/>
      <c r="DPJ58" s="56"/>
      <c r="DPK58" s="56"/>
      <c r="DPL58" s="56"/>
      <c r="DPM58" s="56"/>
      <c r="DPN58" s="56"/>
      <c r="DPO58" s="56"/>
      <c r="DPP58" s="56"/>
      <c r="DPQ58" s="56"/>
      <c r="DPR58" s="56"/>
      <c r="DPS58" s="56"/>
      <c r="DPT58" s="56"/>
      <c r="DPU58" s="56"/>
      <c r="DPV58" s="56"/>
      <c r="DPW58" s="56"/>
      <c r="DPX58" s="56"/>
      <c r="DPY58" s="56"/>
      <c r="DPZ58" s="56"/>
      <c r="DQA58" s="56"/>
      <c r="DQB58" s="56"/>
      <c r="DQC58" s="56"/>
      <c r="DQD58" s="56"/>
      <c r="DQE58" s="56"/>
      <c r="DQF58" s="56"/>
      <c r="DQG58" s="56"/>
      <c r="DQH58" s="56"/>
      <c r="DQI58" s="56"/>
      <c r="DQJ58" s="56"/>
      <c r="DQK58" s="56"/>
      <c r="DQL58" s="56"/>
      <c r="DQM58" s="56"/>
      <c r="DQN58" s="56"/>
      <c r="DQO58" s="56"/>
      <c r="DQP58" s="56"/>
      <c r="DQQ58" s="56"/>
      <c r="DQR58" s="56"/>
      <c r="DQS58" s="56"/>
      <c r="DQT58" s="56"/>
      <c r="DQU58" s="56"/>
      <c r="DQV58" s="56"/>
      <c r="DQW58" s="56"/>
      <c r="DQX58" s="56"/>
      <c r="DQY58" s="56"/>
      <c r="DQZ58" s="56"/>
      <c r="DRA58" s="56"/>
      <c r="DRB58" s="56"/>
      <c r="DRC58" s="56"/>
      <c r="DRD58" s="56"/>
      <c r="DRE58" s="56"/>
      <c r="DRF58" s="56"/>
      <c r="DRG58" s="56"/>
      <c r="DRH58" s="56"/>
      <c r="DRI58" s="56"/>
      <c r="DRJ58" s="56"/>
      <c r="DRK58" s="56"/>
      <c r="DRL58" s="56"/>
      <c r="DRM58" s="56"/>
      <c r="DRN58" s="56"/>
      <c r="DRO58" s="56"/>
      <c r="DRP58" s="56"/>
      <c r="DRQ58" s="56"/>
      <c r="DRR58" s="56"/>
      <c r="DRS58" s="56"/>
      <c r="DRT58" s="56"/>
      <c r="DRU58" s="56"/>
      <c r="DRV58" s="56"/>
      <c r="DRW58" s="56"/>
      <c r="DRX58" s="56"/>
      <c r="DRY58" s="56"/>
      <c r="DRZ58" s="56"/>
      <c r="DSA58" s="56"/>
      <c r="DSB58" s="56"/>
      <c r="DSC58" s="56"/>
      <c r="DSD58" s="56"/>
      <c r="DSE58" s="56"/>
      <c r="DSF58" s="56"/>
      <c r="DSG58" s="56"/>
      <c r="DSH58" s="56"/>
      <c r="DSI58" s="56"/>
      <c r="DSJ58" s="56"/>
      <c r="DSK58" s="56"/>
      <c r="DSL58" s="56"/>
      <c r="DSM58" s="56"/>
      <c r="DSN58" s="56"/>
      <c r="DSO58" s="56"/>
      <c r="DSP58" s="56"/>
      <c r="DSQ58" s="56"/>
      <c r="DSR58" s="56"/>
      <c r="DSS58" s="56"/>
      <c r="DST58" s="56"/>
      <c r="DSU58" s="56"/>
      <c r="DSV58" s="56"/>
      <c r="DSW58" s="56"/>
      <c r="DSX58" s="56"/>
      <c r="DSY58" s="56"/>
      <c r="DSZ58" s="56"/>
      <c r="DTA58" s="56"/>
      <c r="DTB58" s="56"/>
      <c r="DTC58" s="56"/>
      <c r="DTD58" s="56"/>
      <c r="DTE58" s="56"/>
      <c r="DTF58" s="56"/>
      <c r="DTG58" s="56"/>
      <c r="DTH58" s="56"/>
      <c r="DTI58" s="56"/>
      <c r="DTJ58" s="56"/>
      <c r="DTK58" s="56"/>
      <c r="DTL58" s="56"/>
      <c r="DTM58" s="56"/>
      <c r="DTN58" s="56"/>
      <c r="DTO58" s="56"/>
      <c r="DTP58" s="56"/>
      <c r="DTQ58" s="56"/>
      <c r="DTR58" s="56"/>
      <c r="DTS58" s="56"/>
      <c r="DTT58" s="56"/>
      <c r="DTU58" s="56"/>
      <c r="DTV58" s="56"/>
      <c r="DTW58" s="56"/>
      <c r="DTX58" s="56"/>
      <c r="DTY58" s="56"/>
      <c r="DTZ58" s="56"/>
      <c r="DUA58" s="56"/>
      <c r="DUB58" s="56"/>
      <c r="DUC58" s="56"/>
      <c r="DUD58" s="56"/>
      <c r="DUE58" s="56"/>
      <c r="DUF58" s="56"/>
      <c r="DUG58" s="56"/>
      <c r="DUH58" s="56"/>
      <c r="DUI58" s="56"/>
      <c r="DUJ58" s="56"/>
      <c r="DUK58" s="56"/>
      <c r="DUL58" s="56"/>
      <c r="DUM58" s="56"/>
      <c r="DUN58" s="56"/>
      <c r="DUO58" s="56"/>
      <c r="DUP58" s="56"/>
      <c r="DUQ58" s="56"/>
      <c r="DUR58" s="56"/>
      <c r="DUS58" s="56"/>
      <c r="DUT58" s="56"/>
      <c r="DUU58" s="56"/>
      <c r="DUV58" s="56"/>
      <c r="DUW58" s="56"/>
      <c r="DUX58" s="56"/>
      <c r="DUY58" s="56"/>
      <c r="DUZ58" s="56"/>
      <c r="DVA58" s="56"/>
      <c r="DVB58" s="56"/>
      <c r="DVC58" s="56"/>
      <c r="DVD58" s="56"/>
      <c r="DVE58" s="56"/>
      <c r="DVF58" s="56"/>
      <c r="DVG58" s="56"/>
      <c r="DVH58" s="56"/>
      <c r="DVI58" s="56"/>
      <c r="DVJ58" s="56"/>
      <c r="DVK58" s="56"/>
      <c r="DVL58" s="56"/>
      <c r="DVM58" s="56"/>
      <c r="DVN58" s="56"/>
      <c r="DVO58" s="56"/>
      <c r="DVP58" s="56"/>
      <c r="DVQ58" s="56"/>
      <c r="DVR58" s="56"/>
      <c r="DVS58" s="56"/>
      <c r="DVT58" s="56"/>
      <c r="DVU58" s="56"/>
      <c r="DVV58" s="56"/>
      <c r="DVW58" s="56"/>
      <c r="DVX58" s="56"/>
      <c r="DVY58" s="56"/>
      <c r="DVZ58" s="56"/>
      <c r="DWA58" s="56"/>
      <c r="DWB58" s="56"/>
      <c r="DWC58" s="56"/>
      <c r="DWD58" s="56"/>
      <c r="DWE58" s="56"/>
      <c r="DWF58" s="56"/>
      <c r="DWG58" s="56"/>
      <c r="DWH58" s="56"/>
      <c r="DWI58" s="56"/>
      <c r="DWJ58" s="56"/>
      <c r="DWK58" s="56"/>
      <c r="DWL58" s="56"/>
      <c r="DWM58" s="56"/>
      <c r="DWN58" s="56"/>
      <c r="DWO58" s="56"/>
      <c r="DWP58" s="56"/>
      <c r="DWQ58" s="56"/>
      <c r="DWR58" s="56"/>
      <c r="DWS58" s="56"/>
      <c r="DWT58" s="56"/>
      <c r="DWU58" s="56"/>
      <c r="DWV58" s="56"/>
      <c r="DWW58" s="56"/>
      <c r="DWX58" s="56"/>
      <c r="DWY58" s="56"/>
      <c r="DWZ58" s="56"/>
      <c r="DXA58" s="56"/>
      <c r="DXB58" s="56"/>
      <c r="DXC58" s="56"/>
      <c r="DXD58" s="56"/>
      <c r="DXE58" s="56"/>
      <c r="DXF58" s="56"/>
      <c r="DXG58" s="56"/>
      <c r="DXH58" s="56"/>
      <c r="DXI58" s="56"/>
      <c r="DXJ58" s="56"/>
      <c r="DXK58" s="56"/>
      <c r="DXL58" s="56"/>
      <c r="DXM58" s="56"/>
      <c r="DXN58" s="56"/>
      <c r="DXO58" s="56"/>
      <c r="DXP58" s="56"/>
      <c r="DXQ58" s="56"/>
      <c r="DXR58" s="56"/>
      <c r="DXS58" s="56"/>
      <c r="DXT58" s="56"/>
      <c r="DXU58" s="56"/>
      <c r="DXV58" s="56"/>
      <c r="DXW58" s="56"/>
      <c r="DXX58" s="56"/>
      <c r="DXY58" s="56"/>
      <c r="DXZ58" s="56"/>
      <c r="DYA58" s="56"/>
      <c r="DYB58" s="56"/>
      <c r="DYC58" s="56"/>
      <c r="DYD58" s="56"/>
      <c r="DYE58" s="56"/>
      <c r="DYF58" s="56"/>
      <c r="DYG58" s="56"/>
      <c r="DYH58" s="56"/>
      <c r="DYI58" s="56"/>
      <c r="DYJ58" s="56"/>
      <c r="DYK58" s="56"/>
      <c r="DYL58" s="56"/>
      <c r="DYM58" s="56"/>
      <c r="DYN58" s="56"/>
      <c r="DYO58" s="56"/>
      <c r="DYP58" s="56"/>
      <c r="DYQ58" s="56"/>
      <c r="DYR58" s="56"/>
      <c r="DYS58" s="56"/>
      <c r="DYT58" s="56"/>
      <c r="DYU58" s="56"/>
      <c r="DYV58" s="56"/>
      <c r="DYW58" s="56"/>
      <c r="DYX58" s="56"/>
      <c r="DYY58" s="56"/>
      <c r="DYZ58" s="56"/>
      <c r="DZA58" s="56"/>
      <c r="DZB58" s="56"/>
      <c r="DZC58" s="56"/>
      <c r="DZD58" s="56"/>
      <c r="DZE58" s="56"/>
      <c r="DZF58" s="56"/>
      <c r="DZG58" s="56"/>
      <c r="DZH58" s="56"/>
      <c r="DZI58" s="56"/>
      <c r="DZJ58" s="56"/>
      <c r="DZK58" s="56"/>
      <c r="DZL58" s="56"/>
      <c r="DZM58" s="56"/>
      <c r="DZN58" s="56"/>
      <c r="DZO58" s="56"/>
      <c r="DZP58" s="56"/>
      <c r="DZQ58" s="56"/>
      <c r="DZR58" s="56"/>
      <c r="DZS58" s="56"/>
      <c r="DZT58" s="56"/>
      <c r="DZU58" s="56"/>
      <c r="DZV58" s="56"/>
      <c r="DZW58" s="56"/>
      <c r="DZX58" s="56"/>
      <c r="DZY58" s="56"/>
      <c r="DZZ58" s="56"/>
      <c r="EAA58" s="56"/>
      <c r="EAB58" s="56"/>
      <c r="EAC58" s="56"/>
      <c r="EAD58" s="56"/>
      <c r="EAE58" s="56"/>
      <c r="EAF58" s="56"/>
      <c r="EAG58" s="56"/>
      <c r="EAH58" s="56"/>
      <c r="EAI58" s="56"/>
      <c r="EAJ58" s="56"/>
      <c r="EAK58" s="56"/>
      <c r="EAL58" s="56"/>
      <c r="EAM58" s="56"/>
      <c r="EAN58" s="56"/>
      <c r="EAO58" s="56"/>
      <c r="EAP58" s="56"/>
      <c r="EAQ58" s="56"/>
      <c r="EAR58" s="56"/>
      <c r="EAS58" s="56"/>
      <c r="EAT58" s="56"/>
      <c r="EAU58" s="56"/>
      <c r="EAV58" s="56"/>
      <c r="EAW58" s="56"/>
      <c r="EAX58" s="56"/>
      <c r="EAY58" s="56"/>
      <c r="EAZ58" s="56"/>
      <c r="EBA58" s="56"/>
      <c r="EBB58" s="56"/>
      <c r="EBC58" s="56"/>
      <c r="EBD58" s="56"/>
      <c r="EBE58" s="56"/>
      <c r="EBF58" s="56"/>
      <c r="EBG58" s="56"/>
      <c r="EBH58" s="56"/>
      <c r="EBI58" s="56"/>
      <c r="EBJ58" s="56"/>
      <c r="EBK58" s="56"/>
      <c r="EBL58" s="56"/>
      <c r="EBM58" s="56"/>
      <c r="EBN58" s="56"/>
      <c r="EBO58" s="56"/>
      <c r="EBP58" s="56"/>
      <c r="EBQ58" s="56"/>
      <c r="EBR58" s="56"/>
      <c r="EBS58" s="56"/>
      <c r="EBT58" s="56"/>
      <c r="EBU58" s="56"/>
      <c r="EBV58" s="56"/>
      <c r="EBW58" s="56"/>
      <c r="EBX58" s="56"/>
      <c r="EBY58" s="56"/>
      <c r="EBZ58" s="56"/>
      <c r="ECA58" s="56"/>
      <c r="ECB58" s="56"/>
      <c r="ECC58" s="56"/>
      <c r="ECD58" s="56"/>
      <c r="ECE58" s="56"/>
      <c r="ECF58" s="56"/>
      <c r="ECG58" s="56"/>
      <c r="ECH58" s="56"/>
      <c r="ECI58" s="56"/>
      <c r="ECJ58" s="56"/>
      <c r="ECK58" s="56"/>
      <c r="ECL58" s="56"/>
      <c r="ECM58" s="56"/>
      <c r="ECN58" s="56"/>
      <c r="ECO58" s="56"/>
      <c r="ECP58" s="56"/>
      <c r="ECQ58" s="56"/>
      <c r="ECR58" s="56"/>
      <c r="ECS58" s="56"/>
      <c r="ECT58" s="56"/>
      <c r="ECU58" s="56"/>
      <c r="ECV58" s="56"/>
      <c r="ECW58" s="56"/>
      <c r="ECX58" s="56"/>
      <c r="ECY58" s="56"/>
      <c r="ECZ58" s="56"/>
      <c r="EDA58" s="56"/>
      <c r="EDB58" s="56"/>
      <c r="EDC58" s="56"/>
      <c r="EDD58" s="56"/>
      <c r="EDE58" s="56"/>
      <c r="EDF58" s="56"/>
      <c r="EDG58" s="56"/>
      <c r="EDH58" s="56"/>
      <c r="EDI58" s="56"/>
      <c r="EDJ58" s="56"/>
      <c r="EDK58" s="56"/>
      <c r="EDL58" s="56"/>
      <c r="EDM58" s="56"/>
      <c r="EDN58" s="56"/>
      <c r="EDO58" s="56"/>
      <c r="EDP58" s="56"/>
      <c r="EDQ58" s="56"/>
      <c r="EDR58" s="56"/>
      <c r="EDS58" s="56"/>
      <c r="EDT58" s="56"/>
      <c r="EDU58" s="56"/>
      <c r="EDV58" s="56"/>
      <c r="EDW58" s="56"/>
      <c r="EDX58" s="56"/>
      <c r="EDY58" s="56"/>
      <c r="EDZ58" s="56"/>
      <c r="EEA58" s="56"/>
      <c r="EEB58" s="56"/>
      <c r="EEC58" s="56"/>
      <c r="EED58" s="56"/>
      <c r="EEE58" s="56"/>
      <c r="EEF58" s="56"/>
      <c r="EEG58" s="56"/>
      <c r="EEH58" s="56"/>
      <c r="EEI58" s="56"/>
      <c r="EEJ58" s="56"/>
      <c r="EEK58" s="56"/>
      <c r="EEL58" s="56"/>
      <c r="EEM58" s="56"/>
      <c r="EEN58" s="56"/>
      <c r="EEO58" s="56"/>
      <c r="EEP58" s="56"/>
      <c r="EEQ58" s="56"/>
      <c r="EER58" s="56"/>
      <c r="EES58" s="56"/>
      <c r="EET58" s="56"/>
      <c r="EEU58" s="56"/>
      <c r="EEV58" s="56"/>
      <c r="EEW58" s="56"/>
      <c r="EEX58" s="56"/>
      <c r="EEY58" s="56"/>
      <c r="EEZ58" s="56"/>
      <c r="EFA58" s="56"/>
      <c r="EFB58" s="56"/>
      <c r="EFC58" s="56"/>
      <c r="EFD58" s="56"/>
      <c r="EFE58" s="56"/>
      <c r="EFF58" s="56"/>
      <c r="EFG58" s="56"/>
      <c r="EFH58" s="56"/>
      <c r="EFI58" s="56"/>
      <c r="EFJ58" s="56"/>
      <c r="EFK58" s="56"/>
      <c r="EFL58" s="56"/>
      <c r="EFM58" s="56"/>
      <c r="EFN58" s="56"/>
      <c r="EFO58" s="56"/>
      <c r="EFP58" s="56"/>
      <c r="EFQ58" s="56"/>
      <c r="EFR58" s="56"/>
      <c r="EFS58" s="56"/>
      <c r="EFT58" s="56"/>
      <c r="EFU58" s="56"/>
      <c r="EFV58" s="56"/>
      <c r="EFW58" s="56"/>
      <c r="EFX58" s="56"/>
      <c r="EFY58" s="56"/>
      <c r="EFZ58" s="56"/>
      <c r="EGA58" s="56"/>
      <c r="EGB58" s="56"/>
      <c r="EGC58" s="56"/>
      <c r="EGD58" s="56"/>
      <c r="EGE58" s="56"/>
      <c r="EGF58" s="56"/>
      <c r="EGG58" s="56"/>
      <c r="EGH58" s="56"/>
      <c r="EGI58" s="56"/>
      <c r="EGJ58" s="56"/>
      <c r="EGK58" s="56"/>
      <c r="EGL58" s="56"/>
      <c r="EGM58" s="56"/>
      <c r="EGN58" s="56"/>
      <c r="EGO58" s="56"/>
      <c r="EGP58" s="56"/>
      <c r="EGQ58" s="56"/>
      <c r="EGR58" s="56"/>
      <c r="EGS58" s="56"/>
      <c r="EGT58" s="56"/>
      <c r="EGU58" s="56"/>
      <c r="EGV58" s="56"/>
      <c r="EGW58" s="56"/>
      <c r="EGX58" s="56"/>
      <c r="EGY58" s="56"/>
      <c r="EGZ58" s="56"/>
      <c r="EHA58" s="56"/>
      <c r="EHB58" s="56"/>
      <c r="EHC58" s="56"/>
      <c r="EHD58" s="56"/>
      <c r="EHE58" s="56"/>
      <c r="EHF58" s="56"/>
      <c r="EHG58" s="56"/>
      <c r="EHH58" s="56"/>
      <c r="EHI58" s="56"/>
      <c r="EHJ58" s="56"/>
      <c r="EHK58" s="56"/>
      <c r="EHL58" s="56"/>
      <c r="EHM58" s="56"/>
      <c r="EHN58" s="56"/>
      <c r="EHO58" s="56"/>
      <c r="EHP58" s="56"/>
      <c r="EHQ58" s="56"/>
      <c r="EHR58" s="56"/>
      <c r="EHS58" s="56"/>
      <c r="EHT58" s="56"/>
      <c r="EHU58" s="56"/>
      <c r="EHV58" s="56"/>
      <c r="EHW58" s="56"/>
      <c r="EHX58" s="56"/>
      <c r="EHY58" s="56"/>
      <c r="EHZ58" s="56"/>
      <c r="EIA58" s="56"/>
      <c r="EIB58" s="56"/>
      <c r="EIC58" s="56"/>
      <c r="EID58" s="56"/>
      <c r="EIE58" s="56"/>
      <c r="EIF58" s="56"/>
      <c r="EIG58" s="56"/>
      <c r="EIH58" s="56"/>
      <c r="EII58" s="56"/>
      <c r="EIJ58" s="56"/>
      <c r="EIK58" s="56"/>
      <c r="EIL58" s="56"/>
      <c r="EIM58" s="56"/>
      <c r="EIN58" s="56"/>
      <c r="EIO58" s="56"/>
      <c r="EIP58" s="56"/>
      <c r="EIQ58" s="56"/>
      <c r="EIR58" s="56"/>
      <c r="EIS58" s="56"/>
      <c r="EIT58" s="56"/>
      <c r="EIU58" s="56"/>
      <c r="EIV58" s="56"/>
      <c r="EIW58" s="56"/>
      <c r="EIX58" s="56"/>
      <c r="EIY58" s="56"/>
      <c r="EIZ58" s="56"/>
      <c r="EJA58" s="56"/>
      <c r="EJB58" s="56"/>
      <c r="EJC58" s="56"/>
      <c r="EJD58" s="56"/>
      <c r="EJE58" s="56"/>
      <c r="EJF58" s="56"/>
      <c r="EJG58" s="56"/>
      <c r="EJH58" s="56"/>
      <c r="EJI58" s="56"/>
      <c r="EJJ58" s="56"/>
      <c r="EJK58" s="56"/>
      <c r="EJL58" s="56"/>
      <c r="EJM58" s="56"/>
      <c r="EJN58" s="56"/>
      <c r="EJO58" s="56"/>
      <c r="EJP58" s="56"/>
      <c r="EJQ58" s="56"/>
      <c r="EJR58" s="56"/>
      <c r="EJS58" s="56"/>
      <c r="EJT58" s="56"/>
      <c r="EJU58" s="56"/>
      <c r="EJV58" s="56"/>
      <c r="EJW58" s="56"/>
      <c r="EJX58" s="56"/>
      <c r="EJY58" s="56"/>
      <c r="EJZ58" s="56"/>
      <c r="EKA58" s="56"/>
      <c r="EKB58" s="56"/>
      <c r="EKC58" s="56"/>
      <c r="EKD58" s="56"/>
      <c r="EKE58" s="56"/>
      <c r="EKF58" s="56"/>
      <c r="EKG58" s="56"/>
      <c r="EKH58" s="56"/>
      <c r="EKI58" s="56"/>
      <c r="EKJ58" s="56"/>
      <c r="EKK58" s="56"/>
      <c r="EKL58" s="56"/>
      <c r="EKM58" s="56"/>
      <c r="EKN58" s="56"/>
      <c r="EKO58" s="56"/>
      <c r="EKP58" s="56"/>
      <c r="EKQ58" s="56"/>
      <c r="EKR58" s="56"/>
      <c r="EKS58" s="56"/>
      <c r="EKT58" s="56"/>
      <c r="EKU58" s="56"/>
      <c r="EKV58" s="56"/>
      <c r="EKW58" s="56"/>
      <c r="EKX58" s="56"/>
      <c r="EKY58" s="56"/>
      <c r="EKZ58" s="56"/>
      <c r="ELA58" s="56"/>
      <c r="ELB58" s="56"/>
      <c r="ELC58" s="56"/>
      <c r="ELD58" s="56"/>
      <c r="ELE58" s="56"/>
      <c r="ELF58" s="56"/>
      <c r="ELG58" s="56"/>
      <c r="ELH58" s="56"/>
      <c r="ELI58" s="56"/>
      <c r="ELJ58" s="56"/>
      <c r="ELK58" s="56"/>
      <c r="ELL58" s="56"/>
      <c r="ELM58" s="56"/>
      <c r="ELN58" s="56"/>
      <c r="ELO58" s="56"/>
      <c r="ELP58" s="56"/>
      <c r="ELQ58" s="56"/>
      <c r="ELR58" s="56"/>
      <c r="ELS58" s="56"/>
      <c r="ELT58" s="56"/>
      <c r="ELU58" s="56"/>
      <c r="ELV58" s="56"/>
      <c r="ELW58" s="56"/>
      <c r="ELX58" s="56"/>
      <c r="ELY58" s="56"/>
      <c r="ELZ58" s="56"/>
      <c r="EMA58" s="56"/>
      <c r="EMB58" s="56"/>
      <c r="EMC58" s="56"/>
      <c r="EMD58" s="56"/>
      <c r="EME58" s="56"/>
      <c r="EMF58" s="56"/>
      <c r="EMG58" s="56"/>
      <c r="EMH58" s="56"/>
      <c r="EMI58" s="56"/>
      <c r="EMJ58" s="56"/>
      <c r="EMK58" s="56"/>
      <c r="EML58" s="56"/>
      <c r="EMM58" s="56"/>
      <c r="EMN58" s="56"/>
      <c r="EMO58" s="56"/>
      <c r="EMP58" s="56"/>
      <c r="EMQ58" s="56"/>
      <c r="EMR58" s="56"/>
      <c r="EMS58" s="56"/>
      <c r="EMT58" s="56"/>
      <c r="EMU58" s="56"/>
      <c r="EMV58" s="56"/>
      <c r="EMW58" s="56"/>
      <c r="EMX58" s="56"/>
      <c r="EMY58" s="56"/>
      <c r="EMZ58" s="56"/>
      <c r="ENA58" s="56"/>
      <c r="ENB58" s="56"/>
      <c r="ENC58" s="56"/>
      <c r="END58" s="56"/>
      <c r="ENE58" s="56"/>
      <c r="ENF58" s="56"/>
      <c r="ENG58" s="56"/>
      <c r="ENH58" s="56"/>
      <c r="ENI58" s="56"/>
      <c r="ENJ58" s="56"/>
      <c r="ENK58" s="56"/>
      <c r="ENL58" s="56"/>
      <c r="ENM58" s="56"/>
      <c r="ENN58" s="56"/>
      <c r="ENO58" s="56"/>
      <c r="ENP58" s="56"/>
      <c r="ENQ58" s="56"/>
      <c r="ENR58" s="56"/>
      <c r="ENS58" s="56"/>
      <c r="ENT58" s="56"/>
      <c r="ENU58" s="56"/>
      <c r="ENV58" s="56"/>
      <c r="ENW58" s="56"/>
      <c r="ENX58" s="56"/>
      <c r="ENY58" s="56"/>
      <c r="ENZ58" s="56"/>
      <c r="EOA58" s="56"/>
      <c r="EOB58" s="56"/>
      <c r="EOC58" s="56"/>
      <c r="EOD58" s="56"/>
      <c r="EOE58" s="56"/>
      <c r="EOF58" s="56"/>
      <c r="EOG58" s="56"/>
      <c r="EOH58" s="56"/>
      <c r="EOI58" s="56"/>
      <c r="EOJ58" s="56"/>
      <c r="EOK58" s="56"/>
      <c r="EOL58" s="56"/>
      <c r="EOM58" s="56"/>
      <c r="EON58" s="56"/>
      <c r="EOO58" s="56"/>
      <c r="EOP58" s="56"/>
      <c r="EOQ58" s="56"/>
      <c r="EOR58" s="56"/>
      <c r="EOS58" s="56"/>
      <c r="EOT58" s="56"/>
      <c r="EOU58" s="56"/>
      <c r="EOV58" s="56"/>
      <c r="EOW58" s="56"/>
      <c r="EOX58" s="56"/>
      <c r="EOY58" s="56"/>
      <c r="EOZ58" s="56"/>
      <c r="EPA58" s="56"/>
      <c r="EPB58" s="56"/>
      <c r="EPC58" s="56"/>
      <c r="EPD58" s="56"/>
      <c r="EPE58" s="56"/>
      <c r="EPF58" s="56"/>
      <c r="EPG58" s="56"/>
      <c r="EPH58" s="56"/>
      <c r="EPI58" s="56"/>
      <c r="EPJ58" s="56"/>
      <c r="EPK58" s="56"/>
      <c r="EPL58" s="56"/>
      <c r="EPM58" s="56"/>
      <c r="EPN58" s="56"/>
      <c r="EPO58" s="56"/>
      <c r="EPP58" s="56"/>
      <c r="EPQ58" s="56"/>
      <c r="EPR58" s="56"/>
      <c r="EPS58" s="56"/>
      <c r="EPT58" s="56"/>
      <c r="EPU58" s="56"/>
      <c r="EPV58" s="56"/>
      <c r="EPW58" s="56"/>
      <c r="EPX58" s="56"/>
      <c r="EPY58" s="56"/>
      <c r="EPZ58" s="56"/>
      <c r="EQA58" s="56"/>
      <c r="EQB58" s="56"/>
      <c r="EQC58" s="56"/>
      <c r="EQD58" s="56"/>
      <c r="EQE58" s="56"/>
      <c r="EQF58" s="56"/>
      <c r="EQG58" s="56"/>
      <c r="EQH58" s="56"/>
      <c r="EQI58" s="56"/>
      <c r="EQJ58" s="56"/>
      <c r="EQK58" s="56"/>
      <c r="EQL58" s="56"/>
      <c r="EQM58" s="56"/>
      <c r="EQN58" s="56"/>
      <c r="EQO58" s="56"/>
      <c r="EQP58" s="56"/>
      <c r="EQQ58" s="56"/>
      <c r="EQR58" s="56"/>
      <c r="EQS58" s="56"/>
      <c r="EQT58" s="56"/>
      <c r="EQU58" s="56"/>
      <c r="EQV58" s="56"/>
      <c r="EQW58" s="56"/>
      <c r="EQX58" s="56"/>
      <c r="EQY58" s="56"/>
      <c r="EQZ58" s="56"/>
      <c r="ERA58" s="56"/>
      <c r="ERB58" s="56"/>
      <c r="ERC58" s="56"/>
      <c r="ERD58" s="56"/>
      <c r="ERE58" s="56"/>
      <c r="ERF58" s="56"/>
      <c r="ERG58" s="56"/>
      <c r="ERH58" s="56"/>
      <c r="ERI58" s="56"/>
      <c r="ERJ58" s="56"/>
      <c r="ERK58" s="56"/>
      <c r="ERL58" s="56"/>
      <c r="ERM58" s="56"/>
      <c r="ERN58" s="56"/>
      <c r="ERO58" s="56"/>
      <c r="ERP58" s="56"/>
      <c r="ERQ58" s="56"/>
      <c r="ERR58" s="56"/>
      <c r="ERS58" s="56"/>
      <c r="ERT58" s="56"/>
      <c r="ERU58" s="56"/>
      <c r="ERV58" s="56"/>
      <c r="ERW58" s="56"/>
      <c r="ERX58" s="56"/>
      <c r="ERY58" s="56"/>
      <c r="ERZ58" s="56"/>
      <c r="ESA58" s="56"/>
      <c r="ESB58" s="56"/>
      <c r="ESC58" s="56"/>
      <c r="ESD58" s="56"/>
      <c r="ESE58" s="56"/>
      <c r="ESF58" s="56"/>
      <c r="ESG58" s="56"/>
      <c r="ESH58" s="56"/>
      <c r="ESI58" s="56"/>
      <c r="ESJ58" s="56"/>
      <c r="ESK58" s="56"/>
      <c r="ESL58" s="56"/>
      <c r="ESM58" s="56"/>
      <c r="ESN58" s="56"/>
      <c r="ESO58" s="56"/>
      <c r="ESP58" s="56"/>
      <c r="ESQ58" s="56"/>
      <c r="ESR58" s="56"/>
      <c r="ESS58" s="56"/>
      <c r="EST58" s="56"/>
      <c r="ESU58" s="56"/>
      <c r="ESV58" s="56"/>
      <c r="ESW58" s="56"/>
      <c r="ESX58" s="56"/>
      <c r="ESY58" s="56"/>
      <c r="ESZ58" s="56"/>
      <c r="ETA58" s="56"/>
      <c r="ETB58" s="56"/>
      <c r="ETC58" s="56"/>
      <c r="ETD58" s="56"/>
      <c r="ETE58" s="56"/>
      <c r="ETF58" s="56"/>
      <c r="ETG58" s="56"/>
      <c r="ETH58" s="56"/>
      <c r="ETI58" s="56"/>
      <c r="ETJ58" s="56"/>
      <c r="ETK58" s="56"/>
      <c r="ETL58" s="56"/>
      <c r="ETM58" s="56"/>
      <c r="ETN58" s="56"/>
      <c r="ETO58" s="56"/>
      <c r="ETP58" s="56"/>
      <c r="ETQ58" s="56"/>
      <c r="ETR58" s="56"/>
      <c r="ETS58" s="56"/>
      <c r="ETT58" s="56"/>
      <c r="ETU58" s="56"/>
      <c r="ETV58" s="56"/>
      <c r="ETW58" s="56"/>
      <c r="ETX58" s="56"/>
      <c r="ETY58" s="56"/>
      <c r="ETZ58" s="56"/>
      <c r="EUA58" s="56"/>
      <c r="EUB58" s="56"/>
      <c r="EUC58" s="56"/>
      <c r="EUD58" s="56"/>
      <c r="EUE58" s="56"/>
      <c r="EUF58" s="56"/>
      <c r="EUG58" s="56"/>
      <c r="EUH58" s="56"/>
      <c r="EUI58" s="56"/>
      <c r="EUJ58" s="56"/>
      <c r="EUK58" s="56"/>
      <c r="EUL58" s="56"/>
      <c r="EUM58" s="56"/>
      <c r="EUN58" s="56"/>
      <c r="EUO58" s="56"/>
      <c r="EUP58" s="56"/>
      <c r="EUQ58" s="56"/>
      <c r="EUR58" s="56"/>
      <c r="EUS58" s="56"/>
      <c r="EUT58" s="56"/>
      <c r="EUU58" s="56"/>
      <c r="EUV58" s="56"/>
      <c r="EUW58" s="56"/>
      <c r="EUX58" s="56"/>
      <c r="EUY58" s="56"/>
      <c r="EUZ58" s="56"/>
      <c r="EVA58" s="56"/>
      <c r="EVB58" s="56"/>
      <c r="EVC58" s="56"/>
      <c r="EVD58" s="56"/>
      <c r="EVE58" s="56"/>
      <c r="EVF58" s="56"/>
      <c r="EVG58" s="56"/>
      <c r="EVH58" s="56"/>
      <c r="EVI58" s="56"/>
      <c r="EVJ58" s="56"/>
      <c r="EVK58" s="56"/>
      <c r="EVL58" s="56"/>
      <c r="EVM58" s="56"/>
      <c r="EVN58" s="56"/>
      <c r="EVO58" s="56"/>
      <c r="EVP58" s="56"/>
      <c r="EVQ58" s="56"/>
      <c r="EVR58" s="56"/>
      <c r="EVS58" s="56"/>
      <c r="EVT58" s="56"/>
      <c r="EVU58" s="56"/>
      <c r="EVV58" s="56"/>
      <c r="EVW58" s="56"/>
      <c r="EVX58" s="56"/>
      <c r="EVY58" s="56"/>
      <c r="EVZ58" s="56"/>
      <c r="EWA58" s="56"/>
      <c r="EWB58" s="56"/>
      <c r="EWC58" s="56"/>
      <c r="EWD58" s="56"/>
      <c r="EWE58" s="56"/>
      <c r="EWF58" s="56"/>
      <c r="EWG58" s="56"/>
      <c r="EWH58" s="56"/>
      <c r="EWI58" s="56"/>
      <c r="EWJ58" s="56"/>
      <c r="EWK58" s="56"/>
      <c r="EWL58" s="56"/>
      <c r="EWM58" s="56"/>
      <c r="EWN58" s="56"/>
      <c r="EWO58" s="56"/>
      <c r="EWP58" s="56"/>
      <c r="EWQ58" s="56"/>
      <c r="EWR58" s="56"/>
      <c r="EWS58" s="56"/>
      <c r="EWT58" s="56"/>
      <c r="EWU58" s="56"/>
      <c r="EWV58" s="56"/>
      <c r="EWW58" s="56"/>
      <c r="EWX58" s="56"/>
      <c r="EWY58" s="56"/>
      <c r="EWZ58" s="56"/>
      <c r="EXA58" s="56"/>
      <c r="EXB58" s="56"/>
      <c r="EXC58" s="56"/>
      <c r="EXD58" s="56"/>
      <c r="EXE58" s="56"/>
      <c r="EXF58" s="56"/>
      <c r="EXG58" s="56"/>
      <c r="EXH58" s="56"/>
      <c r="EXI58" s="56"/>
      <c r="EXJ58" s="56"/>
      <c r="EXK58" s="56"/>
      <c r="EXL58" s="56"/>
      <c r="EXM58" s="56"/>
      <c r="EXN58" s="56"/>
      <c r="EXO58" s="56"/>
      <c r="EXP58" s="56"/>
      <c r="EXQ58" s="56"/>
      <c r="EXR58" s="56"/>
      <c r="EXS58" s="56"/>
      <c r="EXT58" s="56"/>
      <c r="EXU58" s="56"/>
      <c r="EXV58" s="56"/>
      <c r="EXW58" s="56"/>
      <c r="EXX58" s="56"/>
      <c r="EXY58" s="56"/>
      <c r="EXZ58" s="56"/>
      <c r="EYA58" s="56"/>
      <c r="EYB58" s="56"/>
      <c r="EYC58" s="56"/>
      <c r="EYD58" s="56"/>
      <c r="EYE58" s="56"/>
      <c r="EYF58" s="56"/>
      <c r="EYG58" s="56"/>
      <c r="EYH58" s="56"/>
      <c r="EYI58" s="56"/>
      <c r="EYJ58" s="56"/>
      <c r="EYK58" s="56"/>
      <c r="EYL58" s="56"/>
      <c r="EYM58" s="56"/>
      <c r="EYN58" s="56"/>
      <c r="EYO58" s="56"/>
      <c r="EYP58" s="56"/>
      <c r="EYQ58" s="56"/>
      <c r="EYR58" s="56"/>
      <c r="EYS58" s="56"/>
      <c r="EYT58" s="56"/>
      <c r="EYU58" s="56"/>
      <c r="EYV58" s="56"/>
      <c r="EYW58" s="56"/>
      <c r="EYX58" s="56"/>
      <c r="EYY58" s="56"/>
      <c r="EYZ58" s="56"/>
      <c r="EZA58" s="56"/>
      <c r="EZB58" s="56"/>
      <c r="EZC58" s="56"/>
      <c r="EZD58" s="56"/>
      <c r="EZE58" s="56"/>
      <c r="EZF58" s="56"/>
      <c r="EZG58" s="56"/>
      <c r="EZH58" s="56"/>
      <c r="EZI58" s="56"/>
      <c r="EZJ58" s="56"/>
      <c r="EZK58" s="56"/>
      <c r="EZL58" s="56"/>
      <c r="EZM58" s="56"/>
      <c r="EZN58" s="56"/>
      <c r="EZO58" s="56"/>
      <c r="EZP58" s="56"/>
      <c r="EZQ58" s="56"/>
      <c r="EZR58" s="56"/>
      <c r="EZS58" s="56"/>
      <c r="EZT58" s="56"/>
      <c r="EZU58" s="56"/>
      <c r="EZV58" s="56"/>
      <c r="EZW58" s="56"/>
      <c r="EZX58" s="56"/>
      <c r="EZY58" s="56"/>
      <c r="EZZ58" s="56"/>
      <c r="FAA58" s="56"/>
      <c r="FAB58" s="56"/>
      <c r="FAC58" s="56"/>
      <c r="FAD58" s="56"/>
      <c r="FAE58" s="56"/>
      <c r="FAF58" s="56"/>
      <c r="FAG58" s="56"/>
      <c r="FAH58" s="56"/>
      <c r="FAI58" s="56"/>
      <c r="FAJ58" s="56"/>
      <c r="FAK58" s="56"/>
      <c r="FAL58" s="56"/>
      <c r="FAM58" s="56"/>
      <c r="FAN58" s="56"/>
      <c r="FAO58" s="56"/>
      <c r="FAP58" s="56"/>
      <c r="FAQ58" s="56"/>
      <c r="FAR58" s="56"/>
      <c r="FAS58" s="56"/>
      <c r="FAT58" s="56"/>
      <c r="FAU58" s="56"/>
      <c r="FAV58" s="56"/>
      <c r="FAW58" s="56"/>
      <c r="FAX58" s="56"/>
      <c r="FAY58" s="56"/>
      <c r="FAZ58" s="56"/>
      <c r="FBA58" s="56"/>
      <c r="FBB58" s="56"/>
      <c r="FBC58" s="56"/>
      <c r="FBD58" s="56"/>
      <c r="FBE58" s="56"/>
      <c r="FBF58" s="56"/>
      <c r="FBG58" s="56"/>
      <c r="FBH58" s="56"/>
      <c r="FBI58" s="56"/>
      <c r="FBJ58" s="56"/>
      <c r="FBK58" s="56"/>
      <c r="FBL58" s="56"/>
      <c r="FBM58" s="56"/>
      <c r="FBN58" s="56"/>
      <c r="FBO58" s="56"/>
      <c r="FBP58" s="56"/>
      <c r="FBQ58" s="56"/>
      <c r="FBR58" s="56"/>
      <c r="FBS58" s="56"/>
      <c r="FBT58" s="56"/>
      <c r="FBU58" s="56"/>
      <c r="FBV58" s="56"/>
      <c r="FBW58" s="56"/>
      <c r="FBX58" s="56"/>
      <c r="FBY58" s="56"/>
      <c r="FBZ58" s="56"/>
      <c r="FCA58" s="56"/>
      <c r="FCB58" s="56"/>
      <c r="FCC58" s="56"/>
      <c r="FCD58" s="56"/>
      <c r="FCE58" s="56"/>
      <c r="FCF58" s="56"/>
      <c r="FCG58" s="56"/>
      <c r="FCH58" s="56"/>
      <c r="FCI58" s="56"/>
      <c r="FCJ58" s="56"/>
      <c r="FCK58" s="56"/>
      <c r="FCL58" s="56"/>
      <c r="FCM58" s="56"/>
      <c r="FCN58" s="56"/>
      <c r="FCO58" s="56"/>
      <c r="FCP58" s="56"/>
      <c r="FCQ58" s="56"/>
      <c r="FCR58" s="56"/>
      <c r="FCS58" s="56"/>
      <c r="FCT58" s="56"/>
      <c r="FCU58" s="56"/>
      <c r="FCV58" s="56"/>
      <c r="FCW58" s="56"/>
      <c r="FCX58" s="56"/>
      <c r="FCY58" s="56"/>
      <c r="FCZ58" s="56"/>
      <c r="FDA58" s="56"/>
      <c r="FDB58" s="56"/>
      <c r="FDC58" s="56"/>
      <c r="FDD58" s="56"/>
      <c r="FDE58" s="56"/>
      <c r="FDF58" s="56"/>
      <c r="FDG58" s="56"/>
      <c r="FDH58" s="56"/>
      <c r="FDI58" s="56"/>
      <c r="FDJ58" s="56"/>
      <c r="FDK58" s="56"/>
      <c r="FDL58" s="56"/>
      <c r="FDM58" s="56"/>
      <c r="FDN58" s="56"/>
      <c r="FDO58" s="56"/>
      <c r="FDP58" s="56"/>
      <c r="FDQ58" s="56"/>
      <c r="FDR58" s="56"/>
      <c r="FDS58" s="56"/>
      <c r="FDT58" s="56"/>
      <c r="FDU58" s="56"/>
      <c r="FDV58" s="56"/>
      <c r="FDW58" s="56"/>
      <c r="FDX58" s="56"/>
      <c r="FDY58" s="56"/>
      <c r="FDZ58" s="56"/>
      <c r="FEA58" s="56"/>
      <c r="FEB58" s="56"/>
      <c r="FEC58" s="56"/>
      <c r="FED58" s="56"/>
      <c r="FEE58" s="56"/>
      <c r="FEF58" s="56"/>
      <c r="FEG58" s="56"/>
      <c r="FEH58" s="56"/>
      <c r="FEI58" s="56"/>
      <c r="FEJ58" s="56"/>
      <c r="FEK58" s="56"/>
      <c r="FEL58" s="56"/>
      <c r="FEM58" s="56"/>
      <c r="FEN58" s="56"/>
      <c r="FEO58" s="56"/>
      <c r="FEP58" s="56"/>
      <c r="FEQ58" s="56"/>
      <c r="FER58" s="56"/>
      <c r="FES58" s="56"/>
      <c r="FET58" s="56"/>
      <c r="FEU58" s="56"/>
      <c r="FEV58" s="56"/>
      <c r="FEW58" s="56"/>
      <c r="FEX58" s="56"/>
      <c r="FEY58" s="56"/>
      <c r="FEZ58" s="56"/>
      <c r="FFA58" s="56"/>
      <c r="FFB58" s="56"/>
      <c r="FFC58" s="56"/>
      <c r="FFD58" s="56"/>
      <c r="FFE58" s="56"/>
      <c r="FFF58" s="56"/>
      <c r="FFG58" s="56"/>
      <c r="FFH58" s="56"/>
      <c r="FFI58" s="56"/>
      <c r="FFJ58" s="56"/>
      <c r="FFK58" s="56"/>
      <c r="FFL58" s="56"/>
      <c r="FFM58" s="56"/>
      <c r="FFN58" s="56"/>
      <c r="FFO58" s="56"/>
      <c r="FFP58" s="56"/>
      <c r="FFQ58" s="56"/>
      <c r="FFR58" s="56"/>
      <c r="FFS58" s="56"/>
      <c r="FFT58" s="56"/>
      <c r="FFU58" s="56"/>
      <c r="FFV58" s="56"/>
      <c r="FFW58" s="56"/>
      <c r="FFX58" s="56"/>
      <c r="FFY58" s="56"/>
      <c r="FFZ58" s="56"/>
      <c r="FGA58" s="56"/>
      <c r="FGB58" s="56"/>
      <c r="FGC58" s="56"/>
      <c r="FGD58" s="56"/>
      <c r="FGE58" s="56"/>
      <c r="FGF58" s="56"/>
      <c r="FGG58" s="56"/>
      <c r="FGH58" s="56"/>
      <c r="FGI58" s="56"/>
      <c r="FGJ58" s="56"/>
      <c r="FGK58" s="56"/>
      <c r="FGL58" s="56"/>
      <c r="FGM58" s="56"/>
      <c r="FGN58" s="56"/>
      <c r="FGO58" s="56"/>
      <c r="FGP58" s="56"/>
      <c r="FGQ58" s="56"/>
      <c r="FGR58" s="56"/>
      <c r="FGS58" s="56"/>
      <c r="FGT58" s="56"/>
      <c r="FGU58" s="56"/>
      <c r="FGV58" s="56"/>
      <c r="FGW58" s="56"/>
      <c r="FGX58" s="56"/>
      <c r="FGY58" s="56"/>
      <c r="FGZ58" s="56"/>
      <c r="FHA58" s="56"/>
      <c r="FHB58" s="56"/>
      <c r="FHC58" s="56"/>
      <c r="FHD58" s="56"/>
      <c r="FHE58" s="56"/>
      <c r="FHF58" s="56"/>
      <c r="FHG58" s="56"/>
      <c r="FHH58" s="56"/>
      <c r="FHI58" s="56"/>
      <c r="FHJ58" s="56"/>
      <c r="FHK58" s="56"/>
      <c r="FHL58" s="56"/>
      <c r="FHM58" s="56"/>
      <c r="FHN58" s="56"/>
      <c r="FHO58" s="56"/>
      <c r="FHP58" s="56"/>
      <c r="FHQ58" s="56"/>
      <c r="FHR58" s="56"/>
      <c r="FHS58" s="56"/>
      <c r="FHT58" s="56"/>
      <c r="FHU58" s="56"/>
      <c r="FHV58" s="56"/>
      <c r="FHW58" s="56"/>
      <c r="FHX58" s="56"/>
      <c r="FHY58" s="56"/>
      <c r="FHZ58" s="56"/>
      <c r="FIA58" s="56"/>
      <c r="FIB58" s="56"/>
      <c r="FIC58" s="56"/>
      <c r="FID58" s="56"/>
      <c r="FIE58" s="56"/>
      <c r="FIF58" s="56"/>
      <c r="FIG58" s="56"/>
      <c r="FIH58" s="56"/>
      <c r="FII58" s="56"/>
      <c r="FIJ58" s="56"/>
      <c r="FIK58" s="56"/>
      <c r="FIL58" s="56"/>
      <c r="FIM58" s="56"/>
      <c r="FIN58" s="56"/>
      <c r="FIO58" s="56"/>
      <c r="FIP58" s="56"/>
      <c r="FIQ58" s="56"/>
      <c r="FIR58" s="56"/>
      <c r="FIS58" s="56"/>
      <c r="FIT58" s="56"/>
      <c r="FIU58" s="56"/>
      <c r="FIV58" s="56"/>
      <c r="FIW58" s="56"/>
      <c r="FIX58" s="56"/>
      <c r="FIY58" s="56"/>
      <c r="FIZ58" s="56"/>
      <c r="FJA58" s="56"/>
      <c r="FJB58" s="56"/>
      <c r="FJC58" s="56"/>
      <c r="FJD58" s="56"/>
      <c r="FJE58" s="56"/>
      <c r="FJF58" s="56"/>
      <c r="FJG58" s="56"/>
      <c r="FJH58" s="56"/>
      <c r="FJI58" s="56"/>
      <c r="FJJ58" s="56"/>
      <c r="FJK58" s="56"/>
      <c r="FJL58" s="56"/>
      <c r="FJM58" s="56"/>
      <c r="FJN58" s="56"/>
      <c r="FJO58" s="56"/>
      <c r="FJP58" s="56"/>
      <c r="FJQ58" s="56"/>
      <c r="FJR58" s="56"/>
      <c r="FJS58" s="56"/>
      <c r="FJT58" s="56"/>
      <c r="FJU58" s="56"/>
      <c r="FJV58" s="56"/>
      <c r="FJW58" s="56"/>
      <c r="FJX58" s="56"/>
      <c r="FJY58" s="56"/>
      <c r="FJZ58" s="56"/>
      <c r="FKA58" s="56"/>
      <c r="FKB58" s="56"/>
      <c r="FKC58" s="56"/>
      <c r="FKD58" s="56"/>
      <c r="FKE58" s="56"/>
      <c r="FKF58" s="56"/>
      <c r="FKG58" s="56"/>
      <c r="FKH58" s="56"/>
      <c r="FKI58" s="56"/>
      <c r="FKJ58" s="56"/>
      <c r="FKK58" s="56"/>
      <c r="FKL58" s="56"/>
      <c r="FKM58" s="56"/>
      <c r="FKN58" s="56"/>
      <c r="FKO58" s="56"/>
      <c r="FKP58" s="56"/>
      <c r="FKQ58" s="56"/>
      <c r="FKR58" s="56"/>
      <c r="FKS58" s="56"/>
      <c r="FKT58" s="56"/>
      <c r="FKU58" s="56"/>
      <c r="FKV58" s="56"/>
      <c r="FKW58" s="56"/>
      <c r="FKX58" s="56"/>
      <c r="FKY58" s="56"/>
      <c r="FKZ58" s="56"/>
      <c r="FLA58" s="56"/>
      <c r="FLB58" s="56"/>
      <c r="FLC58" s="56"/>
      <c r="FLD58" s="56"/>
      <c r="FLE58" s="56"/>
      <c r="FLF58" s="56"/>
      <c r="FLG58" s="56"/>
      <c r="FLH58" s="56"/>
      <c r="FLI58" s="56"/>
      <c r="FLJ58" s="56"/>
      <c r="FLK58" s="56"/>
      <c r="FLL58" s="56"/>
      <c r="FLM58" s="56"/>
      <c r="FLN58" s="56"/>
      <c r="FLO58" s="56"/>
      <c r="FLP58" s="56"/>
      <c r="FLQ58" s="56"/>
      <c r="FLR58" s="56"/>
      <c r="FLS58" s="56"/>
      <c r="FLT58" s="56"/>
      <c r="FLU58" s="56"/>
      <c r="FLV58" s="56"/>
      <c r="FLW58" s="56"/>
      <c r="FLX58" s="56"/>
      <c r="FLY58" s="56"/>
      <c r="FLZ58" s="56"/>
      <c r="FMA58" s="56"/>
      <c r="FMB58" s="56"/>
      <c r="FMC58" s="56"/>
      <c r="FMD58" s="56"/>
      <c r="FME58" s="56"/>
      <c r="FMF58" s="56"/>
      <c r="FMG58" s="56"/>
      <c r="FMH58" s="56"/>
      <c r="FMI58" s="56"/>
      <c r="FMJ58" s="56"/>
      <c r="FMK58" s="56"/>
      <c r="FML58" s="56"/>
      <c r="FMM58" s="56"/>
      <c r="FMN58" s="56"/>
      <c r="FMO58" s="56"/>
      <c r="FMP58" s="56"/>
      <c r="FMQ58" s="56"/>
      <c r="FMR58" s="56"/>
      <c r="FMS58" s="56"/>
      <c r="FMT58" s="56"/>
      <c r="FMU58" s="56"/>
      <c r="FMV58" s="56"/>
      <c r="FMW58" s="56"/>
      <c r="FMX58" s="56"/>
      <c r="FMY58" s="56"/>
      <c r="FMZ58" s="56"/>
      <c r="FNA58" s="56"/>
      <c r="FNB58" s="56"/>
      <c r="FNC58" s="56"/>
      <c r="FND58" s="56"/>
      <c r="FNE58" s="56"/>
      <c r="FNF58" s="56"/>
      <c r="FNG58" s="56"/>
      <c r="FNH58" s="56"/>
      <c r="FNI58" s="56"/>
      <c r="FNJ58" s="56"/>
      <c r="FNK58" s="56"/>
      <c r="FNL58" s="56"/>
      <c r="FNM58" s="56"/>
      <c r="FNN58" s="56"/>
      <c r="FNO58" s="56"/>
      <c r="FNP58" s="56"/>
      <c r="FNQ58" s="56"/>
      <c r="FNR58" s="56"/>
      <c r="FNS58" s="56"/>
      <c r="FNT58" s="56"/>
      <c r="FNU58" s="56"/>
      <c r="FNV58" s="56"/>
      <c r="FNW58" s="56"/>
      <c r="FNX58" s="56"/>
      <c r="FNY58" s="56"/>
      <c r="FNZ58" s="56"/>
      <c r="FOA58" s="56"/>
      <c r="FOB58" s="56"/>
      <c r="FOC58" s="56"/>
      <c r="FOD58" s="56"/>
      <c r="FOE58" s="56"/>
      <c r="FOF58" s="56"/>
      <c r="FOG58" s="56"/>
      <c r="FOH58" s="56"/>
      <c r="FOI58" s="56"/>
      <c r="FOJ58" s="56"/>
      <c r="FOK58" s="56"/>
      <c r="FOL58" s="56"/>
      <c r="FOM58" s="56"/>
      <c r="FON58" s="56"/>
      <c r="FOO58" s="56"/>
      <c r="FOP58" s="56"/>
      <c r="FOQ58" s="56"/>
      <c r="FOR58" s="56"/>
      <c r="FOS58" s="56"/>
      <c r="FOT58" s="56"/>
      <c r="FOU58" s="56"/>
      <c r="FOV58" s="56"/>
      <c r="FOW58" s="56"/>
      <c r="FOX58" s="56"/>
      <c r="FOY58" s="56"/>
      <c r="FOZ58" s="56"/>
      <c r="FPA58" s="56"/>
      <c r="FPB58" s="56"/>
      <c r="FPC58" s="56"/>
      <c r="FPD58" s="56"/>
      <c r="FPE58" s="56"/>
      <c r="FPF58" s="56"/>
      <c r="FPG58" s="56"/>
      <c r="FPH58" s="56"/>
      <c r="FPI58" s="56"/>
      <c r="FPJ58" s="56"/>
      <c r="FPK58" s="56"/>
      <c r="FPL58" s="56"/>
      <c r="FPM58" s="56"/>
      <c r="FPN58" s="56"/>
      <c r="FPO58" s="56"/>
      <c r="FPP58" s="56"/>
      <c r="FPQ58" s="56"/>
      <c r="FPR58" s="56"/>
      <c r="FPS58" s="56"/>
      <c r="FPT58" s="56"/>
      <c r="FPU58" s="56"/>
      <c r="FPV58" s="56"/>
      <c r="FPW58" s="56"/>
      <c r="FPX58" s="56"/>
      <c r="FPY58" s="56"/>
      <c r="FPZ58" s="56"/>
      <c r="FQA58" s="56"/>
      <c r="FQB58" s="56"/>
      <c r="FQC58" s="56"/>
      <c r="FQD58" s="56"/>
      <c r="FQE58" s="56"/>
      <c r="FQF58" s="56"/>
      <c r="FQG58" s="56"/>
      <c r="FQH58" s="56"/>
      <c r="FQI58" s="56"/>
      <c r="FQJ58" s="56"/>
      <c r="FQK58" s="56"/>
      <c r="FQL58" s="56"/>
      <c r="FQM58" s="56"/>
      <c r="FQN58" s="56"/>
      <c r="FQO58" s="56"/>
      <c r="FQP58" s="56"/>
      <c r="FQQ58" s="56"/>
      <c r="FQR58" s="56"/>
      <c r="FQS58" s="56"/>
      <c r="FQT58" s="56"/>
      <c r="FQU58" s="56"/>
      <c r="FQV58" s="56"/>
      <c r="FQW58" s="56"/>
      <c r="FQX58" s="56"/>
      <c r="FQY58" s="56"/>
      <c r="FQZ58" s="56"/>
      <c r="FRA58" s="56"/>
      <c r="FRB58" s="56"/>
      <c r="FRC58" s="56"/>
      <c r="FRD58" s="56"/>
      <c r="FRE58" s="56"/>
      <c r="FRF58" s="56"/>
      <c r="FRG58" s="56"/>
      <c r="FRH58" s="56"/>
      <c r="FRI58" s="56"/>
      <c r="FRJ58" s="56"/>
      <c r="FRK58" s="56"/>
      <c r="FRL58" s="56"/>
      <c r="FRM58" s="56"/>
      <c r="FRN58" s="56"/>
      <c r="FRO58" s="56"/>
      <c r="FRP58" s="56"/>
      <c r="FRQ58" s="56"/>
      <c r="FRR58" s="56"/>
      <c r="FRS58" s="56"/>
      <c r="FRT58" s="56"/>
      <c r="FRU58" s="56"/>
      <c r="FRV58" s="56"/>
      <c r="FRW58" s="56"/>
      <c r="FRX58" s="56"/>
      <c r="FRY58" s="56"/>
      <c r="FRZ58" s="56"/>
      <c r="FSA58" s="56"/>
      <c r="FSB58" s="56"/>
      <c r="FSC58" s="56"/>
      <c r="FSD58" s="56"/>
      <c r="FSE58" s="56"/>
      <c r="FSF58" s="56"/>
      <c r="FSG58" s="56"/>
      <c r="FSH58" s="56"/>
      <c r="FSI58" s="56"/>
      <c r="FSJ58" s="56"/>
      <c r="FSK58" s="56"/>
      <c r="FSL58" s="56"/>
      <c r="FSM58" s="56"/>
      <c r="FSN58" s="56"/>
      <c r="FSO58" s="56"/>
      <c r="FSP58" s="56"/>
      <c r="FSQ58" s="56"/>
      <c r="FSR58" s="56"/>
      <c r="FSS58" s="56"/>
      <c r="FST58" s="56"/>
      <c r="FSU58" s="56"/>
      <c r="FSV58" s="56"/>
      <c r="FSW58" s="56"/>
      <c r="FSX58" s="56"/>
      <c r="FSY58" s="56"/>
      <c r="FSZ58" s="56"/>
      <c r="FTA58" s="56"/>
      <c r="FTB58" s="56"/>
      <c r="FTC58" s="56"/>
      <c r="FTD58" s="56"/>
      <c r="FTE58" s="56"/>
      <c r="FTF58" s="56"/>
      <c r="FTG58" s="56"/>
      <c r="FTH58" s="56"/>
      <c r="FTI58" s="56"/>
      <c r="FTJ58" s="56"/>
      <c r="FTK58" s="56"/>
      <c r="FTL58" s="56"/>
      <c r="FTM58" s="56"/>
      <c r="FTN58" s="56"/>
      <c r="FTO58" s="56"/>
      <c r="FTP58" s="56"/>
      <c r="FTQ58" s="56"/>
      <c r="FTR58" s="56"/>
      <c r="FTS58" s="56"/>
      <c r="FTT58" s="56"/>
      <c r="FTU58" s="56"/>
      <c r="FTV58" s="56"/>
      <c r="FTW58" s="56"/>
      <c r="FTX58" s="56"/>
      <c r="FTY58" s="56"/>
      <c r="FTZ58" s="56"/>
      <c r="FUA58" s="56"/>
      <c r="FUB58" s="56"/>
      <c r="FUC58" s="56"/>
      <c r="FUD58" s="56"/>
      <c r="FUE58" s="56"/>
      <c r="FUF58" s="56"/>
      <c r="FUG58" s="56"/>
      <c r="FUH58" s="56"/>
      <c r="FUI58" s="56"/>
      <c r="FUJ58" s="56"/>
      <c r="FUK58" s="56"/>
      <c r="FUL58" s="56"/>
      <c r="FUM58" s="56"/>
      <c r="FUN58" s="56"/>
      <c r="FUO58" s="56"/>
      <c r="FUP58" s="56"/>
      <c r="FUQ58" s="56"/>
      <c r="FUR58" s="56"/>
      <c r="FUS58" s="56"/>
      <c r="FUT58" s="56"/>
      <c r="FUU58" s="56"/>
      <c r="FUV58" s="56"/>
      <c r="FUW58" s="56"/>
      <c r="FUX58" s="56"/>
      <c r="FUY58" s="56"/>
      <c r="FUZ58" s="56"/>
      <c r="FVA58" s="56"/>
      <c r="FVB58" s="56"/>
      <c r="FVC58" s="56"/>
      <c r="FVD58" s="56"/>
      <c r="FVE58" s="56"/>
      <c r="FVF58" s="56"/>
      <c r="FVG58" s="56"/>
      <c r="FVH58" s="56"/>
      <c r="FVI58" s="56"/>
      <c r="FVJ58" s="56"/>
      <c r="FVK58" s="56"/>
      <c r="FVL58" s="56"/>
      <c r="FVM58" s="56"/>
      <c r="FVN58" s="56"/>
      <c r="FVO58" s="56"/>
      <c r="FVP58" s="56"/>
      <c r="FVQ58" s="56"/>
      <c r="FVR58" s="56"/>
      <c r="FVS58" s="56"/>
      <c r="FVT58" s="56"/>
      <c r="FVU58" s="56"/>
      <c r="FVV58" s="56"/>
      <c r="FVW58" s="56"/>
      <c r="FVX58" s="56"/>
      <c r="FVY58" s="56"/>
      <c r="FVZ58" s="56"/>
      <c r="FWA58" s="56"/>
      <c r="FWB58" s="56"/>
      <c r="FWC58" s="56"/>
      <c r="FWD58" s="56"/>
      <c r="FWE58" s="56"/>
      <c r="FWF58" s="56"/>
      <c r="FWG58" s="56"/>
      <c r="FWH58" s="56"/>
      <c r="FWI58" s="56"/>
      <c r="FWJ58" s="56"/>
      <c r="FWK58" s="56"/>
      <c r="FWL58" s="56"/>
      <c r="FWM58" s="56"/>
      <c r="FWN58" s="56"/>
      <c r="FWO58" s="56"/>
      <c r="FWP58" s="56"/>
      <c r="FWQ58" s="56"/>
      <c r="FWR58" s="56"/>
      <c r="FWS58" s="56"/>
      <c r="FWT58" s="56"/>
      <c r="FWU58" s="56"/>
      <c r="FWV58" s="56"/>
      <c r="FWW58" s="56"/>
      <c r="FWX58" s="56"/>
      <c r="FWY58" s="56"/>
      <c r="FWZ58" s="56"/>
      <c r="FXA58" s="56"/>
      <c r="FXB58" s="56"/>
      <c r="FXC58" s="56"/>
      <c r="FXD58" s="56"/>
      <c r="FXE58" s="56"/>
      <c r="FXF58" s="56"/>
      <c r="FXG58" s="56"/>
      <c r="FXH58" s="56"/>
      <c r="FXI58" s="56"/>
      <c r="FXJ58" s="56"/>
      <c r="FXK58" s="56"/>
      <c r="FXL58" s="56"/>
      <c r="FXM58" s="56"/>
      <c r="FXN58" s="56"/>
      <c r="FXO58" s="56"/>
      <c r="FXP58" s="56"/>
      <c r="FXQ58" s="56"/>
      <c r="FXR58" s="56"/>
      <c r="FXS58" s="56"/>
      <c r="FXT58" s="56"/>
      <c r="FXU58" s="56"/>
      <c r="FXV58" s="56"/>
      <c r="FXW58" s="56"/>
      <c r="FXX58" s="56"/>
      <c r="FXY58" s="56"/>
      <c r="FXZ58" s="56"/>
      <c r="FYA58" s="56"/>
      <c r="FYB58" s="56"/>
      <c r="FYC58" s="56"/>
      <c r="FYD58" s="56"/>
      <c r="FYE58" s="56"/>
      <c r="FYF58" s="56"/>
      <c r="FYG58" s="56"/>
      <c r="FYH58" s="56"/>
      <c r="FYI58" s="56"/>
      <c r="FYJ58" s="56"/>
      <c r="FYK58" s="56"/>
      <c r="FYL58" s="56"/>
      <c r="FYM58" s="56"/>
      <c r="FYN58" s="56"/>
      <c r="FYO58" s="56"/>
      <c r="FYP58" s="56"/>
      <c r="FYQ58" s="56"/>
      <c r="FYR58" s="56"/>
      <c r="FYS58" s="56"/>
      <c r="FYT58" s="56"/>
      <c r="FYU58" s="56"/>
      <c r="FYV58" s="56"/>
      <c r="FYW58" s="56"/>
      <c r="FYX58" s="56"/>
      <c r="FYY58" s="56"/>
      <c r="FYZ58" s="56"/>
      <c r="FZA58" s="56"/>
      <c r="FZB58" s="56"/>
      <c r="FZC58" s="56"/>
      <c r="FZD58" s="56"/>
      <c r="FZE58" s="56"/>
      <c r="FZF58" s="56"/>
      <c r="FZG58" s="56"/>
      <c r="FZH58" s="56"/>
      <c r="FZI58" s="56"/>
      <c r="FZJ58" s="56"/>
      <c r="FZK58" s="56"/>
      <c r="FZL58" s="56"/>
      <c r="FZM58" s="56"/>
      <c r="FZN58" s="56"/>
      <c r="FZO58" s="56"/>
      <c r="FZP58" s="56"/>
      <c r="FZQ58" s="56"/>
      <c r="FZR58" s="56"/>
      <c r="FZS58" s="56"/>
      <c r="FZT58" s="56"/>
      <c r="FZU58" s="56"/>
      <c r="FZV58" s="56"/>
      <c r="FZW58" s="56"/>
      <c r="FZX58" s="56"/>
      <c r="FZY58" s="56"/>
      <c r="FZZ58" s="56"/>
      <c r="GAA58" s="56"/>
      <c r="GAB58" s="56"/>
      <c r="GAC58" s="56"/>
      <c r="GAD58" s="56"/>
      <c r="GAE58" s="56"/>
      <c r="GAF58" s="56"/>
      <c r="GAG58" s="56"/>
      <c r="GAH58" s="56"/>
      <c r="GAI58" s="56"/>
      <c r="GAJ58" s="56"/>
      <c r="GAK58" s="56"/>
      <c r="GAL58" s="56"/>
      <c r="GAM58" s="56"/>
      <c r="GAN58" s="56"/>
      <c r="GAO58" s="56"/>
      <c r="GAP58" s="56"/>
      <c r="GAQ58" s="56"/>
      <c r="GAR58" s="56"/>
      <c r="GAS58" s="56"/>
      <c r="GAT58" s="56"/>
      <c r="GAU58" s="56"/>
      <c r="GAV58" s="56"/>
      <c r="GAW58" s="56"/>
      <c r="GAX58" s="56"/>
      <c r="GAY58" s="56"/>
      <c r="GAZ58" s="56"/>
      <c r="GBA58" s="56"/>
      <c r="GBB58" s="56"/>
      <c r="GBC58" s="56"/>
      <c r="GBD58" s="56"/>
      <c r="GBE58" s="56"/>
      <c r="GBF58" s="56"/>
      <c r="GBG58" s="56"/>
      <c r="GBH58" s="56"/>
      <c r="GBI58" s="56"/>
      <c r="GBJ58" s="56"/>
      <c r="GBK58" s="56"/>
      <c r="GBL58" s="56"/>
      <c r="GBM58" s="56"/>
      <c r="GBN58" s="56"/>
      <c r="GBO58" s="56"/>
      <c r="GBP58" s="56"/>
      <c r="GBQ58" s="56"/>
      <c r="GBR58" s="56"/>
      <c r="GBS58" s="56"/>
      <c r="GBT58" s="56"/>
      <c r="GBU58" s="56"/>
      <c r="GBV58" s="56"/>
      <c r="GBW58" s="56"/>
      <c r="GBX58" s="56"/>
      <c r="GBY58" s="56"/>
      <c r="GBZ58" s="56"/>
      <c r="GCA58" s="56"/>
      <c r="GCB58" s="56"/>
      <c r="GCC58" s="56"/>
      <c r="GCD58" s="56"/>
      <c r="GCE58" s="56"/>
      <c r="GCF58" s="56"/>
      <c r="GCG58" s="56"/>
      <c r="GCH58" s="56"/>
      <c r="GCI58" s="56"/>
      <c r="GCJ58" s="56"/>
      <c r="GCK58" s="56"/>
      <c r="GCL58" s="56"/>
      <c r="GCM58" s="56"/>
      <c r="GCN58" s="56"/>
      <c r="GCO58" s="56"/>
      <c r="GCP58" s="56"/>
      <c r="GCQ58" s="56"/>
      <c r="GCR58" s="56"/>
      <c r="GCS58" s="56"/>
      <c r="GCT58" s="56"/>
      <c r="GCU58" s="56"/>
      <c r="GCV58" s="56"/>
      <c r="GCW58" s="56"/>
      <c r="GCX58" s="56"/>
      <c r="GCY58" s="56"/>
      <c r="GCZ58" s="56"/>
      <c r="GDA58" s="56"/>
      <c r="GDB58" s="56"/>
      <c r="GDC58" s="56"/>
      <c r="GDD58" s="56"/>
      <c r="GDE58" s="56"/>
      <c r="GDF58" s="56"/>
      <c r="GDG58" s="56"/>
      <c r="GDH58" s="56"/>
      <c r="GDI58" s="56"/>
      <c r="GDJ58" s="56"/>
      <c r="GDK58" s="56"/>
      <c r="GDL58" s="56"/>
      <c r="GDM58" s="56"/>
      <c r="GDN58" s="56"/>
      <c r="GDO58" s="56"/>
      <c r="GDP58" s="56"/>
      <c r="GDQ58" s="56"/>
      <c r="GDR58" s="56"/>
      <c r="GDS58" s="56"/>
      <c r="GDT58" s="56"/>
      <c r="GDU58" s="56"/>
      <c r="GDV58" s="56"/>
      <c r="GDW58" s="56"/>
      <c r="GDX58" s="56"/>
      <c r="GDY58" s="56"/>
      <c r="GDZ58" s="56"/>
      <c r="GEA58" s="56"/>
      <c r="GEB58" s="56"/>
      <c r="GEC58" s="56"/>
      <c r="GED58" s="56"/>
      <c r="GEE58" s="56"/>
      <c r="GEF58" s="56"/>
      <c r="GEG58" s="56"/>
      <c r="GEH58" s="56"/>
      <c r="GEI58" s="56"/>
      <c r="GEJ58" s="56"/>
      <c r="GEK58" s="56"/>
      <c r="GEL58" s="56"/>
      <c r="GEM58" s="56"/>
      <c r="GEN58" s="56"/>
      <c r="GEO58" s="56"/>
      <c r="GEP58" s="56"/>
      <c r="GEQ58" s="56"/>
      <c r="GER58" s="56"/>
      <c r="GES58" s="56"/>
      <c r="GET58" s="56"/>
      <c r="GEU58" s="56"/>
      <c r="GEV58" s="56"/>
      <c r="GEW58" s="56"/>
      <c r="GEX58" s="56"/>
      <c r="GEY58" s="56"/>
      <c r="GEZ58" s="56"/>
      <c r="GFA58" s="56"/>
      <c r="GFB58" s="56"/>
      <c r="GFC58" s="56"/>
      <c r="GFD58" s="56"/>
      <c r="GFE58" s="56"/>
      <c r="GFF58" s="56"/>
      <c r="GFG58" s="56"/>
      <c r="GFH58" s="56"/>
      <c r="GFI58" s="56"/>
      <c r="GFJ58" s="56"/>
      <c r="GFK58" s="56"/>
      <c r="GFL58" s="56"/>
      <c r="GFM58" s="56"/>
      <c r="GFN58" s="56"/>
      <c r="GFO58" s="56"/>
      <c r="GFP58" s="56"/>
      <c r="GFQ58" s="56"/>
      <c r="GFR58" s="56"/>
      <c r="GFS58" s="56"/>
      <c r="GFT58" s="56"/>
      <c r="GFU58" s="56"/>
      <c r="GFV58" s="56"/>
      <c r="GFW58" s="56"/>
      <c r="GFX58" s="56"/>
      <c r="GFY58" s="56"/>
      <c r="GFZ58" s="56"/>
      <c r="GGA58" s="56"/>
      <c r="GGB58" s="56"/>
      <c r="GGC58" s="56"/>
      <c r="GGD58" s="56"/>
      <c r="GGE58" s="56"/>
      <c r="GGF58" s="56"/>
      <c r="GGG58" s="56"/>
      <c r="GGH58" s="56"/>
      <c r="GGI58" s="56"/>
      <c r="GGJ58" s="56"/>
      <c r="GGK58" s="56"/>
      <c r="GGL58" s="56"/>
      <c r="GGM58" s="56"/>
      <c r="GGN58" s="56"/>
      <c r="GGO58" s="56"/>
      <c r="GGP58" s="56"/>
      <c r="GGQ58" s="56"/>
      <c r="GGR58" s="56"/>
      <c r="GGS58" s="56"/>
      <c r="GGT58" s="56"/>
      <c r="GGU58" s="56"/>
      <c r="GGV58" s="56"/>
      <c r="GGW58" s="56"/>
      <c r="GGX58" s="56"/>
      <c r="GGY58" s="56"/>
      <c r="GGZ58" s="56"/>
      <c r="GHA58" s="56"/>
      <c r="GHB58" s="56"/>
      <c r="GHC58" s="56"/>
      <c r="GHD58" s="56"/>
      <c r="GHE58" s="56"/>
      <c r="GHF58" s="56"/>
      <c r="GHG58" s="56"/>
      <c r="GHH58" s="56"/>
      <c r="GHI58" s="56"/>
      <c r="GHJ58" s="56"/>
      <c r="GHK58" s="56"/>
      <c r="GHL58" s="56"/>
      <c r="GHM58" s="56"/>
      <c r="GHN58" s="56"/>
      <c r="GHO58" s="56"/>
      <c r="GHP58" s="56"/>
      <c r="GHQ58" s="56"/>
      <c r="GHR58" s="56"/>
      <c r="GHS58" s="56"/>
      <c r="GHT58" s="56"/>
      <c r="GHU58" s="56"/>
      <c r="GHV58" s="56"/>
      <c r="GHW58" s="56"/>
      <c r="GHX58" s="56"/>
      <c r="GHY58" s="56"/>
      <c r="GHZ58" s="56"/>
      <c r="GIA58" s="56"/>
      <c r="GIB58" s="56"/>
      <c r="GIC58" s="56"/>
      <c r="GID58" s="56"/>
      <c r="GIE58" s="56"/>
      <c r="GIF58" s="56"/>
      <c r="GIG58" s="56"/>
      <c r="GIH58" s="56"/>
      <c r="GII58" s="56"/>
      <c r="GIJ58" s="56"/>
      <c r="GIK58" s="56"/>
      <c r="GIL58" s="56"/>
      <c r="GIM58" s="56"/>
      <c r="GIN58" s="56"/>
      <c r="GIO58" s="56"/>
      <c r="GIP58" s="56"/>
      <c r="GIQ58" s="56"/>
      <c r="GIR58" s="56"/>
      <c r="GIS58" s="56"/>
      <c r="GIT58" s="56"/>
      <c r="GIU58" s="56"/>
      <c r="GIV58" s="56"/>
      <c r="GIW58" s="56"/>
      <c r="GIX58" s="56"/>
      <c r="GIY58" s="56"/>
      <c r="GIZ58" s="56"/>
      <c r="GJA58" s="56"/>
      <c r="GJB58" s="56"/>
      <c r="GJC58" s="56"/>
      <c r="GJD58" s="56"/>
      <c r="GJE58" s="56"/>
      <c r="GJF58" s="56"/>
      <c r="GJG58" s="56"/>
      <c r="GJH58" s="56"/>
      <c r="GJI58" s="56"/>
      <c r="GJJ58" s="56"/>
      <c r="GJK58" s="56"/>
      <c r="GJL58" s="56"/>
      <c r="GJM58" s="56"/>
      <c r="GJN58" s="56"/>
      <c r="GJO58" s="56"/>
      <c r="GJP58" s="56"/>
      <c r="GJQ58" s="56"/>
      <c r="GJR58" s="56"/>
      <c r="GJS58" s="56"/>
      <c r="GJT58" s="56"/>
      <c r="GJU58" s="56"/>
      <c r="GJV58" s="56"/>
      <c r="GJW58" s="56"/>
      <c r="GJX58" s="56"/>
      <c r="GJY58" s="56"/>
      <c r="GJZ58" s="56"/>
      <c r="GKA58" s="56"/>
      <c r="GKB58" s="56"/>
      <c r="GKC58" s="56"/>
      <c r="GKD58" s="56"/>
      <c r="GKE58" s="56"/>
      <c r="GKF58" s="56"/>
      <c r="GKG58" s="56"/>
      <c r="GKH58" s="56"/>
      <c r="GKI58" s="56"/>
      <c r="GKJ58" s="56"/>
      <c r="GKK58" s="56"/>
      <c r="GKL58" s="56"/>
      <c r="GKM58" s="56"/>
      <c r="GKN58" s="56"/>
      <c r="GKO58" s="56"/>
      <c r="GKP58" s="56"/>
      <c r="GKQ58" s="56"/>
      <c r="GKR58" s="56"/>
      <c r="GKS58" s="56"/>
      <c r="GKT58" s="56"/>
      <c r="GKU58" s="56"/>
      <c r="GKV58" s="56"/>
      <c r="GKW58" s="56"/>
      <c r="GKX58" s="56"/>
      <c r="GKY58" s="56"/>
      <c r="GKZ58" s="56"/>
      <c r="GLA58" s="56"/>
      <c r="GLB58" s="56"/>
      <c r="GLC58" s="56"/>
      <c r="GLD58" s="56"/>
      <c r="GLE58" s="56"/>
      <c r="GLF58" s="56"/>
      <c r="GLG58" s="56"/>
      <c r="GLH58" s="56"/>
      <c r="GLI58" s="56"/>
      <c r="GLJ58" s="56"/>
      <c r="GLK58" s="56"/>
      <c r="GLL58" s="56"/>
      <c r="GLM58" s="56"/>
      <c r="GLN58" s="56"/>
      <c r="GLO58" s="56"/>
      <c r="GLP58" s="56"/>
      <c r="GLQ58" s="56"/>
      <c r="GLR58" s="56"/>
      <c r="GLS58" s="56"/>
      <c r="GLT58" s="56"/>
      <c r="GLU58" s="56"/>
      <c r="GLV58" s="56"/>
      <c r="GLW58" s="56"/>
      <c r="GLX58" s="56"/>
      <c r="GLY58" s="56"/>
      <c r="GLZ58" s="56"/>
      <c r="GMA58" s="56"/>
      <c r="GMB58" s="56"/>
      <c r="GMC58" s="56"/>
      <c r="GMD58" s="56"/>
      <c r="GME58" s="56"/>
      <c r="GMF58" s="56"/>
      <c r="GMG58" s="56"/>
      <c r="GMH58" s="56"/>
      <c r="GMI58" s="56"/>
      <c r="GMJ58" s="56"/>
      <c r="GMK58" s="56"/>
      <c r="GML58" s="56"/>
      <c r="GMM58" s="56"/>
      <c r="GMN58" s="56"/>
      <c r="GMO58" s="56"/>
      <c r="GMP58" s="56"/>
      <c r="GMQ58" s="56"/>
      <c r="GMR58" s="56"/>
      <c r="GMS58" s="56"/>
      <c r="GMT58" s="56"/>
      <c r="GMU58" s="56"/>
      <c r="GMV58" s="56"/>
      <c r="GMW58" s="56"/>
      <c r="GMX58" s="56"/>
      <c r="GMY58" s="56"/>
      <c r="GMZ58" s="56"/>
      <c r="GNA58" s="56"/>
      <c r="GNB58" s="56"/>
      <c r="GNC58" s="56"/>
      <c r="GND58" s="56"/>
      <c r="GNE58" s="56"/>
      <c r="GNF58" s="56"/>
      <c r="GNG58" s="56"/>
      <c r="GNH58" s="56"/>
      <c r="GNI58" s="56"/>
      <c r="GNJ58" s="56"/>
      <c r="GNK58" s="56"/>
      <c r="GNL58" s="56"/>
      <c r="GNM58" s="56"/>
      <c r="GNN58" s="56"/>
      <c r="GNO58" s="56"/>
      <c r="GNP58" s="56"/>
      <c r="GNQ58" s="56"/>
      <c r="GNR58" s="56"/>
      <c r="GNS58" s="56"/>
      <c r="GNT58" s="56"/>
      <c r="GNU58" s="56"/>
      <c r="GNV58" s="56"/>
      <c r="GNW58" s="56"/>
      <c r="GNX58" s="56"/>
      <c r="GNY58" s="56"/>
      <c r="GNZ58" s="56"/>
      <c r="GOA58" s="56"/>
      <c r="GOB58" s="56"/>
      <c r="GOC58" s="56"/>
      <c r="GOD58" s="56"/>
      <c r="GOE58" s="56"/>
      <c r="GOF58" s="56"/>
      <c r="GOG58" s="56"/>
      <c r="GOH58" s="56"/>
      <c r="GOI58" s="56"/>
      <c r="GOJ58" s="56"/>
      <c r="GOK58" s="56"/>
      <c r="GOL58" s="56"/>
      <c r="GOM58" s="56"/>
      <c r="GON58" s="56"/>
      <c r="GOO58" s="56"/>
      <c r="GOP58" s="56"/>
      <c r="GOQ58" s="56"/>
      <c r="GOR58" s="56"/>
      <c r="GOS58" s="56"/>
      <c r="GOT58" s="56"/>
      <c r="GOU58" s="56"/>
      <c r="GOV58" s="56"/>
      <c r="GOW58" s="56"/>
      <c r="GOX58" s="56"/>
      <c r="GOY58" s="56"/>
      <c r="GOZ58" s="56"/>
      <c r="GPA58" s="56"/>
      <c r="GPB58" s="56"/>
      <c r="GPC58" s="56"/>
      <c r="GPD58" s="56"/>
      <c r="GPE58" s="56"/>
      <c r="GPF58" s="56"/>
      <c r="GPG58" s="56"/>
      <c r="GPH58" s="56"/>
      <c r="GPI58" s="56"/>
      <c r="GPJ58" s="56"/>
      <c r="GPK58" s="56"/>
      <c r="GPL58" s="56"/>
      <c r="GPM58" s="56"/>
      <c r="GPN58" s="56"/>
      <c r="GPO58" s="56"/>
      <c r="GPP58" s="56"/>
      <c r="GPQ58" s="56"/>
      <c r="GPR58" s="56"/>
      <c r="GPS58" s="56"/>
      <c r="GPT58" s="56"/>
      <c r="GPU58" s="56"/>
      <c r="GPV58" s="56"/>
      <c r="GPW58" s="56"/>
      <c r="GPX58" s="56"/>
      <c r="GPY58" s="56"/>
      <c r="GPZ58" s="56"/>
      <c r="GQA58" s="56"/>
      <c r="GQB58" s="56"/>
      <c r="GQC58" s="56"/>
      <c r="GQD58" s="56"/>
      <c r="GQE58" s="56"/>
      <c r="GQF58" s="56"/>
      <c r="GQG58" s="56"/>
      <c r="GQH58" s="56"/>
      <c r="GQI58" s="56"/>
      <c r="GQJ58" s="56"/>
      <c r="GQK58" s="56"/>
      <c r="GQL58" s="56"/>
      <c r="GQM58" s="56"/>
      <c r="GQN58" s="56"/>
      <c r="GQO58" s="56"/>
      <c r="GQP58" s="56"/>
      <c r="GQQ58" s="56"/>
      <c r="GQR58" s="56"/>
      <c r="GQS58" s="56"/>
      <c r="GQT58" s="56"/>
      <c r="GQU58" s="56"/>
      <c r="GQV58" s="56"/>
      <c r="GQW58" s="56"/>
      <c r="GQX58" s="56"/>
      <c r="GQY58" s="56"/>
      <c r="GQZ58" s="56"/>
      <c r="GRA58" s="56"/>
      <c r="GRB58" s="56"/>
      <c r="GRC58" s="56"/>
      <c r="GRD58" s="56"/>
      <c r="GRE58" s="56"/>
      <c r="GRF58" s="56"/>
      <c r="GRG58" s="56"/>
      <c r="GRH58" s="56"/>
      <c r="GRI58" s="56"/>
      <c r="GRJ58" s="56"/>
      <c r="GRK58" s="56"/>
      <c r="GRL58" s="56"/>
      <c r="GRM58" s="56"/>
      <c r="GRN58" s="56"/>
      <c r="GRO58" s="56"/>
      <c r="GRP58" s="56"/>
      <c r="GRQ58" s="56"/>
      <c r="GRR58" s="56"/>
      <c r="GRS58" s="56"/>
      <c r="GRT58" s="56"/>
      <c r="GRU58" s="56"/>
      <c r="GRV58" s="56"/>
      <c r="GRW58" s="56"/>
      <c r="GRX58" s="56"/>
      <c r="GRY58" s="56"/>
      <c r="GRZ58" s="56"/>
      <c r="GSA58" s="56"/>
      <c r="GSB58" s="56"/>
      <c r="GSC58" s="56"/>
      <c r="GSD58" s="56"/>
      <c r="GSE58" s="56"/>
      <c r="GSF58" s="56"/>
      <c r="GSG58" s="56"/>
      <c r="GSH58" s="56"/>
      <c r="GSI58" s="56"/>
      <c r="GSJ58" s="56"/>
      <c r="GSK58" s="56"/>
      <c r="GSL58" s="56"/>
      <c r="GSM58" s="56"/>
      <c r="GSN58" s="56"/>
      <c r="GSO58" s="56"/>
      <c r="GSP58" s="56"/>
      <c r="GSQ58" s="56"/>
      <c r="GSR58" s="56"/>
      <c r="GSS58" s="56"/>
      <c r="GST58" s="56"/>
      <c r="GSU58" s="56"/>
      <c r="GSV58" s="56"/>
      <c r="GSW58" s="56"/>
      <c r="GSX58" s="56"/>
      <c r="GSY58" s="56"/>
      <c r="GSZ58" s="56"/>
      <c r="GTA58" s="56"/>
      <c r="GTB58" s="56"/>
      <c r="GTC58" s="56"/>
      <c r="GTD58" s="56"/>
      <c r="GTE58" s="56"/>
      <c r="GTF58" s="56"/>
      <c r="GTG58" s="56"/>
      <c r="GTH58" s="56"/>
      <c r="GTI58" s="56"/>
      <c r="GTJ58" s="56"/>
      <c r="GTK58" s="56"/>
      <c r="GTL58" s="56"/>
      <c r="GTM58" s="56"/>
      <c r="GTN58" s="56"/>
      <c r="GTO58" s="56"/>
      <c r="GTP58" s="56"/>
      <c r="GTQ58" s="56"/>
      <c r="GTR58" s="56"/>
      <c r="GTS58" s="56"/>
      <c r="GTT58" s="56"/>
      <c r="GTU58" s="56"/>
      <c r="GTV58" s="56"/>
      <c r="GTW58" s="56"/>
      <c r="GTX58" s="56"/>
      <c r="GTY58" s="56"/>
      <c r="GTZ58" s="56"/>
      <c r="GUA58" s="56"/>
      <c r="GUB58" s="56"/>
      <c r="GUC58" s="56"/>
      <c r="GUD58" s="56"/>
      <c r="GUE58" s="56"/>
      <c r="GUF58" s="56"/>
      <c r="GUG58" s="56"/>
      <c r="GUH58" s="56"/>
      <c r="GUI58" s="56"/>
      <c r="GUJ58" s="56"/>
      <c r="GUK58" s="56"/>
      <c r="GUL58" s="56"/>
      <c r="GUM58" s="56"/>
      <c r="GUN58" s="56"/>
      <c r="GUO58" s="56"/>
      <c r="GUP58" s="56"/>
      <c r="GUQ58" s="56"/>
      <c r="GUR58" s="56"/>
      <c r="GUS58" s="56"/>
      <c r="GUT58" s="56"/>
      <c r="GUU58" s="56"/>
      <c r="GUV58" s="56"/>
      <c r="GUW58" s="56"/>
      <c r="GUX58" s="56"/>
      <c r="GUY58" s="56"/>
      <c r="GUZ58" s="56"/>
      <c r="GVA58" s="56"/>
      <c r="GVB58" s="56"/>
      <c r="GVC58" s="56"/>
      <c r="GVD58" s="56"/>
      <c r="GVE58" s="56"/>
      <c r="GVF58" s="56"/>
      <c r="GVG58" s="56"/>
      <c r="GVH58" s="56"/>
      <c r="GVI58" s="56"/>
      <c r="GVJ58" s="56"/>
      <c r="GVK58" s="56"/>
      <c r="GVL58" s="56"/>
      <c r="GVM58" s="56"/>
      <c r="GVN58" s="56"/>
      <c r="GVO58" s="56"/>
      <c r="GVP58" s="56"/>
      <c r="GVQ58" s="56"/>
      <c r="GVR58" s="56"/>
      <c r="GVS58" s="56"/>
      <c r="GVT58" s="56"/>
      <c r="GVU58" s="56"/>
      <c r="GVV58" s="56"/>
      <c r="GVW58" s="56"/>
      <c r="GVX58" s="56"/>
      <c r="GVY58" s="56"/>
      <c r="GVZ58" s="56"/>
      <c r="GWA58" s="56"/>
      <c r="GWB58" s="56"/>
      <c r="GWC58" s="56"/>
      <c r="GWD58" s="56"/>
      <c r="GWE58" s="56"/>
      <c r="GWF58" s="56"/>
      <c r="GWG58" s="56"/>
      <c r="GWH58" s="56"/>
      <c r="GWI58" s="56"/>
      <c r="GWJ58" s="56"/>
      <c r="GWK58" s="56"/>
      <c r="GWL58" s="56"/>
      <c r="GWM58" s="56"/>
      <c r="GWN58" s="56"/>
      <c r="GWO58" s="56"/>
      <c r="GWP58" s="56"/>
      <c r="GWQ58" s="56"/>
      <c r="GWR58" s="56"/>
      <c r="GWS58" s="56"/>
      <c r="GWT58" s="56"/>
      <c r="GWU58" s="56"/>
      <c r="GWV58" s="56"/>
      <c r="GWW58" s="56"/>
      <c r="GWX58" s="56"/>
      <c r="GWY58" s="56"/>
      <c r="GWZ58" s="56"/>
      <c r="GXA58" s="56"/>
      <c r="GXB58" s="56"/>
      <c r="GXC58" s="56"/>
      <c r="GXD58" s="56"/>
      <c r="GXE58" s="56"/>
      <c r="GXF58" s="56"/>
      <c r="GXG58" s="56"/>
      <c r="GXH58" s="56"/>
      <c r="GXI58" s="56"/>
      <c r="GXJ58" s="56"/>
      <c r="GXK58" s="56"/>
      <c r="GXL58" s="56"/>
      <c r="GXM58" s="56"/>
      <c r="GXN58" s="56"/>
      <c r="GXO58" s="56"/>
      <c r="GXP58" s="56"/>
      <c r="GXQ58" s="56"/>
      <c r="GXR58" s="56"/>
      <c r="GXS58" s="56"/>
      <c r="GXT58" s="56"/>
      <c r="GXU58" s="56"/>
      <c r="GXV58" s="56"/>
      <c r="GXW58" s="56"/>
      <c r="GXX58" s="56"/>
      <c r="GXY58" s="56"/>
      <c r="GXZ58" s="56"/>
      <c r="GYA58" s="56"/>
      <c r="GYB58" s="56"/>
      <c r="GYC58" s="56"/>
      <c r="GYD58" s="56"/>
      <c r="GYE58" s="56"/>
      <c r="GYF58" s="56"/>
      <c r="GYG58" s="56"/>
      <c r="GYH58" s="56"/>
      <c r="GYI58" s="56"/>
      <c r="GYJ58" s="56"/>
      <c r="GYK58" s="56"/>
      <c r="GYL58" s="56"/>
      <c r="GYM58" s="56"/>
      <c r="GYN58" s="56"/>
      <c r="GYO58" s="56"/>
      <c r="GYP58" s="56"/>
      <c r="GYQ58" s="56"/>
      <c r="GYR58" s="56"/>
      <c r="GYS58" s="56"/>
      <c r="GYT58" s="56"/>
      <c r="GYU58" s="56"/>
      <c r="GYV58" s="56"/>
      <c r="GYW58" s="56"/>
      <c r="GYX58" s="56"/>
      <c r="GYY58" s="56"/>
      <c r="GYZ58" s="56"/>
      <c r="GZA58" s="56"/>
      <c r="GZB58" s="56"/>
      <c r="GZC58" s="56"/>
      <c r="GZD58" s="56"/>
      <c r="GZE58" s="56"/>
      <c r="GZF58" s="56"/>
      <c r="GZG58" s="56"/>
      <c r="GZH58" s="56"/>
      <c r="GZI58" s="56"/>
      <c r="GZJ58" s="56"/>
      <c r="GZK58" s="56"/>
      <c r="GZL58" s="56"/>
      <c r="GZM58" s="56"/>
      <c r="GZN58" s="56"/>
      <c r="GZO58" s="56"/>
      <c r="GZP58" s="56"/>
      <c r="GZQ58" s="56"/>
      <c r="GZR58" s="56"/>
      <c r="GZS58" s="56"/>
      <c r="GZT58" s="56"/>
      <c r="GZU58" s="56"/>
      <c r="GZV58" s="56"/>
      <c r="GZW58" s="56"/>
      <c r="GZX58" s="56"/>
      <c r="GZY58" s="56"/>
      <c r="GZZ58" s="56"/>
    </row>
    <row r="59" spans="1:5434" s="57" customFormat="1" ht="18.75" customHeight="1" x14ac:dyDescent="0.25">
      <c r="A59" s="50">
        <v>3</v>
      </c>
      <c r="B59" s="83" t="s">
        <v>93</v>
      </c>
      <c r="C59" s="35"/>
      <c r="D59" s="94">
        <f>D60+D62</f>
        <v>2566</v>
      </c>
      <c r="E59" s="39">
        <f t="shared" ref="E59:U59" si="126">E60+E62</f>
        <v>628</v>
      </c>
      <c r="F59" s="39">
        <f t="shared" si="126"/>
        <v>1925</v>
      </c>
      <c r="G59" s="109">
        <f t="shared" si="126"/>
        <v>0</v>
      </c>
      <c r="H59" s="138">
        <f>H60+H62</f>
        <v>1737</v>
      </c>
      <c r="I59" s="39">
        <f t="shared" si="126"/>
        <v>197</v>
      </c>
      <c r="J59" s="94">
        <v>2333</v>
      </c>
      <c r="K59" s="39">
        <f t="shared" si="126"/>
        <v>588</v>
      </c>
      <c r="L59" s="39">
        <f t="shared" si="126"/>
        <v>1745</v>
      </c>
      <c r="M59" s="187">
        <f t="shared" si="126"/>
        <v>0</v>
      </c>
      <c r="N59" s="115">
        <f t="shared" si="126"/>
        <v>1565</v>
      </c>
      <c r="O59" s="39">
        <f t="shared" si="126"/>
        <v>180</v>
      </c>
      <c r="P59" s="94">
        <f t="shared" si="126"/>
        <v>233</v>
      </c>
      <c r="Q59" s="39">
        <f t="shared" si="126"/>
        <v>40</v>
      </c>
      <c r="R59" s="39">
        <f t="shared" si="126"/>
        <v>180</v>
      </c>
      <c r="S59" s="109">
        <f t="shared" si="126"/>
        <v>0</v>
      </c>
      <c r="T59" s="116">
        <f t="shared" si="126"/>
        <v>172</v>
      </c>
      <c r="U59" s="39">
        <f t="shared" si="126"/>
        <v>17</v>
      </c>
      <c r="V59" s="94">
        <f>+V60+V62</f>
        <v>180</v>
      </c>
      <c r="W59" s="39">
        <f t="shared" ref="W59:AI59" si="127">+W60+W62</f>
        <v>0</v>
      </c>
      <c r="X59" s="39">
        <f t="shared" si="127"/>
        <v>180</v>
      </c>
      <c r="Y59" s="109">
        <f t="shared" si="127"/>
        <v>0</v>
      </c>
      <c r="Z59" s="116">
        <f t="shared" si="127"/>
        <v>163</v>
      </c>
      <c r="AA59" s="39">
        <f t="shared" si="127"/>
        <v>17</v>
      </c>
      <c r="AB59" s="94">
        <f t="shared" si="127"/>
        <v>53</v>
      </c>
      <c r="AC59" s="94">
        <f t="shared" si="127"/>
        <v>0</v>
      </c>
      <c r="AD59" s="94">
        <f t="shared" si="127"/>
        <v>0</v>
      </c>
      <c r="AE59" s="94">
        <f t="shared" si="127"/>
        <v>0</v>
      </c>
      <c r="AF59" s="94">
        <f t="shared" si="127"/>
        <v>0</v>
      </c>
      <c r="AG59" s="94">
        <f t="shared" si="127"/>
        <v>0</v>
      </c>
      <c r="AH59" s="94">
        <f t="shared" si="127"/>
        <v>0</v>
      </c>
      <c r="AI59" s="94">
        <f t="shared" si="127"/>
        <v>0</v>
      </c>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56"/>
      <c r="KC59" s="56"/>
      <c r="KD59" s="56"/>
      <c r="KE59" s="56"/>
      <c r="KF59" s="56"/>
      <c r="KG59" s="56"/>
      <c r="KH59" s="56"/>
      <c r="KI59" s="56"/>
      <c r="KJ59" s="56"/>
      <c r="KK59" s="56"/>
      <c r="KL59" s="56"/>
      <c r="KM59" s="56"/>
      <c r="KN59" s="56"/>
      <c r="KO59" s="56"/>
      <c r="KP59" s="56"/>
      <c r="KQ59" s="56"/>
      <c r="KR59" s="56"/>
      <c r="KS59" s="56"/>
      <c r="KT59" s="56"/>
      <c r="KU59" s="56"/>
      <c r="KV59" s="56"/>
      <c r="KW59" s="56"/>
      <c r="KX59" s="56"/>
      <c r="KY59" s="56"/>
      <c r="KZ59" s="56"/>
      <c r="LA59" s="56"/>
      <c r="LB59" s="56"/>
      <c r="LC59" s="56"/>
      <c r="LD59" s="56"/>
      <c r="LE59" s="56"/>
      <c r="LF59" s="56"/>
      <c r="LG59" s="56"/>
      <c r="LH59" s="56"/>
      <c r="LI59" s="56"/>
      <c r="LJ59" s="56"/>
      <c r="LK59" s="56"/>
      <c r="LL59" s="56"/>
      <c r="LM59" s="56"/>
      <c r="LN59" s="56"/>
      <c r="LO59" s="56"/>
      <c r="LP59" s="56"/>
      <c r="LQ59" s="56"/>
      <c r="LR59" s="56"/>
      <c r="LS59" s="56"/>
      <c r="LT59" s="56"/>
      <c r="LU59" s="56"/>
      <c r="LV59" s="56"/>
      <c r="LW59" s="56"/>
      <c r="LX59" s="56"/>
      <c r="LY59" s="56"/>
      <c r="LZ59" s="56"/>
      <c r="MA59" s="56"/>
      <c r="MB59" s="56"/>
      <c r="MC59" s="56"/>
      <c r="MD59" s="56"/>
      <c r="ME59" s="56"/>
      <c r="MF59" s="56"/>
      <c r="MG59" s="56"/>
      <c r="MH59" s="56"/>
      <c r="MI59" s="56"/>
      <c r="MJ59" s="56"/>
      <c r="MK59" s="56"/>
      <c r="ML59" s="56"/>
      <c r="MM59" s="56"/>
      <c r="MN59" s="56"/>
      <c r="MO59" s="56"/>
      <c r="MP59" s="56"/>
      <c r="MQ59" s="56"/>
      <c r="MR59" s="56"/>
      <c r="MS59" s="56"/>
      <c r="MT59" s="56"/>
      <c r="MU59" s="56"/>
      <c r="MV59" s="56"/>
      <c r="MW59" s="56"/>
      <c r="MX59" s="56"/>
      <c r="MY59" s="56"/>
      <c r="MZ59" s="56"/>
      <c r="NA59" s="56"/>
      <c r="NB59" s="56"/>
      <c r="NC59" s="56"/>
      <c r="ND59" s="56"/>
      <c r="NE59" s="56"/>
      <c r="NF59" s="56"/>
      <c r="NG59" s="56"/>
      <c r="NH59" s="56"/>
      <c r="NI59" s="56"/>
      <c r="NJ59" s="56"/>
      <c r="NK59" s="56"/>
      <c r="NL59" s="56"/>
      <c r="NM59" s="56"/>
      <c r="NN59" s="56"/>
      <c r="NO59" s="56"/>
      <c r="NP59" s="56"/>
      <c r="NQ59" s="56"/>
      <c r="NR59" s="56"/>
      <c r="NS59" s="56"/>
      <c r="NT59" s="56"/>
      <c r="NU59" s="56"/>
      <c r="NV59" s="56"/>
      <c r="NW59" s="56"/>
      <c r="NX59" s="56"/>
      <c r="NY59" s="56"/>
      <c r="NZ59" s="56"/>
      <c r="OA59" s="56"/>
      <c r="OB59" s="56"/>
      <c r="OC59" s="56"/>
      <c r="OD59" s="56"/>
      <c r="OE59" s="56"/>
      <c r="OF59" s="56"/>
      <c r="OG59" s="56"/>
      <c r="OH59" s="56"/>
      <c r="OI59" s="56"/>
      <c r="OJ59" s="56"/>
      <c r="OK59" s="56"/>
      <c r="OL59" s="56"/>
      <c r="OM59" s="56"/>
      <c r="ON59" s="56"/>
      <c r="OO59" s="56"/>
      <c r="OP59" s="56"/>
      <c r="OQ59" s="56"/>
      <c r="OR59" s="56"/>
      <c r="OS59" s="56"/>
      <c r="OT59" s="56"/>
      <c r="OU59" s="56"/>
      <c r="OV59" s="56"/>
      <c r="OW59" s="56"/>
      <c r="OX59" s="56"/>
      <c r="OY59" s="56"/>
      <c r="OZ59" s="56"/>
      <c r="PA59" s="56"/>
      <c r="PB59" s="56"/>
      <c r="PC59" s="56"/>
      <c r="PD59" s="56"/>
      <c r="PE59" s="56"/>
      <c r="PF59" s="56"/>
      <c r="PG59" s="56"/>
      <c r="PH59" s="56"/>
      <c r="PI59" s="56"/>
      <c r="PJ59" s="56"/>
      <c r="PK59" s="56"/>
      <c r="PL59" s="56"/>
      <c r="PM59" s="56"/>
      <c r="PN59" s="56"/>
      <c r="PO59" s="56"/>
      <c r="PP59" s="56"/>
      <c r="PQ59" s="56"/>
      <c r="PR59" s="56"/>
      <c r="PS59" s="56"/>
      <c r="PT59" s="56"/>
      <c r="PU59" s="56"/>
      <c r="PV59" s="56"/>
      <c r="PW59" s="56"/>
      <c r="PX59" s="56"/>
      <c r="PY59" s="56"/>
      <c r="PZ59" s="56"/>
      <c r="QA59" s="56"/>
      <c r="QB59" s="56"/>
      <c r="QC59" s="56"/>
      <c r="QD59" s="56"/>
      <c r="QE59" s="56"/>
      <c r="QF59" s="56"/>
      <c r="QG59" s="56"/>
      <c r="QH59" s="56"/>
      <c r="QI59" s="56"/>
      <c r="QJ59" s="56"/>
      <c r="QK59" s="56"/>
      <c r="QL59" s="56"/>
      <c r="QM59" s="56"/>
      <c r="QN59" s="56"/>
      <c r="QO59" s="56"/>
      <c r="QP59" s="56"/>
      <c r="QQ59" s="56"/>
      <c r="QR59" s="56"/>
      <c r="QS59" s="56"/>
      <c r="QT59" s="56"/>
      <c r="QU59" s="56"/>
      <c r="QV59" s="56"/>
      <c r="QW59" s="56"/>
      <c r="QX59" s="56"/>
      <c r="QY59" s="56"/>
      <c r="QZ59" s="56"/>
      <c r="RA59" s="56"/>
      <c r="RB59" s="56"/>
      <c r="RC59" s="56"/>
      <c r="RD59" s="56"/>
      <c r="RE59" s="56"/>
      <c r="RF59" s="56"/>
      <c r="RG59" s="56"/>
      <c r="RH59" s="56"/>
      <c r="RI59" s="56"/>
      <c r="RJ59" s="56"/>
      <c r="RK59" s="56"/>
      <c r="RL59" s="56"/>
      <c r="RM59" s="56"/>
      <c r="RN59" s="56"/>
      <c r="RO59" s="56"/>
      <c r="RP59" s="56"/>
      <c r="RQ59" s="56"/>
      <c r="RR59" s="56"/>
      <c r="RS59" s="56"/>
      <c r="RT59" s="56"/>
      <c r="RU59" s="56"/>
      <c r="RV59" s="56"/>
      <c r="RW59" s="56"/>
      <c r="RX59" s="56"/>
      <c r="RY59" s="56"/>
      <c r="RZ59" s="56"/>
      <c r="SA59" s="56"/>
      <c r="SB59" s="56"/>
      <c r="SC59" s="56"/>
      <c r="SD59" s="56"/>
      <c r="SE59" s="56"/>
      <c r="SF59" s="56"/>
      <c r="SG59" s="56"/>
      <c r="SH59" s="56"/>
      <c r="SI59" s="56"/>
      <c r="SJ59" s="56"/>
      <c r="SK59" s="56"/>
      <c r="SL59" s="56"/>
      <c r="SM59" s="56"/>
      <c r="SN59" s="56"/>
      <c r="SO59" s="56"/>
      <c r="SP59" s="56"/>
      <c r="SQ59" s="56"/>
      <c r="SR59" s="56"/>
      <c r="SS59" s="56"/>
      <c r="ST59" s="56"/>
      <c r="SU59" s="56"/>
      <c r="SV59" s="56"/>
      <c r="SW59" s="56"/>
      <c r="SX59" s="56"/>
      <c r="SY59" s="56"/>
      <c r="SZ59" s="56"/>
      <c r="TA59" s="56"/>
      <c r="TB59" s="56"/>
      <c r="TC59" s="56"/>
      <c r="TD59" s="56"/>
      <c r="TE59" s="56"/>
      <c r="TF59" s="56"/>
      <c r="TG59" s="56"/>
      <c r="TH59" s="56"/>
      <c r="TI59" s="56"/>
      <c r="TJ59" s="56"/>
      <c r="TK59" s="56"/>
      <c r="TL59" s="56"/>
      <c r="TM59" s="56"/>
      <c r="TN59" s="56"/>
      <c r="TO59" s="56"/>
      <c r="TP59" s="56"/>
      <c r="TQ59" s="56"/>
      <c r="TR59" s="56"/>
      <c r="TS59" s="56"/>
      <c r="TT59" s="56"/>
      <c r="TU59" s="56"/>
      <c r="TV59" s="56"/>
      <c r="TW59" s="56"/>
      <c r="TX59" s="56"/>
      <c r="TY59" s="56"/>
      <c r="TZ59" s="56"/>
      <c r="UA59" s="56"/>
      <c r="UB59" s="56"/>
      <c r="UC59" s="56"/>
      <c r="UD59" s="56"/>
      <c r="UE59" s="56"/>
      <c r="UF59" s="56"/>
      <c r="UG59" s="56"/>
      <c r="UH59" s="56"/>
      <c r="UI59" s="56"/>
      <c r="UJ59" s="56"/>
      <c r="UK59" s="56"/>
      <c r="UL59" s="56"/>
      <c r="UM59" s="56"/>
      <c r="UN59" s="56"/>
      <c r="UO59" s="56"/>
      <c r="UP59" s="56"/>
      <c r="UQ59" s="56"/>
      <c r="UR59" s="56"/>
      <c r="US59" s="56"/>
      <c r="UT59" s="56"/>
      <c r="UU59" s="56"/>
      <c r="UV59" s="56"/>
      <c r="UW59" s="56"/>
      <c r="UX59" s="56"/>
      <c r="UY59" s="56"/>
      <c r="UZ59" s="56"/>
      <c r="VA59" s="56"/>
      <c r="VB59" s="56"/>
      <c r="VC59" s="56"/>
      <c r="VD59" s="56"/>
      <c r="VE59" s="56"/>
      <c r="VF59" s="56"/>
      <c r="VG59" s="56"/>
      <c r="VH59" s="56"/>
      <c r="VI59" s="56"/>
      <c r="VJ59" s="56"/>
      <c r="VK59" s="56"/>
      <c r="VL59" s="56"/>
      <c r="VM59" s="56"/>
      <c r="VN59" s="56"/>
      <c r="VO59" s="56"/>
      <c r="VP59" s="56"/>
      <c r="VQ59" s="56"/>
      <c r="VR59" s="56"/>
      <c r="VS59" s="56"/>
      <c r="VT59" s="56"/>
      <c r="VU59" s="56"/>
      <c r="VV59" s="56"/>
      <c r="VW59" s="56"/>
      <c r="VX59" s="56"/>
      <c r="VY59" s="56"/>
      <c r="VZ59" s="56"/>
      <c r="WA59" s="56"/>
      <c r="WB59" s="56"/>
      <c r="WC59" s="56"/>
      <c r="WD59" s="56"/>
      <c r="WE59" s="56"/>
      <c r="WF59" s="56"/>
      <c r="WG59" s="56"/>
      <c r="WH59" s="56"/>
      <c r="WI59" s="56"/>
      <c r="WJ59" s="56"/>
      <c r="WK59" s="56"/>
      <c r="WL59" s="56"/>
      <c r="WM59" s="56"/>
      <c r="WN59" s="56"/>
      <c r="WO59" s="56"/>
      <c r="WP59" s="56"/>
      <c r="WQ59" s="56"/>
      <c r="WR59" s="56"/>
      <c r="WS59" s="56"/>
      <c r="WT59" s="56"/>
      <c r="WU59" s="56"/>
      <c r="WV59" s="56"/>
      <c r="WW59" s="56"/>
      <c r="WX59" s="56"/>
      <c r="WY59" s="56"/>
      <c r="WZ59" s="56"/>
      <c r="XA59" s="56"/>
      <c r="XB59" s="56"/>
      <c r="XC59" s="56"/>
      <c r="XD59" s="56"/>
      <c r="XE59" s="56"/>
      <c r="XF59" s="56"/>
      <c r="XG59" s="56"/>
      <c r="XH59" s="56"/>
      <c r="XI59" s="56"/>
      <c r="XJ59" s="56"/>
      <c r="XK59" s="56"/>
      <c r="XL59" s="56"/>
      <c r="XM59" s="56"/>
      <c r="XN59" s="56"/>
      <c r="XO59" s="56"/>
      <c r="XP59" s="56"/>
      <c r="XQ59" s="56"/>
      <c r="XR59" s="56"/>
      <c r="XS59" s="56"/>
      <c r="XT59" s="56"/>
      <c r="XU59" s="56"/>
      <c r="XV59" s="56"/>
      <c r="XW59" s="56"/>
      <c r="XX59" s="56"/>
      <c r="XY59" s="56"/>
      <c r="XZ59" s="56"/>
      <c r="YA59" s="56"/>
      <c r="YB59" s="56"/>
      <c r="YC59" s="56"/>
      <c r="YD59" s="56"/>
      <c r="YE59" s="56"/>
      <c r="YF59" s="56"/>
      <c r="YG59" s="56"/>
      <c r="YH59" s="56"/>
      <c r="YI59" s="56"/>
      <c r="YJ59" s="56"/>
      <c r="YK59" s="56"/>
      <c r="YL59" s="56"/>
      <c r="YM59" s="56"/>
      <c r="YN59" s="56"/>
      <c r="YO59" s="56"/>
      <c r="YP59" s="56"/>
      <c r="YQ59" s="56"/>
      <c r="YR59" s="56"/>
      <c r="YS59" s="56"/>
      <c r="YT59" s="56"/>
      <c r="YU59" s="56"/>
      <c r="YV59" s="56"/>
      <c r="YW59" s="56"/>
      <c r="YX59" s="56"/>
      <c r="YY59" s="56"/>
      <c r="YZ59" s="56"/>
      <c r="ZA59" s="56"/>
      <c r="ZB59" s="56"/>
      <c r="ZC59" s="56"/>
      <c r="ZD59" s="56"/>
      <c r="ZE59" s="56"/>
      <c r="ZF59" s="56"/>
      <c r="ZG59" s="56"/>
      <c r="ZH59" s="56"/>
      <c r="ZI59" s="56"/>
      <c r="ZJ59" s="56"/>
      <c r="ZK59" s="56"/>
      <c r="ZL59" s="56"/>
      <c r="ZM59" s="56"/>
      <c r="ZN59" s="56"/>
      <c r="ZO59" s="56"/>
      <c r="ZP59" s="56"/>
      <c r="ZQ59" s="56"/>
      <c r="ZR59" s="56"/>
      <c r="ZS59" s="56"/>
      <c r="ZT59" s="56"/>
      <c r="ZU59" s="56"/>
      <c r="ZV59" s="56"/>
      <c r="ZW59" s="56"/>
      <c r="ZX59" s="56"/>
      <c r="ZY59" s="56"/>
      <c r="ZZ59" s="56"/>
      <c r="AAA59" s="56"/>
      <c r="AAB59" s="56"/>
      <c r="AAC59" s="56"/>
      <c r="AAD59" s="56"/>
      <c r="AAE59" s="56"/>
      <c r="AAF59" s="56"/>
      <c r="AAG59" s="56"/>
      <c r="AAH59" s="56"/>
      <c r="AAI59" s="56"/>
      <c r="AAJ59" s="56"/>
      <c r="AAK59" s="56"/>
      <c r="AAL59" s="56"/>
      <c r="AAM59" s="56"/>
      <c r="AAN59" s="56"/>
      <c r="AAO59" s="56"/>
      <c r="AAP59" s="56"/>
      <c r="AAQ59" s="56"/>
      <c r="AAR59" s="56"/>
      <c r="AAS59" s="56"/>
      <c r="AAT59" s="56"/>
      <c r="AAU59" s="56"/>
      <c r="AAV59" s="56"/>
      <c r="AAW59" s="56"/>
      <c r="AAX59" s="56"/>
      <c r="AAY59" s="56"/>
      <c r="AAZ59" s="56"/>
      <c r="ABA59" s="56"/>
      <c r="ABB59" s="56"/>
      <c r="ABC59" s="56"/>
      <c r="ABD59" s="56"/>
      <c r="ABE59" s="56"/>
      <c r="ABF59" s="56"/>
      <c r="ABG59" s="56"/>
      <c r="ABH59" s="56"/>
      <c r="ABI59" s="56"/>
      <c r="ABJ59" s="56"/>
      <c r="ABK59" s="56"/>
      <c r="ABL59" s="56"/>
      <c r="ABM59" s="56"/>
      <c r="ABN59" s="56"/>
      <c r="ABO59" s="56"/>
      <c r="ABP59" s="56"/>
      <c r="ABQ59" s="56"/>
      <c r="ABR59" s="56"/>
      <c r="ABS59" s="56"/>
      <c r="ABT59" s="56"/>
      <c r="ABU59" s="56"/>
      <c r="ABV59" s="56"/>
      <c r="ABW59" s="56"/>
      <c r="ABX59" s="56"/>
      <c r="ABY59" s="56"/>
      <c r="ABZ59" s="56"/>
      <c r="ACA59" s="56"/>
      <c r="ACB59" s="56"/>
      <c r="ACC59" s="56"/>
      <c r="ACD59" s="56"/>
      <c r="ACE59" s="56"/>
      <c r="ACF59" s="56"/>
      <c r="ACG59" s="56"/>
      <c r="ACH59" s="56"/>
      <c r="ACI59" s="56"/>
      <c r="ACJ59" s="56"/>
      <c r="ACK59" s="56"/>
      <c r="ACL59" s="56"/>
      <c r="ACM59" s="56"/>
      <c r="ACN59" s="56"/>
      <c r="ACO59" s="56"/>
      <c r="ACP59" s="56"/>
      <c r="ACQ59" s="56"/>
      <c r="ACR59" s="56"/>
      <c r="ACS59" s="56"/>
      <c r="ACT59" s="56"/>
      <c r="ACU59" s="56"/>
      <c r="ACV59" s="56"/>
      <c r="ACW59" s="56"/>
      <c r="ACX59" s="56"/>
      <c r="ACY59" s="56"/>
      <c r="ACZ59" s="56"/>
      <c r="ADA59" s="56"/>
      <c r="ADB59" s="56"/>
      <c r="ADC59" s="56"/>
      <c r="ADD59" s="56"/>
      <c r="ADE59" s="56"/>
      <c r="ADF59" s="56"/>
      <c r="ADG59" s="56"/>
      <c r="ADH59" s="56"/>
      <c r="ADI59" s="56"/>
      <c r="ADJ59" s="56"/>
      <c r="ADK59" s="56"/>
      <c r="ADL59" s="56"/>
      <c r="ADM59" s="56"/>
      <c r="ADN59" s="56"/>
      <c r="ADO59" s="56"/>
      <c r="ADP59" s="56"/>
      <c r="ADQ59" s="56"/>
      <c r="ADR59" s="56"/>
      <c r="ADS59" s="56"/>
      <c r="ADT59" s="56"/>
      <c r="ADU59" s="56"/>
      <c r="ADV59" s="56"/>
      <c r="ADW59" s="56"/>
      <c r="ADX59" s="56"/>
      <c r="ADY59" s="56"/>
      <c r="ADZ59" s="56"/>
      <c r="AEA59" s="56"/>
      <c r="AEB59" s="56"/>
      <c r="AEC59" s="56"/>
      <c r="AED59" s="56"/>
      <c r="AEE59" s="56"/>
      <c r="AEF59" s="56"/>
      <c r="AEG59" s="56"/>
      <c r="AEH59" s="56"/>
      <c r="AEI59" s="56"/>
      <c r="AEJ59" s="56"/>
      <c r="AEK59" s="56"/>
      <c r="AEL59" s="56"/>
      <c r="AEM59" s="56"/>
      <c r="AEN59" s="56"/>
      <c r="AEO59" s="56"/>
      <c r="AEP59" s="56"/>
      <c r="AEQ59" s="56"/>
      <c r="AER59" s="56"/>
      <c r="AES59" s="56"/>
      <c r="AET59" s="56"/>
      <c r="AEU59" s="56"/>
      <c r="AEV59" s="56"/>
      <c r="AEW59" s="56"/>
      <c r="AEX59" s="56"/>
      <c r="AEY59" s="56"/>
      <c r="AEZ59" s="56"/>
      <c r="AFA59" s="56"/>
      <c r="AFB59" s="56"/>
      <c r="AFC59" s="56"/>
      <c r="AFD59" s="56"/>
      <c r="AFE59" s="56"/>
      <c r="AFF59" s="56"/>
      <c r="AFG59" s="56"/>
      <c r="AFH59" s="56"/>
      <c r="AFI59" s="56"/>
      <c r="AFJ59" s="56"/>
      <c r="AFK59" s="56"/>
      <c r="AFL59" s="56"/>
      <c r="AFM59" s="56"/>
      <c r="AFN59" s="56"/>
      <c r="AFO59" s="56"/>
      <c r="AFP59" s="56"/>
      <c r="AFQ59" s="56"/>
      <c r="AFR59" s="56"/>
      <c r="AFS59" s="56"/>
      <c r="AFT59" s="56"/>
      <c r="AFU59" s="56"/>
      <c r="AFV59" s="56"/>
      <c r="AFW59" s="56"/>
      <c r="AFX59" s="56"/>
      <c r="AFY59" s="56"/>
      <c r="AFZ59" s="56"/>
      <c r="AGA59" s="56"/>
      <c r="AGB59" s="56"/>
      <c r="AGC59" s="56"/>
      <c r="AGD59" s="56"/>
      <c r="AGE59" s="56"/>
      <c r="AGF59" s="56"/>
      <c r="AGG59" s="56"/>
      <c r="AGH59" s="56"/>
      <c r="AGI59" s="56"/>
      <c r="AGJ59" s="56"/>
      <c r="AGK59" s="56"/>
      <c r="AGL59" s="56"/>
      <c r="AGM59" s="56"/>
      <c r="AGN59" s="56"/>
      <c r="AGO59" s="56"/>
      <c r="AGP59" s="56"/>
      <c r="AGQ59" s="56"/>
      <c r="AGR59" s="56"/>
      <c r="AGS59" s="56"/>
      <c r="AGT59" s="56"/>
      <c r="AGU59" s="56"/>
      <c r="AGV59" s="56"/>
      <c r="AGW59" s="56"/>
      <c r="AGX59" s="56"/>
      <c r="AGY59" s="56"/>
      <c r="AGZ59" s="56"/>
      <c r="AHA59" s="56"/>
      <c r="AHB59" s="56"/>
      <c r="AHC59" s="56"/>
      <c r="AHD59" s="56"/>
      <c r="AHE59" s="56"/>
      <c r="AHF59" s="56"/>
      <c r="AHG59" s="56"/>
      <c r="AHH59" s="56"/>
      <c r="AHI59" s="56"/>
      <c r="AHJ59" s="56"/>
      <c r="AHK59" s="56"/>
      <c r="AHL59" s="56"/>
      <c r="AHM59" s="56"/>
      <c r="AHN59" s="56"/>
      <c r="AHO59" s="56"/>
      <c r="AHP59" s="56"/>
      <c r="AHQ59" s="56"/>
      <c r="AHR59" s="56"/>
      <c r="AHS59" s="56"/>
      <c r="AHT59" s="56"/>
      <c r="AHU59" s="56"/>
      <c r="AHV59" s="56"/>
      <c r="AHW59" s="56"/>
      <c r="AHX59" s="56"/>
      <c r="AHY59" s="56"/>
      <c r="AHZ59" s="56"/>
      <c r="AIA59" s="56"/>
      <c r="AIB59" s="56"/>
      <c r="AIC59" s="56"/>
      <c r="AID59" s="56"/>
      <c r="AIE59" s="56"/>
      <c r="AIF59" s="56"/>
      <c r="AIG59" s="56"/>
      <c r="AIH59" s="56"/>
      <c r="AII59" s="56"/>
      <c r="AIJ59" s="56"/>
      <c r="AIK59" s="56"/>
      <c r="AIL59" s="56"/>
      <c r="AIM59" s="56"/>
      <c r="AIN59" s="56"/>
      <c r="AIO59" s="56"/>
      <c r="AIP59" s="56"/>
      <c r="AIQ59" s="56"/>
      <c r="AIR59" s="56"/>
      <c r="AIS59" s="56"/>
      <c r="AIT59" s="56"/>
      <c r="AIU59" s="56"/>
      <c r="AIV59" s="56"/>
      <c r="AIW59" s="56"/>
      <c r="AIX59" s="56"/>
      <c r="AIY59" s="56"/>
      <c r="AIZ59" s="56"/>
      <c r="AJA59" s="56"/>
      <c r="AJB59" s="56"/>
      <c r="AJC59" s="56"/>
      <c r="AJD59" s="56"/>
      <c r="AJE59" s="56"/>
      <c r="AJF59" s="56"/>
      <c r="AJG59" s="56"/>
      <c r="AJH59" s="56"/>
      <c r="AJI59" s="56"/>
      <c r="AJJ59" s="56"/>
      <c r="AJK59" s="56"/>
      <c r="AJL59" s="56"/>
      <c r="AJM59" s="56"/>
      <c r="AJN59" s="56"/>
      <c r="AJO59" s="56"/>
      <c r="AJP59" s="56"/>
      <c r="AJQ59" s="56"/>
      <c r="AJR59" s="56"/>
      <c r="AJS59" s="56"/>
      <c r="AJT59" s="56"/>
      <c r="AJU59" s="56"/>
      <c r="AJV59" s="56"/>
      <c r="AJW59" s="56"/>
      <c r="AJX59" s="56"/>
      <c r="AJY59" s="56"/>
      <c r="AJZ59" s="56"/>
      <c r="AKA59" s="56"/>
      <c r="AKB59" s="56"/>
      <c r="AKC59" s="56"/>
      <c r="AKD59" s="56"/>
      <c r="AKE59" s="56"/>
      <c r="AKF59" s="56"/>
      <c r="AKG59" s="56"/>
      <c r="AKH59" s="56"/>
      <c r="AKI59" s="56"/>
      <c r="AKJ59" s="56"/>
      <c r="AKK59" s="56"/>
      <c r="AKL59" s="56"/>
      <c r="AKM59" s="56"/>
      <c r="AKN59" s="56"/>
      <c r="AKO59" s="56"/>
      <c r="AKP59" s="56"/>
      <c r="AKQ59" s="56"/>
      <c r="AKR59" s="56"/>
      <c r="AKS59" s="56"/>
      <c r="AKT59" s="56"/>
      <c r="AKU59" s="56"/>
      <c r="AKV59" s="56"/>
      <c r="AKW59" s="56"/>
      <c r="AKX59" s="56"/>
      <c r="AKY59" s="56"/>
      <c r="AKZ59" s="56"/>
      <c r="ALA59" s="56"/>
      <c r="ALB59" s="56"/>
      <c r="ALC59" s="56"/>
      <c r="ALD59" s="56"/>
      <c r="ALE59" s="56"/>
      <c r="ALF59" s="56"/>
      <c r="ALG59" s="56"/>
      <c r="ALH59" s="56"/>
      <c r="ALI59" s="56"/>
      <c r="ALJ59" s="56"/>
      <c r="ALK59" s="56"/>
      <c r="ALL59" s="56"/>
      <c r="ALM59" s="56"/>
      <c r="ALN59" s="56"/>
      <c r="ALO59" s="56"/>
      <c r="ALP59" s="56"/>
      <c r="ALQ59" s="56"/>
      <c r="ALR59" s="56"/>
      <c r="ALS59" s="56"/>
      <c r="ALT59" s="56"/>
      <c r="ALU59" s="56"/>
      <c r="ALV59" s="56"/>
      <c r="ALW59" s="56"/>
      <c r="ALX59" s="56"/>
      <c r="ALY59" s="56"/>
      <c r="ALZ59" s="56"/>
      <c r="AMA59" s="56"/>
      <c r="AMB59" s="56"/>
      <c r="AMC59" s="56"/>
      <c r="AMD59" s="56"/>
      <c r="AME59" s="56"/>
      <c r="AMF59" s="56"/>
      <c r="AMG59" s="56"/>
      <c r="AMH59" s="56"/>
      <c r="AMI59" s="56"/>
      <c r="AMJ59" s="56"/>
      <c r="AMK59" s="56"/>
      <c r="AML59" s="56"/>
      <c r="AMM59" s="56"/>
      <c r="AMN59" s="56"/>
      <c r="AMO59" s="56"/>
      <c r="AMP59" s="56"/>
      <c r="AMQ59" s="56"/>
      <c r="AMR59" s="56"/>
      <c r="AMS59" s="56"/>
      <c r="AMT59" s="56"/>
      <c r="AMU59" s="56"/>
      <c r="AMV59" s="56"/>
      <c r="AMW59" s="56"/>
      <c r="AMX59" s="56"/>
      <c r="AMY59" s="56"/>
      <c r="AMZ59" s="56"/>
      <c r="ANA59" s="56"/>
      <c r="ANB59" s="56"/>
      <c r="ANC59" s="56"/>
      <c r="AND59" s="56"/>
      <c r="ANE59" s="56"/>
      <c r="ANF59" s="56"/>
      <c r="ANG59" s="56"/>
      <c r="ANH59" s="56"/>
      <c r="ANI59" s="56"/>
      <c r="ANJ59" s="56"/>
      <c r="ANK59" s="56"/>
      <c r="ANL59" s="56"/>
      <c r="ANM59" s="56"/>
      <c r="ANN59" s="56"/>
      <c r="ANO59" s="56"/>
      <c r="ANP59" s="56"/>
      <c r="ANQ59" s="56"/>
      <c r="ANR59" s="56"/>
      <c r="ANS59" s="56"/>
      <c r="ANT59" s="56"/>
      <c r="ANU59" s="56"/>
      <c r="ANV59" s="56"/>
      <c r="ANW59" s="56"/>
      <c r="ANX59" s="56"/>
      <c r="ANY59" s="56"/>
      <c r="ANZ59" s="56"/>
      <c r="AOA59" s="56"/>
      <c r="AOB59" s="56"/>
      <c r="AOC59" s="56"/>
      <c r="AOD59" s="56"/>
      <c r="AOE59" s="56"/>
      <c r="AOF59" s="56"/>
      <c r="AOG59" s="56"/>
      <c r="AOH59" s="56"/>
      <c r="AOI59" s="56"/>
      <c r="AOJ59" s="56"/>
      <c r="AOK59" s="56"/>
      <c r="AOL59" s="56"/>
      <c r="AOM59" s="56"/>
      <c r="AON59" s="56"/>
      <c r="AOO59" s="56"/>
      <c r="AOP59" s="56"/>
      <c r="AOQ59" s="56"/>
      <c r="AOR59" s="56"/>
      <c r="AOS59" s="56"/>
      <c r="AOT59" s="56"/>
      <c r="AOU59" s="56"/>
      <c r="AOV59" s="56"/>
      <c r="AOW59" s="56"/>
      <c r="AOX59" s="56"/>
      <c r="AOY59" s="56"/>
      <c r="AOZ59" s="56"/>
      <c r="APA59" s="56"/>
      <c r="APB59" s="56"/>
      <c r="APC59" s="56"/>
      <c r="APD59" s="56"/>
      <c r="APE59" s="56"/>
      <c r="APF59" s="56"/>
      <c r="APG59" s="56"/>
      <c r="APH59" s="56"/>
      <c r="API59" s="56"/>
      <c r="APJ59" s="56"/>
      <c r="APK59" s="56"/>
      <c r="APL59" s="56"/>
      <c r="APM59" s="56"/>
      <c r="APN59" s="56"/>
      <c r="APO59" s="56"/>
      <c r="APP59" s="56"/>
      <c r="APQ59" s="56"/>
      <c r="APR59" s="56"/>
      <c r="APS59" s="56"/>
      <c r="APT59" s="56"/>
      <c r="APU59" s="56"/>
      <c r="APV59" s="56"/>
      <c r="APW59" s="56"/>
      <c r="APX59" s="56"/>
      <c r="APY59" s="56"/>
      <c r="APZ59" s="56"/>
      <c r="AQA59" s="56"/>
      <c r="AQB59" s="56"/>
      <c r="AQC59" s="56"/>
      <c r="AQD59" s="56"/>
      <c r="AQE59" s="56"/>
      <c r="AQF59" s="56"/>
      <c r="AQG59" s="56"/>
      <c r="AQH59" s="56"/>
      <c r="AQI59" s="56"/>
      <c r="AQJ59" s="56"/>
      <c r="AQK59" s="56"/>
      <c r="AQL59" s="56"/>
      <c r="AQM59" s="56"/>
      <c r="AQN59" s="56"/>
      <c r="AQO59" s="56"/>
      <c r="AQP59" s="56"/>
      <c r="AQQ59" s="56"/>
      <c r="AQR59" s="56"/>
      <c r="AQS59" s="56"/>
      <c r="AQT59" s="56"/>
      <c r="AQU59" s="56"/>
      <c r="AQV59" s="56"/>
      <c r="AQW59" s="56"/>
      <c r="AQX59" s="56"/>
      <c r="AQY59" s="56"/>
      <c r="AQZ59" s="56"/>
      <c r="ARA59" s="56"/>
      <c r="ARB59" s="56"/>
      <c r="ARC59" s="56"/>
      <c r="ARD59" s="56"/>
      <c r="ARE59" s="56"/>
      <c r="ARF59" s="56"/>
      <c r="ARG59" s="56"/>
      <c r="ARH59" s="56"/>
      <c r="ARI59" s="56"/>
      <c r="ARJ59" s="56"/>
      <c r="ARK59" s="56"/>
      <c r="ARL59" s="56"/>
      <c r="ARM59" s="56"/>
      <c r="ARN59" s="56"/>
      <c r="ARO59" s="56"/>
      <c r="ARP59" s="56"/>
      <c r="ARQ59" s="56"/>
      <c r="ARR59" s="56"/>
      <c r="ARS59" s="56"/>
      <c r="ART59" s="56"/>
      <c r="ARU59" s="56"/>
      <c r="ARV59" s="56"/>
      <c r="ARW59" s="56"/>
      <c r="ARX59" s="56"/>
      <c r="ARY59" s="56"/>
      <c r="ARZ59" s="56"/>
      <c r="ASA59" s="56"/>
      <c r="ASB59" s="56"/>
      <c r="ASC59" s="56"/>
      <c r="ASD59" s="56"/>
      <c r="ASE59" s="56"/>
      <c r="ASF59" s="56"/>
      <c r="ASG59" s="56"/>
      <c r="ASH59" s="56"/>
      <c r="ASI59" s="56"/>
      <c r="ASJ59" s="56"/>
      <c r="ASK59" s="56"/>
      <c r="ASL59" s="56"/>
      <c r="ASM59" s="56"/>
      <c r="ASN59" s="56"/>
      <c r="ASO59" s="56"/>
      <c r="ASP59" s="56"/>
      <c r="ASQ59" s="56"/>
      <c r="ASR59" s="56"/>
      <c r="ASS59" s="56"/>
      <c r="AST59" s="56"/>
      <c r="ASU59" s="56"/>
      <c r="ASV59" s="56"/>
      <c r="ASW59" s="56"/>
      <c r="ASX59" s="56"/>
      <c r="ASY59" s="56"/>
      <c r="ASZ59" s="56"/>
      <c r="ATA59" s="56"/>
      <c r="ATB59" s="56"/>
      <c r="ATC59" s="56"/>
      <c r="ATD59" s="56"/>
      <c r="ATE59" s="56"/>
      <c r="ATF59" s="56"/>
      <c r="ATG59" s="56"/>
      <c r="ATH59" s="56"/>
      <c r="ATI59" s="56"/>
      <c r="ATJ59" s="56"/>
      <c r="ATK59" s="56"/>
      <c r="ATL59" s="56"/>
      <c r="ATM59" s="56"/>
      <c r="ATN59" s="56"/>
      <c r="ATO59" s="56"/>
      <c r="ATP59" s="56"/>
      <c r="ATQ59" s="56"/>
      <c r="ATR59" s="56"/>
      <c r="ATS59" s="56"/>
      <c r="ATT59" s="56"/>
      <c r="ATU59" s="56"/>
      <c r="ATV59" s="56"/>
      <c r="ATW59" s="56"/>
      <c r="ATX59" s="56"/>
      <c r="ATY59" s="56"/>
      <c r="ATZ59" s="56"/>
      <c r="AUA59" s="56"/>
      <c r="AUB59" s="56"/>
      <c r="AUC59" s="56"/>
      <c r="AUD59" s="56"/>
      <c r="AUE59" s="56"/>
      <c r="AUF59" s="56"/>
      <c r="AUG59" s="56"/>
      <c r="AUH59" s="56"/>
      <c r="AUI59" s="56"/>
      <c r="AUJ59" s="56"/>
      <c r="AUK59" s="56"/>
      <c r="AUL59" s="56"/>
      <c r="AUM59" s="56"/>
      <c r="AUN59" s="56"/>
      <c r="AUO59" s="56"/>
      <c r="AUP59" s="56"/>
      <c r="AUQ59" s="56"/>
      <c r="AUR59" s="56"/>
      <c r="AUS59" s="56"/>
      <c r="AUT59" s="56"/>
      <c r="AUU59" s="56"/>
      <c r="AUV59" s="56"/>
      <c r="AUW59" s="56"/>
      <c r="AUX59" s="56"/>
      <c r="AUY59" s="56"/>
      <c r="AUZ59" s="56"/>
      <c r="AVA59" s="56"/>
      <c r="AVB59" s="56"/>
      <c r="AVC59" s="56"/>
      <c r="AVD59" s="56"/>
      <c r="AVE59" s="56"/>
      <c r="AVF59" s="56"/>
      <c r="AVG59" s="56"/>
      <c r="AVH59" s="56"/>
      <c r="AVI59" s="56"/>
      <c r="AVJ59" s="56"/>
      <c r="AVK59" s="56"/>
      <c r="AVL59" s="56"/>
      <c r="AVM59" s="56"/>
      <c r="AVN59" s="56"/>
      <c r="AVO59" s="56"/>
      <c r="AVP59" s="56"/>
      <c r="AVQ59" s="56"/>
      <c r="AVR59" s="56"/>
      <c r="AVS59" s="56"/>
      <c r="AVT59" s="56"/>
      <c r="AVU59" s="56"/>
      <c r="AVV59" s="56"/>
      <c r="AVW59" s="56"/>
      <c r="AVX59" s="56"/>
      <c r="AVY59" s="56"/>
      <c r="AVZ59" s="56"/>
      <c r="AWA59" s="56"/>
      <c r="AWB59" s="56"/>
      <c r="AWC59" s="56"/>
      <c r="AWD59" s="56"/>
      <c r="AWE59" s="56"/>
      <c r="AWF59" s="56"/>
      <c r="AWG59" s="56"/>
      <c r="AWH59" s="56"/>
      <c r="AWI59" s="56"/>
      <c r="AWJ59" s="56"/>
      <c r="AWK59" s="56"/>
      <c r="AWL59" s="56"/>
      <c r="AWM59" s="56"/>
      <c r="AWN59" s="56"/>
      <c r="AWO59" s="56"/>
      <c r="AWP59" s="56"/>
      <c r="AWQ59" s="56"/>
      <c r="AWR59" s="56"/>
      <c r="AWS59" s="56"/>
      <c r="AWT59" s="56"/>
      <c r="AWU59" s="56"/>
      <c r="AWV59" s="56"/>
      <c r="AWW59" s="56"/>
      <c r="AWX59" s="56"/>
      <c r="AWY59" s="56"/>
      <c r="AWZ59" s="56"/>
      <c r="AXA59" s="56"/>
      <c r="AXB59" s="56"/>
      <c r="AXC59" s="56"/>
      <c r="AXD59" s="56"/>
      <c r="AXE59" s="56"/>
      <c r="AXF59" s="56"/>
      <c r="AXG59" s="56"/>
      <c r="AXH59" s="56"/>
      <c r="AXI59" s="56"/>
      <c r="AXJ59" s="56"/>
      <c r="AXK59" s="56"/>
      <c r="AXL59" s="56"/>
      <c r="AXM59" s="56"/>
      <c r="AXN59" s="56"/>
      <c r="AXO59" s="56"/>
      <c r="AXP59" s="56"/>
      <c r="AXQ59" s="56"/>
      <c r="AXR59" s="56"/>
      <c r="AXS59" s="56"/>
      <c r="AXT59" s="56"/>
      <c r="AXU59" s="56"/>
      <c r="AXV59" s="56"/>
      <c r="AXW59" s="56"/>
      <c r="AXX59" s="56"/>
      <c r="AXY59" s="56"/>
      <c r="AXZ59" s="56"/>
      <c r="AYA59" s="56"/>
      <c r="AYB59" s="56"/>
      <c r="AYC59" s="56"/>
      <c r="AYD59" s="56"/>
      <c r="AYE59" s="56"/>
      <c r="AYF59" s="56"/>
      <c r="AYG59" s="56"/>
      <c r="AYH59" s="56"/>
      <c r="AYI59" s="56"/>
      <c r="AYJ59" s="56"/>
      <c r="AYK59" s="56"/>
      <c r="AYL59" s="56"/>
      <c r="AYM59" s="56"/>
      <c r="AYN59" s="56"/>
      <c r="AYO59" s="56"/>
      <c r="AYP59" s="56"/>
      <c r="AYQ59" s="56"/>
      <c r="AYR59" s="56"/>
      <c r="AYS59" s="56"/>
      <c r="AYT59" s="56"/>
      <c r="AYU59" s="56"/>
      <c r="AYV59" s="56"/>
      <c r="AYW59" s="56"/>
      <c r="AYX59" s="56"/>
      <c r="AYY59" s="56"/>
      <c r="AYZ59" s="56"/>
      <c r="AZA59" s="56"/>
      <c r="AZB59" s="56"/>
      <c r="AZC59" s="56"/>
      <c r="AZD59" s="56"/>
      <c r="AZE59" s="56"/>
      <c r="AZF59" s="56"/>
      <c r="AZG59" s="56"/>
      <c r="AZH59" s="56"/>
      <c r="AZI59" s="56"/>
      <c r="AZJ59" s="56"/>
      <c r="AZK59" s="56"/>
      <c r="AZL59" s="56"/>
      <c r="AZM59" s="56"/>
      <c r="AZN59" s="56"/>
      <c r="AZO59" s="56"/>
      <c r="AZP59" s="56"/>
      <c r="AZQ59" s="56"/>
      <c r="AZR59" s="56"/>
      <c r="AZS59" s="56"/>
      <c r="AZT59" s="56"/>
      <c r="AZU59" s="56"/>
      <c r="AZV59" s="56"/>
      <c r="AZW59" s="56"/>
      <c r="AZX59" s="56"/>
      <c r="AZY59" s="56"/>
      <c r="AZZ59" s="56"/>
      <c r="BAA59" s="56"/>
      <c r="BAB59" s="56"/>
      <c r="BAC59" s="56"/>
      <c r="BAD59" s="56"/>
      <c r="BAE59" s="56"/>
      <c r="BAF59" s="56"/>
      <c r="BAG59" s="56"/>
      <c r="BAH59" s="56"/>
      <c r="BAI59" s="56"/>
      <c r="BAJ59" s="56"/>
      <c r="BAK59" s="56"/>
      <c r="BAL59" s="56"/>
      <c r="BAM59" s="56"/>
      <c r="BAN59" s="56"/>
      <c r="BAO59" s="56"/>
      <c r="BAP59" s="56"/>
      <c r="BAQ59" s="56"/>
      <c r="BAR59" s="56"/>
      <c r="BAS59" s="56"/>
      <c r="BAT59" s="56"/>
      <c r="BAU59" s="56"/>
      <c r="BAV59" s="56"/>
      <c r="BAW59" s="56"/>
      <c r="BAX59" s="56"/>
      <c r="BAY59" s="56"/>
      <c r="BAZ59" s="56"/>
      <c r="BBA59" s="56"/>
      <c r="BBB59" s="56"/>
      <c r="BBC59" s="56"/>
      <c r="BBD59" s="56"/>
      <c r="BBE59" s="56"/>
      <c r="BBF59" s="56"/>
      <c r="BBG59" s="56"/>
      <c r="BBH59" s="56"/>
      <c r="BBI59" s="56"/>
      <c r="BBJ59" s="56"/>
      <c r="BBK59" s="56"/>
      <c r="BBL59" s="56"/>
      <c r="BBM59" s="56"/>
      <c r="BBN59" s="56"/>
      <c r="BBO59" s="56"/>
      <c r="BBP59" s="56"/>
      <c r="BBQ59" s="56"/>
      <c r="BBR59" s="56"/>
      <c r="BBS59" s="56"/>
      <c r="BBT59" s="56"/>
      <c r="BBU59" s="56"/>
      <c r="BBV59" s="56"/>
      <c r="BBW59" s="56"/>
      <c r="BBX59" s="56"/>
      <c r="BBY59" s="56"/>
      <c r="BBZ59" s="56"/>
      <c r="BCA59" s="56"/>
      <c r="BCB59" s="56"/>
      <c r="BCC59" s="56"/>
      <c r="BCD59" s="56"/>
      <c r="BCE59" s="56"/>
      <c r="BCF59" s="56"/>
      <c r="BCG59" s="56"/>
      <c r="BCH59" s="56"/>
      <c r="BCI59" s="56"/>
      <c r="BCJ59" s="56"/>
      <c r="BCK59" s="56"/>
      <c r="BCL59" s="56"/>
      <c r="BCM59" s="56"/>
      <c r="BCN59" s="56"/>
      <c r="BCO59" s="56"/>
      <c r="BCP59" s="56"/>
      <c r="BCQ59" s="56"/>
      <c r="BCR59" s="56"/>
      <c r="BCS59" s="56"/>
      <c r="BCT59" s="56"/>
      <c r="BCU59" s="56"/>
      <c r="BCV59" s="56"/>
      <c r="BCW59" s="56"/>
      <c r="BCX59" s="56"/>
      <c r="BCY59" s="56"/>
      <c r="BCZ59" s="56"/>
      <c r="BDA59" s="56"/>
      <c r="BDB59" s="56"/>
      <c r="BDC59" s="56"/>
      <c r="BDD59" s="56"/>
      <c r="BDE59" s="56"/>
      <c r="BDF59" s="56"/>
      <c r="BDG59" s="56"/>
      <c r="BDH59" s="56"/>
      <c r="BDI59" s="56"/>
      <c r="BDJ59" s="56"/>
      <c r="BDK59" s="56"/>
      <c r="BDL59" s="56"/>
      <c r="BDM59" s="56"/>
      <c r="BDN59" s="56"/>
      <c r="BDO59" s="56"/>
      <c r="BDP59" s="56"/>
      <c r="BDQ59" s="56"/>
      <c r="BDR59" s="56"/>
      <c r="BDS59" s="56"/>
      <c r="BDT59" s="56"/>
      <c r="BDU59" s="56"/>
      <c r="BDV59" s="56"/>
      <c r="BDW59" s="56"/>
      <c r="BDX59" s="56"/>
      <c r="BDY59" s="56"/>
      <c r="BDZ59" s="56"/>
      <c r="BEA59" s="56"/>
      <c r="BEB59" s="56"/>
      <c r="BEC59" s="56"/>
      <c r="BED59" s="56"/>
      <c r="BEE59" s="56"/>
      <c r="BEF59" s="56"/>
      <c r="BEG59" s="56"/>
      <c r="BEH59" s="56"/>
      <c r="BEI59" s="56"/>
      <c r="BEJ59" s="56"/>
      <c r="BEK59" s="56"/>
      <c r="BEL59" s="56"/>
      <c r="BEM59" s="56"/>
      <c r="BEN59" s="56"/>
      <c r="BEO59" s="56"/>
      <c r="BEP59" s="56"/>
      <c r="BEQ59" s="56"/>
      <c r="BER59" s="56"/>
      <c r="BES59" s="56"/>
      <c r="BET59" s="56"/>
      <c r="BEU59" s="56"/>
      <c r="BEV59" s="56"/>
      <c r="BEW59" s="56"/>
      <c r="BEX59" s="56"/>
      <c r="BEY59" s="56"/>
      <c r="BEZ59" s="56"/>
      <c r="BFA59" s="56"/>
      <c r="BFB59" s="56"/>
      <c r="BFC59" s="56"/>
      <c r="BFD59" s="56"/>
      <c r="BFE59" s="56"/>
      <c r="BFF59" s="56"/>
      <c r="BFG59" s="56"/>
      <c r="BFH59" s="56"/>
      <c r="BFI59" s="56"/>
      <c r="BFJ59" s="56"/>
      <c r="BFK59" s="56"/>
      <c r="BFL59" s="56"/>
      <c r="BFM59" s="56"/>
      <c r="BFN59" s="56"/>
      <c r="BFO59" s="56"/>
      <c r="BFP59" s="56"/>
      <c r="BFQ59" s="56"/>
      <c r="BFR59" s="56"/>
      <c r="BFS59" s="56"/>
      <c r="BFT59" s="56"/>
      <c r="BFU59" s="56"/>
      <c r="BFV59" s="56"/>
      <c r="BFW59" s="56"/>
      <c r="BFX59" s="56"/>
      <c r="BFY59" s="56"/>
      <c r="BFZ59" s="56"/>
      <c r="BGA59" s="56"/>
      <c r="BGB59" s="56"/>
      <c r="BGC59" s="56"/>
      <c r="BGD59" s="56"/>
      <c r="BGE59" s="56"/>
      <c r="BGF59" s="56"/>
      <c r="BGG59" s="56"/>
      <c r="BGH59" s="56"/>
      <c r="BGI59" s="56"/>
      <c r="BGJ59" s="56"/>
      <c r="BGK59" s="56"/>
      <c r="BGL59" s="56"/>
      <c r="BGM59" s="56"/>
      <c r="BGN59" s="56"/>
      <c r="BGO59" s="56"/>
      <c r="BGP59" s="56"/>
      <c r="BGQ59" s="56"/>
      <c r="BGR59" s="56"/>
      <c r="BGS59" s="56"/>
      <c r="BGT59" s="56"/>
      <c r="BGU59" s="56"/>
      <c r="BGV59" s="56"/>
      <c r="BGW59" s="56"/>
      <c r="BGX59" s="56"/>
      <c r="BGY59" s="56"/>
      <c r="BGZ59" s="56"/>
      <c r="BHA59" s="56"/>
      <c r="BHB59" s="56"/>
      <c r="BHC59" s="56"/>
      <c r="BHD59" s="56"/>
      <c r="BHE59" s="56"/>
      <c r="BHF59" s="56"/>
      <c r="BHG59" s="56"/>
      <c r="BHH59" s="56"/>
      <c r="BHI59" s="56"/>
      <c r="BHJ59" s="56"/>
      <c r="BHK59" s="56"/>
      <c r="BHL59" s="56"/>
      <c r="BHM59" s="56"/>
      <c r="BHN59" s="56"/>
      <c r="BHO59" s="56"/>
      <c r="BHP59" s="56"/>
      <c r="BHQ59" s="56"/>
      <c r="BHR59" s="56"/>
      <c r="BHS59" s="56"/>
      <c r="BHT59" s="56"/>
      <c r="BHU59" s="56"/>
      <c r="BHV59" s="56"/>
      <c r="BHW59" s="56"/>
      <c r="BHX59" s="56"/>
      <c r="BHY59" s="56"/>
      <c r="BHZ59" s="56"/>
      <c r="BIA59" s="56"/>
      <c r="BIB59" s="56"/>
      <c r="BIC59" s="56"/>
      <c r="BID59" s="56"/>
      <c r="BIE59" s="56"/>
      <c r="BIF59" s="56"/>
      <c r="BIG59" s="56"/>
      <c r="BIH59" s="56"/>
      <c r="BII59" s="56"/>
      <c r="BIJ59" s="56"/>
      <c r="BIK59" s="56"/>
      <c r="BIL59" s="56"/>
      <c r="BIM59" s="56"/>
      <c r="BIN59" s="56"/>
      <c r="BIO59" s="56"/>
      <c r="BIP59" s="56"/>
      <c r="BIQ59" s="56"/>
      <c r="BIR59" s="56"/>
      <c r="BIS59" s="56"/>
      <c r="BIT59" s="56"/>
      <c r="BIU59" s="56"/>
      <c r="BIV59" s="56"/>
      <c r="BIW59" s="56"/>
      <c r="BIX59" s="56"/>
      <c r="BIY59" s="56"/>
      <c r="BIZ59" s="56"/>
      <c r="BJA59" s="56"/>
      <c r="BJB59" s="56"/>
      <c r="BJC59" s="56"/>
      <c r="BJD59" s="56"/>
      <c r="BJE59" s="56"/>
      <c r="BJF59" s="56"/>
      <c r="BJG59" s="56"/>
      <c r="BJH59" s="56"/>
      <c r="BJI59" s="56"/>
      <c r="BJJ59" s="56"/>
      <c r="BJK59" s="56"/>
      <c r="BJL59" s="56"/>
      <c r="BJM59" s="56"/>
      <c r="BJN59" s="56"/>
      <c r="BJO59" s="56"/>
      <c r="BJP59" s="56"/>
      <c r="BJQ59" s="56"/>
      <c r="BJR59" s="56"/>
      <c r="BJS59" s="56"/>
      <c r="BJT59" s="56"/>
      <c r="BJU59" s="56"/>
      <c r="BJV59" s="56"/>
      <c r="BJW59" s="56"/>
      <c r="BJX59" s="56"/>
      <c r="BJY59" s="56"/>
      <c r="BJZ59" s="56"/>
      <c r="BKA59" s="56"/>
      <c r="BKB59" s="56"/>
      <c r="BKC59" s="56"/>
      <c r="BKD59" s="56"/>
      <c r="BKE59" s="56"/>
      <c r="BKF59" s="56"/>
      <c r="BKG59" s="56"/>
      <c r="BKH59" s="56"/>
      <c r="BKI59" s="56"/>
      <c r="BKJ59" s="56"/>
      <c r="BKK59" s="56"/>
      <c r="BKL59" s="56"/>
      <c r="BKM59" s="56"/>
      <c r="BKN59" s="56"/>
      <c r="BKO59" s="56"/>
      <c r="BKP59" s="56"/>
      <c r="BKQ59" s="56"/>
      <c r="BKR59" s="56"/>
      <c r="BKS59" s="56"/>
      <c r="BKT59" s="56"/>
      <c r="BKU59" s="56"/>
      <c r="BKV59" s="56"/>
      <c r="BKW59" s="56"/>
      <c r="BKX59" s="56"/>
      <c r="BKY59" s="56"/>
      <c r="BKZ59" s="56"/>
      <c r="BLA59" s="56"/>
      <c r="BLB59" s="56"/>
      <c r="BLC59" s="56"/>
      <c r="BLD59" s="56"/>
      <c r="BLE59" s="56"/>
      <c r="BLF59" s="56"/>
      <c r="BLG59" s="56"/>
      <c r="BLH59" s="56"/>
      <c r="BLI59" s="56"/>
      <c r="BLJ59" s="56"/>
      <c r="BLK59" s="56"/>
      <c r="BLL59" s="56"/>
      <c r="BLM59" s="56"/>
      <c r="BLN59" s="56"/>
      <c r="BLO59" s="56"/>
      <c r="BLP59" s="56"/>
      <c r="BLQ59" s="56"/>
      <c r="BLR59" s="56"/>
      <c r="BLS59" s="56"/>
      <c r="BLT59" s="56"/>
      <c r="BLU59" s="56"/>
      <c r="BLV59" s="56"/>
      <c r="BLW59" s="56"/>
      <c r="BLX59" s="56"/>
      <c r="BLY59" s="56"/>
      <c r="BLZ59" s="56"/>
      <c r="BMA59" s="56"/>
      <c r="BMB59" s="56"/>
      <c r="BMC59" s="56"/>
      <c r="BMD59" s="56"/>
      <c r="BME59" s="56"/>
      <c r="BMF59" s="56"/>
      <c r="BMG59" s="56"/>
      <c r="BMH59" s="56"/>
      <c r="BMI59" s="56"/>
      <c r="BMJ59" s="56"/>
      <c r="BMK59" s="56"/>
      <c r="BML59" s="56"/>
      <c r="BMM59" s="56"/>
      <c r="BMN59" s="56"/>
      <c r="BMO59" s="56"/>
      <c r="BMP59" s="56"/>
      <c r="BMQ59" s="56"/>
      <c r="BMR59" s="56"/>
      <c r="BMS59" s="56"/>
      <c r="BMT59" s="56"/>
      <c r="BMU59" s="56"/>
      <c r="BMV59" s="56"/>
      <c r="BMW59" s="56"/>
      <c r="BMX59" s="56"/>
      <c r="BMY59" s="56"/>
      <c r="BMZ59" s="56"/>
      <c r="BNA59" s="56"/>
      <c r="BNB59" s="56"/>
      <c r="BNC59" s="56"/>
      <c r="BND59" s="56"/>
      <c r="BNE59" s="56"/>
      <c r="BNF59" s="56"/>
      <c r="BNG59" s="56"/>
      <c r="BNH59" s="56"/>
      <c r="BNI59" s="56"/>
      <c r="BNJ59" s="56"/>
      <c r="BNK59" s="56"/>
      <c r="BNL59" s="56"/>
      <c r="BNM59" s="56"/>
      <c r="BNN59" s="56"/>
      <c r="BNO59" s="56"/>
      <c r="BNP59" s="56"/>
      <c r="BNQ59" s="56"/>
      <c r="BNR59" s="56"/>
      <c r="BNS59" s="56"/>
      <c r="BNT59" s="56"/>
      <c r="BNU59" s="56"/>
      <c r="BNV59" s="56"/>
      <c r="BNW59" s="56"/>
      <c r="BNX59" s="56"/>
      <c r="BNY59" s="56"/>
      <c r="BNZ59" s="56"/>
      <c r="BOA59" s="56"/>
      <c r="BOB59" s="56"/>
      <c r="BOC59" s="56"/>
      <c r="BOD59" s="56"/>
      <c r="BOE59" s="56"/>
      <c r="BOF59" s="56"/>
      <c r="BOG59" s="56"/>
      <c r="BOH59" s="56"/>
      <c r="BOI59" s="56"/>
      <c r="BOJ59" s="56"/>
      <c r="BOK59" s="56"/>
      <c r="BOL59" s="56"/>
      <c r="BOM59" s="56"/>
      <c r="BON59" s="56"/>
      <c r="BOO59" s="56"/>
      <c r="BOP59" s="56"/>
      <c r="BOQ59" s="56"/>
      <c r="BOR59" s="56"/>
      <c r="BOS59" s="56"/>
      <c r="BOT59" s="56"/>
      <c r="BOU59" s="56"/>
      <c r="BOV59" s="56"/>
      <c r="BOW59" s="56"/>
      <c r="BOX59" s="56"/>
      <c r="BOY59" s="56"/>
      <c r="BOZ59" s="56"/>
      <c r="BPA59" s="56"/>
      <c r="BPB59" s="56"/>
      <c r="BPC59" s="56"/>
      <c r="BPD59" s="56"/>
      <c r="BPE59" s="56"/>
      <c r="BPF59" s="56"/>
      <c r="BPG59" s="56"/>
      <c r="BPH59" s="56"/>
      <c r="BPI59" s="56"/>
      <c r="BPJ59" s="56"/>
      <c r="BPK59" s="56"/>
      <c r="BPL59" s="56"/>
      <c r="BPM59" s="56"/>
      <c r="BPN59" s="56"/>
      <c r="BPO59" s="56"/>
      <c r="BPP59" s="56"/>
      <c r="BPQ59" s="56"/>
      <c r="BPR59" s="56"/>
      <c r="BPS59" s="56"/>
      <c r="BPT59" s="56"/>
      <c r="BPU59" s="56"/>
      <c r="BPV59" s="56"/>
      <c r="BPW59" s="56"/>
      <c r="BPX59" s="56"/>
      <c r="BPY59" s="56"/>
      <c r="BPZ59" s="56"/>
      <c r="BQA59" s="56"/>
      <c r="BQB59" s="56"/>
      <c r="BQC59" s="56"/>
      <c r="BQD59" s="56"/>
      <c r="BQE59" s="56"/>
      <c r="BQF59" s="56"/>
      <c r="BQG59" s="56"/>
      <c r="BQH59" s="56"/>
      <c r="BQI59" s="56"/>
      <c r="BQJ59" s="56"/>
      <c r="BQK59" s="56"/>
      <c r="BQL59" s="56"/>
      <c r="BQM59" s="56"/>
      <c r="BQN59" s="56"/>
      <c r="BQO59" s="56"/>
      <c r="BQP59" s="56"/>
      <c r="BQQ59" s="56"/>
      <c r="BQR59" s="56"/>
      <c r="BQS59" s="56"/>
      <c r="BQT59" s="56"/>
      <c r="BQU59" s="56"/>
      <c r="BQV59" s="56"/>
      <c r="BQW59" s="56"/>
      <c r="BQX59" s="56"/>
      <c r="BQY59" s="56"/>
      <c r="BQZ59" s="56"/>
      <c r="BRA59" s="56"/>
      <c r="BRB59" s="56"/>
      <c r="BRC59" s="56"/>
      <c r="BRD59" s="56"/>
      <c r="BRE59" s="56"/>
      <c r="BRF59" s="56"/>
      <c r="BRG59" s="56"/>
      <c r="BRH59" s="56"/>
      <c r="BRI59" s="56"/>
      <c r="BRJ59" s="56"/>
      <c r="BRK59" s="56"/>
      <c r="BRL59" s="56"/>
      <c r="BRM59" s="56"/>
      <c r="BRN59" s="56"/>
      <c r="BRO59" s="56"/>
      <c r="BRP59" s="56"/>
      <c r="BRQ59" s="56"/>
      <c r="BRR59" s="56"/>
      <c r="BRS59" s="56"/>
      <c r="BRT59" s="56"/>
      <c r="BRU59" s="56"/>
      <c r="BRV59" s="56"/>
      <c r="BRW59" s="56"/>
      <c r="BRX59" s="56"/>
      <c r="BRY59" s="56"/>
      <c r="BRZ59" s="56"/>
      <c r="BSA59" s="56"/>
      <c r="BSB59" s="56"/>
      <c r="BSC59" s="56"/>
      <c r="BSD59" s="56"/>
      <c r="BSE59" s="56"/>
      <c r="BSF59" s="56"/>
      <c r="BSG59" s="56"/>
      <c r="BSH59" s="56"/>
      <c r="BSI59" s="56"/>
      <c r="BSJ59" s="56"/>
      <c r="BSK59" s="56"/>
      <c r="BSL59" s="56"/>
      <c r="BSM59" s="56"/>
      <c r="BSN59" s="56"/>
      <c r="BSO59" s="56"/>
      <c r="BSP59" s="56"/>
      <c r="BSQ59" s="56"/>
      <c r="BSR59" s="56"/>
      <c r="BSS59" s="56"/>
      <c r="BST59" s="56"/>
      <c r="BSU59" s="56"/>
      <c r="BSV59" s="56"/>
      <c r="BSW59" s="56"/>
      <c r="BSX59" s="56"/>
      <c r="BSY59" s="56"/>
      <c r="BSZ59" s="56"/>
      <c r="BTA59" s="56"/>
      <c r="BTB59" s="56"/>
      <c r="BTC59" s="56"/>
      <c r="BTD59" s="56"/>
      <c r="BTE59" s="56"/>
      <c r="BTF59" s="56"/>
      <c r="BTG59" s="56"/>
      <c r="BTH59" s="56"/>
      <c r="BTI59" s="56"/>
      <c r="BTJ59" s="56"/>
      <c r="BTK59" s="56"/>
      <c r="BTL59" s="56"/>
      <c r="BTM59" s="56"/>
      <c r="BTN59" s="56"/>
      <c r="BTO59" s="56"/>
      <c r="BTP59" s="56"/>
      <c r="BTQ59" s="56"/>
      <c r="BTR59" s="56"/>
      <c r="BTS59" s="56"/>
      <c r="BTT59" s="56"/>
      <c r="BTU59" s="56"/>
      <c r="BTV59" s="56"/>
      <c r="BTW59" s="56"/>
      <c r="BTX59" s="56"/>
      <c r="BTY59" s="56"/>
      <c r="BTZ59" s="56"/>
      <c r="BUA59" s="56"/>
      <c r="BUB59" s="56"/>
      <c r="BUC59" s="56"/>
      <c r="BUD59" s="56"/>
      <c r="BUE59" s="56"/>
      <c r="BUF59" s="56"/>
      <c r="BUG59" s="56"/>
      <c r="BUH59" s="56"/>
      <c r="BUI59" s="56"/>
      <c r="BUJ59" s="56"/>
      <c r="BUK59" s="56"/>
      <c r="BUL59" s="56"/>
      <c r="BUM59" s="56"/>
      <c r="BUN59" s="56"/>
      <c r="BUO59" s="56"/>
      <c r="BUP59" s="56"/>
      <c r="BUQ59" s="56"/>
      <c r="BUR59" s="56"/>
      <c r="BUS59" s="56"/>
      <c r="BUT59" s="56"/>
      <c r="BUU59" s="56"/>
      <c r="BUV59" s="56"/>
      <c r="BUW59" s="56"/>
      <c r="BUX59" s="56"/>
      <c r="BUY59" s="56"/>
      <c r="BUZ59" s="56"/>
      <c r="BVA59" s="56"/>
      <c r="BVB59" s="56"/>
      <c r="BVC59" s="56"/>
      <c r="BVD59" s="56"/>
      <c r="BVE59" s="56"/>
      <c r="BVF59" s="56"/>
      <c r="BVG59" s="56"/>
      <c r="BVH59" s="56"/>
      <c r="BVI59" s="56"/>
      <c r="BVJ59" s="56"/>
      <c r="BVK59" s="56"/>
      <c r="BVL59" s="56"/>
      <c r="BVM59" s="56"/>
      <c r="BVN59" s="56"/>
      <c r="BVO59" s="56"/>
      <c r="BVP59" s="56"/>
      <c r="BVQ59" s="56"/>
      <c r="BVR59" s="56"/>
      <c r="BVS59" s="56"/>
      <c r="BVT59" s="56"/>
      <c r="BVU59" s="56"/>
      <c r="BVV59" s="56"/>
      <c r="BVW59" s="56"/>
      <c r="BVX59" s="56"/>
      <c r="BVY59" s="56"/>
      <c r="BVZ59" s="56"/>
      <c r="BWA59" s="56"/>
      <c r="BWB59" s="56"/>
      <c r="BWC59" s="56"/>
      <c r="BWD59" s="56"/>
      <c r="BWE59" s="56"/>
      <c r="BWF59" s="56"/>
      <c r="BWG59" s="56"/>
      <c r="BWH59" s="56"/>
      <c r="BWI59" s="56"/>
      <c r="BWJ59" s="56"/>
      <c r="BWK59" s="56"/>
      <c r="BWL59" s="56"/>
      <c r="BWM59" s="56"/>
      <c r="BWN59" s="56"/>
      <c r="BWO59" s="56"/>
      <c r="BWP59" s="56"/>
      <c r="BWQ59" s="56"/>
      <c r="BWR59" s="56"/>
      <c r="BWS59" s="56"/>
      <c r="BWT59" s="56"/>
      <c r="BWU59" s="56"/>
      <c r="BWV59" s="56"/>
      <c r="BWW59" s="56"/>
      <c r="BWX59" s="56"/>
      <c r="BWY59" s="56"/>
      <c r="BWZ59" s="56"/>
      <c r="BXA59" s="56"/>
      <c r="BXB59" s="56"/>
      <c r="BXC59" s="56"/>
      <c r="BXD59" s="56"/>
      <c r="BXE59" s="56"/>
      <c r="BXF59" s="56"/>
      <c r="BXG59" s="56"/>
      <c r="BXH59" s="56"/>
      <c r="BXI59" s="56"/>
      <c r="BXJ59" s="56"/>
      <c r="BXK59" s="56"/>
      <c r="BXL59" s="56"/>
      <c r="BXM59" s="56"/>
      <c r="BXN59" s="56"/>
      <c r="BXO59" s="56"/>
      <c r="BXP59" s="56"/>
      <c r="BXQ59" s="56"/>
      <c r="BXR59" s="56"/>
      <c r="BXS59" s="56"/>
      <c r="BXT59" s="56"/>
      <c r="BXU59" s="56"/>
      <c r="BXV59" s="56"/>
      <c r="BXW59" s="56"/>
      <c r="BXX59" s="56"/>
      <c r="BXY59" s="56"/>
      <c r="BXZ59" s="56"/>
      <c r="BYA59" s="56"/>
      <c r="BYB59" s="56"/>
      <c r="BYC59" s="56"/>
      <c r="BYD59" s="56"/>
      <c r="BYE59" s="56"/>
      <c r="BYF59" s="56"/>
      <c r="BYG59" s="56"/>
      <c r="BYH59" s="56"/>
      <c r="BYI59" s="56"/>
      <c r="BYJ59" s="56"/>
      <c r="BYK59" s="56"/>
      <c r="BYL59" s="56"/>
      <c r="BYM59" s="56"/>
      <c r="BYN59" s="56"/>
      <c r="BYO59" s="56"/>
      <c r="BYP59" s="56"/>
      <c r="BYQ59" s="56"/>
      <c r="BYR59" s="56"/>
      <c r="BYS59" s="56"/>
      <c r="BYT59" s="56"/>
      <c r="BYU59" s="56"/>
      <c r="BYV59" s="56"/>
      <c r="BYW59" s="56"/>
      <c r="BYX59" s="56"/>
      <c r="BYY59" s="56"/>
      <c r="BYZ59" s="56"/>
      <c r="BZA59" s="56"/>
      <c r="BZB59" s="56"/>
      <c r="BZC59" s="56"/>
      <c r="BZD59" s="56"/>
      <c r="BZE59" s="56"/>
      <c r="BZF59" s="56"/>
      <c r="BZG59" s="56"/>
      <c r="BZH59" s="56"/>
      <c r="BZI59" s="56"/>
      <c r="BZJ59" s="56"/>
      <c r="BZK59" s="56"/>
      <c r="BZL59" s="56"/>
      <c r="BZM59" s="56"/>
      <c r="BZN59" s="56"/>
      <c r="BZO59" s="56"/>
      <c r="BZP59" s="56"/>
      <c r="BZQ59" s="56"/>
      <c r="BZR59" s="56"/>
      <c r="BZS59" s="56"/>
      <c r="BZT59" s="56"/>
      <c r="BZU59" s="56"/>
      <c r="BZV59" s="56"/>
      <c r="BZW59" s="56"/>
      <c r="BZX59" s="56"/>
      <c r="BZY59" s="56"/>
      <c r="BZZ59" s="56"/>
      <c r="CAA59" s="56"/>
      <c r="CAB59" s="56"/>
      <c r="CAC59" s="56"/>
      <c r="CAD59" s="56"/>
      <c r="CAE59" s="56"/>
      <c r="CAF59" s="56"/>
      <c r="CAG59" s="56"/>
      <c r="CAH59" s="56"/>
      <c r="CAI59" s="56"/>
      <c r="CAJ59" s="56"/>
      <c r="CAK59" s="56"/>
      <c r="CAL59" s="56"/>
      <c r="CAM59" s="56"/>
      <c r="CAN59" s="56"/>
      <c r="CAO59" s="56"/>
      <c r="CAP59" s="56"/>
      <c r="CAQ59" s="56"/>
      <c r="CAR59" s="56"/>
      <c r="CAS59" s="56"/>
      <c r="CAT59" s="56"/>
      <c r="CAU59" s="56"/>
      <c r="CAV59" s="56"/>
      <c r="CAW59" s="56"/>
      <c r="CAX59" s="56"/>
      <c r="CAY59" s="56"/>
      <c r="CAZ59" s="56"/>
      <c r="CBA59" s="56"/>
      <c r="CBB59" s="56"/>
      <c r="CBC59" s="56"/>
      <c r="CBD59" s="56"/>
      <c r="CBE59" s="56"/>
      <c r="CBF59" s="56"/>
      <c r="CBG59" s="56"/>
      <c r="CBH59" s="56"/>
      <c r="CBI59" s="56"/>
      <c r="CBJ59" s="56"/>
      <c r="CBK59" s="56"/>
      <c r="CBL59" s="56"/>
      <c r="CBM59" s="56"/>
      <c r="CBN59" s="56"/>
      <c r="CBO59" s="56"/>
      <c r="CBP59" s="56"/>
      <c r="CBQ59" s="56"/>
      <c r="CBR59" s="56"/>
      <c r="CBS59" s="56"/>
      <c r="CBT59" s="56"/>
      <c r="CBU59" s="56"/>
      <c r="CBV59" s="56"/>
      <c r="CBW59" s="56"/>
      <c r="CBX59" s="56"/>
      <c r="CBY59" s="56"/>
      <c r="CBZ59" s="56"/>
      <c r="CCA59" s="56"/>
      <c r="CCB59" s="56"/>
      <c r="CCC59" s="56"/>
      <c r="CCD59" s="56"/>
      <c r="CCE59" s="56"/>
      <c r="CCF59" s="56"/>
      <c r="CCG59" s="56"/>
      <c r="CCH59" s="56"/>
      <c r="CCI59" s="56"/>
      <c r="CCJ59" s="56"/>
      <c r="CCK59" s="56"/>
      <c r="CCL59" s="56"/>
      <c r="CCM59" s="56"/>
      <c r="CCN59" s="56"/>
      <c r="CCO59" s="56"/>
      <c r="CCP59" s="56"/>
      <c r="CCQ59" s="56"/>
      <c r="CCR59" s="56"/>
      <c r="CCS59" s="56"/>
      <c r="CCT59" s="56"/>
      <c r="CCU59" s="56"/>
      <c r="CCV59" s="56"/>
      <c r="CCW59" s="56"/>
      <c r="CCX59" s="56"/>
      <c r="CCY59" s="56"/>
      <c r="CCZ59" s="56"/>
      <c r="CDA59" s="56"/>
      <c r="CDB59" s="56"/>
      <c r="CDC59" s="56"/>
      <c r="CDD59" s="56"/>
      <c r="CDE59" s="56"/>
      <c r="CDF59" s="56"/>
      <c r="CDG59" s="56"/>
      <c r="CDH59" s="56"/>
      <c r="CDI59" s="56"/>
      <c r="CDJ59" s="56"/>
      <c r="CDK59" s="56"/>
      <c r="CDL59" s="56"/>
      <c r="CDM59" s="56"/>
      <c r="CDN59" s="56"/>
      <c r="CDO59" s="56"/>
      <c r="CDP59" s="56"/>
      <c r="CDQ59" s="56"/>
      <c r="CDR59" s="56"/>
      <c r="CDS59" s="56"/>
      <c r="CDT59" s="56"/>
      <c r="CDU59" s="56"/>
      <c r="CDV59" s="56"/>
      <c r="CDW59" s="56"/>
      <c r="CDX59" s="56"/>
      <c r="CDY59" s="56"/>
      <c r="CDZ59" s="56"/>
      <c r="CEA59" s="56"/>
      <c r="CEB59" s="56"/>
      <c r="CEC59" s="56"/>
      <c r="CED59" s="56"/>
      <c r="CEE59" s="56"/>
      <c r="CEF59" s="56"/>
      <c r="CEG59" s="56"/>
      <c r="CEH59" s="56"/>
      <c r="CEI59" s="56"/>
      <c r="CEJ59" s="56"/>
      <c r="CEK59" s="56"/>
      <c r="CEL59" s="56"/>
      <c r="CEM59" s="56"/>
      <c r="CEN59" s="56"/>
      <c r="CEO59" s="56"/>
      <c r="CEP59" s="56"/>
      <c r="CEQ59" s="56"/>
      <c r="CER59" s="56"/>
      <c r="CES59" s="56"/>
      <c r="CET59" s="56"/>
      <c r="CEU59" s="56"/>
      <c r="CEV59" s="56"/>
      <c r="CEW59" s="56"/>
      <c r="CEX59" s="56"/>
      <c r="CEY59" s="56"/>
      <c r="CEZ59" s="56"/>
      <c r="CFA59" s="56"/>
      <c r="CFB59" s="56"/>
      <c r="CFC59" s="56"/>
      <c r="CFD59" s="56"/>
      <c r="CFE59" s="56"/>
      <c r="CFF59" s="56"/>
      <c r="CFG59" s="56"/>
      <c r="CFH59" s="56"/>
      <c r="CFI59" s="56"/>
      <c r="CFJ59" s="56"/>
      <c r="CFK59" s="56"/>
      <c r="CFL59" s="56"/>
      <c r="CFM59" s="56"/>
      <c r="CFN59" s="56"/>
      <c r="CFO59" s="56"/>
      <c r="CFP59" s="56"/>
      <c r="CFQ59" s="56"/>
      <c r="CFR59" s="56"/>
      <c r="CFS59" s="56"/>
      <c r="CFT59" s="56"/>
      <c r="CFU59" s="56"/>
      <c r="CFV59" s="56"/>
      <c r="CFW59" s="56"/>
      <c r="CFX59" s="56"/>
      <c r="CFY59" s="56"/>
      <c r="CFZ59" s="56"/>
      <c r="CGA59" s="56"/>
      <c r="CGB59" s="56"/>
      <c r="CGC59" s="56"/>
      <c r="CGD59" s="56"/>
      <c r="CGE59" s="56"/>
      <c r="CGF59" s="56"/>
      <c r="CGG59" s="56"/>
      <c r="CGH59" s="56"/>
      <c r="CGI59" s="56"/>
      <c r="CGJ59" s="56"/>
      <c r="CGK59" s="56"/>
      <c r="CGL59" s="56"/>
      <c r="CGM59" s="56"/>
      <c r="CGN59" s="56"/>
      <c r="CGO59" s="56"/>
      <c r="CGP59" s="56"/>
      <c r="CGQ59" s="56"/>
      <c r="CGR59" s="56"/>
      <c r="CGS59" s="56"/>
      <c r="CGT59" s="56"/>
      <c r="CGU59" s="56"/>
      <c r="CGV59" s="56"/>
      <c r="CGW59" s="56"/>
      <c r="CGX59" s="56"/>
      <c r="CGY59" s="56"/>
      <c r="CGZ59" s="56"/>
      <c r="CHA59" s="56"/>
      <c r="CHB59" s="56"/>
      <c r="CHC59" s="56"/>
      <c r="CHD59" s="56"/>
      <c r="CHE59" s="56"/>
      <c r="CHF59" s="56"/>
      <c r="CHG59" s="56"/>
      <c r="CHH59" s="56"/>
      <c r="CHI59" s="56"/>
      <c r="CHJ59" s="56"/>
      <c r="CHK59" s="56"/>
      <c r="CHL59" s="56"/>
      <c r="CHM59" s="56"/>
      <c r="CHN59" s="56"/>
      <c r="CHO59" s="56"/>
      <c r="CHP59" s="56"/>
      <c r="CHQ59" s="56"/>
      <c r="CHR59" s="56"/>
      <c r="CHS59" s="56"/>
      <c r="CHT59" s="56"/>
      <c r="CHU59" s="56"/>
      <c r="CHV59" s="56"/>
      <c r="CHW59" s="56"/>
      <c r="CHX59" s="56"/>
      <c r="CHY59" s="56"/>
      <c r="CHZ59" s="56"/>
      <c r="CIA59" s="56"/>
      <c r="CIB59" s="56"/>
      <c r="CIC59" s="56"/>
      <c r="CID59" s="56"/>
      <c r="CIE59" s="56"/>
      <c r="CIF59" s="56"/>
      <c r="CIG59" s="56"/>
      <c r="CIH59" s="56"/>
      <c r="CII59" s="56"/>
      <c r="CIJ59" s="56"/>
      <c r="CIK59" s="56"/>
      <c r="CIL59" s="56"/>
      <c r="CIM59" s="56"/>
      <c r="CIN59" s="56"/>
      <c r="CIO59" s="56"/>
      <c r="CIP59" s="56"/>
      <c r="CIQ59" s="56"/>
      <c r="CIR59" s="56"/>
      <c r="CIS59" s="56"/>
      <c r="CIT59" s="56"/>
      <c r="CIU59" s="56"/>
      <c r="CIV59" s="56"/>
      <c r="CIW59" s="56"/>
      <c r="CIX59" s="56"/>
      <c r="CIY59" s="56"/>
      <c r="CIZ59" s="56"/>
      <c r="CJA59" s="56"/>
      <c r="CJB59" s="56"/>
      <c r="CJC59" s="56"/>
      <c r="CJD59" s="56"/>
      <c r="CJE59" s="56"/>
      <c r="CJF59" s="56"/>
      <c r="CJG59" s="56"/>
      <c r="CJH59" s="56"/>
      <c r="CJI59" s="56"/>
      <c r="CJJ59" s="56"/>
      <c r="CJK59" s="56"/>
      <c r="CJL59" s="56"/>
      <c r="CJM59" s="56"/>
      <c r="CJN59" s="56"/>
      <c r="CJO59" s="56"/>
      <c r="CJP59" s="56"/>
      <c r="CJQ59" s="56"/>
      <c r="CJR59" s="56"/>
      <c r="CJS59" s="56"/>
      <c r="CJT59" s="56"/>
      <c r="CJU59" s="56"/>
      <c r="CJV59" s="56"/>
      <c r="CJW59" s="56"/>
      <c r="CJX59" s="56"/>
      <c r="CJY59" s="56"/>
      <c r="CJZ59" s="56"/>
      <c r="CKA59" s="56"/>
      <c r="CKB59" s="56"/>
      <c r="CKC59" s="56"/>
      <c r="CKD59" s="56"/>
      <c r="CKE59" s="56"/>
      <c r="CKF59" s="56"/>
      <c r="CKG59" s="56"/>
      <c r="CKH59" s="56"/>
      <c r="CKI59" s="56"/>
      <c r="CKJ59" s="56"/>
      <c r="CKK59" s="56"/>
      <c r="CKL59" s="56"/>
      <c r="CKM59" s="56"/>
      <c r="CKN59" s="56"/>
      <c r="CKO59" s="56"/>
      <c r="CKP59" s="56"/>
      <c r="CKQ59" s="56"/>
      <c r="CKR59" s="56"/>
      <c r="CKS59" s="56"/>
      <c r="CKT59" s="56"/>
      <c r="CKU59" s="56"/>
      <c r="CKV59" s="56"/>
      <c r="CKW59" s="56"/>
      <c r="CKX59" s="56"/>
      <c r="CKY59" s="56"/>
      <c r="CKZ59" s="56"/>
      <c r="CLA59" s="56"/>
      <c r="CLB59" s="56"/>
      <c r="CLC59" s="56"/>
      <c r="CLD59" s="56"/>
      <c r="CLE59" s="56"/>
      <c r="CLF59" s="56"/>
      <c r="CLG59" s="56"/>
      <c r="CLH59" s="56"/>
      <c r="CLI59" s="56"/>
      <c r="CLJ59" s="56"/>
      <c r="CLK59" s="56"/>
      <c r="CLL59" s="56"/>
      <c r="CLM59" s="56"/>
      <c r="CLN59" s="56"/>
      <c r="CLO59" s="56"/>
      <c r="CLP59" s="56"/>
      <c r="CLQ59" s="56"/>
      <c r="CLR59" s="56"/>
      <c r="CLS59" s="56"/>
      <c r="CLT59" s="56"/>
      <c r="CLU59" s="56"/>
      <c r="CLV59" s="56"/>
      <c r="CLW59" s="56"/>
      <c r="CLX59" s="56"/>
      <c r="CLY59" s="56"/>
      <c r="CLZ59" s="56"/>
      <c r="CMA59" s="56"/>
      <c r="CMB59" s="56"/>
      <c r="CMC59" s="56"/>
      <c r="CMD59" s="56"/>
      <c r="CME59" s="56"/>
      <c r="CMF59" s="56"/>
      <c r="CMG59" s="56"/>
      <c r="CMH59" s="56"/>
      <c r="CMI59" s="56"/>
      <c r="CMJ59" s="56"/>
      <c r="CMK59" s="56"/>
      <c r="CML59" s="56"/>
      <c r="CMM59" s="56"/>
      <c r="CMN59" s="56"/>
      <c r="CMO59" s="56"/>
      <c r="CMP59" s="56"/>
      <c r="CMQ59" s="56"/>
      <c r="CMR59" s="56"/>
      <c r="CMS59" s="56"/>
      <c r="CMT59" s="56"/>
      <c r="CMU59" s="56"/>
      <c r="CMV59" s="56"/>
      <c r="CMW59" s="56"/>
      <c r="CMX59" s="56"/>
      <c r="CMY59" s="56"/>
      <c r="CMZ59" s="56"/>
      <c r="CNA59" s="56"/>
      <c r="CNB59" s="56"/>
      <c r="CNC59" s="56"/>
      <c r="CND59" s="56"/>
      <c r="CNE59" s="56"/>
      <c r="CNF59" s="56"/>
      <c r="CNG59" s="56"/>
      <c r="CNH59" s="56"/>
      <c r="CNI59" s="56"/>
      <c r="CNJ59" s="56"/>
      <c r="CNK59" s="56"/>
      <c r="CNL59" s="56"/>
      <c r="CNM59" s="56"/>
      <c r="CNN59" s="56"/>
      <c r="CNO59" s="56"/>
      <c r="CNP59" s="56"/>
      <c r="CNQ59" s="56"/>
      <c r="CNR59" s="56"/>
      <c r="CNS59" s="56"/>
      <c r="CNT59" s="56"/>
      <c r="CNU59" s="56"/>
      <c r="CNV59" s="56"/>
      <c r="CNW59" s="56"/>
      <c r="CNX59" s="56"/>
      <c r="CNY59" s="56"/>
      <c r="CNZ59" s="56"/>
      <c r="COA59" s="56"/>
      <c r="COB59" s="56"/>
      <c r="COC59" s="56"/>
      <c r="COD59" s="56"/>
      <c r="COE59" s="56"/>
      <c r="COF59" s="56"/>
      <c r="COG59" s="56"/>
      <c r="COH59" s="56"/>
      <c r="COI59" s="56"/>
      <c r="COJ59" s="56"/>
      <c r="COK59" s="56"/>
      <c r="COL59" s="56"/>
      <c r="COM59" s="56"/>
      <c r="CON59" s="56"/>
      <c r="COO59" s="56"/>
      <c r="COP59" s="56"/>
      <c r="COQ59" s="56"/>
      <c r="COR59" s="56"/>
      <c r="COS59" s="56"/>
      <c r="COT59" s="56"/>
      <c r="COU59" s="56"/>
      <c r="COV59" s="56"/>
      <c r="COW59" s="56"/>
      <c r="COX59" s="56"/>
      <c r="COY59" s="56"/>
      <c r="COZ59" s="56"/>
      <c r="CPA59" s="56"/>
      <c r="CPB59" s="56"/>
      <c r="CPC59" s="56"/>
      <c r="CPD59" s="56"/>
      <c r="CPE59" s="56"/>
      <c r="CPF59" s="56"/>
      <c r="CPG59" s="56"/>
      <c r="CPH59" s="56"/>
      <c r="CPI59" s="56"/>
      <c r="CPJ59" s="56"/>
      <c r="CPK59" s="56"/>
      <c r="CPL59" s="56"/>
      <c r="CPM59" s="56"/>
      <c r="CPN59" s="56"/>
      <c r="CPO59" s="56"/>
      <c r="CPP59" s="56"/>
      <c r="CPQ59" s="56"/>
      <c r="CPR59" s="56"/>
      <c r="CPS59" s="56"/>
      <c r="CPT59" s="56"/>
      <c r="CPU59" s="56"/>
      <c r="CPV59" s="56"/>
      <c r="CPW59" s="56"/>
      <c r="CPX59" s="56"/>
      <c r="CPY59" s="56"/>
      <c r="CPZ59" s="56"/>
      <c r="CQA59" s="56"/>
      <c r="CQB59" s="56"/>
      <c r="CQC59" s="56"/>
      <c r="CQD59" s="56"/>
      <c r="CQE59" s="56"/>
      <c r="CQF59" s="56"/>
      <c r="CQG59" s="56"/>
      <c r="CQH59" s="56"/>
      <c r="CQI59" s="56"/>
      <c r="CQJ59" s="56"/>
      <c r="CQK59" s="56"/>
      <c r="CQL59" s="56"/>
      <c r="CQM59" s="56"/>
      <c r="CQN59" s="56"/>
      <c r="CQO59" s="56"/>
      <c r="CQP59" s="56"/>
      <c r="CQQ59" s="56"/>
      <c r="CQR59" s="56"/>
      <c r="CQS59" s="56"/>
      <c r="CQT59" s="56"/>
      <c r="CQU59" s="56"/>
      <c r="CQV59" s="56"/>
      <c r="CQW59" s="56"/>
      <c r="CQX59" s="56"/>
      <c r="CQY59" s="56"/>
      <c r="CQZ59" s="56"/>
      <c r="CRA59" s="56"/>
      <c r="CRB59" s="56"/>
      <c r="CRC59" s="56"/>
      <c r="CRD59" s="56"/>
      <c r="CRE59" s="56"/>
      <c r="CRF59" s="56"/>
      <c r="CRG59" s="56"/>
      <c r="CRH59" s="56"/>
      <c r="CRI59" s="56"/>
      <c r="CRJ59" s="56"/>
      <c r="CRK59" s="56"/>
      <c r="CRL59" s="56"/>
      <c r="CRM59" s="56"/>
      <c r="CRN59" s="56"/>
      <c r="CRO59" s="56"/>
      <c r="CRP59" s="56"/>
      <c r="CRQ59" s="56"/>
      <c r="CRR59" s="56"/>
      <c r="CRS59" s="56"/>
      <c r="CRT59" s="56"/>
      <c r="CRU59" s="56"/>
      <c r="CRV59" s="56"/>
      <c r="CRW59" s="56"/>
      <c r="CRX59" s="56"/>
      <c r="CRY59" s="56"/>
      <c r="CRZ59" s="56"/>
      <c r="CSA59" s="56"/>
      <c r="CSB59" s="56"/>
      <c r="CSC59" s="56"/>
      <c r="CSD59" s="56"/>
      <c r="CSE59" s="56"/>
      <c r="CSF59" s="56"/>
      <c r="CSG59" s="56"/>
      <c r="CSH59" s="56"/>
      <c r="CSI59" s="56"/>
      <c r="CSJ59" s="56"/>
      <c r="CSK59" s="56"/>
      <c r="CSL59" s="56"/>
      <c r="CSM59" s="56"/>
      <c r="CSN59" s="56"/>
      <c r="CSO59" s="56"/>
      <c r="CSP59" s="56"/>
      <c r="CSQ59" s="56"/>
      <c r="CSR59" s="56"/>
      <c r="CSS59" s="56"/>
      <c r="CST59" s="56"/>
      <c r="CSU59" s="56"/>
      <c r="CSV59" s="56"/>
      <c r="CSW59" s="56"/>
      <c r="CSX59" s="56"/>
      <c r="CSY59" s="56"/>
      <c r="CSZ59" s="56"/>
      <c r="CTA59" s="56"/>
      <c r="CTB59" s="56"/>
      <c r="CTC59" s="56"/>
      <c r="CTD59" s="56"/>
      <c r="CTE59" s="56"/>
      <c r="CTF59" s="56"/>
      <c r="CTG59" s="56"/>
      <c r="CTH59" s="56"/>
      <c r="CTI59" s="56"/>
      <c r="CTJ59" s="56"/>
      <c r="CTK59" s="56"/>
      <c r="CTL59" s="56"/>
      <c r="CTM59" s="56"/>
      <c r="CTN59" s="56"/>
      <c r="CTO59" s="56"/>
      <c r="CTP59" s="56"/>
      <c r="CTQ59" s="56"/>
      <c r="CTR59" s="56"/>
      <c r="CTS59" s="56"/>
      <c r="CTT59" s="56"/>
      <c r="CTU59" s="56"/>
      <c r="CTV59" s="56"/>
      <c r="CTW59" s="56"/>
      <c r="CTX59" s="56"/>
      <c r="CTY59" s="56"/>
      <c r="CTZ59" s="56"/>
      <c r="CUA59" s="56"/>
      <c r="CUB59" s="56"/>
      <c r="CUC59" s="56"/>
      <c r="CUD59" s="56"/>
      <c r="CUE59" s="56"/>
      <c r="CUF59" s="56"/>
      <c r="CUG59" s="56"/>
      <c r="CUH59" s="56"/>
      <c r="CUI59" s="56"/>
      <c r="CUJ59" s="56"/>
      <c r="CUK59" s="56"/>
      <c r="CUL59" s="56"/>
      <c r="CUM59" s="56"/>
      <c r="CUN59" s="56"/>
      <c r="CUO59" s="56"/>
      <c r="CUP59" s="56"/>
      <c r="CUQ59" s="56"/>
      <c r="CUR59" s="56"/>
      <c r="CUS59" s="56"/>
      <c r="CUT59" s="56"/>
      <c r="CUU59" s="56"/>
      <c r="CUV59" s="56"/>
      <c r="CUW59" s="56"/>
      <c r="CUX59" s="56"/>
      <c r="CUY59" s="56"/>
      <c r="CUZ59" s="56"/>
      <c r="CVA59" s="56"/>
      <c r="CVB59" s="56"/>
      <c r="CVC59" s="56"/>
      <c r="CVD59" s="56"/>
      <c r="CVE59" s="56"/>
      <c r="CVF59" s="56"/>
      <c r="CVG59" s="56"/>
      <c r="CVH59" s="56"/>
      <c r="CVI59" s="56"/>
      <c r="CVJ59" s="56"/>
      <c r="CVK59" s="56"/>
      <c r="CVL59" s="56"/>
      <c r="CVM59" s="56"/>
      <c r="CVN59" s="56"/>
      <c r="CVO59" s="56"/>
      <c r="CVP59" s="56"/>
      <c r="CVQ59" s="56"/>
      <c r="CVR59" s="56"/>
      <c r="CVS59" s="56"/>
      <c r="CVT59" s="56"/>
      <c r="CVU59" s="56"/>
      <c r="CVV59" s="56"/>
      <c r="CVW59" s="56"/>
      <c r="CVX59" s="56"/>
      <c r="CVY59" s="56"/>
      <c r="CVZ59" s="56"/>
      <c r="CWA59" s="56"/>
      <c r="CWB59" s="56"/>
      <c r="CWC59" s="56"/>
      <c r="CWD59" s="56"/>
      <c r="CWE59" s="56"/>
      <c r="CWF59" s="56"/>
      <c r="CWG59" s="56"/>
      <c r="CWH59" s="56"/>
      <c r="CWI59" s="56"/>
      <c r="CWJ59" s="56"/>
      <c r="CWK59" s="56"/>
      <c r="CWL59" s="56"/>
      <c r="CWM59" s="56"/>
      <c r="CWN59" s="56"/>
      <c r="CWO59" s="56"/>
      <c r="CWP59" s="56"/>
      <c r="CWQ59" s="56"/>
      <c r="CWR59" s="56"/>
      <c r="CWS59" s="56"/>
      <c r="CWT59" s="56"/>
      <c r="CWU59" s="56"/>
      <c r="CWV59" s="56"/>
      <c r="CWW59" s="56"/>
      <c r="CWX59" s="56"/>
      <c r="CWY59" s="56"/>
      <c r="CWZ59" s="56"/>
      <c r="CXA59" s="56"/>
      <c r="CXB59" s="56"/>
      <c r="CXC59" s="56"/>
      <c r="CXD59" s="56"/>
      <c r="CXE59" s="56"/>
      <c r="CXF59" s="56"/>
      <c r="CXG59" s="56"/>
      <c r="CXH59" s="56"/>
      <c r="CXI59" s="56"/>
      <c r="CXJ59" s="56"/>
      <c r="CXK59" s="56"/>
      <c r="CXL59" s="56"/>
      <c r="CXM59" s="56"/>
      <c r="CXN59" s="56"/>
      <c r="CXO59" s="56"/>
      <c r="CXP59" s="56"/>
      <c r="CXQ59" s="56"/>
      <c r="CXR59" s="56"/>
      <c r="CXS59" s="56"/>
      <c r="CXT59" s="56"/>
      <c r="CXU59" s="56"/>
      <c r="CXV59" s="56"/>
      <c r="CXW59" s="56"/>
      <c r="CXX59" s="56"/>
      <c r="CXY59" s="56"/>
      <c r="CXZ59" s="56"/>
      <c r="CYA59" s="56"/>
      <c r="CYB59" s="56"/>
      <c r="CYC59" s="56"/>
      <c r="CYD59" s="56"/>
      <c r="CYE59" s="56"/>
      <c r="CYF59" s="56"/>
      <c r="CYG59" s="56"/>
      <c r="CYH59" s="56"/>
      <c r="CYI59" s="56"/>
      <c r="CYJ59" s="56"/>
      <c r="CYK59" s="56"/>
      <c r="CYL59" s="56"/>
      <c r="CYM59" s="56"/>
      <c r="CYN59" s="56"/>
      <c r="CYO59" s="56"/>
      <c r="CYP59" s="56"/>
      <c r="CYQ59" s="56"/>
      <c r="CYR59" s="56"/>
      <c r="CYS59" s="56"/>
      <c r="CYT59" s="56"/>
      <c r="CYU59" s="56"/>
      <c r="CYV59" s="56"/>
      <c r="CYW59" s="56"/>
      <c r="CYX59" s="56"/>
      <c r="CYY59" s="56"/>
      <c r="CYZ59" s="56"/>
      <c r="CZA59" s="56"/>
      <c r="CZB59" s="56"/>
      <c r="CZC59" s="56"/>
      <c r="CZD59" s="56"/>
      <c r="CZE59" s="56"/>
      <c r="CZF59" s="56"/>
      <c r="CZG59" s="56"/>
      <c r="CZH59" s="56"/>
      <c r="CZI59" s="56"/>
      <c r="CZJ59" s="56"/>
      <c r="CZK59" s="56"/>
      <c r="CZL59" s="56"/>
      <c r="CZM59" s="56"/>
      <c r="CZN59" s="56"/>
      <c r="CZO59" s="56"/>
      <c r="CZP59" s="56"/>
      <c r="CZQ59" s="56"/>
      <c r="CZR59" s="56"/>
      <c r="CZS59" s="56"/>
      <c r="CZT59" s="56"/>
      <c r="CZU59" s="56"/>
      <c r="CZV59" s="56"/>
      <c r="CZW59" s="56"/>
      <c r="CZX59" s="56"/>
      <c r="CZY59" s="56"/>
      <c r="CZZ59" s="56"/>
      <c r="DAA59" s="56"/>
      <c r="DAB59" s="56"/>
      <c r="DAC59" s="56"/>
      <c r="DAD59" s="56"/>
      <c r="DAE59" s="56"/>
      <c r="DAF59" s="56"/>
      <c r="DAG59" s="56"/>
      <c r="DAH59" s="56"/>
      <c r="DAI59" s="56"/>
      <c r="DAJ59" s="56"/>
      <c r="DAK59" s="56"/>
      <c r="DAL59" s="56"/>
      <c r="DAM59" s="56"/>
      <c r="DAN59" s="56"/>
      <c r="DAO59" s="56"/>
      <c r="DAP59" s="56"/>
      <c r="DAQ59" s="56"/>
      <c r="DAR59" s="56"/>
      <c r="DAS59" s="56"/>
      <c r="DAT59" s="56"/>
      <c r="DAU59" s="56"/>
      <c r="DAV59" s="56"/>
      <c r="DAW59" s="56"/>
      <c r="DAX59" s="56"/>
      <c r="DAY59" s="56"/>
      <c r="DAZ59" s="56"/>
      <c r="DBA59" s="56"/>
      <c r="DBB59" s="56"/>
      <c r="DBC59" s="56"/>
      <c r="DBD59" s="56"/>
      <c r="DBE59" s="56"/>
      <c r="DBF59" s="56"/>
      <c r="DBG59" s="56"/>
      <c r="DBH59" s="56"/>
      <c r="DBI59" s="56"/>
      <c r="DBJ59" s="56"/>
      <c r="DBK59" s="56"/>
      <c r="DBL59" s="56"/>
      <c r="DBM59" s="56"/>
      <c r="DBN59" s="56"/>
      <c r="DBO59" s="56"/>
      <c r="DBP59" s="56"/>
      <c r="DBQ59" s="56"/>
      <c r="DBR59" s="56"/>
      <c r="DBS59" s="56"/>
      <c r="DBT59" s="56"/>
      <c r="DBU59" s="56"/>
      <c r="DBV59" s="56"/>
      <c r="DBW59" s="56"/>
      <c r="DBX59" s="56"/>
      <c r="DBY59" s="56"/>
      <c r="DBZ59" s="56"/>
      <c r="DCA59" s="56"/>
      <c r="DCB59" s="56"/>
      <c r="DCC59" s="56"/>
      <c r="DCD59" s="56"/>
      <c r="DCE59" s="56"/>
      <c r="DCF59" s="56"/>
      <c r="DCG59" s="56"/>
      <c r="DCH59" s="56"/>
      <c r="DCI59" s="56"/>
      <c r="DCJ59" s="56"/>
      <c r="DCK59" s="56"/>
      <c r="DCL59" s="56"/>
      <c r="DCM59" s="56"/>
      <c r="DCN59" s="56"/>
      <c r="DCO59" s="56"/>
      <c r="DCP59" s="56"/>
      <c r="DCQ59" s="56"/>
      <c r="DCR59" s="56"/>
      <c r="DCS59" s="56"/>
      <c r="DCT59" s="56"/>
      <c r="DCU59" s="56"/>
      <c r="DCV59" s="56"/>
      <c r="DCW59" s="56"/>
      <c r="DCX59" s="56"/>
      <c r="DCY59" s="56"/>
      <c r="DCZ59" s="56"/>
      <c r="DDA59" s="56"/>
      <c r="DDB59" s="56"/>
      <c r="DDC59" s="56"/>
      <c r="DDD59" s="56"/>
      <c r="DDE59" s="56"/>
      <c r="DDF59" s="56"/>
      <c r="DDG59" s="56"/>
      <c r="DDH59" s="56"/>
      <c r="DDI59" s="56"/>
      <c r="DDJ59" s="56"/>
      <c r="DDK59" s="56"/>
      <c r="DDL59" s="56"/>
      <c r="DDM59" s="56"/>
      <c r="DDN59" s="56"/>
      <c r="DDO59" s="56"/>
      <c r="DDP59" s="56"/>
      <c r="DDQ59" s="56"/>
      <c r="DDR59" s="56"/>
      <c r="DDS59" s="56"/>
      <c r="DDT59" s="56"/>
      <c r="DDU59" s="56"/>
      <c r="DDV59" s="56"/>
      <c r="DDW59" s="56"/>
      <c r="DDX59" s="56"/>
      <c r="DDY59" s="56"/>
      <c r="DDZ59" s="56"/>
      <c r="DEA59" s="56"/>
      <c r="DEB59" s="56"/>
      <c r="DEC59" s="56"/>
      <c r="DED59" s="56"/>
      <c r="DEE59" s="56"/>
      <c r="DEF59" s="56"/>
      <c r="DEG59" s="56"/>
      <c r="DEH59" s="56"/>
      <c r="DEI59" s="56"/>
      <c r="DEJ59" s="56"/>
      <c r="DEK59" s="56"/>
      <c r="DEL59" s="56"/>
      <c r="DEM59" s="56"/>
      <c r="DEN59" s="56"/>
      <c r="DEO59" s="56"/>
      <c r="DEP59" s="56"/>
      <c r="DEQ59" s="56"/>
      <c r="DER59" s="56"/>
      <c r="DES59" s="56"/>
      <c r="DET59" s="56"/>
      <c r="DEU59" s="56"/>
      <c r="DEV59" s="56"/>
      <c r="DEW59" s="56"/>
      <c r="DEX59" s="56"/>
      <c r="DEY59" s="56"/>
      <c r="DEZ59" s="56"/>
      <c r="DFA59" s="56"/>
      <c r="DFB59" s="56"/>
      <c r="DFC59" s="56"/>
      <c r="DFD59" s="56"/>
      <c r="DFE59" s="56"/>
      <c r="DFF59" s="56"/>
      <c r="DFG59" s="56"/>
      <c r="DFH59" s="56"/>
      <c r="DFI59" s="56"/>
      <c r="DFJ59" s="56"/>
      <c r="DFK59" s="56"/>
      <c r="DFL59" s="56"/>
      <c r="DFM59" s="56"/>
      <c r="DFN59" s="56"/>
      <c r="DFO59" s="56"/>
      <c r="DFP59" s="56"/>
      <c r="DFQ59" s="56"/>
      <c r="DFR59" s="56"/>
      <c r="DFS59" s="56"/>
      <c r="DFT59" s="56"/>
      <c r="DFU59" s="56"/>
      <c r="DFV59" s="56"/>
      <c r="DFW59" s="56"/>
      <c r="DFX59" s="56"/>
      <c r="DFY59" s="56"/>
      <c r="DFZ59" s="56"/>
      <c r="DGA59" s="56"/>
      <c r="DGB59" s="56"/>
      <c r="DGC59" s="56"/>
      <c r="DGD59" s="56"/>
      <c r="DGE59" s="56"/>
      <c r="DGF59" s="56"/>
      <c r="DGG59" s="56"/>
      <c r="DGH59" s="56"/>
      <c r="DGI59" s="56"/>
      <c r="DGJ59" s="56"/>
      <c r="DGK59" s="56"/>
      <c r="DGL59" s="56"/>
      <c r="DGM59" s="56"/>
      <c r="DGN59" s="56"/>
      <c r="DGO59" s="56"/>
      <c r="DGP59" s="56"/>
      <c r="DGQ59" s="56"/>
      <c r="DGR59" s="56"/>
      <c r="DGS59" s="56"/>
      <c r="DGT59" s="56"/>
      <c r="DGU59" s="56"/>
      <c r="DGV59" s="56"/>
      <c r="DGW59" s="56"/>
      <c r="DGX59" s="56"/>
      <c r="DGY59" s="56"/>
      <c r="DGZ59" s="56"/>
      <c r="DHA59" s="56"/>
      <c r="DHB59" s="56"/>
      <c r="DHC59" s="56"/>
      <c r="DHD59" s="56"/>
      <c r="DHE59" s="56"/>
      <c r="DHF59" s="56"/>
      <c r="DHG59" s="56"/>
      <c r="DHH59" s="56"/>
      <c r="DHI59" s="56"/>
      <c r="DHJ59" s="56"/>
      <c r="DHK59" s="56"/>
      <c r="DHL59" s="56"/>
      <c r="DHM59" s="56"/>
      <c r="DHN59" s="56"/>
      <c r="DHO59" s="56"/>
      <c r="DHP59" s="56"/>
      <c r="DHQ59" s="56"/>
      <c r="DHR59" s="56"/>
      <c r="DHS59" s="56"/>
      <c r="DHT59" s="56"/>
      <c r="DHU59" s="56"/>
      <c r="DHV59" s="56"/>
      <c r="DHW59" s="56"/>
      <c r="DHX59" s="56"/>
      <c r="DHY59" s="56"/>
      <c r="DHZ59" s="56"/>
      <c r="DIA59" s="56"/>
      <c r="DIB59" s="56"/>
      <c r="DIC59" s="56"/>
      <c r="DID59" s="56"/>
      <c r="DIE59" s="56"/>
      <c r="DIF59" s="56"/>
      <c r="DIG59" s="56"/>
      <c r="DIH59" s="56"/>
      <c r="DII59" s="56"/>
      <c r="DIJ59" s="56"/>
      <c r="DIK59" s="56"/>
      <c r="DIL59" s="56"/>
      <c r="DIM59" s="56"/>
      <c r="DIN59" s="56"/>
      <c r="DIO59" s="56"/>
      <c r="DIP59" s="56"/>
      <c r="DIQ59" s="56"/>
      <c r="DIR59" s="56"/>
      <c r="DIS59" s="56"/>
      <c r="DIT59" s="56"/>
      <c r="DIU59" s="56"/>
      <c r="DIV59" s="56"/>
      <c r="DIW59" s="56"/>
      <c r="DIX59" s="56"/>
      <c r="DIY59" s="56"/>
      <c r="DIZ59" s="56"/>
      <c r="DJA59" s="56"/>
      <c r="DJB59" s="56"/>
      <c r="DJC59" s="56"/>
      <c r="DJD59" s="56"/>
      <c r="DJE59" s="56"/>
      <c r="DJF59" s="56"/>
      <c r="DJG59" s="56"/>
      <c r="DJH59" s="56"/>
      <c r="DJI59" s="56"/>
      <c r="DJJ59" s="56"/>
      <c r="DJK59" s="56"/>
      <c r="DJL59" s="56"/>
      <c r="DJM59" s="56"/>
      <c r="DJN59" s="56"/>
      <c r="DJO59" s="56"/>
      <c r="DJP59" s="56"/>
      <c r="DJQ59" s="56"/>
      <c r="DJR59" s="56"/>
      <c r="DJS59" s="56"/>
      <c r="DJT59" s="56"/>
      <c r="DJU59" s="56"/>
      <c r="DJV59" s="56"/>
      <c r="DJW59" s="56"/>
      <c r="DJX59" s="56"/>
      <c r="DJY59" s="56"/>
      <c r="DJZ59" s="56"/>
      <c r="DKA59" s="56"/>
      <c r="DKB59" s="56"/>
      <c r="DKC59" s="56"/>
      <c r="DKD59" s="56"/>
      <c r="DKE59" s="56"/>
      <c r="DKF59" s="56"/>
      <c r="DKG59" s="56"/>
      <c r="DKH59" s="56"/>
      <c r="DKI59" s="56"/>
      <c r="DKJ59" s="56"/>
      <c r="DKK59" s="56"/>
      <c r="DKL59" s="56"/>
      <c r="DKM59" s="56"/>
      <c r="DKN59" s="56"/>
      <c r="DKO59" s="56"/>
      <c r="DKP59" s="56"/>
      <c r="DKQ59" s="56"/>
      <c r="DKR59" s="56"/>
      <c r="DKS59" s="56"/>
      <c r="DKT59" s="56"/>
      <c r="DKU59" s="56"/>
      <c r="DKV59" s="56"/>
      <c r="DKW59" s="56"/>
      <c r="DKX59" s="56"/>
      <c r="DKY59" s="56"/>
      <c r="DKZ59" s="56"/>
      <c r="DLA59" s="56"/>
      <c r="DLB59" s="56"/>
      <c r="DLC59" s="56"/>
      <c r="DLD59" s="56"/>
      <c r="DLE59" s="56"/>
      <c r="DLF59" s="56"/>
      <c r="DLG59" s="56"/>
      <c r="DLH59" s="56"/>
      <c r="DLI59" s="56"/>
      <c r="DLJ59" s="56"/>
      <c r="DLK59" s="56"/>
      <c r="DLL59" s="56"/>
      <c r="DLM59" s="56"/>
      <c r="DLN59" s="56"/>
      <c r="DLO59" s="56"/>
      <c r="DLP59" s="56"/>
      <c r="DLQ59" s="56"/>
      <c r="DLR59" s="56"/>
      <c r="DLS59" s="56"/>
      <c r="DLT59" s="56"/>
      <c r="DLU59" s="56"/>
      <c r="DLV59" s="56"/>
      <c r="DLW59" s="56"/>
      <c r="DLX59" s="56"/>
      <c r="DLY59" s="56"/>
      <c r="DLZ59" s="56"/>
      <c r="DMA59" s="56"/>
      <c r="DMB59" s="56"/>
      <c r="DMC59" s="56"/>
      <c r="DMD59" s="56"/>
      <c r="DME59" s="56"/>
      <c r="DMF59" s="56"/>
      <c r="DMG59" s="56"/>
      <c r="DMH59" s="56"/>
      <c r="DMI59" s="56"/>
      <c r="DMJ59" s="56"/>
      <c r="DMK59" s="56"/>
      <c r="DML59" s="56"/>
      <c r="DMM59" s="56"/>
      <c r="DMN59" s="56"/>
      <c r="DMO59" s="56"/>
      <c r="DMP59" s="56"/>
      <c r="DMQ59" s="56"/>
      <c r="DMR59" s="56"/>
      <c r="DMS59" s="56"/>
      <c r="DMT59" s="56"/>
      <c r="DMU59" s="56"/>
      <c r="DMV59" s="56"/>
      <c r="DMW59" s="56"/>
      <c r="DMX59" s="56"/>
      <c r="DMY59" s="56"/>
      <c r="DMZ59" s="56"/>
      <c r="DNA59" s="56"/>
      <c r="DNB59" s="56"/>
      <c r="DNC59" s="56"/>
      <c r="DND59" s="56"/>
      <c r="DNE59" s="56"/>
      <c r="DNF59" s="56"/>
      <c r="DNG59" s="56"/>
      <c r="DNH59" s="56"/>
      <c r="DNI59" s="56"/>
      <c r="DNJ59" s="56"/>
      <c r="DNK59" s="56"/>
      <c r="DNL59" s="56"/>
      <c r="DNM59" s="56"/>
      <c r="DNN59" s="56"/>
      <c r="DNO59" s="56"/>
      <c r="DNP59" s="56"/>
      <c r="DNQ59" s="56"/>
      <c r="DNR59" s="56"/>
      <c r="DNS59" s="56"/>
      <c r="DNT59" s="56"/>
      <c r="DNU59" s="56"/>
      <c r="DNV59" s="56"/>
      <c r="DNW59" s="56"/>
      <c r="DNX59" s="56"/>
      <c r="DNY59" s="56"/>
      <c r="DNZ59" s="56"/>
      <c r="DOA59" s="56"/>
      <c r="DOB59" s="56"/>
      <c r="DOC59" s="56"/>
      <c r="DOD59" s="56"/>
      <c r="DOE59" s="56"/>
      <c r="DOF59" s="56"/>
      <c r="DOG59" s="56"/>
      <c r="DOH59" s="56"/>
      <c r="DOI59" s="56"/>
      <c r="DOJ59" s="56"/>
      <c r="DOK59" s="56"/>
      <c r="DOL59" s="56"/>
      <c r="DOM59" s="56"/>
      <c r="DON59" s="56"/>
      <c r="DOO59" s="56"/>
      <c r="DOP59" s="56"/>
      <c r="DOQ59" s="56"/>
      <c r="DOR59" s="56"/>
      <c r="DOS59" s="56"/>
      <c r="DOT59" s="56"/>
      <c r="DOU59" s="56"/>
      <c r="DOV59" s="56"/>
      <c r="DOW59" s="56"/>
      <c r="DOX59" s="56"/>
      <c r="DOY59" s="56"/>
      <c r="DOZ59" s="56"/>
      <c r="DPA59" s="56"/>
      <c r="DPB59" s="56"/>
      <c r="DPC59" s="56"/>
      <c r="DPD59" s="56"/>
      <c r="DPE59" s="56"/>
      <c r="DPF59" s="56"/>
      <c r="DPG59" s="56"/>
      <c r="DPH59" s="56"/>
      <c r="DPI59" s="56"/>
      <c r="DPJ59" s="56"/>
      <c r="DPK59" s="56"/>
      <c r="DPL59" s="56"/>
      <c r="DPM59" s="56"/>
      <c r="DPN59" s="56"/>
      <c r="DPO59" s="56"/>
      <c r="DPP59" s="56"/>
      <c r="DPQ59" s="56"/>
      <c r="DPR59" s="56"/>
      <c r="DPS59" s="56"/>
      <c r="DPT59" s="56"/>
      <c r="DPU59" s="56"/>
      <c r="DPV59" s="56"/>
      <c r="DPW59" s="56"/>
      <c r="DPX59" s="56"/>
      <c r="DPY59" s="56"/>
      <c r="DPZ59" s="56"/>
      <c r="DQA59" s="56"/>
      <c r="DQB59" s="56"/>
      <c r="DQC59" s="56"/>
      <c r="DQD59" s="56"/>
      <c r="DQE59" s="56"/>
      <c r="DQF59" s="56"/>
      <c r="DQG59" s="56"/>
      <c r="DQH59" s="56"/>
      <c r="DQI59" s="56"/>
      <c r="DQJ59" s="56"/>
      <c r="DQK59" s="56"/>
      <c r="DQL59" s="56"/>
      <c r="DQM59" s="56"/>
      <c r="DQN59" s="56"/>
      <c r="DQO59" s="56"/>
      <c r="DQP59" s="56"/>
      <c r="DQQ59" s="56"/>
      <c r="DQR59" s="56"/>
      <c r="DQS59" s="56"/>
      <c r="DQT59" s="56"/>
      <c r="DQU59" s="56"/>
      <c r="DQV59" s="56"/>
      <c r="DQW59" s="56"/>
      <c r="DQX59" s="56"/>
      <c r="DQY59" s="56"/>
      <c r="DQZ59" s="56"/>
      <c r="DRA59" s="56"/>
      <c r="DRB59" s="56"/>
      <c r="DRC59" s="56"/>
      <c r="DRD59" s="56"/>
      <c r="DRE59" s="56"/>
      <c r="DRF59" s="56"/>
      <c r="DRG59" s="56"/>
      <c r="DRH59" s="56"/>
      <c r="DRI59" s="56"/>
      <c r="DRJ59" s="56"/>
      <c r="DRK59" s="56"/>
      <c r="DRL59" s="56"/>
      <c r="DRM59" s="56"/>
      <c r="DRN59" s="56"/>
      <c r="DRO59" s="56"/>
      <c r="DRP59" s="56"/>
      <c r="DRQ59" s="56"/>
      <c r="DRR59" s="56"/>
      <c r="DRS59" s="56"/>
      <c r="DRT59" s="56"/>
      <c r="DRU59" s="56"/>
      <c r="DRV59" s="56"/>
      <c r="DRW59" s="56"/>
      <c r="DRX59" s="56"/>
      <c r="DRY59" s="56"/>
      <c r="DRZ59" s="56"/>
      <c r="DSA59" s="56"/>
      <c r="DSB59" s="56"/>
      <c r="DSC59" s="56"/>
      <c r="DSD59" s="56"/>
      <c r="DSE59" s="56"/>
      <c r="DSF59" s="56"/>
      <c r="DSG59" s="56"/>
      <c r="DSH59" s="56"/>
      <c r="DSI59" s="56"/>
      <c r="DSJ59" s="56"/>
      <c r="DSK59" s="56"/>
      <c r="DSL59" s="56"/>
      <c r="DSM59" s="56"/>
      <c r="DSN59" s="56"/>
      <c r="DSO59" s="56"/>
      <c r="DSP59" s="56"/>
      <c r="DSQ59" s="56"/>
      <c r="DSR59" s="56"/>
      <c r="DSS59" s="56"/>
      <c r="DST59" s="56"/>
      <c r="DSU59" s="56"/>
      <c r="DSV59" s="56"/>
      <c r="DSW59" s="56"/>
      <c r="DSX59" s="56"/>
      <c r="DSY59" s="56"/>
      <c r="DSZ59" s="56"/>
      <c r="DTA59" s="56"/>
      <c r="DTB59" s="56"/>
      <c r="DTC59" s="56"/>
      <c r="DTD59" s="56"/>
      <c r="DTE59" s="56"/>
      <c r="DTF59" s="56"/>
      <c r="DTG59" s="56"/>
      <c r="DTH59" s="56"/>
      <c r="DTI59" s="56"/>
      <c r="DTJ59" s="56"/>
      <c r="DTK59" s="56"/>
      <c r="DTL59" s="56"/>
      <c r="DTM59" s="56"/>
      <c r="DTN59" s="56"/>
      <c r="DTO59" s="56"/>
      <c r="DTP59" s="56"/>
      <c r="DTQ59" s="56"/>
      <c r="DTR59" s="56"/>
      <c r="DTS59" s="56"/>
      <c r="DTT59" s="56"/>
      <c r="DTU59" s="56"/>
      <c r="DTV59" s="56"/>
      <c r="DTW59" s="56"/>
      <c r="DTX59" s="56"/>
      <c r="DTY59" s="56"/>
      <c r="DTZ59" s="56"/>
      <c r="DUA59" s="56"/>
      <c r="DUB59" s="56"/>
      <c r="DUC59" s="56"/>
      <c r="DUD59" s="56"/>
      <c r="DUE59" s="56"/>
      <c r="DUF59" s="56"/>
      <c r="DUG59" s="56"/>
      <c r="DUH59" s="56"/>
      <c r="DUI59" s="56"/>
      <c r="DUJ59" s="56"/>
      <c r="DUK59" s="56"/>
      <c r="DUL59" s="56"/>
      <c r="DUM59" s="56"/>
      <c r="DUN59" s="56"/>
      <c r="DUO59" s="56"/>
      <c r="DUP59" s="56"/>
      <c r="DUQ59" s="56"/>
      <c r="DUR59" s="56"/>
      <c r="DUS59" s="56"/>
      <c r="DUT59" s="56"/>
      <c r="DUU59" s="56"/>
      <c r="DUV59" s="56"/>
      <c r="DUW59" s="56"/>
      <c r="DUX59" s="56"/>
      <c r="DUY59" s="56"/>
      <c r="DUZ59" s="56"/>
      <c r="DVA59" s="56"/>
      <c r="DVB59" s="56"/>
      <c r="DVC59" s="56"/>
      <c r="DVD59" s="56"/>
      <c r="DVE59" s="56"/>
      <c r="DVF59" s="56"/>
      <c r="DVG59" s="56"/>
      <c r="DVH59" s="56"/>
      <c r="DVI59" s="56"/>
      <c r="DVJ59" s="56"/>
      <c r="DVK59" s="56"/>
      <c r="DVL59" s="56"/>
      <c r="DVM59" s="56"/>
      <c r="DVN59" s="56"/>
      <c r="DVO59" s="56"/>
      <c r="DVP59" s="56"/>
      <c r="DVQ59" s="56"/>
      <c r="DVR59" s="56"/>
      <c r="DVS59" s="56"/>
      <c r="DVT59" s="56"/>
      <c r="DVU59" s="56"/>
      <c r="DVV59" s="56"/>
      <c r="DVW59" s="56"/>
      <c r="DVX59" s="56"/>
      <c r="DVY59" s="56"/>
      <c r="DVZ59" s="56"/>
      <c r="DWA59" s="56"/>
      <c r="DWB59" s="56"/>
      <c r="DWC59" s="56"/>
      <c r="DWD59" s="56"/>
      <c r="DWE59" s="56"/>
      <c r="DWF59" s="56"/>
      <c r="DWG59" s="56"/>
      <c r="DWH59" s="56"/>
      <c r="DWI59" s="56"/>
      <c r="DWJ59" s="56"/>
      <c r="DWK59" s="56"/>
      <c r="DWL59" s="56"/>
      <c r="DWM59" s="56"/>
      <c r="DWN59" s="56"/>
      <c r="DWO59" s="56"/>
      <c r="DWP59" s="56"/>
      <c r="DWQ59" s="56"/>
      <c r="DWR59" s="56"/>
      <c r="DWS59" s="56"/>
      <c r="DWT59" s="56"/>
      <c r="DWU59" s="56"/>
      <c r="DWV59" s="56"/>
      <c r="DWW59" s="56"/>
      <c r="DWX59" s="56"/>
      <c r="DWY59" s="56"/>
      <c r="DWZ59" s="56"/>
      <c r="DXA59" s="56"/>
      <c r="DXB59" s="56"/>
      <c r="DXC59" s="56"/>
      <c r="DXD59" s="56"/>
      <c r="DXE59" s="56"/>
      <c r="DXF59" s="56"/>
      <c r="DXG59" s="56"/>
      <c r="DXH59" s="56"/>
      <c r="DXI59" s="56"/>
      <c r="DXJ59" s="56"/>
      <c r="DXK59" s="56"/>
      <c r="DXL59" s="56"/>
      <c r="DXM59" s="56"/>
      <c r="DXN59" s="56"/>
      <c r="DXO59" s="56"/>
      <c r="DXP59" s="56"/>
      <c r="DXQ59" s="56"/>
      <c r="DXR59" s="56"/>
      <c r="DXS59" s="56"/>
      <c r="DXT59" s="56"/>
      <c r="DXU59" s="56"/>
      <c r="DXV59" s="56"/>
      <c r="DXW59" s="56"/>
      <c r="DXX59" s="56"/>
      <c r="DXY59" s="56"/>
      <c r="DXZ59" s="56"/>
      <c r="DYA59" s="56"/>
      <c r="DYB59" s="56"/>
      <c r="DYC59" s="56"/>
      <c r="DYD59" s="56"/>
      <c r="DYE59" s="56"/>
      <c r="DYF59" s="56"/>
      <c r="DYG59" s="56"/>
      <c r="DYH59" s="56"/>
      <c r="DYI59" s="56"/>
      <c r="DYJ59" s="56"/>
      <c r="DYK59" s="56"/>
      <c r="DYL59" s="56"/>
      <c r="DYM59" s="56"/>
      <c r="DYN59" s="56"/>
      <c r="DYO59" s="56"/>
      <c r="DYP59" s="56"/>
      <c r="DYQ59" s="56"/>
      <c r="DYR59" s="56"/>
      <c r="DYS59" s="56"/>
      <c r="DYT59" s="56"/>
      <c r="DYU59" s="56"/>
      <c r="DYV59" s="56"/>
      <c r="DYW59" s="56"/>
      <c r="DYX59" s="56"/>
      <c r="DYY59" s="56"/>
      <c r="DYZ59" s="56"/>
      <c r="DZA59" s="56"/>
      <c r="DZB59" s="56"/>
      <c r="DZC59" s="56"/>
      <c r="DZD59" s="56"/>
      <c r="DZE59" s="56"/>
      <c r="DZF59" s="56"/>
      <c r="DZG59" s="56"/>
      <c r="DZH59" s="56"/>
      <c r="DZI59" s="56"/>
      <c r="DZJ59" s="56"/>
      <c r="DZK59" s="56"/>
      <c r="DZL59" s="56"/>
      <c r="DZM59" s="56"/>
      <c r="DZN59" s="56"/>
      <c r="DZO59" s="56"/>
      <c r="DZP59" s="56"/>
      <c r="DZQ59" s="56"/>
      <c r="DZR59" s="56"/>
      <c r="DZS59" s="56"/>
      <c r="DZT59" s="56"/>
      <c r="DZU59" s="56"/>
      <c r="DZV59" s="56"/>
      <c r="DZW59" s="56"/>
      <c r="DZX59" s="56"/>
      <c r="DZY59" s="56"/>
      <c r="DZZ59" s="56"/>
      <c r="EAA59" s="56"/>
      <c r="EAB59" s="56"/>
      <c r="EAC59" s="56"/>
      <c r="EAD59" s="56"/>
      <c r="EAE59" s="56"/>
      <c r="EAF59" s="56"/>
      <c r="EAG59" s="56"/>
      <c r="EAH59" s="56"/>
      <c r="EAI59" s="56"/>
      <c r="EAJ59" s="56"/>
      <c r="EAK59" s="56"/>
      <c r="EAL59" s="56"/>
      <c r="EAM59" s="56"/>
      <c r="EAN59" s="56"/>
      <c r="EAO59" s="56"/>
      <c r="EAP59" s="56"/>
      <c r="EAQ59" s="56"/>
      <c r="EAR59" s="56"/>
      <c r="EAS59" s="56"/>
      <c r="EAT59" s="56"/>
      <c r="EAU59" s="56"/>
      <c r="EAV59" s="56"/>
      <c r="EAW59" s="56"/>
      <c r="EAX59" s="56"/>
      <c r="EAY59" s="56"/>
      <c r="EAZ59" s="56"/>
      <c r="EBA59" s="56"/>
      <c r="EBB59" s="56"/>
      <c r="EBC59" s="56"/>
      <c r="EBD59" s="56"/>
      <c r="EBE59" s="56"/>
      <c r="EBF59" s="56"/>
      <c r="EBG59" s="56"/>
      <c r="EBH59" s="56"/>
      <c r="EBI59" s="56"/>
      <c r="EBJ59" s="56"/>
      <c r="EBK59" s="56"/>
      <c r="EBL59" s="56"/>
      <c r="EBM59" s="56"/>
      <c r="EBN59" s="56"/>
      <c r="EBO59" s="56"/>
      <c r="EBP59" s="56"/>
      <c r="EBQ59" s="56"/>
      <c r="EBR59" s="56"/>
      <c r="EBS59" s="56"/>
      <c r="EBT59" s="56"/>
      <c r="EBU59" s="56"/>
      <c r="EBV59" s="56"/>
      <c r="EBW59" s="56"/>
      <c r="EBX59" s="56"/>
      <c r="EBY59" s="56"/>
      <c r="EBZ59" s="56"/>
      <c r="ECA59" s="56"/>
      <c r="ECB59" s="56"/>
      <c r="ECC59" s="56"/>
      <c r="ECD59" s="56"/>
      <c r="ECE59" s="56"/>
      <c r="ECF59" s="56"/>
      <c r="ECG59" s="56"/>
      <c r="ECH59" s="56"/>
      <c r="ECI59" s="56"/>
      <c r="ECJ59" s="56"/>
      <c r="ECK59" s="56"/>
      <c r="ECL59" s="56"/>
      <c r="ECM59" s="56"/>
      <c r="ECN59" s="56"/>
      <c r="ECO59" s="56"/>
      <c r="ECP59" s="56"/>
      <c r="ECQ59" s="56"/>
      <c r="ECR59" s="56"/>
      <c r="ECS59" s="56"/>
      <c r="ECT59" s="56"/>
      <c r="ECU59" s="56"/>
      <c r="ECV59" s="56"/>
      <c r="ECW59" s="56"/>
      <c r="ECX59" s="56"/>
      <c r="ECY59" s="56"/>
      <c r="ECZ59" s="56"/>
      <c r="EDA59" s="56"/>
      <c r="EDB59" s="56"/>
      <c r="EDC59" s="56"/>
      <c r="EDD59" s="56"/>
      <c r="EDE59" s="56"/>
      <c r="EDF59" s="56"/>
      <c r="EDG59" s="56"/>
      <c r="EDH59" s="56"/>
      <c r="EDI59" s="56"/>
      <c r="EDJ59" s="56"/>
      <c r="EDK59" s="56"/>
      <c r="EDL59" s="56"/>
      <c r="EDM59" s="56"/>
      <c r="EDN59" s="56"/>
      <c r="EDO59" s="56"/>
      <c r="EDP59" s="56"/>
      <c r="EDQ59" s="56"/>
      <c r="EDR59" s="56"/>
      <c r="EDS59" s="56"/>
      <c r="EDT59" s="56"/>
      <c r="EDU59" s="56"/>
      <c r="EDV59" s="56"/>
      <c r="EDW59" s="56"/>
      <c r="EDX59" s="56"/>
      <c r="EDY59" s="56"/>
      <c r="EDZ59" s="56"/>
      <c r="EEA59" s="56"/>
      <c r="EEB59" s="56"/>
      <c r="EEC59" s="56"/>
      <c r="EED59" s="56"/>
      <c r="EEE59" s="56"/>
      <c r="EEF59" s="56"/>
      <c r="EEG59" s="56"/>
      <c r="EEH59" s="56"/>
      <c r="EEI59" s="56"/>
      <c r="EEJ59" s="56"/>
      <c r="EEK59" s="56"/>
      <c r="EEL59" s="56"/>
      <c r="EEM59" s="56"/>
      <c r="EEN59" s="56"/>
      <c r="EEO59" s="56"/>
      <c r="EEP59" s="56"/>
      <c r="EEQ59" s="56"/>
      <c r="EER59" s="56"/>
      <c r="EES59" s="56"/>
      <c r="EET59" s="56"/>
      <c r="EEU59" s="56"/>
      <c r="EEV59" s="56"/>
      <c r="EEW59" s="56"/>
      <c r="EEX59" s="56"/>
      <c r="EEY59" s="56"/>
      <c r="EEZ59" s="56"/>
      <c r="EFA59" s="56"/>
      <c r="EFB59" s="56"/>
      <c r="EFC59" s="56"/>
      <c r="EFD59" s="56"/>
      <c r="EFE59" s="56"/>
      <c r="EFF59" s="56"/>
      <c r="EFG59" s="56"/>
      <c r="EFH59" s="56"/>
      <c r="EFI59" s="56"/>
      <c r="EFJ59" s="56"/>
      <c r="EFK59" s="56"/>
      <c r="EFL59" s="56"/>
      <c r="EFM59" s="56"/>
      <c r="EFN59" s="56"/>
      <c r="EFO59" s="56"/>
      <c r="EFP59" s="56"/>
      <c r="EFQ59" s="56"/>
      <c r="EFR59" s="56"/>
      <c r="EFS59" s="56"/>
      <c r="EFT59" s="56"/>
      <c r="EFU59" s="56"/>
      <c r="EFV59" s="56"/>
      <c r="EFW59" s="56"/>
      <c r="EFX59" s="56"/>
      <c r="EFY59" s="56"/>
      <c r="EFZ59" s="56"/>
      <c r="EGA59" s="56"/>
      <c r="EGB59" s="56"/>
      <c r="EGC59" s="56"/>
      <c r="EGD59" s="56"/>
      <c r="EGE59" s="56"/>
      <c r="EGF59" s="56"/>
      <c r="EGG59" s="56"/>
      <c r="EGH59" s="56"/>
      <c r="EGI59" s="56"/>
      <c r="EGJ59" s="56"/>
      <c r="EGK59" s="56"/>
      <c r="EGL59" s="56"/>
      <c r="EGM59" s="56"/>
      <c r="EGN59" s="56"/>
      <c r="EGO59" s="56"/>
      <c r="EGP59" s="56"/>
      <c r="EGQ59" s="56"/>
      <c r="EGR59" s="56"/>
      <c r="EGS59" s="56"/>
      <c r="EGT59" s="56"/>
      <c r="EGU59" s="56"/>
      <c r="EGV59" s="56"/>
      <c r="EGW59" s="56"/>
      <c r="EGX59" s="56"/>
      <c r="EGY59" s="56"/>
      <c r="EGZ59" s="56"/>
      <c r="EHA59" s="56"/>
      <c r="EHB59" s="56"/>
      <c r="EHC59" s="56"/>
      <c r="EHD59" s="56"/>
      <c r="EHE59" s="56"/>
      <c r="EHF59" s="56"/>
      <c r="EHG59" s="56"/>
      <c r="EHH59" s="56"/>
      <c r="EHI59" s="56"/>
      <c r="EHJ59" s="56"/>
      <c r="EHK59" s="56"/>
      <c r="EHL59" s="56"/>
      <c r="EHM59" s="56"/>
      <c r="EHN59" s="56"/>
      <c r="EHO59" s="56"/>
      <c r="EHP59" s="56"/>
      <c r="EHQ59" s="56"/>
      <c r="EHR59" s="56"/>
      <c r="EHS59" s="56"/>
      <c r="EHT59" s="56"/>
      <c r="EHU59" s="56"/>
      <c r="EHV59" s="56"/>
      <c r="EHW59" s="56"/>
      <c r="EHX59" s="56"/>
      <c r="EHY59" s="56"/>
      <c r="EHZ59" s="56"/>
      <c r="EIA59" s="56"/>
      <c r="EIB59" s="56"/>
      <c r="EIC59" s="56"/>
      <c r="EID59" s="56"/>
      <c r="EIE59" s="56"/>
      <c r="EIF59" s="56"/>
      <c r="EIG59" s="56"/>
      <c r="EIH59" s="56"/>
      <c r="EII59" s="56"/>
      <c r="EIJ59" s="56"/>
      <c r="EIK59" s="56"/>
      <c r="EIL59" s="56"/>
      <c r="EIM59" s="56"/>
      <c r="EIN59" s="56"/>
      <c r="EIO59" s="56"/>
      <c r="EIP59" s="56"/>
      <c r="EIQ59" s="56"/>
      <c r="EIR59" s="56"/>
      <c r="EIS59" s="56"/>
      <c r="EIT59" s="56"/>
      <c r="EIU59" s="56"/>
      <c r="EIV59" s="56"/>
      <c r="EIW59" s="56"/>
      <c r="EIX59" s="56"/>
      <c r="EIY59" s="56"/>
      <c r="EIZ59" s="56"/>
      <c r="EJA59" s="56"/>
      <c r="EJB59" s="56"/>
      <c r="EJC59" s="56"/>
      <c r="EJD59" s="56"/>
      <c r="EJE59" s="56"/>
      <c r="EJF59" s="56"/>
      <c r="EJG59" s="56"/>
      <c r="EJH59" s="56"/>
      <c r="EJI59" s="56"/>
      <c r="EJJ59" s="56"/>
      <c r="EJK59" s="56"/>
      <c r="EJL59" s="56"/>
      <c r="EJM59" s="56"/>
      <c r="EJN59" s="56"/>
      <c r="EJO59" s="56"/>
      <c r="EJP59" s="56"/>
      <c r="EJQ59" s="56"/>
      <c r="EJR59" s="56"/>
      <c r="EJS59" s="56"/>
      <c r="EJT59" s="56"/>
      <c r="EJU59" s="56"/>
      <c r="EJV59" s="56"/>
      <c r="EJW59" s="56"/>
      <c r="EJX59" s="56"/>
      <c r="EJY59" s="56"/>
      <c r="EJZ59" s="56"/>
      <c r="EKA59" s="56"/>
      <c r="EKB59" s="56"/>
      <c r="EKC59" s="56"/>
      <c r="EKD59" s="56"/>
      <c r="EKE59" s="56"/>
      <c r="EKF59" s="56"/>
      <c r="EKG59" s="56"/>
      <c r="EKH59" s="56"/>
      <c r="EKI59" s="56"/>
      <c r="EKJ59" s="56"/>
      <c r="EKK59" s="56"/>
      <c r="EKL59" s="56"/>
      <c r="EKM59" s="56"/>
      <c r="EKN59" s="56"/>
      <c r="EKO59" s="56"/>
      <c r="EKP59" s="56"/>
      <c r="EKQ59" s="56"/>
      <c r="EKR59" s="56"/>
      <c r="EKS59" s="56"/>
      <c r="EKT59" s="56"/>
      <c r="EKU59" s="56"/>
      <c r="EKV59" s="56"/>
      <c r="EKW59" s="56"/>
      <c r="EKX59" s="56"/>
      <c r="EKY59" s="56"/>
      <c r="EKZ59" s="56"/>
      <c r="ELA59" s="56"/>
      <c r="ELB59" s="56"/>
      <c r="ELC59" s="56"/>
      <c r="ELD59" s="56"/>
      <c r="ELE59" s="56"/>
      <c r="ELF59" s="56"/>
      <c r="ELG59" s="56"/>
      <c r="ELH59" s="56"/>
      <c r="ELI59" s="56"/>
      <c r="ELJ59" s="56"/>
      <c r="ELK59" s="56"/>
      <c r="ELL59" s="56"/>
      <c r="ELM59" s="56"/>
      <c r="ELN59" s="56"/>
      <c r="ELO59" s="56"/>
      <c r="ELP59" s="56"/>
      <c r="ELQ59" s="56"/>
      <c r="ELR59" s="56"/>
      <c r="ELS59" s="56"/>
      <c r="ELT59" s="56"/>
      <c r="ELU59" s="56"/>
      <c r="ELV59" s="56"/>
      <c r="ELW59" s="56"/>
      <c r="ELX59" s="56"/>
      <c r="ELY59" s="56"/>
      <c r="ELZ59" s="56"/>
      <c r="EMA59" s="56"/>
      <c r="EMB59" s="56"/>
      <c r="EMC59" s="56"/>
      <c r="EMD59" s="56"/>
      <c r="EME59" s="56"/>
      <c r="EMF59" s="56"/>
      <c r="EMG59" s="56"/>
      <c r="EMH59" s="56"/>
      <c r="EMI59" s="56"/>
      <c r="EMJ59" s="56"/>
      <c r="EMK59" s="56"/>
      <c r="EML59" s="56"/>
      <c r="EMM59" s="56"/>
      <c r="EMN59" s="56"/>
      <c r="EMO59" s="56"/>
      <c r="EMP59" s="56"/>
      <c r="EMQ59" s="56"/>
      <c r="EMR59" s="56"/>
      <c r="EMS59" s="56"/>
      <c r="EMT59" s="56"/>
      <c r="EMU59" s="56"/>
      <c r="EMV59" s="56"/>
      <c r="EMW59" s="56"/>
      <c r="EMX59" s="56"/>
      <c r="EMY59" s="56"/>
      <c r="EMZ59" s="56"/>
      <c r="ENA59" s="56"/>
      <c r="ENB59" s="56"/>
      <c r="ENC59" s="56"/>
      <c r="END59" s="56"/>
      <c r="ENE59" s="56"/>
      <c r="ENF59" s="56"/>
      <c r="ENG59" s="56"/>
      <c r="ENH59" s="56"/>
      <c r="ENI59" s="56"/>
      <c r="ENJ59" s="56"/>
      <c r="ENK59" s="56"/>
      <c r="ENL59" s="56"/>
      <c r="ENM59" s="56"/>
      <c r="ENN59" s="56"/>
      <c r="ENO59" s="56"/>
      <c r="ENP59" s="56"/>
      <c r="ENQ59" s="56"/>
      <c r="ENR59" s="56"/>
      <c r="ENS59" s="56"/>
      <c r="ENT59" s="56"/>
      <c r="ENU59" s="56"/>
      <c r="ENV59" s="56"/>
      <c r="ENW59" s="56"/>
      <c r="ENX59" s="56"/>
      <c r="ENY59" s="56"/>
      <c r="ENZ59" s="56"/>
      <c r="EOA59" s="56"/>
      <c r="EOB59" s="56"/>
      <c r="EOC59" s="56"/>
      <c r="EOD59" s="56"/>
      <c r="EOE59" s="56"/>
      <c r="EOF59" s="56"/>
      <c r="EOG59" s="56"/>
      <c r="EOH59" s="56"/>
      <c r="EOI59" s="56"/>
      <c r="EOJ59" s="56"/>
      <c r="EOK59" s="56"/>
      <c r="EOL59" s="56"/>
      <c r="EOM59" s="56"/>
      <c r="EON59" s="56"/>
      <c r="EOO59" s="56"/>
      <c r="EOP59" s="56"/>
      <c r="EOQ59" s="56"/>
      <c r="EOR59" s="56"/>
      <c r="EOS59" s="56"/>
      <c r="EOT59" s="56"/>
      <c r="EOU59" s="56"/>
      <c r="EOV59" s="56"/>
      <c r="EOW59" s="56"/>
      <c r="EOX59" s="56"/>
      <c r="EOY59" s="56"/>
      <c r="EOZ59" s="56"/>
      <c r="EPA59" s="56"/>
      <c r="EPB59" s="56"/>
      <c r="EPC59" s="56"/>
      <c r="EPD59" s="56"/>
      <c r="EPE59" s="56"/>
      <c r="EPF59" s="56"/>
      <c r="EPG59" s="56"/>
      <c r="EPH59" s="56"/>
      <c r="EPI59" s="56"/>
      <c r="EPJ59" s="56"/>
      <c r="EPK59" s="56"/>
      <c r="EPL59" s="56"/>
      <c r="EPM59" s="56"/>
      <c r="EPN59" s="56"/>
      <c r="EPO59" s="56"/>
      <c r="EPP59" s="56"/>
      <c r="EPQ59" s="56"/>
      <c r="EPR59" s="56"/>
      <c r="EPS59" s="56"/>
      <c r="EPT59" s="56"/>
      <c r="EPU59" s="56"/>
      <c r="EPV59" s="56"/>
      <c r="EPW59" s="56"/>
      <c r="EPX59" s="56"/>
      <c r="EPY59" s="56"/>
      <c r="EPZ59" s="56"/>
      <c r="EQA59" s="56"/>
      <c r="EQB59" s="56"/>
      <c r="EQC59" s="56"/>
      <c r="EQD59" s="56"/>
      <c r="EQE59" s="56"/>
      <c r="EQF59" s="56"/>
      <c r="EQG59" s="56"/>
      <c r="EQH59" s="56"/>
      <c r="EQI59" s="56"/>
      <c r="EQJ59" s="56"/>
      <c r="EQK59" s="56"/>
      <c r="EQL59" s="56"/>
      <c r="EQM59" s="56"/>
      <c r="EQN59" s="56"/>
      <c r="EQO59" s="56"/>
      <c r="EQP59" s="56"/>
      <c r="EQQ59" s="56"/>
      <c r="EQR59" s="56"/>
      <c r="EQS59" s="56"/>
      <c r="EQT59" s="56"/>
      <c r="EQU59" s="56"/>
      <c r="EQV59" s="56"/>
      <c r="EQW59" s="56"/>
      <c r="EQX59" s="56"/>
      <c r="EQY59" s="56"/>
      <c r="EQZ59" s="56"/>
      <c r="ERA59" s="56"/>
      <c r="ERB59" s="56"/>
      <c r="ERC59" s="56"/>
      <c r="ERD59" s="56"/>
      <c r="ERE59" s="56"/>
      <c r="ERF59" s="56"/>
      <c r="ERG59" s="56"/>
      <c r="ERH59" s="56"/>
      <c r="ERI59" s="56"/>
      <c r="ERJ59" s="56"/>
      <c r="ERK59" s="56"/>
      <c r="ERL59" s="56"/>
      <c r="ERM59" s="56"/>
      <c r="ERN59" s="56"/>
      <c r="ERO59" s="56"/>
      <c r="ERP59" s="56"/>
      <c r="ERQ59" s="56"/>
      <c r="ERR59" s="56"/>
      <c r="ERS59" s="56"/>
      <c r="ERT59" s="56"/>
      <c r="ERU59" s="56"/>
      <c r="ERV59" s="56"/>
      <c r="ERW59" s="56"/>
      <c r="ERX59" s="56"/>
      <c r="ERY59" s="56"/>
      <c r="ERZ59" s="56"/>
      <c r="ESA59" s="56"/>
      <c r="ESB59" s="56"/>
      <c r="ESC59" s="56"/>
      <c r="ESD59" s="56"/>
      <c r="ESE59" s="56"/>
      <c r="ESF59" s="56"/>
      <c r="ESG59" s="56"/>
      <c r="ESH59" s="56"/>
      <c r="ESI59" s="56"/>
      <c r="ESJ59" s="56"/>
      <c r="ESK59" s="56"/>
      <c r="ESL59" s="56"/>
      <c r="ESM59" s="56"/>
      <c r="ESN59" s="56"/>
      <c r="ESO59" s="56"/>
      <c r="ESP59" s="56"/>
      <c r="ESQ59" s="56"/>
      <c r="ESR59" s="56"/>
      <c r="ESS59" s="56"/>
      <c r="EST59" s="56"/>
      <c r="ESU59" s="56"/>
      <c r="ESV59" s="56"/>
      <c r="ESW59" s="56"/>
      <c r="ESX59" s="56"/>
      <c r="ESY59" s="56"/>
      <c r="ESZ59" s="56"/>
      <c r="ETA59" s="56"/>
      <c r="ETB59" s="56"/>
      <c r="ETC59" s="56"/>
      <c r="ETD59" s="56"/>
      <c r="ETE59" s="56"/>
      <c r="ETF59" s="56"/>
      <c r="ETG59" s="56"/>
      <c r="ETH59" s="56"/>
      <c r="ETI59" s="56"/>
      <c r="ETJ59" s="56"/>
      <c r="ETK59" s="56"/>
      <c r="ETL59" s="56"/>
      <c r="ETM59" s="56"/>
      <c r="ETN59" s="56"/>
      <c r="ETO59" s="56"/>
      <c r="ETP59" s="56"/>
      <c r="ETQ59" s="56"/>
      <c r="ETR59" s="56"/>
      <c r="ETS59" s="56"/>
      <c r="ETT59" s="56"/>
      <c r="ETU59" s="56"/>
      <c r="ETV59" s="56"/>
      <c r="ETW59" s="56"/>
      <c r="ETX59" s="56"/>
      <c r="ETY59" s="56"/>
      <c r="ETZ59" s="56"/>
      <c r="EUA59" s="56"/>
      <c r="EUB59" s="56"/>
      <c r="EUC59" s="56"/>
      <c r="EUD59" s="56"/>
      <c r="EUE59" s="56"/>
      <c r="EUF59" s="56"/>
      <c r="EUG59" s="56"/>
      <c r="EUH59" s="56"/>
      <c r="EUI59" s="56"/>
      <c r="EUJ59" s="56"/>
      <c r="EUK59" s="56"/>
      <c r="EUL59" s="56"/>
      <c r="EUM59" s="56"/>
      <c r="EUN59" s="56"/>
      <c r="EUO59" s="56"/>
      <c r="EUP59" s="56"/>
      <c r="EUQ59" s="56"/>
      <c r="EUR59" s="56"/>
      <c r="EUS59" s="56"/>
      <c r="EUT59" s="56"/>
      <c r="EUU59" s="56"/>
      <c r="EUV59" s="56"/>
      <c r="EUW59" s="56"/>
      <c r="EUX59" s="56"/>
      <c r="EUY59" s="56"/>
      <c r="EUZ59" s="56"/>
      <c r="EVA59" s="56"/>
      <c r="EVB59" s="56"/>
      <c r="EVC59" s="56"/>
      <c r="EVD59" s="56"/>
      <c r="EVE59" s="56"/>
      <c r="EVF59" s="56"/>
      <c r="EVG59" s="56"/>
      <c r="EVH59" s="56"/>
      <c r="EVI59" s="56"/>
      <c r="EVJ59" s="56"/>
      <c r="EVK59" s="56"/>
      <c r="EVL59" s="56"/>
      <c r="EVM59" s="56"/>
      <c r="EVN59" s="56"/>
      <c r="EVO59" s="56"/>
      <c r="EVP59" s="56"/>
      <c r="EVQ59" s="56"/>
      <c r="EVR59" s="56"/>
      <c r="EVS59" s="56"/>
      <c r="EVT59" s="56"/>
      <c r="EVU59" s="56"/>
      <c r="EVV59" s="56"/>
      <c r="EVW59" s="56"/>
      <c r="EVX59" s="56"/>
      <c r="EVY59" s="56"/>
      <c r="EVZ59" s="56"/>
      <c r="EWA59" s="56"/>
      <c r="EWB59" s="56"/>
      <c r="EWC59" s="56"/>
      <c r="EWD59" s="56"/>
      <c r="EWE59" s="56"/>
      <c r="EWF59" s="56"/>
      <c r="EWG59" s="56"/>
      <c r="EWH59" s="56"/>
      <c r="EWI59" s="56"/>
      <c r="EWJ59" s="56"/>
      <c r="EWK59" s="56"/>
      <c r="EWL59" s="56"/>
      <c r="EWM59" s="56"/>
      <c r="EWN59" s="56"/>
      <c r="EWO59" s="56"/>
      <c r="EWP59" s="56"/>
      <c r="EWQ59" s="56"/>
      <c r="EWR59" s="56"/>
      <c r="EWS59" s="56"/>
      <c r="EWT59" s="56"/>
      <c r="EWU59" s="56"/>
      <c r="EWV59" s="56"/>
      <c r="EWW59" s="56"/>
      <c r="EWX59" s="56"/>
      <c r="EWY59" s="56"/>
      <c r="EWZ59" s="56"/>
      <c r="EXA59" s="56"/>
      <c r="EXB59" s="56"/>
      <c r="EXC59" s="56"/>
      <c r="EXD59" s="56"/>
      <c r="EXE59" s="56"/>
      <c r="EXF59" s="56"/>
      <c r="EXG59" s="56"/>
      <c r="EXH59" s="56"/>
      <c r="EXI59" s="56"/>
      <c r="EXJ59" s="56"/>
      <c r="EXK59" s="56"/>
      <c r="EXL59" s="56"/>
      <c r="EXM59" s="56"/>
      <c r="EXN59" s="56"/>
      <c r="EXO59" s="56"/>
      <c r="EXP59" s="56"/>
      <c r="EXQ59" s="56"/>
      <c r="EXR59" s="56"/>
      <c r="EXS59" s="56"/>
      <c r="EXT59" s="56"/>
      <c r="EXU59" s="56"/>
      <c r="EXV59" s="56"/>
      <c r="EXW59" s="56"/>
      <c r="EXX59" s="56"/>
      <c r="EXY59" s="56"/>
      <c r="EXZ59" s="56"/>
      <c r="EYA59" s="56"/>
      <c r="EYB59" s="56"/>
      <c r="EYC59" s="56"/>
      <c r="EYD59" s="56"/>
      <c r="EYE59" s="56"/>
      <c r="EYF59" s="56"/>
      <c r="EYG59" s="56"/>
      <c r="EYH59" s="56"/>
      <c r="EYI59" s="56"/>
      <c r="EYJ59" s="56"/>
      <c r="EYK59" s="56"/>
      <c r="EYL59" s="56"/>
      <c r="EYM59" s="56"/>
      <c r="EYN59" s="56"/>
      <c r="EYO59" s="56"/>
      <c r="EYP59" s="56"/>
      <c r="EYQ59" s="56"/>
      <c r="EYR59" s="56"/>
      <c r="EYS59" s="56"/>
      <c r="EYT59" s="56"/>
      <c r="EYU59" s="56"/>
      <c r="EYV59" s="56"/>
      <c r="EYW59" s="56"/>
      <c r="EYX59" s="56"/>
      <c r="EYY59" s="56"/>
      <c r="EYZ59" s="56"/>
      <c r="EZA59" s="56"/>
      <c r="EZB59" s="56"/>
      <c r="EZC59" s="56"/>
      <c r="EZD59" s="56"/>
      <c r="EZE59" s="56"/>
      <c r="EZF59" s="56"/>
      <c r="EZG59" s="56"/>
      <c r="EZH59" s="56"/>
      <c r="EZI59" s="56"/>
      <c r="EZJ59" s="56"/>
      <c r="EZK59" s="56"/>
      <c r="EZL59" s="56"/>
      <c r="EZM59" s="56"/>
      <c r="EZN59" s="56"/>
      <c r="EZO59" s="56"/>
      <c r="EZP59" s="56"/>
      <c r="EZQ59" s="56"/>
      <c r="EZR59" s="56"/>
      <c r="EZS59" s="56"/>
      <c r="EZT59" s="56"/>
      <c r="EZU59" s="56"/>
      <c r="EZV59" s="56"/>
      <c r="EZW59" s="56"/>
      <c r="EZX59" s="56"/>
      <c r="EZY59" s="56"/>
      <c r="EZZ59" s="56"/>
      <c r="FAA59" s="56"/>
      <c r="FAB59" s="56"/>
      <c r="FAC59" s="56"/>
      <c r="FAD59" s="56"/>
      <c r="FAE59" s="56"/>
      <c r="FAF59" s="56"/>
      <c r="FAG59" s="56"/>
      <c r="FAH59" s="56"/>
      <c r="FAI59" s="56"/>
      <c r="FAJ59" s="56"/>
      <c r="FAK59" s="56"/>
      <c r="FAL59" s="56"/>
      <c r="FAM59" s="56"/>
      <c r="FAN59" s="56"/>
      <c r="FAO59" s="56"/>
      <c r="FAP59" s="56"/>
      <c r="FAQ59" s="56"/>
      <c r="FAR59" s="56"/>
      <c r="FAS59" s="56"/>
      <c r="FAT59" s="56"/>
      <c r="FAU59" s="56"/>
      <c r="FAV59" s="56"/>
      <c r="FAW59" s="56"/>
      <c r="FAX59" s="56"/>
      <c r="FAY59" s="56"/>
      <c r="FAZ59" s="56"/>
      <c r="FBA59" s="56"/>
      <c r="FBB59" s="56"/>
      <c r="FBC59" s="56"/>
      <c r="FBD59" s="56"/>
      <c r="FBE59" s="56"/>
      <c r="FBF59" s="56"/>
      <c r="FBG59" s="56"/>
      <c r="FBH59" s="56"/>
      <c r="FBI59" s="56"/>
      <c r="FBJ59" s="56"/>
      <c r="FBK59" s="56"/>
      <c r="FBL59" s="56"/>
      <c r="FBM59" s="56"/>
      <c r="FBN59" s="56"/>
      <c r="FBO59" s="56"/>
      <c r="FBP59" s="56"/>
      <c r="FBQ59" s="56"/>
      <c r="FBR59" s="56"/>
      <c r="FBS59" s="56"/>
      <c r="FBT59" s="56"/>
      <c r="FBU59" s="56"/>
      <c r="FBV59" s="56"/>
      <c r="FBW59" s="56"/>
      <c r="FBX59" s="56"/>
      <c r="FBY59" s="56"/>
      <c r="FBZ59" s="56"/>
      <c r="FCA59" s="56"/>
      <c r="FCB59" s="56"/>
      <c r="FCC59" s="56"/>
      <c r="FCD59" s="56"/>
      <c r="FCE59" s="56"/>
      <c r="FCF59" s="56"/>
      <c r="FCG59" s="56"/>
      <c r="FCH59" s="56"/>
      <c r="FCI59" s="56"/>
      <c r="FCJ59" s="56"/>
      <c r="FCK59" s="56"/>
      <c r="FCL59" s="56"/>
      <c r="FCM59" s="56"/>
      <c r="FCN59" s="56"/>
      <c r="FCO59" s="56"/>
      <c r="FCP59" s="56"/>
      <c r="FCQ59" s="56"/>
      <c r="FCR59" s="56"/>
      <c r="FCS59" s="56"/>
      <c r="FCT59" s="56"/>
      <c r="FCU59" s="56"/>
      <c r="FCV59" s="56"/>
      <c r="FCW59" s="56"/>
      <c r="FCX59" s="56"/>
      <c r="FCY59" s="56"/>
      <c r="FCZ59" s="56"/>
      <c r="FDA59" s="56"/>
      <c r="FDB59" s="56"/>
      <c r="FDC59" s="56"/>
      <c r="FDD59" s="56"/>
      <c r="FDE59" s="56"/>
      <c r="FDF59" s="56"/>
      <c r="FDG59" s="56"/>
      <c r="FDH59" s="56"/>
      <c r="FDI59" s="56"/>
      <c r="FDJ59" s="56"/>
      <c r="FDK59" s="56"/>
      <c r="FDL59" s="56"/>
      <c r="FDM59" s="56"/>
      <c r="FDN59" s="56"/>
      <c r="FDO59" s="56"/>
      <c r="FDP59" s="56"/>
      <c r="FDQ59" s="56"/>
      <c r="FDR59" s="56"/>
      <c r="FDS59" s="56"/>
      <c r="FDT59" s="56"/>
      <c r="FDU59" s="56"/>
      <c r="FDV59" s="56"/>
      <c r="FDW59" s="56"/>
      <c r="FDX59" s="56"/>
      <c r="FDY59" s="56"/>
      <c r="FDZ59" s="56"/>
      <c r="FEA59" s="56"/>
      <c r="FEB59" s="56"/>
      <c r="FEC59" s="56"/>
      <c r="FED59" s="56"/>
      <c r="FEE59" s="56"/>
      <c r="FEF59" s="56"/>
      <c r="FEG59" s="56"/>
      <c r="FEH59" s="56"/>
      <c r="FEI59" s="56"/>
      <c r="FEJ59" s="56"/>
      <c r="FEK59" s="56"/>
      <c r="FEL59" s="56"/>
      <c r="FEM59" s="56"/>
      <c r="FEN59" s="56"/>
      <c r="FEO59" s="56"/>
      <c r="FEP59" s="56"/>
      <c r="FEQ59" s="56"/>
      <c r="FER59" s="56"/>
      <c r="FES59" s="56"/>
      <c r="FET59" s="56"/>
      <c r="FEU59" s="56"/>
      <c r="FEV59" s="56"/>
      <c r="FEW59" s="56"/>
      <c r="FEX59" s="56"/>
      <c r="FEY59" s="56"/>
      <c r="FEZ59" s="56"/>
      <c r="FFA59" s="56"/>
      <c r="FFB59" s="56"/>
      <c r="FFC59" s="56"/>
      <c r="FFD59" s="56"/>
      <c r="FFE59" s="56"/>
      <c r="FFF59" s="56"/>
      <c r="FFG59" s="56"/>
      <c r="FFH59" s="56"/>
      <c r="FFI59" s="56"/>
      <c r="FFJ59" s="56"/>
      <c r="FFK59" s="56"/>
      <c r="FFL59" s="56"/>
      <c r="FFM59" s="56"/>
      <c r="FFN59" s="56"/>
      <c r="FFO59" s="56"/>
      <c r="FFP59" s="56"/>
      <c r="FFQ59" s="56"/>
      <c r="FFR59" s="56"/>
      <c r="FFS59" s="56"/>
      <c r="FFT59" s="56"/>
      <c r="FFU59" s="56"/>
      <c r="FFV59" s="56"/>
      <c r="FFW59" s="56"/>
      <c r="FFX59" s="56"/>
      <c r="FFY59" s="56"/>
      <c r="FFZ59" s="56"/>
      <c r="FGA59" s="56"/>
      <c r="FGB59" s="56"/>
      <c r="FGC59" s="56"/>
      <c r="FGD59" s="56"/>
      <c r="FGE59" s="56"/>
      <c r="FGF59" s="56"/>
      <c r="FGG59" s="56"/>
      <c r="FGH59" s="56"/>
      <c r="FGI59" s="56"/>
      <c r="FGJ59" s="56"/>
      <c r="FGK59" s="56"/>
      <c r="FGL59" s="56"/>
      <c r="FGM59" s="56"/>
      <c r="FGN59" s="56"/>
      <c r="FGO59" s="56"/>
      <c r="FGP59" s="56"/>
      <c r="FGQ59" s="56"/>
      <c r="FGR59" s="56"/>
      <c r="FGS59" s="56"/>
      <c r="FGT59" s="56"/>
      <c r="FGU59" s="56"/>
      <c r="FGV59" s="56"/>
      <c r="FGW59" s="56"/>
      <c r="FGX59" s="56"/>
      <c r="FGY59" s="56"/>
      <c r="FGZ59" s="56"/>
      <c r="FHA59" s="56"/>
      <c r="FHB59" s="56"/>
      <c r="FHC59" s="56"/>
      <c r="FHD59" s="56"/>
      <c r="FHE59" s="56"/>
      <c r="FHF59" s="56"/>
      <c r="FHG59" s="56"/>
      <c r="FHH59" s="56"/>
      <c r="FHI59" s="56"/>
      <c r="FHJ59" s="56"/>
      <c r="FHK59" s="56"/>
      <c r="FHL59" s="56"/>
      <c r="FHM59" s="56"/>
      <c r="FHN59" s="56"/>
      <c r="FHO59" s="56"/>
      <c r="FHP59" s="56"/>
      <c r="FHQ59" s="56"/>
      <c r="FHR59" s="56"/>
      <c r="FHS59" s="56"/>
      <c r="FHT59" s="56"/>
      <c r="FHU59" s="56"/>
      <c r="FHV59" s="56"/>
      <c r="FHW59" s="56"/>
      <c r="FHX59" s="56"/>
      <c r="FHY59" s="56"/>
      <c r="FHZ59" s="56"/>
      <c r="FIA59" s="56"/>
      <c r="FIB59" s="56"/>
      <c r="FIC59" s="56"/>
      <c r="FID59" s="56"/>
      <c r="FIE59" s="56"/>
      <c r="FIF59" s="56"/>
      <c r="FIG59" s="56"/>
      <c r="FIH59" s="56"/>
      <c r="FII59" s="56"/>
      <c r="FIJ59" s="56"/>
      <c r="FIK59" s="56"/>
      <c r="FIL59" s="56"/>
      <c r="FIM59" s="56"/>
      <c r="FIN59" s="56"/>
      <c r="FIO59" s="56"/>
      <c r="FIP59" s="56"/>
      <c r="FIQ59" s="56"/>
      <c r="FIR59" s="56"/>
      <c r="FIS59" s="56"/>
      <c r="FIT59" s="56"/>
      <c r="FIU59" s="56"/>
      <c r="FIV59" s="56"/>
      <c r="FIW59" s="56"/>
      <c r="FIX59" s="56"/>
      <c r="FIY59" s="56"/>
      <c r="FIZ59" s="56"/>
      <c r="FJA59" s="56"/>
      <c r="FJB59" s="56"/>
      <c r="FJC59" s="56"/>
      <c r="FJD59" s="56"/>
      <c r="FJE59" s="56"/>
      <c r="FJF59" s="56"/>
      <c r="FJG59" s="56"/>
      <c r="FJH59" s="56"/>
      <c r="FJI59" s="56"/>
      <c r="FJJ59" s="56"/>
      <c r="FJK59" s="56"/>
      <c r="FJL59" s="56"/>
      <c r="FJM59" s="56"/>
      <c r="FJN59" s="56"/>
      <c r="FJO59" s="56"/>
      <c r="FJP59" s="56"/>
      <c r="FJQ59" s="56"/>
      <c r="FJR59" s="56"/>
      <c r="FJS59" s="56"/>
      <c r="FJT59" s="56"/>
      <c r="FJU59" s="56"/>
      <c r="FJV59" s="56"/>
      <c r="FJW59" s="56"/>
      <c r="FJX59" s="56"/>
      <c r="FJY59" s="56"/>
      <c r="FJZ59" s="56"/>
      <c r="FKA59" s="56"/>
      <c r="FKB59" s="56"/>
      <c r="FKC59" s="56"/>
      <c r="FKD59" s="56"/>
      <c r="FKE59" s="56"/>
      <c r="FKF59" s="56"/>
      <c r="FKG59" s="56"/>
      <c r="FKH59" s="56"/>
      <c r="FKI59" s="56"/>
      <c r="FKJ59" s="56"/>
      <c r="FKK59" s="56"/>
      <c r="FKL59" s="56"/>
      <c r="FKM59" s="56"/>
      <c r="FKN59" s="56"/>
      <c r="FKO59" s="56"/>
      <c r="FKP59" s="56"/>
      <c r="FKQ59" s="56"/>
      <c r="FKR59" s="56"/>
      <c r="FKS59" s="56"/>
      <c r="FKT59" s="56"/>
      <c r="FKU59" s="56"/>
      <c r="FKV59" s="56"/>
      <c r="FKW59" s="56"/>
      <c r="FKX59" s="56"/>
      <c r="FKY59" s="56"/>
      <c r="FKZ59" s="56"/>
      <c r="FLA59" s="56"/>
      <c r="FLB59" s="56"/>
      <c r="FLC59" s="56"/>
      <c r="FLD59" s="56"/>
      <c r="FLE59" s="56"/>
      <c r="FLF59" s="56"/>
      <c r="FLG59" s="56"/>
      <c r="FLH59" s="56"/>
      <c r="FLI59" s="56"/>
      <c r="FLJ59" s="56"/>
      <c r="FLK59" s="56"/>
      <c r="FLL59" s="56"/>
      <c r="FLM59" s="56"/>
      <c r="FLN59" s="56"/>
      <c r="FLO59" s="56"/>
      <c r="FLP59" s="56"/>
      <c r="FLQ59" s="56"/>
      <c r="FLR59" s="56"/>
      <c r="FLS59" s="56"/>
      <c r="FLT59" s="56"/>
      <c r="FLU59" s="56"/>
      <c r="FLV59" s="56"/>
      <c r="FLW59" s="56"/>
      <c r="FLX59" s="56"/>
      <c r="FLY59" s="56"/>
      <c r="FLZ59" s="56"/>
      <c r="FMA59" s="56"/>
      <c r="FMB59" s="56"/>
      <c r="FMC59" s="56"/>
      <c r="FMD59" s="56"/>
      <c r="FME59" s="56"/>
      <c r="FMF59" s="56"/>
      <c r="FMG59" s="56"/>
      <c r="FMH59" s="56"/>
      <c r="FMI59" s="56"/>
      <c r="FMJ59" s="56"/>
      <c r="FMK59" s="56"/>
      <c r="FML59" s="56"/>
      <c r="FMM59" s="56"/>
      <c r="FMN59" s="56"/>
      <c r="FMO59" s="56"/>
      <c r="FMP59" s="56"/>
      <c r="FMQ59" s="56"/>
      <c r="FMR59" s="56"/>
      <c r="FMS59" s="56"/>
      <c r="FMT59" s="56"/>
      <c r="FMU59" s="56"/>
      <c r="FMV59" s="56"/>
      <c r="FMW59" s="56"/>
      <c r="FMX59" s="56"/>
      <c r="FMY59" s="56"/>
      <c r="FMZ59" s="56"/>
      <c r="FNA59" s="56"/>
      <c r="FNB59" s="56"/>
      <c r="FNC59" s="56"/>
      <c r="FND59" s="56"/>
      <c r="FNE59" s="56"/>
      <c r="FNF59" s="56"/>
      <c r="FNG59" s="56"/>
      <c r="FNH59" s="56"/>
      <c r="FNI59" s="56"/>
      <c r="FNJ59" s="56"/>
      <c r="FNK59" s="56"/>
      <c r="FNL59" s="56"/>
      <c r="FNM59" s="56"/>
      <c r="FNN59" s="56"/>
      <c r="FNO59" s="56"/>
      <c r="FNP59" s="56"/>
      <c r="FNQ59" s="56"/>
      <c r="FNR59" s="56"/>
      <c r="FNS59" s="56"/>
      <c r="FNT59" s="56"/>
      <c r="FNU59" s="56"/>
      <c r="FNV59" s="56"/>
      <c r="FNW59" s="56"/>
      <c r="FNX59" s="56"/>
      <c r="FNY59" s="56"/>
      <c r="FNZ59" s="56"/>
      <c r="FOA59" s="56"/>
      <c r="FOB59" s="56"/>
      <c r="FOC59" s="56"/>
      <c r="FOD59" s="56"/>
      <c r="FOE59" s="56"/>
      <c r="FOF59" s="56"/>
      <c r="FOG59" s="56"/>
      <c r="FOH59" s="56"/>
      <c r="FOI59" s="56"/>
      <c r="FOJ59" s="56"/>
      <c r="FOK59" s="56"/>
      <c r="FOL59" s="56"/>
      <c r="FOM59" s="56"/>
      <c r="FON59" s="56"/>
      <c r="FOO59" s="56"/>
      <c r="FOP59" s="56"/>
      <c r="FOQ59" s="56"/>
      <c r="FOR59" s="56"/>
      <c r="FOS59" s="56"/>
      <c r="FOT59" s="56"/>
      <c r="FOU59" s="56"/>
      <c r="FOV59" s="56"/>
      <c r="FOW59" s="56"/>
      <c r="FOX59" s="56"/>
      <c r="FOY59" s="56"/>
      <c r="FOZ59" s="56"/>
      <c r="FPA59" s="56"/>
      <c r="FPB59" s="56"/>
      <c r="FPC59" s="56"/>
      <c r="FPD59" s="56"/>
      <c r="FPE59" s="56"/>
      <c r="FPF59" s="56"/>
      <c r="FPG59" s="56"/>
      <c r="FPH59" s="56"/>
      <c r="FPI59" s="56"/>
      <c r="FPJ59" s="56"/>
      <c r="FPK59" s="56"/>
      <c r="FPL59" s="56"/>
      <c r="FPM59" s="56"/>
      <c r="FPN59" s="56"/>
      <c r="FPO59" s="56"/>
      <c r="FPP59" s="56"/>
      <c r="FPQ59" s="56"/>
      <c r="FPR59" s="56"/>
      <c r="FPS59" s="56"/>
      <c r="FPT59" s="56"/>
      <c r="FPU59" s="56"/>
      <c r="FPV59" s="56"/>
      <c r="FPW59" s="56"/>
      <c r="FPX59" s="56"/>
      <c r="FPY59" s="56"/>
      <c r="FPZ59" s="56"/>
      <c r="FQA59" s="56"/>
      <c r="FQB59" s="56"/>
      <c r="FQC59" s="56"/>
      <c r="FQD59" s="56"/>
      <c r="FQE59" s="56"/>
      <c r="FQF59" s="56"/>
      <c r="FQG59" s="56"/>
      <c r="FQH59" s="56"/>
      <c r="FQI59" s="56"/>
      <c r="FQJ59" s="56"/>
      <c r="FQK59" s="56"/>
      <c r="FQL59" s="56"/>
      <c r="FQM59" s="56"/>
      <c r="FQN59" s="56"/>
      <c r="FQO59" s="56"/>
      <c r="FQP59" s="56"/>
      <c r="FQQ59" s="56"/>
      <c r="FQR59" s="56"/>
      <c r="FQS59" s="56"/>
      <c r="FQT59" s="56"/>
      <c r="FQU59" s="56"/>
      <c r="FQV59" s="56"/>
      <c r="FQW59" s="56"/>
      <c r="FQX59" s="56"/>
      <c r="FQY59" s="56"/>
      <c r="FQZ59" s="56"/>
      <c r="FRA59" s="56"/>
      <c r="FRB59" s="56"/>
      <c r="FRC59" s="56"/>
      <c r="FRD59" s="56"/>
      <c r="FRE59" s="56"/>
      <c r="FRF59" s="56"/>
      <c r="FRG59" s="56"/>
      <c r="FRH59" s="56"/>
      <c r="FRI59" s="56"/>
      <c r="FRJ59" s="56"/>
      <c r="FRK59" s="56"/>
      <c r="FRL59" s="56"/>
      <c r="FRM59" s="56"/>
      <c r="FRN59" s="56"/>
      <c r="FRO59" s="56"/>
      <c r="FRP59" s="56"/>
      <c r="FRQ59" s="56"/>
      <c r="FRR59" s="56"/>
      <c r="FRS59" s="56"/>
      <c r="FRT59" s="56"/>
      <c r="FRU59" s="56"/>
      <c r="FRV59" s="56"/>
      <c r="FRW59" s="56"/>
      <c r="FRX59" s="56"/>
      <c r="FRY59" s="56"/>
      <c r="FRZ59" s="56"/>
      <c r="FSA59" s="56"/>
      <c r="FSB59" s="56"/>
      <c r="FSC59" s="56"/>
      <c r="FSD59" s="56"/>
      <c r="FSE59" s="56"/>
      <c r="FSF59" s="56"/>
      <c r="FSG59" s="56"/>
      <c r="FSH59" s="56"/>
      <c r="FSI59" s="56"/>
      <c r="FSJ59" s="56"/>
      <c r="FSK59" s="56"/>
      <c r="FSL59" s="56"/>
      <c r="FSM59" s="56"/>
      <c r="FSN59" s="56"/>
      <c r="FSO59" s="56"/>
      <c r="FSP59" s="56"/>
      <c r="FSQ59" s="56"/>
      <c r="FSR59" s="56"/>
      <c r="FSS59" s="56"/>
      <c r="FST59" s="56"/>
      <c r="FSU59" s="56"/>
      <c r="FSV59" s="56"/>
      <c r="FSW59" s="56"/>
      <c r="FSX59" s="56"/>
      <c r="FSY59" s="56"/>
      <c r="FSZ59" s="56"/>
      <c r="FTA59" s="56"/>
      <c r="FTB59" s="56"/>
      <c r="FTC59" s="56"/>
      <c r="FTD59" s="56"/>
      <c r="FTE59" s="56"/>
      <c r="FTF59" s="56"/>
      <c r="FTG59" s="56"/>
      <c r="FTH59" s="56"/>
      <c r="FTI59" s="56"/>
      <c r="FTJ59" s="56"/>
      <c r="FTK59" s="56"/>
      <c r="FTL59" s="56"/>
      <c r="FTM59" s="56"/>
      <c r="FTN59" s="56"/>
      <c r="FTO59" s="56"/>
      <c r="FTP59" s="56"/>
      <c r="FTQ59" s="56"/>
      <c r="FTR59" s="56"/>
      <c r="FTS59" s="56"/>
      <c r="FTT59" s="56"/>
      <c r="FTU59" s="56"/>
      <c r="FTV59" s="56"/>
      <c r="FTW59" s="56"/>
      <c r="FTX59" s="56"/>
      <c r="FTY59" s="56"/>
      <c r="FTZ59" s="56"/>
      <c r="FUA59" s="56"/>
      <c r="FUB59" s="56"/>
      <c r="FUC59" s="56"/>
      <c r="FUD59" s="56"/>
      <c r="FUE59" s="56"/>
      <c r="FUF59" s="56"/>
      <c r="FUG59" s="56"/>
      <c r="FUH59" s="56"/>
      <c r="FUI59" s="56"/>
      <c r="FUJ59" s="56"/>
      <c r="FUK59" s="56"/>
      <c r="FUL59" s="56"/>
      <c r="FUM59" s="56"/>
      <c r="FUN59" s="56"/>
      <c r="FUO59" s="56"/>
      <c r="FUP59" s="56"/>
      <c r="FUQ59" s="56"/>
      <c r="FUR59" s="56"/>
      <c r="FUS59" s="56"/>
      <c r="FUT59" s="56"/>
      <c r="FUU59" s="56"/>
      <c r="FUV59" s="56"/>
      <c r="FUW59" s="56"/>
      <c r="FUX59" s="56"/>
      <c r="FUY59" s="56"/>
      <c r="FUZ59" s="56"/>
      <c r="FVA59" s="56"/>
      <c r="FVB59" s="56"/>
      <c r="FVC59" s="56"/>
      <c r="FVD59" s="56"/>
      <c r="FVE59" s="56"/>
      <c r="FVF59" s="56"/>
      <c r="FVG59" s="56"/>
      <c r="FVH59" s="56"/>
      <c r="FVI59" s="56"/>
      <c r="FVJ59" s="56"/>
      <c r="FVK59" s="56"/>
      <c r="FVL59" s="56"/>
      <c r="FVM59" s="56"/>
      <c r="FVN59" s="56"/>
      <c r="FVO59" s="56"/>
      <c r="FVP59" s="56"/>
      <c r="FVQ59" s="56"/>
      <c r="FVR59" s="56"/>
      <c r="FVS59" s="56"/>
      <c r="FVT59" s="56"/>
      <c r="FVU59" s="56"/>
      <c r="FVV59" s="56"/>
      <c r="FVW59" s="56"/>
      <c r="FVX59" s="56"/>
      <c r="FVY59" s="56"/>
      <c r="FVZ59" s="56"/>
      <c r="FWA59" s="56"/>
      <c r="FWB59" s="56"/>
      <c r="FWC59" s="56"/>
      <c r="FWD59" s="56"/>
      <c r="FWE59" s="56"/>
      <c r="FWF59" s="56"/>
      <c r="FWG59" s="56"/>
      <c r="FWH59" s="56"/>
      <c r="FWI59" s="56"/>
      <c r="FWJ59" s="56"/>
      <c r="FWK59" s="56"/>
      <c r="FWL59" s="56"/>
      <c r="FWM59" s="56"/>
      <c r="FWN59" s="56"/>
      <c r="FWO59" s="56"/>
      <c r="FWP59" s="56"/>
      <c r="FWQ59" s="56"/>
      <c r="FWR59" s="56"/>
      <c r="FWS59" s="56"/>
      <c r="FWT59" s="56"/>
      <c r="FWU59" s="56"/>
      <c r="FWV59" s="56"/>
      <c r="FWW59" s="56"/>
      <c r="FWX59" s="56"/>
      <c r="FWY59" s="56"/>
      <c r="FWZ59" s="56"/>
      <c r="FXA59" s="56"/>
      <c r="FXB59" s="56"/>
      <c r="FXC59" s="56"/>
      <c r="FXD59" s="56"/>
      <c r="FXE59" s="56"/>
      <c r="FXF59" s="56"/>
      <c r="FXG59" s="56"/>
      <c r="FXH59" s="56"/>
      <c r="FXI59" s="56"/>
      <c r="FXJ59" s="56"/>
      <c r="FXK59" s="56"/>
      <c r="FXL59" s="56"/>
      <c r="FXM59" s="56"/>
      <c r="FXN59" s="56"/>
      <c r="FXO59" s="56"/>
      <c r="FXP59" s="56"/>
      <c r="FXQ59" s="56"/>
      <c r="FXR59" s="56"/>
      <c r="FXS59" s="56"/>
      <c r="FXT59" s="56"/>
      <c r="FXU59" s="56"/>
      <c r="FXV59" s="56"/>
      <c r="FXW59" s="56"/>
      <c r="FXX59" s="56"/>
      <c r="FXY59" s="56"/>
      <c r="FXZ59" s="56"/>
      <c r="FYA59" s="56"/>
      <c r="FYB59" s="56"/>
      <c r="FYC59" s="56"/>
      <c r="FYD59" s="56"/>
      <c r="FYE59" s="56"/>
      <c r="FYF59" s="56"/>
      <c r="FYG59" s="56"/>
      <c r="FYH59" s="56"/>
      <c r="FYI59" s="56"/>
      <c r="FYJ59" s="56"/>
      <c r="FYK59" s="56"/>
      <c r="FYL59" s="56"/>
      <c r="FYM59" s="56"/>
      <c r="FYN59" s="56"/>
      <c r="FYO59" s="56"/>
      <c r="FYP59" s="56"/>
      <c r="FYQ59" s="56"/>
      <c r="FYR59" s="56"/>
      <c r="FYS59" s="56"/>
      <c r="FYT59" s="56"/>
      <c r="FYU59" s="56"/>
      <c r="FYV59" s="56"/>
      <c r="FYW59" s="56"/>
      <c r="FYX59" s="56"/>
      <c r="FYY59" s="56"/>
      <c r="FYZ59" s="56"/>
      <c r="FZA59" s="56"/>
      <c r="FZB59" s="56"/>
      <c r="FZC59" s="56"/>
      <c r="FZD59" s="56"/>
      <c r="FZE59" s="56"/>
      <c r="FZF59" s="56"/>
      <c r="FZG59" s="56"/>
      <c r="FZH59" s="56"/>
      <c r="FZI59" s="56"/>
      <c r="FZJ59" s="56"/>
      <c r="FZK59" s="56"/>
      <c r="FZL59" s="56"/>
      <c r="FZM59" s="56"/>
      <c r="FZN59" s="56"/>
      <c r="FZO59" s="56"/>
      <c r="FZP59" s="56"/>
      <c r="FZQ59" s="56"/>
      <c r="FZR59" s="56"/>
      <c r="FZS59" s="56"/>
      <c r="FZT59" s="56"/>
      <c r="FZU59" s="56"/>
      <c r="FZV59" s="56"/>
      <c r="FZW59" s="56"/>
      <c r="FZX59" s="56"/>
      <c r="FZY59" s="56"/>
      <c r="FZZ59" s="56"/>
      <c r="GAA59" s="56"/>
      <c r="GAB59" s="56"/>
      <c r="GAC59" s="56"/>
      <c r="GAD59" s="56"/>
      <c r="GAE59" s="56"/>
      <c r="GAF59" s="56"/>
      <c r="GAG59" s="56"/>
      <c r="GAH59" s="56"/>
      <c r="GAI59" s="56"/>
      <c r="GAJ59" s="56"/>
      <c r="GAK59" s="56"/>
      <c r="GAL59" s="56"/>
      <c r="GAM59" s="56"/>
      <c r="GAN59" s="56"/>
      <c r="GAO59" s="56"/>
      <c r="GAP59" s="56"/>
      <c r="GAQ59" s="56"/>
      <c r="GAR59" s="56"/>
      <c r="GAS59" s="56"/>
      <c r="GAT59" s="56"/>
      <c r="GAU59" s="56"/>
      <c r="GAV59" s="56"/>
      <c r="GAW59" s="56"/>
      <c r="GAX59" s="56"/>
      <c r="GAY59" s="56"/>
      <c r="GAZ59" s="56"/>
      <c r="GBA59" s="56"/>
      <c r="GBB59" s="56"/>
      <c r="GBC59" s="56"/>
      <c r="GBD59" s="56"/>
      <c r="GBE59" s="56"/>
      <c r="GBF59" s="56"/>
      <c r="GBG59" s="56"/>
      <c r="GBH59" s="56"/>
      <c r="GBI59" s="56"/>
      <c r="GBJ59" s="56"/>
      <c r="GBK59" s="56"/>
      <c r="GBL59" s="56"/>
      <c r="GBM59" s="56"/>
      <c r="GBN59" s="56"/>
      <c r="GBO59" s="56"/>
      <c r="GBP59" s="56"/>
      <c r="GBQ59" s="56"/>
      <c r="GBR59" s="56"/>
      <c r="GBS59" s="56"/>
      <c r="GBT59" s="56"/>
      <c r="GBU59" s="56"/>
      <c r="GBV59" s="56"/>
      <c r="GBW59" s="56"/>
      <c r="GBX59" s="56"/>
      <c r="GBY59" s="56"/>
      <c r="GBZ59" s="56"/>
      <c r="GCA59" s="56"/>
      <c r="GCB59" s="56"/>
      <c r="GCC59" s="56"/>
      <c r="GCD59" s="56"/>
      <c r="GCE59" s="56"/>
      <c r="GCF59" s="56"/>
      <c r="GCG59" s="56"/>
      <c r="GCH59" s="56"/>
      <c r="GCI59" s="56"/>
      <c r="GCJ59" s="56"/>
      <c r="GCK59" s="56"/>
      <c r="GCL59" s="56"/>
      <c r="GCM59" s="56"/>
      <c r="GCN59" s="56"/>
      <c r="GCO59" s="56"/>
      <c r="GCP59" s="56"/>
      <c r="GCQ59" s="56"/>
      <c r="GCR59" s="56"/>
      <c r="GCS59" s="56"/>
      <c r="GCT59" s="56"/>
      <c r="GCU59" s="56"/>
      <c r="GCV59" s="56"/>
      <c r="GCW59" s="56"/>
      <c r="GCX59" s="56"/>
      <c r="GCY59" s="56"/>
      <c r="GCZ59" s="56"/>
      <c r="GDA59" s="56"/>
      <c r="GDB59" s="56"/>
      <c r="GDC59" s="56"/>
      <c r="GDD59" s="56"/>
      <c r="GDE59" s="56"/>
      <c r="GDF59" s="56"/>
      <c r="GDG59" s="56"/>
      <c r="GDH59" s="56"/>
      <c r="GDI59" s="56"/>
      <c r="GDJ59" s="56"/>
      <c r="GDK59" s="56"/>
      <c r="GDL59" s="56"/>
      <c r="GDM59" s="56"/>
      <c r="GDN59" s="56"/>
      <c r="GDO59" s="56"/>
      <c r="GDP59" s="56"/>
      <c r="GDQ59" s="56"/>
      <c r="GDR59" s="56"/>
      <c r="GDS59" s="56"/>
      <c r="GDT59" s="56"/>
      <c r="GDU59" s="56"/>
      <c r="GDV59" s="56"/>
      <c r="GDW59" s="56"/>
      <c r="GDX59" s="56"/>
      <c r="GDY59" s="56"/>
      <c r="GDZ59" s="56"/>
      <c r="GEA59" s="56"/>
      <c r="GEB59" s="56"/>
      <c r="GEC59" s="56"/>
      <c r="GED59" s="56"/>
      <c r="GEE59" s="56"/>
      <c r="GEF59" s="56"/>
      <c r="GEG59" s="56"/>
      <c r="GEH59" s="56"/>
      <c r="GEI59" s="56"/>
      <c r="GEJ59" s="56"/>
      <c r="GEK59" s="56"/>
      <c r="GEL59" s="56"/>
      <c r="GEM59" s="56"/>
      <c r="GEN59" s="56"/>
      <c r="GEO59" s="56"/>
      <c r="GEP59" s="56"/>
      <c r="GEQ59" s="56"/>
      <c r="GER59" s="56"/>
      <c r="GES59" s="56"/>
      <c r="GET59" s="56"/>
      <c r="GEU59" s="56"/>
      <c r="GEV59" s="56"/>
      <c r="GEW59" s="56"/>
      <c r="GEX59" s="56"/>
      <c r="GEY59" s="56"/>
      <c r="GEZ59" s="56"/>
      <c r="GFA59" s="56"/>
      <c r="GFB59" s="56"/>
      <c r="GFC59" s="56"/>
      <c r="GFD59" s="56"/>
      <c r="GFE59" s="56"/>
      <c r="GFF59" s="56"/>
      <c r="GFG59" s="56"/>
      <c r="GFH59" s="56"/>
      <c r="GFI59" s="56"/>
      <c r="GFJ59" s="56"/>
      <c r="GFK59" s="56"/>
      <c r="GFL59" s="56"/>
      <c r="GFM59" s="56"/>
      <c r="GFN59" s="56"/>
      <c r="GFO59" s="56"/>
      <c r="GFP59" s="56"/>
      <c r="GFQ59" s="56"/>
      <c r="GFR59" s="56"/>
      <c r="GFS59" s="56"/>
      <c r="GFT59" s="56"/>
      <c r="GFU59" s="56"/>
      <c r="GFV59" s="56"/>
      <c r="GFW59" s="56"/>
      <c r="GFX59" s="56"/>
      <c r="GFY59" s="56"/>
      <c r="GFZ59" s="56"/>
      <c r="GGA59" s="56"/>
      <c r="GGB59" s="56"/>
      <c r="GGC59" s="56"/>
      <c r="GGD59" s="56"/>
      <c r="GGE59" s="56"/>
      <c r="GGF59" s="56"/>
      <c r="GGG59" s="56"/>
      <c r="GGH59" s="56"/>
      <c r="GGI59" s="56"/>
      <c r="GGJ59" s="56"/>
      <c r="GGK59" s="56"/>
      <c r="GGL59" s="56"/>
      <c r="GGM59" s="56"/>
      <c r="GGN59" s="56"/>
      <c r="GGO59" s="56"/>
      <c r="GGP59" s="56"/>
      <c r="GGQ59" s="56"/>
      <c r="GGR59" s="56"/>
      <c r="GGS59" s="56"/>
      <c r="GGT59" s="56"/>
      <c r="GGU59" s="56"/>
      <c r="GGV59" s="56"/>
      <c r="GGW59" s="56"/>
      <c r="GGX59" s="56"/>
      <c r="GGY59" s="56"/>
      <c r="GGZ59" s="56"/>
      <c r="GHA59" s="56"/>
      <c r="GHB59" s="56"/>
      <c r="GHC59" s="56"/>
      <c r="GHD59" s="56"/>
      <c r="GHE59" s="56"/>
      <c r="GHF59" s="56"/>
      <c r="GHG59" s="56"/>
      <c r="GHH59" s="56"/>
      <c r="GHI59" s="56"/>
      <c r="GHJ59" s="56"/>
      <c r="GHK59" s="56"/>
      <c r="GHL59" s="56"/>
      <c r="GHM59" s="56"/>
      <c r="GHN59" s="56"/>
      <c r="GHO59" s="56"/>
      <c r="GHP59" s="56"/>
      <c r="GHQ59" s="56"/>
      <c r="GHR59" s="56"/>
      <c r="GHS59" s="56"/>
      <c r="GHT59" s="56"/>
      <c r="GHU59" s="56"/>
      <c r="GHV59" s="56"/>
      <c r="GHW59" s="56"/>
      <c r="GHX59" s="56"/>
      <c r="GHY59" s="56"/>
      <c r="GHZ59" s="56"/>
      <c r="GIA59" s="56"/>
      <c r="GIB59" s="56"/>
      <c r="GIC59" s="56"/>
      <c r="GID59" s="56"/>
      <c r="GIE59" s="56"/>
      <c r="GIF59" s="56"/>
      <c r="GIG59" s="56"/>
      <c r="GIH59" s="56"/>
      <c r="GII59" s="56"/>
      <c r="GIJ59" s="56"/>
      <c r="GIK59" s="56"/>
      <c r="GIL59" s="56"/>
      <c r="GIM59" s="56"/>
      <c r="GIN59" s="56"/>
      <c r="GIO59" s="56"/>
      <c r="GIP59" s="56"/>
      <c r="GIQ59" s="56"/>
      <c r="GIR59" s="56"/>
      <c r="GIS59" s="56"/>
      <c r="GIT59" s="56"/>
      <c r="GIU59" s="56"/>
      <c r="GIV59" s="56"/>
      <c r="GIW59" s="56"/>
      <c r="GIX59" s="56"/>
      <c r="GIY59" s="56"/>
      <c r="GIZ59" s="56"/>
      <c r="GJA59" s="56"/>
      <c r="GJB59" s="56"/>
      <c r="GJC59" s="56"/>
      <c r="GJD59" s="56"/>
      <c r="GJE59" s="56"/>
      <c r="GJF59" s="56"/>
      <c r="GJG59" s="56"/>
      <c r="GJH59" s="56"/>
      <c r="GJI59" s="56"/>
      <c r="GJJ59" s="56"/>
      <c r="GJK59" s="56"/>
      <c r="GJL59" s="56"/>
      <c r="GJM59" s="56"/>
      <c r="GJN59" s="56"/>
      <c r="GJO59" s="56"/>
      <c r="GJP59" s="56"/>
      <c r="GJQ59" s="56"/>
      <c r="GJR59" s="56"/>
      <c r="GJS59" s="56"/>
      <c r="GJT59" s="56"/>
      <c r="GJU59" s="56"/>
      <c r="GJV59" s="56"/>
      <c r="GJW59" s="56"/>
      <c r="GJX59" s="56"/>
      <c r="GJY59" s="56"/>
      <c r="GJZ59" s="56"/>
      <c r="GKA59" s="56"/>
      <c r="GKB59" s="56"/>
      <c r="GKC59" s="56"/>
      <c r="GKD59" s="56"/>
      <c r="GKE59" s="56"/>
      <c r="GKF59" s="56"/>
      <c r="GKG59" s="56"/>
      <c r="GKH59" s="56"/>
      <c r="GKI59" s="56"/>
      <c r="GKJ59" s="56"/>
      <c r="GKK59" s="56"/>
      <c r="GKL59" s="56"/>
      <c r="GKM59" s="56"/>
      <c r="GKN59" s="56"/>
      <c r="GKO59" s="56"/>
      <c r="GKP59" s="56"/>
      <c r="GKQ59" s="56"/>
      <c r="GKR59" s="56"/>
      <c r="GKS59" s="56"/>
      <c r="GKT59" s="56"/>
      <c r="GKU59" s="56"/>
      <c r="GKV59" s="56"/>
      <c r="GKW59" s="56"/>
      <c r="GKX59" s="56"/>
      <c r="GKY59" s="56"/>
      <c r="GKZ59" s="56"/>
      <c r="GLA59" s="56"/>
      <c r="GLB59" s="56"/>
      <c r="GLC59" s="56"/>
      <c r="GLD59" s="56"/>
      <c r="GLE59" s="56"/>
      <c r="GLF59" s="56"/>
      <c r="GLG59" s="56"/>
      <c r="GLH59" s="56"/>
      <c r="GLI59" s="56"/>
      <c r="GLJ59" s="56"/>
      <c r="GLK59" s="56"/>
      <c r="GLL59" s="56"/>
      <c r="GLM59" s="56"/>
      <c r="GLN59" s="56"/>
      <c r="GLO59" s="56"/>
      <c r="GLP59" s="56"/>
      <c r="GLQ59" s="56"/>
      <c r="GLR59" s="56"/>
      <c r="GLS59" s="56"/>
      <c r="GLT59" s="56"/>
      <c r="GLU59" s="56"/>
      <c r="GLV59" s="56"/>
      <c r="GLW59" s="56"/>
      <c r="GLX59" s="56"/>
      <c r="GLY59" s="56"/>
      <c r="GLZ59" s="56"/>
      <c r="GMA59" s="56"/>
      <c r="GMB59" s="56"/>
      <c r="GMC59" s="56"/>
      <c r="GMD59" s="56"/>
      <c r="GME59" s="56"/>
      <c r="GMF59" s="56"/>
      <c r="GMG59" s="56"/>
      <c r="GMH59" s="56"/>
      <c r="GMI59" s="56"/>
      <c r="GMJ59" s="56"/>
      <c r="GMK59" s="56"/>
      <c r="GML59" s="56"/>
      <c r="GMM59" s="56"/>
      <c r="GMN59" s="56"/>
      <c r="GMO59" s="56"/>
      <c r="GMP59" s="56"/>
      <c r="GMQ59" s="56"/>
      <c r="GMR59" s="56"/>
      <c r="GMS59" s="56"/>
      <c r="GMT59" s="56"/>
      <c r="GMU59" s="56"/>
      <c r="GMV59" s="56"/>
      <c r="GMW59" s="56"/>
      <c r="GMX59" s="56"/>
      <c r="GMY59" s="56"/>
      <c r="GMZ59" s="56"/>
      <c r="GNA59" s="56"/>
      <c r="GNB59" s="56"/>
      <c r="GNC59" s="56"/>
      <c r="GND59" s="56"/>
      <c r="GNE59" s="56"/>
      <c r="GNF59" s="56"/>
      <c r="GNG59" s="56"/>
      <c r="GNH59" s="56"/>
      <c r="GNI59" s="56"/>
      <c r="GNJ59" s="56"/>
      <c r="GNK59" s="56"/>
      <c r="GNL59" s="56"/>
      <c r="GNM59" s="56"/>
      <c r="GNN59" s="56"/>
      <c r="GNO59" s="56"/>
      <c r="GNP59" s="56"/>
      <c r="GNQ59" s="56"/>
      <c r="GNR59" s="56"/>
      <c r="GNS59" s="56"/>
      <c r="GNT59" s="56"/>
      <c r="GNU59" s="56"/>
      <c r="GNV59" s="56"/>
      <c r="GNW59" s="56"/>
      <c r="GNX59" s="56"/>
      <c r="GNY59" s="56"/>
      <c r="GNZ59" s="56"/>
      <c r="GOA59" s="56"/>
      <c r="GOB59" s="56"/>
      <c r="GOC59" s="56"/>
      <c r="GOD59" s="56"/>
      <c r="GOE59" s="56"/>
      <c r="GOF59" s="56"/>
      <c r="GOG59" s="56"/>
      <c r="GOH59" s="56"/>
      <c r="GOI59" s="56"/>
      <c r="GOJ59" s="56"/>
      <c r="GOK59" s="56"/>
      <c r="GOL59" s="56"/>
      <c r="GOM59" s="56"/>
      <c r="GON59" s="56"/>
      <c r="GOO59" s="56"/>
      <c r="GOP59" s="56"/>
      <c r="GOQ59" s="56"/>
      <c r="GOR59" s="56"/>
      <c r="GOS59" s="56"/>
      <c r="GOT59" s="56"/>
      <c r="GOU59" s="56"/>
      <c r="GOV59" s="56"/>
      <c r="GOW59" s="56"/>
      <c r="GOX59" s="56"/>
      <c r="GOY59" s="56"/>
      <c r="GOZ59" s="56"/>
      <c r="GPA59" s="56"/>
      <c r="GPB59" s="56"/>
      <c r="GPC59" s="56"/>
      <c r="GPD59" s="56"/>
      <c r="GPE59" s="56"/>
      <c r="GPF59" s="56"/>
      <c r="GPG59" s="56"/>
      <c r="GPH59" s="56"/>
      <c r="GPI59" s="56"/>
      <c r="GPJ59" s="56"/>
      <c r="GPK59" s="56"/>
      <c r="GPL59" s="56"/>
      <c r="GPM59" s="56"/>
      <c r="GPN59" s="56"/>
      <c r="GPO59" s="56"/>
      <c r="GPP59" s="56"/>
      <c r="GPQ59" s="56"/>
      <c r="GPR59" s="56"/>
      <c r="GPS59" s="56"/>
      <c r="GPT59" s="56"/>
      <c r="GPU59" s="56"/>
      <c r="GPV59" s="56"/>
      <c r="GPW59" s="56"/>
      <c r="GPX59" s="56"/>
      <c r="GPY59" s="56"/>
      <c r="GPZ59" s="56"/>
      <c r="GQA59" s="56"/>
      <c r="GQB59" s="56"/>
      <c r="GQC59" s="56"/>
      <c r="GQD59" s="56"/>
      <c r="GQE59" s="56"/>
      <c r="GQF59" s="56"/>
      <c r="GQG59" s="56"/>
      <c r="GQH59" s="56"/>
      <c r="GQI59" s="56"/>
      <c r="GQJ59" s="56"/>
      <c r="GQK59" s="56"/>
      <c r="GQL59" s="56"/>
      <c r="GQM59" s="56"/>
      <c r="GQN59" s="56"/>
      <c r="GQO59" s="56"/>
      <c r="GQP59" s="56"/>
      <c r="GQQ59" s="56"/>
      <c r="GQR59" s="56"/>
      <c r="GQS59" s="56"/>
      <c r="GQT59" s="56"/>
      <c r="GQU59" s="56"/>
      <c r="GQV59" s="56"/>
      <c r="GQW59" s="56"/>
      <c r="GQX59" s="56"/>
      <c r="GQY59" s="56"/>
      <c r="GQZ59" s="56"/>
      <c r="GRA59" s="56"/>
      <c r="GRB59" s="56"/>
      <c r="GRC59" s="56"/>
      <c r="GRD59" s="56"/>
      <c r="GRE59" s="56"/>
      <c r="GRF59" s="56"/>
      <c r="GRG59" s="56"/>
      <c r="GRH59" s="56"/>
      <c r="GRI59" s="56"/>
      <c r="GRJ59" s="56"/>
      <c r="GRK59" s="56"/>
      <c r="GRL59" s="56"/>
      <c r="GRM59" s="56"/>
      <c r="GRN59" s="56"/>
      <c r="GRO59" s="56"/>
      <c r="GRP59" s="56"/>
      <c r="GRQ59" s="56"/>
      <c r="GRR59" s="56"/>
      <c r="GRS59" s="56"/>
      <c r="GRT59" s="56"/>
      <c r="GRU59" s="56"/>
      <c r="GRV59" s="56"/>
      <c r="GRW59" s="56"/>
      <c r="GRX59" s="56"/>
      <c r="GRY59" s="56"/>
      <c r="GRZ59" s="56"/>
      <c r="GSA59" s="56"/>
      <c r="GSB59" s="56"/>
      <c r="GSC59" s="56"/>
      <c r="GSD59" s="56"/>
      <c r="GSE59" s="56"/>
      <c r="GSF59" s="56"/>
      <c r="GSG59" s="56"/>
      <c r="GSH59" s="56"/>
      <c r="GSI59" s="56"/>
      <c r="GSJ59" s="56"/>
      <c r="GSK59" s="56"/>
      <c r="GSL59" s="56"/>
      <c r="GSM59" s="56"/>
      <c r="GSN59" s="56"/>
      <c r="GSO59" s="56"/>
      <c r="GSP59" s="56"/>
      <c r="GSQ59" s="56"/>
      <c r="GSR59" s="56"/>
      <c r="GSS59" s="56"/>
      <c r="GST59" s="56"/>
      <c r="GSU59" s="56"/>
      <c r="GSV59" s="56"/>
      <c r="GSW59" s="56"/>
      <c r="GSX59" s="56"/>
      <c r="GSY59" s="56"/>
      <c r="GSZ59" s="56"/>
      <c r="GTA59" s="56"/>
      <c r="GTB59" s="56"/>
      <c r="GTC59" s="56"/>
      <c r="GTD59" s="56"/>
      <c r="GTE59" s="56"/>
      <c r="GTF59" s="56"/>
      <c r="GTG59" s="56"/>
      <c r="GTH59" s="56"/>
      <c r="GTI59" s="56"/>
      <c r="GTJ59" s="56"/>
      <c r="GTK59" s="56"/>
      <c r="GTL59" s="56"/>
      <c r="GTM59" s="56"/>
      <c r="GTN59" s="56"/>
      <c r="GTO59" s="56"/>
      <c r="GTP59" s="56"/>
      <c r="GTQ59" s="56"/>
      <c r="GTR59" s="56"/>
      <c r="GTS59" s="56"/>
      <c r="GTT59" s="56"/>
      <c r="GTU59" s="56"/>
      <c r="GTV59" s="56"/>
      <c r="GTW59" s="56"/>
      <c r="GTX59" s="56"/>
      <c r="GTY59" s="56"/>
      <c r="GTZ59" s="56"/>
      <c r="GUA59" s="56"/>
      <c r="GUB59" s="56"/>
      <c r="GUC59" s="56"/>
      <c r="GUD59" s="56"/>
      <c r="GUE59" s="56"/>
      <c r="GUF59" s="56"/>
      <c r="GUG59" s="56"/>
      <c r="GUH59" s="56"/>
      <c r="GUI59" s="56"/>
      <c r="GUJ59" s="56"/>
      <c r="GUK59" s="56"/>
      <c r="GUL59" s="56"/>
      <c r="GUM59" s="56"/>
      <c r="GUN59" s="56"/>
      <c r="GUO59" s="56"/>
      <c r="GUP59" s="56"/>
      <c r="GUQ59" s="56"/>
      <c r="GUR59" s="56"/>
      <c r="GUS59" s="56"/>
      <c r="GUT59" s="56"/>
      <c r="GUU59" s="56"/>
      <c r="GUV59" s="56"/>
      <c r="GUW59" s="56"/>
      <c r="GUX59" s="56"/>
      <c r="GUY59" s="56"/>
      <c r="GUZ59" s="56"/>
      <c r="GVA59" s="56"/>
      <c r="GVB59" s="56"/>
      <c r="GVC59" s="56"/>
      <c r="GVD59" s="56"/>
      <c r="GVE59" s="56"/>
      <c r="GVF59" s="56"/>
      <c r="GVG59" s="56"/>
      <c r="GVH59" s="56"/>
      <c r="GVI59" s="56"/>
      <c r="GVJ59" s="56"/>
      <c r="GVK59" s="56"/>
      <c r="GVL59" s="56"/>
      <c r="GVM59" s="56"/>
      <c r="GVN59" s="56"/>
      <c r="GVO59" s="56"/>
      <c r="GVP59" s="56"/>
      <c r="GVQ59" s="56"/>
      <c r="GVR59" s="56"/>
      <c r="GVS59" s="56"/>
      <c r="GVT59" s="56"/>
      <c r="GVU59" s="56"/>
      <c r="GVV59" s="56"/>
      <c r="GVW59" s="56"/>
      <c r="GVX59" s="56"/>
      <c r="GVY59" s="56"/>
      <c r="GVZ59" s="56"/>
      <c r="GWA59" s="56"/>
      <c r="GWB59" s="56"/>
      <c r="GWC59" s="56"/>
      <c r="GWD59" s="56"/>
      <c r="GWE59" s="56"/>
      <c r="GWF59" s="56"/>
      <c r="GWG59" s="56"/>
      <c r="GWH59" s="56"/>
      <c r="GWI59" s="56"/>
      <c r="GWJ59" s="56"/>
      <c r="GWK59" s="56"/>
      <c r="GWL59" s="56"/>
      <c r="GWM59" s="56"/>
      <c r="GWN59" s="56"/>
      <c r="GWO59" s="56"/>
      <c r="GWP59" s="56"/>
      <c r="GWQ59" s="56"/>
      <c r="GWR59" s="56"/>
      <c r="GWS59" s="56"/>
      <c r="GWT59" s="56"/>
      <c r="GWU59" s="56"/>
      <c r="GWV59" s="56"/>
      <c r="GWW59" s="56"/>
      <c r="GWX59" s="56"/>
      <c r="GWY59" s="56"/>
      <c r="GWZ59" s="56"/>
      <c r="GXA59" s="56"/>
      <c r="GXB59" s="56"/>
      <c r="GXC59" s="56"/>
      <c r="GXD59" s="56"/>
      <c r="GXE59" s="56"/>
      <c r="GXF59" s="56"/>
      <c r="GXG59" s="56"/>
      <c r="GXH59" s="56"/>
      <c r="GXI59" s="56"/>
      <c r="GXJ59" s="56"/>
      <c r="GXK59" s="56"/>
      <c r="GXL59" s="56"/>
      <c r="GXM59" s="56"/>
      <c r="GXN59" s="56"/>
      <c r="GXO59" s="56"/>
      <c r="GXP59" s="56"/>
      <c r="GXQ59" s="56"/>
      <c r="GXR59" s="56"/>
      <c r="GXS59" s="56"/>
      <c r="GXT59" s="56"/>
      <c r="GXU59" s="56"/>
      <c r="GXV59" s="56"/>
      <c r="GXW59" s="56"/>
      <c r="GXX59" s="56"/>
      <c r="GXY59" s="56"/>
      <c r="GXZ59" s="56"/>
      <c r="GYA59" s="56"/>
      <c r="GYB59" s="56"/>
      <c r="GYC59" s="56"/>
      <c r="GYD59" s="56"/>
      <c r="GYE59" s="56"/>
      <c r="GYF59" s="56"/>
      <c r="GYG59" s="56"/>
      <c r="GYH59" s="56"/>
      <c r="GYI59" s="56"/>
      <c r="GYJ59" s="56"/>
      <c r="GYK59" s="56"/>
      <c r="GYL59" s="56"/>
      <c r="GYM59" s="56"/>
      <c r="GYN59" s="56"/>
      <c r="GYO59" s="56"/>
      <c r="GYP59" s="56"/>
      <c r="GYQ59" s="56"/>
      <c r="GYR59" s="56"/>
      <c r="GYS59" s="56"/>
      <c r="GYT59" s="56"/>
      <c r="GYU59" s="56"/>
      <c r="GYV59" s="56"/>
      <c r="GYW59" s="56"/>
      <c r="GYX59" s="56"/>
      <c r="GYY59" s="56"/>
      <c r="GYZ59" s="56"/>
      <c r="GZA59" s="56"/>
      <c r="GZB59" s="56"/>
      <c r="GZC59" s="56"/>
      <c r="GZD59" s="56"/>
      <c r="GZE59" s="56"/>
      <c r="GZF59" s="56"/>
      <c r="GZG59" s="56"/>
      <c r="GZH59" s="56"/>
      <c r="GZI59" s="56"/>
      <c r="GZJ59" s="56"/>
      <c r="GZK59" s="56"/>
      <c r="GZL59" s="56"/>
      <c r="GZM59" s="56"/>
      <c r="GZN59" s="56"/>
      <c r="GZO59" s="56"/>
      <c r="GZP59" s="56"/>
      <c r="GZQ59" s="56"/>
      <c r="GZR59" s="56"/>
      <c r="GZS59" s="56"/>
      <c r="GZT59" s="56"/>
      <c r="GZU59" s="56"/>
      <c r="GZV59" s="56"/>
      <c r="GZW59" s="56"/>
      <c r="GZX59" s="56"/>
      <c r="GZY59" s="56"/>
      <c r="GZZ59" s="56"/>
    </row>
    <row r="60" spans="1:5434" s="57" customFormat="1" ht="18.75" customHeight="1" x14ac:dyDescent="0.25">
      <c r="A60" s="53" t="s">
        <v>57</v>
      </c>
      <c r="B60" s="54" t="str">
        <f>B42</f>
        <v>Các Sở, ban, ngành</v>
      </c>
      <c r="C60" s="35"/>
      <c r="D60" s="94">
        <f>D61</f>
        <v>1796</v>
      </c>
      <c r="E60" s="39">
        <f t="shared" ref="E60:AH60" si="128">E61</f>
        <v>124</v>
      </c>
      <c r="F60" s="39">
        <f t="shared" si="128"/>
        <v>1672</v>
      </c>
      <c r="G60" s="109">
        <f t="shared" si="128"/>
        <v>0</v>
      </c>
      <c r="H60" s="138">
        <f t="shared" si="128"/>
        <v>1642</v>
      </c>
      <c r="I60" s="39">
        <f t="shared" si="128"/>
        <v>30</v>
      </c>
      <c r="J60" s="94">
        <v>1633</v>
      </c>
      <c r="K60" s="39">
        <f t="shared" si="128"/>
        <v>124</v>
      </c>
      <c r="L60" s="39">
        <f t="shared" si="128"/>
        <v>1509</v>
      </c>
      <c r="M60" s="187">
        <f t="shared" si="128"/>
        <v>0</v>
      </c>
      <c r="N60" s="115">
        <f t="shared" si="128"/>
        <v>1479</v>
      </c>
      <c r="O60" s="39">
        <f t="shared" si="128"/>
        <v>30</v>
      </c>
      <c r="P60" s="94">
        <f t="shared" si="128"/>
        <v>163</v>
      </c>
      <c r="Q60" s="39">
        <f t="shared" si="128"/>
        <v>0</v>
      </c>
      <c r="R60" s="39">
        <f t="shared" si="128"/>
        <v>163</v>
      </c>
      <c r="S60" s="109">
        <f t="shared" si="128"/>
        <v>0</v>
      </c>
      <c r="T60" s="116">
        <f t="shared" si="128"/>
        <v>163</v>
      </c>
      <c r="U60" s="39">
        <f t="shared" si="128"/>
        <v>0</v>
      </c>
      <c r="V60" s="94">
        <f>+V61</f>
        <v>163</v>
      </c>
      <c r="W60" s="39">
        <f t="shared" ref="W60:AG60" si="129">+W61</f>
        <v>0</v>
      </c>
      <c r="X60" s="39">
        <f t="shared" si="129"/>
        <v>163</v>
      </c>
      <c r="Y60" s="109">
        <f t="shared" si="129"/>
        <v>0</v>
      </c>
      <c r="Z60" s="116">
        <f t="shared" si="129"/>
        <v>163</v>
      </c>
      <c r="AA60" s="39">
        <f t="shared" si="129"/>
        <v>0</v>
      </c>
      <c r="AB60" s="94">
        <f t="shared" si="129"/>
        <v>0</v>
      </c>
      <c r="AC60" s="94">
        <f t="shared" si="129"/>
        <v>0</v>
      </c>
      <c r="AD60" s="94">
        <f t="shared" si="129"/>
        <v>0</v>
      </c>
      <c r="AE60" s="94">
        <f t="shared" si="129"/>
        <v>0</v>
      </c>
      <c r="AF60" s="94">
        <f t="shared" si="129"/>
        <v>0</v>
      </c>
      <c r="AG60" s="94">
        <f t="shared" si="129"/>
        <v>0</v>
      </c>
      <c r="AH60" s="94">
        <f t="shared" si="128"/>
        <v>0</v>
      </c>
      <c r="AI60" s="94"/>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6"/>
      <c r="JQ60" s="56"/>
      <c r="JR60" s="56"/>
      <c r="JS60" s="56"/>
      <c r="JT60" s="56"/>
      <c r="JU60" s="56"/>
      <c r="JV60" s="56"/>
      <c r="JW60" s="56"/>
      <c r="JX60" s="56"/>
      <c r="JY60" s="56"/>
      <c r="JZ60" s="56"/>
      <c r="KA60" s="56"/>
      <c r="KB60" s="56"/>
      <c r="KC60" s="56"/>
      <c r="KD60" s="56"/>
      <c r="KE60" s="56"/>
      <c r="KF60" s="56"/>
      <c r="KG60" s="56"/>
      <c r="KH60" s="56"/>
      <c r="KI60" s="56"/>
      <c r="KJ60" s="56"/>
      <c r="KK60" s="56"/>
      <c r="KL60" s="56"/>
      <c r="KM60" s="56"/>
      <c r="KN60" s="56"/>
      <c r="KO60" s="56"/>
      <c r="KP60" s="56"/>
      <c r="KQ60" s="56"/>
      <c r="KR60" s="56"/>
      <c r="KS60" s="56"/>
      <c r="KT60" s="56"/>
      <c r="KU60" s="56"/>
      <c r="KV60" s="56"/>
      <c r="KW60" s="56"/>
      <c r="KX60" s="56"/>
      <c r="KY60" s="56"/>
      <c r="KZ60" s="56"/>
      <c r="LA60" s="56"/>
      <c r="LB60" s="56"/>
      <c r="LC60" s="56"/>
      <c r="LD60" s="56"/>
      <c r="LE60" s="56"/>
      <c r="LF60" s="56"/>
      <c r="LG60" s="56"/>
      <c r="LH60" s="56"/>
      <c r="LI60" s="56"/>
      <c r="LJ60" s="56"/>
      <c r="LK60" s="56"/>
      <c r="LL60" s="56"/>
      <c r="LM60" s="56"/>
      <c r="LN60" s="56"/>
      <c r="LO60" s="56"/>
      <c r="LP60" s="56"/>
      <c r="LQ60" s="56"/>
      <c r="LR60" s="56"/>
      <c r="LS60" s="56"/>
      <c r="LT60" s="56"/>
      <c r="LU60" s="56"/>
      <c r="LV60" s="56"/>
      <c r="LW60" s="56"/>
      <c r="LX60" s="56"/>
      <c r="LY60" s="56"/>
      <c r="LZ60" s="56"/>
      <c r="MA60" s="56"/>
      <c r="MB60" s="56"/>
      <c r="MC60" s="56"/>
      <c r="MD60" s="56"/>
      <c r="ME60" s="56"/>
      <c r="MF60" s="56"/>
      <c r="MG60" s="56"/>
      <c r="MH60" s="56"/>
      <c r="MI60" s="56"/>
      <c r="MJ60" s="56"/>
      <c r="MK60" s="56"/>
      <c r="ML60" s="56"/>
      <c r="MM60" s="56"/>
      <c r="MN60" s="56"/>
      <c r="MO60" s="56"/>
      <c r="MP60" s="56"/>
      <c r="MQ60" s="56"/>
      <c r="MR60" s="56"/>
      <c r="MS60" s="56"/>
      <c r="MT60" s="56"/>
      <c r="MU60" s="56"/>
      <c r="MV60" s="56"/>
      <c r="MW60" s="56"/>
      <c r="MX60" s="56"/>
      <c r="MY60" s="56"/>
      <c r="MZ60" s="56"/>
      <c r="NA60" s="56"/>
      <c r="NB60" s="56"/>
      <c r="NC60" s="56"/>
      <c r="ND60" s="56"/>
      <c r="NE60" s="56"/>
      <c r="NF60" s="56"/>
      <c r="NG60" s="56"/>
      <c r="NH60" s="56"/>
      <c r="NI60" s="56"/>
      <c r="NJ60" s="56"/>
      <c r="NK60" s="56"/>
      <c r="NL60" s="56"/>
      <c r="NM60" s="56"/>
      <c r="NN60" s="56"/>
      <c r="NO60" s="56"/>
      <c r="NP60" s="56"/>
      <c r="NQ60" s="56"/>
      <c r="NR60" s="56"/>
      <c r="NS60" s="56"/>
      <c r="NT60" s="56"/>
      <c r="NU60" s="56"/>
      <c r="NV60" s="56"/>
      <c r="NW60" s="56"/>
      <c r="NX60" s="56"/>
      <c r="NY60" s="56"/>
      <c r="NZ60" s="56"/>
      <c r="OA60" s="56"/>
      <c r="OB60" s="56"/>
      <c r="OC60" s="56"/>
      <c r="OD60" s="56"/>
      <c r="OE60" s="56"/>
      <c r="OF60" s="56"/>
      <c r="OG60" s="56"/>
      <c r="OH60" s="56"/>
      <c r="OI60" s="56"/>
      <c r="OJ60" s="56"/>
      <c r="OK60" s="56"/>
      <c r="OL60" s="56"/>
      <c r="OM60" s="56"/>
      <c r="ON60" s="56"/>
      <c r="OO60" s="56"/>
      <c r="OP60" s="56"/>
      <c r="OQ60" s="56"/>
      <c r="OR60" s="56"/>
      <c r="OS60" s="56"/>
      <c r="OT60" s="56"/>
      <c r="OU60" s="56"/>
      <c r="OV60" s="56"/>
      <c r="OW60" s="56"/>
      <c r="OX60" s="56"/>
      <c r="OY60" s="56"/>
      <c r="OZ60" s="56"/>
      <c r="PA60" s="56"/>
      <c r="PB60" s="56"/>
      <c r="PC60" s="56"/>
      <c r="PD60" s="56"/>
      <c r="PE60" s="56"/>
      <c r="PF60" s="56"/>
      <c r="PG60" s="56"/>
      <c r="PH60" s="56"/>
      <c r="PI60" s="56"/>
      <c r="PJ60" s="56"/>
      <c r="PK60" s="56"/>
      <c r="PL60" s="56"/>
      <c r="PM60" s="56"/>
      <c r="PN60" s="56"/>
      <c r="PO60" s="56"/>
      <c r="PP60" s="56"/>
      <c r="PQ60" s="56"/>
      <c r="PR60" s="56"/>
      <c r="PS60" s="56"/>
      <c r="PT60" s="56"/>
      <c r="PU60" s="56"/>
      <c r="PV60" s="56"/>
      <c r="PW60" s="56"/>
      <c r="PX60" s="56"/>
      <c r="PY60" s="56"/>
      <c r="PZ60" s="56"/>
      <c r="QA60" s="56"/>
      <c r="QB60" s="56"/>
      <c r="QC60" s="56"/>
      <c r="QD60" s="56"/>
      <c r="QE60" s="56"/>
      <c r="QF60" s="56"/>
      <c r="QG60" s="56"/>
      <c r="QH60" s="56"/>
      <c r="QI60" s="56"/>
      <c r="QJ60" s="56"/>
      <c r="QK60" s="56"/>
      <c r="QL60" s="56"/>
      <c r="QM60" s="56"/>
      <c r="QN60" s="56"/>
      <c r="QO60" s="56"/>
      <c r="QP60" s="56"/>
      <c r="QQ60" s="56"/>
      <c r="QR60" s="56"/>
      <c r="QS60" s="56"/>
      <c r="QT60" s="56"/>
      <c r="QU60" s="56"/>
      <c r="QV60" s="56"/>
      <c r="QW60" s="56"/>
      <c r="QX60" s="56"/>
      <c r="QY60" s="56"/>
      <c r="QZ60" s="56"/>
      <c r="RA60" s="56"/>
      <c r="RB60" s="56"/>
      <c r="RC60" s="56"/>
      <c r="RD60" s="56"/>
      <c r="RE60" s="56"/>
      <c r="RF60" s="56"/>
      <c r="RG60" s="56"/>
      <c r="RH60" s="56"/>
      <c r="RI60" s="56"/>
      <c r="RJ60" s="56"/>
      <c r="RK60" s="56"/>
      <c r="RL60" s="56"/>
      <c r="RM60" s="56"/>
      <c r="RN60" s="56"/>
      <c r="RO60" s="56"/>
      <c r="RP60" s="56"/>
      <c r="RQ60" s="56"/>
      <c r="RR60" s="56"/>
      <c r="RS60" s="56"/>
      <c r="RT60" s="56"/>
      <c r="RU60" s="56"/>
      <c r="RV60" s="56"/>
      <c r="RW60" s="56"/>
      <c r="RX60" s="56"/>
      <c r="RY60" s="56"/>
      <c r="RZ60" s="56"/>
      <c r="SA60" s="56"/>
      <c r="SB60" s="56"/>
      <c r="SC60" s="56"/>
      <c r="SD60" s="56"/>
      <c r="SE60" s="56"/>
      <c r="SF60" s="56"/>
      <c r="SG60" s="56"/>
      <c r="SH60" s="56"/>
      <c r="SI60" s="56"/>
      <c r="SJ60" s="56"/>
      <c r="SK60" s="56"/>
      <c r="SL60" s="56"/>
      <c r="SM60" s="56"/>
      <c r="SN60" s="56"/>
      <c r="SO60" s="56"/>
      <c r="SP60" s="56"/>
      <c r="SQ60" s="56"/>
      <c r="SR60" s="56"/>
      <c r="SS60" s="56"/>
      <c r="ST60" s="56"/>
      <c r="SU60" s="56"/>
      <c r="SV60" s="56"/>
      <c r="SW60" s="56"/>
      <c r="SX60" s="56"/>
      <c r="SY60" s="56"/>
      <c r="SZ60" s="56"/>
      <c r="TA60" s="56"/>
      <c r="TB60" s="56"/>
      <c r="TC60" s="56"/>
      <c r="TD60" s="56"/>
      <c r="TE60" s="56"/>
      <c r="TF60" s="56"/>
      <c r="TG60" s="56"/>
      <c r="TH60" s="56"/>
      <c r="TI60" s="56"/>
      <c r="TJ60" s="56"/>
      <c r="TK60" s="56"/>
      <c r="TL60" s="56"/>
      <c r="TM60" s="56"/>
      <c r="TN60" s="56"/>
      <c r="TO60" s="56"/>
      <c r="TP60" s="56"/>
      <c r="TQ60" s="56"/>
      <c r="TR60" s="56"/>
      <c r="TS60" s="56"/>
      <c r="TT60" s="56"/>
      <c r="TU60" s="56"/>
      <c r="TV60" s="56"/>
      <c r="TW60" s="56"/>
      <c r="TX60" s="56"/>
      <c r="TY60" s="56"/>
      <c r="TZ60" s="56"/>
      <c r="UA60" s="56"/>
      <c r="UB60" s="56"/>
      <c r="UC60" s="56"/>
      <c r="UD60" s="56"/>
      <c r="UE60" s="56"/>
      <c r="UF60" s="56"/>
      <c r="UG60" s="56"/>
      <c r="UH60" s="56"/>
      <c r="UI60" s="56"/>
      <c r="UJ60" s="56"/>
      <c r="UK60" s="56"/>
      <c r="UL60" s="56"/>
      <c r="UM60" s="56"/>
      <c r="UN60" s="56"/>
      <c r="UO60" s="56"/>
      <c r="UP60" s="56"/>
      <c r="UQ60" s="56"/>
      <c r="UR60" s="56"/>
      <c r="US60" s="56"/>
      <c r="UT60" s="56"/>
      <c r="UU60" s="56"/>
      <c r="UV60" s="56"/>
      <c r="UW60" s="56"/>
      <c r="UX60" s="56"/>
      <c r="UY60" s="56"/>
      <c r="UZ60" s="56"/>
      <c r="VA60" s="56"/>
      <c r="VB60" s="56"/>
      <c r="VC60" s="56"/>
      <c r="VD60" s="56"/>
      <c r="VE60" s="56"/>
      <c r="VF60" s="56"/>
      <c r="VG60" s="56"/>
      <c r="VH60" s="56"/>
      <c r="VI60" s="56"/>
      <c r="VJ60" s="56"/>
      <c r="VK60" s="56"/>
      <c r="VL60" s="56"/>
      <c r="VM60" s="56"/>
      <c r="VN60" s="56"/>
      <c r="VO60" s="56"/>
      <c r="VP60" s="56"/>
      <c r="VQ60" s="56"/>
      <c r="VR60" s="56"/>
      <c r="VS60" s="56"/>
      <c r="VT60" s="56"/>
      <c r="VU60" s="56"/>
      <c r="VV60" s="56"/>
      <c r="VW60" s="56"/>
      <c r="VX60" s="56"/>
      <c r="VY60" s="56"/>
      <c r="VZ60" s="56"/>
      <c r="WA60" s="56"/>
      <c r="WB60" s="56"/>
      <c r="WC60" s="56"/>
      <c r="WD60" s="56"/>
      <c r="WE60" s="56"/>
      <c r="WF60" s="56"/>
      <c r="WG60" s="56"/>
      <c r="WH60" s="56"/>
      <c r="WI60" s="56"/>
      <c r="WJ60" s="56"/>
      <c r="WK60" s="56"/>
      <c r="WL60" s="56"/>
      <c r="WM60" s="56"/>
      <c r="WN60" s="56"/>
      <c r="WO60" s="56"/>
      <c r="WP60" s="56"/>
      <c r="WQ60" s="56"/>
      <c r="WR60" s="56"/>
      <c r="WS60" s="56"/>
      <c r="WT60" s="56"/>
      <c r="WU60" s="56"/>
      <c r="WV60" s="56"/>
      <c r="WW60" s="56"/>
      <c r="WX60" s="56"/>
      <c r="WY60" s="56"/>
      <c r="WZ60" s="56"/>
      <c r="XA60" s="56"/>
      <c r="XB60" s="56"/>
      <c r="XC60" s="56"/>
      <c r="XD60" s="56"/>
      <c r="XE60" s="56"/>
      <c r="XF60" s="56"/>
      <c r="XG60" s="56"/>
      <c r="XH60" s="56"/>
      <c r="XI60" s="56"/>
      <c r="XJ60" s="56"/>
      <c r="XK60" s="56"/>
      <c r="XL60" s="56"/>
      <c r="XM60" s="56"/>
      <c r="XN60" s="56"/>
      <c r="XO60" s="56"/>
      <c r="XP60" s="56"/>
      <c r="XQ60" s="56"/>
      <c r="XR60" s="56"/>
      <c r="XS60" s="56"/>
      <c r="XT60" s="56"/>
      <c r="XU60" s="56"/>
      <c r="XV60" s="56"/>
      <c r="XW60" s="56"/>
      <c r="XX60" s="56"/>
      <c r="XY60" s="56"/>
      <c r="XZ60" s="56"/>
      <c r="YA60" s="56"/>
      <c r="YB60" s="56"/>
      <c r="YC60" s="56"/>
      <c r="YD60" s="56"/>
      <c r="YE60" s="56"/>
      <c r="YF60" s="56"/>
      <c r="YG60" s="56"/>
      <c r="YH60" s="56"/>
      <c r="YI60" s="56"/>
      <c r="YJ60" s="56"/>
      <c r="YK60" s="56"/>
      <c r="YL60" s="56"/>
      <c r="YM60" s="56"/>
      <c r="YN60" s="56"/>
      <c r="YO60" s="56"/>
      <c r="YP60" s="56"/>
      <c r="YQ60" s="56"/>
      <c r="YR60" s="56"/>
      <c r="YS60" s="56"/>
      <c r="YT60" s="56"/>
      <c r="YU60" s="56"/>
      <c r="YV60" s="56"/>
      <c r="YW60" s="56"/>
      <c r="YX60" s="56"/>
      <c r="YY60" s="56"/>
      <c r="YZ60" s="56"/>
      <c r="ZA60" s="56"/>
      <c r="ZB60" s="56"/>
      <c r="ZC60" s="56"/>
      <c r="ZD60" s="56"/>
      <c r="ZE60" s="56"/>
      <c r="ZF60" s="56"/>
      <c r="ZG60" s="56"/>
      <c r="ZH60" s="56"/>
      <c r="ZI60" s="56"/>
      <c r="ZJ60" s="56"/>
      <c r="ZK60" s="56"/>
      <c r="ZL60" s="56"/>
      <c r="ZM60" s="56"/>
      <c r="ZN60" s="56"/>
      <c r="ZO60" s="56"/>
      <c r="ZP60" s="56"/>
      <c r="ZQ60" s="56"/>
      <c r="ZR60" s="56"/>
      <c r="ZS60" s="56"/>
      <c r="ZT60" s="56"/>
      <c r="ZU60" s="56"/>
      <c r="ZV60" s="56"/>
      <c r="ZW60" s="56"/>
      <c r="ZX60" s="56"/>
      <c r="ZY60" s="56"/>
      <c r="ZZ60" s="56"/>
      <c r="AAA60" s="56"/>
      <c r="AAB60" s="56"/>
      <c r="AAC60" s="56"/>
      <c r="AAD60" s="56"/>
      <c r="AAE60" s="56"/>
      <c r="AAF60" s="56"/>
      <c r="AAG60" s="56"/>
      <c r="AAH60" s="56"/>
      <c r="AAI60" s="56"/>
      <c r="AAJ60" s="56"/>
      <c r="AAK60" s="56"/>
      <c r="AAL60" s="56"/>
      <c r="AAM60" s="56"/>
      <c r="AAN60" s="56"/>
      <c r="AAO60" s="56"/>
      <c r="AAP60" s="56"/>
      <c r="AAQ60" s="56"/>
      <c r="AAR60" s="56"/>
      <c r="AAS60" s="56"/>
      <c r="AAT60" s="56"/>
      <c r="AAU60" s="56"/>
      <c r="AAV60" s="56"/>
      <c r="AAW60" s="56"/>
      <c r="AAX60" s="56"/>
      <c r="AAY60" s="56"/>
      <c r="AAZ60" s="56"/>
      <c r="ABA60" s="56"/>
      <c r="ABB60" s="56"/>
      <c r="ABC60" s="56"/>
      <c r="ABD60" s="56"/>
      <c r="ABE60" s="56"/>
      <c r="ABF60" s="56"/>
      <c r="ABG60" s="56"/>
      <c r="ABH60" s="56"/>
      <c r="ABI60" s="56"/>
      <c r="ABJ60" s="56"/>
      <c r="ABK60" s="56"/>
      <c r="ABL60" s="56"/>
      <c r="ABM60" s="56"/>
      <c r="ABN60" s="56"/>
      <c r="ABO60" s="56"/>
      <c r="ABP60" s="56"/>
      <c r="ABQ60" s="56"/>
      <c r="ABR60" s="56"/>
      <c r="ABS60" s="56"/>
      <c r="ABT60" s="56"/>
      <c r="ABU60" s="56"/>
      <c r="ABV60" s="56"/>
      <c r="ABW60" s="56"/>
      <c r="ABX60" s="56"/>
      <c r="ABY60" s="56"/>
      <c r="ABZ60" s="56"/>
      <c r="ACA60" s="56"/>
      <c r="ACB60" s="56"/>
      <c r="ACC60" s="56"/>
      <c r="ACD60" s="56"/>
      <c r="ACE60" s="56"/>
      <c r="ACF60" s="56"/>
      <c r="ACG60" s="56"/>
      <c r="ACH60" s="56"/>
      <c r="ACI60" s="56"/>
      <c r="ACJ60" s="56"/>
      <c r="ACK60" s="56"/>
      <c r="ACL60" s="56"/>
      <c r="ACM60" s="56"/>
      <c r="ACN60" s="56"/>
      <c r="ACO60" s="56"/>
      <c r="ACP60" s="56"/>
      <c r="ACQ60" s="56"/>
      <c r="ACR60" s="56"/>
      <c r="ACS60" s="56"/>
      <c r="ACT60" s="56"/>
      <c r="ACU60" s="56"/>
      <c r="ACV60" s="56"/>
      <c r="ACW60" s="56"/>
      <c r="ACX60" s="56"/>
      <c r="ACY60" s="56"/>
      <c r="ACZ60" s="56"/>
      <c r="ADA60" s="56"/>
      <c r="ADB60" s="56"/>
      <c r="ADC60" s="56"/>
      <c r="ADD60" s="56"/>
      <c r="ADE60" s="56"/>
      <c r="ADF60" s="56"/>
      <c r="ADG60" s="56"/>
      <c r="ADH60" s="56"/>
      <c r="ADI60" s="56"/>
      <c r="ADJ60" s="56"/>
      <c r="ADK60" s="56"/>
      <c r="ADL60" s="56"/>
      <c r="ADM60" s="56"/>
      <c r="ADN60" s="56"/>
      <c r="ADO60" s="56"/>
      <c r="ADP60" s="56"/>
      <c r="ADQ60" s="56"/>
      <c r="ADR60" s="56"/>
      <c r="ADS60" s="56"/>
      <c r="ADT60" s="56"/>
      <c r="ADU60" s="56"/>
      <c r="ADV60" s="56"/>
      <c r="ADW60" s="56"/>
      <c r="ADX60" s="56"/>
      <c r="ADY60" s="56"/>
      <c r="ADZ60" s="56"/>
      <c r="AEA60" s="56"/>
      <c r="AEB60" s="56"/>
      <c r="AEC60" s="56"/>
      <c r="AED60" s="56"/>
      <c r="AEE60" s="56"/>
      <c r="AEF60" s="56"/>
      <c r="AEG60" s="56"/>
      <c r="AEH60" s="56"/>
      <c r="AEI60" s="56"/>
      <c r="AEJ60" s="56"/>
      <c r="AEK60" s="56"/>
      <c r="AEL60" s="56"/>
      <c r="AEM60" s="56"/>
      <c r="AEN60" s="56"/>
      <c r="AEO60" s="56"/>
      <c r="AEP60" s="56"/>
      <c r="AEQ60" s="56"/>
      <c r="AER60" s="56"/>
      <c r="AES60" s="56"/>
      <c r="AET60" s="56"/>
      <c r="AEU60" s="56"/>
      <c r="AEV60" s="56"/>
      <c r="AEW60" s="56"/>
      <c r="AEX60" s="56"/>
      <c r="AEY60" s="56"/>
      <c r="AEZ60" s="56"/>
      <c r="AFA60" s="56"/>
      <c r="AFB60" s="56"/>
      <c r="AFC60" s="56"/>
      <c r="AFD60" s="56"/>
      <c r="AFE60" s="56"/>
      <c r="AFF60" s="56"/>
      <c r="AFG60" s="56"/>
      <c r="AFH60" s="56"/>
      <c r="AFI60" s="56"/>
      <c r="AFJ60" s="56"/>
      <c r="AFK60" s="56"/>
      <c r="AFL60" s="56"/>
      <c r="AFM60" s="56"/>
      <c r="AFN60" s="56"/>
      <c r="AFO60" s="56"/>
      <c r="AFP60" s="56"/>
      <c r="AFQ60" s="56"/>
      <c r="AFR60" s="56"/>
      <c r="AFS60" s="56"/>
      <c r="AFT60" s="56"/>
      <c r="AFU60" s="56"/>
      <c r="AFV60" s="56"/>
      <c r="AFW60" s="56"/>
      <c r="AFX60" s="56"/>
      <c r="AFY60" s="56"/>
      <c r="AFZ60" s="56"/>
      <c r="AGA60" s="56"/>
      <c r="AGB60" s="56"/>
      <c r="AGC60" s="56"/>
      <c r="AGD60" s="56"/>
      <c r="AGE60" s="56"/>
      <c r="AGF60" s="56"/>
      <c r="AGG60" s="56"/>
      <c r="AGH60" s="56"/>
      <c r="AGI60" s="56"/>
      <c r="AGJ60" s="56"/>
      <c r="AGK60" s="56"/>
      <c r="AGL60" s="56"/>
      <c r="AGM60" s="56"/>
      <c r="AGN60" s="56"/>
      <c r="AGO60" s="56"/>
      <c r="AGP60" s="56"/>
      <c r="AGQ60" s="56"/>
      <c r="AGR60" s="56"/>
      <c r="AGS60" s="56"/>
      <c r="AGT60" s="56"/>
      <c r="AGU60" s="56"/>
      <c r="AGV60" s="56"/>
      <c r="AGW60" s="56"/>
      <c r="AGX60" s="56"/>
      <c r="AGY60" s="56"/>
      <c r="AGZ60" s="56"/>
      <c r="AHA60" s="56"/>
      <c r="AHB60" s="56"/>
      <c r="AHC60" s="56"/>
      <c r="AHD60" s="56"/>
      <c r="AHE60" s="56"/>
      <c r="AHF60" s="56"/>
      <c r="AHG60" s="56"/>
      <c r="AHH60" s="56"/>
      <c r="AHI60" s="56"/>
      <c r="AHJ60" s="56"/>
      <c r="AHK60" s="56"/>
      <c r="AHL60" s="56"/>
      <c r="AHM60" s="56"/>
      <c r="AHN60" s="56"/>
      <c r="AHO60" s="56"/>
      <c r="AHP60" s="56"/>
      <c r="AHQ60" s="56"/>
      <c r="AHR60" s="56"/>
      <c r="AHS60" s="56"/>
      <c r="AHT60" s="56"/>
      <c r="AHU60" s="56"/>
      <c r="AHV60" s="56"/>
      <c r="AHW60" s="56"/>
      <c r="AHX60" s="56"/>
      <c r="AHY60" s="56"/>
      <c r="AHZ60" s="56"/>
      <c r="AIA60" s="56"/>
      <c r="AIB60" s="56"/>
      <c r="AIC60" s="56"/>
      <c r="AID60" s="56"/>
      <c r="AIE60" s="56"/>
      <c r="AIF60" s="56"/>
      <c r="AIG60" s="56"/>
      <c r="AIH60" s="56"/>
      <c r="AII60" s="56"/>
      <c r="AIJ60" s="56"/>
      <c r="AIK60" s="56"/>
      <c r="AIL60" s="56"/>
      <c r="AIM60" s="56"/>
      <c r="AIN60" s="56"/>
      <c r="AIO60" s="56"/>
      <c r="AIP60" s="56"/>
      <c r="AIQ60" s="56"/>
      <c r="AIR60" s="56"/>
      <c r="AIS60" s="56"/>
      <c r="AIT60" s="56"/>
      <c r="AIU60" s="56"/>
      <c r="AIV60" s="56"/>
      <c r="AIW60" s="56"/>
      <c r="AIX60" s="56"/>
      <c r="AIY60" s="56"/>
      <c r="AIZ60" s="56"/>
      <c r="AJA60" s="56"/>
      <c r="AJB60" s="56"/>
      <c r="AJC60" s="56"/>
      <c r="AJD60" s="56"/>
      <c r="AJE60" s="56"/>
      <c r="AJF60" s="56"/>
      <c r="AJG60" s="56"/>
      <c r="AJH60" s="56"/>
      <c r="AJI60" s="56"/>
      <c r="AJJ60" s="56"/>
      <c r="AJK60" s="56"/>
      <c r="AJL60" s="56"/>
      <c r="AJM60" s="56"/>
      <c r="AJN60" s="56"/>
      <c r="AJO60" s="56"/>
      <c r="AJP60" s="56"/>
      <c r="AJQ60" s="56"/>
      <c r="AJR60" s="56"/>
      <c r="AJS60" s="56"/>
      <c r="AJT60" s="56"/>
      <c r="AJU60" s="56"/>
      <c r="AJV60" s="56"/>
      <c r="AJW60" s="56"/>
      <c r="AJX60" s="56"/>
      <c r="AJY60" s="56"/>
      <c r="AJZ60" s="56"/>
      <c r="AKA60" s="56"/>
      <c r="AKB60" s="56"/>
      <c r="AKC60" s="56"/>
      <c r="AKD60" s="56"/>
      <c r="AKE60" s="56"/>
      <c r="AKF60" s="56"/>
      <c r="AKG60" s="56"/>
      <c r="AKH60" s="56"/>
      <c r="AKI60" s="56"/>
      <c r="AKJ60" s="56"/>
      <c r="AKK60" s="56"/>
      <c r="AKL60" s="56"/>
      <c r="AKM60" s="56"/>
      <c r="AKN60" s="56"/>
      <c r="AKO60" s="56"/>
      <c r="AKP60" s="56"/>
      <c r="AKQ60" s="56"/>
      <c r="AKR60" s="56"/>
      <c r="AKS60" s="56"/>
      <c r="AKT60" s="56"/>
      <c r="AKU60" s="56"/>
      <c r="AKV60" s="56"/>
      <c r="AKW60" s="56"/>
      <c r="AKX60" s="56"/>
      <c r="AKY60" s="56"/>
      <c r="AKZ60" s="56"/>
      <c r="ALA60" s="56"/>
      <c r="ALB60" s="56"/>
      <c r="ALC60" s="56"/>
      <c r="ALD60" s="56"/>
      <c r="ALE60" s="56"/>
      <c r="ALF60" s="56"/>
      <c r="ALG60" s="56"/>
      <c r="ALH60" s="56"/>
      <c r="ALI60" s="56"/>
      <c r="ALJ60" s="56"/>
      <c r="ALK60" s="56"/>
      <c r="ALL60" s="56"/>
      <c r="ALM60" s="56"/>
      <c r="ALN60" s="56"/>
      <c r="ALO60" s="56"/>
      <c r="ALP60" s="56"/>
      <c r="ALQ60" s="56"/>
      <c r="ALR60" s="56"/>
      <c r="ALS60" s="56"/>
      <c r="ALT60" s="56"/>
      <c r="ALU60" s="56"/>
      <c r="ALV60" s="56"/>
      <c r="ALW60" s="56"/>
      <c r="ALX60" s="56"/>
      <c r="ALY60" s="56"/>
      <c r="ALZ60" s="56"/>
      <c r="AMA60" s="56"/>
      <c r="AMB60" s="56"/>
      <c r="AMC60" s="56"/>
      <c r="AMD60" s="56"/>
      <c r="AME60" s="56"/>
      <c r="AMF60" s="56"/>
      <c r="AMG60" s="56"/>
      <c r="AMH60" s="56"/>
      <c r="AMI60" s="56"/>
      <c r="AMJ60" s="56"/>
      <c r="AMK60" s="56"/>
      <c r="AML60" s="56"/>
      <c r="AMM60" s="56"/>
      <c r="AMN60" s="56"/>
      <c r="AMO60" s="56"/>
      <c r="AMP60" s="56"/>
      <c r="AMQ60" s="56"/>
      <c r="AMR60" s="56"/>
      <c r="AMS60" s="56"/>
      <c r="AMT60" s="56"/>
      <c r="AMU60" s="56"/>
      <c r="AMV60" s="56"/>
      <c r="AMW60" s="56"/>
      <c r="AMX60" s="56"/>
      <c r="AMY60" s="56"/>
      <c r="AMZ60" s="56"/>
      <c r="ANA60" s="56"/>
      <c r="ANB60" s="56"/>
      <c r="ANC60" s="56"/>
      <c r="AND60" s="56"/>
      <c r="ANE60" s="56"/>
      <c r="ANF60" s="56"/>
      <c r="ANG60" s="56"/>
      <c r="ANH60" s="56"/>
      <c r="ANI60" s="56"/>
      <c r="ANJ60" s="56"/>
      <c r="ANK60" s="56"/>
      <c r="ANL60" s="56"/>
      <c r="ANM60" s="56"/>
      <c r="ANN60" s="56"/>
      <c r="ANO60" s="56"/>
      <c r="ANP60" s="56"/>
      <c r="ANQ60" s="56"/>
      <c r="ANR60" s="56"/>
      <c r="ANS60" s="56"/>
      <c r="ANT60" s="56"/>
      <c r="ANU60" s="56"/>
      <c r="ANV60" s="56"/>
      <c r="ANW60" s="56"/>
      <c r="ANX60" s="56"/>
      <c r="ANY60" s="56"/>
      <c r="ANZ60" s="56"/>
      <c r="AOA60" s="56"/>
      <c r="AOB60" s="56"/>
      <c r="AOC60" s="56"/>
      <c r="AOD60" s="56"/>
      <c r="AOE60" s="56"/>
      <c r="AOF60" s="56"/>
      <c r="AOG60" s="56"/>
      <c r="AOH60" s="56"/>
      <c r="AOI60" s="56"/>
      <c r="AOJ60" s="56"/>
      <c r="AOK60" s="56"/>
      <c r="AOL60" s="56"/>
      <c r="AOM60" s="56"/>
      <c r="AON60" s="56"/>
      <c r="AOO60" s="56"/>
      <c r="AOP60" s="56"/>
      <c r="AOQ60" s="56"/>
      <c r="AOR60" s="56"/>
      <c r="AOS60" s="56"/>
      <c r="AOT60" s="56"/>
      <c r="AOU60" s="56"/>
      <c r="AOV60" s="56"/>
      <c r="AOW60" s="56"/>
      <c r="AOX60" s="56"/>
      <c r="AOY60" s="56"/>
      <c r="AOZ60" s="56"/>
      <c r="APA60" s="56"/>
      <c r="APB60" s="56"/>
      <c r="APC60" s="56"/>
      <c r="APD60" s="56"/>
      <c r="APE60" s="56"/>
      <c r="APF60" s="56"/>
      <c r="APG60" s="56"/>
      <c r="APH60" s="56"/>
      <c r="API60" s="56"/>
      <c r="APJ60" s="56"/>
      <c r="APK60" s="56"/>
      <c r="APL60" s="56"/>
      <c r="APM60" s="56"/>
      <c r="APN60" s="56"/>
      <c r="APO60" s="56"/>
      <c r="APP60" s="56"/>
      <c r="APQ60" s="56"/>
      <c r="APR60" s="56"/>
      <c r="APS60" s="56"/>
      <c r="APT60" s="56"/>
      <c r="APU60" s="56"/>
      <c r="APV60" s="56"/>
      <c r="APW60" s="56"/>
      <c r="APX60" s="56"/>
      <c r="APY60" s="56"/>
      <c r="APZ60" s="56"/>
      <c r="AQA60" s="56"/>
      <c r="AQB60" s="56"/>
      <c r="AQC60" s="56"/>
      <c r="AQD60" s="56"/>
      <c r="AQE60" s="56"/>
      <c r="AQF60" s="56"/>
      <c r="AQG60" s="56"/>
      <c r="AQH60" s="56"/>
      <c r="AQI60" s="56"/>
      <c r="AQJ60" s="56"/>
      <c r="AQK60" s="56"/>
      <c r="AQL60" s="56"/>
      <c r="AQM60" s="56"/>
      <c r="AQN60" s="56"/>
      <c r="AQO60" s="56"/>
      <c r="AQP60" s="56"/>
      <c r="AQQ60" s="56"/>
      <c r="AQR60" s="56"/>
      <c r="AQS60" s="56"/>
      <c r="AQT60" s="56"/>
      <c r="AQU60" s="56"/>
      <c r="AQV60" s="56"/>
      <c r="AQW60" s="56"/>
      <c r="AQX60" s="56"/>
      <c r="AQY60" s="56"/>
      <c r="AQZ60" s="56"/>
      <c r="ARA60" s="56"/>
      <c r="ARB60" s="56"/>
      <c r="ARC60" s="56"/>
      <c r="ARD60" s="56"/>
      <c r="ARE60" s="56"/>
      <c r="ARF60" s="56"/>
      <c r="ARG60" s="56"/>
      <c r="ARH60" s="56"/>
      <c r="ARI60" s="56"/>
      <c r="ARJ60" s="56"/>
      <c r="ARK60" s="56"/>
      <c r="ARL60" s="56"/>
      <c r="ARM60" s="56"/>
      <c r="ARN60" s="56"/>
      <c r="ARO60" s="56"/>
      <c r="ARP60" s="56"/>
      <c r="ARQ60" s="56"/>
      <c r="ARR60" s="56"/>
      <c r="ARS60" s="56"/>
      <c r="ART60" s="56"/>
      <c r="ARU60" s="56"/>
      <c r="ARV60" s="56"/>
      <c r="ARW60" s="56"/>
      <c r="ARX60" s="56"/>
      <c r="ARY60" s="56"/>
      <c r="ARZ60" s="56"/>
      <c r="ASA60" s="56"/>
      <c r="ASB60" s="56"/>
      <c r="ASC60" s="56"/>
      <c r="ASD60" s="56"/>
      <c r="ASE60" s="56"/>
      <c r="ASF60" s="56"/>
      <c r="ASG60" s="56"/>
      <c r="ASH60" s="56"/>
      <c r="ASI60" s="56"/>
      <c r="ASJ60" s="56"/>
      <c r="ASK60" s="56"/>
      <c r="ASL60" s="56"/>
      <c r="ASM60" s="56"/>
      <c r="ASN60" s="56"/>
      <c r="ASO60" s="56"/>
      <c r="ASP60" s="56"/>
      <c r="ASQ60" s="56"/>
      <c r="ASR60" s="56"/>
      <c r="ASS60" s="56"/>
      <c r="AST60" s="56"/>
      <c r="ASU60" s="56"/>
      <c r="ASV60" s="56"/>
      <c r="ASW60" s="56"/>
      <c r="ASX60" s="56"/>
      <c r="ASY60" s="56"/>
      <c r="ASZ60" s="56"/>
      <c r="ATA60" s="56"/>
      <c r="ATB60" s="56"/>
      <c r="ATC60" s="56"/>
      <c r="ATD60" s="56"/>
      <c r="ATE60" s="56"/>
      <c r="ATF60" s="56"/>
      <c r="ATG60" s="56"/>
      <c r="ATH60" s="56"/>
      <c r="ATI60" s="56"/>
      <c r="ATJ60" s="56"/>
      <c r="ATK60" s="56"/>
      <c r="ATL60" s="56"/>
      <c r="ATM60" s="56"/>
      <c r="ATN60" s="56"/>
      <c r="ATO60" s="56"/>
      <c r="ATP60" s="56"/>
      <c r="ATQ60" s="56"/>
      <c r="ATR60" s="56"/>
      <c r="ATS60" s="56"/>
      <c r="ATT60" s="56"/>
      <c r="ATU60" s="56"/>
      <c r="ATV60" s="56"/>
      <c r="ATW60" s="56"/>
      <c r="ATX60" s="56"/>
      <c r="ATY60" s="56"/>
      <c r="ATZ60" s="56"/>
      <c r="AUA60" s="56"/>
      <c r="AUB60" s="56"/>
      <c r="AUC60" s="56"/>
      <c r="AUD60" s="56"/>
      <c r="AUE60" s="56"/>
      <c r="AUF60" s="56"/>
      <c r="AUG60" s="56"/>
      <c r="AUH60" s="56"/>
      <c r="AUI60" s="56"/>
      <c r="AUJ60" s="56"/>
      <c r="AUK60" s="56"/>
      <c r="AUL60" s="56"/>
      <c r="AUM60" s="56"/>
      <c r="AUN60" s="56"/>
      <c r="AUO60" s="56"/>
      <c r="AUP60" s="56"/>
      <c r="AUQ60" s="56"/>
      <c r="AUR60" s="56"/>
      <c r="AUS60" s="56"/>
      <c r="AUT60" s="56"/>
      <c r="AUU60" s="56"/>
      <c r="AUV60" s="56"/>
      <c r="AUW60" s="56"/>
      <c r="AUX60" s="56"/>
      <c r="AUY60" s="56"/>
      <c r="AUZ60" s="56"/>
      <c r="AVA60" s="56"/>
      <c r="AVB60" s="56"/>
      <c r="AVC60" s="56"/>
      <c r="AVD60" s="56"/>
      <c r="AVE60" s="56"/>
      <c r="AVF60" s="56"/>
      <c r="AVG60" s="56"/>
      <c r="AVH60" s="56"/>
      <c r="AVI60" s="56"/>
      <c r="AVJ60" s="56"/>
      <c r="AVK60" s="56"/>
      <c r="AVL60" s="56"/>
      <c r="AVM60" s="56"/>
      <c r="AVN60" s="56"/>
      <c r="AVO60" s="56"/>
      <c r="AVP60" s="56"/>
      <c r="AVQ60" s="56"/>
      <c r="AVR60" s="56"/>
      <c r="AVS60" s="56"/>
      <c r="AVT60" s="56"/>
      <c r="AVU60" s="56"/>
      <c r="AVV60" s="56"/>
      <c r="AVW60" s="56"/>
      <c r="AVX60" s="56"/>
      <c r="AVY60" s="56"/>
      <c r="AVZ60" s="56"/>
      <c r="AWA60" s="56"/>
      <c r="AWB60" s="56"/>
      <c r="AWC60" s="56"/>
      <c r="AWD60" s="56"/>
      <c r="AWE60" s="56"/>
      <c r="AWF60" s="56"/>
      <c r="AWG60" s="56"/>
      <c r="AWH60" s="56"/>
      <c r="AWI60" s="56"/>
      <c r="AWJ60" s="56"/>
      <c r="AWK60" s="56"/>
      <c r="AWL60" s="56"/>
      <c r="AWM60" s="56"/>
      <c r="AWN60" s="56"/>
      <c r="AWO60" s="56"/>
      <c r="AWP60" s="56"/>
      <c r="AWQ60" s="56"/>
      <c r="AWR60" s="56"/>
      <c r="AWS60" s="56"/>
      <c r="AWT60" s="56"/>
      <c r="AWU60" s="56"/>
      <c r="AWV60" s="56"/>
      <c r="AWW60" s="56"/>
      <c r="AWX60" s="56"/>
      <c r="AWY60" s="56"/>
      <c r="AWZ60" s="56"/>
      <c r="AXA60" s="56"/>
      <c r="AXB60" s="56"/>
      <c r="AXC60" s="56"/>
      <c r="AXD60" s="56"/>
      <c r="AXE60" s="56"/>
      <c r="AXF60" s="56"/>
      <c r="AXG60" s="56"/>
      <c r="AXH60" s="56"/>
      <c r="AXI60" s="56"/>
      <c r="AXJ60" s="56"/>
      <c r="AXK60" s="56"/>
      <c r="AXL60" s="56"/>
      <c r="AXM60" s="56"/>
      <c r="AXN60" s="56"/>
      <c r="AXO60" s="56"/>
      <c r="AXP60" s="56"/>
      <c r="AXQ60" s="56"/>
      <c r="AXR60" s="56"/>
      <c r="AXS60" s="56"/>
      <c r="AXT60" s="56"/>
      <c r="AXU60" s="56"/>
      <c r="AXV60" s="56"/>
      <c r="AXW60" s="56"/>
      <c r="AXX60" s="56"/>
      <c r="AXY60" s="56"/>
      <c r="AXZ60" s="56"/>
      <c r="AYA60" s="56"/>
      <c r="AYB60" s="56"/>
      <c r="AYC60" s="56"/>
      <c r="AYD60" s="56"/>
      <c r="AYE60" s="56"/>
      <c r="AYF60" s="56"/>
      <c r="AYG60" s="56"/>
      <c r="AYH60" s="56"/>
      <c r="AYI60" s="56"/>
      <c r="AYJ60" s="56"/>
      <c r="AYK60" s="56"/>
      <c r="AYL60" s="56"/>
      <c r="AYM60" s="56"/>
      <c r="AYN60" s="56"/>
      <c r="AYO60" s="56"/>
      <c r="AYP60" s="56"/>
      <c r="AYQ60" s="56"/>
      <c r="AYR60" s="56"/>
      <c r="AYS60" s="56"/>
      <c r="AYT60" s="56"/>
      <c r="AYU60" s="56"/>
      <c r="AYV60" s="56"/>
      <c r="AYW60" s="56"/>
      <c r="AYX60" s="56"/>
      <c r="AYY60" s="56"/>
      <c r="AYZ60" s="56"/>
      <c r="AZA60" s="56"/>
      <c r="AZB60" s="56"/>
      <c r="AZC60" s="56"/>
      <c r="AZD60" s="56"/>
      <c r="AZE60" s="56"/>
      <c r="AZF60" s="56"/>
      <c r="AZG60" s="56"/>
      <c r="AZH60" s="56"/>
      <c r="AZI60" s="56"/>
      <c r="AZJ60" s="56"/>
      <c r="AZK60" s="56"/>
      <c r="AZL60" s="56"/>
      <c r="AZM60" s="56"/>
      <c r="AZN60" s="56"/>
      <c r="AZO60" s="56"/>
      <c r="AZP60" s="56"/>
      <c r="AZQ60" s="56"/>
      <c r="AZR60" s="56"/>
      <c r="AZS60" s="56"/>
      <c r="AZT60" s="56"/>
      <c r="AZU60" s="56"/>
      <c r="AZV60" s="56"/>
      <c r="AZW60" s="56"/>
      <c r="AZX60" s="56"/>
      <c r="AZY60" s="56"/>
      <c r="AZZ60" s="56"/>
      <c r="BAA60" s="56"/>
      <c r="BAB60" s="56"/>
      <c r="BAC60" s="56"/>
      <c r="BAD60" s="56"/>
      <c r="BAE60" s="56"/>
      <c r="BAF60" s="56"/>
      <c r="BAG60" s="56"/>
      <c r="BAH60" s="56"/>
      <c r="BAI60" s="56"/>
      <c r="BAJ60" s="56"/>
      <c r="BAK60" s="56"/>
      <c r="BAL60" s="56"/>
      <c r="BAM60" s="56"/>
      <c r="BAN60" s="56"/>
      <c r="BAO60" s="56"/>
      <c r="BAP60" s="56"/>
      <c r="BAQ60" s="56"/>
      <c r="BAR60" s="56"/>
      <c r="BAS60" s="56"/>
      <c r="BAT60" s="56"/>
      <c r="BAU60" s="56"/>
      <c r="BAV60" s="56"/>
      <c r="BAW60" s="56"/>
      <c r="BAX60" s="56"/>
      <c r="BAY60" s="56"/>
      <c r="BAZ60" s="56"/>
      <c r="BBA60" s="56"/>
      <c r="BBB60" s="56"/>
      <c r="BBC60" s="56"/>
      <c r="BBD60" s="56"/>
      <c r="BBE60" s="56"/>
      <c r="BBF60" s="56"/>
      <c r="BBG60" s="56"/>
      <c r="BBH60" s="56"/>
      <c r="BBI60" s="56"/>
      <c r="BBJ60" s="56"/>
      <c r="BBK60" s="56"/>
      <c r="BBL60" s="56"/>
      <c r="BBM60" s="56"/>
      <c r="BBN60" s="56"/>
      <c r="BBO60" s="56"/>
      <c r="BBP60" s="56"/>
      <c r="BBQ60" s="56"/>
      <c r="BBR60" s="56"/>
      <c r="BBS60" s="56"/>
      <c r="BBT60" s="56"/>
      <c r="BBU60" s="56"/>
      <c r="BBV60" s="56"/>
      <c r="BBW60" s="56"/>
      <c r="BBX60" s="56"/>
      <c r="BBY60" s="56"/>
      <c r="BBZ60" s="56"/>
      <c r="BCA60" s="56"/>
      <c r="BCB60" s="56"/>
      <c r="BCC60" s="56"/>
      <c r="BCD60" s="56"/>
      <c r="BCE60" s="56"/>
      <c r="BCF60" s="56"/>
      <c r="BCG60" s="56"/>
      <c r="BCH60" s="56"/>
      <c r="BCI60" s="56"/>
      <c r="BCJ60" s="56"/>
      <c r="BCK60" s="56"/>
      <c r="BCL60" s="56"/>
      <c r="BCM60" s="56"/>
      <c r="BCN60" s="56"/>
      <c r="BCO60" s="56"/>
      <c r="BCP60" s="56"/>
      <c r="BCQ60" s="56"/>
      <c r="BCR60" s="56"/>
      <c r="BCS60" s="56"/>
      <c r="BCT60" s="56"/>
      <c r="BCU60" s="56"/>
      <c r="BCV60" s="56"/>
      <c r="BCW60" s="56"/>
      <c r="BCX60" s="56"/>
      <c r="BCY60" s="56"/>
      <c r="BCZ60" s="56"/>
      <c r="BDA60" s="56"/>
      <c r="BDB60" s="56"/>
      <c r="BDC60" s="56"/>
      <c r="BDD60" s="56"/>
      <c r="BDE60" s="56"/>
      <c r="BDF60" s="56"/>
      <c r="BDG60" s="56"/>
      <c r="BDH60" s="56"/>
      <c r="BDI60" s="56"/>
      <c r="BDJ60" s="56"/>
      <c r="BDK60" s="56"/>
      <c r="BDL60" s="56"/>
      <c r="BDM60" s="56"/>
      <c r="BDN60" s="56"/>
      <c r="BDO60" s="56"/>
      <c r="BDP60" s="56"/>
      <c r="BDQ60" s="56"/>
      <c r="BDR60" s="56"/>
      <c r="BDS60" s="56"/>
      <c r="BDT60" s="56"/>
      <c r="BDU60" s="56"/>
      <c r="BDV60" s="56"/>
      <c r="BDW60" s="56"/>
      <c r="BDX60" s="56"/>
      <c r="BDY60" s="56"/>
      <c r="BDZ60" s="56"/>
      <c r="BEA60" s="56"/>
      <c r="BEB60" s="56"/>
      <c r="BEC60" s="56"/>
      <c r="BED60" s="56"/>
      <c r="BEE60" s="56"/>
      <c r="BEF60" s="56"/>
      <c r="BEG60" s="56"/>
      <c r="BEH60" s="56"/>
      <c r="BEI60" s="56"/>
      <c r="BEJ60" s="56"/>
      <c r="BEK60" s="56"/>
      <c r="BEL60" s="56"/>
      <c r="BEM60" s="56"/>
      <c r="BEN60" s="56"/>
      <c r="BEO60" s="56"/>
      <c r="BEP60" s="56"/>
      <c r="BEQ60" s="56"/>
      <c r="BER60" s="56"/>
      <c r="BES60" s="56"/>
      <c r="BET60" s="56"/>
      <c r="BEU60" s="56"/>
      <c r="BEV60" s="56"/>
      <c r="BEW60" s="56"/>
      <c r="BEX60" s="56"/>
      <c r="BEY60" s="56"/>
      <c r="BEZ60" s="56"/>
      <c r="BFA60" s="56"/>
      <c r="BFB60" s="56"/>
      <c r="BFC60" s="56"/>
      <c r="BFD60" s="56"/>
      <c r="BFE60" s="56"/>
      <c r="BFF60" s="56"/>
      <c r="BFG60" s="56"/>
      <c r="BFH60" s="56"/>
      <c r="BFI60" s="56"/>
      <c r="BFJ60" s="56"/>
      <c r="BFK60" s="56"/>
      <c r="BFL60" s="56"/>
      <c r="BFM60" s="56"/>
      <c r="BFN60" s="56"/>
      <c r="BFO60" s="56"/>
      <c r="BFP60" s="56"/>
      <c r="BFQ60" s="56"/>
      <c r="BFR60" s="56"/>
      <c r="BFS60" s="56"/>
      <c r="BFT60" s="56"/>
      <c r="BFU60" s="56"/>
      <c r="BFV60" s="56"/>
      <c r="BFW60" s="56"/>
      <c r="BFX60" s="56"/>
      <c r="BFY60" s="56"/>
      <c r="BFZ60" s="56"/>
      <c r="BGA60" s="56"/>
      <c r="BGB60" s="56"/>
      <c r="BGC60" s="56"/>
      <c r="BGD60" s="56"/>
      <c r="BGE60" s="56"/>
      <c r="BGF60" s="56"/>
      <c r="BGG60" s="56"/>
      <c r="BGH60" s="56"/>
      <c r="BGI60" s="56"/>
      <c r="BGJ60" s="56"/>
      <c r="BGK60" s="56"/>
      <c r="BGL60" s="56"/>
      <c r="BGM60" s="56"/>
      <c r="BGN60" s="56"/>
      <c r="BGO60" s="56"/>
      <c r="BGP60" s="56"/>
      <c r="BGQ60" s="56"/>
      <c r="BGR60" s="56"/>
      <c r="BGS60" s="56"/>
      <c r="BGT60" s="56"/>
      <c r="BGU60" s="56"/>
      <c r="BGV60" s="56"/>
      <c r="BGW60" s="56"/>
      <c r="BGX60" s="56"/>
      <c r="BGY60" s="56"/>
      <c r="BGZ60" s="56"/>
      <c r="BHA60" s="56"/>
      <c r="BHB60" s="56"/>
      <c r="BHC60" s="56"/>
      <c r="BHD60" s="56"/>
      <c r="BHE60" s="56"/>
      <c r="BHF60" s="56"/>
      <c r="BHG60" s="56"/>
      <c r="BHH60" s="56"/>
      <c r="BHI60" s="56"/>
      <c r="BHJ60" s="56"/>
      <c r="BHK60" s="56"/>
      <c r="BHL60" s="56"/>
      <c r="BHM60" s="56"/>
      <c r="BHN60" s="56"/>
      <c r="BHO60" s="56"/>
      <c r="BHP60" s="56"/>
      <c r="BHQ60" s="56"/>
      <c r="BHR60" s="56"/>
      <c r="BHS60" s="56"/>
      <c r="BHT60" s="56"/>
      <c r="BHU60" s="56"/>
      <c r="BHV60" s="56"/>
      <c r="BHW60" s="56"/>
      <c r="BHX60" s="56"/>
      <c r="BHY60" s="56"/>
      <c r="BHZ60" s="56"/>
      <c r="BIA60" s="56"/>
      <c r="BIB60" s="56"/>
      <c r="BIC60" s="56"/>
      <c r="BID60" s="56"/>
      <c r="BIE60" s="56"/>
      <c r="BIF60" s="56"/>
      <c r="BIG60" s="56"/>
      <c r="BIH60" s="56"/>
      <c r="BII60" s="56"/>
      <c r="BIJ60" s="56"/>
      <c r="BIK60" s="56"/>
      <c r="BIL60" s="56"/>
      <c r="BIM60" s="56"/>
      <c r="BIN60" s="56"/>
      <c r="BIO60" s="56"/>
      <c r="BIP60" s="56"/>
      <c r="BIQ60" s="56"/>
      <c r="BIR60" s="56"/>
      <c r="BIS60" s="56"/>
      <c r="BIT60" s="56"/>
      <c r="BIU60" s="56"/>
      <c r="BIV60" s="56"/>
      <c r="BIW60" s="56"/>
      <c r="BIX60" s="56"/>
      <c r="BIY60" s="56"/>
      <c r="BIZ60" s="56"/>
      <c r="BJA60" s="56"/>
      <c r="BJB60" s="56"/>
      <c r="BJC60" s="56"/>
      <c r="BJD60" s="56"/>
      <c r="BJE60" s="56"/>
      <c r="BJF60" s="56"/>
      <c r="BJG60" s="56"/>
      <c r="BJH60" s="56"/>
      <c r="BJI60" s="56"/>
      <c r="BJJ60" s="56"/>
      <c r="BJK60" s="56"/>
      <c r="BJL60" s="56"/>
      <c r="BJM60" s="56"/>
      <c r="BJN60" s="56"/>
      <c r="BJO60" s="56"/>
      <c r="BJP60" s="56"/>
      <c r="BJQ60" s="56"/>
      <c r="BJR60" s="56"/>
      <c r="BJS60" s="56"/>
      <c r="BJT60" s="56"/>
      <c r="BJU60" s="56"/>
      <c r="BJV60" s="56"/>
      <c r="BJW60" s="56"/>
      <c r="BJX60" s="56"/>
      <c r="BJY60" s="56"/>
      <c r="BJZ60" s="56"/>
      <c r="BKA60" s="56"/>
      <c r="BKB60" s="56"/>
      <c r="BKC60" s="56"/>
      <c r="BKD60" s="56"/>
      <c r="BKE60" s="56"/>
      <c r="BKF60" s="56"/>
      <c r="BKG60" s="56"/>
      <c r="BKH60" s="56"/>
      <c r="BKI60" s="56"/>
      <c r="BKJ60" s="56"/>
      <c r="BKK60" s="56"/>
      <c r="BKL60" s="56"/>
      <c r="BKM60" s="56"/>
      <c r="BKN60" s="56"/>
      <c r="BKO60" s="56"/>
      <c r="BKP60" s="56"/>
      <c r="BKQ60" s="56"/>
      <c r="BKR60" s="56"/>
      <c r="BKS60" s="56"/>
      <c r="BKT60" s="56"/>
      <c r="BKU60" s="56"/>
      <c r="BKV60" s="56"/>
      <c r="BKW60" s="56"/>
      <c r="BKX60" s="56"/>
      <c r="BKY60" s="56"/>
      <c r="BKZ60" s="56"/>
      <c r="BLA60" s="56"/>
      <c r="BLB60" s="56"/>
      <c r="BLC60" s="56"/>
      <c r="BLD60" s="56"/>
      <c r="BLE60" s="56"/>
      <c r="BLF60" s="56"/>
      <c r="BLG60" s="56"/>
      <c r="BLH60" s="56"/>
      <c r="BLI60" s="56"/>
      <c r="BLJ60" s="56"/>
      <c r="BLK60" s="56"/>
      <c r="BLL60" s="56"/>
      <c r="BLM60" s="56"/>
      <c r="BLN60" s="56"/>
      <c r="BLO60" s="56"/>
      <c r="BLP60" s="56"/>
      <c r="BLQ60" s="56"/>
      <c r="BLR60" s="56"/>
      <c r="BLS60" s="56"/>
      <c r="BLT60" s="56"/>
      <c r="BLU60" s="56"/>
      <c r="BLV60" s="56"/>
      <c r="BLW60" s="56"/>
      <c r="BLX60" s="56"/>
      <c r="BLY60" s="56"/>
      <c r="BLZ60" s="56"/>
      <c r="BMA60" s="56"/>
      <c r="BMB60" s="56"/>
      <c r="BMC60" s="56"/>
      <c r="BMD60" s="56"/>
      <c r="BME60" s="56"/>
      <c r="BMF60" s="56"/>
      <c r="BMG60" s="56"/>
      <c r="BMH60" s="56"/>
      <c r="BMI60" s="56"/>
      <c r="BMJ60" s="56"/>
      <c r="BMK60" s="56"/>
      <c r="BML60" s="56"/>
      <c r="BMM60" s="56"/>
      <c r="BMN60" s="56"/>
      <c r="BMO60" s="56"/>
      <c r="BMP60" s="56"/>
      <c r="BMQ60" s="56"/>
      <c r="BMR60" s="56"/>
      <c r="BMS60" s="56"/>
      <c r="BMT60" s="56"/>
      <c r="BMU60" s="56"/>
      <c r="BMV60" s="56"/>
      <c r="BMW60" s="56"/>
      <c r="BMX60" s="56"/>
      <c r="BMY60" s="56"/>
      <c r="BMZ60" s="56"/>
      <c r="BNA60" s="56"/>
      <c r="BNB60" s="56"/>
      <c r="BNC60" s="56"/>
      <c r="BND60" s="56"/>
      <c r="BNE60" s="56"/>
      <c r="BNF60" s="56"/>
      <c r="BNG60" s="56"/>
      <c r="BNH60" s="56"/>
      <c r="BNI60" s="56"/>
      <c r="BNJ60" s="56"/>
      <c r="BNK60" s="56"/>
      <c r="BNL60" s="56"/>
      <c r="BNM60" s="56"/>
      <c r="BNN60" s="56"/>
      <c r="BNO60" s="56"/>
      <c r="BNP60" s="56"/>
      <c r="BNQ60" s="56"/>
      <c r="BNR60" s="56"/>
      <c r="BNS60" s="56"/>
      <c r="BNT60" s="56"/>
      <c r="BNU60" s="56"/>
      <c r="BNV60" s="56"/>
      <c r="BNW60" s="56"/>
      <c r="BNX60" s="56"/>
      <c r="BNY60" s="56"/>
      <c r="BNZ60" s="56"/>
      <c r="BOA60" s="56"/>
      <c r="BOB60" s="56"/>
      <c r="BOC60" s="56"/>
      <c r="BOD60" s="56"/>
      <c r="BOE60" s="56"/>
      <c r="BOF60" s="56"/>
      <c r="BOG60" s="56"/>
      <c r="BOH60" s="56"/>
      <c r="BOI60" s="56"/>
      <c r="BOJ60" s="56"/>
      <c r="BOK60" s="56"/>
      <c r="BOL60" s="56"/>
      <c r="BOM60" s="56"/>
      <c r="BON60" s="56"/>
      <c r="BOO60" s="56"/>
      <c r="BOP60" s="56"/>
      <c r="BOQ60" s="56"/>
      <c r="BOR60" s="56"/>
      <c r="BOS60" s="56"/>
      <c r="BOT60" s="56"/>
      <c r="BOU60" s="56"/>
      <c r="BOV60" s="56"/>
      <c r="BOW60" s="56"/>
      <c r="BOX60" s="56"/>
      <c r="BOY60" s="56"/>
      <c r="BOZ60" s="56"/>
      <c r="BPA60" s="56"/>
      <c r="BPB60" s="56"/>
      <c r="BPC60" s="56"/>
      <c r="BPD60" s="56"/>
      <c r="BPE60" s="56"/>
      <c r="BPF60" s="56"/>
      <c r="BPG60" s="56"/>
      <c r="BPH60" s="56"/>
      <c r="BPI60" s="56"/>
      <c r="BPJ60" s="56"/>
      <c r="BPK60" s="56"/>
      <c r="BPL60" s="56"/>
      <c r="BPM60" s="56"/>
      <c r="BPN60" s="56"/>
      <c r="BPO60" s="56"/>
      <c r="BPP60" s="56"/>
      <c r="BPQ60" s="56"/>
      <c r="BPR60" s="56"/>
      <c r="BPS60" s="56"/>
      <c r="BPT60" s="56"/>
      <c r="BPU60" s="56"/>
      <c r="BPV60" s="56"/>
      <c r="BPW60" s="56"/>
      <c r="BPX60" s="56"/>
      <c r="BPY60" s="56"/>
      <c r="BPZ60" s="56"/>
      <c r="BQA60" s="56"/>
      <c r="BQB60" s="56"/>
      <c r="BQC60" s="56"/>
      <c r="BQD60" s="56"/>
      <c r="BQE60" s="56"/>
      <c r="BQF60" s="56"/>
      <c r="BQG60" s="56"/>
      <c r="BQH60" s="56"/>
      <c r="BQI60" s="56"/>
      <c r="BQJ60" s="56"/>
      <c r="BQK60" s="56"/>
      <c r="BQL60" s="56"/>
      <c r="BQM60" s="56"/>
      <c r="BQN60" s="56"/>
      <c r="BQO60" s="56"/>
      <c r="BQP60" s="56"/>
      <c r="BQQ60" s="56"/>
      <c r="BQR60" s="56"/>
      <c r="BQS60" s="56"/>
      <c r="BQT60" s="56"/>
      <c r="BQU60" s="56"/>
      <c r="BQV60" s="56"/>
      <c r="BQW60" s="56"/>
      <c r="BQX60" s="56"/>
      <c r="BQY60" s="56"/>
      <c r="BQZ60" s="56"/>
      <c r="BRA60" s="56"/>
      <c r="BRB60" s="56"/>
      <c r="BRC60" s="56"/>
      <c r="BRD60" s="56"/>
      <c r="BRE60" s="56"/>
      <c r="BRF60" s="56"/>
      <c r="BRG60" s="56"/>
      <c r="BRH60" s="56"/>
      <c r="BRI60" s="56"/>
      <c r="BRJ60" s="56"/>
      <c r="BRK60" s="56"/>
      <c r="BRL60" s="56"/>
      <c r="BRM60" s="56"/>
      <c r="BRN60" s="56"/>
      <c r="BRO60" s="56"/>
      <c r="BRP60" s="56"/>
      <c r="BRQ60" s="56"/>
      <c r="BRR60" s="56"/>
      <c r="BRS60" s="56"/>
      <c r="BRT60" s="56"/>
      <c r="BRU60" s="56"/>
      <c r="BRV60" s="56"/>
      <c r="BRW60" s="56"/>
      <c r="BRX60" s="56"/>
      <c r="BRY60" s="56"/>
      <c r="BRZ60" s="56"/>
      <c r="BSA60" s="56"/>
      <c r="BSB60" s="56"/>
      <c r="BSC60" s="56"/>
      <c r="BSD60" s="56"/>
      <c r="BSE60" s="56"/>
      <c r="BSF60" s="56"/>
      <c r="BSG60" s="56"/>
      <c r="BSH60" s="56"/>
      <c r="BSI60" s="56"/>
      <c r="BSJ60" s="56"/>
      <c r="BSK60" s="56"/>
      <c r="BSL60" s="56"/>
      <c r="BSM60" s="56"/>
      <c r="BSN60" s="56"/>
      <c r="BSO60" s="56"/>
      <c r="BSP60" s="56"/>
      <c r="BSQ60" s="56"/>
      <c r="BSR60" s="56"/>
      <c r="BSS60" s="56"/>
      <c r="BST60" s="56"/>
      <c r="BSU60" s="56"/>
      <c r="BSV60" s="56"/>
      <c r="BSW60" s="56"/>
      <c r="BSX60" s="56"/>
      <c r="BSY60" s="56"/>
      <c r="BSZ60" s="56"/>
      <c r="BTA60" s="56"/>
      <c r="BTB60" s="56"/>
      <c r="BTC60" s="56"/>
      <c r="BTD60" s="56"/>
      <c r="BTE60" s="56"/>
      <c r="BTF60" s="56"/>
      <c r="BTG60" s="56"/>
      <c r="BTH60" s="56"/>
      <c r="BTI60" s="56"/>
      <c r="BTJ60" s="56"/>
      <c r="BTK60" s="56"/>
      <c r="BTL60" s="56"/>
      <c r="BTM60" s="56"/>
      <c r="BTN60" s="56"/>
      <c r="BTO60" s="56"/>
      <c r="BTP60" s="56"/>
      <c r="BTQ60" s="56"/>
      <c r="BTR60" s="56"/>
      <c r="BTS60" s="56"/>
      <c r="BTT60" s="56"/>
      <c r="BTU60" s="56"/>
      <c r="BTV60" s="56"/>
      <c r="BTW60" s="56"/>
      <c r="BTX60" s="56"/>
      <c r="BTY60" s="56"/>
      <c r="BTZ60" s="56"/>
      <c r="BUA60" s="56"/>
      <c r="BUB60" s="56"/>
      <c r="BUC60" s="56"/>
      <c r="BUD60" s="56"/>
      <c r="BUE60" s="56"/>
      <c r="BUF60" s="56"/>
      <c r="BUG60" s="56"/>
      <c r="BUH60" s="56"/>
      <c r="BUI60" s="56"/>
      <c r="BUJ60" s="56"/>
      <c r="BUK60" s="56"/>
      <c r="BUL60" s="56"/>
      <c r="BUM60" s="56"/>
      <c r="BUN60" s="56"/>
      <c r="BUO60" s="56"/>
      <c r="BUP60" s="56"/>
      <c r="BUQ60" s="56"/>
      <c r="BUR60" s="56"/>
      <c r="BUS60" s="56"/>
      <c r="BUT60" s="56"/>
      <c r="BUU60" s="56"/>
      <c r="BUV60" s="56"/>
      <c r="BUW60" s="56"/>
      <c r="BUX60" s="56"/>
      <c r="BUY60" s="56"/>
      <c r="BUZ60" s="56"/>
      <c r="BVA60" s="56"/>
      <c r="BVB60" s="56"/>
      <c r="BVC60" s="56"/>
      <c r="BVD60" s="56"/>
      <c r="BVE60" s="56"/>
      <c r="BVF60" s="56"/>
      <c r="BVG60" s="56"/>
      <c r="BVH60" s="56"/>
      <c r="BVI60" s="56"/>
      <c r="BVJ60" s="56"/>
      <c r="BVK60" s="56"/>
      <c r="BVL60" s="56"/>
      <c r="BVM60" s="56"/>
      <c r="BVN60" s="56"/>
      <c r="BVO60" s="56"/>
      <c r="BVP60" s="56"/>
      <c r="BVQ60" s="56"/>
      <c r="BVR60" s="56"/>
      <c r="BVS60" s="56"/>
      <c r="BVT60" s="56"/>
      <c r="BVU60" s="56"/>
      <c r="BVV60" s="56"/>
      <c r="BVW60" s="56"/>
      <c r="BVX60" s="56"/>
      <c r="BVY60" s="56"/>
      <c r="BVZ60" s="56"/>
      <c r="BWA60" s="56"/>
      <c r="BWB60" s="56"/>
      <c r="BWC60" s="56"/>
      <c r="BWD60" s="56"/>
      <c r="BWE60" s="56"/>
      <c r="BWF60" s="56"/>
      <c r="BWG60" s="56"/>
      <c r="BWH60" s="56"/>
      <c r="BWI60" s="56"/>
      <c r="BWJ60" s="56"/>
      <c r="BWK60" s="56"/>
      <c r="BWL60" s="56"/>
      <c r="BWM60" s="56"/>
      <c r="BWN60" s="56"/>
      <c r="BWO60" s="56"/>
      <c r="BWP60" s="56"/>
      <c r="BWQ60" s="56"/>
      <c r="BWR60" s="56"/>
      <c r="BWS60" s="56"/>
      <c r="BWT60" s="56"/>
      <c r="BWU60" s="56"/>
      <c r="BWV60" s="56"/>
      <c r="BWW60" s="56"/>
      <c r="BWX60" s="56"/>
      <c r="BWY60" s="56"/>
      <c r="BWZ60" s="56"/>
      <c r="BXA60" s="56"/>
      <c r="BXB60" s="56"/>
      <c r="BXC60" s="56"/>
      <c r="BXD60" s="56"/>
      <c r="BXE60" s="56"/>
      <c r="BXF60" s="56"/>
      <c r="BXG60" s="56"/>
      <c r="BXH60" s="56"/>
      <c r="BXI60" s="56"/>
      <c r="BXJ60" s="56"/>
      <c r="BXK60" s="56"/>
      <c r="BXL60" s="56"/>
      <c r="BXM60" s="56"/>
      <c r="BXN60" s="56"/>
      <c r="BXO60" s="56"/>
      <c r="BXP60" s="56"/>
      <c r="BXQ60" s="56"/>
      <c r="BXR60" s="56"/>
      <c r="BXS60" s="56"/>
      <c r="BXT60" s="56"/>
      <c r="BXU60" s="56"/>
      <c r="BXV60" s="56"/>
      <c r="BXW60" s="56"/>
      <c r="BXX60" s="56"/>
      <c r="BXY60" s="56"/>
      <c r="BXZ60" s="56"/>
      <c r="BYA60" s="56"/>
      <c r="BYB60" s="56"/>
      <c r="BYC60" s="56"/>
      <c r="BYD60" s="56"/>
      <c r="BYE60" s="56"/>
      <c r="BYF60" s="56"/>
      <c r="BYG60" s="56"/>
      <c r="BYH60" s="56"/>
      <c r="BYI60" s="56"/>
      <c r="BYJ60" s="56"/>
      <c r="BYK60" s="56"/>
      <c r="BYL60" s="56"/>
      <c r="BYM60" s="56"/>
      <c r="BYN60" s="56"/>
      <c r="BYO60" s="56"/>
      <c r="BYP60" s="56"/>
      <c r="BYQ60" s="56"/>
      <c r="BYR60" s="56"/>
      <c r="BYS60" s="56"/>
      <c r="BYT60" s="56"/>
      <c r="BYU60" s="56"/>
      <c r="BYV60" s="56"/>
      <c r="BYW60" s="56"/>
      <c r="BYX60" s="56"/>
      <c r="BYY60" s="56"/>
      <c r="BYZ60" s="56"/>
      <c r="BZA60" s="56"/>
      <c r="BZB60" s="56"/>
      <c r="BZC60" s="56"/>
      <c r="BZD60" s="56"/>
      <c r="BZE60" s="56"/>
      <c r="BZF60" s="56"/>
      <c r="BZG60" s="56"/>
      <c r="BZH60" s="56"/>
      <c r="BZI60" s="56"/>
      <c r="BZJ60" s="56"/>
      <c r="BZK60" s="56"/>
      <c r="BZL60" s="56"/>
      <c r="BZM60" s="56"/>
      <c r="BZN60" s="56"/>
      <c r="BZO60" s="56"/>
      <c r="BZP60" s="56"/>
      <c r="BZQ60" s="56"/>
      <c r="BZR60" s="56"/>
      <c r="BZS60" s="56"/>
      <c r="BZT60" s="56"/>
      <c r="BZU60" s="56"/>
      <c r="BZV60" s="56"/>
      <c r="BZW60" s="56"/>
      <c r="BZX60" s="56"/>
      <c r="BZY60" s="56"/>
      <c r="BZZ60" s="56"/>
      <c r="CAA60" s="56"/>
      <c r="CAB60" s="56"/>
      <c r="CAC60" s="56"/>
      <c r="CAD60" s="56"/>
      <c r="CAE60" s="56"/>
      <c r="CAF60" s="56"/>
      <c r="CAG60" s="56"/>
      <c r="CAH60" s="56"/>
      <c r="CAI60" s="56"/>
      <c r="CAJ60" s="56"/>
      <c r="CAK60" s="56"/>
      <c r="CAL60" s="56"/>
      <c r="CAM60" s="56"/>
      <c r="CAN60" s="56"/>
      <c r="CAO60" s="56"/>
      <c r="CAP60" s="56"/>
      <c r="CAQ60" s="56"/>
      <c r="CAR60" s="56"/>
      <c r="CAS60" s="56"/>
      <c r="CAT60" s="56"/>
      <c r="CAU60" s="56"/>
      <c r="CAV60" s="56"/>
      <c r="CAW60" s="56"/>
      <c r="CAX60" s="56"/>
      <c r="CAY60" s="56"/>
      <c r="CAZ60" s="56"/>
      <c r="CBA60" s="56"/>
      <c r="CBB60" s="56"/>
      <c r="CBC60" s="56"/>
      <c r="CBD60" s="56"/>
      <c r="CBE60" s="56"/>
      <c r="CBF60" s="56"/>
      <c r="CBG60" s="56"/>
      <c r="CBH60" s="56"/>
      <c r="CBI60" s="56"/>
      <c r="CBJ60" s="56"/>
      <c r="CBK60" s="56"/>
      <c r="CBL60" s="56"/>
      <c r="CBM60" s="56"/>
      <c r="CBN60" s="56"/>
      <c r="CBO60" s="56"/>
      <c r="CBP60" s="56"/>
      <c r="CBQ60" s="56"/>
      <c r="CBR60" s="56"/>
      <c r="CBS60" s="56"/>
      <c r="CBT60" s="56"/>
      <c r="CBU60" s="56"/>
      <c r="CBV60" s="56"/>
      <c r="CBW60" s="56"/>
      <c r="CBX60" s="56"/>
      <c r="CBY60" s="56"/>
      <c r="CBZ60" s="56"/>
      <c r="CCA60" s="56"/>
      <c r="CCB60" s="56"/>
      <c r="CCC60" s="56"/>
      <c r="CCD60" s="56"/>
      <c r="CCE60" s="56"/>
      <c r="CCF60" s="56"/>
      <c r="CCG60" s="56"/>
      <c r="CCH60" s="56"/>
      <c r="CCI60" s="56"/>
      <c r="CCJ60" s="56"/>
      <c r="CCK60" s="56"/>
      <c r="CCL60" s="56"/>
      <c r="CCM60" s="56"/>
      <c r="CCN60" s="56"/>
      <c r="CCO60" s="56"/>
      <c r="CCP60" s="56"/>
      <c r="CCQ60" s="56"/>
      <c r="CCR60" s="56"/>
      <c r="CCS60" s="56"/>
      <c r="CCT60" s="56"/>
      <c r="CCU60" s="56"/>
      <c r="CCV60" s="56"/>
      <c r="CCW60" s="56"/>
      <c r="CCX60" s="56"/>
      <c r="CCY60" s="56"/>
      <c r="CCZ60" s="56"/>
      <c r="CDA60" s="56"/>
      <c r="CDB60" s="56"/>
      <c r="CDC60" s="56"/>
      <c r="CDD60" s="56"/>
      <c r="CDE60" s="56"/>
      <c r="CDF60" s="56"/>
      <c r="CDG60" s="56"/>
      <c r="CDH60" s="56"/>
      <c r="CDI60" s="56"/>
      <c r="CDJ60" s="56"/>
      <c r="CDK60" s="56"/>
      <c r="CDL60" s="56"/>
      <c r="CDM60" s="56"/>
      <c r="CDN60" s="56"/>
      <c r="CDO60" s="56"/>
      <c r="CDP60" s="56"/>
      <c r="CDQ60" s="56"/>
      <c r="CDR60" s="56"/>
      <c r="CDS60" s="56"/>
      <c r="CDT60" s="56"/>
      <c r="CDU60" s="56"/>
      <c r="CDV60" s="56"/>
      <c r="CDW60" s="56"/>
      <c r="CDX60" s="56"/>
      <c r="CDY60" s="56"/>
      <c r="CDZ60" s="56"/>
      <c r="CEA60" s="56"/>
      <c r="CEB60" s="56"/>
      <c r="CEC60" s="56"/>
      <c r="CED60" s="56"/>
      <c r="CEE60" s="56"/>
      <c r="CEF60" s="56"/>
      <c r="CEG60" s="56"/>
      <c r="CEH60" s="56"/>
      <c r="CEI60" s="56"/>
      <c r="CEJ60" s="56"/>
      <c r="CEK60" s="56"/>
      <c r="CEL60" s="56"/>
      <c r="CEM60" s="56"/>
      <c r="CEN60" s="56"/>
      <c r="CEO60" s="56"/>
      <c r="CEP60" s="56"/>
      <c r="CEQ60" s="56"/>
      <c r="CER60" s="56"/>
      <c r="CES60" s="56"/>
      <c r="CET60" s="56"/>
      <c r="CEU60" s="56"/>
      <c r="CEV60" s="56"/>
      <c r="CEW60" s="56"/>
      <c r="CEX60" s="56"/>
      <c r="CEY60" s="56"/>
      <c r="CEZ60" s="56"/>
      <c r="CFA60" s="56"/>
      <c r="CFB60" s="56"/>
      <c r="CFC60" s="56"/>
      <c r="CFD60" s="56"/>
      <c r="CFE60" s="56"/>
      <c r="CFF60" s="56"/>
      <c r="CFG60" s="56"/>
      <c r="CFH60" s="56"/>
      <c r="CFI60" s="56"/>
      <c r="CFJ60" s="56"/>
      <c r="CFK60" s="56"/>
      <c r="CFL60" s="56"/>
      <c r="CFM60" s="56"/>
      <c r="CFN60" s="56"/>
      <c r="CFO60" s="56"/>
      <c r="CFP60" s="56"/>
      <c r="CFQ60" s="56"/>
      <c r="CFR60" s="56"/>
      <c r="CFS60" s="56"/>
      <c r="CFT60" s="56"/>
      <c r="CFU60" s="56"/>
      <c r="CFV60" s="56"/>
      <c r="CFW60" s="56"/>
      <c r="CFX60" s="56"/>
      <c r="CFY60" s="56"/>
      <c r="CFZ60" s="56"/>
      <c r="CGA60" s="56"/>
      <c r="CGB60" s="56"/>
      <c r="CGC60" s="56"/>
      <c r="CGD60" s="56"/>
      <c r="CGE60" s="56"/>
      <c r="CGF60" s="56"/>
      <c r="CGG60" s="56"/>
      <c r="CGH60" s="56"/>
      <c r="CGI60" s="56"/>
      <c r="CGJ60" s="56"/>
      <c r="CGK60" s="56"/>
      <c r="CGL60" s="56"/>
      <c r="CGM60" s="56"/>
      <c r="CGN60" s="56"/>
      <c r="CGO60" s="56"/>
      <c r="CGP60" s="56"/>
      <c r="CGQ60" s="56"/>
      <c r="CGR60" s="56"/>
      <c r="CGS60" s="56"/>
      <c r="CGT60" s="56"/>
      <c r="CGU60" s="56"/>
      <c r="CGV60" s="56"/>
      <c r="CGW60" s="56"/>
      <c r="CGX60" s="56"/>
      <c r="CGY60" s="56"/>
      <c r="CGZ60" s="56"/>
      <c r="CHA60" s="56"/>
      <c r="CHB60" s="56"/>
      <c r="CHC60" s="56"/>
      <c r="CHD60" s="56"/>
      <c r="CHE60" s="56"/>
      <c r="CHF60" s="56"/>
      <c r="CHG60" s="56"/>
      <c r="CHH60" s="56"/>
      <c r="CHI60" s="56"/>
      <c r="CHJ60" s="56"/>
      <c r="CHK60" s="56"/>
      <c r="CHL60" s="56"/>
      <c r="CHM60" s="56"/>
      <c r="CHN60" s="56"/>
      <c r="CHO60" s="56"/>
      <c r="CHP60" s="56"/>
      <c r="CHQ60" s="56"/>
      <c r="CHR60" s="56"/>
      <c r="CHS60" s="56"/>
      <c r="CHT60" s="56"/>
      <c r="CHU60" s="56"/>
      <c r="CHV60" s="56"/>
      <c r="CHW60" s="56"/>
      <c r="CHX60" s="56"/>
      <c r="CHY60" s="56"/>
      <c r="CHZ60" s="56"/>
      <c r="CIA60" s="56"/>
      <c r="CIB60" s="56"/>
      <c r="CIC60" s="56"/>
      <c r="CID60" s="56"/>
      <c r="CIE60" s="56"/>
      <c r="CIF60" s="56"/>
      <c r="CIG60" s="56"/>
      <c r="CIH60" s="56"/>
      <c r="CII60" s="56"/>
      <c r="CIJ60" s="56"/>
      <c r="CIK60" s="56"/>
      <c r="CIL60" s="56"/>
      <c r="CIM60" s="56"/>
      <c r="CIN60" s="56"/>
      <c r="CIO60" s="56"/>
      <c r="CIP60" s="56"/>
      <c r="CIQ60" s="56"/>
      <c r="CIR60" s="56"/>
      <c r="CIS60" s="56"/>
      <c r="CIT60" s="56"/>
      <c r="CIU60" s="56"/>
      <c r="CIV60" s="56"/>
      <c r="CIW60" s="56"/>
      <c r="CIX60" s="56"/>
      <c r="CIY60" s="56"/>
      <c r="CIZ60" s="56"/>
      <c r="CJA60" s="56"/>
      <c r="CJB60" s="56"/>
      <c r="CJC60" s="56"/>
      <c r="CJD60" s="56"/>
      <c r="CJE60" s="56"/>
      <c r="CJF60" s="56"/>
      <c r="CJG60" s="56"/>
      <c r="CJH60" s="56"/>
      <c r="CJI60" s="56"/>
      <c r="CJJ60" s="56"/>
      <c r="CJK60" s="56"/>
      <c r="CJL60" s="56"/>
      <c r="CJM60" s="56"/>
      <c r="CJN60" s="56"/>
      <c r="CJO60" s="56"/>
      <c r="CJP60" s="56"/>
      <c r="CJQ60" s="56"/>
      <c r="CJR60" s="56"/>
      <c r="CJS60" s="56"/>
      <c r="CJT60" s="56"/>
      <c r="CJU60" s="56"/>
      <c r="CJV60" s="56"/>
      <c r="CJW60" s="56"/>
      <c r="CJX60" s="56"/>
      <c r="CJY60" s="56"/>
      <c r="CJZ60" s="56"/>
      <c r="CKA60" s="56"/>
      <c r="CKB60" s="56"/>
      <c r="CKC60" s="56"/>
      <c r="CKD60" s="56"/>
      <c r="CKE60" s="56"/>
      <c r="CKF60" s="56"/>
      <c r="CKG60" s="56"/>
      <c r="CKH60" s="56"/>
      <c r="CKI60" s="56"/>
      <c r="CKJ60" s="56"/>
      <c r="CKK60" s="56"/>
      <c r="CKL60" s="56"/>
      <c r="CKM60" s="56"/>
      <c r="CKN60" s="56"/>
      <c r="CKO60" s="56"/>
      <c r="CKP60" s="56"/>
      <c r="CKQ60" s="56"/>
      <c r="CKR60" s="56"/>
      <c r="CKS60" s="56"/>
      <c r="CKT60" s="56"/>
      <c r="CKU60" s="56"/>
      <c r="CKV60" s="56"/>
      <c r="CKW60" s="56"/>
      <c r="CKX60" s="56"/>
      <c r="CKY60" s="56"/>
      <c r="CKZ60" s="56"/>
      <c r="CLA60" s="56"/>
      <c r="CLB60" s="56"/>
      <c r="CLC60" s="56"/>
      <c r="CLD60" s="56"/>
      <c r="CLE60" s="56"/>
      <c r="CLF60" s="56"/>
      <c r="CLG60" s="56"/>
      <c r="CLH60" s="56"/>
      <c r="CLI60" s="56"/>
      <c r="CLJ60" s="56"/>
      <c r="CLK60" s="56"/>
      <c r="CLL60" s="56"/>
      <c r="CLM60" s="56"/>
      <c r="CLN60" s="56"/>
      <c r="CLO60" s="56"/>
      <c r="CLP60" s="56"/>
      <c r="CLQ60" s="56"/>
      <c r="CLR60" s="56"/>
      <c r="CLS60" s="56"/>
      <c r="CLT60" s="56"/>
      <c r="CLU60" s="56"/>
      <c r="CLV60" s="56"/>
      <c r="CLW60" s="56"/>
      <c r="CLX60" s="56"/>
      <c r="CLY60" s="56"/>
      <c r="CLZ60" s="56"/>
      <c r="CMA60" s="56"/>
      <c r="CMB60" s="56"/>
      <c r="CMC60" s="56"/>
      <c r="CMD60" s="56"/>
      <c r="CME60" s="56"/>
      <c r="CMF60" s="56"/>
      <c r="CMG60" s="56"/>
      <c r="CMH60" s="56"/>
      <c r="CMI60" s="56"/>
      <c r="CMJ60" s="56"/>
      <c r="CMK60" s="56"/>
      <c r="CML60" s="56"/>
      <c r="CMM60" s="56"/>
      <c r="CMN60" s="56"/>
      <c r="CMO60" s="56"/>
      <c r="CMP60" s="56"/>
      <c r="CMQ60" s="56"/>
      <c r="CMR60" s="56"/>
      <c r="CMS60" s="56"/>
      <c r="CMT60" s="56"/>
      <c r="CMU60" s="56"/>
      <c r="CMV60" s="56"/>
      <c r="CMW60" s="56"/>
      <c r="CMX60" s="56"/>
      <c r="CMY60" s="56"/>
      <c r="CMZ60" s="56"/>
      <c r="CNA60" s="56"/>
      <c r="CNB60" s="56"/>
      <c r="CNC60" s="56"/>
      <c r="CND60" s="56"/>
      <c r="CNE60" s="56"/>
      <c r="CNF60" s="56"/>
      <c r="CNG60" s="56"/>
      <c r="CNH60" s="56"/>
      <c r="CNI60" s="56"/>
      <c r="CNJ60" s="56"/>
      <c r="CNK60" s="56"/>
      <c r="CNL60" s="56"/>
      <c r="CNM60" s="56"/>
      <c r="CNN60" s="56"/>
      <c r="CNO60" s="56"/>
      <c r="CNP60" s="56"/>
      <c r="CNQ60" s="56"/>
      <c r="CNR60" s="56"/>
      <c r="CNS60" s="56"/>
      <c r="CNT60" s="56"/>
      <c r="CNU60" s="56"/>
      <c r="CNV60" s="56"/>
      <c r="CNW60" s="56"/>
      <c r="CNX60" s="56"/>
      <c r="CNY60" s="56"/>
      <c r="CNZ60" s="56"/>
      <c r="COA60" s="56"/>
      <c r="COB60" s="56"/>
      <c r="COC60" s="56"/>
      <c r="COD60" s="56"/>
      <c r="COE60" s="56"/>
      <c r="COF60" s="56"/>
      <c r="COG60" s="56"/>
      <c r="COH60" s="56"/>
      <c r="COI60" s="56"/>
      <c r="COJ60" s="56"/>
      <c r="COK60" s="56"/>
      <c r="COL60" s="56"/>
      <c r="COM60" s="56"/>
      <c r="CON60" s="56"/>
      <c r="COO60" s="56"/>
      <c r="COP60" s="56"/>
      <c r="COQ60" s="56"/>
      <c r="COR60" s="56"/>
      <c r="COS60" s="56"/>
      <c r="COT60" s="56"/>
      <c r="COU60" s="56"/>
      <c r="COV60" s="56"/>
      <c r="COW60" s="56"/>
      <c r="COX60" s="56"/>
      <c r="COY60" s="56"/>
      <c r="COZ60" s="56"/>
      <c r="CPA60" s="56"/>
      <c r="CPB60" s="56"/>
      <c r="CPC60" s="56"/>
      <c r="CPD60" s="56"/>
      <c r="CPE60" s="56"/>
      <c r="CPF60" s="56"/>
      <c r="CPG60" s="56"/>
      <c r="CPH60" s="56"/>
      <c r="CPI60" s="56"/>
      <c r="CPJ60" s="56"/>
      <c r="CPK60" s="56"/>
      <c r="CPL60" s="56"/>
      <c r="CPM60" s="56"/>
      <c r="CPN60" s="56"/>
      <c r="CPO60" s="56"/>
      <c r="CPP60" s="56"/>
      <c r="CPQ60" s="56"/>
      <c r="CPR60" s="56"/>
      <c r="CPS60" s="56"/>
      <c r="CPT60" s="56"/>
      <c r="CPU60" s="56"/>
      <c r="CPV60" s="56"/>
      <c r="CPW60" s="56"/>
      <c r="CPX60" s="56"/>
      <c r="CPY60" s="56"/>
      <c r="CPZ60" s="56"/>
      <c r="CQA60" s="56"/>
      <c r="CQB60" s="56"/>
      <c r="CQC60" s="56"/>
      <c r="CQD60" s="56"/>
      <c r="CQE60" s="56"/>
      <c r="CQF60" s="56"/>
      <c r="CQG60" s="56"/>
      <c r="CQH60" s="56"/>
      <c r="CQI60" s="56"/>
      <c r="CQJ60" s="56"/>
      <c r="CQK60" s="56"/>
      <c r="CQL60" s="56"/>
      <c r="CQM60" s="56"/>
      <c r="CQN60" s="56"/>
      <c r="CQO60" s="56"/>
      <c r="CQP60" s="56"/>
      <c r="CQQ60" s="56"/>
      <c r="CQR60" s="56"/>
      <c r="CQS60" s="56"/>
      <c r="CQT60" s="56"/>
      <c r="CQU60" s="56"/>
      <c r="CQV60" s="56"/>
      <c r="CQW60" s="56"/>
      <c r="CQX60" s="56"/>
      <c r="CQY60" s="56"/>
      <c r="CQZ60" s="56"/>
      <c r="CRA60" s="56"/>
      <c r="CRB60" s="56"/>
      <c r="CRC60" s="56"/>
      <c r="CRD60" s="56"/>
      <c r="CRE60" s="56"/>
      <c r="CRF60" s="56"/>
      <c r="CRG60" s="56"/>
      <c r="CRH60" s="56"/>
      <c r="CRI60" s="56"/>
      <c r="CRJ60" s="56"/>
      <c r="CRK60" s="56"/>
      <c r="CRL60" s="56"/>
      <c r="CRM60" s="56"/>
      <c r="CRN60" s="56"/>
      <c r="CRO60" s="56"/>
      <c r="CRP60" s="56"/>
      <c r="CRQ60" s="56"/>
      <c r="CRR60" s="56"/>
      <c r="CRS60" s="56"/>
      <c r="CRT60" s="56"/>
      <c r="CRU60" s="56"/>
      <c r="CRV60" s="56"/>
      <c r="CRW60" s="56"/>
      <c r="CRX60" s="56"/>
      <c r="CRY60" s="56"/>
      <c r="CRZ60" s="56"/>
      <c r="CSA60" s="56"/>
      <c r="CSB60" s="56"/>
      <c r="CSC60" s="56"/>
      <c r="CSD60" s="56"/>
      <c r="CSE60" s="56"/>
      <c r="CSF60" s="56"/>
      <c r="CSG60" s="56"/>
      <c r="CSH60" s="56"/>
      <c r="CSI60" s="56"/>
      <c r="CSJ60" s="56"/>
      <c r="CSK60" s="56"/>
      <c r="CSL60" s="56"/>
      <c r="CSM60" s="56"/>
      <c r="CSN60" s="56"/>
      <c r="CSO60" s="56"/>
      <c r="CSP60" s="56"/>
      <c r="CSQ60" s="56"/>
      <c r="CSR60" s="56"/>
      <c r="CSS60" s="56"/>
      <c r="CST60" s="56"/>
      <c r="CSU60" s="56"/>
      <c r="CSV60" s="56"/>
      <c r="CSW60" s="56"/>
      <c r="CSX60" s="56"/>
      <c r="CSY60" s="56"/>
      <c r="CSZ60" s="56"/>
      <c r="CTA60" s="56"/>
      <c r="CTB60" s="56"/>
      <c r="CTC60" s="56"/>
      <c r="CTD60" s="56"/>
      <c r="CTE60" s="56"/>
      <c r="CTF60" s="56"/>
      <c r="CTG60" s="56"/>
      <c r="CTH60" s="56"/>
      <c r="CTI60" s="56"/>
      <c r="CTJ60" s="56"/>
      <c r="CTK60" s="56"/>
      <c r="CTL60" s="56"/>
      <c r="CTM60" s="56"/>
      <c r="CTN60" s="56"/>
      <c r="CTO60" s="56"/>
      <c r="CTP60" s="56"/>
      <c r="CTQ60" s="56"/>
      <c r="CTR60" s="56"/>
      <c r="CTS60" s="56"/>
      <c r="CTT60" s="56"/>
      <c r="CTU60" s="56"/>
      <c r="CTV60" s="56"/>
      <c r="CTW60" s="56"/>
      <c r="CTX60" s="56"/>
      <c r="CTY60" s="56"/>
      <c r="CTZ60" s="56"/>
      <c r="CUA60" s="56"/>
      <c r="CUB60" s="56"/>
      <c r="CUC60" s="56"/>
      <c r="CUD60" s="56"/>
      <c r="CUE60" s="56"/>
      <c r="CUF60" s="56"/>
      <c r="CUG60" s="56"/>
      <c r="CUH60" s="56"/>
      <c r="CUI60" s="56"/>
      <c r="CUJ60" s="56"/>
      <c r="CUK60" s="56"/>
      <c r="CUL60" s="56"/>
      <c r="CUM60" s="56"/>
      <c r="CUN60" s="56"/>
      <c r="CUO60" s="56"/>
      <c r="CUP60" s="56"/>
      <c r="CUQ60" s="56"/>
      <c r="CUR60" s="56"/>
      <c r="CUS60" s="56"/>
      <c r="CUT60" s="56"/>
      <c r="CUU60" s="56"/>
      <c r="CUV60" s="56"/>
      <c r="CUW60" s="56"/>
      <c r="CUX60" s="56"/>
      <c r="CUY60" s="56"/>
      <c r="CUZ60" s="56"/>
      <c r="CVA60" s="56"/>
      <c r="CVB60" s="56"/>
      <c r="CVC60" s="56"/>
      <c r="CVD60" s="56"/>
      <c r="CVE60" s="56"/>
      <c r="CVF60" s="56"/>
      <c r="CVG60" s="56"/>
      <c r="CVH60" s="56"/>
      <c r="CVI60" s="56"/>
      <c r="CVJ60" s="56"/>
      <c r="CVK60" s="56"/>
      <c r="CVL60" s="56"/>
      <c r="CVM60" s="56"/>
      <c r="CVN60" s="56"/>
      <c r="CVO60" s="56"/>
      <c r="CVP60" s="56"/>
      <c r="CVQ60" s="56"/>
      <c r="CVR60" s="56"/>
      <c r="CVS60" s="56"/>
      <c r="CVT60" s="56"/>
      <c r="CVU60" s="56"/>
      <c r="CVV60" s="56"/>
      <c r="CVW60" s="56"/>
      <c r="CVX60" s="56"/>
      <c r="CVY60" s="56"/>
      <c r="CVZ60" s="56"/>
      <c r="CWA60" s="56"/>
      <c r="CWB60" s="56"/>
      <c r="CWC60" s="56"/>
      <c r="CWD60" s="56"/>
      <c r="CWE60" s="56"/>
      <c r="CWF60" s="56"/>
      <c r="CWG60" s="56"/>
      <c r="CWH60" s="56"/>
      <c r="CWI60" s="56"/>
      <c r="CWJ60" s="56"/>
      <c r="CWK60" s="56"/>
      <c r="CWL60" s="56"/>
      <c r="CWM60" s="56"/>
      <c r="CWN60" s="56"/>
      <c r="CWO60" s="56"/>
      <c r="CWP60" s="56"/>
      <c r="CWQ60" s="56"/>
      <c r="CWR60" s="56"/>
      <c r="CWS60" s="56"/>
      <c r="CWT60" s="56"/>
      <c r="CWU60" s="56"/>
      <c r="CWV60" s="56"/>
      <c r="CWW60" s="56"/>
      <c r="CWX60" s="56"/>
      <c r="CWY60" s="56"/>
      <c r="CWZ60" s="56"/>
      <c r="CXA60" s="56"/>
      <c r="CXB60" s="56"/>
      <c r="CXC60" s="56"/>
      <c r="CXD60" s="56"/>
      <c r="CXE60" s="56"/>
      <c r="CXF60" s="56"/>
      <c r="CXG60" s="56"/>
      <c r="CXH60" s="56"/>
      <c r="CXI60" s="56"/>
      <c r="CXJ60" s="56"/>
      <c r="CXK60" s="56"/>
      <c r="CXL60" s="56"/>
      <c r="CXM60" s="56"/>
      <c r="CXN60" s="56"/>
      <c r="CXO60" s="56"/>
      <c r="CXP60" s="56"/>
      <c r="CXQ60" s="56"/>
      <c r="CXR60" s="56"/>
      <c r="CXS60" s="56"/>
      <c r="CXT60" s="56"/>
      <c r="CXU60" s="56"/>
      <c r="CXV60" s="56"/>
      <c r="CXW60" s="56"/>
      <c r="CXX60" s="56"/>
      <c r="CXY60" s="56"/>
      <c r="CXZ60" s="56"/>
      <c r="CYA60" s="56"/>
      <c r="CYB60" s="56"/>
      <c r="CYC60" s="56"/>
      <c r="CYD60" s="56"/>
      <c r="CYE60" s="56"/>
      <c r="CYF60" s="56"/>
      <c r="CYG60" s="56"/>
      <c r="CYH60" s="56"/>
      <c r="CYI60" s="56"/>
      <c r="CYJ60" s="56"/>
      <c r="CYK60" s="56"/>
      <c r="CYL60" s="56"/>
      <c r="CYM60" s="56"/>
      <c r="CYN60" s="56"/>
      <c r="CYO60" s="56"/>
      <c r="CYP60" s="56"/>
      <c r="CYQ60" s="56"/>
      <c r="CYR60" s="56"/>
      <c r="CYS60" s="56"/>
      <c r="CYT60" s="56"/>
      <c r="CYU60" s="56"/>
      <c r="CYV60" s="56"/>
      <c r="CYW60" s="56"/>
      <c r="CYX60" s="56"/>
      <c r="CYY60" s="56"/>
      <c r="CYZ60" s="56"/>
      <c r="CZA60" s="56"/>
      <c r="CZB60" s="56"/>
      <c r="CZC60" s="56"/>
      <c r="CZD60" s="56"/>
      <c r="CZE60" s="56"/>
      <c r="CZF60" s="56"/>
      <c r="CZG60" s="56"/>
      <c r="CZH60" s="56"/>
      <c r="CZI60" s="56"/>
      <c r="CZJ60" s="56"/>
      <c r="CZK60" s="56"/>
      <c r="CZL60" s="56"/>
      <c r="CZM60" s="56"/>
      <c r="CZN60" s="56"/>
      <c r="CZO60" s="56"/>
      <c r="CZP60" s="56"/>
      <c r="CZQ60" s="56"/>
      <c r="CZR60" s="56"/>
      <c r="CZS60" s="56"/>
      <c r="CZT60" s="56"/>
      <c r="CZU60" s="56"/>
      <c r="CZV60" s="56"/>
      <c r="CZW60" s="56"/>
      <c r="CZX60" s="56"/>
      <c r="CZY60" s="56"/>
      <c r="CZZ60" s="56"/>
      <c r="DAA60" s="56"/>
      <c r="DAB60" s="56"/>
      <c r="DAC60" s="56"/>
      <c r="DAD60" s="56"/>
      <c r="DAE60" s="56"/>
      <c r="DAF60" s="56"/>
      <c r="DAG60" s="56"/>
      <c r="DAH60" s="56"/>
      <c r="DAI60" s="56"/>
      <c r="DAJ60" s="56"/>
      <c r="DAK60" s="56"/>
      <c r="DAL60" s="56"/>
      <c r="DAM60" s="56"/>
      <c r="DAN60" s="56"/>
      <c r="DAO60" s="56"/>
      <c r="DAP60" s="56"/>
      <c r="DAQ60" s="56"/>
      <c r="DAR60" s="56"/>
      <c r="DAS60" s="56"/>
      <c r="DAT60" s="56"/>
      <c r="DAU60" s="56"/>
      <c r="DAV60" s="56"/>
      <c r="DAW60" s="56"/>
      <c r="DAX60" s="56"/>
      <c r="DAY60" s="56"/>
      <c r="DAZ60" s="56"/>
      <c r="DBA60" s="56"/>
      <c r="DBB60" s="56"/>
      <c r="DBC60" s="56"/>
      <c r="DBD60" s="56"/>
      <c r="DBE60" s="56"/>
      <c r="DBF60" s="56"/>
      <c r="DBG60" s="56"/>
      <c r="DBH60" s="56"/>
      <c r="DBI60" s="56"/>
      <c r="DBJ60" s="56"/>
      <c r="DBK60" s="56"/>
      <c r="DBL60" s="56"/>
      <c r="DBM60" s="56"/>
      <c r="DBN60" s="56"/>
      <c r="DBO60" s="56"/>
      <c r="DBP60" s="56"/>
      <c r="DBQ60" s="56"/>
      <c r="DBR60" s="56"/>
      <c r="DBS60" s="56"/>
      <c r="DBT60" s="56"/>
      <c r="DBU60" s="56"/>
      <c r="DBV60" s="56"/>
      <c r="DBW60" s="56"/>
      <c r="DBX60" s="56"/>
      <c r="DBY60" s="56"/>
      <c r="DBZ60" s="56"/>
      <c r="DCA60" s="56"/>
      <c r="DCB60" s="56"/>
      <c r="DCC60" s="56"/>
      <c r="DCD60" s="56"/>
      <c r="DCE60" s="56"/>
      <c r="DCF60" s="56"/>
      <c r="DCG60" s="56"/>
      <c r="DCH60" s="56"/>
      <c r="DCI60" s="56"/>
      <c r="DCJ60" s="56"/>
      <c r="DCK60" s="56"/>
      <c r="DCL60" s="56"/>
      <c r="DCM60" s="56"/>
      <c r="DCN60" s="56"/>
      <c r="DCO60" s="56"/>
      <c r="DCP60" s="56"/>
      <c r="DCQ60" s="56"/>
      <c r="DCR60" s="56"/>
      <c r="DCS60" s="56"/>
      <c r="DCT60" s="56"/>
      <c r="DCU60" s="56"/>
      <c r="DCV60" s="56"/>
      <c r="DCW60" s="56"/>
      <c r="DCX60" s="56"/>
      <c r="DCY60" s="56"/>
      <c r="DCZ60" s="56"/>
      <c r="DDA60" s="56"/>
      <c r="DDB60" s="56"/>
      <c r="DDC60" s="56"/>
      <c r="DDD60" s="56"/>
      <c r="DDE60" s="56"/>
      <c r="DDF60" s="56"/>
      <c r="DDG60" s="56"/>
      <c r="DDH60" s="56"/>
      <c r="DDI60" s="56"/>
      <c r="DDJ60" s="56"/>
      <c r="DDK60" s="56"/>
      <c r="DDL60" s="56"/>
      <c r="DDM60" s="56"/>
      <c r="DDN60" s="56"/>
      <c r="DDO60" s="56"/>
      <c r="DDP60" s="56"/>
      <c r="DDQ60" s="56"/>
      <c r="DDR60" s="56"/>
      <c r="DDS60" s="56"/>
      <c r="DDT60" s="56"/>
      <c r="DDU60" s="56"/>
      <c r="DDV60" s="56"/>
      <c r="DDW60" s="56"/>
      <c r="DDX60" s="56"/>
      <c r="DDY60" s="56"/>
      <c r="DDZ60" s="56"/>
      <c r="DEA60" s="56"/>
      <c r="DEB60" s="56"/>
      <c r="DEC60" s="56"/>
      <c r="DED60" s="56"/>
      <c r="DEE60" s="56"/>
      <c r="DEF60" s="56"/>
      <c r="DEG60" s="56"/>
      <c r="DEH60" s="56"/>
      <c r="DEI60" s="56"/>
      <c r="DEJ60" s="56"/>
      <c r="DEK60" s="56"/>
      <c r="DEL60" s="56"/>
      <c r="DEM60" s="56"/>
      <c r="DEN60" s="56"/>
      <c r="DEO60" s="56"/>
      <c r="DEP60" s="56"/>
      <c r="DEQ60" s="56"/>
      <c r="DER60" s="56"/>
      <c r="DES60" s="56"/>
      <c r="DET60" s="56"/>
      <c r="DEU60" s="56"/>
      <c r="DEV60" s="56"/>
      <c r="DEW60" s="56"/>
      <c r="DEX60" s="56"/>
      <c r="DEY60" s="56"/>
      <c r="DEZ60" s="56"/>
      <c r="DFA60" s="56"/>
      <c r="DFB60" s="56"/>
      <c r="DFC60" s="56"/>
      <c r="DFD60" s="56"/>
      <c r="DFE60" s="56"/>
      <c r="DFF60" s="56"/>
      <c r="DFG60" s="56"/>
      <c r="DFH60" s="56"/>
      <c r="DFI60" s="56"/>
      <c r="DFJ60" s="56"/>
      <c r="DFK60" s="56"/>
      <c r="DFL60" s="56"/>
      <c r="DFM60" s="56"/>
      <c r="DFN60" s="56"/>
      <c r="DFO60" s="56"/>
      <c r="DFP60" s="56"/>
      <c r="DFQ60" s="56"/>
      <c r="DFR60" s="56"/>
      <c r="DFS60" s="56"/>
      <c r="DFT60" s="56"/>
      <c r="DFU60" s="56"/>
      <c r="DFV60" s="56"/>
      <c r="DFW60" s="56"/>
      <c r="DFX60" s="56"/>
      <c r="DFY60" s="56"/>
      <c r="DFZ60" s="56"/>
      <c r="DGA60" s="56"/>
      <c r="DGB60" s="56"/>
      <c r="DGC60" s="56"/>
      <c r="DGD60" s="56"/>
      <c r="DGE60" s="56"/>
      <c r="DGF60" s="56"/>
      <c r="DGG60" s="56"/>
      <c r="DGH60" s="56"/>
      <c r="DGI60" s="56"/>
      <c r="DGJ60" s="56"/>
      <c r="DGK60" s="56"/>
      <c r="DGL60" s="56"/>
      <c r="DGM60" s="56"/>
      <c r="DGN60" s="56"/>
      <c r="DGO60" s="56"/>
      <c r="DGP60" s="56"/>
      <c r="DGQ60" s="56"/>
      <c r="DGR60" s="56"/>
      <c r="DGS60" s="56"/>
      <c r="DGT60" s="56"/>
      <c r="DGU60" s="56"/>
      <c r="DGV60" s="56"/>
      <c r="DGW60" s="56"/>
      <c r="DGX60" s="56"/>
      <c r="DGY60" s="56"/>
      <c r="DGZ60" s="56"/>
      <c r="DHA60" s="56"/>
      <c r="DHB60" s="56"/>
      <c r="DHC60" s="56"/>
      <c r="DHD60" s="56"/>
      <c r="DHE60" s="56"/>
      <c r="DHF60" s="56"/>
      <c r="DHG60" s="56"/>
      <c r="DHH60" s="56"/>
      <c r="DHI60" s="56"/>
      <c r="DHJ60" s="56"/>
      <c r="DHK60" s="56"/>
      <c r="DHL60" s="56"/>
      <c r="DHM60" s="56"/>
      <c r="DHN60" s="56"/>
      <c r="DHO60" s="56"/>
      <c r="DHP60" s="56"/>
      <c r="DHQ60" s="56"/>
      <c r="DHR60" s="56"/>
      <c r="DHS60" s="56"/>
      <c r="DHT60" s="56"/>
      <c r="DHU60" s="56"/>
      <c r="DHV60" s="56"/>
      <c r="DHW60" s="56"/>
      <c r="DHX60" s="56"/>
      <c r="DHY60" s="56"/>
      <c r="DHZ60" s="56"/>
      <c r="DIA60" s="56"/>
      <c r="DIB60" s="56"/>
      <c r="DIC60" s="56"/>
      <c r="DID60" s="56"/>
      <c r="DIE60" s="56"/>
      <c r="DIF60" s="56"/>
      <c r="DIG60" s="56"/>
      <c r="DIH60" s="56"/>
      <c r="DII60" s="56"/>
      <c r="DIJ60" s="56"/>
      <c r="DIK60" s="56"/>
      <c r="DIL60" s="56"/>
      <c r="DIM60" s="56"/>
      <c r="DIN60" s="56"/>
      <c r="DIO60" s="56"/>
      <c r="DIP60" s="56"/>
      <c r="DIQ60" s="56"/>
      <c r="DIR60" s="56"/>
      <c r="DIS60" s="56"/>
      <c r="DIT60" s="56"/>
      <c r="DIU60" s="56"/>
      <c r="DIV60" s="56"/>
      <c r="DIW60" s="56"/>
      <c r="DIX60" s="56"/>
      <c r="DIY60" s="56"/>
      <c r="DIZ60" s="56"/>
      <c r="DJA60" s="56"/>
      <c r="DJB60" s="56"/>
      <c r="DJC60" s="56"/>
      <c r="DJD60" s="56"/>
      <c r="DJE60" s="56"/>
      <c r="DJF60" s="56"/>
      <c r="DJG60" s="56"/>
      <c r="DJH60" s="56"/>
      <c r="DJI60" s="56"/>
      <c r="DJJ60" s="56"/>
      <c r="DJK60" s="56"/>
      <c r="DJL60" s="56"/>
      <c r="DJM60" s="56"/>
      <c r="DJN60" s="56"/>
      <c r="DJO60" s="56"/>
      <c r="DJP60" s="56"/>
      <c r="DJQ60" s="56"/>
      <c r="DJR60" s="56"/>
      <c r="DJS60" s="56"/>
      <c r="DJT60" s="56"/>
      <c r="DJU60" s="56"/>
      <c r="DJV60" s="56"/>
      <c r="DJW60" s="56"/>
      <c r="DJX60" s="56"/>
      <c r="DJY60" s="56"/>
      <c r="DJZ60" s="56"/>
      <c r="DKA60" s="56"/>
      <c r="DKB60" s="56"/>
      <c r="DKC60" s="56"/>
      <c r="DKD60" s="56"/>
      <c r="DKE60" s="56"/>
      <c r="DKF60" s="56"/>
      <c r="DKG60" s="56"/>
      <c r="DKH60" s="56"/>
      <c r="DKI60" s="56"/>
      <c r="DKJ60" s="56"/>
      <c r="DKK60" s="56"/>
      <c r="DKL60" s="56"/>
      <c r="DKM60" s="56"/>
      <c r="DKN60" s="56"/>
      <c r="DKO60" s="56"/>
      <c r="DKP60" s="56"/>
      <c r="DKQ60" s="56"/>
      <c r="DKR60" s="56"/>
      <c r="DKS60" s="56"/>
      <c r="DKT60" s="56"/>
      <c r="DKU60" s="56"/>
      <c r="DKV60" s="56"/>
      <c r="DKW60" s="56"/>
      <c r="DKX60" s="56"/>
      <c r="DKY60" s="56"/>
      <c r="DKZ60" s="56"/>
      <c r="DLA60" s="56"/>
      <c r="DLB60" s="56"/>
      <c r="DLC60" s="56"/>
      <c r="DLD60" s="56"/>
      <c r="DLE60" s="56"/>
      <c r="DLF60" s="56"/>
      <c r="DLG60" s="56"/>
      <c r="DLH60" s="56"/>
      <c r="DLI60" s="56"/>
      <c r="DLJ60" s="56"/>
      <c r="DLK60" s="56"/>
      <c r="DLL60" s="56"/>
      <c r="DLM60" s="56"/>
      <c r="DLN60" s="56"/>
      <c r="DLO60" s="56"/>
      <c r="DLP60" s="56"/>
      <c r="DLQ60" s="56"/>
      <c r="DLR60" s="56"/>
      <c r="DLS60" s="56"/>
      <c r="DLT60" s="56"/>
      <c r="DLU60" s="56"/>
      <c r="DLV60" s="56"/>
      <c r="DLW60" s="56"/>
      <c r="DLX60" s="56"/>
      <c r="DLY60" s="56"/>
      <c r="DLZ60" s="56"/>
      <c r="DMA60" s="56"/>
      <c r="DMB60" s="56"/>
      <c r="DMC60" s="56"/>
      <c r="DMD60" s="56"/>
      <c r="DME60" s="56"/>
      <c r="DMF60" s="56"/>
      <c r="DMG60" s="56"/>
      <c r="DMH60" s="56"/>
      <c r="DMI60" s="56"/>
      <c r="DMJ60" s="56"/>
      <c r="DMK60" s="56"/>
      <c r="DML60" s="56"/>
      <c r="DMM60" s="56"/>
      <c r="DMN60" s="56"/>
      <c r="DMO60" s="56"/>
      <c r="DMP60" s="56"/>
      <c r="DMQ60" s="56"/>
      <c r="DMR60" s="56"/>
      <c r="DMS60" s="56"/>
      <c r="DMT60" s="56"/>
      <c r="DMU60" s="56"/>
      <c r="DMV60" s="56"/>
      <c r="DMW60" s="56"/>
      <c r="DMX60" s="56"/>
      <c r="DMY60" s="56"/>
      <c r="DMZ60" s="56"/>
      <c r="DNA60" s="56"/>
      <c r="DNB60" s="56"/>
      <c r="DNC60" s="56"/>
      <c r="DND60" s="56"/>
      <c r="DNE60" s="56"/>
      <c r="DNF60" s="56"/>
      <c r="DNG60" s="56"/>
      <c r="DNH60" s="56"/>
      <c r="DNI60" s="56"/>
      <c r="DNJ60" s="56"/>
      <c r="DNK60" s="56"/>
      <c r="DNL60" s="56"/>
      <c r="DNM60" s="56"/>
      <c r="DNN60" s="56"/>
      <c r="DNO60" s="56"/>
      <c r="DNP60" s="56"/>
      <c r="DNQ60" s="56"/>
      <c r="DNR60" s="56"/>
      <c r="DNS60" s="56"/>
      <c r="DNT60" s="56"/>
      <c r="DNU60" s="56"/>
      <c r="DNV60" s="56"/>
      <c r="DNW60" s="56"/>
      <c r="DNX60" s="56"/>
      <c r="DNY60" s="56"/>
      <c r="DNZ60" s="56"/>
      <c r="DOA60" s="56"/>
      <c r="DOB60" s="56"/>
      <c r="DOC60" s="56"/>
      <c r="DOD60" s="56"/>
      <c r="DOE60" s="56"/>
      <c r="DOF60" s="56"/>
      <c r="DOG60" s="56"/>
      <c r="DOH60" s="56"/>
      <c r="DOI60" s="56"/>
      <c r="DOJ60" s="56"/>
      <c r="DOK60" s="56"/>
      <c r="DOL60" s="56"/>
      <c r="DOM60" s="56"/>
      <c r="DON60" s="56"/>
      <c r="DOO60" s="56"/>
      <c r="DOP60" s="56"/>
      <c r="DOQ60" s="56"/>
      <c r="DOR60" s="56"/>
      <c r="DOS60" s="56"/>
      <c r="DOT60" s="56"/>
      <c r="DOU60" s="56"/>
      <c r="DOV60" s="56"/>
      <c r="DOW60" s="56"/>
      <c r="DOX60" s="56"/>
      <c r="DOY60" s="56"/>
      <c r="DOZ60" s="56"/>
      <c r="DPA60" s="56"/>
      <c r="DPB60" s="56"/>
      <c r="DPC60" s="56"/>
      <c r="DPD60" s="56"/>
      <c r="DPE60" s="56"/>
      <c r="DPF60" s="56"/>
      <c r="DPG60" s="56"/>
      <c r="DPH60" s="56"/>
      <c r="DPI60" s="56"/>
      <c r="DPJ60" s="56"/>
      <c r="DPK60" s="56"/>
      <c r="DPL60" s="56"/>
      <c r="DPM60" s="56"/>
      <c r="DPN60" s="56"/>
      <c r="DPO60" s="56"/>
      <c r="DPP60" s="56"/>
      <c r="DPQ60" s="56"/>
      <c r="DPR60" s="56"/>
      <c r="DPS60" s="56"/>
      <c r="DPT60" s="56"/>
      <c r="DPU60" s="56"/>
      <c r="DPV60" s="56"/>
      <c r="DPW60" s="56"/>
      <c r="DPX60" s="56"/>
      <c r="DPY60" s="56"/>
      <c r="DPZ60" s="56"/>
      <c r="DQA60" s="56"/>
      <c r="DQB60" s="56"/>
      <c r="DQC60" s="56"/>
      <c r="DQD60" s="56"/>
      <c r="DQE60" s="56"/>
      <c r="DQF60" s="56"/>
      <c r="DQG60" s="56"/>
      <c r="DQH60" s="56"/>
      <c r="DQI60" s="56"/>
      <c r="DQJ60" s="56"/>
      <c r="DQK60" s="56"/>
      <c r="DQL60" s="56"/>
      <c r="DQM60" s="56"/>
      <c r="DQN60" s="56"/>
      <c r="DQO60" s="56"/>
      <c r="DQP60" s="56"/>
      <c r="DQQ60" s="56"/>
      <c r="DQR60" s="56"/>
      <c r="DQS60" s="56"/>
      <c r="DQT60" s="56"/>
      <c r="DQU60" s="56"/>
      <c r="DQV60" s="56"/>
      <c r="DQW60" s="56"/>
      <c r="DQX60" s="56"/>
      <c r="DQY60" s="56"/>
      <c r="DQZ60" s="56"/>
      <c r="DRA60" s="56"/>
      <c r="DRB60" s="56"/>
      <c r="DRC60" s="56"/>
      <c r="DRD60" s="56"/>
      <c r="DRE60" s="56"/>
      <c r="DRF60" s="56"/>
      <c r="DRG60" s="56"/>
      <c r="DRH60" s="56"/>
      <c r="DRI60" s="56"/>
      <c r="DRJ60" s="56"/>
      <c r="DRK60" s="56"/>
      <c r="DRL60" s="56"/>
      <c r="DRM60" s="56"/>
      <c r="DRN60" s="56"/>
      <c r="DRO60" s="56"/>
      <c r="DRP60" s="56"/>
      <c r="DRQ60" s="56"/>
      <c r="DRR60" s="56"/>
      <c r="DRS60" s="56"/>
      <c r="DRT60" s="56"/>
      <c r="DRU60" s="56"/>
      <c r="DRV60" s="56"/>
      <c r="DRW60" s="56"/>
      <c r="DRX60" s="56"/>
      <c r="DRY60" s="56"/>
      <c r="DRZ60" s="56"/>
      <c r="DSA60" s="56"/>
      <c r="DSB60" s="56"/>
      <c r="DSC60" s="56"/>
      <c r="DSD60" s="56"/>
      <c r="DSE60" s="56"/>
      <c r="DSF60" s="56"/>
      <c r="DSG60" s="56"/>
      <c r="DSH60" s="56"/>
      <c r="DSI60" s="56"/>
      <c r="DSJ60" s="56"/>
      <c r="DSK60" s="56"/>
      <c r="DSL60" s="56"/>
      <c r="DSM60" s="56"/>
      <c r="DSN60" s="56"/>
      <c r="DSO60" s="56"/>
      <c r="DSP60" s="56"/>
      <c r="DSQ60" s="56"/>
      <c r="DSR60" s="56"/>
      <c r="DSS60" s="56"/>
      <c r="DST60" s="56"/>
      <c r="DSU60" s="56"/>
      <c r="DSV60" s="56"/>
      <c r="DSW60" s="56"/>
      <c r="DSX60" s="56"/>
      <c r="DSY60" s="56"/>
      <c r="DSZ60" s="56"/>
      <c r="DTA60" s="56"/>
      <c r="DTB60" s="56"/>
      <c r="DTC60" s="56"/>
      <c r="DTD60" s="56"/>
      <c r="DTE60" s="56"/>
      <c r="DTF60" s="56"/>
      <c r="DTG60" s="56"/>
      <c r="DTH60" s="56"/>
      <c r="DTI60" s="56"/>
      <c r="DTJ60" s="56"/>
      <c r="DTK60" s="56"/>
      <c r="DTL60" s="56"/>
      <c r="DTM60" s="56"/>
      <c r="DTN60" s="56"/>
      <c r="DTO60" s="56"/>
      <c r="DTP60" s="56"/>
      <c r="DTQ60" s="56"/>
      <c r="DTR60" s="56"/>
      <c r="DTS60" s="56"/>
      <c r="DTT60" s="56"/>
      <c r="DTU60" s="56"/>
      <c r="DTV60" s="56"/>
      <c r="DTW60" s="56"/>
      <c r="DTX60" s="56"/>
      <c r="DTY60" s="56"/>
      <c r="DTZ60" s="56"/>
      <c r="DUA60" s="56"/>
      <c r="DUB60" s="56"/>
      <c r="DUC60" s="56"/>
      <c r="DUD60" s="56"/>
      <c r="DUE60" s="56"/>
      <c r="DUF60" s="56"/>
      <c r="DUG60" s="56"/>
      <c r="DUH60" s="56"/>
      <c r="DUI60" s="56"/>
      <c r="DUJ60" s="56"/>
      <c r="DUK60" s="56"/>
      <c r="DUL60" s="56"/>
      <c r="DUM60" s="56"/>
      <c r="DUN60" s="56"/>
      <c r="DUO60" s="56"/>
      <c r="DUP60" s="56"/>
      <c r="DUQ60" s="56"/>
      <c r="DUR60" s="56"/>
      <c r="DUS60" s="56"/>
      <c r="DUT60" s="56"/>
      <c r="DUU60" s="56"/>
      <c r="DUV60" s="56"/>
      <c r="DUW60" s="56"/>
      <c r="DUX60" s="56"/>
      <c r="DUY60" s="56"/>
      <c r="DUZ60" s="56"/>
      <c r="DVA60" s="56"/>
      <c r="DVB60" s="56"/>
      <c r="DVC60" s="56"/>
      <c r="DVD60" s="56"/>
      <c r="DVE60" s="56"/>
      <c r="DVF60" s="56"/>
      <c r="DVG60" s="56"/>
      <c r="DVH60" s="56"/>
      <c r="DVI60" s="56"/>
      <c r="DVJ60" s="56"/>
      <c r="DVK60" s="56"/>
      <c r="DVL60" s="56"/>
      <c r="DVM60" s="56"/>
      <c r="DVN60" s="56"/>
      <c r="DVO60" s="56"/>
      <c r="DVP60" s="56"/>
      <c r="DVQ60" s="56"/>
      <c r="DVR60" s="56"/>
      <c r="DVS60" s="56"/>
      <c r="DVT60" s="56"/>
      <c r="DVU60" s="56"/>
      <c r="DVV60" s="56"/>
      <c r="DVW60" s="56"/>
      <c r="DVX60" s="56"/>
      <c r="DVY60" s="56"/>
      <c r="DVZ60" s="56"/>
      <c r="DWA60" s="56"/>
      <c r="DWB60" s="56"/>
      <c r="DWC60" s="56"/>
      <c r="DWD60" s="56"/>
      <c r="DWE60" s="56"/>
      <c r="DWF60" s="56"/>
      <c r="DWG60" s="56"/>
      <c r="DWH60" s="56"/>
      <c r="DWI60" s="56"/>
      <c r="DWJ60" s="56"/>
      <c r="DWK60" s="56"/>
      <c r="DWL60" s="56"/>
      <c r="DWM60" s="56"/>
      <c r="DWN60" s="56"/>
      <c r="DWO60" s="56"/>
      <c r="DWP60" s="56"/>
      <c r="DWQ60" s="56"/>
      <c r="DWR60" s="56"/>
      <c r="DWS60" s="56"/>
      <c r="DWT60" s="56"/>
      <c r="DWU60" s="56"/>
      <c r="DWV60" s="56"/>
      <c r="DWW60" s="56"/>
      <c r="DWX60" s="56"/>
      <c r="DWY60" s="56"/>
      <c r="DWZ60" s="56"/>
      <c r="DXA60" s="56"/>
      <c r="DXB60" s="56"/>
      <c r="DXC60" s="56"/>
      <c r="DXD60" s="56"/>
      <c r="DXE60" s="56"/>
      <c r="DXF60" s="56"/>
      <c r="DXG60" s="56"/>
      <c r="DXH60" s="56"/>
      <c r="DXI60" s="56"/>
      <c r="DXJ60" s="56"/>
      <c r="DXK60" s="56"/>
      <c r="DXL60" s="56"/>
      <c r="DXM60" s="56"/>
      <c r="DXN60" s="56"/>
      <c r="DXO60" s="56"/>
      <c r="DXP60" s="56"/>
      <c r="DXQ60" s="56"/>
      <c r="DXR60" s="56"/>
      <c r="DXS60" s="56"/>
      <c r="DXT60" s="56"/>
      <c r="DXU60" s="56"/>
      <c r="DXV60" s="56"/>
      <c r="DXW60" s="56"/>
      <c r="DXX60" s="56"/>
      <c r="DXY60" s="56"/>
      <c r="DXZ60" s="56"/>
      <c r="DYA60" s="56"/>
      <c r="DYB60" s="56"/>
      <c r="DYC60" s="56"/>
      <c r="DYD60" s="56"/>
      <c r="DYE60" s="56"/>
      <c r="DYF60" s="56"/>
      <c r="DYG60" s="56"/>
      <c r="DYH60" s="56"/>
      <c r="DYI60" s="56"/>
      <c r="DYJ60" s="56"/>
      <c r="DYK60" s="56"/>
      <c r="DYL60" s="56"/>
      <c r="DYM60" s="56"/>
      <c r="DYN60" s="56"/>
      <c r="DYO60" s="56"/>
      <c r="DYP60" s="56"/>
      <c r="DYQ60" s="56"/>
      <c r="DYR60" s="56"/>
      <c r="DYS60" s="56"/>
      <c r="DYT60" s="56"/>
      <c r="DYU60" s="56"/>
      <c r="DYV60" s="56"/>
      <c r="DYW60" s="56"/>
      <c r="DYX60" s="56"/>
      <c r="DYY60" s="56"/>
      <c r="DYZ60" s="56"/>
      <c r="DZA60" s="56"/>
      <c r="DZB60" s="56"/>
      <c r="DZC60" s="56"/>
      <c r="DZD60" s="56"/>
      <c r="DZE60" s="56"/>
      <c r="DZF60" s="56"/>
      <c r="DZG60" s="56"/>
      <c r="DZH60" s="56"/>
      <c r="DZI60" s="56"/>
      <c r="DZJ60" s="56"/>
      <c r="DZK60" s="56"/>
      <c r="DZL60" s="56"/>
      <c r="DZM60" s="56"/>
      <c r="DZN60" s="56"/>
      <c r="DZO60" s="56"/>
      <c r="DZP60" s="56"/>
      <c r="DZQ60" s="56"/>
      <c r="DZR60" s="56"/>
      <c r="DZS60" s="56"/>
      <c r="DZT60" s="56"/>
      <c r="DZU60" s="56"/>
      <c r="DZV60" s="56"/>
      <c r="DZW60" s="56"/>
      <c r="DZX60" s="56"/>
      <c r="DZY60" s="56"/>
      <c r="DZZ60" s="56"/>
      <c r="EAA60" s="56"/>
      <c r="EAB60" s="56"/>
      <c r="EAC60" s="56"/>
      <c r="EAD60" s="56"/>
      <c r="EAE60" s="56"/>
      <c r="EAF60" s="56"/>
      <c r="EAG60" s="56"/>
      <c r="EAH60" s="56"/>
      <c r="EAI60" s="56"/>
      <c r="EAJ60" s="56"/>
      <c r="EAK60" s="56"/>
      <c r="EAL60" s="56"/>
      <c r="EAM60" s="56"/>
      <c r="EAN60" s="56"/>
      <c r="EAO60" s="56"/>
      <c r="EAP60" s="56"/>
      <c r="EAQ60" s="56"/>
      <c r="EAR60" s="56"/>
      <c r="EAS60" s="56"/>
      <c r="EAT60" s="56"/>
      <c r="EAU60" s="56"/>
      <c r="EAV60" s="56"/>
      <c r="EAW60" s="56"/>
      <c r="EAX60" s="56"/>
      <c r="EAY60" s="56"/>
      <c r="EAZ60" s="56"/>
      <c r="EBA60" s="56"/>
      <c r="EBB60" s="56"/>
      <c r="EBC60" s="56"/>
      <c r="EBD60" s="56"/>
      <c r="EBE60" s="56"/>
      <c r="EBF60" s="56"/>
      <c r="EBG60" s="56"/>
      <c r="EBH60" s="56"/>
      <c r="EBI60" s="56"/>
      <c r="EBJ60" s="56"/>
      <c r="EBK60" s="56"/>
      <c r="EBL60" s="56"/>
      <c r="EBM60" s="56"/>
      <c r="EBN60" s="56"/>
      <c r="EBO60" s="56"/>
      <c r="EBP60" s="56"/>
      <c r="EBQ60" s="56"/>
      <c r="EBR60" s="56"/>
      <c r="EBS60" s="56"/>
      <c r="EBT60" s="56"/>
      <c r="EBU60" s="56"/>
      <c r="EBV60" s="56"/>
      <c r="EBW60" s="56"/>
      <c r="EBX60" s="56"/>
      <c r="EBY60" s="56"/>
      <c r="EBZ60" s="56"/>
      <c r="ECA60" s="56"/>
      <c r="ECB60" s="56"/>
      <c r="ECC60" s="56"/>
      <c r="ECD60" s="56"/>
      <c r="ECE60" s="56"/>
      <c r="ECF60" s="56"/>
      <c r="ECG60" s="56"/>
      <c r="ECH60" s="56"/>
      <c r="ECI60" s="56"/>
      <c r="ECJ60" s="56"/>
      <c r="ECK60" s="56"/>
      <c r="ECL60" s="56"/>
      <c r="ECM60" s="56"/>
      <c r="ECN60" s="56"/>
      <c r="ECO60" s="56"/>
      <c r="ECP60" s="56"/>
      <c r="ECQ60" s="56"/>
      <c r="ECR60" s="56"/>
      <c r="ECS60" s="56"/>
      <c r="ECT60" s="56"/>
      <c r="ECU60" s="56"/>
      <c r="ECV60" s="56"/>
      <c r="ECW60" s="56"/>
      <c r="ECX60" s="56"/>
      <c r="ECY60" s="56"/>
      <c r="ECZ60" s="56"/>
      <c r="EDA60" s="56"/>
      <c r="EDB60" s="56"/>
      <c r="EDC60" s="56"/>
      <c r="EDD60" s="56"/>
      <c r="EDE60" s="56"/>
      <c r="EDF60" s="56"/>
      <c r="EDG60" s="56"/>
      <c r="EDH60" s="56"/>
      <c r="EDI60" s="56"/>
      <c r="EDJ60" s="56"/>
      <c r="EDK60" s="56"/>
      <c r="EDL60" s="56"/>
      <c r="EDM60" s="56"/>
      <c r="EDN60" s="56"/>
      <c r="EDO60" s="56"/>
      <c r="EDP60" s="56"/>
      <c r="EDQ60" s="56"/>
      <c r="EDR60" s="56"/>
      <c r="EDS60" s="56"/>
      <c r="EDT60" s="56"/>
      <c r="EDU60" s="56"/>
      <c r="EDV60" s="56"/>
      <c r="EDW60" s="56"/>
      <c r="EDX60" s="56"/>
      <c r="EDY60" s="56"/>
      <c r="EDZ60" s="56"/>
      <c r="EEA60" s="56"/>
      <c r="EEB60" s="56"/>
      <c r="EEC60" s="56"/>
      <c r="EED60" s="56"/>
      <c r="EEE60" s="56"/>
      <c r="EEF60" s="56"/>
      <c r="EEG60" s="56"/>
      <c r="EEH60" s="56"/>
      <c r="EEI60" s="56"/>
      <c r="EEJ60" s="56"/>
      <c r="EEK60" s="56"/>
      <c r="EEL60" s="56"/>
      <c r="EEM60" s="56"/>
      <c r="EEN60" s="56"/>
      <c r="EEO60" s="56"/>
      <c r="EEP60" s="56"/>
      <c r="EEQ60" s="56"/>
      <c r="EER60" s="56"/>
      <c r="EES60" s="56"/>
      <c r="EET60" s="56"/>
      <c r="EEU60" s="56"/>
      <c r="EEV60" s="56"/>
      <c r="EEW60" s="56"/>
      <c r="EEX60" s="56"/>
      <c r="EEY60" s="56"/>
      <c r="EEZ60" s="56"/>
      <c r="EFA60" s="56"/>
      <c r="EFB60" s="56"/>
      <c r="EFC60" s="56"/>
      <c r="EFD60" s="56"/>
      <c r="EFE60" s="56"/>
      <c r="EFF60" s="56"/>
      <c r="EFG60" s="56"/>
      <c r="EFH60" s="56"/>
      <c r="EFI60" s="56"/>
      <c r="EFJ60" s="56"/>
      <c r="EFK60" s="56"/>
      <c r="EFL60" s="56"/>
      <c r="EFM60" s="56"/>
      <c r="EFN60" s="56"/>
      <c r="EFO60" s="56"/>
      <c r="EFP60" s="56"/>
      <c r="EFQ60" s="56"/>
      <c r="EFR60" s="56"/>
      <c r="EFS60" s="56"/>
      <c r="EFT60" s="56"/>
      <c r="EFU60" s="56"/>
      <c r="EFV60" s="56"/>
      <c r="EFW60" s="56"/>
      <c r="EFX60" s="56"/>
      <c r="EFY60" s="56"/>
      <c r="EFZ60" s="56"/>
      <c r="EGA60" s="56"/>
      <c r="EGB60" s="56"/>
      <c r="EGC60" s="56"/>
      <c r="EGD60" s="56"/>
      <c r="EGE60" s="56"/>
      <c r="EGF60" s="56"/>
      <c r="EGG60" s="56"/>
      <c r="EGH60" s="56"/>
      <c r="EGI60" s="56"/>
      <c r="EGJ60" s="56"/>
      <c r="EGK60" s="56"/>
      <c r="EGL60" s="56"/>
      <c r="EGM60" s="56"/>
      <c r="EGN60" s="56"/>
      <c r="EGO60" s="56"/>
      <c r="EGP60" s="56"/>
      <c r="EGQ60" s="56"/>
      <c r="EGR60" s="56"/>
      <c r="EGS60" s="56"/>
      <c r="EGT60" s="56"/>
      <c r="EGU60" s="56"/>
      <c r="EGV60" s="56"/>
      <c r="EGW60" s="56"/>
      <c r="EGX60" s="56"/>
      <c r="EGY60" s="56"/>
      <c r="EGZ60" s="56"/>
      <c r="EHA60" s="56"/>
      <c r="EHB60" s="56"/>
      <c r="EHC60" s="56"/>
      <c r="EHD60" s="56"/>
      <c r="EHE60" s="56"/>
      <c r="EHF60" s="56"/>
      <c r="EHG60" s="56"/>
      <c r="EHH60" s="56"/>
      <c r="EHI60" s="56"/>
      <c r="EHJ60" s="56"/>
      <c r="EHK60" s="56"/>
      <c r="EHL60" s="56"/>
      <c r="EHM60" s="56"/>
      <c r="EHN60" s="56"/>
      <c r="EHO60" s="56"/>
      <c r="EHP60" s="56"/>
      <c r="EHQ60" s="56"/>
      <c r="EHR60" s="56"/>
      <c r="EHS60" s="56"/>
      <c r="EHT60" s="56"/>
      <c r="EHU60" s="56"/>
      <c r="EHV60" s="56"/>
      <c r="EHW60" s="56"/>
      <c r="EHX60" s="56"/>
      <c r="EHY60" s="56"/>
      <c r="EHZ60" s="56"/>
      <c r="EIA60" s="56"/>
      <c r="EIB60" s="56"/>
      <c r="EIC60" s="56"/>
      <c r="EID60" s="56"/>
      <c r="EIE60" s="56"/>
      <c r="EIF60" s="56"/>
      <c r="EIG60" s="56"/>
      <c r="EIH60" s="56"/>
      <c r="EII60" s="56"/>
      <c r="EIJ60" s="56"/>
      <c r="EIK60" s="56"/>
      <c r="EIL60" s="56"/>
      <c r="EIM60" s="56"/>
      <c r="EIN60" s="56"/>
      <c r="EIO60" s="56"/>
      <c r="EIP60" s="56"/>
      <c r="EIQ60" s="56"/>
      <c r="EIR60" s="56"/>
      <c r="EIS60" s="56"/>
      <c r="EIT60" s="56"/>
      <c r="EIU60" s="56"/>
      <c r="EIV60" s="56"/>
      <c r="EIW60" s="56"/>
      <c r="EIX60" s="56"/>
      <c r="EIY60" s="56"/>
      <c r="EIZ60" s="56"/>
      <c r="EJA60" s="56"/>
      <c r="EJB60" s="56"/>
      <c r="EJC60" s="56"/>
      <c r="EJD60" s="56"/>
      <c r="EJE60" s="56"/>
      <c r="EJF60" s="56"/>
      <c r="EJG60" s="56"/>
      <c r="EJH60" s="56"/>
      <c r="EJI60" s="56"/>
      <c r="EJJ60" s="56"/>
      <c r="EJK60" s="56"/>
      <c r="EJL60" s="56"/>
      <c r="EJM60" s="56"/>
      <c r="EJN60" s="56"/>
      <c r="EJO60" s="56"/>
      <c r="EJP60" s="56"/>
      <c r="EJQ60" s="56"/>
      <c r="EJR60" s="56"/>
      <c r="EJS60" s="56"/>
      <c r="EJT60" s="56"/>
      <c r="EJU60" s="56"/>
      <c r="EJV60" s="56"/>
      <c r="EJW60" s="56"/>
      <c r="EJX60" s="56"/>
      <c r="EJY60" s="56"/>
      <c r="EJZ60" s="56"/>
      <c r="EKA60" s="56"/>
      <c r="EKB60" s="56"/>
      <c r="EKC60" s="56"/>
      <c r="EKD60" s="56"/>
      <c r="EKE60" s="56"/>
      <c r="EKF60" s="56"/>
      <c r="EKG60" s="56"/>
      <c r="EKH60" s="56"/>
      <c r="EKI60" s="56"/>
      <c r="EKJ60" s="56"/>
      <c r="EKK60" s="56"/>
      <c r="EKL60" s="56"/>
      <c r="EKM60" s="56"/>
      <c r="EKN60" s="56"/>
      <c r="EKO60" s="56"/>
      <c r="EKP60" s="56"/>
      <c r="EKQ60" s="56"/>
      <c r="EKR60" s="56"/>
      <c r="EKS60" s="56"/>
      <c r="EKT60" s="56"/>
      <c r="EKU60" s="56"/>
      <c r="EKV60" s="56"/>
      <c r="EKW60" s="56"/>
      <c r="EKX60" s="56"/>
      <c r="EKY60" s="56"/>
      <c r="EKZ60" s="56"/>
      <c r="ELA60" s="56"/>
      <c r="ELB60" s="56"/>
      <c r="ELC60" s="56"/>
      <c r="ELD60" s="56"/>
      <c r="ELE60" s="56"/>
      <c r="ELF60" s="56"/>
      <c r="ELG60" s="56"/>
      <c r="ELH60" s="56"/>
      <c r="ELI60" s="56"/>
      <c r="ELJ60" s="56"/>
      <c r="ELK60" s="56"/>
      <c r="ELL60" s="56"/>
      <c r="ELM60" s="56"/>
      <c r="ELN60" s="56"/>
      <c r="ELO60" s="56"/>
      <c r="ELP60" s="56"/>
      <c r="ELQ60" s="56"/>
      <c r="ELR60" s="56"/>
      <c r="ELS60" s="56"/>
      <c r="ELT60" s="56"/>
      <c r="ELU60" s="56"/>
      <c r="ELV60" s="56"/>
      <c r="ELW60" s="56"/>
      <c r="ELX60" s="56"/>
      <c r="ELY60" s="56"/>
      <c r="ELZ60" s="56"/>
      <c r="EMA60" s="56"/>
      <c r="EMB60" s="56"/>
      <c r="EMC60" s="56"/>
      <c r="EMD60" s="56"/>
      <c r="EME60" s="56"/>
      <c r="EMF60" s="56"/>
      <c r="EMG60" s="56"/>
      <c r="EMH60" s="56"/>
      <c r="EMI60" s="56"/>
      <c r="EMJ60" s="56"/>
      <c r="EMK60" s="56"/>
      <c r="EML60" s="56"/>
      <c r="EMM60" s="56"/>
      <c r="EMN60" s="56"/>
      <c r="EMO60" s="56"/>
      <c r="EMP60" s="56"/>
      <c r="EMQ60" s="56"/>
      <c r="EMR60" s="56"/>
      <c r="EMS60" s="56"/>
      <c r="EMT60" s="56"/>
      <c r="EMU60" s="56"/>
      <c r="EMV60" s="56"/>
      <c r="EMW60" s="56"/>
      <c r="EMX60" s="56"/>
      <c r="EMY60" s="56"/>
      <c r="EMZ60" s="56"/>
      <c r="ENA60" s="56"/>
      <c r="ENB60" s="56"/>
      <c r="ENC60" s="56"/>
      <c r="END60" s="56"/>
      <c r="ENE60" s="56"/>
      <c r="ENF60" s="56"/>
      <c r="ENG60" s="56"/>
      <c r="ENH60" s="56"/>
      <c r="ENI60" s="56"/>
      <c r="ENJ60" s="56"/>
      <c r="ENK60" s="56"/>
      <c r="ENL60" s="56"/>
      <c r="ENM60" s="56"/>
      <c r="ENN60" s="56"/>
      <c r="ENO60" s="56"/>
      <c r="ENP60" s="56"/>
      <c r="ENQ60" s="56"/>
      <c r="ENR60" s="56"/>
      <c r="ENS60" s="56"/>
      <c r="ENT60" s="56"/>
      <c r="ENU60" s="56"/>
      <c r="ENV60" s="56"/>
      <c r="ENW60" s="56"/>
      <c r="ENX60" s="56"/>
      <c r="ENY60" s="56"/>
      <c r="ENZ60" s="56"/>
      <c r="EOA60" s="56"/>
      <c r="EOB60" s="56"/>
      <c r="EOC60" s="56"/>
      <c r="EOD60" s="56"/>
      <c r="EOE60" s="56"/>
      <c r="EOF60" s="56"/>
      <c r="EOG60" s="56"/>
      <c r="EOH60" s="56"/>
      <c r="EOI60" s="56"/>
      <c r="EOJ60" s="56"/>
      <c r="EOK60" s="56"/>
      <c r="EOL60" s="56"/>
      <c r="EOM60" s="56"/>
      <c r="EON60" s="56"/>
      <c r="EOO60" s="56"/>
      <c r="EOP60" s="56"/>
      <c r="EOQ60" s="56"/>
      <c r="EOR60" s="56"/>
      <c r="EOS60" s="56"/>
      <c r="EOT60" s="56"/>
      <c r="EOU60" s="56"/>
      <c r="EOV60" s="56"/>
      <c r="EOW60" s="56"/>
      <c r="EOX60" s="56"/>
      <c r="EOY60" s="56"/>
      <c r="EOZ60" s="56"/>
      <c r="EPA60" s="56"/>
      <c r="EPB60" s="56"/>
      <c r="EPC60" s="56"/>
      <c r="EPD60" s="56"/>
      <c r="EPE60" s="56"/>
      <c r="EPF60" s="56"/>
      <c r="EPG60" s="56"/>
      <c r="EPH60" s="56"/>
      <c r="EPI60" s="56"/>
      <c r="EPJ60" s="56"/>
      <c r="EPK60" s="56"/>
      <c r="EPL60" s="56"/>
      <c r="EPM60" s="56"/>
      <c r="EPN60" s="56"/>
      <c r="EPO60" s="56"/>
      <c r="EPP60" s="56"/>
      <c r="EPQ60" s="56"/>
      <c r="EPR60" s="56"/>
      <c r="EPS60" s="56"/>
      <c r="EPT60" s="56"/>
      <c r="EPU60" s="56"/>
      <c r="EPV60" s="56"/>
      <c r="EPW60" s="56"/>
      <c r="EPX60" s="56"/>
      <c r="EPY60" s="56"/>
      <c r="EPZ60" s="56"/>
      <c r="EQA60" s="56"/>
      <c r="EQB60" s="56"/>
      <c r="EQC60" s="56"/>
      <c r="EQD60" s="56"/>
      <c r="EQE60" s="56"/>
      <c r="EQF60" s="56"/>
      <c r="EQG60" s="56"/>
      <c r="EQH60" s="56"/>
      <c r="EQI60" s="56"/>
      <c r="EQJ60" s="56"/>
      <c r="EQK60" s="56"/>
      <c r="EQL60" s="56"/>
      <c r="EQM60" s="56"/>
      <c r="EQN60" s="56"/>
      <c r="EQO60" s="56"/>
      <c r="EQP60" s="56"/>
      <c r="EQQ60" s="56"/>
      <c r="EQR60" s="56"/>
      <c r="EQS60" s="56"/>
      <c r="EQT60" s="56"/>
      <c r="EQU60" s="56"/>
      <c r="EQV60" s="56"/>
      <c r="EQW60" s="56"/>
      <c r="EQX60" s="56"/>
      <c r="EQY60" s="56"/>
      <c r="EQZ60" s="56"/>
      <c r="ERA60" s="56"/>
      <c r="ERB60" s="56"/>
      <c r="ERC60" s="56"/>
      <c r="ERD60" s="56"/>
      <c r="ERE60" s="56"/>
      <c r="ERF60" s="56"/>
      <c r="ERG60" s="56"/>
      <c r="ERH60" s="56"/>
      <c r="ERI60" s="56"/>
      <c r="ERJ60" s="56"/>
      <c r="ERK60" s="56"/>
      <c r="ERL60" s="56"/>
      <c r="ERM60" s="56"/>
      <c r="ERN60" s="56"/>
      <c r="ERO60" s="56"/>
      <c r="ERP60" s="56"/>
      <c r="ERQ60" s="56"/>
      <c r="ERR60" s="56"/>
      <c r="ERS60" s="56"/>
      <c r="ERT60" s="56"/>
      <c r="ERU60" s="56"/>
      <c r="ERV60" s="56"/>
      <c r="ERW60" s="56"/>
      <c r="ERX60" s="56"/>
      <c r="ERY60" s="56"/>
      <c r="ERZ60" s="56"/>
      <c r="ESA60" s="56"/>
      <c r="ESB60" s="56"/>
      <c r="ESC60" s="56"/>
      <c r="ESD60" s="56"/>
      <c r="ESE60" s="56"/>
      <c r="ESF60" s="56"/>
      <c r="ESG60" s="56"/>
      <c r="ESH60" s="56"/>
      <c r="ESI60" s="56"/>
      <c r="ESJ60" s="56"/>
      <c r="ESK60" s="56"/>
      <c r="ESL60" s="56"/>
      <c r="ESM60" s="56"/>
      <c r="ESN60" s="56"/>
      <c r="ESO60" s="56"/>
      <c r="ESP60" s="56"/>
      <c r="ESQ60" s="56"/>
      <c r="ESR60" s="56"/>
      <c r="ESS60" s="56"/>
      <c r="EST60" s="56"/>
      <c r="ESU60" s="56"/>
      <c r="ESV60" s="56"/>
      <c r="ESW60" s="56"/>
      <c r="ESX60" s="56"/>
      <c r="ESY60" s="56"/>
      <c r="ESZ60" s="56"/>
      <c r="ETA60" s="56"/>
      <c r="ETB60" s="56"/>
      <c r="ETC60" s="56"/>
      <c r="ETD60" s="56"/>
      <c r="ETE60" s="56"/>
      <c r="ETF60" s="56"/>
      <c r="ETG60" s="56"/>
      <c r="ETH60" s="56"/>
      <c r="ETI60" s="56"/>
      <c r="ETJ60" s="56"/>
      <c r="ETK60" s="56"/>
      <c r="ETL60" s="56"/>
      <c r="ETM60" s="56"/>
      <c r="ETN60" s="56"/>
      <c r="ETO60" s="56"/>
      <c r="ETP60" s="56"/>
      <c r="ETQ60" s="56"/>
      <c r="ETR60" s="56"/>
      <c r="ETS60" s="56"/>
      <c r="ETT60" s="56"/>
      <c r="ETU60" s="56"/>
      <c r="ETV60" s="56"/>
      <c r="ETW60" s="56"/>
      <c r="ETX60" s="56"/>
      <c r="ETY60" s="56"/>
      <c r="ETZ60" s="56"/>
      <c r="EUA60" s="56"/>
      <c r="EUB60" s="56"/>
      <c r="EUC60" s="56"/>
      <c r="EUD60" s="56"/>
      <c r="EUE60" s="56"/>
      <c r="EUF60" s="56"/>
      <c r="EUG60" s="56"/>
      <c r="EUH60" s="56"/>
      <c r="EUI60" s="56"/>
      <c r="EUJ60" s="56"/>
      <c r="EUK60" s="56"/>
      <c r="EUL60" s="56"/>
      <c r="EUM60" s="56"/>
      <c r="EUN60" s="56"/>
      <c r="EUO60" s="56"/>
      <c r="EUP60" s="56"/>
      <c r="EUQ60" s="56"/>
      <c r="EUR60" s="56"/>
      <c r="EUS60" s="56"/>
      <c r="EUT60" s="56"/>
      <c r="EUU60" s="56"/>
      <c r="EUV60" s="56"/>
      <c r="EUW60" s="56"/>
      <c r="EUX60" s="56"/>
      <c r="EUY60" s="56"/>
      <c r="EUZ60" s="56"/>
      <c r="EVA60" s="56"/>
      <c r="EVB60" s="56"/>
      <c r="EVC60" s="56"/>
      <c r="EVD60" s="56"/>
      <c r="EVE60" s="56"/>
      <c r="EVF60" s="56"/>
      <c r="EVG60" s="56"/>
      <c r="EVH60" s="56"/>
      <c r="EVI60" s="56"/>
      <c r="EVJ60" s="56"/>
      <c r="EVK60" s="56"/>
      <c r="EVL60" s="56"/>
      <c r="EVM60" s="56"/>
      <c r="EVN60" s="56"/>
      <c r="EVO60" s="56"/>
      <c r="EVP60" s="56"/>
      <c r="EVQ60" s="56"/>
      <c r="EVR60" s="56"/>
      <c r="EVS60" s="56"/>
      <c r="EVT60" s="56"/>
      <c r="EVU60" s="56"/>
      <c r="EVV60" s="56"/>
      <c r="EVW60" s="56"/>
      <c r="EVX60" s="56"/>
      <c r="EVY60" s="56"/>
      <c r="EVZ60" s="56"/>
      <c r="EWA60" s="56"/>
      <c r="EWB60" s="56"/>
      <c r="EWC60" s="56"/>
      <c r="EWD60" s="56"/>
      <c r="EWE60" s="56"/>
      <c r="EWF60" s="56"/>
      <c r="EWG60" s="56"/>
      <c r="EWH60" s="56"/>
      <c r="EWI60" s="56"/>
      <c r="EWJ60" s="56"/>
      <c r="EWK60" s="56"/>
      <c r="EWL60" s="56"/>
      <c r="EWM60" s="56"/>
      <c r="EWN60" s="56"/>
      <c r="EWO60" s="56"/>
      <c r="EWP60" s="56"/>
      <c r="EWQ60" s="56"/>
      <c r="EWR60" s="56"/>
      <c r="EWS60" s="56"/>
      <c r="EWT60" s="56"/>
      <c r="EWU60" s="56"/>
      <c r="EWV60" s="56"/>
      <c r="EWW60" s="56"/>
      <c r="EWX60" s="56"/>
      <c r="EWY60" s="56"/>
      <c r="EWZ60" s="56"/>
      <c r="EXA60" s="56"/>
      <c r="EXB60" s="56"/>
      <c r="EXC60" s="56"/>
      <c r="EXD60" s="56"/>
      <c r="EXE60" s="56"/>
      <c r="EXF60" s="56"/>
      <c r="EXG60" s="56"/>
      <c r="EXH60" s="56"/>
      <c r="EXI60" s="56"/>
      <c r="EXJ60" s="56"/>
      <c r="EXK60" s="56"/>
      <c r="EXL60" s="56"/>
      <c r="EXM60" s="56"/>
      <c r="EXN60" s="56"/>
      <c r="EXO60" s="56"/>
      <c r="EXP60" s="56"/>
      <c r="EXQ60" s="56"/>
      <c r="EXR60" s="56"/>
      <c r="EXS60" s="56"/>
      <c r="EXT60" s="56"/>
      <c r="EXU60" s="56"/>
      <c r="EXV60" s="56"/>
      <c r="EXW60" s="56"/>
      <c r="EXX60" s="56"/>
      <c r="EXY60" s="56"/>
      <c r="EXZ60" s="56"/>
      <c r="EYA60" s="56"/>
      <c r="EYB60" s="56"/>
      <c r="EYC60" s="56"/>
      <c r="EYD60" s="56"/>
      <c r="EYE60" s="56"/>
      <c r="EYF60" s="56"/>
      <c r="EYG60" s="56"/>
      <c r="EYH60" s="56"/>
      <c r="EYI60" s="56"/>
      <c r="EYJ60" s="56"/>
      <c r="EYK60" s="56"/>
      <c r="EYL60" s="56"/>
      <c r="EYM60" s="56"/>
      <c r="EYN60" s="56"/>
      <c r="EYO60" s="56"/>
      <c r="EYP60" s="56"/>
      <c r="EYQ60" s="56"/>
      <c r="EYR60" s="56"/>
      <c r="EYS60" s="56"/>
      <c r="EYT60" s="56"/>
      <c r="EYU60" s="56"/>
      <c r="EYV60" s="56"/>
      <c r="EYW60" s="56"/>
      <c r="EYX60" s="56"/>
      <c r="EYY60" s="56"/>
      <c r="EYZ60" s="56"/>
      <c r="EZA60" s="56"/>
      <c r="EZB60" s="56"/>
      <c r="EZC60" s="56"/>
      <c r="EZD60" s="56"/>
      <c r="EZE60" s="56"/>
      <c r="EZF60" s="56"/>
      <c r="EZG60" s="56"/>
      <c r="EZH60" s="56"/>
      <c r="EZI60" s="56"/>
      <c r="EZJ60" s="56"/>
      <c r="EZK60" s="56"/>
      <c r="EZL60" s="56"/>
      <c r="EZM60" s="56"/>
      <c r="EZN60" s="56"/>
      <c r="EZO60" s="56"/>
      <c r="EZP60" s="56"/>
      <c r="EZQ60" s="56"/>
      <c r="EZR60" s="56"/>
      <c r="EZS60" s="56"/>
      <c r="EZT60" s="56"/>
      <c r="EZU60" s="56"/>
      <c r="EZV60" s="56"/>
      <c r="EZW60" s="56"/>
      <c r="EZX60" s="56"/>
      <c r="EZY60" s="56"/>
      <c r="EZZ60" s="56"/>
      <c r="FAA60" s="56"/>
      <c r="FAB60" s="56"/>
      <c r="FAC60" s="56"/>
      <c r="FAD60" s="56"/>
      <c r="FAE60" s="56"/>
      <c r="FAF60" s="56"/>
      <c r="FAG60" s="56"/>
      <c r="FAH60" s="56"/>
      <c r="FAI60" s="56"/>
      <c r="FAJ60" s="56"/>
      <c r="FAK60" s="56"/>
      <c r="FAL60" s="56"/>
      <c r="FAM60" s="56"/>
      <c r="FAN60" s="56"/>
      <c r="FAO60" s="56"/>
      <c r="FAP60" s="56"/>
      <c r="FAQ60" s="56"/>
      <c r="FAR60" s="56"/>
      <c r="FAS60" s="56"/>
      <c r="FAT60" s="56"/>
      <c r="FAU60" s="56"/>
      <c r="FAV60" s="56"/>
      <c r="FAW60" s="56"/>
      <c r="FAX60" s="56"/>
      <c r="FAY60" s="56"/>
      <c r="FAZ60" s="56"/>
      <c r="FBA60" s="56"/>
      <c r="FBB60" s="56"/>
      <c r="FBC60" s="56"/>
      <c r="FBD60" s="56"/>
      <c r="FBE60" s="56"/>
      <c r="FBF60" s="56"/>
      <c r="FBG60" s="56"/>
      <c r="FBH60" s="56"/>
      <c r="FBI60" s="56"/>
      <c r="FBJ60" s="56"/>
      <c r="FBK60" s="56"/>
      <c r="FBL60" s="56"/>
      <c r="FBM60" s="56"/>
      <c r="FBN60" s="56"/>
      <c r="FBO60" s="56"/>
      <c r="FBP60" s="56"/>
      <c r="FBQ60" s="56"/>
      <c r="FBR60" s="56"/>
      <c r="FBS60" s="56"/>
      <c r="FBT60" s="56"/>
      <c r="FBU60" s="56"/>
      <c r="FBV60" s="56"/>
      <c r="FBW60" s="56"/>
      <c r="FBX60" s="56"/>
      <c r="FBY60" s="56"/>
      <c r="FBZ60" s="56"/>
      <c r="FCA60" s="56"/>
      <c r="FCB60" s="56"/>
      <c r="FCC60" s="56"/>
      <c r="FCD60" s="56"/>
      <c r="FCE60" s="56"/>
      <c r="FCF60" s="56"/>
      <c r="FCG60" s="56"/>
      <c r="FCH60" s="56"/>
      <c r="FCI60" s="56"/>
      <c r="FCJ60" s="56"/>
      <c r="FCK60" s="56"/>
      <c r="FCL60" s="56"/>
      <c r="FCM60" s="56"/>
      <c r="FCN60" s="56"/>
      <c r="FCO60" s="56"/>
      <c r="FCP60" s="56"/>
      <c r="FCQ60" s="56"/>
      <c r="FCR60" s="56"/>
      <c r="FCS60" s="56"/>
      <c r="FCT60" s="56"/>
      <c r="FCU60" s="56"/>
      <c r="FCV60" s="56"/>
      <c r="FCW60" s="56"/>
      <c r="FCX60" s="56"/>
      <c r="FCY60" s="56"/>
      <c r="FCZ60" s="56"/>
      <c r="FDA60" s="56"/>
      <c r="FDB60" s="56"/>
      <c r="FDC60" s="56"/>
      <c r="FDD60" s="56"/>
      <c r="FDE60" s="56"/>
      <c r="FDF60" s="56"/>
      <c r="FDG60" s="56"/>
      <c r="FDH60" s="56"/>
      <c r="FDI60" s="56"/>
      <c r="FDJ60" s="56"/>
      <c r="FDK60" s="56"/>
      <c r="FDL60" s="56"/>
      <c r="FDM60" s="56"/>
      <c r="FDN60" s="56"/>
      <c r="FDO60" s="56"/>
      <c r="FDP60" s="56"/>
      <c r="FDQ60" s="56"/>
      <c r="FDR60" s="56"/>
      <c r="FDS60" s="56"/>
      <c r="FDT60" s="56"/>
      <c r="FDU60" s="56"/>
      <c r="FDV60" s="56"/>
      <c r="FDW60" s="56"/>
      <c r="FDX60" s="56"/>
      <c r="FDY60" s="56"/>
      <c r="FDZ60" s="56"/>
      <c r="FEA60" s="56"/>
      <c r="FEB60" s="56"/>
      <c r="FEC60" s="56"/>
      <c r="FED60" s="56"/>
      <c r="FEE60" s="56"/>
      <c r="FEF60" s="56"/>
      <c r="FEG60" s="56"/>
      <c r="FEH60" s="56"/>
      <c r="FEI60" s="56"/>
      <c r="FEJ60" s="56"/>
      <c r="FEK60" s="56"/>
      <c r="FEL60" s="56"/>
      <c r="FEM60" s="56"/>
      <c r="FEN60" s="56"/>
      <c r="FEO60" s="56"/>
      <c r="FEP60" s="56"/>
      <c r="FEQ60" s="56"/>
      <c r="FER60" s="56"/>
      <c r="FES60" s="56"/>
      <c r="FET60" s="56"/>
      <c r="FEU60" s="56"/>
      <c r="FEV60" s="56"/>
      <c r="FEW60" s="56"/>
      <c r="FEX60" s="56"/>
      <c r="FEY60" s="56"/>
      <c r="FEZ60" s="56"/>
      <c r="FFA60" s="56"/>
      <c r="FFB60" s="56"/>
      <c r="FFC60" s="56"/>
      <c r="FFD60" s="56"/>
      <c r="FFE60" s="56"/>
      <c r="FFF60" s="56"/>
      <c r="FFG60" s="56"/>
      <c r="FFH60" s="56"/>
      <c r="FFI60" s="56"/>
      <c r="FFJ60" s="56"/>
      <c r="FFK60" s="56"/>
      <c r="FFL60" s="56"/>
      <c r="FFM60" s="56"/>
      <c r="FFN60" s="56"/>
      <c r="FFO60" s="56"/>
      <c r="FFP60" s="56"/>
      <c r="FFQ60" s="56"/>
      <c r="FFR60" s="56"/>
      <c r="FFS60" s="56"/>
      <c r="FFT60" s="56"/>
      <c r="FFU60" s="56"/>
      <c r="FFV60" s="56"/>
      <c r="FFW60" s="56"/>
      <c r="FFX60" s="56"/>
      <c r="FFY60" s="56"/>
      <c r="FFZ60" s="56"/>
      <c r="FGA60" s="56"/>
      <c r="FGB60" s="56"/>
      <c r="FGC60" s="56"/>
      <c r="FGD60" s="56"/>
      <c r="FGE60" s="56"/>
      <c r="FGF60" s="56"/>
      <c r="FGG60" s="56"/>
      <c r="FGH60" s="56"/>
      <c r="FGI60" s="56"/>
      <c r="FGJ60" s="56"/>
      <c r="FGK60" s="56"/>
      <c r="FGL60" s="56"/>
      <c r="FGM60" s="56"/>
      <c r="FGN60" s="56"/>
      <c r="FGO60" s="56"/>
      <c r="FGP60" s="56"/>
      <c r="FGQ60" s="56"/>
      <c r="FGR60" s="56"/>
      <c r="FGS60" s="56"/>
      <c r="FGT60" s="56"/>
      <c r="FGU60" s="56"/>
      <c r="FGV60" s="56"/>
      <c r="FGW60" s="56"/>
      <c r="FGX60" s="56"/>
      <c r="FGY60" s="56"/>
      <c r="FGZ60" s="56"/>
      <c r="FHA60" s="56"/>
      <c r="FHB60" s="56"/>
      <c r="FHC60" s="56"/>
      <c r="FHD60" s="56"/>
      <c r="FHE60" s="56"/>
      <c r="FHF60" s="56"/>
      <c r="FHG60" s="56"/>
      <c r="FHH60" s="56"/>
      <c r="FHI60" s="56"/>
      <c r="FHJ60" s="56"/>
      <c r="FHK60" s="56"/>
      <c r="FHL60" s="56"/>
      <c r="FHM60" s="56"/>
      <c r="FHN60" s="56"/>
      <c r="FHO60" s="56"/>
      <c r="FHP60" s="56"/>
      <c r="FHQ60" s="56"/>
      <c r="FHR60" s="56"/>
      <c r="FHS60" s="56"/>
      <c r="FHT60" s="56"/>
      <c r="FHU60" s="56"/>
      <c r="FHV60" s="56"/>
      <c r="FHW60" s="56"/>
      <c r="FHX60" s="56"/>
      <c r="FHY60" s="56"/>
      <c r="FHZ60" s="56"/>
      <c r="FIA60" s="56"/>
      <c r="FIB60" s="56"/>
      <c r="FIC60" s="56"/>
      <c r="FID60" s="56"/>
      <c r="FIE60" s="56"/>
      <c r="FIF60" s="56"/>
      <c r="FIG60" s="56"/>
      <c r="FIH60" s="56"/>
      <c r="FII60" s="56"/>
      <c r="FIJ60" s="56"/>
      <c r="FIK60" s="56"/>
      <c r="FIL60" s="56"/>
      <c r="FIM60" s="56"/>
      <c r="FIN60" s="56"/>
      <c r="FIO60" s="56"/>
      <c r="FIP60" s="56"/>
      <c r="FIQ60" s="56"/>
      <c r="FIR60" s="56"/>
      <c r="FIS60" s="56"/>
      <c r="FIT60" s="56"/>
      <c r="FIU60" s="56"/>
      <c r="FIV60" s="56"/>
      <c r="FIW60" s="56"/>
      <c r="FIX60" s="56"/>
      <c r="FIY60" s="56"/>
      <c r="FIZ60" s="56"/>
      <c r="FJA60" s="56"/>
      <c r="FJB60" s="56"/>
      <c r="FJC60" s="56"/>
      <c r="FJD60" s="56"/>
      <c r="FJE60" s="56"/>
      <c r="FJF60" s="56"/>
      <c r="FJG60" s="56"/>
      <c r="FJH60" s="56"/>
      <c r="FJI60" s="56"/>
      <c r="FJJ60" s="56"/>
      <c r="FJK60" s="56"/>
      <c r="FJL60" s="56"/>
      <c r="FJM60" s="56"/>
      <c r="FJN60" s="56"/>
      <c r="FJO60" s="56"/>
      <c r="FJP60" s="56"/>
      <c r="FJQ60" s="56"/>
      <c r="FJR60" s="56"/>
      <c r="FJS60" s="56"/>
      <c r="FJT60" s="56"/>
      <c r="FJU60" s="56"/>
      <c r="FJV60" s="56"/>
      <c r="FJW60" s="56"/>
      <c r="FJX60" s="56"/>
      <c r="FJY60" s="56"/>
      <c r="FJZ60" s="56"/>
      <c r="FKA60" s="56"/>
      <c r="FKB60" s="56"/>
      <c r="FKC60" s="56"/>
      <c r="FKD60" s="56"/>
      <c r="FKE60" s="56"/>
      <c r="FKF60" s="56"/>
      <c r="FKG60" s="56"/>
      <c r="FKH60" s="56"/>
      <c r="FKI60" s="56"/>
      <c r="FKJ60" s="56"/>
      <c r="FKK60" s="56"/>
      <c r="FKL60" s="56"/>
      <c r="FKM60" s="56"/>
      <c r="FKN60" s="56"/>
      <c r="FKO60" s="56"/>
      <c r="FKP60" s="56"/>
      <c r="FKQ60" s="56"/>
      <c r="FKR60" s="56"/>
      <c r="FKS60" s="56"/>
      <c r="FKT60" s="56"/>
      <c r="FKU60" s="56"/>
      <c r="FKV60" s="56"/>
      <c r="FKW60" s="56"/>
      <c r="FKX60" s="56"/>
      <c r="FKY60" s="56"/>
      <c r="FKZ60" s="56"/>
      <c r="FLA60" s="56"/>
      <c r="FLB60" s="56"/>
      <c r="FLC60" s="56"/>
      <c r="FLD60" s="56"/>
      <c r="FLE60" s="56"/>
      <c r="FLF60" s="56"/>
      <c r="FLG60" s="56"/>
      <c r="FLH60" s="56"/>
      <c r="FLI60" s="56"/>
      <c r="FLJ60" s="56"/>
      <c r="FLK60" s="56"/>
      <c r="FLL60" s="56"/>
      <c r="FLM60" s="56"/>
      <c r="FLN60" s="56"/>
      <c r="FLO60" s="56"/>
      <c r="FLP60" s="56"/>
      <c r="FLQ60" s="56"/>
      <c r="FLR60" s="56"/>
      <c r="FLS60" s="56"/>
      <c r="FLT60" s="56"/>
      <c r="FLU60" s="56"/>
      <c r="FLV60" s="56"/>
      <c r="FLW60" s="56"/>
      <c r="FLX60" s="56"/>
      <c r="FLY60" s="56"/>
      <c r="FLZ60" s="56"/>
      <c r="FMA60" s="56"/>
      <c r="FMB60" s="56"/>
      <c r="FMC60" s="56"/>
      <c r="FMD60" s="56"/>
      <c r="FME60" s="56"/>
      <c r="FMF60" s="56"/>
      <c r="FMG60" s="56"/>
      <c r="FMH60" s="56"/>
      <c r="FMI60" s="56"/>
      <c r="FMJ60" s="56"/>
      <c r="FMK60" s="56"/>
      <c r="FML60" s="56"/>
      <c r="FMM60" s="56"/>
      <c r="FMN60" s="56"/>
      <c r="FMO60" s="56"/>
      <c r="FMP60" s="56"/>
      <c r="FMQ60" s="56"/>
      <c r="FMR60" s="56"/>
      <c r="FMS60" s="56"/>
      <c r="FMT60" s="56"/>
      <c r="FMU60" s="56"/>
      <c r="FMV60" s="56"/>
      <c r="FMW60" s="56"/>
      <c r="FMX60" s="56"/>
      <c r="FMY60" s="56"/>
      <c r="FMZ60" s="56"/>
      <c r="FNA60" s="56"/>
      <c r="FNB60" s="56"/>
      <c r="FNC60" s="56"/>
      <c r="FND60" s="56"/>
      <c r="FNE60" s="56"/>
      <c r="FNF60" s="56"/>
      <c r="FNG60" s="56"/>
      <c r="FNH60" s="56"/>
      <c r="FNI60" s="56"/>
      <c r="FNJ60" s="56"/>
      <c r="FNK60" s="56"/>
      <c r="FNL60" s="56"/>
      <c r="FNM60" s="56"/>
      <c r="FNN60" s="56"/>
      <c r="FNO60" s="56"/>
      <c r="FNP60" s="56"/>
      <c r="FNQ60" s="56"/>
      <c r="FNR60" s="56"/>
      <c r="FNS60" s="56"/>
      <c r="FNT60" s="56"/>
      <c r="FNU60" s="56"/>
      <c r="FNV60" s="56"/>
      <c r="FNW60" s="56"/>
      <c r="FNX60" s="56"/>
      <c r="FNY60" s="56"/>
      <c r="FNZ60" s="56"/>
      <c r="FOA60" s="56"/>
      <c r="FOB60" s="56"/>
      <c r="FOC60" s="56"/>
      <c r="FOD60" s="56"/>
      <c r="FOE60" s="56"/>
      <c r="FOF60" s="56"/>
      <c r="FOG60" s="56"/>
      <c r="FOH60" s="56"/>
      <c r="FOI60" s="56"/>
      <c r="FOJ60" s="56"/>
      <c r="FOK60" s="56"/>
      <c r="FOL60" s="56"/>
      <c r="FOM60" s="56"/>
      <c r="FON60" s="56"/>
      <c r="FOO60" s="56"/>
      <c r="FOP60" s="56"/>
      <c r="FOQ60" s="56"/>
      <c r="FOR60" s="56"/>
      <c r="FOS60" s="56"/>
      <c r="FOT60" s="56"/>
      <c r="FOU60" s="56"/>
      <c r="FOV60" s="56"/>
      <c r="FOW60" s="56"/>
      <c r="FOX60" s="56"/>
      <c r="FOY60" s="56"/>
      <c r="FOZ60" s="56"/>
      <c r="FPA60" s="56"/>
      <c r="FPB60" s="56"/>
      <c r="FPC60" s="56"/>
      <c r="FPD60" s="56"/>
      <c r="FPE60" s="56"/>
      <c r="FPF60" s="56"/>
      <c r="FPG60" s="56"/>
      <c r="FPH60" s="56"/>
      <c r="FPI60" s="56"/>
      <c r="FPJ60" s="56"/>
      <c r="FPK60" s="56"/>
      <c r="FPL60" s="56"/>
      <c r="FPM60" s="56"/>
      <c r="FPN60" s="56"/>
      <c r="FPO60" s="56"/>
      <c r="FPP60" s="56"/>
      <c r="FPQ60" s="56"/>
      <c r="FPR60" s="56"/>
      <c r="FPS60" s="56"/>
      <c r="FPT60" s="56"/>
      <c r="FPU60" s="56"/>
      <c r="FPV60" s="56"/>
      <c r="FPW60" s="56"/>
      <c r="FPX60" s="56"/>
      <c r="FPY60" s="56"/>
      <c r="FPZ60" s="56"/>
      <c r="FQA60" s="56"/>
      <c r="FQB60" s="56"/>
      <c r="FQC60" s="56"/>
      <c r="FQD60" s="56"/>
      <c r="FQE60" s="56"/>
      <c r="FQF60" s="56"/>
      <c r="FQG60" s="56"/>
      <c r="FQH60" s="56"/>
      <c r="FQI60" s="56"/>
      <c r="FQJ60" s="56"/>
      <c r="FQK60" s="56"/>
      <c r="FQL60" s="56"/>
      <c r="FQM60" s="56"/>
      <c r="FQN60" s="56"/>
      <c r="FQO60" s="56"/>
      <c r="FQP60" s="56"/>
      <c r="FQQ60" s="56"/>
      <c r="FQR60" s="56"/>
      <c r="FQS60" s="56"/>
      <c r="FQT60" s="56"/>
      <c r="FQU60" s="56"/>
      <c r="FQV60" s="56"/>
      <c r="FQW60" s="56"/>
      <c r="FQX60" s="56"/>
      <c r="FQY60" s="56"/>
      <c r="FQZ60" s="56"/>
      <c r="FRA60" s="56"/>
      <c r="FRB60" s="56"/>
      <c r="FRC60" s="56"/>
      <c r="FRD60" s="56"/>
      <c r="FRE60" s="56"/>
      <c r="FRF60" s="56"/>
      <c r="FRG60" s="56"/>
      <c r="FRH60" s="56"/>
      <c r="FRI60" s="56"/>
      <c r="FRJ60" s="56"/>
      <c r="FRK60" s="56"/>
      <c r="FRL60" s="56"/>
      <c r="FRM60" s="56"/>
      <c r="FRN60" s="56"/>
      <c r="FRO60" s="56"/>
      <c r="FRP60" s="56"/>
      <c r="FRQ60" s="56"/>
      <c r="FRR60" s="56"/>
      <c r="FRS60" s="56"/>
      <c r="FRT60" s="56"/>
      <c r="FRU60" s="56"/>
      <c r="FRV60" s="56"/>
      <c r="FRW60" s="56"/>
      <c r="FRX60" s="56"/>
      <c r="FRY60" s="56"/>
      <c r="FRZ60" s="56"/>
      <c r="FSA60" s="56"/>
      <c r="FSB60" s="56"/>
      <c r="FSC60" s="56"/>
      <c r="FSD60" s="56"/>
      <c r="FSE60" s="56"/>
      <c r="FSF60" s="56"/>
      <c r="FSG60" s="56"/>
      <c r="FSH60" s="56"/>
      <c r="FSI60" s="56"/>
      <c r="FSJ60" s="56"/>
      <c r="FSK60" s="56"/>
      <c r="FSL60" s="56"/>
      <c r="FSM60" s="56"/>
      <c r="FSN60" s="56"/>
      <c r="FSO60" s="56"/>
      <c r="FSP60" s="56"/>
      <c r="FSQ60" s="56"/>
      <c r="FSR60" s="56"/>
      <c r="FSS60" s="56"/>
      <c r="FST60" s="56"/>
      <c r="FSU60" s="56"/>
      <c r="FSV60" s="56"/>
      <c r="FSW60" s="56"/>
      <c r="FSX60" s="56"/>
      <c r="FSY60" s="56"/>
      <c r="FSZ60" s="56"/>
      <c r="FTA60" s="56"/>
      <c r="FTB60" s="56"/>
      <c r="FTC60" s="56"/>
      <c r="FTD60" s="56"/>
      <c r="FTE60" s="56"/>
      <c r="FTF60" s="56"/>
      <c r="FTG60" s="56"/>
      <c r="FTH60" s="56"/>
      <c r="FTI60" s="56"/>
      <c r="FTJ60" s="56"/>
      <c r="FTK60" s="56"/>
      <c r="FTL60" s="56"/>
      <c r="FTM60" s="56"/>
      <c r="FTN60" s="56"/>
      <c r="FTO60" s="56"/>
      <c r="FTP60" s="56"/>
      <c r="FTQ60" s="56"/>
      <c r="FTR60" s="56"/>
      <c r="FTS60" s="56"/>
      <c r="FTT60" s="56"/>
      <c r="FTU60" s="56"/>
      <c r="FTV60" s="56"/>
      <c r="FTW60" s="56"/>
      <c r="FTX60" s="56"/>
      <c r="FTY60" s="56"/>
      <c r="FTZ60" s="56"/>
      <c r="FUA60" s="56"/>
      <c r="FUB60" s="56"/>
      <c r="FUC60" s="56"/>
      <c r="FUD60" s="56"/>
      <c r="FUE60" s="56"/>
      <c r="FUF60" s="56"/>
      <c r="FUG60" s="56"/>
      <c r="FUH60" s="56"/>
      <c r="FUI60" s="56"/>
      <c r="FUJ60" s="56"/>
      <c r="FUK60" s="56"/>
      <c r="FUL60" s="56"/>
      <c r="FUM60" s="56"/>
      <c r="FUN60" s="56"/>
      <c r="FUO60" s="56"/>
      <c r="FUP60" s="56"/>
      <c r="FUQ60" s="56"/>
      <c r="FUR60" s="56"/>
      <c r="FUS60" s="56"/>
      <c r="FUT60" s="56"/>
      <c r="FUU60" s="56"/>
      <c r="FUV60" s="56"/>
      <c r="FUW60" s="56"/>
      <c r="FUX60" s="56"/>
      <c r="FUY60" s="56"/>
      <c r="FUZ60" s="56"/>
      <c r="FVA60" s="56"/>
      <c r="FVB60" s="56"/>
      <c r="FVC60" s="56"/>
      <c r="FVD60" s="56"/>
      <c r="FVE60" s="56"/>
      <c r="FVF60" s="56"/>
      <c r="FVG60" s="56"/>
      <c r="FVH60" s="56"/>
      <c r="FVI60" s="56"/>
      <c r="FVJ60" s="56"/>
      <c r="FVK60" s="56"/>
      <c r="FVL60" s="56"/>
      <c r="FVM60" s="56"/>
      <c r="FVN60" s="56"/>
      <c r="FVO60" s="56"/>
      <c r="FVP60" s="56"/>
      <c r="FVQ60" s="56"/>
      <c r="FVR60" s="56"/>
      <c r="FVS60" s="56"/>
      <c r="FVT60" s="56"/>
      <c r="FVU60" s="56"/>
      <c r="FVV60" s="56"/>
      <c r="FVW60" s="56"/>
      <c r="FVX60" s="56"/>
      <c r="FVY60" s="56"/>
      <c r="FVZ60" s="56"/>
      <c r="FWA60" s="56"/>
      <c r="FWB60" s="56"/>
      <c r="FWC60" s="56"/>
      <c r="FWD60" s="56"/>
      <c r="FWE60" s="56"/>
      <c r="FWF60" s="56"/>
      <c r="FWG60" s="56"/>
      <c r="FWH60" s="56"/>
      <c r="FWI60" s="56"/>
      <c r="FWJ60" s="56"/>
      <c r="FWK60" s="56"/>
      <c r="FWL60" s="56"/>
      <c r="FWM60" s="56"/>
      <c r="FWN60" s="56"/>
      <c r="FWO60" s="56"/>
      <c r="FWP60" s="56"/>
      <c r="FWQ60" s="56"/>
      <c r="FWR60" s="56"/>
      <c r="FWS60" s="56"/>
      <c r="FWT60" s="56"/>
      <c r="FWU60" s="56"/>
      <c r="FWV60" s="56"/>
      <c r="FWW60" s="56"/>
      <c r="FWX60" s="56"/>
      <c r="FWY60" s="56"/>
      <c r="FWZ60" s="56"/>
      <c r="FXA60" s="56"/>
      <c r="FXB60" s="56"/>
      <c r="FXC60" s="56"/>
      <c r="FXD60" s="56"/>
      <c r="FXE60" s="56"/>
      <c r="FXF60" s="56"/>
      <c r="FXG60" s="56"/>
      <c r="FXH60" s="56"/>
      <c r="FXI60" s="56"/>
      <c r="FXJ60" s="56"/>
      <c r="FXK60" s="56"/>
      <c r="FXL60" s="56"/>
      <c r="FXM60" s="56"/>
      <c r="FXN60" s="56"/>
      <c r="FXO60" s="56"/>
      <c r="FXP60" s="56"/>
      <c r="FXQ60" s="56"/>
      <c r="FXR60" s="56"/>
      <c r="FXS60" s="56"/>
      <c r="FXT60" s="56"/>
      <c r="FXU60" s="56"/>
      <c r="FXV60" s="56"/>
      <c r="FXW60" s="56"/>
      <c r="FXX60" s="56"/>
      <c r="FXY60" s="56"/>
      <c r="FXZ60" s="56"/>
      <c r="FYA60" s="56"/>
      <c r="FYB60" s="56"/>
      <c r="FYC60" s="56"/>
      <c r="FYD60" s="56"/>
      <c r="FYE60" s="56"/>
      <c r="FYF60" s="56"/>
      <c r="FYG60" s="56"/>
      <c r="FYH60" s="56"/>
      <c r="FYI60" s="56"/>
      <c r="FYJ60" s="56"/>
      <c r="FYK60" s="56"/>
      <c r="FYL60" s="56"/>
      <c r="FYM60" s="56"/>
      <c r="FYN60" s="56"/>
      <c r="FYO60" s="56"/>
      <c r="FYP60" s="56"/>
      <c r="FYQ60" s="56"/>
      <c r="FYR60" s="56"/>
      <c r="FYS60" s="56"/>
      <c r="FYT60" s="56"/>
      <c r="FYU60" s="56"/>
      <c r="FYV60" s="56"/>
      <c r="FYW60" s="56"/>
      <c r="FYX60" s="56"/>
      <c r="FYY60" s="56"/>
      <c r="FYZ60" s="56"/>
      <c r="FZA60" s="56"/>
      <c r="FZB60" s="56"/>
      <c r="FZC60" s="56"/>
      <c r="FZD60" s="56"/>
      <c r="FZE60" s="56"/>
      <c r="FZF60" s="56"/>
      <c r="FZG60" s="56"/>
      <c r="FZH60" s="56"/>
      <c r="FZI60" s="56"/>
      <c r="FZJ60" s="56"/>
      <c r="FZK60" s="56"/>
      <c r="FZL60" s="56"/>
      <c r="FZM60" s="56"/>
      <c r="FZN60" s="56"/>
      <c r="FZO60" s="56"/>
      <c r="FZP60" s="56"/>
      <c r="FZQ60" s="56"/>
      <c r="FZR60" s="56"/>
      <c r="FZS60" s="56"/>
      <c r="FZT60" s="56"/>
      <c r="FZU60" s="56"/>
      <c r="FZV60" s="56"/>
      <c r="FZW60" s="56"/>
      <c r="FZX60" s="56"/>
      <c r="FZY60" s="56"/>
      <c r="FZZ60" s="56"/>
      <c r="GAA60" s="56"/>
      <c r="GAB60" s="56"/>
      <c r="GAC60" s="56"/>
      <c r="GAD60" s="56"/>
      <c r="GAE60" s="56"/>
      <c r="GAF60" s="56"/>
      <c r="GAG60" s="56"/>
      <c r="GAH60" s="56"/>
      <c r="GAI60" s="56"/>
      <c r="GAJ60" s="56"/>
      <c r="GAK60" s="56"/>
      <c r="GAL60" s="56"/>
      <c r="GAM60" s="56"/>
      <c r="GAN60" s="56"/>
      <c r="GAO60" s="56"/>
      <c r="GAP60" s="56"/>
      <c r="GAQ60" s="56"/>
      <c r="GAR60" s="56"/>
      <c r="GAS60" s="56"/>
      <c r="GAT60" s="56"/>
      <c r="GAU60" s="56"/>
      <c r="GAV60" s="56"/>
      <c r="GAW60" s="56"/>
      <c r="GAX60" s="56"/>
      <c r="GAY60" s="56"/>
      <c r="GAZ60" s="56"/>
      <c r="GBA60" s="56"/>
      <c r="GBB60" s="56"/>
      <c r="GBC60" s="56"/>
      <c r="GBD60" s="56"/>
      <c r="GBE60" s="56"/>
      <c r="GBF60" s="56"/>
      <c r="GBG60" s="56"/>
      <c r="GBH60" s="56"/>
      <c r="GBI60" s="56"/>
      <c r="GBJ60" s="56"/>
      <c r="GBK60" s="56"/>
      <c r="GBL60" s="56"/>
      <c r="GBM60" s="56"/>
      <c r="GBN60" s="56"/>
      <c r="GBO60" s="56"/>
      <c r="GBP60" s="56"/>
      <c r="GBQ60" s="56"/>
      <c r="GBR60" s="56"/>
      <c r="GBS60" s="56"/>
      <c r="GBT60" s="56"/>
      <c r="GBU60" s="56"/>
      <c r="GBV60" s="56"/>
      <c r="GBW60" s="56"/>
      <c r="GBX60" s="56"/>
      <c r="GBY60" s="56"/>
      <c r="GBZ60" s="56"/>
      <c r="GCA60" s="56"/>
      <c r="GCB60" s="56"/>
      <c r="GCC60" s="56"/>
      <c r="GCD60" s="56"/>
      <c r="GCE60" s="56"/>
      <c r="GCF60" s="56"/>
      <c r="GCG60" s="56"/>
      <c r="GCH60" s="56"/>
      <c r="GCI60" s="56"/>
      <c r="GCJ60" s="56"/>
      <c r="GCK60" s="56"/>
      <c r="GCL60" s="56"/>
      <c r="GCM60" s="56"/>
      <c r="GCN60" s="56"/>
      <c r="GCO60" s="56"/>
      <c r="GCP60" s="56"/>
      <c r="GCQ60" s="56"/>
      <c r="GCR60" s="56"/>
      <c r="GCS60" s="56"/>
      <c r="GCT60" s="56"/>
      <c r="GCU60" s="56"/>
      <c r="GCV60" s="56"/>
      <c r="GCW60" s="56"/>
      <c r="GCX60" s="56"/>
      <c r="GCY60" s="56"/>
      <c r="GCZ60" s="56"/>
      <c r="GDA60" s="56"/>
      <c r="GDB60" s="56"/>
      <c r="GDC60" s="56"/>
      <c r="GDD60" s="56"/>
      <c r="GDE60" s="56"/>
      <c r="GDF60" s="56"/>
      <c r="GDG60" s="56"/>
      <c r="GDH60" s="56"/>
      <c r="GDI60" s="56"/>
      <c r="GDJ60" s="56"/>
      <c r="GDK60" s="56"/>
      <c r="GDL60" s="56"/>
      <c r="GDM60" s="56"/>
      <c r="GDN60" s="56"/>
      <c r="GDO60" s="56"/>
      <c r="GDP60" s="56"/>
      <c r="GDQ60" s="56"/>
      <c r="GDR60" s="56"/>
      <c r="GDS60" s="56"/>
      <c r="GDT60" s="56"/>
      <c r="GDU60" s="56"/>
      <c r="GDV60" s="56"/>
      <c r="GDW60" s="56"/>
      <c r="GDX60" s="56"/>
      <c r="GDY60" s="56"/>
      <c r="GDZ60" s="56"/>
      <c r="GEA60" s="56"/>
      <c r="GEB60" s="56"/>
      <c r="GEC60" s="56"/>
      <c r="GED60" s="56"/>
      <c r="GEE60" s="56"/>
      <c r="GEF60" s="56"/>
      <c r="GEG60" s="56"/>
      <c r="GEH60" s="56"/>
      <c r="GEI60" s="56"/>
      <c r="GEJ60" s="56"/>
      <c r="GEK60" s="56"/>
      <c r="GEL60" s="56"/>
      <c r="GEM60" s="56"/>
      <c r="GEN60" s="56"/>
      <c r="GEO60" s="56"/>
      <c r="GEP60" s="56"/>
      <c r="GEQ60" s="56"/>
      <c r="GER60" s="56"/>
      <c r="GES60" s="56"/>
      <c r="GET60" s="56"/>
      <c r="GEU60" s="56"/>
      <c r="GEV60" s="56"/>
      <c r="GEW60" s="56"/>
      <c r="GEX60" s="56"/>
      <c r="GEY60" s="56"/>
      <c r="GEZ60" s="56"/>
      <c r="GFA60" s="56"/>
      <c r="GFB60" s="56"/>
      <c r="GFC60" s="56"/>
      <c r="GFD60" s="56"/>
      <c r="GFE60" s="56"/>
      <c r="GFF60" s="56"/>
      <c r="GFG60" s="56"/>
      <c r="GFH60" s="56"/>
      <c r="GFI60" s="56"/>
      <c r="GFJ60" s="56"/>
      <c r="GFK60" s="56"/>
      <c r="GFL60" s="56"/>
      <c r="GFM60" s="56"/>
      <c r="GFN60" s="56"/>
      <c r="GFO60" s="56"/>
      <c r="GFP60" s="56"/>
      <c r="GFQ60" s="56"/>
      <c r="GFR60" s="56"/>
      <c r="GFS60" s="56"/>
      <c r="GFT60" s="56"/>
      <c r="GFU60" s="56"/>
      <c r="GFV60" s="56"/>
      <c r="GFW60" s="56"/>
      <c r="GFX60" s="56"/>
      <c r="GFY60" s="56"/>
      <c r="GFZ60" s="56"/>
      <c r="GGA60" s="56"/>
      <c r="GGB60" s="56"/>
      <c r="GGC60" s="56"/>
      <c r="GGD60" s="56"/>
      <c r="GGE60" s="56"/>
      <c r="GGF60" s="56"/>
      <c r="GGG60" s="56"/>
      <c r="GGH60" s="56"/>
      <c r="GGI60" s="56"/>
      <c r="GGJ60" s="56"/>
      <c r="GGK60" s="56"/>
      <c r="GGL60" s="56"/>
      <c r="GGM60" s="56"/>
      <c r="GGN60" s="56"/>
      <c r="GGO60" s="56"/>
      <c r="GGP60" s="56"/>
      <c r="GGQ60" s="56"/>
      <c r="GGR60" s="56"/>
      <c r="GGS60" s="56"/>
      <c r="GGT60" s="56"/>
      <c r="GGU60" s="56"/>
      <c r="GGV60" s="56"/>
      <c r="GGW60" s="56"/>
      <c r="GGX60" s="56"/>
      <c r="GGY60" s="56"/>
      <c r="GGZ60" s="56"/>
      <c r="GHA60" s="56"/>
      <c r="GHB60" s="56"/>
      <c r="GHC60" s="56"/>
      <c r="GHD60" s="56"/>
      <c r="GHE60" s="56"/>
      <c r="GHF60" s="56"/>
      <c r="GHG60" s="56"/>
      <c r="GHH60" s="56"/>
      <c r="GHI60" s="56"/>
      <c r="GHJ60" s="56"/>
      <c r="GHK60" s="56"/>
      <c r="GHL60" s="56"/>
      <c r="GHM60" s="56"/>
      <c r="GHN60" s="56"/>
      <c r="GHO60" s="56"/>
      <c r="GHP60" s="56"/>
      <c r="GHQ60" s="56"/>
      <c r="GHR60" s="56"/>
      <c r="GHS60" s="56"/>
      <c r="GHT60" s="56"/>
      <c r="GHU60" s="56"/>
      <c r="GHV60" s="56"/>
      <c r="GHW60" s="56"/>
      <c r="GHX60" s="56"/>
      <c r="GHY60" s="56"/>
      <c r="GHZ60" s="56"/>
      <c r="GIA60" s="56"/>
      <c r="GIB60" s="56"/>
      <c r="GIC60" s="56"/>
      <c r="GID60" s="56"/>
      <c r="GIE60" s="56"/>
      <c r="GIF60" s="56"/>
      <c r="GIG60" s="56"/>
      <c r="GIH60" s="56"/>
      <c r="GII60" s="56"/>
      <c r="GIJ60" s="56"/>
      <c r="GIK60" s="56"/>
      <c r="GIL60" s="56"/>
      <c r="GIM60" s="56"/>
      <c r="GIN60" s="56"/>
      <c r="GIO60" s="56"/>
      <c r="GIP60" s="56"/>
      <c r="GIQ60" s="56"/>
      <c r="GIR60" s="56"/>
      <c r="GIS60" s="56"/>
      <c r="GIT60" s="56"/>
      <c r="GIU60" s="56"/>
      <c r="GIV60" s="56"/>
      <c r="GIW60" s="56"/>
      <c r="GIX60" s="56"/>
      <c r="GIY60" s="56"/>
      <c r="GIZ60" s="56"/>
      <c r="GJA60" s="56"/>
      <c r="GJB60" s="56"/>
      <c r="GJC60" s="56"/>
      <c r="GJD60" s="56"/>
      <c r="GJE60" s="56"/>
      <c r="GJF60" s="56"/>
      <c r="GJG60" s="56"/>
      <c r="GJH60" s="56"/>
      <c r="GJI60" s="56"/>
      <c r="GJJ60" s="56"/>
      <c r="GJK60" s="56"/>
      <c r="GJL60" s="56"/>
      <c r="GJM60" s="56"/>
      <c r="GJN60" s="56"/>
      <c r="GJO60" s="56"/>
      <c r="GJP60" s="56"/>
      <c r="GJQ60" s="56"/>
      <c r="GJR60" s="56"/>
      <c r="GJS60" s="56"/>
      <c r="GJT60" s="56"/>
      <c r="GJU60" s="56"/>
      <c r="GJV60" s="56"/>
      <c r="GJW60" s="56"/>
      <c r="GJX60" s="56"/>
      <c r="GJY60" s="56"/>
      <c r="GJZ60" s="56"/>
      <c r="GKA60" s="56"/>
      <c r="GKB60" s="56"/>
      <c r="GKC60" s="56"/>
      <c r="GKD60" s="56"/>
      <c r="GKE60" s="56"/>
      <c r="GKF60" s="56"/>
      <c r="GKG60" s="56"/>
      <c r="GKH60" s="56"/>
      <c r="GKI60" s="56"/>
      <c r="GKJ60" s="56"/>
      <c r="GKK60" s="56"/>
      <c r="GKL60" s="56"/>
      <c r="GKM60" s="56"/>
      <c r="GKN60" s="56"/>
      <c r="GKO60" s="56"/>
      <c r="GKP60" s="56"/>
      <c r="GKQ60" s="56"/>
      <c r="GKR60" s="56"/>
      <c r="GKS60" s="56"/>
      <c r="GKT60" s="56"/>
      <c r="GKU60" s="56"/>
      <c r="GKV60" s="56"/>
      <c r="GKW60" s="56"/>
      <c r="GKX60" s="56"/>
      <c r="GKY60" s="56"/>
      <c r="GKZ60" s="56"/>
      <c r="GLA60" s="56"/>
      <c r="GLB60" s="56"/>
      <c r="GLC60" s="56"/>
      <c r="GLD60" s="56"/>
      <c r="GLE60" s="56"/>
      <c r="GLF60" s="56"/>
      <c r="GLG60" s="56"/>
      <c r="GLH60" s="56"/>
      <c r="GLI60" s="56"/>
      <c r="GLJ60" s="56"/>
      <c r="GLK60" s="56"/>
      <c r="GLL60" s="56"/>
      <c r="GLM60" s="56"/>
      <c r="GLN60" s="56"/>
      <c r="GLO60" s="56"/>
      <c r="GLP60" s="56"/>
      <c r="GLQ60" s="56"/>
      <c r="GLR60" s="56"/>
      <c r="GLS60" s="56"/>
      <c r="GLT60" s="56"/>
      <c r="GLU60" s="56"/>
      <c r="GLV60" s="56"/>
      <c r="GLW60" s="56"/>
      <c r="GLX60" s="56"/>
      <c r="GLY60" s="56"/>
      <c r="GLZ60" s="56"/>
      <c r="GMA60" s="56"/>
      <c r="GMB60" s="56"/>
      <c r="GMC60" s="56"/>
      <c r="GMD60" s="56"/>
      <c r="GME60" s="56"/>
      <c r="GMF60" s="56"/>
      <c r="GMG60" s="56"/>
      <c r="GMH60" s="56"/>
      <c r="GMI60" s="56"/>
      <c r="GMJ60" s="56"/>
      <c r="GMK60" s="56"/>
      <c r="GML60" s="56"/>
      <c r="GMM60" s="56"/>
      <c r="GMN60" s="56"/>
      <c r="GMO60" s="56"/>
      <c r="GMP60" s="56"/>
      <c r="GMQ60" s="56"/>
      <c r="GMR60" s="56"/>
      <c r="GMS60" s="56"/>
      <c r="GMT60" s="56"/>
      <c r="GMU60" s="56"/>
      <c r="GMV60" s="56"/>
      <c r="GMW60" s="56"/>
      <c r="GMX60" s="56"/>
      <c r="GMY60" s="56"/>
      <c r="GMZ60" s="56"/>
      <c r="GNA60" s="56"/>
      <c r="GNB60" s="56"/>
      <c r="GNC60" s="56"/>
      <c r="GND60" s="56"/>
      <c r="GNE60" s="56"/>
      <c r="GNF60" s="56"/>
      <c r="GNG60" s="56"/>
      <c r="GNH60" s="56"/>
      <c r="GNI60" s="56"/>
      <c r="GNJ60" s="56"/>
      <c r="GNK60" s="56"/>
      <c r="GNL60" s="56"/>
      <c r="GNM60" s="56"/>
      <c r="GNN60" s="56"/>
      <c r="GNO60" s="56"/>
      <c r="GNP60" s="56"/>
      <c r="GNQ60" s="56"/>
      <c r="GNR60" s="56"/>
      <c r="GNS60" s="56"/>
      <c r="GNT60" s="56"/>
      <c r="GNU60" s="56"/>
      <c r="GNV60" s="56"/>
      <c r="GNW60" s="56"/>
      <c r="GNX60" s="56"/>
      <c r="GNY60" s="56"/>
      <c r="GNZ60" s="56"/>
      <c r="GOA60" s="56"/>
      <c r="GOB60" s="56"/>
      <c r="GOC60" s="56"/>
      <c r="GOD60" s="56"/>
      <c r="GOE60" s="56"/>
      <c r="GOF60" s="56"/>
      <c r="GOG60" s="56"/>
      <c r="GOH60" s="56"/>
      <c r="GOI60" s="56"/>
      <c r="GOJ60" s="56"/>
      <c r="GOK60" s="56"/>
      <c r="GOL60" s="56"/>
      <c r="GOM60" s="56"/>
      <c r="GON60" s="56"/>
      <c r="GOO60" s="56"/>
      <c r="GOP60" s="56"/>
      <c r="GOQ60" s="56"/>
      <c r="GOR60" s="56"/>
      <c r="GOS60" s="56"/>
      <c r="GOT60" s="56"/>
      <c r="GOU60" s="56"/>
      <c r="GOV60" s="56"/>
      <c r="GOW60" s="56"/>
      <c r="GOX60" s="56"/>
      <c r="GOY60" s="56"/>
      <c r="GOZ60" s="56"/>
      <c r="GPA60" s="56"/>
      <c r="GPB60" s="56"/>
      <c r="GPC60" s="56"/>
      <c r="GPD60" s="56"/>
      <c r="GPE60" s="56"/>
      <c r="GPF60" s="56"/>
      <c r="GPG60" s="56"/>
      <c r="GPH60" s="56"/>
      <c r="GPI60" s="56"/>
      <c r="GPJ60" s="56"/>
      <c r="GPK60" s="56"/>
      <c r="GPL60" s="56"/>
      <c r="GPM60" s="56"/>
      <c r="GPN60" s="56"/>
      <c r="GPO60" s="56"/>
      <c r="GPP60" s="56"/>
      <c r="GPQ60" s="56"/>
      <c r="GPR60" s="56"/>
      <c r="GPS60" s="56"/>
      <c r="GPT60" s="56"/>
      <c r="GPU60" s="56"/>
      <c r="GPV60" s="56"/>
      <c r="GPW60" s="56"/>
      <c r="GPX60" s="56"/>
      <c r="GPY60" s="56"/>
      <c r="GPZ60" s="56"/>
      <c r="GQA60" s="56"/>
      <c r="GQB60" s="56"/>
      <c r="GQC60" s="56"/>
      <c r="GQD60" s="56"/>
      <c r="GQE60" s="56"/>
      <c r="GQF60" s="56"/>
      <c r="GQG60" s="56"/>
      <c r="GQH60" s="56"/>
      <c r="GQI60" s="56"/>
      <c r="GQJ60" s="56"/>
      <c r="GQK60" s="56"/>
      <c r="GQL60" s="56"/>
      <c r="GQM60" s="56"/>
      <c r="GQN60" s="56"/>
      <c r="GQO60" s="56"/>
      <c r="GQP60" s="56"/>
      <c r="GQQ60" s="56"/>
      <c r="GQR60" s="56"/>
      <c r="GQS60" s="56"/>
      <c r="GQT60" s="56"/>
      <c r="GQU60" s="56"/>
      <c r="GQV60" s="56"/>
      <c r="GQW60" s="56"/>
      <c r="GQX60" s="56"/>
      <c r="GQY60" s="56"/>
      <c r="GQZ60" s="56"/>
      <c r="GRA60" s="56"/>
      <c r="GRB60" s="56"/>
      <c r="GRC60" s="56"/>
      <c r="GRD60" s="56"/>
      <c r="GRE60" s="56"/>
      <c r="GRF60" s="56"/>
      <c r="GRG60" s="56"/>
      <c r="GRH60" s="56"/>
      <c r="GRI60" s="56"/>
      <c r="GRJ60" s="56"/>
      <c r="GRK60" s="56"/>
      <c r="GRL60" s="56"/>
      <c r="GRM60" s="56"/>
      <c r="GRN60" s="56"/>
      <c r="GRO60" s="56"/>
      <c r="GRP60" s="56"/>
      <c r="GRQ60" s="56"/>
      <c r="GRR60" s="56"/>
      <c r="GRS60" s="56"/>
      <c r="GRT60" s="56"/>
      <c r="GRU60" s="56"/>
      <c r="GRV60" s="56"/>
      <c r="GRW60" s="56"/>
      <c r="GRX60" s="56"/>
      <c r="GRY60" s="56"/>
      <c r="GRZ60" s="56"/>
      <c r="GSA60" s="56"/>
      <c r="GSB60" s="56"/>
      <c r="GSC60" s="56"/>
      <c r="GSD60" s="56"/>
      <c r="GSE60" s="56"/>
      <c r="GSF60" s="56"/>
      <c r="GSG60" s="56"/>
      <c r="GSH60" s="56"/>
      <c r="GSI60" s="56"/>
      <c r="GSJ60" s="56"/>
      <c r="GSK60" s="56"/>
      <c r="GSL60" s="56"/>
      <c r="GSM60" s="56"/>
      <c r="GSN60" s="56"/>
      <c r="GSO60" s="56"/>
      <c r="GSP60" s="56"/>
      <c r="GSQ60" s="56"/>
      <c r="GSR60" s="56"/>
      <c r="GSS60" s="56"/>
      <c r="GST60" s="56"/>
      <c r="GSU60" s="56"/>
      <c r="GSV60" s="56"/>
      <c r="GSW60" s="56"/>
      <c r="GSX60" s="56"/>
      <c r="GSY60" s="56"/>
      <c r="GSZ60" s="56"/>
      <c r="GTA60" s="56"/>
      <c r="GTB60" s="56"/>
      <c r="GTC60" s="56"/>
      <c r="GTD60" s="56"/>
      <c r="GTE60" s="56"/>
      <c r="GTF60" s="56"/>
      <c r="GTG60" s="56"/>
      <c r="GTH60" s="56"/>
      <c r="GTI60" s="56"/>
      <c r="GTJ60" s="56"/>
      <c r="GTK60" s="56"/>
      <c r="GTL60" s="56"/>
      <c r="GTM60" s="56"/>
      <c r="GTN60" s="56"/>
      <c r="GTO60" s="56"/>
      <c r="GTP60" s="56"/>
      <c r="GTQ60" s="56"/>
      <c r="GTR60" s="56"/>
      <c r="GTS60" s="56"/>
      <c r="GTT60" s="56"/>
      <c r="GTU60" s="56"/>
      <c r="GTV60" s="56"/>
      <c r="GTW60" s="56"/>
      <c r="GTX60" s="56"/>
      <c r="GTY60" s="56"/>
      <c r="GTZ60" s="56"/>
      <c r="GUA60" s="56"/>
      <c r="GUB60" s="56"/>
      <c r="GUC60" s="56"/>
      <c r="GUD60" s="56"/>
      <c r="GUE60" s="56"/>
      <c r="GUF60" s="56"/>
      <c r="GUG60" s="56"/>
      <c r="GUH60" s="56"/>
      <c r="GUI60" s="56"/>
      <c r="GUJ60" s="56"/>
      <c r="GUK60" s="56"/>
      <c r="GUL60" s="56"/>
      <c r="GUM60" s="56"/>
      <c r="GUN60" s="56"/>
      <c r="GUO60" s="56"/>
      <c r="GUP60" s="56"/>
      <c r="GUQ60" s="56"/>
      <c r="GUR60" s="56"/>
      <c r="GUS60" s="56"/>
      <c r="GUT60" s="56"/>
      <c r="GUU60" s="56"/>
      <c r="GUV60" s="56"/>
      <c r="GUW60" s="56"/>
      <c r="GUX60" s="56"/>
      <c r="GUY60" s="56"/>
      <c r="GUZ60" s="56"/>
      <c r="GVA60" s="56"/>
      <c r="GVB60" s="56"/>
      <c r="GVC60" s="56"/>
      <c r="GVD60" s="56"/>
      <c r="GVE60" s="56"/>
      <c r="GVF60" s="56"/>
      <c r="GVG60" s="56"/>
      <c r="GVH60" s="56"/>
      <c r="GVI60" s="56"/>
      <c r="GVJ60" s="56"/>
      <c r="GVK60" s="56"/>
      <c r="GVL60" s="56"/>
      <c r="GVM60" s="56"/>
      <c r="GVN60" s="56"/>
      <c r="GVO60" s="56"/>
      <c r="GVP60" s="56"/>
      <c r="GVQ60" s="56"/>
      <c r="GVR60" s="56"/>
      <c r="GVS60" s="56"/>
      <c r="GVT60" s="56"/>
      <c r="GVU60" s="56"/>
      <c r="GVV60" s="56"/>
      <c r="GVW60" s="56"/>
      <c r="GVX60" s="56"/>
      <c r="GVY60" s="56"/>
      <c r="GVZ60" s="56"/>
      <c r="GWA60" s="56"/>
      <c r="GWB60" s="56"/>
      <c r="GWC60" s="56"/>
      <c r="GWD60" s="56"/>
      <c r="GWE60" s="56"/>
      <c r="GWF60" s="56"/>
      <c r="GWG60" s="56"/>
      <c r="GWH60" s="56"/>
      <c r="GWI60" s="56"/>
      <c r="GWJ60" s="56"/>
      <c r="GWK60" s="56"/>
      <c r="GWL60" s="56"/>
      <c r="GWM60" s="56"/>
      <c r="GWN60" s="56"/>
      <c r="GWO60" s="56"/>
      <c r="GWP60" s="56"/>
      <c r="GWQ60" s="56"/>
      <c r="GWR60" s="56"/>
      <c r="GWS60" s="56"/>
      <c r="GWT60" s="56"/>
      <c r="GWU60" s="56"/>
      <c r="GWV60" s="56"/>
      <c r="GWW60" s="56"/>
      <c r="GWX60" s="56"/>
      <c r="GWY60" s="56"/>
      <c r="GWZ60" s="56"/>
      <c r="GXA60" s="56"/>
      <c r="GXB60" s="56"/>
      <c r="GXC60" s="56"/>
      <c r="GXD60" s="56"/>
      <c r="GXE60" s="56"/>
      <c r="GXF60" s="56"/>
      <c r="GXG60" s="56"/>
      <c r="GXH60" s="56"/>
      <c r="GXI60" s="56"/>
      <c r="GXJ60" s="56"/>
      <c r="GXK60" s="56"/>
      <c r="GXL60" s="56"/>
      <c r="GXM60" s="56"/>
      <c r="GXN60" s="56"/>
      <c r="GXO60" s="56"/>
      <c r="GXP60" s="56"/>
      <c r="GXQ60" s="56"/>
      <c r="GXR60" s="56"/>
      <c r="GXS60" s="56"/>
      <c r="GXT60" s="56"/>
      <c r="GXU60" s="56"/>
      <c r="GXV60" s="56"/>
      <c r="GXW60" s="56"/>
      <c r="GXX60" s="56"/>
      <c r="GXY60" s="56"/>
      <c r="GXZ60" s="56"/>
      <c r="GYA60" s="56"/>
      <c r="GYB60" s="56"/>
      <c r="GYC60" s="56"/>
      <c r="GYD60" s="56"/>
      <c r="GYE60" s="56"/>
      <c r="GYF60" s="56"/>
      <c r="GYG60" s="56"/>
      <c r="GYH60" s="56"/>
      <c r="GYI60" s="56"/>
      <c r="GYJ60" s="56"/>
      <c r="GYK60" s="56"/>
      <c r="GYL60" s="56"/>
      <c r="GYM60" s="56"/>
      <c r="GYN60" s="56"/>
      <c r="GYO60" s="56"/>
      <c r="GYP60" s="56"/>
      <c r="GYQ60" s="56"/>
      <c r="GYR60" s="56"/>
      <c r="GYS60" s="56"/>
      <c r="GYT60" s="56"/>
      <c r="GYU60" s="56"/>
      <c r="GYV60" s="56"/>
      <c r="GYW60" s="56"/>
      <c r="GYX60" s="56"/>
      <c r="GYY60" s="56"/>
      <c r="GYZ60" s="56"/>
      <c r="GZA60" s="56"/>
      <c r="GZB60" s="56"/>
      <c r="GZC60" s="56"/>
      <c r="GZD60" s="56"/>
      <c r="GZE60" s="56"/>
      <c r="GZF60" s="56"/>
      <c r="GZG60" s="56"/>
      <c r="GZH60" s="56"/>
      <c r="GZI60" s="56"/>
      <c r="GZJ60" s="56"/>
      <c r="GZK60" s="56"/>
      <c r="GZL60" s="56"/>
      <c r="GZM60" s="56"/>
      <c r="GZN60" s="56"/>
      <c r="GZO60" s="56"/>
      <c r="GZP60" s="56"/>
      <c r="GZQ60" s="56"/>
      <c r="GZR60" s="56"/>
      <c r="GZS60" s="56"/>
      <c r="GZT60" s="56"/>
      <c r="GZU60" s="56"/>
      <c r="GZV60" s="56"/>
      <c r="GZW60" s="56"/>
      <c r="GZX60" s="56"/>
      <c r="GZY60" s="56"/>
      <c r="GZZ60" s="56"/>
    </row>
    <row r="61" spans="1:5434" s="52" customFormat="1" ht="18.75" customHeight="1" x14ac:dyDescent="0.25">
      <c r="A61" s="58" t="s">
        <v>84</v>
      </c>
      <c r="B61" s="59" t="s">
        <v>94</v>
      </c>
      <c r="C61" s="37"/>
      <c r="D61" s="94">
        <f t="shared" si="6"/>
        <v>1796</v>
      </c>
      <c r="E61" s="39">
        <f>K61+Q61</f>
        <v>124</v>
      </c>
      <c r="F61" s="39">
        <f>L61+R61</f>
        <v>1672</v>
      </c>
      <c r="G61" s="109">
        <f>M61+S61</f>
        <v>0</v>
      </c>
      <c r="H61" s="138">
        <f>N61+T61</f>
        <v>1642</v>
      </c>
      <c r="I61" s="39">
        <f>O61+U61</f>
        <v>30</v>
      </c>
      <c r="J61" s="94">
        <v>1633</v>
      </c>
      <c r="K61" s="39">
        <v>124</v>
      </c>
      <c r="L61" s="39">
        <f>J61-K61</f>
        <v>1509</v>
      </c>
      <c r="M61" s="187">
        <v>0</v>
      </c>
      <c r="N61" s="115">
        <v>1479</v>
      </c>
      <c r="O61" s="39">
        <f>L61+M61-N61</f>
        <v>30</v>
      </c>
      <c r="P61" s="94">
        <f t="shared" si="79"/>
        <v>163</v>
      </c>
      <c r="Q61" s="39">
        <v>0</v>
      </c>
      <c r="R61" s="39">
        <f>X61</f>
        <v>163</v>
      </c>
      <c r="S61" s="109">
        <f>Y61</f>
        <v>0</v>
      </c>
      <c r="T61" s="116">
        <v>163</v>
      </c>
      <c r="U61" s="39">
        <f>AA61</f>
        <v>0</v>
      </c>
      <c r="V61" s="40">
        <v>163</v>
      </c>
      <c r="W61" s="39"/>
      <c r="X61" s="39">
        <f>V61</f>
        <v>163</v>
      </c>
      <c r="Y61" s="109">
        <v>0</v>
      </c>
      <c r="Z61" s="116">
        <v>163</v>
      </c>
      <c r="AA61" s="39">
        <f>X61+Y61-Z61</f>
        <v>0</v>
      </c>
      <c r="AB61" s="40">
        <v>0</v>
      </c>
      <c r="AC61" s="39"/>
      <c r="AD61" s="39"/>
      <c r="AE61" s="39"/>
      <c r="AF61" s="39"/>
      <c r="AG61" s="39"/>
      <c r="AH61" s="39"/>
      <c r="AI61" s="39"/>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c r="JF61" s="60"/>
      <c r="JG61" s="60"/>
      <c r="JH61" s="60"/>
      <c r="JI61" s="60"/>
      <c r="JJ61" s="60"/>
      <c r="JK61" s="60"/>
      <c r="JL61" s="60"/>
      <c r="JM61" s="60"/>
      <c r="JN61" s="60"/>
      <c r="JO61" s="60"/>
      <c r="JP61" s="60"/>
      <c r="JQ61" s="60"/>
      <c r="JR61" s="60"/>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60"/>
      <c r="OM61" s="60"/>
      <c r="ON61" s="60"/>
      <c r="OO61" s="60"/>
      <c r="OP61" s="60"/>
      <c r="OQ61" s="60"/>
      <c r="OR61" s="60"/>
      <c r="OS61" s="60"/>
      <c r="OT61" s="60"/>
      <c r="OU61" s="60"/>
      <c r="OV61" s="60"/>
      <c r="OW61" s="60"/>
      <c r="OX61" s="60"/>
      <c r="OY61" s="60"/>
      <c r="OZ61" s="60"/>
      <c r="PA61" s="60"/>
      <c r="PB61" s="60"/>
      <c r="PC61" s="60"/>
      <c r="PD61" s="60"/>
      <c r="PE61" s="60"/>
      <c r="PF61" s="60"/>
      <c r="PG61" s="60"/>
      <c r="PH61" s="60"/>
      <c r="PI61" s="60"/>
      <c r="PJ61" s="60"/>
      <c r="PK61" s="60"/>
      <c r="PL61" s="60"/>
      <c r="PM61" s="60"/>
      <c r="PN61" s="60"/>
      <c r="PO61" s="60"/>
      <c r="PP61" s="60"/>
      <c r="PQ61" s="60"/>
      <c r="PR61" s="60"/>
      <c r="PS61" s="60"/>
      <c r="PT61" s="60"/>
      <c r="PU61" s="60"/>
      <c r="PV61" s="60"/>
      <c r="PW61" s="60"/>
      <c r="PX61" s="60"/>
      <c r="PY61" s="60"/>
      <c r="PZ61" s="60"/>
      <c r="QA61" s="60"/>
      <c r="QB61" s="60"/>
      <c r="QC61" s="60"/>
      <c r="QD61" s="60"/>
      <c r="QE61" s="60"/>
      <c r="QF61" s="60"/>
      <c r="QG61" s="60"/>
      <c r="QH61" s="60"/>
      <c r="QI61" s="60"/>
      <c r="QJ61" s="60"/>
      <c r="QK61" s="60"/>
      <c r="QL61" s="60"/>
      <c r="QM61" s="60"/>
      <c r="QN61" s="60"/>
      <c r="QO61" s="60"/>
      <c r="QP61" s="60"/>
      <c r="QQ61" s="60"/>
      <c r="QR61" s="60"/>
      <c r="QS61" s="60"/>
      <c r="QT61" s="60"/>
      <c r="QU61" s="60"/>
      <c r="QV61" s="60"/>
      <c r="QW61" s="60"/>
      <c r="QX61" s="60"/>
      <c r="QY61" s="60"/>
      <c r="QZ61" s="60"/>
      <c r="RA61" s="60"/>
      <c r="RB61" s="60"/>
      <c r="RC61" s="60"/>
      <c r="RD61" s="60"/>
      <c r="RE61" s="60"/>
      <c r="RF61" s="60"/>
      <c r="RG61" s="60"/>
      <c r="RH61" s="60"/>
      <c r="RI61" s="60"/>
      <c r="RJ61" s="60"/>
      <c r="RK61" s="60"/>
      <c r="RL61" s="60"/>
      <c r="RM61" s="60"/>
      <c r="RN61" s="60"/>
      <c r="RO61" s="60"/>
      <c r="RP61" s="60"/>
      <c r="RQ61" s="60"/>
      <c r="RR61" s="60"/>
      <c r="RS61" s="60"/>
      <c r="RT61" s="60"/>
      <c r="RU61" s="60"/>
      <c r="RV61" s="60"/>
      <c r="RW61" s="60"/>
      <c r="RX61" s="60"/>
      <c r="RY61" s="60"/>
      <c r="RZ61" s="60"/>
      <c r="SA61" s="60"/>
      <c r="SB61" s="60"/>
      <c r="SC61" s="60"/>
      <c r="SD61" s="60"/>
      <c r="SE61" s="60"/>
      <c r="SF61" s="60"/>
      <c r="SG61" s="60"/>
      <c r="SH61" s="60"/>
      <c r="SI61" s="60"/>
      <c r="SJ61" s="60"/>
      <c r="SK61" s="60"/>
      <c r="SL61" s="60"/>
      <c r="SM61" s="60"/>
      <c r="SN61" s="60"/>
      <c r="SO61" s="60"/>
      <c r="SP61" s="60"/>
      <c r="SQ61" s="60"/>
      <c r="SR61" s="60"/>
      <c r="SS61" s="60"/>
      <c r="ST61" s="60"/>
      <c r="SU61" s="60"/>
      <c r="SV61" s="60"/>
      <c r="SW61" s="60"/>
      <c r="SX61" s="60"/>
      <c r="SY61" s="60"/>
      <c r="SZ61" s="60"/>
      <c r="TA61" s="60"/>
      <c r="TB61" s="60"/>
      <c r="TC61" s="60"/>
      <c r="TD61" s="60"/>
      <c r="TE61" s="60"/>
      <c r="TF61" s="60"/>
      <c r="TG61" s="60"/>
      <c r="TH61" s="60"/>
      <c r="TI61" s="60"/>
      <c r="TJ61" s="60"/>
      <c r="TK61" s="60"/>
      <c r="TL61" s="60"/>
      <c r="TM61" s="60"/>
      <c r="TN61" s="60"/>
      <c r="TO61" s="60"/>
      <c r="TP61" s="60"/>
      <c r="TQ61" s="60"/>
      <c r="TR61" s="60"/>
      <c r="TS61" s="60"/>
      <c r="TT61" s="60"/>
      <c r="TU61" s="60"/>
      <c r="TV61" s="60"/>
      <c r="TW61" s="60"/>
      <c r="TX61" s="60"/>
      <c r="TY61" s="60"/>
      <c r="TZ61" s="60"/>
      <c r="UA61" s="60"/>
      <c r="UB61" s="60"/>
      <c r="UC61" s="60"/>
      <c r="UD61" s="60"/>
      <c r="UE61" s="60"/>
      <c r="UF61" s="60"/>
      <c r="UG61" s="60"/>
      <c r="UH61" s="60"/>
      <c r="UI61" s="60"/>
      <c r="UJ61" s="60"/>
      <c r="UK61" s="60"/>
      <c r="UL61" s="60"/>
      <c r="UM61" s="60"/>
      <c r="UN61" s="60"/>
      <c r="UO61" s="60"/>
      <c r="UP61" s="60"/>
      <c r="UQ61" s="60"/>
      <c r="UR61" s="60"/>
      <c r="US61" s="60"/>
      <c r="UT61" s="60"/>
      <c r="UU61" s="60"/>
      <c r="UV61" s="60"/>
      <c r="UW61" s="60"/>
      <c r="UX61" s="60"/>
      <c r="UY61" s="60"/>
      <c r="UZ61" s="60"/>
      <c r="VA61" s="60"/>
      <c r="VB61" s="60"/>
      <c r="VC61" s="60"/>
      <c r="VD61" s="60"/>
      <c r="VE61" s="60"/>
      <c r="VF61" s="60"/>
      <c r="VG61" s="60"/>
      <c r="VH61" s="60"/>
      <c r="VI61" s="60"/>
      <c r="VJ61" s="60"/>
      <c r="VK61" s="60"/>
      <c r="VL61" s="60"/>
      <c r="VM61" s="60"/>
      <c r="VN61" s="60"/>
      <c r="VO61" s="60"/>
      <c r="VP61" s="60"/>
      <c r="VQ61" s="60"/>
      <c r="VR61" s="60"/>
      <c r="VS61" s="60"/>
      <c r="VT61" s="60"/>
      <c r="VU61" s="60"/>
      <c r="VV61" s="60"/>
      <c r="VW61" s="60"/>
      <c r="VX61" s="60"/>
      <c r="VY61" s="60"/>
      <c r="VZ61" s="60"/>
      <c r="WA61" s="60"/>
      <c r="WB61" s="60"/>
      <c r="WC61" s="60"/>
      <c r="WD61" s="60"/>
      <c r="WE61" s="60"/>
      <c r="WF61" s="60"/>
      <c r="WG61" s="60"/>
      <c r="WH61" s="60"/>
      <c r="WI61" s="60"/>
      <c r="WJ61" s="60"/>
      <c r="WK61" s="60"/>
      <c r="WL61" s="60"/>
      <c r="WM61" s="60"/>
      <c r="WN61" s="60"/>
      <c r="WO61" s="60"/>
      <c r="WP61" s="60"/>
      <c r="WQ61" s="60"/>
      <c r="WR61" s="60"/>
      <c r="WS61" s="60"/>
      <c r="WT61" s="60"/>
      <c r="WU61" s="60"/>
      <c r="WV61" s="60"/>
      <c r="WW61" s="60"/>
      <c r="WX61" s="60"/>
      <c r="WY61" s="60"/>
      <c r="WZ61" s="60"/>
      <c r="XA61" s="60"/>
      <c r="XB61" s="60"/>
      <c r="XC61" s="60"/>
      <c r="XD61" s="60"/>
      <c r="XE61" s="60"/>
      <c r="XF61" s="60"/>
      <c r="XG61" s="60"/>
      <c r="XH61" s="60"/>
      <c r="XI61" s="60"/>
      <c r="XJ61" s="60"/>
      <c r="XK61" s="60"/>
      <c r="XL61" s="60"/>
      <c r="XM61" s="60"/>
      <c r="XN61" s="60"/>
      <c r="XO61" s="60"/>
      <c r="XP61" s="60"/>
      <c r="XQ61" s="60"/>
      <c r="XR61" s="60"/>
      <c r="XS61" s="60"/>
      <c r="XT61" s="60"/>
      <c r="XU61" s="60"/>
      <c r="XV61" s="60"/>
      <c r="XW61" s="60"/>
      <c r="XX61" s="60"/>
      <c r="XY61" s="60"/>
      <c r="XZ61" s="60"/>
      <c r="YA61" s="60"/>
      <c r="YB61" s="60"/>
      <c r="YC61" s="60"/>
      <c r="YD61" s="60"/>
      <c r="YE61" s="60"/>
      <c r="YF61" s="60"/>
      <c r="YG61" s="60"/>
      <c r="YH61" s="60"/>
      <c r="YI61" s="60"/>
      <c r="YJ61" s="60"/>
      <c r="YK61" s="60"/>
      <c r="YL61" s="60"/>
      <c r="YM61" s="60"/>
      <c r="YN61" s="60"/>
      <c r="YO61" s="60"/>
      <c r="YP61" s="60"/>
      <c r="YQ61" s="60"/>
      <c r="YR61" s="60"/>
      <c r="YS61" s="60"/>
      <c r="YT61" s="60"/>
      <c r="YU61" s="60"/>
      <c r="YV61" s="60"/>
      <c r="YW61" s="60"/>
      <c r="YX61" s="60"/>
      <c r="YY61" s="60"/>
      <c r="YZ61" s="60"/>
      <c r="ZA61" s="60"/>
      <c r="ZB61" s="60"/>
      <c r="ZC61" s="60"/>
      <c r="ZD61" s="60"/>
      <c r="ZE61" s="60"/>
      <c r="ZF61" s="60"/>
      <c r="ZG61" s="60"/>
      <c r="ZH61" s="60"/>
      <c r="ZI61" s="60"/>
      <c r="ZJ61" s="60"/>
      <c r="ZK61" s="60"/>
      <c r="ZL61" s="60"/>
      <c r="ZM61" s="60"/>
      <c r="ZN61" s="60"/>
      <c r="ZO61" s="60"/>
      <c r="ZP61" s="60"/>
      <c r="ZQ61" s="60"/>
      <c r="ZR61" s="60"/>
      <c r="ZS61" s="60"/>
      <c r="ZT61" s="60"/>
      <c r="ZU61" s="60"/>
      <c r="ZV61" s="60"/>
      <c r="ZW61" s="60"/>
      <c r="ZX61" s="60"/>
      <c r="ZY61" s="60"/>
      <c r="ZZ61" s="60"/>
      <c r="AAA61" s="60"/>
      <c r="AAB61" s="60"/>
      <c r="AAC61" s="60"/>
      <c r="AAD61" s="60"/>
      <c r="AAE61" s="60"/>
      <c r="AAF61" s="60"/>
      <c r="AAG61" s="60"/>
      <c r="AAH61" s="60"/>
      <c r="AAI61" s="60"/>
      <c r="AAJ61" s="60"/>
      <c r="AAK61" s="60"/>
      <c r="AAL61" s="60"/>
      <c r="AAM61" s="60"/>
      <c r="AAN61" s="60"/>
      <c r="AAO61" s="60"/>
      <c r="AAP61" s="60"/>
      <c r="AAQ61" s="60"/>
      <c r="AAR61" s="60"/>
      <c r="AAS61" s="60"/>
      <c r="AAT61" s="60"/>
      <c r="AAU61" s="60"/>
      <c r="AAV61" s="60"/>
      <c r="AAW61" s="60"/>
      <c r="AAX61" s="60"/>
      <c r="AAY61" s="60"/>
      <c r="AAZ61" s="60"/>
      <c r="ABA61" s="60"/>
      <c r="ABB61" s="60"/>
      <c r="ABC61" s="60"/>
      <c r="ABD61" s="60"/>
      <c r="ABE61" s="60"/>
      <c r="ABF61" s="60"/>
      <c r="ABG61" s="60"/>
      <c r="ABH61" s="60"/>
      <c r="ABI61" s="60"/>
      <c r="ABJ61" s="60"/>
      <c r="ABK61" s="60"/>
      <c r="ABL61" s="60"/>
      <c r="ABM61" s="60"/>
      <c r="ABN61" s="60"/>
      <c r="ABO61" s="60"/>
      <c r="ABP61" s="60"/>
      <c r="ABQ61" s="60"/>
      <c r="ABR61" s="60"/>
      <c r="ABS61" s="60"/>
      <c r="ABT61" s="60"/>
      <c r="ABU61" s="60"/>
      <c r="ABV61" s="60"/>
      <c r="ABW61" s="60"/>
      <c r="ABX61" s="60"/>
      <c r="ABY61" s="60"/>
      <c r="ABZ61" s="60"/>
      <c r="ACA61" s="60"/>
      <c r="ACB61" s="60"/>
      <c r="ACC61" s="60"/>
      <c r="ACD61" s="60"/>
      <c r="ACE61" s="60"/>
      <c r="ACF61" s="60"/>
      <c r="ACG61" s="60"/>
      <c r="ACH61" s="60"/>
      <c r="ACI61" s="60"/>
      <c r="ACJ61" s="60"/>
      <c r="ACK61" s="60"/>
      <c r="ACL61" s="60"/>
      <c r="ACM61" s="60"/>
      <c r="ACN61" s="60"/>
      <c r="ACO61" s="60"/>
      <c r="ACP61" s="60"/>
      <c r="ACQ61" s="60"/>
      <c r="ACR61" s="60"/>
      <c r="ACS61" s="60"/>
      <c r="ACT61" s="60"/>
      <c r="ACU61" s="60"/>
      <c r="ACV61" s="60"/>
      <c r="ACW61" s="60"/>
      <c r="ACX61" s="60"/>
      <c r="ACY61" s="60"/>
      <c r="ACZ61" s="60"/>
      <c r="ADA61" s="60"/>
      <c r="ADB61" s="60"/>
      <c r="ADC61" s="60"/>
      <c r="ADD61" s="60"/>
      <c r="ADE61" s="60"/>
      <c r="ADF61" s="60"/>
      <c r="ADG61" s="60"/>
      <c r="ADH61" s="60"/>
      <c r="ADI61" s="60"/>
      <c r="ADJ61" s="60"/>
      <c r="ADK61" s="60"/>
      <c r="ADL61" s="60"/>
      <c r="ADM61" s="60"/>
      <c r="ADN61" s="60"/>
      <c r="ADO61" s="60"/>
      <c r="ADP61" s="60"/>
      <c r="ADQ61" s="60"/>
      <c r="ADR61" s="60"/>
      <c r="ADS61" s="60"/>
      <c r="ADT61" s="60"/>
      <c r="ADU61" s="60"/>
      <c r="ADV61" s="60"/>
      <c r="ADW61" s="60"/>
      <c r="ADX61" s="60"/>
      <c r="ADY61" s="60"/>
      <c r="ADZ61" s="60"/>
      <c r="AEA61" s="60"/>
      <c r="AEB61" s="60"/>
      <c r="AEC61" s="60"/>
      <c r="AED61" s="60"/>
      <c r="AEE61" s="60"/>
      <c r="AEF61" s="60"/>
      <c r="AEG61" s="60"/>
      <c r="AEH61" s="60"/>
      <c r="AEI61" s="60"/>
      <c r="AEJ61" s="60"/>
      <c r="AEK61" s="60"/>
      <c r="AEL61" s="60"/>
      <c r="AEM61" s="60"/>
      <c r="AEN61" s="60"/>
      <c r="AEO61" s="60"/>
      <c r="AEP61" s="60"/>
      <c r="AEQ61" s="60"/>
      <c r="AER61" s="60"/>
      <c r="AES61" s="60"/>
      <c r="AET61" s="60"/>
      <c r="AEU61" s="60"/>
      <c r="AEV61" s="60"/>
      <c r="AEW61" s="60"/>
      <c r="AEX61" s="60"/>
      <c r="AEY61" s="60"/>
      <c r="AEZ61" s="60"/>
      <c r="AFA61" s="60"/>
      <c r="AFB61" s="60"/>
      <c r="AFC61" s="60"/>
      <c r="AFD61" s="60"/>
      <c r="AFE61" s="60"/>
      <c r="AFF61" s="60"/>
      <c r="AFG61" s="60"/>
      <c r="AFH61" s="60"/>
      <c r="AFI61" s="60"/>
      <c r="AFJ61" s="60"/>
      <c r="AFK61" s="60"/>
      <c r="AFL61" s="60"/>
      <c r="AFM61" s="60"/>
      <c r="AFN61" s="60"/>
      <c r="AFO61" s="60"/>
      <c r="AFP61" s="60"/>
      <c r="AFQ61" s="60"/>
      <c r="AFR61" s="60"/>
      <c r="AFS61" s="60"/>
      <c r="AFT61" s="60"/>
      <c r="AFU61" s="60"/>
      <c r="AFV61" s="60"/>
      <c r="AFW61" s="60"/>
      <c r="AFX61" s="60"/>
      <c r="AFY61" s="60"/>
      <c r="AFZ61" s="60"/>
      <c r="AGA61" s="60"/>
      <c r="AGB61" s="60"/>
      <c r="AGC61" s="60"/>
      <c r="AGD61" s="60"/>
      <c r="AGE61" s="60"/>
      <c r="AGF61" s="60"/>
      <c r="AGG61" s="60"/>
      <c r="AGH61" s="60"/>
      <c r="AGI61" s="60"/>
      <c r="AGJ61" s="60"/>
      <c r="AGK61" s="60"/>
      <c r="AGL61" s="60"/>
      <c r="AGM61" s="60"/>
      <c r="AGN61" s="60"/>
      <c r="AGO61" s="60"/>
      <c r="AGP61" s="60"/>
      <c r="AGQ61" s="60"/>
      <c r="AGR61" s="60"/>
      <c r="AGS61" s="60"/>
      <c r="AGT61" s="60"/>
      <c r="AGU61" s="60"/>
      <c r="AGV61" s="60"/>
      <c r="AGW61" s="60"/>
      <c r="AGX61" s="60"/>
      <c r="AGY61" s="60"/>
      <c r="AGZ61" s="60"/>
      <c r="AHA61" s="60"/>
      <c r="AHB61" s="60"/>
      <c r="AHC61" s="60"/>
      <c r="AHD61" s="60"/>
      <c r="AHE61" s="60"/>
      <c r="AHF61" s="60"/>
      <c r="AHG61" s="60"/>
      <c r="AHH61" s="60"/>
      <c r="AHI61" s="60"/>
      <c r="AHJ61" s="60"/>
      <c r="AHK61" s="60"/>
      <c r="AHL61" s="60"/>
      <c r="AHM61" s="60"/>
      <c r="AHN61" s="60"/>
      <c r="AHO61" s="60"/>
      <c r="AHP61" s="60"/>
      <c r="AHQ61" s="60"/>
      <c r="AHR61" s="60"/>
      <c r="AHS61" s="60"/>
      <c r="AHT61" s="60"/>
      <c r="AHU61" s="60"/>
      <c r="AHV61" s="60"/>
      <c r="AHW61" s="60"/>
      <c r="AHX61" s="60"/>
      <c r="AHY61" s="60"/>
      <c r="AHZ61" s="60"/>
      <c r="AIA61" s="60"/>
      <c r="AIB61" s="60"/>
      <c r="AIC61" s="60"/>
      <c r="AID61" s="60"/>
      <c r="AIE61" s="60"/>
      <c r="AIF61" s="60"/>
      <c r="AIG61" s="60"/>
      <c r="AIH61" s="60"/>
      <c r="AII61" s="60"/>
      <c r="AIJ61" s="60"/>
      <c r="AIK61" s="60"/>
      <c r="AIL61" s="60"/>
      <c r="AIM61" s="60"/>
      <c r="AIN61" s="60"/>
      <c r="AIO61" s="60"/>
      <c r="AIP61" s="60"/>
      <c r="AIQ61" s="60"/>
      <c r="AIR61" s="60"/>
      <c r="AIS61" s="60"/>
      <c r="AIT61" s="60"/>
      <c r="AIU61" s="60"/>
      <c r="AIV61" s="60"/>
      <c r="AIW61" s="60"/>
      <c r="AIX61" s="60"/>
      <c r="AIY61" s="60"/>
      <c r="AIZ61" s="60"/>
      <c r="AJA61" s="60"/>
      <c r="AJB61" s="60"/>
      <c r="AJC61" s="60"/>
      <c r="AJD61" s="60"/>
      <c r="AJE61" s="60"/>
      <c r="AJF61" s="60"/>
      <c r="AJG61" s="60"/>
      <c r="AJH61" s="60"/>
      <c r="AJI61" s="60"/>
      <c r="AJJ61" s="60"/>
      <c r="AJK61" s="60"/>
      <c r="AJL61" s="60"/>
      <c r="AJM61" s="60"/>
      <c r="AJN61" s="60"/>
      <c r="AJO61" s="60"/>
      <c r="AJP61" s="60"/>
      <c r="AJQ61" s="60"/>
      <c r="AJR61" s="60"/>
      <c r="AJS61" s="60"/>
      <c r="AJT61" s="60"/>
      <c r="AJU61" s="60"/>
      <c r="AJV61" s="60"/>
      <c r="AJW61" s="60"/>
      <c r="AJX61" s="60"/>
      <c r="AJY61" s="60"/>
      <c r="AJZ61" s="60"/>
      <c r="AKA61" s="60"/>
      <c r="AKB61" s="60"/>
      <c r="AKC61" s="60"/>
      <c r="AKD61" s="60"/>
      <c r="AKE61" s="60"/>
      <c r="AKF61" s="60"/>
      <c r="AKG61" s="60"/>
      <c r="AKH61" s="60"/>
      <c r="AKI61" s="60"/>
      <c r="AKJ61" s="60"/>
      <c r="AKK61" s="60"/>
      <c r="AKL61" s="60"/>
      <c r="AKM61" s="60"/>
      <c r="AKN61" s="60"/>
      <c r="AKO61" s="60"/>
      <c r="AKP61" s="60"/>
      <c r="AKQ61" s="60"/>
      <c r="AKR61" s="60"/>
      <c r="AKS61" s="60"/>
      <c r="AKT61" s="60"/>
      <c r="AKU61" s="60"/>
      <c r="AKV61" s="60"/>
      <c r="AKW61" s="60"/>
      <c r="AKX61" s="60"/>
      <c r="AKY61" s="60"/>
      <c r="AKZ61" s="60"/>
      <c r="ALA61" s="60"/>
      <c r="ALB61" s="60"/>
      <c r="ALC61" s="60"/>
      <c r="ALD61" s="60"/>
      <c r="ALE61" s="60"/>
      <c r="ALF61" s="60"/>
      <c r="ALG61" s="60"/>
      <c r="ALH61" s="60"/>
      <c r="ALI61" s="60"/>
      <c r="ALJ61" s="60"/>
      <c r="ALK61" s="60"/>
      <c r="ALL61" s="60"/>
      <c r="ALM61" s="60"/>
      <c r="ALN61" s="60"/>
      <c r="ALO61" s="60"/>
      <c r="ALP61" s="60"/>
      <c r="ALQ61" s="60"/>
      <c r="ALR61" s="60"/>
      <c r="ALS61" s="60"/>
      <c r="ALT61" s="60"/>
      <c r="ALU61" s="60"/>
      <c r="ALV61" s="60"/>
      <c r="ALW61" s="60"/>
      <c r="ALX61" s="60"/>
      <c r="ALY61" s="60"/>
      <c r="ALZ61" s="60"/>
      <c r="AMA61" s="60"/>
      <c r="AMB61" s="60"/>
      <c r="AMC61" s="60"/>
      <c r="AMD61" s="60"/>
      <c r="AME61" s="60"/>
      <c r="AMF61" s="60"/>
      <c r="AMG61" s="60"/>
      <c r="AMH61" s="60"/>
      <c r="AMI61" s="60"/>
      <c r="AMJ61" s="60"/>
      <c r="AMK61" s="60"/>
      <c r="AML61" s="60"/>
      <c r="AMM61" s="60"/>
      <c r="AMN61" s="60"/>
      <c r="AMO61" s="60"/>
      <c r="AMP61" s="60"/>
      <c r="AMQ61" s="60"/>
      <c r="AMR61" s="60"/>
      <c r="AMS61" s="60"/>
      <c r="AMT61" s="60"/>
      <c r="AMU61" s="60"/>
      <c r="AMV61" s="60"/>
      <c r="AMW61" s="60"/>
      <c r="AMX61" s="60"/>
      <c r="AMY61" s="60"/>
      <c r="AMZ61" s="60"/>
      <c r="ANA61" s="60"/>
      <c r="ANB61" s="60"/>
      <c r="ANC61" s="60"/>
      <c r="AND61" s="60"/>
      <c r="ANE61" s="60"/>
      <c r="ANF61" s="60"/>
      <c r="ANG61" s="60"/>
      <c r="ANH61" s="60"/>
      <c r="ANI61" s="60"/>
      <c r="ANJ61" s="60"/>
      <c r="ANK61" s="60"/>
      <c r="ANL61" s="60"/>
      <c r="ANM61" s="60"/>
      <c r="ANN61" s="60"/>
      <c r="ANO61" s="60"/>
      <c r="ANP61" s="60"/>
      <c r="ANQ61" s="60"/>
      <c r="ANR61" s="60"/>
      <c r="ANS61" s="60"/>
      <c r="ANT61" s="60"/>
      <c r="ANU61" s="60"/>
      <c r="ANV61" s="60"/>
      <c r="ANW61" s="60"/>
      <c r="ANX61" s="60"/>
      <c r="ANY61" s="60"/>
      <c r="ANZ61" s="60"/>
      <c r="AOA61" s="60"/>
      <c r="AOB61" s="60"/>
      <c r="AOC61" s="60"/>
      <c r="AOD61" s="60"/>
      <c r="AOE61" s="60"/>
      <c r="AOF61" s="60"/>
      <c r="AOG61" s="60"/>
      <c r="AOH61" s="60"/>
      <c r="AOI61" s="60"/>
      <c r="AOJ61" s="60"/>
      <c r="AOK61" s="60"/>
      <c r="AOL61" s="60"/>
      <c r="AOM61" s="60"/>
      <c r="AON61" s="60"/>
      <c r="AOO61" s="60"/>
      <c r="AOP61" s="60"/>
      <c r="AOQ61" s="60"/>
      <c r="AOR61" s="60"/>
      <c r="AOS61" s="60"/>
      <c r="AOT61" s="60"/>
      <c r="AOU61" s="60"/>
      <c r="AOV61" s="60"/>
      <c r="AOW61" s="60"/>
      <c r="AOX61" s="60"/>
      <c r="AOY61" s="60"/>
      <c r="AOZ61" s="60"/>
      <c r="APA61" s="60"/>
      <c r="APB61" s="60"/>
      <c r="APC61" s="60"/>
      <c r="APD61" s="60"/>
      <c r="APE61" s="60"/>
      <c r="APF61" s="60"/>
      <c r="APG61" s="60"/>
      <c r="APH61" s="60"/>
      <c r="API61" s="60"/>
      <c r="APJ61" s="60"/>
      <c r="APK61" s="60"/>
      <c r="APL61" s="60"/>
      <c r="APM61" s="60"/>
      <c r="APN61" s="60"/>
      <c r="APO61" s="60"/>
      <c r="APP61" s="60"/>
      <c r="APQ61" s="60"/>
      <c r="APR61" s="60"/>
      <c r="APS61" s="60"/>
      <c r="APT61" s="60"/>
      <c r="APU61" s="60"/>
      <c r="APV61" s="60"/>
      <c r="APW61" s="60"/>
      <c r="APX61" s="60"/>
      <c r="APY61" s="60"/>
      <c r="APZ61" s="60"/>
      <c r="AQA61" s="60"/>
      <c r="AQB61" s="60"/>
      <c r="AQC61" s="60"/>
      <c r="AQD61" s="60"/>
      <c r="AQE61" s="60"/>
      <c r="AQF61" s="60"/>
      <c r="AQG61" s="60"/>
      <c r="AQH61" s="60"/>
      <c r="AQI61" s="60"/>
      <c r="AQJ61" s="60"/>
      <c r="AQK61" s="60"/>
      <c r="AQL61" s="60"/>
      <c r="AQM61" s="60"/>
      <c r="AQN61" s="60"/>
      <c r="AQO61" s="60"/>
      <c r="AQP61" s="60"/>
      <c r="AQQ61" s="60"/>
      <c r="AQR61" s="60"/>
      <c r="AQS61" s="60"/>
      <c r="AQT61" s="60"/>
      <c r="AQU61" s="60"/>
      <c r="AQV61" s="60"/>
      <c r="AQW61" s="60"/>
      <c r="AQX61" s="60"/>
      <c r="AQY61" s="60"/>
      <c r="AQZ61" s="60"/>
      <c r="ARA61" s="60"/>
      <c r="ARB61" s="60"/>
      <c r="ARC61" s="60"/>
      <c r="ARD61" s="60"/>
      <c r="ARE61" s="60"/>
      <c r="ARF61" s="60"/>
      <c r="ARG61" s="60"/>
      <c r="ARH61" s="60"/>
      <c r="ARI61" s="60"/>
      <c r="ARJ61" s="60"/>
      <c r="ARK61" s="60"/>
      <c r="ARL61" s="60"/>
      <c r="ARM61" s="60"/>
      <c r="ARN61" s="60"/>
      <c r="ARO61" s="60"/>
      <c r="ARP61" s="60"/>
      <c r="ARQ61" s="60"/>
      <c r="ARR61" s="60"/>
      <c r="ARS61" s="60"/>
      <c r="ART61" s="60"/>
      <c r="ARU61" s="60"/>
      <c r="ARV61" s="60"/>
      <c r="ARW61" s="60"/>
      <c r="ARX61" s="60"/>
      <c r="ARY61" s="60"/>
      <c r="ARZ61" s="60"/>
      <c r="ASA61" s="60"/>
      <c r="ASB61" s="60"/>
      <c r="ASC61" s="60"/>
      <c r="ASD61" s="60"/>
      <c r="ASE61" s="60"/>
      <c r="ASF61" s="60"/>
      <c r="ASG61" s="60"/>
      <c r="ASH61" s="60"/>
      <c r="ASI61" s="60"/>
      <c r="ASJ61" s="60"/>
      <c r="ASK61" s="60"/>
      <c r="ASL61" s="60"/>
      <c r="ASM61" s="60"/>
      <c r="ASN61" s="60"/>
      <c r="ASO61" s="60"/>
      <c r="ASP61" s="60"/>
      <c r="ASQ61" s="60"/>
      <c r="ASR61" s="60"/>
      <c r="ASS61" s="60"/>
      <c r="AST61" s="60"/>
      <c r="ASU61" s="60"/>
      <c r="ASV61" s="60"/>
      <c r="ASW61" s="60"/>
      <c r="ASX61" s="60"/>
      <c r="ASY61" s="60"/>
      <c r="ASZ61" s="60"/>
      <c r="ATA61" s="60"/>
      <c r="ATB61" s="60"/>
      <c r="ATC61" s="60"/>
      <c r="ATD61" s="60"/>
      <c r="ATE61" s="60"/>
      <c r="ATF61" s="60"/>
      <c r="ATG61" s="60"/>
      <c r="ATH61" s="60"/>
      <c r="ATI61" s="60"/>
      <c r="ATJ61" s="60"/>
      <c r="ATK61" s="60"/>
      <c r="ATL61" s="60"/>
      <c r="ATM61" s="60"/>
      <c r="ATN61" s="60"/>
      <c r="ATO61" s="60"/>
      <c r="ATP61" s="60"/>
      <c r="ATQ61" s="60"/>
      <c r="ATR61" s="60"/>
      <c r="ATS61" s="60"/>
      <c r="ATT61" s="60"/>
      <c r="ATU61" s="60"/>
      <c r="ATV61" s="60"/>
      <c r="ATW61" s="60"/>
      <c r="ATX61" s="60"/>
      <c r="ATY61" s="60"/>
      <c r="ATZ61" s="60"/>
      <c r="AUA61" s="60"/>
      <c r="AUB61" s="60"/>
      <c r="AUC61" s="60"/>
      <c r="AUD61" s="60"/>
      <c r="AUE61" s="60"/>
      <c r="AUF61" s="60"/>
      <c r="AUG61" s="60"/>
      <c r="AUH61" s="60"/>
      <c r="AUI61" s="60"/>
      <c r="AUJ61" s="60"/>
      <c r="AUK61" s="60"/>
      <c r="AUL61" s="60"/>
      <c r="AUM61" s="60"/>
      <c r="AUN61" s="60"/>
      <c r="AUO61" s="60"/>
      <c r="AUP61" s="60"/>
      <c r="AUQ61" s="60"/>
      <c r="AUR61" s="60"/>
      <c r="AUS61" s="60"/>
      <c r="AUT61" s="60"/>
      <c r="AUU61" s="60"/>
      <c r="AUV61" s="60"/>
      <c r="AUW61" s="60"/>
      <c r="AUX61" s="60"/>
      <c r="AUY61" s="60"/>
      <c r="AUZ61" s="60"/>
      <c r="AVA61" s="60"/>
      <c r="AVB61" s="60"/>
      <c r="AVC61" s="60"/>
      <c r="AVD61" s="60"/>
      <c r="AVE61" s="60"/>
      <c r="AVF61" s="60"/>
      <c r="AVG61" s="60"/>
      <c r="AVH61" s="60"/>
      <c r="AVI61" s="60"/>
      <c r="AVJ61" s="60"/>
      <c r="AVK61" s="60"/>
      <c r="AVL61" s="60"/>
      <c r="AVM61" s="60"/>
      <c r="AVN61" s="60"/>
      <c r="AVO61" s="60"/>
      <c r="AVP61" s="60"/>
      <c r="AVQ61" s="60"/>
      <c r="AVR61" s="60"/>
      <c r="AVS61" s="60"/>
      <c r="AVT61" s="60"/>
      <c r="AVU61" s="60"/>
      <c r="AVV61" s="60"/>
      <c r="AVW61" s="60"/>
      <c r="AVX61" s="60"/>
      <c r="AVY61" s="60"/>
      <c r="AVZ61" s="60"/>
      <c r="AWA61" s="60"/>
      <c r="AWB61" s="60"/>
      <c r="AWC61" s="60"/>
      <c r="AWD61" s="60"/>
      <c r="AWE61" s="60"/>
      <c r="AWF61" s="60"/>
      <c r="AWG61" s="60"/>
      <c r="AWH61" s="60"/>
      <c r="AWI61" s="60"/>
      <c r="AWJ61" s="60"/>
      <c r="AWK61" s="60"/>
      <c r="AWL61" s="60"/>
      <c r="AWM61" s="60"/>
      <c r="AWN61" s="60"/>
      <c r="AWO61" s="60"/>
      <c r="AWP61" s="60"/>
      <c r="AWQ61" s="60"/>
      <c r="AWR61" s="60"/>
      <c r="AWS61" s="60"/>
      <c r="AWT61" s="60"/>
      <c r="AWU61" s="60"/>
      <c r="AWV61" s="60"/>
      <c r="AWW61" s="60"/>
      <c r="AWX61" s="60"/>
      <c r="AWY61" s="60"/>
      <c r="AWZ61" s="60"/>
      <c r="AXA61" s="60"/>
      <c r="AXB61" s="60"/>
      <c r="AXC61" s="60"/>
      <c r="AXD61" s="60"/>
      <c r="AXE61" s="60"/>
      <c r="AXF61" s="60"/>
      <c r="AXG61" s="60"/>
      <c r="AXH61" s="60"/>
      <c r="AXI61" s="60"/>
      <c r="AXJ61" s="60"/>
      <c r="AXK61" s="60"/>
      <c r="AXL61" s="60"/>
      <c r="AXM61" s="60"/>
      <c r="AXN61" s="60"/>
      <c r="AXO61" s="60"/>
      <c r="AXP61" s="60"/>
      <c r="AXQ61" s="60"/>
      <c r="AXR61" s="60"/>
      <c r="AXS61" s="60"/>
      <c r="AXT61" s="60"/>
      <c r="AXU61" s="60"/>
      <c r="AXV61" s="60"/>
      <c r="AXW61" s="60"/>
      <c r="AXX61" s="60"/>
      <c r="AXY61" s="60"/>
      <c r="AXZ61" s="60"/>
      <c r="AYA61" s="60"/>
      <c r="AYB61" s="60"/>
      <c r="AYC61" s="60"/>
      <c r="AYD61" s="60"/>
      <c r="AYE61" s="60"/>
      <c r="AYF61" s="60"/>
      <c r="AYG61" s="60"/>
      <c r="AYH61" s="60"/>
      <c r="AYI61" s="60"/>
      <c r="AYJ61" s="60"/>
      <c r="AYK61" s="60"/>
      <c r="AYL61" s="60"/>
      <c r="AYM61" s="60"/>
      <c r="AYN61" s="60"/>
      <c r="AYO61" s="60"/>
      <c r="AYP61" s="60"/>
      <c r="AYQ61" s="60"/>
      <c r="AYR61" s="60"/>
      <c r="AYS61" s="60"/>
      <c r="AYT61" s="60"/>
      <c r="AYU61" s="60"/>
      <c r="AYV61" s="60"/>
      <c r="AYW61" s="60"/>
      <c r="AYX61" s="60"/>
      <c r="AYY61" s="60"/>
      <c r="AYZ61" s="60"/>
      <c r="AZA61" s="60"/>
      <c r="AZB61" s="60"/>
      <c r="AZC61" s="60"/>
      <c r="AZD61" s="60"/>
      <c r="AZE61" s="60"/>
      <c r="AZF61" s="60"/>
      <c r="AZG61" s="60"/>
      <c r="AZH61" s="60"/>
      <c r="AZI61" s="60"/>
      <c r="AZJ61" s="60"/>
      <c r="AZK61" s="60"/>
      <c r="AZL61" s="60"/>
      <c r="AZM61" s="60"/>
      <c r="AZN61" s="60"/>
      <c r="AZO61" s="60"/>
      <c r="AZP61" s="60"/>
      <c r="AZQ61" s="60"/>
      <c r="AZR61" s="60"/>
      <c r="AZS61" s="60"/>
      <c r="AZT61" s="60"/>
      <c r="AZU61" s="60"/>
      <c r="AZV61" s="60"/>
      <c r="AZW61" s="60"/>
      <c r="AZX61" s="60"/>
      <c r="AZY61" s="60"/>
      <c r="AZZ61" s="60"/>
      <c r="BAA61" s="60"/>
      <c r="BAB61" s="60"/>
      <c r="BAC61" s="60"/>
      <c r="BAD61" s="60"/>
      <c r="BAE61" s="60"/>
      <c r="BAF61" s="60"/>
      <c r="BAG61" s="60"/>
      <c r="BAH61" s="60"/>
      <c r="BAI61" s="60"/>
      <c r="BAJ61" s="60"/>
      <c r="BAK61" s="60"/>
      <c r="BAL61" s="60"/>
      <c r="BAM61" s="60"/>
      <c r="BAN61" s="60"/>
      <c r="BAO61" s="60"/>
      <c r="BAP61" s="60"/>
      <c r="BAQ61" s="60"/>
      <c r="BAR61" s="60"/>
      <c r="BAS61" s="60"/>
      <c r="BAT61" s="60"/>
      <c r="BAU61" s="60"/>
      <c r="BAV61" s="60"/>
      <c r="BAW61" s="60"/>
      <c r="BAX61" s="60"/>
      <c r="BAY61" s="60"/>
      <c r="BAZ61" s="60"/>
      <c r="BBA61" s="60"/>
      <c r="BBB61" s="60"/>
      <c r="BBC61" s="60"/>
      <c r="BBD61" s="60"/>
      <c r="BBE61" s="60"/>
      <c r="BBF61" s="60"/>
      <c r="BBG61" s="60"/>
      <c r="BBH61" s="60"/>
      <c r="BBI61" s="60"/>
      <c r="BBJ61" s="60"/>
      <c r="BBK61" s="60"/>
      <c r="BBL61" s="60"/>
      <c r="BBM61" s="60"/>
      <c r="BBN61" s="60"/>
      <c r="BBO61" s="60"/>
      <c r="BBP61" s="60"/>
      <c r="BBQ61" s="60"/>
      <c r="BBR61" s="60"/>
      <c r="BBS61" s="60"/>
      <c r="BBT61" s="60"/>
      <c r="BBU61" s="60"/>
      <c r="BBV61" s="60"/>
      <c r="BBW61" s="60"/>
      <c r="BBX61" s="60"/>
      <c r="BBY61" s="60"/>
      <c r="BBZ61" s="60"/>
      <c r="BCA61" s="60"/>
      <c r="BCB61" s="60"/>
      <c r="BCC61" s="60"/>
      <c r="BCD61" s="60"/>
      <c r="BCE61" s="60"/>
      <c r="BCF61" s="60"/>
      <c r="BCG61" s="60"/>
      <c r="BCH61" s="60"/>
      <c r="BCI61" s="60"/>
      <c r="BCJ61" s="60"/>
      <c r="BCK61" s="60"/>
      <c r="BCL61" s="60"/>
      <c r="BCM61" s="60"/>
      <c r="BCN61" s="60"/>
      <c r="BCO61" s="60"/>
      <c r="BCP61" s="60"/>
      <c r="BCQ61" s="60"/>
      <c r="BCR61" s="60"/>
      <c r="BCS61" s="60"/>
      <c r="BCT61" s="60"/>
      <c r="BCU61" s="60"/>
      <c r="BCV61" s="60"/>
      <c r="BCW61" s="60"/>
      <c r="BCX61" s="60"/>
      <c r="BCY61" s="60"/>
      <c r="BCZ61" s="60"/>
      <c r="BDA61" s="60"/>
      <c r="BDB61" s="60"/>
      <c r="BDC61" s="60"/>
      <c r="BDD61" s="60"/>
      <c r="BDE61" s="60"/>
      <c r="BDF61" s="60"/>
      <c r="BDG61" s="60"/>
      <c r="BDH61" s="60"/>
      <c r="BDI61" s="60"/>
      <c r="BDJ61" s="60"/>
      <c r="BDK61" s="60"/>
      <c r="BDL61" s="60"/>
      <c r="BDM61" s="60"/>
      <c r="BDN61" s="60"/>
      <c r="BDO61" s="60"/>
      <c r="BDP61" s="60"/>
      <c r="BDQ61" s="60"/>
      <c r="BDR61" s="60"/>
      <c r="BDS61" s="60"/>
      <c r="BDT61" s="60"/>
      <c r="BDU61" s="60"/>
      <c r="BDV61" s="60"/>
      <c r="BDW61" s="60"/>
      <c r="BDX61" s="60"/>
      <c r="BDY61" s="60"/>
      <c r="BDZ61" s="60"/>
      <c r="BEA61" s="60"/>
      <c r="BEB61" s="60"/>
      <c r="BEC61" s="60"/>
      <c r="BED61" s="60"/>
      <c r="BEE61" s="60"/>
      <c r="BEF61" s="60"/>
      <c r="BEG61" s="60"/>
      <c r="BEH61" s="60"/>
      <c r="BEI61" s="60"/>
      <c r="BEJ61" s="60"/>
      <c r="BEK61" s="60"/>
      <c r="BEL61" s="60"/>
      <c r="BEM61" s="60"/>
      <c r="BEN61" s="60"/>
      <c r="BEO61" s="60"/>
      <c r="BEP61" s="60"/>
      <c r="BEQ61" s="60"/>
      <c r="BER61" s="60"/>
      <c r="BES61" s="60"/>
      <c r="BET61" s="60"/>
      <c r="BEU61" s="60"/>
      <c r="BEV61" s="60"/>
      <c r="BEW61" s="60"/>
      <c r="BEX61" s="60"/>
      <c r="BEY61" s="60"/>
      <c r="BEZ61" s="60"/>
      <c r="BFA61" s="60"/>
      <c r="BFB61" s="60"/>
      <c r="BFC61" s="60"/>
      <c r="BFD61" s="60"/>
      <c r="BFE61" s="60"/>
      <c r="BFF61" s="60"/>
      <c r="BFG61" s="60"/>
      <c r="BFH61" s="60"/>
      <c r="BFI61" s="60"/>
      <c r="BFJ61" s="60"/>
      <c r="BFK61" s="60"/>
      <c r="BFL61" s="60"/>
      <c r="BFM61" s="60"/>
      <c r="BFN61" s="60"/>
      <c r="BFO61" s="60"/>
      <c r="BFP61" s="60"/>
      <c r="BFQ61" s="60"/>
      <c r="BFR61" s="60"/>
      <c r="BFS61" s="60"/>
      <c r="BFT61" s="60"/>
      <c r="BFU61" s="60"/>
      <c r="BFV61" s="60"/>
      <c r="BFW61" s="60"/>
      <c r="BFX61" s="60"/>
      <c r="BFY61" s="60"/>
      <c r="BFZ61" s="60"/>
      <c r="BGA61" s="60"/>
      <c r="BGB61" s="60"/>
      <c r="BGC61" s="60"/>
      <c r="BGD61" s="60"/>
      <c r="BGE61" s="60"/>
      <c r="BGF61" s="60"/>
      <c r="BGG61" s="60"/>
      <c r="BGH61" s="60"/>
      <c r="BGI61" s="60"/>
      <c r="BGJ61" s="60"/>
      <c r="BGK61" s="60"/>
      <c r="BGL61" s="60"/>
      <c r="BGM61" s="60"/>
      <c r="BGN61" s="60"/>
      <c r="BGO61" s="60"/>
      <c r="BGP61" s="60"/>
      <c r="BGQ61" s="60"/>
      <c r="BGR61" s="60"/>
      <c r="BGS61" s="60"/>
      <c r="BGT61" s="60"/>
      <c r="BGU61" s="60"/>
      <c r="BGV61" s="60"/>
      <c r="BGW61" s="60"/>
      <c r="BGX61" s="60"/>
      <c r="BGY61" s="60"/>
      <c r="BGZ61" s="60"/>
      <c r="BHA61" s="60"/>
      <c r="BHB61" s="60"/>
      <c r="BHC61" s="60"/>
      <c r="BHD61" s="60"/>
      <c r="BHE61" s="60"/>
      <c r="BHF61" s="60"/>
      <c r="BHG61" s="60"/>
      <c r="BHH61" s="60"/>
      <c r="BHI61" s="60"/>
      <c r="BHJ61" s="60"/>
      <c r="BHK61" s="60"/>
      <c r="BHL61" s="60"/>
      <c r="BHM61" s="60"/>
      <c r="BHN61" s="60"/>
      <c r="BHO61" s="60"/>
      <c r="BHP61" s="60"/>
      <c r="BHQ61" s="60"/>
      <c r="BHR61" s="60"/>
      <c r="BHS61" s="60"/>
      <c r="BHT61" s="60"/>
      <c r="BHU61" s="60"/>
      <c r="BHV61" s="60"/>
      <c r="BHW61" s="60"/>
      <c r="BHX61" s="60"/>
      <c r="BHY61" s="60"/>
      <c r="BHZ61" s="60"/>
      <c r="BIA61" s="60"/>
      <c r="BIB61" s="60"/>
      <c r="BIC61" s="60"/>
      <c r="BID61" s="60"/>
      <c r="BIE61" s="60"/>
      <c r="BIF61" s="60"/>
      <c r="BIG61" s="60"/>
      <c r="BIH61" s="60"/>
      <c r="BII61" s="60"/>
      <c r="BIJ61" s="60"/>
      <c r="BIK61" s="60"/>
      <c r="BIL61" s="60"/>
      <c r="BIM61" s="60"/>
      <c r="BIN61" s="60"/>
      <c r="BIO61" s="60"/>
      <c r="BIP61" s="60"/>
      <c r="BIQ61" s="60"/>
      <c r="BIR61" s="60"/>
      <c r="BIS61" s="60"/>
      <c r="BIT61" s="60"/>
      <c r="BIU61" s="60"/>
      <c r="BIV61" s="60"/>
      <c r="BIW61" s="60"/>
      <c r="BIX61" s="60"/>
      <c r="BIY61" s="60"/>
      <c r="BIZ61" s="60"/>
      <c r="BJA61" s="60"/>
      <c r="BJB61" s="60"/>
      <c r="BJC61" s="60"/>
      <c r="BJD61" s="60"/>
      <c r="BJE61" s="60"/>
      <c r="BJF61" s="60"/>
      <c r="BJG61" s="60"/>
      <c r="BJH61" s="60"/>
      <c r="BJI61" s="60"/>
      <c r="BJJ61" s="60"/>
      <c r="BJK61" s="60"/>
      <c r="BJL61" s="60"/>
      <c r="BJM61" s="60"/>
      <c r="BJN61" s="60"/>
      <c r="BJO61" s="60"/>
      <c r="BJP61" s="60"/>
      <c r="BJQ61" s="60"/>
      <c r="BJR61" s="60"/>
      <c r="BJS61" s="60"/>
      <c r="BJT61" s="60"/>
      <c r="BJU61" s="60"/>
      <c r="BJV61" s="60"/>
      <c r="BJW61" s="60"/>
      <c r="BJX61" s="60"/>
      <c r="BJY61" s="60"/>
      <c r="BJZ61" s="60"/>
      <c r="BKA61" s="60"/>
      <c r="BKB61" s="60"/>
      <c r="BKC61" s="60"/>
      <c r="BKD61" s="60"/>
      <c r="BKE61" s="60"/>
      <c r="BKF61" s="60"/>
      <c r="BKG61" s="60"/>
      <c r="BKH61" s="60"/>
      <c r="BKI61" s="60"/>
      <c r="BKJ61" s="60"/>
      <c r="BKK61" s="60"/>
      <c r="BKL61" s="60"/>
      <c r="BKM61" s="60"/>
      <c r="BKN61" s="60"/>
      <c r="BKO61" s="60"/>
      <c r="BKP61" s="60"/>
      <c r="BKQ61" s="60"/>
      <c r="BKR61" s="60"/>
      <c r="BKS61" s="60"/>
      <c r="BKT61" s="60"/>
      <c r="BKU61" s="60"/>
      <c r="BKV61" s="60"/>
      <c r="BKW61" s="60"/>
      <c r="BKX61" s="60"/>
      <c r="BKY61" s="60"/>
      <c r="BKZ61" s="60"/>
      <c r="BLA61" s="60"/>
      <c r="BLB61" s="60"/>
      <c r="BLC61" s="60"/>
      <c r="BLD61" s="60"/>
      <c r="BLE61" s="60"/>
      <c r="BLF61" s="60"/>
      <c r="BLG61" s="60"/>
      <c r="BLH61" s="60"/>
      <c r="BLI61" s="60"/>
      <c r="BLJ61" s="60"/>
      <c r="BLK61" s="60"/>
      <c r="BLL61" s="60"/>
      <c r="BLM61" s="60"/>
      <c r="BLN61" s="60"/>
      <c r="BLO61" s="60"/>
      <c r="BLP61" s="60"/>
      <c r="BLQ61" s="60"/>
      <c r="BLR61" s="60"/>
      <c r="BLS61" s="60"/>
      <c r="BLT61" s="60"/>
      <c r="BLU61" s="60"/>
      <c r="BLV61" s="60"/>
      <c r="BLW61" s="60"/>
      <c r="BLX61" s="60"/>
      <c r="BLY61" s="60"/>
      <c r="BLZ61" s="60"/>
      <c r="BMA61" s="60"/>
      <c r="BMB61" s="60"/>
      <c r="BMC61" s="60"/>
      <c r="BMD61" s="60"/>
      <c r="BME61" s="60"/>
      <c r="BMF61" s="60"/>
      <c r="BMG61" s="60"/>
      <c r="BMH61" s="60"/>
      <c r="BMI61" s="60"/>
      <c r="BMJ61" s="60"/>
      <c r="BMK61" s="60"/>
      <c r="BML61" s="60"/>
      <c r="BMM61" s="60"/>
      <c r="BMN61" s="60"/>
      <c r="BMO61" s="60"/>
      <c r="BMP61" s="60"/>
      <c r="BMQ61" s="60"/>
      <c r="BMR61" s="60"/>
      <c r="BMS61" s="60"/>
      <c r="BMT61" s="60"/>
      <c r="BMU61" s="60"/>
      <c r="BMV61" s="60"/>
      <c r="BMW61" s="60"/>
      <c r="BMX61" s="60"/>
      <c r="BMY61" s="60"/>
      <c r="BMZ61" s="60"/>
      <c r="BNA61" s="60"/>
      <c r="BNB61" s="60"/>
      <c r="BNC61" s="60"/>
      <c r="BND61" s="60"/>
      <c r="BNE61" s="60"/>
      <c r="BNF61" s="60"/>
      <c r="BNG61" s="60"/>
      <c r="BNH61" s="60"/>
      <c r="BNI61" s="60"/>
      <c r="BNJ61" s="60"/>
      <c r="BNK61" s="60"/>
      <c r="BNL61" s="60"/>
      <c r="BNM61" s="60"/>
      <c r="BNN61" s="60"/>
      <c r="BNO61" s="60"/>
      <c r="BNP61" s="60"/>
      <c r="BNQ61" s="60"/>
      <c r="BNR61" s="60"/>
      <c r="BNS61" s="60"/>
      <c r="BNT61" s="60"/>
      <c r="BNU61" s="60"/>
      <c r="BNV61" s="60"/>
      <c r="BNW61" s="60"/>
      <c r="BNX61" s="60"/>
      <c r="BNY61" s="60"/>
      <c r="BNZ61" s="60"/>
      <c r="BOA61" s="60"/>
      <c r="BOB61" s="60"/>
      <c r="BOC61" s="60"/>
      <c r="BOD61" s="60"/>
      <c r="BOE61" s="60"/>
      <c r="BOF61" s="60"/>
      <c r="BOG61" s="60"/>
      <c r="BOH61" s="60"/>
      <c r="BOI61" s="60"/>
      <c r="BOJ61" s="60"/>
      <c r="BOK61" s="60"/>
      <c r="BOL61" s="60"/>
      <c r="BOM61" s="60"/>
      <c r="BON61" s="60"/>
      <c r="BOO61" s="60"/>
      <c r="BOP61" s="60"/>
      <c r="BOQ61" s="60"/>
      <c r="BOR61" s="60"/>
      <c r="BOS61" s="60"/>
      <c r="BOT61" s="60"/>
      <c r="BOU61" s="60"/>
      <c r="BOV61" s="60"/>
      <c r="BOW61" s="60"/>
      <c r="BOX61" s="60"/>
      <c r="BOY61" s="60"/>
      <c r="BOZ61" s="60"/>
      <c r="BPA61" s="60"/>
      <c r="BPB61" s="60"/>
      <c r="BPC61" s="60"/>
      <c r="BPD61" s="60"/>
      <c r="BPE61" s="60"/>
      <c r="BPF61" s="60"/>
      <c r="BPG61" s="60"/>
      <c r="BPH61" s="60"/>
      <c r="BPI61" s="60"/>
      <c r="BPJ61" s="60"/>
      <c r="BPK61" s="60"/>
      <c r="BPL61" s="60"/>
      <c r="BPM61" s="60"/>
      <c r="BPN61" s="60"/>
      <c r="BPO61" s="60"/>
      <c r="BPP61" s="60"/>
      <c r="BPQ61" s="60"/>
      <c r="BPR61" s="60"/>
      <c r="BPS61" s="60"/>
      <c r="BPT61" s="60"/>
      <c r="BPU61" s="60"/>
      <c r="BPV61" s="60"/>
      <c r="BPW61" s="60"/>
      <c r="BPX61" s="60"/>
      <c r="BPY61" s="60"/>
      <c r="BPZ61" s="60"/>
      <c r="BQA61" s="60"/>
      <c r="BQB61" s="60"/>
      <c r="BQC61" s="60"/>
      <c r="BQD61" s="60"/>
      <c r="BQE61" s="60"/>
      <c r="BQF61" s="60"/>
      <c r="BQG61" s="60"/>
      <c r="BQH61" s="60"/>
      <c r="BQI61" s="60"/>
      <c r="BQJ61" s="60"/>
      <c r="BQK61" s="60"/>
      <c r="BQL61" s="60"/>
      <c r="BQM61" s="60"/>
      <c r="BQN61" s="60"/>
      <c r="BQO61" s="60"/>
      <c r="BQP61" s="60"/>
      <c r="BQQ61" s="60"/>
      <c r="BQR61" s="60"/>
      <c r="BQS61" s="60"/>
      <c r="BQT61" s="60"/>
      <c r="BQU61" s="60"/>
      <c r="BQV61" s="60"/>
      <c r="BQW61" s="60"/>
      <c r="BQX61" s="60"/>
      <c r="BQY61" s="60"/>
      <c r="BQZ61" s="60"/>
      <c r="BRA61" s="60"/>
      <c r="BRB61" s="60"/>
      <c r="BRC61" s="60"/>
      <c r="BRD61" s="60"/>
      <c r="BRE61" s="60"/>
      <c r="BRF61" s="60"/>
      <c r="BRG61" s="60"/>
      <c r="BRH61" s="60"/>
      <c r="BRI61" s="60"/>
      <c r="BRJ61" s="60"/>
      <c r="BRK61" s="60"/>
      <c r="BRL61" s="60"/>
      <c r="BRM61" s="60"/>
      <c r="BRN61" s="60"/>
      <c r="BRO61" s="60"/>
      <c r="BRP61" s="60"/>
      <c r="BRQ61" s="60"/>
      <c r="BRR61" s="60"/>
      <c r="BRS61" s="60"/>
      <c r="BRT61" s="60"/>
      <c r="BRU61" s="60"/>
      <c r="BRV61" s="60"/>
      <c r="BRW61" s="60"/>
      <c r="BRX61" s="60"/>
      <c r="BRY61" s="60"/>
      <c r="BRZ61" s="60"/>
      <c r="BSA61" s="60"/>
      <c r="BSB61" s="60"/>
      <c r="BSC61" s="60"/>
      <c r="BSD61" s="60"/>
      <c r="BSE61" s="60"/>
      <c r="BSF61" s="60"/>
      <c r="BSG61" s="60"/>
      <c r="BSH61" s="60"/>
      <c r="BSI61" s="60"/>
      <c r="BSJ61" s="60"/>
      <c r="BSK61" s="60"/>
      <c r="BSL61" s="60"/>
      <c r="BSM61" s="60"/>
      <c r="BSN61" s="60"/>
      <c r="BSO61" s="60"/>
      <c r="BSP61" s="60"/>
      <c r="BSQ61" s="60"/>
      <c r="BSR61" s="60"/>
      <c r="BSS61" s="60"/>
      <c r="BST61" s="60"/>
      <c r="BSU61" s="60"/>
      <c r="BSV61" s="60"/>
      <c r="BSW61" s="60"/>
      <c r="BSX61" s="60"/>
      <c r="BSY61" s="60"/>
      <c r="BSZ61" s="60"/>
      <c r="BTA61" s="60"/>
      <c r="BTB61" s="60"/>
      <c r="BTC61" s="60"/>
      <c r="BTD61" s="60"/>
      <c r="BTE61" s="60"/>
      <c r="BTF61" s="60"/>
      <c r="BTG61" s="60"/>
      <c r="BTH61" s="60"/>
      <c r="BTI61" s="60"/>
      <c r="BTJ61" s="60"/>
      <c r="BTK61" s="60"/>
      <c r="BTL61" s="60"/>
      <c r="BTM61" s="60"/>
      <c r="BTN61" s="60"/>
      <c r="BTO61" s="60"/>
      <c r="BTP61" s="60"/>
      <c r="BTQ61" s="60"/>
      <c r="BTR61" s="60"/>
      <c r="BTS61" s="60"/>
      <c r="BTT61" s="60"/>
      <c r="BTU61" s="60"/>
      <c r="BTV61" s="60"/>
      <c r="BTW61" s="60"/>
      <c r="BTX61" s="60"/>
      <c r="BTY61" s="60"/>
      <c r="BTZ61" s="60"/>
      <c r="BUA61" s="60"/>
      <c r="BUB61" s="60"/>
      <c r="BUC61" s="60"/>
      <c r="BUD61" s="60"/>
      <c r="BUE61" s="60"/>
      <c r="BUF61" s="60"/>
      <c r="BUG61" s="60"/>
      <c r="BUH61" s="60"/>
      <c r="BUI61" s="60"/>
      <c r="BUJ61" s="60"/>
      <c r="BUK61" s="60"/>
      <c r="BUL61" s="60"/>
      <c r="BUM61" s="60"/>
      <c r="BUN61" s="60"/>
      <c r="BUO61" s="60"/>
      <c r="BUP61" s="60"/>
      <c r="BUQ61" s="60"/>
      <c r="BUR61" s="60"/>
      <c r="BUS61" s="60"/>
      <c r="BUT61" s="60"/>
      <c r="BUU61" s="60"/>
      <c r="BUV61" s="60"/>
      <c r="BUW61" s="60"/>
      <c r="BUX61" s="60"/>
      <c r="BUY61" s="60"/>
      <c r="BUZ61" s="60"/>
      <c r="BVA61" s="60"/>
      <c r="BVB61" s="60"/>
      <c r="BVC61" s="60"/>
      <c r="BVD61" s="60"/>
      <c r="BVE61" s="60"/>
      <c r="BVF61" s="60"/>
      <c r="BVG61" s="60"/>
      <c r="BVH61" s="60"/>
      <c r="BVI61" s="60"/>
      <c r="BVJ61" s="60"/>
      <c r="BVK61" s="60"/>
      <c r="BVL61" s="60"/>
      <c r="BVM61" s="60"/>
      <c r="BVN61" s="60"/>
      <c r="BVO61" s="60"/>
      <c r="BVP61" s="60"/>
      <c r="BVQ61" s="60"/>
      <c r="BVR61" s="60"/>
      <c r="BVS61" s="60"/>
      <c r="BVT61" s="60"/>
      <c r="BVU61" s="60"/>
      <c r="BVV61" s="60"/>
      <c r="BVW61" s="60"/>
      <c r="BVX61" s="60"/>
      <c r="BVY61" s="60"/>
      <c r="BVZ61" s="60"/>
      <c r="BWA61" s="60"/>
      <c r="BWB61" s="60"/>
      <c r="BWC61" s="60"/>
      <c r="BWD61" s="60"/>
      <c r="BWE61" s="60"/>
      <c r="BWF61" s="60"/>
      <c r="BWG61" s="60"/>
      <c r="BWH61" s="60"/>
      <c r="BWI61" s="60"/>
      <c r="BWJ61" s="60"/>
      <c r="BWK61" s="60"/>
      <c r="BWL61" s="60"/>
      <c r="BWM61" s="60"/>
      <c r="BWN61" s="60"/>
      <c r="BWO61" s="60"/>
      <c r="BWP61" s="60"/>
      <c r="BWQ61" s="60"/>
      <c r="BWR61" s="60"/>
      <c r="BWS61" s="60"/>
      <c r="BWT61" s="60"/>
      <c r="BWU61" s="60"/>
      <c r="BWV61" s="60"/>
      <c r="BWW61" s="60"/>
      <c r="BWX61" s="60"/>
      <c r="BWY61" s="60"/>
      <c r="BWZ61" s="60"/>
      <c r="BXA61" s="60"/>
      <c r="BXB61" s="60"/>
      <c r="BXC61" s="60"/>
      <c r="BXD61" s="60"/>
      <c r="BXE61" s="60"/>
      <c r="BXF61" s="60"/>
      <c r="BXG61" s="60"/>
      <c r="BXH61" s="60"/>
      <c r="BXI61" s="60"/>
      <c r="BXJ61" s="60"/>
      <c r="BXK61" s="60"/>
      <c r="BXL61" s="60"/>
      <c r="BXM61" s="60"/>
      <c r="BXN61" s="60"/>
      <c r="BXO61" s="60"/>
      <c r="BXP61" s="60"/>
      <c r="BXQ61" s="60"/>
      <c r="BXR61" s="60"/>
      <c r="BXS61" s="60"/>
      <c r="BXT61" s="60"/>
      <c r="BXU61" s="60"/>
      <c r="BXV61" s="60"/>
      <c r="BXW61" s="60"/>
      <c r="BXX61" s="60"/>
      <c r="BXY61" s="60"/>
      <c r="BXZ61" s="60"/>
      <c r="BYA61" s="60"/>
      <c r="BYB61" s="60"/>
      <c r="BYC61" s="60"/>
      <c r="BYD61" s="60"/>
      <c r="BYE61" s="60"/>
      <c r="BYF61" s="60"/>
      <c r="BYG61" s="60"/>
      <c r="BYH61" s="60"/>
      <c r="BYI61" s="60"/>
      <c r="BYJ61" s="60"/>
      <c r="BYK61" s="60"/>
      <c r="BYL61" s="60"/>
      <c r="BYM61" s="60"/>
      <c r="BYN61" s="60"/>
      <c r="BYO61" s="60"/>
      <c r="BYP61" s="60"/>
      <c r="BYQ61" s="60"/>
      <c r="BYR61" s="60"/>
      <c r="BYS61" s="60"/>
      <c r="BYT61" s="60"/>
      <c r="BYU61" s="60"/>
      <c r="BYV61" s="60"/>
      <c r="BYW61" s="60"/>
      <c r="BYX61" s="60"/>
      <c r="BYY61" s="60"/>
      <c r="BYZ61" s="60"/>
      <c r="BZA61" s="60"/>
      <c r="BZB61" s="60"/>
      <c r="BZC61" s="60"/>
      <c r="BZD61" s="60"/>
      <c r="BZE61" s="60"/>
      <c r="BZF61" s="60"/>
      <c r="BZG61" s="60"/>
      <c r="BZH61" s="60"/>
      <c r="BZI61" s="60"/>
      <c r="BZJ61" s="60"/>
      <c r="BZK61" s="60"/>
      <c r="BZL61" s="60"/>
      <c r="BZM61" s="60"/>
      <c r="BZN61" s="60"/>
      <c r="BZO61" s="60"/>
      <c r="BZP61" s="60"/>
      <c r="BZQ61" s="60"/>
      <c r="BZR61" s="60"/>
      <c r="BZS61" s="60"/>
      <c r="BZT61" s="60"/>
      <c r="BZU61" s="60"/>
      <c r="BZV61" s="60"/>
      <c r="BZW61" s="60"/>
      <c r="BZX61" s="60"/>
      <c r="BZY61" s="60"/>
      <c r="BZZ61" s="60"/>
      <c r="CAA61" s="60"/>
      <c r="CAB61" s="60"/>
      <c r="CAC61" s="60"/>
      <c r="CAD61" s="60"/>
      <c r="CAE61" s="60"/>
      <c r="CAF61" s="60"/>
      <c r="CAG61" s="60"/>
      <c r="CAH61" s="60"/>
      <c r="CAI61" s="60"/>
      <c r="CAJ61" s="60"/>
      <c r="CAK61" s="60"/>
      <c r="CAL61" s="60"/>
      <c r="CAM61" s="60"/>
      <c r="CAN61" s="60"/>
      <c r="CAO61" s="60"/>
      <c r="CAP61" s="60"/>
      <c r="CAQ61" s="60"/>
      <c r="CAR61" s="60"/>
      <c r="CAS61" s="60"/>
      <c r="CAT61" s="60"/>
      <c r="CAU61" s="60"/>
      <c r="CAV61" s="60"/>
      <c r="CAW61" s="60"/>
      <c r="CAX61" s="60"/>
      <c r="CAY61" s="60"/>
      <c r="CAZ61" s="60"/>
      <c r="CBA61" s="60"/>
      <c r="CBB61" s="60"/>
      <c r="CBC61" s="60"/>
      <c r="CBD61" s="60"/>
      <c r="CBE61" s="60"/>
      <c r="CBF61" s="60"/>
      <c r="CBG61" s="60"/>
      <c r="CBH61" s="60"/>
      <c r="CBI61" s="60"/>
      <c r="CBJ61" s="60"/>
      <c r="CBK61" s="60"/>
      <c r="CBL61" s="60"/>
      <c r="CBM61" s="60"/>
      <c r="CBN61" s="60"/>
      <c r="CBO61" s="60"/>
      <c r="CBP61" s="60"/>
      <c r="CBQ61" s="60"/>
      <c r="CBR61" s="60"/>
      <c r="CBS61" s="60"/>
      <c r="CBT61" s="60"/>
      <c r="CBU61" s="60"/>
      <c r="CBV61" s="60"/>
      <c r="CBW61" s="60"/>
      <c r="CBX61" s="60"/>
      <c r="CBY61" s="60"/>
      <c r="CBZ61" s="60"/>
      <c r="CCA61" s="60"/>
      <c r="CCB61" s="60"/>
      <c r="CCC61" s="60"/>
      <c r="CCD61" s="60"/>
      <c r="CCE61" s="60"/>
      <c r="CCF61" s="60"/>
      <c r="CCG61" s="60"/>
      <c r="CCH61" s="60"/>
      <c r="CCI61" s="60"/>
      <c r="CCJ61" s="60"/>
      <c r="CCK61" s="60"/>
      <c r="CCL61" s="60"/>
      <c r="CCM61" s="60"/>
      <c r="CCN61" s="60"/>
      <c r="CCO61" s="60"/>
      <c r="CCP61" s="60"/>
      <c r="CCQ61" s="60"/>
      <c r="CCR61" s="60"/>
      <c r="CCS61" s="60"/>
      <c r="CCT61" s="60"/>
      <c r="CCU61" s="60"/>
      <c r="CCV61" s="60"/>
      <c r="CCW61" s="60"/>
      <c r="CCX61" s="60"/>
      <c r="CCY61" s="60"/>
      <c r="CCZ61" s="60"/>
      <c r="CDA61" s="60"/>
      <c r="CDB61" s="60"/>
      <c r="CDC61" s="60"/>
      <c r="CDD61" s="60"/>
      <c r="CDE61" s="60"/>
      <c r="CDF61" s="60"/>
      <c r="CDG61" s="60"/>
      <c r="CDH61" s="60"/>
      <c r="CDI61" s="60"/>
      <c r="CDJ61" s="60"/>
      <c r="CDK61" s="60"/>
      <c r="CDL61" s="60"/>
      <c r="CDM61" s="60"/>
      <c r="CDN61" s="60"/>
      <c r="CDO61" s="60"/>
      <c r="CDP61" s="60"/>
      <c r="CDQ61" s="60"/>
      <c r="CDR61" s="60"/>
      <c r="CDS61" s="60"/>
      <c r="CDT61" s="60"/>
      <c r="CDU61" s="60"/>
      <c r="CDV61" s="60"/>
      <c r="CDW61" s="60"/>
      <c r="CDX61" s="60"/>
      <c r="CDY61" s="60"/>
      <c r="CDZ61" s="60"/>
      <c r="CEA61" s="60"/>
      <c r="CEB61" s="60"/>
      <c r="CEC61" s="60"/>
      <c r="CED61" s="60"/>
      <c r="CEE61" s="60"/>
      <c r="CEF61" s="60"/>
      <c r="CEG61" s="60"/>
      <c r="CEH61" s="60"/>
      <c r="CEI61" s="60"/>
      <c r="CEJ61" s="60"/>
      <c r="CEK61" s="60"/>
      <c r="CEL61" s="60"/>
      <c r="CEM61" s="60"/>
      <c r="CEN61" s="60"/>
      <c r="CEO61" s="60"/>
      <c r="CEP61" s="60"/>
      <c r="CEQ61" s="60"/>
      <c r="CER61" s="60"/>
      <c r="CES61" s="60"/>
      <c r="CET61" s="60"/>
      <c r="CEU61" s="60"/>
      <c r="CEV61" s="60"/>
      <c r="CEW61" s="60"/>
      <c r="CEX61" s="60"/>
      <c r="CEY61" s="60"/>
      <c r="CEZ61" s="60"/>
      <c r="CFA61" s="60"/>
      <c r="CFB61" s="60"/>
      <c r="CFC61" s="60"/>
      <c r="CFD61" s="60"/>
      <c r="CFE61" s="60"/>
      <c r="CFF61" s="60"/>
      <c r="CFG61" s="60"/>
      <c r="CFH61" s="60"/>
      <c r="CFI61" s="60"/>
      <c r="CFJ61" s="60"/>
      <c r="CFK61" s="60"/>
      <c r="CFL61" s="60"/>
      <c r="CFM61" s="60"/>
      <c r="CFN61" s="60"/>
      <c r="CFO61" s="60"/>
      <c r="CFP61" s="60"/>
      <c r="CFQ61" s="60"/>
      <c r="CFR61" s="60"/>
      <c r="CFS61" s="60"/>
      <c r="CFT61" s="60"/>
      <c r="CFU61" s="60"/>
      <c r="CFV61" s="60"/>
      <c r="CFW61" s="60"/>
      <c r="CFX61" s="60"/>
      <c r="CFY61" s="60"/>
      <c r="CFZ61" s="60"/>
      <c r="CGA61" s="60"/>
      <c r="CGB61" s="60"/>
      <c r="CGC61" s="60"/>
      <c r="CGD61" s="60"/>
      <c r="CGE61" s="60"/>
      <c r="CGF61" s="60"/>
      <c r="CGG61" s="60"/>
      <c r="CGH61" s="60"/>
      <c r="CGI61" s="60"/>
      <c r="CGJ61" s="60"/>
      <c r="CGK61" s="60"/>
      <c r="CGL61" s="60"/>
      <c r="CGM61" s="60"/>
      <c r="CGN61" s="60"/>
      <c r="CGO61" s="60"/>
      <c r="CGP61" s="60"/>
      <c r="CGQ61" s="60"/>
      <c r="CGR61" s="60"/>
      <c r="CGS61" s="60"/>
      <c r="CGT61" s="60"/>
      <c r="CGU61" s="60"/>
      <c r="CGV61" s="60"/>
      <c r="CGW61" s="60"/>
      <c r="CGX61" s="60"/>
      <c r="CGY61" s="60"/>
      <c r="CGZ61" s="60"/>
      <c r="CHA61" s="60"/>
      <c r="CHB61" s="60"/>
      <c r="CHC61" s="60"/>
      <c r="CHD61" s="60"/>
      <c r="CHE61" s="60"/>
      <c r="CHF61" s="60"/>
      <c r="CHG61" s="60"/>
      <c r="CHH61" s="60"/>
      <c r="CHI61" s="60"/>
      <c r="CHJ61" s="60"/>
      <c r="CHK61" s="60"/>
      <c r="CHL61" s="60"/>
      <c r="CHM61" s="60"/>
      <c r="CHN61" s="60"/>
      <c r="CHO61" s="60"/>
      <c r="CHP61" s="60"/>
      <c r="CHQ61" s="60"/>
      <c r="CHR61" s="60"/>
      <c r="CHS61" s="60"/>
      <c r="CHT61" s="60"/>
      <c r="CHU61" s="60"/>
      <c r="CHV61" s="60"/>
      <c r="CHW61" s="60"/>
      <c r="CHX61" s="60"/>
      <c r="CHY61" s="60"/>
      <c r="CHZ61" s="60"/>
      <c r="CIA61" s="60"/>
      <c r="CIB61" s="60"/>
      <c r="CIC61" s="60"/>
      <c r="CID61" s="60"/>
      <c r="CIE61" s="60"/>
      <c r="CIF61" s="60"/>
      <c r="CIG61" s="60"/>
      <c r="CIH61" s="60"/>
      <c r="CII61" s="60"/>
      <c r="CIJ61" s="60"/>
      <c r="CIK61" s="60"/>
      <c r="CIL61" s="60"/>
      <c r="CIM61" s="60"/>
      <c r="CIN61" s="60"/>
      <c r="CIO61" s="60"/>
      <c r="CIP61" s="60"/>
      <c r="CIQ61" s="60"/>
      <c r="CIR61" s="60"/>
      <c r="CIS61" s="60"/>
      <c r="CIT61" s="60"/>
      <c r="CIU61" s="60"/>
      <c r="CIV61" s="60"/>
      <c r="CIW61" s="60"/>
      <c r="CIX61" s="60"/>
      <c r="CIY61" s="60"/>
      <c r="CIZ61" s="60"/>
      <c r="CJA61" s="60"/>
      <c r="CJB61" s="60"/>
      <c r="CJC61" s="60"/>
      <c r="CJD61" s="60"/>
      <c r="CJE61" s="60"/>
      <c r="CJF61" s="60"/>
      <c r="CJG61" s="60"/>
      <c r="CJH61" s="60"/>
      <c r="CJI61" s="60"/>
      <c r="CJJ61" s="60"/>
      <c r="CJK61" s="60"/>
      <c r="CJL61" s="60"/>
      <c r="CJM61" s="60"/>
      <c r="CJN61" s="60"/>
      <c r="CJO61" s="60"/>
      <c r="CJP61" s="60"/>
      <c r="CJQ61" s="60"/>
      <c r="CJR61" s="60"/>
      <c r="CJS61" s="60"/>
      <c r="CJT61" s="60"/>
      <c r="CJU61" s="60"/>
      <c r="CJV61" s="60"/>
      <c r="CJW61" s="60"/>
      <c r="CJX61" s="60"/>
      <c r="CJY61" s="60"/>
      <c r="CJZ61" s="60"/>
      <c r="CKA61" s="60"/>
      <c r="CKB61" s="60"/>
      <c r="CKC61" s="60"/>
      <c r="CKD61" s="60"/>
      <c r="CKE61" s="60"/>
      <c r="CKF61" s="60"/>
      <c r="CKG61" s="60"/>
      <c r="CKH61" s="60"/>
      <c r="CKI61" s="60"/>
      <c r="CKJ61" s="60"/>
      <c r="CKK61" s="60"/>
      <c r="CKL61" s="60"/>
      <c r="CKM61" s="60"/>
      <c r="CKN61" s="60"/>
      <c r="CKO61" s="60"/>
      <c r="CKP61" s="60"/>
      <c r="CKQ61" s="60"/>
      <c r="CKR61" s="60"/>
      <c r="CKS61" s="60"/>
      <c r="CKT61" s="60"/>
      <c r="CKU61" s="60"/>
      <c r="CKV61" s="60"/>
      <c r="CKW61" s="60"/>
      <c r="CKX61" s="60"/>
      <c r="CKY61" s="60"/>
      <c r="CKZ61" s="60"/>
      <c r="CLA61" s="60"/>
      <c r="CLB61" s="60"/>
      <c r="CLC61" s="60"/>
      <c r="CLD61" s="60"/>
      <c r="CLE61" s="60"/>
      <c r="CLF61" s="60"/>
      <c r="CLG61" s="60"/>
      <c r="CLH61" s="60"/>
      <c r="CLI61" s="60"/>
      <c r="CLJ61" s="60"/>
      <c r="CLK61" s="60"/>
      <c r="CLL61" s="60"/>
      <c r="CLM61" s="60"/>
      <c r="CLN61" s="60"/>
      <c r="CLO61" s="60"/>
      <c r="CLP61" s="60"/>
      <c r="CLQ61" s="60"/>
      <c r="CLR61" s="60"/>
      <c r="CLS61" s="60"/>
      <c r="CLT61" s="60"/>
      <c r="CLU61" s="60"/>
      <c r="CLV61" s="60"/>
      <c r="CLW61" s="60"/>
      <c r="CLX61" s="60"/>
      <c r="CLY61" s="60"/>
      <c r="CLZ61" s="60"/>
      <c r="CMA61" s="60"/>
      <c r="CMB61" s="60"/>
      <c r="CMC61" s="60"/>
      <c r="CMD61" s="60"/>
      <c r="CME61" s="60"/>
      <c r="CMF61" s="60"/>
      <c r="CMG61" s="60"/>
      <c r="CMH61" s="60"/>
      <c r="CMI61" s="60"/>
      <c r="CMJ61" s="60"/>
      <c r="CMK61" s="60"/>
      <c r="CML61" s="60"/>
      <c r="CMM61" s="60"/>
      <c r="CMN61" s="60"/>
      <c r="CMO61" s="60"/>
      <c r="CMP61" s="60"/>
      <c r="CMQ61" s="60"/>
      <c r="CMR61" s="60"/>
      <c r="CMS61" s="60"/>
      <c r="CMT61" s="60"/>
      <c r="CMU61" s="60"/>
      <c r="CMV61" s="60"/>
      <c r="CMW61" s="60"/>
      <c r="CMX61" s="60"/>
      <c r="CMY61" s="60"/>
      <c r="CMZ61" s="60"/>
      <c r="CNA61" s="60"/>
      <c r="CNB61" s="60"/>
      <c r="CNC61" s="60"/>
      <c r="CND61" s="60"/>
      <c r="CNE61" s="60"/>
      <c r="CNF61" s="60"/>
      <c r="CNG61" s="60"/>
      <c r="CNH61" s="60"/>
      <c r="CNI61" s="60"/>
      <c r="CNJ61" s="60"/>
      <c r="CNK61" s="60"/>
      <c r="CNL61" s="60"/>
      <c r="CNM61" s="60"/>
      <c r="CNN61" s="60"/>
      <c r="CNO61" s="60"/>
      <c r="CNP61" s="60"/>
      <c r="CNQ61" s="60"/>
      <c r="CNR61" s="60"/>
      <c r="CNS61" s="60"/>
      <c r="CNT61" s="60"/>
      <c r="CNU61" s="60"/>
      <c r="CNV61" s="60"/>
      <c r="CNW61" s="60"/>
      <c r="CNX61" s="60"/>
      <c r="CNY61" s="60"/>
      <c r="CNZ61" s="60"/>
      <c r="COA61" s="60"/>
      <c r="COB61" s="60"/>
      <c r="COC61" s="60"/>
      <c r="COD61" s="60"/>
      <c r="COE61" s="60"/>
      <c r="COF61" s="60"/>
      <c r="COG61" s="60"/>
      <c r="COH61" s="60"/>
      <c r="COI61" s="60"/>
      <c r="COJ61" s="60"/>
      <c r="COK61" s="60"/>
      <c r="COL61" s="60"/>
      <c r="COM61" s="60"/>
      <c r="CON61" s="60"/>
      <c r="COO61" s="60"/>
      <c r="COP61" s="60"/>
      <c r="COQ61" s="60"/>
      <c r="COR61" s="60"/>
      <c r="COS61" s="60"/>
      <c r="COT61" s="60"/>
      <c r="COU61" s="60"/>
      <c r="COV61" s="60"/>
      <c r="COW61" s="60"/>
      <c r="COX61" s="60"/>
      <c r="COY61" s="60"/>
      <c r="COZ61" s="60"/>
      <c r="CPA61" s="60"/>
      <c r="CPB61" s="60"/>
      <c r="CPC61" s="60"/>
      <c r="CPD61" s="60"/>
      <c r="CPE61" s="60"/>
      <c r="CPF61" s="60"/>
      <c r="CPG61" s="60"/>
      <c r="CPH61" s="60"/>
      <c r="CPI61" s="60"/>
      <c r="CPJ61" s="60"/>
      <c r="CPK61" s="60"/>
      <c r="CPL61" s="60"/>
      <c r="CPM61" s="60"/>
      <c r="CPN61" s="60"/>
      <c r="CPO61" s="60"/>
      <c r="CPP61" s="60"/>
      <c r="CPQ61" s="60"/>
      <c r="CPR61" s="60"/>
      <c r="CPS61" s="60"/>
      <c r="CPT61" s="60"/>
      <c r="CPU61" s="60"/>
      <c r="CPV61" s="60"/>
      <c r="CPW61" s="60"/>
      <c r="CPX61" s="60"/>
      <c r="CPY61" s="60"/>
      <c r="CPZ61" s="60"/>
      <c r="CQA61" s="60"/>
      <c r="CQB61" s="60"/>
      <c r="CQC61" s="60"/>
      <c r="CQD61" s="60"/>
      <c r="CQE61" s="60"/>
      <c r="CQF61" s="60"/>
      <c r="CQG61" s="60"/>
      <c r="CQH61" s="60"/>
      <c r="CQI61" s="60"/>
      <c r="CQJ61" s="60"/>
      <c r="CQK61" s="60"/>
      <c r="CQL61" s="60"/>
      <c r="CQM61" s="60"/>
      <c r="CQN61" s="60"/>
      <c r="CQO61" s="60"/>
      <c r="CQP61" s="60"/>
      <c r="CQQ61" s="60"/>
      <c r="CQR61" s="60"/>
      <c r="CQS61" s="60"/>
      <c r="CQT61" s="60"/>
      <c r="CQU61" s="60"/>
      <c r="CQV61" s="60"/>
      <c r="CQW61" s="60"/>
      <c r="CQX61" s="60"/>
      <c r="CQY61" s="60"/>
      <c r="CQZ61" s="60"/>
      <c r="CRA61" s="60"/>
      <c r="CRB61" s="60"/>
      <c r="CRC61" s="60"/>
      <c r="CRD61" s="60"/>
      <c r="CRE61" s="60"/>
      <c r="CRF61" s="60"/>
      <c r="CRG61" s="60"/>
      <c r="CRH61" s="60"/>
      <c r="CRI61" s="60"/>
      <c r="CRJ61" s="60"/>
      <c r="CRK61" s="60"/>
      <c r="CRL61" s="60"/>
      <c r="CRM61" s="60"/>
      <c r="CRN61" s="60"/>
      <c r="CRO61" s="60"/>
      <c r="CRP61" s="60"/>
      <c r="CRQ61" s="60"/>
      <c r="CRR61" s="60"/>
      <c r="CRS61" s="60"/>
      <c r="CRT61" s="60"/>
      <c r="CRU61" s="60"/>
      <c r="CRV61" s="60"/>
      <c r="CRW61" s="60"/>
      <c r="CRX61" s="60"/>
      <c r="CRY61" s="60"/>
      <c r="CRZ61" s="60"/>
      <c r="CSA61" s="60"/>
      <c r="CSB61" s="60"/>
      <c r="CSC61" s="60"/>
      <c r="CSD61" s="60"/>
      <c r="CSE61" s="60"/>
      <c r="CSF61" s="60"/>
      <c r="CSG61" s="60"/>
      <c r="CSH61" s="60"/>
      <c r="CSI61" s="60"/>
      <c r="CSJ61" s="60"/>
      <c r="CSK61" s="60"/>
      <c r="CSL61" s="60"/>
      <c r="CSM61" s="60"/>
      <c r="CSN61" s="60"/>
      <c r="CSO61" s="60"/>
      <c r="CSP61" s="60"/>
      <c r="CSQ61" s="60"/>
      <c r="CSR61" s="60"/>
      <c r="CSS61" s="60"/>
      <c r="CST61" s="60"/>
      <c r="CSU61" s="60"/>
      <c r="CSV61" s="60"/>
      <c r="CSW61" s="60"/>
      <c r="CSX61" s="60"/>
      <c r="CSY61" s="60"/>
      <c r="CSZ61" s="60"/>
      <c r="CTA61" s="60"/>
      <c r="CTB61" s="60"/>
      <c r="CTC61" s="60"/>
      <c r="CTD61" s="60"/>
      <c r="CTE61" s="60"/>
      <c r="CTF61" s="60"/>
      <c r="CTG61" s="60"/>
      <c r="CTH61" s="60"/>
      <c r="CTI61" s="60"/>
      <c r="CTJ61" s="60"/>
      <c r="CTK61" s="60"/>
      <c r="CTL61" s="60"/>
      <c r="CTM61" s="60"/>
      <c r="CTN61" s="60"/>
      <c r="CTO61" s="60"/>
      <c r="CTP61" s="60"/>
      <c r="CTQ61" s="60"/>
      <c r="CTR61" s="60"/>
      <c r="CTS61" s="60"/>
      <c r="CTT61" s="60"/>
      <c r="CTU61" s="60"/>
      <c r="CTV61" s="60"/>
      <c r="CTW61" s="60"/>
      <c r="CTX61" s="60"/>
      <c r="CTY61" s="60"/>
      <c r="CTZ61" s="60"/>
      <c r="CUA61" s="60"/>
      <c r="CUB61" s="60"/>
      <c r="CUC61" s="60"/>
      <c r="CUD61" s="60"/>
      <c r="CUE61" s="60"/>
      <c r="CUF61" s="60"/>
      <c r="CUG61" s="60"/>
      <c r="CUH61" s="60"/>
      <c r="CUI61" s="60"/>
      <c r="CUJ61" s="60"/>
      <c r="CUK61" s="60"/>
      <c r="CUL61" s="60"/>
      <c r="CUM61" s="60"/>
      <c r="CUN61" s="60"/>
      <c r="CUO61" s="60"/>
      <c r="CUP61" s="60"/>
      <c r="CUQ61" s="60"/>
      <c r="CUR61" s="60"/>
      <c r="CUS61" s="60"/>
      <c r="CUT61" s="60"/>
      <c r="CUU61" s="60"/>
      <c r="CUV61" s="60"/>
      <c r="CUW61" s="60"/>
      <c r="CUX61" s="60"/>
      <c r="CUY61" s="60"/>
      <c r="CUZ61" s="60"/>
      <c r="CVA61" s="60"/>
      <c r="CVB61" s="60"/>
      <c r="CVC61" s="60"/>
      <c r="CVD61" s="60"/>
      <c r="CVE61" s="60"/>
      <c r="CVF61" s="60"/>
      <c r="CVG61" s="60"/>
      <c r="CVH61" s="60"/>
      <c r="CVI61" s="60"/>
      <c r="CVJ61" s="60"/>
      <c r="CVK61" s="60"/>
      <c r="CVL61" s="60"/>
      <c r="CVM61" s="60"/>
      <c r="CVN61" s="60"/>
      <c r="CVO61" s="60"/>
      <c r="CVP61" s="60"/>
      <c r="CVQ61" s="60"/>
      <c r="CVR61" s="60"/>
      <c r="CVS61" s="60"/>
      <c r="CVT61" s="60"/>
      <c r="CVU61" s="60"/>
      <c r="CVV61" s="60"/>
      <c r="CVW61" s="60"/>
      <c r="CVX61" s="60"/>
      <c r="CVY61" s="60"/>
      <c r="CVZ61" s="60"/>
      <c r="CWA61" s="60"/>
      <c r="CWB61" s="60"/>
      <c r="CWC61" s="60"/>
      <c r="CWD61" s="60"/>
      <c r="CWE61" s="60"/>
      <c r="CWF61" s="60"/>
      <c r="CWG61" s="60"/>
      <c r="CWH61" s="60"/>
      <c r="CWI61" s="60"/>
      <c r="CWJ61" s="60"/>
      <c r="CWK61" s="60"/>
      <c r="CWL61" s="60"/>
      <c r="CWM61" s="60"/>
      <c r="CWN61" s="60"/>
      <c r="CWO61" s="60"/>
      <c r="CWP61" s="60"/>
      <c r="CWQ61" s="60"/>
      <c r="CWR61" s="60"/>
      <c r="CWS61" s="60"/>
      <c r="CWT61" s="60"/>
      <c r="CWU61" s="60"/>
      <c r="CWV61" s="60"/>
      <c r="CWW61" s="60"/>
      <c r="CWX61" s="60"/>
      <c r="CWY61" s="60"/>
      <c r="CWZ61" s="60"/>
      <c r="CXA61" s="60"/>
      <c r="CXB61" s="60"/>
      <c r="CXC61" s="60"/>
      <c r="CXD61" s="60"/>
      <c r="CXE61" s="60"/>
      <c r="CXF61" s="60"/>
      <c r="CXG61" s="60"/>
      <c r="CXH61" s="60"/>
      <c r="CXI61" s="60"/>
      <c r="CXJ61" s="60"/>
      <c r="CXK61" s="60"/>
      <c r="CXL61" s="60"/>
      <c r="CXM61" s="60"/>
      <c r="CXN61" s="60"/>
      <c r="CXO61" s="60"/>
      <c r="CXP61" s="60"/>
      <c r="CXQ61" s="60"/>
      <c r="CXR61" s="60"/>
      <c r="CXS61" s="60"/>
      <c r="CXT61" s="60"/>
      <c r="CXU61" s="60"/>
      <c r="CXV61" s="60"/>
      <c r="CXW61" s="60"/>
      <c r="CXX61" s="60"/>
      <c r="CXY61" s="60"/>
      <c r="CXZ61" s="60"/>
      <c r="CYA61" s="60"/>
      <c r="CYB61" s="60"/>
      <c r="CYC61" s="60"/>
      <c r="CYD61" s="60"/>
      <c r="CYE61" s="60"/>
      <c r="CYF61" s="60"/>
      <c r="CYG61" s="60"/>
      <c r="CYH61" s="60"/>
      <c r="CYI61" s="60"/>
      <c r="CYJ61" s="60"/>
      <c r="CYK61" s="60"/>
      <c r="CYL61" s="60"/>
      <c r="CYM61" s="60"/>
      <c r="CYN61" s="60"/>
      <c r="CYO61" s="60"/>
      <c r="CYP61" s="60"/>
      <c r="CYQ61" s="60"/>
      <c r="CYR61" s="60"/>
      <c r="CYS61" s="60"/>
      <c r="CYT61" s="60"/>
      <c r="CYU61" s="60"/>
      <c r="CYV61" s="60"/>
      <c r="CYW61" s="60"/>
      <c r="CYX61" s="60"/>
      <c r="CYY61" s="60"/>
      <c r="CYZ61" s="60"/>
      <c r="CZA61" s="60"/>
      <c r="CZB61" s="60"/>
      <c r="CZC61" s="60"/>
      <c r="CZD61" s="60"/>
      <c r="CZE61" s="60"/>
      <c r="CZF61" s="60"/>
      <c r="CZG61" s="60"/>
      <c r="CZH61" s="60"/>
      <c r="CZI61" s="60"/>
      <c r="CZJ61" s="60"/>
      <c r="CZK61" s="60"/>
      <c r="CZL61" s="60"/>
      <c r="CZM61" s="60"/>
      <c r="CZN61" s="60"/>
      <c r="CZO61" s="60"/>
      <c r="CZP61" s="60"/>
      <c r="CZQ61" s="60"/>
      <c r="CZR61" s="60"/>
      <c r="CZS61" s="60"/>
      <c r="CZT61" s="60"/>
      <c r="CZU61" s="60"/>
      <c r="CZV61" s="60"/>
      <c r="CZW61" s="60"/>
      <c r="CZX61" s="60"/>
      <c r="CZY61" s="60"/>
      <c r="CZZ61" s="60"/>
      <c r="DAA61" s="60"/>
      <c r="DAB61" s="60"/>
      <c r="DAC61" s="60"/>
      <c r="DAD61" s="60"/>
      <c r="DAE61" s="60"/>
      <c r="DAF61" s="60"/>
      <c r="DAG61" s="60"/>
      <c r="DAH61" s="60"/>
      <c r="DAI61" s="60"/>
      <c r="DAJ61" s="60"/>
      <c r="DAK61" s="60"/>
      <c r="DAL61" s="60"/>
      <c r="DAM61" s="60"/>
      <c r="DAN61" s="60"/>
      <c r="DAO61" s="60"/>
      <c r="DAP61" s="60"/>
      <c r="DAQ61" s="60"/>
      <c r="DAR61" s="60"/>
      <c r="DAS61" s="60"/>
      <c r="DAT61" s="60"/>
      <c r="DAU61" s="60"/>
      <c r="DAV61" s="60"/>
      <c r="DAW61" s="60"/>
      <c r="DAX61" s="60"/>
      <c r="DAY61" s="60"/>
      <c r="DAZ61" s="60"/>
      <c r="DBA61" s="60"/>
      <c r="DBB61" s="60"/>
      <c r="DBC61" s="60"/>
      <c r="DBD61" s="60"/>
      <c r="DBE61" s="60"/>
      <c r="DBF61" s="60"/>
      <c r="DBG61" s="60"/>
      <c r="DBH61" s="60"/>
      <c r="DBI61" s="60"/>
      <c r="DBJ61" s="60"/>
      <c r="DBK61" s="60"/>
      <c r="DBL61" s="60"/>
      <c r="DBM61" s="60"/>
      <c r="DBN61" s="60"/>
      <c r="DBO61" s="60"/>
      <c r="DBP61" s="60"/>
      <c r="DBQ61" s="60"/>
      <c r="DBR61" s="60"/>
      <c r="DBS61" s="60"/>
      <c r="DBT61" s="60"/>
      <c r="DBU61" s="60"/>
      <c r="DBV61" s="60"/>
      <c r="DBW61" s="60"/>
      <c r="DBX61" s="60"/>
      <c r="DBY61" s="60"/>
      <c r="DBZ61" s="60"/>
      <c r="DCA61" s="60"/>
      <c r="DCB61" s="60"/>
      <c r="DCC61" s="60"/>
      <c r="DCD61" s="60"/>
      <c r="DCE61" s="60"/>
      <c r="DCF61" s="60"/>
      <c r="DCG61" s="60"/>
      <c r="DCH61" s="60"/>
      <c r="DCI61" s="60"/>
      <c r="DCJ61" s="60"/>
      <c r="DCK61" s="60"/>
      <c r="DCL61" s="60"/>
      <c r="DCM61" s="60"/>
      <c r="DCN61" s="60"/>
      <c r="DCO61" s="60"/>
      <c r="DCP61" s="60"/>
      <c r="DCQ61" s="60"/>
      <c r="DCR61" s="60"/>
      <c r="DCS61" s="60"/>
      <c r="DCT61" s="60"/>
      <c r="DCU61" s="60"/>
      <c r="DCV61" s="60"/>
      <c r="DCW61" s="60"/>
      <c r="DCX61" s="60"/>
      <c r="DCY61" s="60"/>
      <c r="DCZ61" s="60"/>
      <c r="DDA61" s="60"/>
      <c r="DDB61" s="60"/>
      <c r="DDC61" s="60"/>
      <c r="DDD61" s="60"/>
      <c r="DDE61" s="60"/>
      <c r="DDF61" s="60"/>
      <c r="DDG61" s="60"/>
      <c r="DDH61" s="60"/>
      <c r="DDI61" s="60"/>
      <c r="DDJ61" s="60"/>
      <c r="DDK61" s="60"/>
      <c r="DDL61" s="60"/>
      <c r="DDM61" s="60"/>
      <c r="DDN61" s="60"/>
      <c r="DDO61" s="60"/>
      <c r="DDP61" s="60"/>
      <c r="DDQ61" s="60"/>
      <c r="DDR61" s="60"/>
      <c r="DDS61" s="60"/>
      <c r="DDT61" s="60"/>
      <c r="DDU61" s="60"/>
      <c r="DDV61" s="60"/>
      <c r="DDW61" s="60"/>
      <c r="DDX61" s="60"/>
      <c r="DDY61" s="60"/>
      <c r="DDZ61" s="60"/>
      <c r="DEA61" s="60"/>
      <c r="DEB61" s="60"/>
      <c r="DEC61" s="60"/>
      <c r="DED61" s="60"/>
      <c r="DEE61" s="60"/>
      <c r="DEF61" s="60"/>
      <c r="DEG61" s="60"/>
      <c r="DEH61" s="60"/>
      <c r="DEI61" s="60"/>
      <c r="DEJ61" s="60"/>
      <c r="DEK61" s="60"/>
      <c r="DEL61" s="60"/>
      <c r="DEM61" s="60"/>
      <c r="DEN61" s="60"/>
      <c r="DEO61" s="60"/>
      <c r="DEP61" s="60"/>
      <c r="DEQ61" s="60"/>
      <c r="DER61" s="60"/>
      <c r="DES61" s="60"/>
      <c r="DET61" s="60"/>
      <c r="DEU61" s="60"/>
      <c r="DEV61" s="60"/>
      <c r="DEW61" s="60"/>
      <c r="DEX61" s="60"/>
      <c r="DEY61" s="60"/>
      <c r="DEZ61" s="60"/>
      <c r="DFA61" s="60"/>
      <c r="DFB61" s="60"/>
      <c r="DFC61" s="60"/>
      <c r="DFD61" s="60"/>
      <c r="DFE61" s="60"/>
      <c r="DFF61" s="60"/>
      <c r="DFG61" s="60"/>
      <c r="DFH61" s="60"/>
      <c r="DFI61" s="60"/>
      <c r="DFJ61" s="60"/>
      <c r="DFK61" s="60"/>
      <c r="DFL61" s="60"/>
      <c r="DFM61" s="60"/>
      <c r="DFN61" s="60"/>
      <c r="DFO61" s="60"/>
      <c r="DFP61" s="60"/>
      <c r="DFQ61" s="60"/>
      <c r="DFR61" s="60"/>
      <c r="DFS61" s="60"/>
      <c r="DFT61" s="60"/>
      <c r="DFU61" s="60"/>
      <c r="DFV61" s="60"/>
      <c r="DFW61" s="60"/>
      <c r="DFX61" s="60"/>
      <c r="DFY61" s="60"/>
      <c r="DFZ61" s="60"/>
      <c r="DGA61" s="60"/>
      <c r="DGB61" s="60"/>
      <c r="DGC61" s="60"/>
      <c r="DGD61" s="60"/>
      <c r="DGE61" s="60"/>
      <c r="DGF61" s="60"/>
      <c r="DGG61" s="60"/>
      <c r="DGH61" s="60"/>
      <c r="DGI61" s="60"/>
      <c r="DGJ61" s="60"/>
      <c r="DGK61" s="60"/>
      <c r="DGL61" s="60"/>
      <c r="DGM61" s="60"/>
      <c r="DGN61" s="60"/>
      <c r="DGO61" s="60"/>
      <c r="DGP61" s="60"/>
      <c r="DGQ61" s="60"/>
      <c r="DGR61" s="60"/>
      <c r="DGS61" s="60"/>
      <c r="DGT61" s="60"/>
      <c r="DGU61" s="60"/>
      <c r="DGV61" s="60"/>
      <c r="DGW61" s="60"/>
      <c r="DGX61" s="60"/>
      <c r="DGY61" s="60"/>
      <c r="DGZ61" s="60"/>
      <c r="DHA61" s="60"/>
      <c r="DHB61" s="60"/>
      <c r="DHC61" s="60"/>
      <c r="DHD61" s="60"/>
      <c r="DHE61" s="60"/>
      <c r="DHF61" s="60"/>
      <c r="DHG61" s="60"/>
      <c r="DHH61" s="60"/>
      <c r="DHI61" s="60"/>
      <c r="DHJ61" s="60"/>
      <c r="DHK61" s="60"/>
      <c r="DHL61" s="60"/>
      <c r="DHM61" s="60"/>
      <c r="DHN61" s="60"/>
      <c r="DHO61" s="60"/>
      <c r="DHP61" s="60"/>
      <c r="DHQ61" s="60"/>
      <c r="DHR61" s="60"/>
      <c r="DHS61" s="60"/>
      <c r="DHT61" s="60"/>
      <c r="DHU61" s="60"/>
      <c r="DHV61" s="60"/>
      <c r="DHW61" s="60"/>
      <c r="DHX61" s="60"/>
      <c r="DHY61" s="60"/>
      <c r="DHZ61" s="60"/>
      <c r="DIA61" s="60"/>
      <c r="DIB61" s="60"/>
      <c r="DIC61" s="60"/>
      <c r="DID61" s="60"/>
      <c r="DIE61" s="60"/>
      <c r="DIF61" s="60"/>
      <c r="DIG61" s="60"/>
      <c r="DIH61" s="60"/>
      <c r="DII61" s="60"/>
      <c r="DIJ61" s="60"/>
      <c r="DIK61" s="60"/>
      <c r="DIL61" s="60"/>
      <c r="DIM61" s="60"/>
      <c r="DIN61" s="60"/>
      <c r="DIO61" s="60"/>
      <c r="DIP61" s="60"/>
      <c r="DIQ61" s="60"/>
      <c r="DIR61" s="60"/>
      <c r="DIS61" s="60"/>
      <c r="DIT61" s="60"/>
      <c r="DIU61" s="60"/>
      <c r="DIV61" s="60"/>
      <c r="DIW61" s="60"/>
      <c r="DIX61" s="60"/>
      <c r="DIY61" s="60"/>
      <c r="DIZ61" s="60"/>
      <c r="DJA61" s="60"/>
      <c r="DJB61" s="60"/>
      <c r="DJC61" s="60"/>
      <c r="DJD61" s="60"/>
      <c r="DJE61" s="60"/>
      <c r="DJF61" s="60"/>
      <c r="DJG61" s="60"/>
      <c r="DJH61" s="60"/>
      <c r="DJI61" s="60"/>
      <c r="DJJ61" s="60"/>
      <c r="DJK61" s="60"/>
      <c r="DJL61" s="60"/>
      <c r="DJM61" s="60"/>
      <c r="DJN61" s="60"/>
      <c r="DJO61" s="60"/>
      <c r="DJP61" s="60"/>
      <c r="DJQ61" s="60"/>
      <c r="DJR61" s="60"/>
      <c r="DJS61" s="60"/>
      <c r="DJT61" s="60"/>
      <c r="DJU61" s="60"/>
      <c r="DJV61" s="60"/>
      <c r="DJW61" s="60"/>
      <c r="DJX61" s="60"/>
      <c r="DJY61" s="60"/>
      <c r="DJZ61" s="60"/>
      <c r="DKA61" s="60"/>
      <c r="DKB61" s="60"/>
      <c r="DKC61" s="60"/>
      <c r="DKD61" s="60"/>
      <c r="DKE61" s="60"/>
      <c r="DKF61" s="60"/>
      <c r="DKG61" s="60"/>
      <c r="DKH61" s="60"/>
      <c r="DKI61" s="60"/>
      <c r="DKJ61" s="60"/>
      <c r="DKK61" s="60"/>
      <c r="DKL61" s="60"/>
      <c r="DKM61" s="60"/>
      <c r="DKN61" s="60"/>
      <c r="DKO61" s="60"/>
      <c r="DKP61" s="60"/>
      <c r="DKQ61" s="60"/>
      <c r="DKR61" s="60"/>
      <c r="DKS61" s="60"/>
      <c r="DKT61" s="60"/>
      <c r="DKU61" s="60"/>
      <c r="DKV61" s="60"/>
      <c r="DKW61" s="60"/>
      <c r="DKX61" s="60"/>
      <c r="DKY61" s="60"/>
      <c r="DKZ61" s="60"/>
      <c r="DLA61" s="60"/>
      <c r="DLB61" s="60"/>
      <c r="DLC61" s="60"/>
      <c r="DLD61" s="60"/>
      <c r="DLE61" s="60"/>
      <c r="DLF61" s="60"/>
      <c r="DLG61" s="60"/>
      <c r="DLH61" s="60"/>
      <c r="DLI61" s="60"/>
      <c r="DLJ61" s="60"/>
      <c r="DLK61" s="60"/>
      <c r="DLL61" s="60"/>
      <c r="DLM61" s="60"/>
      <c r="DLN61" s="60"/>
      <c r="DLO61" s="60"/>
      <c r="DLP61" s="60"/>
      <c r="DLQ61" s="60"/>
      <c r="DLR61" s="60"/>
      <c r="DLS61" s="60"/>
      <c r="DLT61" s="60"/>
      <c r="DLU61" s="60"/>
      <c r="DLV61" s="60"/>
      <c r="DLW61" s="60"/>
      <c r="DLX61" s="60"/>
      <c r="DLY61" s="60"/>
      <c r="DLZ61" s="60"/>
      <c r="DMA61" s="60"/>
      <c r="DMB61" s="60"/>
      <c r="DMC61" s="60"/>
      <c r="DMD61" s="60"/>
      <c r="DME61" s="60"/>
      <c r="DMF61" s="60"/>
      <c r="DMG61" s="60"/>
      <c r="DMH61" s="60"/>
      <c r="DMI61" s="60"/>
      <c r="DMJ61" s="60"/>
      <c r="DMK61" s="60"/>
      <c r="DML61" s="60"/>
      <c r="DMM61" s="60"/>
      <c r="DMN61" s="60"/>
      <c r="DMO61" s="60"/>
      <c r="DMP61" s="60"/>
      <c r="DMQ61" s="60"/>
      <c r="DMR61" s="60"/>
      <c r="DMS61" s="60"/>
      <c r="DMT61" s="60"/>
      <c r="DMU61" s="60"/>
      <c r="DMV61" s="60"/>
      <c r="DMW61" s="60"/>
      <c r="DMX61" s="60"/>
      <c r="DMY61" s="60"/>
      <c r="DMZ61" s="60"/>
      <c r="DNA61" s="60"/>
      <c r="DNB61" s="60"/>
      <c r="DNC61" s="60"/>
      <c r="DND61" s="60"/>
      <c r="DNE61" s="60"/>
      <c r="DNF61" s="60"/>
      <c r="DNG61" s="60"/>
      <c r="DNH61" s="60"/>
      <c r="DNI61" s="60"/>
      <c r="DNJ61" s="60"/>
      <c r="DNK61" s="60"/>
      <c r="DNL61" s="60"/>
      <c r="DNM61" s="60"/>
      <c r="DNN61" s="60"/>
      <c r="DNO61" s="60"/>
      <c r="DNP61" s="60"/>
      <c r="DNQ61" s="60"/>
      <c r="DNR61" s="60"/>
      <c r="DNS61" s="60"/>
      <c r="DNT61" s="60"/>
      <c r="DNU61" s="60"/>
      <c r="DNV61" s="60"/>
      <c r="DNW61" s="60"/>
      <c r="DNX61" s="60"/>
      <c r="DNY61" s="60"/>
      <c r="DNZ61" s="60"/>
      <c r="DOA61" s="60"/>
      <c r="DOB61" s="60"/>
      <c r="DOC61" s="60"/>
      <c r="DOD61" s="60"/>
      <c r="DOE61" s="60"/>
      <c r="DOF61" s="60"/>
      <c r="DOG61" s="60"/>
      <c r="DOH61" s="60"/>
      <c r="DOI61" s="60"/>
      <c r="DOJ61" s="60"/>
      <c r="DOK61" s="60"/>
      <c r="DOL61" s="60"/>
      <c r="DOM61" s="60"/>
      <c r="DON61" s="60"/>
      <c r="DOO61" s="60"/>
      <c r="DOP61" s="60"/>
      <c r="DOQ61" s="60"/>
      <c r="DOR61" s="60"/>
      <c r="DOS61" s="60"/>
      <c r="DOT61" s="60"/>
      <c r="DOU61" s="60"/>
      <c r="DOV61" s="60"/>
      <c r="DOW61" s="60"/>
      <c r="DOX61" s="60"/>
      <c r="DOY61" s="60"/>
      <c r="DOZ61" s="60"/>
      <c r="DPA61" s="60"/>
      <c r="DPB61" s="60"/>
      <c r="DPC61" s="60"/>
      <c r="DPD61" s="60"/>
      <c r="DPE61" s="60"/>
      <c r="DPF61" s="60"/>
      <c r="DPG61" s="60"/>
      <c r="DPH61" s="60"/>
      <c r="DPI61" s="60"/>
      <c r="DPJ61" s="60"/>
      <c r="DPK61" s="60"/>
      <c r="DPL61" s="60"/>
      <c r="DPM61" s="60"/>
      <c r="DPN61" s="60"/>
      <c r="DPO61" s="60"/>
      <c r="DPP61" s="60"/>
      <c r="DPQ61" s="60"/>
      <c r="DPR61" s="60"/>
      <c r="DPS61" s="60"/>
      <c r="DPT61" s="60"/>
      <c r="DPU61" s="60"/>
      <c r="DPV61" s="60"/>
      <c r="DPW61" s="60"/>
      <c r="DPX61" s="60"/>
      <c r="DPY61" s="60"/>
      <c r="DPZ61" s="60"/>
      <c r="DQA61" s="60"/>
      <c r="DQB61" s="60"/>
      <c r="DQC61" s="60"/>
      <c r="DQD61" s="60"/>
      <c r="DQE61" s="60"/>
      <c r="DQF61" s="60"/>
      <c r="DQG61" s="60"/>
      <c r="DQH61" s="60"/>
      <c r="DQI61" s="60"/>
      <c r="DQJ61" s="60"/>
      <c r="DQK61" s="60"/>
      <c r="DQL61" s="60"/>
      <c r="DQM61" s="60"/>
      <c r="DQN61" s="60"/>
      <c r="DQO61" s="60"/>
      <c r="DQP61" s="60"/>
      <c r="DQQ61" s="60"/>
      <c r="DQR61" s="60"/>
      <c r="DQS61" s="60"/>
      <c r="DQT61" s="60"/>
      <c r="DQU61" s="60"/>
      <c r="DQV61" s="60"/>
      <c r="DQW61" s="60"/>
      <c r="DQX61" s="60"/>
      <c r="DQY61" s="60"/>
      <c r="DQZ61" s="60"/>
      <c r="DRA61" s="60"/>
      <c r="DRB61" s="60"/>
      <c r="DRC61" s="60"/>
      <c r="DRD61" s="60"/>
      <c r="DRE61" s="60"/>
      <c r="DRF61" s="60"/>
      <c r="DRG61" s="60"/>
      <c r="DRH61" s="60"/>
      <c r="DRI61" s="60"/>
      <c r="DRJ61" s="60"/>
      <c r="DRK61" s="60"/>
      <c r="DRL61" s="60"/>
      <c r="DRM61" s="60"/>
      <c r="DRN61" s="60"/>
      <c r="DRO61" s="60"/>
      <c r="DRP61" s="60"/>
      <c r="DRQ61" s="60"/>
      <c r="DRR61" s="60"/>
      <c r="DRS61" s="60"/>
      <c r="DRT61" s="60"/>
      <c r="DRU61" s="60"/>
      <c r="DRV61" s="60"/>
      <c r="DRW61" s="60"/>
      <c r="DRX61" s="60"/>
      <c r="DRY61" s="60"/>
      <c r="DRZ61" s="60"/>
      <c r="DSA61" s="60"/>
      <c r="DSB61" s="60"/>
      <c r="DSC61" s="60"/>
      <c r="DSD61" s="60"/>
      <c r="DSE61" s="60"/>
      <c r="DSF61" s="60"/>
      <c r="DSG61" s="60"/>
      <c r="DSH61" s="60"/>
      <c r="DSI61" s="60"/>
      <c r="DSJ61" s="60"/>
      <c r="DSK61" s="60"/>
      <c r="DSL61" s="60"/>
      <c r="DSM61" s="60"/>
      <c r="DSN61" s="60"/>
      <c r="DSO61" s="60"/>
      <c r="DSP61" s="60"/>
      <c r="DSQ61" s="60"/>
      <c r="DSR61" s="60"/>
      <c r="DSS61" s="60"/>
      <c r="DST61" s="60"/>
      <c r="DSU61" s="60"/>
      <c r="DSV61" s="60"/>
      <c r="DSW61" s="60"/>
      <c r="DSX61" s="60"/>
      <c r="DSY61" s="60"/>
      <c r="DSZ61" s="60"/>
      <c r="DTA61" s="60"/>
      <c r="DTB61" s="60"/>
      <c r="DTC61" s="60"/>
      <c r="DTD61" s="60"/>
      <c r="DTE61" s="60"/>
      <c r="DTF61" s="60"/>
      <c r="DTG61" s="60"/>
      <c r="DTH61" s="60"/>
      <c r="DTI61" s="60"/>
      <c r="DTJ61" s="60"/>
      <c r="DTK61" s="60"/>
      <c r="DTL61" s="60"/>
      <c r="DTM61" s="60"/>
      <c r="DTN61" s="60"/>
      <c r="DTO61" s="60"/>
      <c r="DTP61" s="60"/>
      <c r="DTQ61" s="60"/>
      <c r="DTR61" s="60"/>
      <c r="DTS61" s="60"/>
      <c r="DTT61" s="60"/>
      <c r="DTU61" s="60"/>
      <c r="DTV61" s="60"/>
      <c r="DTW61" s="60"/>
      <c r="DTX61" s="60"/>
      <c r="DTY61" s="60"/>
      <c r="DTZ61" s="60"/>
      <c r="DUA61" s="60"/>
      <c r="DUB61" s="60"/>
      <c r="DUC61" s="60"/>
      <c r="DUD61" s="60"/>
      <c r="DUE61" s="60"/>
      <c r="DUF61" s="60"/>
      <c r="DUG61" s="60"/>
      <c r="DUH61" s="60"/>
      <c r="DUI61" s="60"/>
      <c r="DUJ61" s="60"/>
      <c r="DUK61" s="60"/>
      <c r="DUL61" s="60"/>
      <c r="DUM61" s="60"/>
      <c r="DUN61" s="60"/>
      <c r="DUO61" s="60"/>
      <c r="DUP61" s="60"/>
      <c r="DUQ61" s="60"/>
      <c r="DUR61" s="60"/>
      <c r="DUS61" s="60"/>
      <c r="DUT61" s="60"/>
      <c r="DUU61" s="60"/>
      <c r="DUV61" s="60"/>
      <c r="DUW61" s="60"/>
      <c r="DUX61" s="60"/>
      <c r="DUY61" s="60"/>
      <c r="DUZ61" s="60"/>
      <c r="DVA61" s="60"/>
      <c r="DVB61" s="60"/>
      <c r="DVC61" s="60"/>
      <c r="DVD61" s="60"/>
      <c r="DVE61" s="60"/>
      <c r="DVF61" s="60"/>
      <c r="DVG61" s="60"/>
      <c r="DVH61" s="60"/>
      <c r="DVI61" s="60"/>
      <c r="DVJ61" s="60"/>
      <c r="DVK61" s="60"/>
      <c r="DVL61" s="60"/>
      <c r="DVM61" s="60"/>
      <c r="DVN61" s="60"/>
      <c r="DVO61" s="60"/>
      <c r="DVP61" s="60"/>
      <c r="DVQ61" s="60"/>
      <c r="DVR61" s="60"/>
      <c r="DVS61" s="60"/>
      <c r="DVT61" s="60"/>
      <c r="DVU61" s="60"/>
      <c r="DVV61" s="60"/>
      <c r="DVW61" s="60"/>
      <c r="DVX61" s="60"/>
      <c r="DVY61" s="60"/>
      <c r="DVZ61" s="60"/>
      <c r="DWA61" s="60"/>
      <c r="DWB61" s="60"/>
      <c r="DWC61" s="60"/>
      <c r="DWD61" s="60"/>
      <c r="DWE61" s="60"/>
      <c r="DWF61" s="60"/>
      <c r="DWG61" s="60"/>
      <c r="DWH61" s="60"/>
      <c r="DWI61" s="60"/>
      <c r="DWJ61" s="60"/>
      <c r="DWK61" s="60"/>
      <c r="DWL61" s="60"/>
      <c r="DWM61" s="60"/>
      <c r="DWN61" s="60"/>
      <c r="DWO61" s="60"/>
      <c r="DWP61" s="60"/>
      <c r="DWQ61" s="60"/>
      <c r="DWR61" s="60"/>
      <c r="DWS61" s="60"/>
      <c r="DWT61" s="60"/>
      <c r="DWU61" s="60"/>
      <c r="DWV61" s="60"/>
      <c r="DWW61" s="60"/>
      <c r="DWX61" s="60"/>
      <c r="DWY61" s="60"/>
      <c r="DWZ61" s="60"/>
      <c r="DXA61" s="60"/>
      <c r="DXB61" s="60"/>
      <c r="DXC61" s="60"/>
      <c r="DXD61" s="60"/>
      <c r="DXE61" s="60"/>
      <c r="DXF61" s="60"/>
      <c r="DXG61" s="60"/>
      <c r="DXH61" s="60"/>
      <c r="DXI61" s="60"/>
      <c r="DXJ61" s="60"/>
      <c r="DXK61" s="60"/>
      <c r="DXL61" s="60"/>
      <c r="DXM61" s="60"/>
      <c r="DXN61" s="60"/>
      <c r="DXO61" s="60"/>
      <c r="DXP61" s="60"/>
      <c r="DXQ61" s="60"/>
      <c r="DXR61" s="60"/>
      <c r="DXS61" s="60"/>
      <c r="DXT61" s="60"/>
      <c r="DXU61" s="60"/>
      <c r="DXV61" s="60"/>
      <c r="DXW61" s="60"/>
      <c r="DXX61" s="60"/>
      <c r="DXY61" s="60"/>
      <c r="DXZ61" s="60"/>
      <c r="DYA61" s="60"/>
      <c r="DYB61" s="60"/>
      <c r="DYC61" s="60"/>
      <c r="DYD61" s="60"/>
      <c r="DYE61" s="60"/>
      <c r="DYF61" s="60"/>
      <c r="DYG61" s="60"/>
      <c r="DYH61" s="60"/>
      <c r="DYI61" s="60"/>
      <c r="DYJ61" s="60"/>
      <c r="DYK61" s="60"/>
      <c r="DYL61" s="60"/>
      <c r="DYM61" s="60"/>
      <c r="DYN61" s="60"/>
      <c r="DYO61" s="60"/>
      <c r="DYP61" s="60"/>
      <c r="DYQ61" s="60"/>
      <c r="DYR61" s="60"/>
      <c r="DYS61" s="60"/>
      <c r="DYT61" s="60"/>
      <c r="DYU61" s="60"/>
      <c r="DYV61" s="60"/>
      <c r="DYW61" s="60"/>
      <c r="DYX61" s="60"/>
      <c r="DYY61" s="60"/>
      <c r="DYZ61" s="60"/>
      <c r="DZA61" s="60"/>
      <c r="DZB61" s="60"/>
      <c r="DZC61" s="60"/>
      <c r="DZD61" s="60"/>
      <c r="DZE61" s="60"/>
      <c r="DZF61" s="60"/>
      <c r="DZG61" s="60"/>
      <c r="DZH61" s="60"/>
      <c r="DZI61" s="60"/>
      <c r="DZJ61" s="60"/>
      <c r="DZK61" s="60"/>
      <c r="DZL61" s="60"/>
      <c r="DZM61" s="60"/>
      <c r="DZN61" s="60"/>
      <c r="DZO61" s="60"/>
      <c r="DZP61" s="60"/>
      <c r="DZQ61" s="60"/>
      <c r="DZR61" s="60"/>
      <c r="DZS61" s="60"/>
      <c r="DZT61" s="60"/>
      <c r="DZU61" s="60"/>
      <c r="DZV61" s="60"/>
      <c r="DZW61" s="60"/>
      <c r="DZX61" s="60"/>
      <c r="DZY61" s="60"/>
      <c r="DZZ61" s="60"/>
      <c r="EAA61" s="60"/>
      <c r="EAB61" s="60"/>
      <c r="EAC61" s="60"/>
      <c r="EAD61" s="60"/>
      <c r="EAE61" s="60"/>
      <c r="EAF61" s="60"/>
      <c r="EAG61" s="60"/>
      <c r="EAH61" s="60"/>
      <c r="EAI61" s="60"/>
      <c r="EAJ61" s="60"/>
      <c r="EAK61" s="60"/>
      <c r="EAL61" s="60"/>
      <c r="EAM61" s="60"/>
      <c r="EAN61" s="60"/>
      <c r="EAO61" s="60"/>
      <c r="EAP61" s="60"/>
      <c r="EAQ61" s="60"/>
      <c r="EAR61" s="60"/>
      <c r="EAS61" s="60"/>
      <c r="EAT61" s="60"/>
      <c r="EAU61" s="60"/>
      <c r="EAV61" s="60"/>
      <c r="EAW61" s="60"/>
      <c r="EAX61" s="60"/>
      <c r="EAY61" s="60"/>
      <c r="EAZ61" s="60"/>
      <c r="EBA61" s="60"/>
      <c r="EBB61" s="60"/>
      <c r="EBC61" s="60"/>
      <c r="EBD61" s="60"/>
      <c r="EBE61" s="60"/>
      <c r="EBF61" s="60"/>
      <c r="EBG61" s="60"/>
      <c r="EBH61" s="60"/>
      <c r="EBI61" s="60"/>
      <c r="EBJ61" s="60"/>
      <c r="EBK61" s="60"/>
      <c r="EBL61" s="60"/>
      <c r="EBM61" s="60"/>
      <c r="EBN61" s="60"/>
      <c r="EBO61" s="60"/>
      <c r="EBP61" s="60"/>
      <c r="EBQ61" s="60"/>
      <c r="EBR61" s="60"/>
      <c r="EBS61" s="60"/>
      <c r="EBT61" s="60"/>
      <c r="EBU61" s="60"/>
      <c r="EBV61" s="60"/>
      <c r="EBW61" s="60"/>
      <c r="EBX61" s="60"/>
      <c r="EBY61" s="60"/>
      <c r="EBZ61" s="60"/>
      <c r="ECA61" s="60"/>
      <c r="ECB61" s="60"/>
      <c r="ECC61" s="60"/>
      <c r="ECD61" s="60"/>
      <c r="ECE61" s="60"/>
      <c r="ECF61" s="60"/>
      <c r="ECG61" s="60"/>
      <c r="ECH61" s="60"/>
      <c r="ECI61" s="60"/>
      <c r="ECJ61" s="60"/>
      <c r="ECK61" s="60"/>
      <c r="ECL61" s="60"/>
      <c r="ECM61" s="60"/>
      <c r="ECN61" s="60"/>
      <c r="ECO61" s="60"/>
      <c r="ECP61" s="60"/>
      <c r="ECQ61" s="60"/>
      <c r="ECR61" s="60"/>
      <c r="ECS61" s="60"/>
      <c r="ECT61" s="60"/>
      <c r="ECU61" s="60"/>
      <c r="ECV61" s="60"/>
      <c r="ECW61" s="60"/>
      <c r="ECX61" s="60"/>
      <c r="ECY61" s="60"/>
      <c r="ECZ61" s="60"/>
      <c r="EDA61" s="60"/>
      <c r="EDB61" s="60"/>
      <c r="EDC61" s="60"/>
      <c r="EDD61" s="60"/>
      <c r="EDE61" s="60"/>
      <c r="EDF61" s="60"/>
      <c r="EDG61" s="60"/>
      <c r="EDH61" s="60"/>
      <c r="EDI61" s="60"/>
      <c r="EDJ61" s="60"/>
      <c r="EDK61" s="60"/>
      <c r="EDL61" s="60"/>
      <c r="EDM61" s="60"/>
      <c r="EDN61" s="60"/>
      <c r="EDO61" s="60"/>
      <c r="EDP61" s="60"/>
      <c r="EDQ61" s="60"/>
      <c r="EDR61" s="60"/>
      <c r="EDS61" s="60"/>
      <c r="EDT61" s="60"/>
      <c r="EDU61" s="60"/>
      <c r="EDV61" s="60"/>
      <c r="EDW61" s="60"/>
      <c r="EDX61" s="60"/>
      <c r="EDY61" s="60"/>
      <c r="EDZ61" s="60"/>
      <c r="EEA61" s="60"/>
      <c r="EEB61" s="60"/>
      <c r="EEC61" s="60"/>
      <c r="EED61" s="60"/>
      <c r="EEE61" s="60"/>
      <c r="EEF61" s="60"/>
      <c r="EEG61" s="60"/>
      <c r="EEH61" s="60"/>
      <c r="EEI61" s="60"/>
      <c r="EEJ61" s="60"/>
      <c r="EEK61" s="60"/>
      <c r="EEL61" s="60"/>
      <c r="EEM61" s="60"/>
      <c r="EEN61" s="60"/>
      <c r="EEO61" s="60"/>
      <c r="EEP61" s="60"/>
      <c r="EEQ61" s="60"/>
      <c r="EER61" s="60"/>
      <c r="EES61" s="60"/>
      <c r="EET61" s="60"/>
      <c r="EEU61" s="60"/>
      <c r="EEV61" s="60"/>
      <c r="EEW61" s="60"/>
      <c r="EEX61" s="60"/>
      <c r="EEY61" s="60"/>
      <c r="EEZ61" s="60"/>
      <c r="EFA61" s="60"/>
      <c r="EFB61" s="60"/>
      <c r="EFC61" s="60"/>
      <c r="EFD61" s="60"/>
      <c r="EFE61" s="60"/>
      <c r="EFF61" s="60"/>
      <c r="EFG61" s="60"/>
      <c r="EFH61" s="60"/>
      <c r="EFI61" s="60"/>
      <c r="EFJ61" s="60"/>
      <c r="EFK61" s="60"/>
      <c r="EFL61" s="60"/>
      <c r="EFM61" s="60"/>
      <c r="EFN61" s="60"/>
      <c r="EFO61" s="60"/>
      <c r="EFP61" s="60"/>
      <c r="EFQ61" s="60"/>
      <c r="EFR61" s="60"/>
      <c r="EFS61" s="60"/>
      <c r="EFT61" s="60"/>
      <c r="EFU61" s="60"/>
      <c r="EFV61" s="60"/>
      <c r="EFW61" s="60"/>
      <c r="EFX61" s="60"/>
      <c r="EFY61" s="60"/>
      <c r="EFZ61" s="60"/>
      <c r="EGA61" s="60"/>
      <c r="EGB61" s="60"/>
      <c r="EGC61" s="60"/>
      <c r="EGD61" s="60"/>
      <c r="EGE61" s="60"/>
      <c r="EGF61" s="60"/>
      <c r="EGG61" s="60"/>
      <c r="EGH61" s="60"/>
      <c r="EGI61" s="60"/>
      <c r="EGJ61" s="60"/>
      <c r="EGK61" s="60"/>
      <c r="EGL61" s="60"/>
      <c r="EGM61" s="60"/>
      <c r="EGN61" s="60"/>
      <c r="EGO61" s="60"/>
      <c r="EGP61" s="60"/>
      <c r="EGQ61" s="60"/>
      <c r="EGR61" s="60"/>
      <c r="EGS61" s="60"/>
      <c r="EGT61" s="60"/>
      <c r="EGU61" s="60"/>
      <c r="EGV61" s="60"/>
      <c r="EGW61" s="60"/>
      <c r="EGX61" s="60"/>
      <c r="EGY61" s="60"/>
      <c r="EGZ61" s="60"/>
      <c r="EHA61" s="60"/>
      <c r="EHB61" s="60"/>
      <c r="EHC61" s="60"/>
      <c r="EHD61" s="60"/>
      <c r="EHE61" s="60"/>
      <c r="EHF61" s="60"/>
      <c r="EHG61" s="60"/>
      <c r="EHH61" s="60"/>
      <c r="EHI61" s="60"/>
      <c r="EHJ61" s="60"/>
      <c r="EHK61" s="60"/>
      <c r="EHL61" s="60"/>
      <c r="EHM61" s="60"/>
      <c r="EHN61" s="60"/>
      <c r="EHO61" s="60"/>
      <c r="EHP61" s="60"/>
      <c r="EHQ61" s="60"/>
      <c r="EHR61" s="60"/>
      <c r="EHS61" s="60"/>
      <c r="EHT61" s="60"/>
      <c r="EHU61" s="60"/>
      <c r="EHV61" s="60"/>
      <c r="EHW61" s="60"/>
      <c r="EHX61" s="60"/>
      <c r="EHY61" s="60"/>
      <c r="EHZ61" s="60"/>
      <c r="EIA61" s="60"/>
      <c r="EIB61" s="60"/>
      <c r="EIC61" s="60"/>
      <c r="EID61" s="60"/>
      <c r="EIE61" s="60"/>
      <c r="EIF61" s="60"/>
      <c r="EIG61" s="60"/>
      <c r="EIH61" s="60"/>
      <c r="EII61" s="60"/>
      <c r="EIJ61" s="60"/>
      <c r="EIK61" s="60"/>
      <c r="EIL61" s="60"/>
      <c r="EIM61" s="60"/>
      <c r="EIN61" s="60"/>
      <c r="EIO61" s="60"/>
      <c r="EIP61" s="60"/>
      <c r="EIQ61" s="60"/>
      <c r="EIR61" s="60"/>
      <c r="EIS61" s="60"/>
      <c r="EIT61" s="60"/>
      <c r="EIU61" s="60"/>
      <c r="EIV61" s="60"/>
      <c r="EIW61" s="60"/>
      <c r="EIX61" s="60"/>
      <c r="EIY61" s="60"/>
      <c r="EIZ61" s="60"/>
      <c r="EJA61" s="60"/>
      <c r="EJB61" s="60"/>
      <c r="EJC61" s="60"/>
      <c r="EJD61" s="60"/>
      <c r="EJE61" s="60"/>
      <c r="EJF61" s="60"/>
      <c r="EJG61" s="60"/>
      <c r="EJH61" s="60"/>
      <c r="EJI61" s="60"/>
      <c r="EJJ61" s="60"/>
      <c r="EJK61" s="60"/>
      <c r="EJL61" s="60"/>
      <c r="EJM61" s="60"/>
      <c r="EJN61" s="60"/>
      <c r="EJO61" s="60"/>
      <c r="EJP61" s="60"/>
      <c r="EJQ61" s="60"/>
      <c r="EJR61" s="60"/>
      <c r="EJS61" s="60"/>
      <c r="EJT61" s="60"/>
      <c r="EJU61" s="60"/>
      <c r="EJV61" s="60"/>
      <c r="EJW61" s="60"/>
      <c r="EJX61" s="60"/>
      <c r="EJY61" s="60"/>
      <c r="EJZ61" s="60"/>
      <c r="EKA61" s="60"/>
      <c r="EKB61" s="60"/>
      <c r="EKC61" s="60"/>
      <c r="EKD61" s="60"/>
      <c r="EKE61" s="60"/>
      <c r="EKF61" s="60"/>
      <c r="EKG61" s="60"/>
      <c r="EKH61" s="60"/>
      <c r="EKI61" s="60"/>
      <c r="EKJ61" s="60"/>
      <c r="EKK61" s="60"/>
      <c r="EKL61" s="60"/>
      <c r="EKM61" s="60"/>
      <c r="EKN61" s="60"/>
      <c r="EKO61" s="60"/>
      <c r="EKP61" s="60"/>
      <c r="EKQ61" s="60"/>
      <c r="EKR61" s="60"/>
      <c r="EKS61" s="60"/>
      <c r="EKT61" s="60"/>
      <c r="EKU61" s="60"/>
      <c r="EKV61" s="60"/>
      <c r="EKW61" s="60"/>
      <c r="EKX61" s="60"/>
      <c r="EKY61" s="60"/>
      <c r="EKZ61" s="60"/>
      <c r="ELA61" s="60"/>
      <c r="ELB61" s="60"/>
      <c r="ELC61" s="60"/>
      <c r="ELD61" s="60"/>
      <c r="ELE61" s="60"/>
      <c r="ELF61" s="60"/>
      <c r="ELG61" s="60"/>
      <c r="ELH61" s="60"/>
      <c r="ELI61" s="60"/>
      <c r="ELJ61" s="60"/>
      <c r="ELK61" s="60"/>
      <c r="ELL61" s="60"/>
      <c r="ELM61" s="60"/>
      <c r="ELN61" s="60"/>
      <c r="ELO61" s="60"/>
      <c r="ELP61" s="60"/>
      <c r="ELQ61" s="60"/>
      <c r="ELR61" s="60"/>
      <c r="ELS61" s="60"/>
      <c r="ELT61" s="60"/>
      <c r="ELU61" s="60"/>
      <c r="ELV61" s="60"/>
      <c r="ELW61" s="60"/>
      <c r="ELX61" s="60"/>
      <c r="ELY61" s="60"/>
      <c r="ELZ61" s="60"/>
      <c r="EMA61" s="60"/>
      <c r="EMB61" s="60"/>
      <c r="EMC61" s="60"/>
      <c r="EMD61" s="60"/>
      <c r="EME61" s="60"/>
      <c r="EMF61" s="60"/>
      <c r="EMG61" s="60"/>
      <c r="EMH61" s="60"/>
      <c r="EMI61" s="60"/>
      <c r="EMJ61" s="60"/>
      <c r="EMK61" s="60"/>
      <c r="EML61" s="60"/>
      <c r="EMM61" s="60"/>
      <c r="EMN61" s="60"/>
      <c r="EMO61" s="60"/>
      <c r="EMP61" s="60"/>
      <c r="EMQ61" s="60"/>
      <c r="EMR61" s="60"/>
      <c r="EMS61" s="60"/>
      <c r="EMT61" s="60"/>
      <c r="EMU61" s="60"/>
      <c r="EMV61" s="60"/>
      <c r="EMW61" s="60"/>
      <c r="EMX61" s="60"/>
      <c r="EMY61" s="60"/>
      <c r="EMZ61" s="60"/>
      <c r="ENA61" s="60"/>
      <c r="ENB61" s="60"/>
      <c r="ENC61" s="60"/>
      <c r="END61" s="60"/>
      <c r="ENE61" s="60"/>
      <c r="ENF61" s="60"/>
      <c r="ENG61" s="60"/>
      <c r="ENH61" s="60"/>
      <c r="ENI61" s="60"/>
      <c r="ENJ61" s="60"/>
      <c r="ENK61" s="60"/>
      <c r="ENL61" s="60"/>
      <c r="ENM61" s="60"/>
      <c r="ENN61" s="60"/>
      <c r="ENO61" s="60"/>
      <c r="ENP61" s="60"/>
      <c r="ENQ61" s="60"/>
      <c r="ENR61" s="60"/>
      <c r="ENS61" s="60"/>
      <c r="ENT61" s="60"/>
      <c r="ENU61" s="60"/>
      <c r="ENV61" s="60"/>
      <c r="ENW61" s="60"/>
      <c r="ENX61" s="60"/>
      <c r="ENY61" s="60"/>
      <c r="ENZ61" s="60"/>
      <c r="EOA61" s="60"/>
      <c r="EOB61" s="60"/>
      <c r="EOC61" s="60"/>
      <c r="EOD61" s="60"/>
      <c r="EOE61" s="60"/>
      <c r="EOF61" s="60"/>
      <c r="EOG61" s="60"/>
      <c r="EOH61" s="60"/>
      <c r="EOI61" s="60"/>
      <c r="EOJ61" s="60"/>
      <c r="EOK61" s="60"/>
      <c r="EOL61" s="60"/>
      <c r="EOM61" s="60"/>
      <c r="EON61" s="60"/>
      <c r="EOO61" s="60"/>
      <c r="EOP61" s="60"/>
      <c r="EOQ61" s="60"/>
      <c r="EOR61" s="60"/>
      <c r="EOS61" s="60"/>
      <c r="EOT61" s="60"/>
      <c r="EOU61" s="60"/>
      <c r="EOV61" s="60"/>
      <c r="EOW61" s="60"/>
      <c r="EOX61" s="60"/>
      <c r="EOY61" s="60"/>
      <c r="EOZ61" s="60"/>
      <c r="EPA61" s="60"/>
      <c r="EPB61" s="60"/>
      <c r="EPC61" s="60"/>
      <c r="EPD61" s="60"/>
      <c r="EPE61" s="60"/>
      <c r="EPF61" s="60"/>
      <c r="EPG61" s="60"/>
      <c r="EPH61" s="60"/>
      <c r="EPI61" s="60"/>
      <c r="EPJ61" s="60"/>
      <c r="EPK61" s="60"/>
      <c r="EPL61" s="60"/>
      <c r="EPM61" s="60"/>
      <c r="EPN61" s="60"/>
      <c r="EPO61" s="60"/>
      <c r="EPP61" s="60"/>
      <c r="EPQ61" s="60"/>
      <c r="EPR61" s="60"/>
      <c r="EPS61" s="60"/>
      <c r="EPT61" s="60"/>
      <c r="EPU61" s="60"/>
      <c r="EPV61" s="60"/>
      <c r="EPW61" s="60"/>
      <c r="EPX61" s="60"/>
      <c r="EPY61" s="60"/>
      <c r="EPZ61" s="60"/>
      <c r="EQA61" s="60"/>
      <c r="EQB61" s="60"/>
      <c r="EQC61" s="60"/>
      <c r="EQD61" s="60"/>
      <c r="EQE61" s="60"/>
      <c r="EQF61" s="60"/>
      <c r="EQG61" s="60"/>
      <c r="EQH61" s="60"/>
      <c r="EQI61" s="60"/>
      <c r="EQJ61" s="60"/>
      <c r="EQK61" s="60"/>
      <c r="EQL61" s="60"/>
      <c r="EQM61" s="60"/>
      <c r="EQN61" s="60"/>
      <c r="EQO61" s="60"/>
      <c r="EQP61" s="60"/>
      <c r="EQQ61" s="60"/>
      <c r="EQR61" s="60"/>
      <c r="EQS61" s="60"/>
      <c r="EQT61" s="60"/>
      <c r="EQU61" s="60"/>
      <c r="EQV61" s="60"/>
      <c r="EQW61" s="60"/>
      <c r="EQX61" s="60"/>
      <c r="EQY61" s="60"/>
      <c r="EQZ61" s="60"/>
      <c r="ERA61" s="60"/>
      <c r="ERB61" s="60"/>
      <c r="ERC61" s="60"/>
      <c r="ERD61" s="60"/>
      <c r="ERE61" s="60"/>
      <c r="ERF61" s="60"/>
      <c r="ERG61" s="60"/>
      <c r="ERH61" s="60"/>
      <c r="ERI61" s="60"/>
      <c r="ERJ61" s="60"/>
      <c r="ERK61" s="60"/>
      <c r="ERL61" s="60"/>
      <c r="ERM61" s="60"/>
      <c r="ERN61" s="60"/>
      <c r="ERO61" s="60"/>
      <c r="ERP61" s="60"/>
      <c r="ERQ61" s="60"/>
      <c r="ERR61" s="60"/>
      <c r="ERS61" s="60"/>
      <c r="ERT61" s="60"/>
      <c r="ERU61" s="60"/>
      <c r="ERV61" s="60"/>
      <c r="ERW61" s="60"/>
      <c r="ERX61" s="60"/>
      <c r="ERY61" s="60"/>
      <c r="ERZ61" s="60"/>
      <c r="ESA61" s="60"/>
      <c r="ESB61" s="60"/>
      <c r="ESC61" s="60"/>
      <c r="ESD61" s="60"/>
      <c r="ESE61" s="60"/>
      <c r="ESF61" s="60"/>
      <c r="ESG61" s="60"/>
      <c r="ESH61" s="60"/>
      <c r="ESI61" s="60"/>
      <c r="ESJ61" s="60"/>
      <c r="ESK61" s="60"/>
      <c r="ESL61" s="60"/>
      <c r="ESM61" s="60"/>
      <c r="ESN61" s="60"/>
      <c r="ESO61" s="60"/>
      <c r="ESP61" s="60"/>
      <c r="ESQ61" s="60"/>
      <c r="ESR61" s="60"/>
      <c r="ESS61" s="60"/>
      <c r="EST61" s="60"/>
      <c r="ESU61" s="60"/>
      <c r="ESV61" s="60"/>
      <c r="ESW61" s="60"/>
      <c r="ESX61" s="60"/>
      <c r="ESY61" s="60"/>
      <c r="ESZ61" s="60"/>
      <c r="ETA61" s="60"/>
      <c r="ETB61" s="60"/>
      <c r="ETC61" s="60"/>
      <c r="ETD61" s="60"/>
      <c r="ETE61" s="60"/>
      <c r="ETF61" s="60"/>
      <c r="ETG61" s="60"/>
      <c r="ETH61" s="60"/>
      <c r="ETI61" s="60"/>
      <c r="ETJ61" s="60"/>
      <c r="ETK61" s="60"/>
      <c r="ETL61" s="60"/>
      <c r="ETM61" s="60"/>
      <c r="ETN61" s="60"/>
      <c r="ETO61" s="60"/>
      <c r="ETP61" s="60"/>
      <c r="ETQ61" s="60"/>
      <c r="ETR61" s="60"/>
      <c r="ETS61" s="60"/>
      <c r="ETT61" s="60"/>
      <c r="ETU61" s="60"/>
      <c r="ETV61" s="60"/>
      <c r="ETW61" s="60"/>
      <c r="ETX61" s="60"/>
      <c r="ETY61" s="60"/>
      <c r="ETZ61" s="60"/>
      <c r="EUA61" s="60"/>
      <c r="EUB61" s="60"/>
      <c r="EUC61" s="60"/>
      <c r="EUD61" s="60"/>
      <c r="EUE61" s="60"/>
      <c r="EUF61" s="60"/>
      <c r="EUG61" s="60"/>
      <c r="EUH61" s="60"/>
      <c r="EUI61" s="60"/>
      <c r="EUJ61" s="60"/>
      <c r="EUK61" s="60"/>
      <c r="EUL61" s="60"/>
      <c r="EUM61" s="60"/>
      <c r="EUN61" s="60"/>
      <c r="EUO61" s="60"/>
      <c r="EUP61" s="60"/>
      <c r="EUQ61" s="60"/>
      <c r="EUR61" s="60"/>
      <c r="EUS61" s="60"/>
      <c r="EUT61" s="60"/>
      <c r="EUU61" s="60"/>
      <c r="EUV61" s="60"/>
      <c r="EUW61" s="60"/>
      <c r="EUX61" s="60"/>
      <c r="EUY61" s="60"/>
      <c r="EUZ61" s="60"/>
      <c r="EVA61" s="60"/>
      <c r="EVB61" s="60"/>
      <c r="EVC61" s="60"/>
      <c r="EVD61" s="60"/>
      <c r="EVE61" s="60"/>
      <c r="EVF61" s="60"/>
      <c r="EVG61" s="60"/>
      <c r="EVH61" s="60"/>
      <c r="EVI61" s="60"/>
      <c r="EVJ61" s="60"/>
      <c r="EVK61" s="60"/>
      <c r="EVL61" s="60"/>
      <c r="EVM61" s="60"/>
      <c r="EVN61" s="60"/>
      <c r="EVO61" s="60"/>
      <c r="EVP61" s="60"/>
      <c r="EVQ61" s="60"/>
      <c r="EVR61" s="60"/>
      <c r="EVS61" s="60"/>
      <c r="EVT61" s="60"/>
      <c r="EVU61" s="60"/>
      <c r="EVV61" s="60"/>
      <c r="EVW61" s="60"/>
      <c r="EVX61" s="60"/>
      <c r="EVY61" s="60"/>
      <c r="EVZ61" s="60"/>
      <c r="EWA61" s="60"/>
      <c r="EWB61" s="60"/>
      <c r="EWC61" s="60"/>
      <c r="EWD61" s="60"/>
      <c r="EWE61" s="60"/>
      <c r="EWF61" s="60"/>
      <c r="EWG61" s="60"/>
      <c r="EWH61" s="60"/>
      <c r="EWI61" s="60"/>
      <c r="EWJ61" s="60"/>
      <c r="EWK61" s="60"/>
      <c r="EWL61" s="60"/>
      <c r="EWM61" s="60"/>
      <c r="EWN61" s="60"/>
      <c r="EWO61" s="60"/>
      <c r="EWP61" s="60"/>
      <c r="EWQ61" s="60"/>
      <c r="EWR61" s="60"/>
      <c r="EWS61" s="60"/>
      <c r="EWT61" s="60"/>
      <c r="EWU61" s="60"/>
      <c r="EWV61" s="60"/>
      <c r="EWW61" s="60"/>
      <c r="EWX61" s="60"/>
      <c r="EWY61" s="60"/>
      <c r="EWZ61" s="60"/>
      <c r="EXA61" s="60"/>
      <c r="EXB61" s="60"/>
      <c r="EXC61" s="60"/>
      <c r="EXD61" s="60"/>
      <c r="EXE61" s="60"/>
      <c r="EXF61" s="60"/>
      <c r="EXG61" s="60"/>
      <c r="EXH61" s="60"/>
      <c r="EXI61" s="60"/>
      <c r="EXJ61" s="60"/>
      <c r="EXK61" s="60"/>
      <c r="EXL61" s="60"/>
      <c r="EXM61" s="60"/>
      <c r="EXN61" s="60"/>
      <c r="EXO61" s="60"/>
      <c r="EXP61" s="60"/>
      <c r="EXQ61" s="60"/>
      <c r="EXR61" s="60"/>
      <c r="EXS61" s="60"/>
      <c r="EXT61" s="60"/>
      <c r="EXU61" s="60"/>
      <c r="EXV61" s="60"/>
      <c r="EXW61" s="60"/>
      <c r="EXX61" s="60"/>
      <c r="EXY61" s="60"/>
      <c r="EXZ61" s="60"/>
      <c r="EYA61" s="60"/>
      <c r="EYB61" s="60"/>
      <c r="EYC61" s="60"/>
      <c r="EYD61" s="60"/>
      <c r="EYE61" s="60"/>
      <c r="EYF61" s="60"/>
      <c r="EYG61" s="60"/>
      <c r="EYH61" s="60"/>
      <c r="EYI61" s="60"/>
      <c r="EYJ61" s="60"/>
      <c r="EYK61" s="60"/>
      <c r="EYL61" s="60"/>
      <c r="EYM61" s="60"/>
      <c r="EYN61" s="60"/>
      <c r="EYO61" s="60"/>
      <c r="EYP61" s="60"/>
      <c r="EYQ61" s="60"/>
      <c r="EYR61" s="60"/>
      <c r="EYS61" s="60"/>
      <c r="EYT61" s="60"/>
      <c r="EYU61" s="60"/>
      <c r="EYV61" s="60"/>
      <c r="EYW61" s="60"/>
      <c r="EYX61" s="60"/>
      <c r="EYY61" s="60"/>
      <c r="EYZ61" s="60"/>
      <c r="EZA61" s="60"/>
      <c r="EZB61" s="60"/>
      <c r="EZC61" s="60"/>
      <c r="EZD61" s="60"/>
      <c r="EZE61" s="60"/>
      <c r="EZF61" s="60"/>
      <c r="EZG61" s="60"/>
      <c r="EZH61" s="60"/>
      <c r="EZI61" s="60"/>
      <c r="EZJ61" s="60"/>
      <c r="EZK61" s="60"/>
      <c r="EZL61" s="60"/>
      <c r="EZM61" s="60"/>
      <c r="EZN61" s="60"/>
      <c r="EZO61" s="60"/>
      <c r="EZP61" s="60"/>
      <c r="EZQ61" s="60"/>
      <c r="EZR61" s="60"/>
      <c r="EZS61" s="60"/>
      <c r="EZT61" s="60"/>
      <c r="EZU61" s="60"/>
      <c r="EZV61" s="60"/>
      <c r="EZW61" s="60"/>
      <c r="EZX61" s="60"/>
      <c r="EZY61" s="60"/>
      <c r="EZZ61" s="60"/>
      <c r="FAA61" s="60"/>
      <c r="FAB61" s="60"/>
      <c r="FAC61" s="60"/>
      <c r="FAD61" s="60"/>
      <c r="FAE61" s="60"/>
      <c r="FAF61" s="60"/>
      <c r="FAG61" s="60"/>
      <c r="FAH61" s="60"/>
      <c r="FAI61" s="60"/>
      <c r="FAJ61" s="60"/>
      <c r="FAK61" s="60"/>
      <c r="FAL61" s="60"/>
      <c r="FAM61" s="60"/>
      <c r="FAN61" s="60"/>
      <c r="FAO61" s="60"/>
      <c r="FAP61" s="60"/>
      <c r="FAQ61" s="60"/>
      <c r="FAR61" s="60"/>
      <c r="FAS61" s="60"/>
      <c r="FAT61" s="60"/>
      <c r="FAU61" s="60"/>
      <c r="FAV61" s="60"/>
      <c r="FAW61" s="60"/>
      <c r="FAX61" s="60"/>
      <c r="FAY61" s="60"/>
      <c r="FAZ61" s="60"/>
      <c r="FBA61" s="60"/>
      <c r="FBB61" s="60"/>
      <c r="FBC61" s="60"/>
      <c r="FBD61" s="60"/>
      <c r="FBE61" s="60"/>
      <c r="FBF61" s="60"/>
      <c r="FBG61" s="60"/>
      <c r="FBH61" s="60"/>
      <c r="FBI61" s="60"/>
      <c r="FBJ61" s="60"/>
      <c r="FBK61" s="60"/>
      <c r="FBL61" s="60"/>
      <c r="FBM61" s="60"/>
      <c r="FBN61" s="60"/>
      <c r="FBO61" s="60"/>
      <c r="FBP61" s="60"/>
      <c r="FBQ61" s="60"/>
      <c r="FBR61" s="60"/>
      <c r="FBS61" s="60"/>
      <c r="FBT61" s="60"/>
      <c r="FBU61" s="60"/>
      <c r="FBV61" s="60"/>
      <c r="FBW61" s="60"/>
      <c r="FBX61" s="60"/>
      <c r="FBY61" s="60"/>
      <c r="FBZ61" s="60"/>
      <c r="FCA61" s="60"/>
      <c r="FCB61" s="60"/>
      <c r="FCC61" s="60"/>
      <c r="FCD61" s="60"/>
      <c r="FCE61" s="60"/>
      <c r="FCF61" s="60"/>
      <c r="FCG61" s="60"/>
      <c r="FCH61" s="60"/>
      <c r="FCI61" s="60"/>
      <c r="FCJ61" s="60"/>
      <c r="FCK61" s="60"/>
      <c r="FCL61" s="60"/>
      <c r="FCM61" s="60"/>
      <c r="FCN61" s="60"/>
      <c r="FCO61" s="60"/>
      <c r="FCP61" s="60"/>
      <c r="FCQ61" s="60"/>
      <c r="FCR61" s="60"/>
      <c r="FCS61" s="60"/>
      <c r="FCT61" s="60"/>
      <c r="FCU61" s="60"/>
      <c r="FCV61" s="60"/>
      <c r="FCW61" s="60"/>
      <c r="FCX61" s="60"/>
      <c r="FCY61" s="60"/>
      <c r="FCZ61" s="60"/>
      <c r="FDA61" s="60"/>
      <c r="FDB61" s="60"/>
      <c r="FDC61" s="60"/>
      <c r="FDD61" s="60"/>
      <c r="FDE61" s="60"/>
      <c r="FDF61" s="60"/>
      <c r="FDG61" s="60"/>
      <c r="FDH61" s="60"/>
      <c r="FDI61" s="60"/>
      <c r="FDJ61" s="60"/>
      <c r="FDK61" s="60"/>
      <c r="FDL61" s="60"/>
      <c r="FDM61" s="60"/>
      <c r="FDN61" s="60"/>
      <c r="FDO61" s="60"/>
      <c r="FDP61" s="60"/>
      <c r="FDQ61" s="60"/>
      <c r="FDR61" s="60"/>
      <c r="FDS61" s="60"/>
      <c r="FDT61" s="60"/>
      <c r="FDU61" s="60"/>
      <c r="FDV61" s="60"/>
      <c r="FDW61" s="60"/>
      <c r="FDX61" s="60"/>
      <c r="FDY61" s="60"/>
      <c r="FDZ61" s="60"/>
      <c r="FEA61" s="60"/>
      <c r="FEB61" s="60"/>
      <c r="FEC61" s="60"/>
      <c r="FED61" s="60"/>
      <c r="FEE61" s="60"/>
      <c r="FEF61" s="60"/>
      <c r="FEG61" s="60"/>
      <c r="FEH61" s="60"/>
      <c r="FEI61" s="60"/>
      <c r="FEJ61" s="60"/>
      <c r="FEK61" s="60"/>
      <c r="FEL61" s="60"/>
      <c r="FEM61" s="60"/>
      <c r="FEN61" s="60"/>
      <c r="FEO61" s="60"/>
      <c r="FEP61" s="60"/>
      <c r="FEQ61" s="60"/>
      <c r="FER61" s="60"/>
      <c r="FES61" s="60"/>
      <c r="FET61" s="60"/>
      <c r="FEU61" s="60"/>
      <c r="FEV61" s="60"/>
      <c r="FEW61" s="60"/>
      <c r="FEX61" s="60"/>
      <c r="FEY61" s="60"/>
      <c r="FEZ61" s="60"/>
      <c r="FFA61" s="60"/>
      <c r="FFB61" s="60"/>
      <c r="FFC61" s="60"/>
      <c r="FFD61" s="60"/>
      <c r="FFE61" s="60"/>
      <c r="FFF61" s="60"/>
      <c r="FFG61" s="60"/>
      <c r="FFH61" s="60"/>
      <c r="FFI61" s="60"/>
      <c r="FFJ61" s="60"/>
      <c r="FFK61" s="60"/>
      <c r="FFL61" s="60"/>
      <c r="FFM61" s="60"/>
      <c r="FFN61" s="60"/>
      <c r="FFO61" s="60"/>
      <c r="FFP61" s="60"/>
      <c r="FFQ61" s="60"/>
      <c r="FFR61" s="60"/>
      <c r="FFS61" s="60"/>
      <c r="FFT61" s="60"/>
      <c r="FFU61" s="60"/>
      <c r="FFV61" s="60"/>
      <c r="FFW61" s="60"/>
      <c r="FFX61" s="60"/>
      <c r="FFY61" s="60"/>
      <c r="FFZ61" s="60"/>
      <c r="FGA61" s="60"/>
      <c r="FGB61" s="60"/>
      <c r="FGC61" s="60"/>
      <c r="FGD61" s="60"/>
      <c r="FGE61" s="60"/>
      <c r="FGF61" s="60"/>
      <c r="FGG61" s="60"/>
      <c r="FGH61" s="60"/>
      <c r="FGI61" s="60"/>
      <c r="FGJ61" s="60"/>
      <c r="FGK61" s="60"/>
      <c r="FGL61" s="60"/>
      <c r="FGM61" s="60"/>
      <c r="FGN61" s="60"/>
      <c r="FGO61" s="60"/>
      <c r="FGP61" s="60"/>
      <c r="FGQ61" s="60"/>
      <c r="FGR61" s="60"/>
      <c r="FGS61" s="60"/>
      <c r="FGT61" s="60"/>
      <c r="FGU61" s="60"/>
      <c r="FGV61" s="60"/>
      <c r="FGW61" s="60"/>
      <c r="FGX61" s="60"/>
      <c r="FGY61" s="60"/>
      <c r="FGZ61" s="60"/>
      <c r="FHA61" s="60"/>
      <c r="FHB61" s="60"/>
      <c r="FHC61" s="60"/>
      <c r="FHD61" s="60"/>
      <c r="FHE61" s="60"/>
      <c r="FHF61" s="60"/>
      <c r="FHG61" s="60"/>
      <c r="FHH61" s="60"/>
      <c r="FHI61" s="60"/>
      <c r="FHJ61" s="60"/>
      <c r="FHK61" s="60"/>
      <c r="FHL61" s="60"/>
      <c r="FHM61" s="60"/>
      <c r="FHN61" s="60"/>
      <c r="FHO61" s="60"/>
      <c r="FHP61" s="60"/>
      <c r="FHQ61" s="60"/>
      <c r="FHR61" s="60"/>
      <c r="FHS61" s="60"/>
      <c r="FHT61" s="60"/>
      <c r="FHU61" s="60"/>
      <c r="FHV61" s="60"/>
      <c r="FHW61" s="60"/>
      <c r="FHX61" s="60"/>
      <c r="FHY61" s="60"/>
      <c r="FHZ61" s="60"/>
      <c r="FIA61" s="60"/>
      <c r="FIB61" s="60"/>
      <c r="FIC61" s="60"/>
      <c r="FID61" s="60"/>
      <c r="FIE61" s="60"/>
      <c r="FIF61" s="60"/>
      <c r="FIG61" s="60"/>
      <c r="FIH61" s="60"/>
      <c r="FII61" s="60"/>
      <c r="FIJ61" s="60"/>
      <c r="FIK61" s="60"/>
      <c r="FIL61" s="60"/>
      <c r="FIM61" s="60"/>
      <c r="FIN61" s="60"/>
      <c r="FIO61" s="60"/>
      <c r="FIP61" s="60"/>
      <c r="FIQ61" s="60"/>
      <c r="FIR61" s="60"/>
      <c r="FIS61" s="60"/>
      <c r="FIT61" s="60"/>
      <c r="FIU61" s="60"/>
      <c r="FIV61" s="60"/>
      <c r="FIW61" s="60"/>
      <c r="FIX61" s="60"/>
      <c r="FIY61" s="60"/>
      <c r="FIZ61" s="60"/>
      <c r="FJA61" s="60"/>
      <c r="FJB61" s="60"/>
      <c r="FJC61" s="60"/>
      <c r="FJD61" s="60"/>
      <c r="FJE61" s="60"/>
      <c r="FJF61" s="60"/>
      <c r="FJG61" s="60"/>
      <c r="FJH61" s="60"/>
      <c r="FJI61" s="60"/>
      <c r="FJJ61" s="60"/>
      <c r="FJK61" s="60"/>
      <c r="FJL61" s="60"/>
      <c r="FJM61" s="60"/>
      <c r="FJN61" s="60"/>
      <c r="FJO61" s="60"/>
      <c r="FJP61" s="60"/>
      <c r="FJQ61" s="60"/>
      <c r="FJR61" s="60"/>
      <c r="FJS61" s="60"/>
      <c r="FJT61" s="60"/>
      <c r="FJU61" s="60"/>
      <c r="FJV61" s="60"/>
      <c r="FJW61" s="60"/>
      <c r="FJX61" s="60"/>
      <c r="FJY61" s="60"/>
      <c r="FJZ61" s="60"/>
      <c r="FKA61" s="60"/>
      <c r="FKB61" s="60"/>
      <c r="FKC61" s="60"/>
      <c r="FKD61" s="60"/>
      <c r="FKE61" s="60"/>
      <c r="FKF61" s="60"/>
      <c r="FKG61" s="60"/>
      <c r="FKH61" s="60"/>
      <c r="FKI61" s="60"/>
      <c r="FKJ61" s="60"/>
      <c r="FKK61" s="60"/>
      <c r="FKL61" s="60"/>
      <c r="FKM61" s="60"/>
      <c r="FKN61" s="60"/>
      <c r="FKO61" s="60"/>
      <c r="FKP61" s="60"/>
      <c r="FKQ61" s="60"/>
      <c r="FKR61" s="60"/>
      <c r="FKS61" s="60"/>
      <c r="FKT61" s="60"/>
      <c r="FKU61" s="60"/>
      <c r="FKV61" s="60"/>
      <c r="FKW61" s="60"/>
      <c r="FKX61" s="60"/>
      <c r="FKY61" s="60"/>
      <c r="FKZ61" s="60"/>
      <c r="FLA61" s="60"/>
      <c r="FLB61" s="60"/>
      <c r="FLC61" s="60"/>
      <c r="FLD61" s="60"/>
      <c r="FLE61" s="60"/>
      <c r="FLF61" s="60"/>
      <c r="FLG61" s="60"/>
      <c r="FLH61" s="60"/>
      <c r="FLI61" s="60"/>
      <c r="FLJ61" s="60"/>
      <c r="FLK61" s="60"/>
      <c r="FLL61" s="60"/>
      <c r="FLM61" s="60"/>
      <c r="FLN61" s="60"/>
      <c r="FLO61" s="60"/>
      <c r="FLP61" s="60"/>
      <c r="FLQ61" s="60"/>
      <c r="FLR61" s="60"/>
      <c r="FLS61" s="60"/>
      <c r="FLT61" s="60"/>
      <c r="FLU61" s="60"/>
      <c r="FLV61" s="60"/>
      <c r="FLW61" s="60"/>
      <c r="FLX61" s="60"/>
      <c r="FLY61" s="60"/>
      <c r="FLZ61" s="60"/>
      <c r="FMA61" s="60"/>
      <c r="FMB61" s="60"/>
      <c r="FMC61" s="60"/>
      <c r="FMD61" s="60"/>
      <c r="FME61" s="60"/>
      <c r="FMF61" s="60"/>
      <c r="FMG61" s="60"/>
      <c r="FMH61" s="60"/>
      <c r="FMI61" s="60"/>
      <c r="FMJ61" s="60"/>
      <c r="FMK61" s="60"/>
      <c r="FML61" s="60"/>
      <c r="FMM61" s="60"/>
      <c r="FMN61" s="60"/>
      <c r="FMO61" s="60"/>
      <c r="FMP61" s="60"/>
      <c r="FMQ61" s="60"/>
      <c r="FMR61" s="60"/>
      <c r="FMS61" s="60"/>
      <c r="FMT61" s="60"/>
      <c r="FMU61" s="60"/>
      <c r="FMV61" s="60"/>
      <c r="FMW61" s="60"/>
      <c r="FMX61" s="60"/>
      <c r="FMY61" s="60"/>
      <c r="FMZ61" s="60"/>
      <c r="FNA61" s="60"/>
      <c r="FNB61" s="60"/>
      <c r="FNC61" s="60"/>
      <c r="FND61" s="60"/>
      <c r="FNE61" s="60"/>
      <c r="FNF61" s="60"/>
      <c r="FNG61" s="60"/>
      <c r="FNH61" s="60"/>
      <c r="FNI61" s="60"/>
      <c r="FNJ61" s="60"/>
      <c r="FNK61" s="60"/>
      <c r="FNL61" s="60"/>
      <c r="FNM61" s="60"/>
      <c r="FNN61" s="60"/>
      <c r="FNO61" s="60"/>
      <c r="FNP61" s="60"/>
      <c r="FNQ61" s="60"/>
      <c r="FNR61" s="60"/>
      <c r="FNS61" s="60"/>
      <c r="FNT61" s="60"/>
      <c r="FNU61" s="60"/>
      <c r="FNV61" s="60"/>
      <c r="FNW61" s="60"/>
      <c r="FNX61" s="60"/>
      <c r="FNY61" s="60"/>
      <c r="FNZ61" s="60"/>
      <c r="FOA61" s="60"/>
      <c r="FOB61" s="60"/>
      <c r="FOC61" s="60"/>
      <c r="FOD61" s="60"/>
      <c r="FOE61" s="60"/>
      <c r="FOF61" s="60"/>
      <c r="FOG61" s="60"/>
      <c r="FOH61" s="60"/>
      <c r="FOI61" s="60"/>
      <c r="FOJ61" s="60"/>
      <c r="FOK61" s="60"/>
      <c r="FOL61" s="60"/>
      <c r="FOM61" s="60"/>
      <c r="FON61" s="60"/>
      <c r="FOO61" s="60"/>
      <c r="FOP61" s="60"/>
      <c r="FOQ61" s="60"/>
      <c r="FOR61" s="60"/>
      <c r="FOS61" s="60"/>
      <c r="FOT61" s="60"/>
      <c r="FOU61" s="60"/>
      <c r="FOV61" s="60"/>
      <c r="FOW61" s="60"/>
      <c r="FOX61" s="60"/>
      <c r="FOY61" s="60"/>
      <c r="FOZ61" s="60"/>
      <c r="FPA61" s="60"/>
      <c r="FPB61" s="60"/>
      <c r="FPC61" s="60"/>
      <c r="FPD61" s="60"/>
      <c r="FPE61" s="60"/>
      <c r="FPF61" s="60"/>
      <c r="FPG61" s="60"/>
      <c r="FPH61" s="60"/>
      <c r="FPI61" s="60"/>
      <c r="FPJ61" s="60"/>
      <c r="FPK61" s="60"/>
      <c r="FPL61" s="60"/>
      <c r="FPM61" s="60"/>
      <c r="FPN61" s="60"/>
      <c r="FPO61" s="60"/>
      <c r="FPP61" s="60"/>
      <c r="FPQ61" s="60"/>
      <c r="FPR61" s="60"/>
      <c r="FPS61" s="60"/>
      <c r="FPT61" s="60"/>
      <c r="FPU61" s="60"/>
      <c r="FPV61" s="60"/>
      <c r="FPW61" s="60"/>
      <c r="FPX61" s="60"/>
      <c r="FPY61" s="60"/>
      <c r="FPZ61" s="60"/>
      <c r="FQA61" s="60"/>
      <c r="FQB61" s="60"/>
      <c r="FQC61" s="60"/>
      <c r="FQD61" s="60"/>
      <c r="FQE61" s="60"/>
      <c r="FQF61" s="60"/>
      <c r="FQG61" s="60"/>
      <c r="FQH61" s="60"/>
      <c r="FQI61" s="60"/>
      <c r="FQJ61" s="60"/>
      <c r="FQK61" s="60"/>
      <c r="FQL61" s="60"/>
      <c r="FQM61" s="60"/>
      <c r="FQN61" s="60"/>
      <c r="FQO61" s="60"/>
      <c r="FQP61" s="60"/>
      <c r="FQQ61" s="60"/>
      <c r="FQR61" s="60"/>
      <c r="FQS61" s="60"/>
      <c r="FQT61" s="60"/>
      <c r="FQU61" s="60"/>
      <c r="FQV61" s="60"/>
      <c r="FQW61" s="60"/>
      <c r="FQX61" s="60"/>
      <c r="FQY61" s="60"/>
      <c r="FQZ61" s="60"/>
      <c r="FRA61" s="60"/>
      <c r="FRB61" s="60"/>
      <c r="FRC61" s="60"/>
      <c r="FRD61" s="60"/>
      <c r="FRE61" s="60"/>
      <c r="FRF61" s="60"/>
      <c r="FRG61" s="60"/>
      <c r="FRH61" s="60"/>
      <c r="FRI61" s="60"/>
      <c r="FRJ61" s="60"/>
      <c r="FRK61" s="60"/>
      <c r="FRL61" s="60"/>
      <c r="FRM61" s="60"/>
      <c r="FRN61" s="60"/>
      <c r="FRO61" s="60"/>
      <c r="FRP61" s="60"/>
      <c r="FRQ61" s="60"/>
      <c r="FRR61" s="60"/>
      <c r="FRS61" s="60"/>
      <c r="FRT61" s="60"/>
      <c r="FRU61" s="60"/>
      <c r="FRV61" s="60"/>
      <c r="FRW61" s="60"/>
      <c r="FRX61" s="60"/>
      <c r="FRY61" s="60"/>
      <c r="FRZ61" s="60"/>
      <c r="FSA61" s="60"/>
      <c r="FSB61" s="60"/>
      <c r="FSC61" s="60"/>
      <c r="FSD61" s="60"/>
      <c r="FSE61" s="60"/>
      <c r="FSF61" s="60"/>
      <c r="FSG61" s="60"/>
      <c r="FSH61" s="60"/>
      <c r="FSI61" s="60"/>
      <c r="FSJ61" s="60"/>
      <c r="FSK61" s="60"/>
      <c r="FSL61" s="60"/>
      <c r="FSM61" s="60"/>
      <c r="FSN61" s="60"/>
      <c r="FSO61" s="60"/>
      <c r="FSP61" s="60"/>
      <c r="FSQ61" s="60"/>
      <c r="FSR61" s="60"/>
      <c r="FSS61" s="60"/>
      <c r="FST61" s="60"/>
      <c r="FSU61" s="60"/>
      <c r="FSV61" s="60"/>
      <c r="FSW61" s="60"/>
      <c r="FSX61" s="60"/>
      <c r="FSY61" s="60"/>
      <c r="FSZ61" s="60"/>
      <c r="FTA61" s="60"/>
      <c r="FTB61" s="60"/>
      <c r="FTC61" s="60"/>
      <c r="FTD61" s="60"/>
      <c r="FTE61" s="60"/>
      <c r="FTF61" s="60"/>
      <c r="FTG61" s="60"/>
      <c r="FTH61" s="60"/>
      <c r="FTI61" s="60"/>
      <c r="FTJ61" s="60"/>
      <c r="FTK61" s="60"/>
      <c r="FTL61" s="60"/>
      <c r="FTM61" s="60"/>
      <c r="FTN61" s="60"/>
      <c r="FTO61" s="60"/>
      <c r="FTP61" s="60"/>
      <c r="FTQ61" s="60"/>
      <c r="FTR61" s="60"/>
      <c r="FTS61" s="60"/>
      <c r="FTT61" s="60"/>
      <c r="FTU61" s="60"/>
      <c r="FTV61" s="60"/>
      <c r="FTW61" s="60"/>
      <c r="FTX61" s="60"/>
      <c r="FTY61" s="60"/>
      <c r="FTZ61" s="60"/>
      <c r="FUA61" s="60"/>
      <c r="FUB61" s="60"/>
      <c r="FUC61" s="60"/>
      <c r="FUD61" s="60"/>
      <c r="FUE61" s="60"/>
      <c r="FUF61" s="60"/>
      <c r="FUG61" s="60"/>
      <c r="FUH61" s="60"/>
      <c r="FUI61" s="60"/>
      <c r="FUJ61" s="60"/>
      <c r="FUK61" s="60"/>
      <c r="FUL61" s="60"/>
      <c r="FUM61" s="60"/>
      <c r="FUN61" s="60"/>
      <c r="FUO61" s="60"/>
      <c r="FUP61" s="60"/>
      <c r="FUQ61" s="60"/>
      <c r="FUR61" s="60"/>
      <c r="FUS61" s="60"/>
      <c r="FUT61" s="60"/>
      <c r="FUU61" s="60"/>
      <c r="FUV61" s="60"/>
      <c r="FUW61" s="60"/>
      <c r="FUX61" s="60"/>
      <c r="FUY61" s="60"/>
      <c r="FUZ61" s="60"/>
      <c r="FVA61" s="60"/>
      <c r="FVB61" s="60"/>
      <c r="FVC61" s="60"/>
      <c r="FVD61" s="60"/>
      <c r="FVE61" s="60"/>
      <c r="FVF61" s="60"/>
      <c r="FVG61" s="60"/>
      <c r="FVH61" s="60"/>
      <c r="FVI61" s="60"/>
      <c r="FVJ61" s="60"/>
      <c r="FVK61" s="60"/>
      <c r="FVL61" s="60"/>
      <c r="FVM61" s="60"/>
      <c r="FVN61" s="60"/>
      <c r="FVO61" s="60"/>
      <c r="FVP61" s="60"/>
      <c r="FVQ61" s="60"/>
      <c r="FVR61" s="60"/>
      <c r="FVS61" s="60"/>
      <c r="FVT61" s="60"/>
      <c r="FVU61" s="60"/>
      <c r="FVV61" s="60"/>
      <c r="FVW61" s="60"/>
      <c r="FVX61" s="60"/>
      <c r="FVY61" s="60"/>
      <c r="FVZ61" s="60"/>
      <c r="FWA61" s="60"/>
      <c r="FWB61" s="60"/>
      <c r="FWC61" s="60"/>
      <c r="FWD61" s="60"/>
      <c r="FWE61" s="60"/>
      <c r="FWF61" s="60"/>
      <c r="FWG61" s="60"/>
      <c r="FWH61" s="60"/>
      <c r="FWI61" s="60"/>
      <c r="FWJ61" s="60"/>
      <c r="FWK61" s="60"/>
      <c r="FWL61" s="60"/>
      <c r="FWM61" s="60"/>
      <c r="FWN61" s="60"/>
      <c r="FWO61" s="60"/>
      <c r="FWP61" s="60"/>
      <c r="FWQ61" s="60"/>
      <c r="FWR61" s="60"/>
      <c r="FWS61" s="60"/>
      <c r="FWT61" s="60"/>
      <c r="FWU61" s="60"/>
      <c r="FWV61" s="60"/>
      <c r="FWW61" s="60"/>
      <c r="FWX61" s="60"/>
      <c r="FWY61" s="60"/>
      <c r="FWZ61" s="60"/>
      <c r="FXA61" s="60"/>
      <c r="FXB61" s="60"/>
      <c r="FXC61" s="60"/>
      <c r="FXD61" s="60"/>
      <c r="FXE61" s="60"/>
      <c r="FXF61" s="60"/>
      <c r="FXG61" s="60"/>
      <c r="FXH61" s="60"/>
      <c r="FXI61" s="60"/>
      <c r="FXJ61" s="60"/>
      <c r="FXK61" s="60"/>
      <c r="FXL61" s="60"/>
      <c r="FXM61" s="60"/>
      <c r="FXN61" s="60"/>
      <c r="FXO61" s="60"/>
      <c r="FXP61" s="60"/>
      <c r="FXQ61" s="60"/>
      <c r="FXR61" s="60"/>
      <c r="FXS61" s="60"/>
      <c r="FXT61" s="60"/>
      <c r="FXU61" s="60"/>
      <c r="FXV61" s="60"/>
      <c r="FXW61" s="60"/>
      <c r="FXX61" s="60"/>
      <c r="FXY61" s="60"/>
      <c r="FXZ61" s="60"/>
      <c r="FYA61" s="60"/>
      <c r="FYB61" s="60"/>
      <c r="FYC61" s="60"/>
      <c r="FYD61" s="60"/>
      <c r="FYE61" s="60"/>
      <c r="FYF61" s="60"/>
      <c r="FYG61" s="60"/>
      <c r="FYH61" s="60"/>
      <c r="FYI61" s="60"/>
      <c r="FYJ61" s="60"/>
      <c r="FYK61" s="60"/>
      <c r="FYL61" s="60"/>
      <c r="FYM61" s="60"/>
      <c r="FYN61" s="60"/>
      <c r="FYO61" s="60"/>
      <c r="FYP61" s="60"/>
      <c r="FYQ61" s="60"/>
      <c r="FYR61" s="60"/>
      <c r="FYS61" s="60"/>
      <c r="FYT61" s="60"/>
      <c r="FYU61" s="60"/>
      <c r="FYV61" s="60"/>
      <c r="FYW61" s="60"/>
      <c r="FYX61" s="60"/>
      <c r="FYY61" s="60"/>
      <c r="FYZ61" s="60"/>
      <c r="FZA61" s="60"/>
      <c r="FZB61" s="60"/>
      <c r="FZC61" s="60"/>
      <c r="FZD61" s="60"/>
      <c r="FZE61" s="60"/>
      <c r="FZF61" s="60"/>
      <c r="FZG61" s="60"/>
      <c r="FZH61" s="60"/>
      <c r="FZI61" s="60"/>
      <c r="FZJ61" s="60"/>
      <c r="FZK61" s="60"/>
      <c r="FZL61" s="60"/>
      <c r="FZM61" s="60"/>
      <c r="FZN61" s="60"/>
      <c r="FZO61" s="60"/>
      <c r="FZP61" s="60"/>
      <c r="FZQ61" s="60"/>
      <c r="FZR61" s="60"/>
      <c r="FZS61" s="60"/>
      <c r="FZT61" s="60"/>
      <c r="FZU61" s="60"/>
      <c r="FZV61" s="60"/>
      <c r="FZW61" s="60"/>
      <c r="FZX61" s="60"/>
      <c r="FZY61" s="60"/>
      <c r="FZZ61" s="60"/>
      <c r="GAA61" s="60"/>
      <c r="GAB61" s="60"/>
      <c r="GAC61" s="60"/>
      <c r="GAD61" s="60"/>
      <c r="GAE61" s="60"/>
      <c r="GAF61" s="60"/>
      <c r="GAG61" s="60"/>
      <c r="GAH61" s="60"/>
      <c r="GAI61" s="60"/>
      <c r="GAJ61" s="60"/>
      <c r="GAK61" s="60"/>
      <c r="GAL61" s="60"/>
      <c r="GAM61" s="60"/>
      <c r="GAN61" s="60"/>
      <c r="GAO61" s="60"/>
      <c r="GAP61" s="60"/>
      <c r="GAQ61" s="60"/>
      <c r="GAR61" s="60"/>
      <c r="GAS61" s="60"/>
      <c r="GAT61" s="60"/>
      <c r="GAU61" s="60"/>
      <c r="GAV61" s="60"/>
      <c r="GAW61" s="60"/>
      <c r="GAX61" s="60"/>
      <c r="GAY61" s="60"/>
      <c r="GAZ61" s="60"/>
      <c r="GBA61" s="60"/>
      <c r="GBB61" s="60"/>
      <c r="GBC61" s="60"/>
      <c r="GBD61" s="60"/>
      <c r="GBE61" s="60"/>
      <c r="GBF61" s="60"/>
      <c r="GBG61" s="60"/>
      <c r="GBH61" s="60"/>
      <c r="GBI61" s="60"/>
      <c r="GBJ61" s="60"/>
      <c r="GBK61" s="60"/>
      <c r="GBL61" s="60"/>
      <c r="GBM61" s="60"/>
      <c r="GBN61" s="60"/>
      <c r="GBO61" s="60"/>
      <c r="GBP61" s="60"/>
      <c r="GBQ61" s="60"/>
      <c r="GBR61" s="60"/>
      <c r="GBS61" s="60"/>
      <c r="GBT61" s="60"/>
      <c r="GBU61" s="60"/>
      <c r="GBV61" s="60"/>
      <c r="GBW61" s="60"/>
      <c r="GBX61" s="60"/>
      <c r="GBY61" s="60"/>
      <c r="GBZ61" s="60"/>
      <c r="GCA61" s="60"/>
      <c r="GCB61" s="60"/>
      <c r="GCC61" s="60"/>
      <c r="GCD61" s="60"/>
      <c r="GCE61" s="60"/>
      <c r="GCF61" s="60"/>
      <c r="GCG61" s="60"/>
      <c r="GCH61" s="60"/>
      <c r="GCI61" s="60"/>
      <c r="GCJ61" s="60"/>
      <c r="GCK61" s="60"/>
      <c r="GCL61" s="60"/>
      <c r="GCM61" s="60"/>
      <c r="GCN61" s="60"/>
      <c r="GCO61" s="60"/>
      <c r="GCP61" s="60"/>
      <c r="GCQ61" s="60"/>
      <c r="GCR61" s="60"/>
      <c r="GCS61" s="60"/>
      <c r="GCT61" s="60"/>
      <c r="GCU61" s="60"/>
      <c r="GCV61" s="60"/>
      <c r="GCW61" s="60"/>
      <c r="GCX61" s="60"/>
      <c r="GCY61" s="60"/>
      <c r="GCZ61" s="60"/>
      <c r="GDA61" s="60"/>
      <c r="GDB61" s="60"/>
      <c r="GDC61" s="60"/>
      <c r="GDD61" s="60"/>
      <c r="GDE61" s="60"/>
      <c r="GDF61" s="60"/>
      <c r="GDG61" s="60"/>
      <c r="GDH61" s="60"/>
      <c r="GDI61" s="60"/>
      <c r="GDJ61" s="60"/>
      <c r="GDK61" s="60"/>
      <c r="GDL61" s="60"/>
      <c r="GDM61" s="60"/>
      <c r="GDN61" s="60"/>
      <c r="GDO61" s="60"/>
      <c r="GDP61" s="60"/>
      <c r="GDQ61" s="60"/>
      <c r="GDR61" s="60"/>
      <c r="GDS61" s="60"/>
      <c r="GDT61" s="60"/>
      <c r="GDU61" s="60"/>
      <c r="GDV61" s="60"/>
      <c r="GDW61" s="60"/>
      <c r="GDX61" s="60"/>
      <c r="GDY61" s="60"/>
      <c r="GDZ61" s="60"/>
      <c r="GEA61" s="60"/>
      <c r="GEB61" s="60"/>
      <c r="GEC61" s="60"/>
      <c r="GED61" s="60"/>
      <c r="GEE61" s="60"/>
      <c r="GEF61" s="60"/>
      <c r="GEG61" s="60"/>
      <c r="GEH61" s="60"/>
      <c r="GEI61" s="60"/>
      <c r="GEJ61" s="60"/>
      <c r="GEK61" s="60"/>
      <c r="GEL61" s="60"/>
      <c r="GEM61" s="60"/>
      <c r="GEN61" s="60"/>
      <c r="GEO61" s="60"/>
      <c r="GEP61" s="60"/>
      <c r="GEQ61" s="60"/>
      <c r="GER61" s="60"/>
      <c r="GES61" s="60"/>
      <c r="GET61" s="60"/>
      <c r="GEU61" s="60"/>
      <c r="GEV61" s="60"/>
      <c r="GEW61" s="60"/>
      <c r="GEX61" s="60"/>
      <c r="GEY61" s="60"/>
      <c r="GEZ61" s="60"/>
      <c r="GFA61" s="60"/>
      <c r="GFB61" s="60"/>
      <c r="GFC61" s="60"/>
      <c r="GFD61" s="60"/>
      <c r="GFE61" s="60"/>
      <c r="GFF61" s="60"/>
      <c r="GFG61" s="60"/>
      <c r="GFH61" s="60"/>
      <c r="GFI61" s="60"/>
      <c r="GFJ61" s="60"/>
      <c r="GFK61" s="60"/>
      <c r="GFL61" s="60"/>
      <c r="GFM61" s="60"/>
      <c r="GFN61" s="60"/>
      <c r="GFO61" s="60"/>
      <c r="GFP61" s="60"/>
      <c r="GFQ61" s="60"/>
      <c r="GFR61" s="60"/>
      <c r="GFS61" s="60"/>
      <c r="GFT61" s="60"/>
      <c r="GFU61" s="60"/>
      <c r="GFV61" s="60"/>
      <c r="GFW61" s="60"/>
      <c r="GFX61" s="60"/>
      <c r="GFY61" s="60"/>
      <c r="GFZ61" s="60"/>
      <c r="GGA61" s="60"/>
      <c r="GGB61" s="60"/>
      <c r="GGC61" s="60"/>
      <c r="GGD61" s="60"/>
      <c r="GGE61" s="60"/>
      <c r="GGF61" s="60"/>
      <c r="GGG61" s="60"/>
      <c r="GGH61" s="60"/>
      <c r="GGI61" s="60"/>
      <c r="GGJ61" s="60"/>
      <c r="GGK61" s="60"/>
      <c r="GGL61" s="60"/>
      <c r="GGM61" s="60"/>
      <c r="GGN61" s="60"/>
      <c r="GGO61" s="60"/>
      <c r="GGP61" s="60"/>
      <c r="GGQ61" s="60"/>
      <c r="GGR61" s="60"/>
      <c r="GGS61" s="60"/>
      <c r="GGT61" s="60"/>
      <c r="GGU61" s="60"/>
      <c r="GGV61" s="60"/>
      <c r="GGW61" s="60"/>
      <c r="GGX61" s="60"/>
      <c r="GGY61" s="60"/>
      <c r="GGZ61" s="60"/>
      <c r="GHA61" s="60"/>
      <c r="GHB61" s="60"/>
      <c r="GHC61" s="60"/>
      <c r="GHD61" s="60"/>
      <c r="GHE61" s="60"/>
      <c r="GHF61" s="60"/>
      <c r="GHG61" s="60"/>
      <c r="GHH61" s="60"/>
      <c r="GHI61" s="60"/>
      <c r="GHJ61" s="60"/>
      <c r="GHK61" s="60"/>
      <c r="GHL61" s="60"/>
      <c r="GHM61" s="60"/>
      <c r="GHN61" s="60"/>
      <c r="GHO61" s="60"/>
      <c r="GHP61" s="60"/>
      <c r="GHQ61" s="60"/>
      <c r="GHR61" s="60"/>
      <c r="GHS61" s="60"/>
      <c r="GHT61" s="60"/>
      <c r="GHU61" s="60"/>
      <c r="GHV61" s="60"/>
      <c r="GHW61" s="60"/>
      <c r="GHX61" s="60"/>
      <c r="GHY61" s="60"/>
      <c r="GHZ61" s="60"/>
      <c r="GIA61" s="60"/>
      <c r="GIB61" s="60"/>
      <c r="GIC61" s="60"/>
      <c r="GID61" s="60"/>
      <c r="GIE61" s="60"/>
      <c r="GIF61" s="60"/>
      <c r="GIG61" s="60"/>
      <c r="GIH61" s="60"/>
      <c r="GII61" s="60"/>
      <c r="GIJ61" s="60"/>
      <c r="GIK61" s="60"/>
      <c r="GIL61" s="60"/>
      <c r="GIM61" s="60"/>
      <c r="GIN61" s="60"/>
      <c r="GIO61" s="60"/>
      <c r="GIP61" s="60"/>
      <c r="GIQ61" s="60"/>
      <c r="GIR61" s="60"/>
      <c r="GIS61" s="60"/>
      <c r="GIT61" s="60"/>
      <c r="GIU61" s="60"/>
      <c r="GIV61" s="60"/>
      <c r="GIW61" s="60"/>
      <c r="GIX61" s="60"/>
      <c r="GIY61" s="60"/>
      <c r="GIZ61" s="60"/>
      <c r="GJA61" s="60"/>
      <c r="GJB61" s="60"/>
      <c r="GJC61" s="60"/>
      <c r="GJD61" s="60"/>
      <c r="GJE61" s="60"/>
      <c r="GJF61" s="60"/>
      <c r="GJG61" s="60"/>
      <c r="GJH61" s="60"/>
      <c r="GJI61" s="60"/>
      <c r="GJJ61" s="60"/>
      <c r="GJK61" s="60"/>
      <c r="GJL61" s="60"/>
      <c r="GJM61" s="60"/>
      <c r="GJN61" s="60"/>
      <c r="GJO61" s="60"/>
      <c r="GJP61" s="60"/>
      <c r="GJQ61" s="60"/>
      <c r="GJR61" s="60"/>
      <c r="GJS61" s="60"/>
      <c r="GJT61" s="60"/>
      <c r="GJU61" s="60"/>
      <c r="GJV61" s="60"/>
      <c r="GJW61" s="60"/>
      <c r="GJX61" s="60"/>
      <c r="GJY61" s="60"/>
      <c r="GJZ61" s="60"/>
      <c r="GKA61" s="60"/>
      <c r="GKB61" s="60"/>
      <c r="GKC61" s="60"/>
      <c r="GKD61" s="60"/>
      <c r="GKE61" s="60"/>
      <c r="GKF61" s="60"/>
      <c r="GKG61" s="60"/>
      <c r="GKH61" s="60"/>
      <c r="GKI61" s="60"/>
      <c r="GKJ61" s="60"/>
      <c r="GKK61" s="60"/>
      <c r="GKL61" s="60"/>
      <c r="GKM61" s="60"/>
      <c r="GKN61" s="60"/>
      <c r="GKO61" s="60"/>
      <c r="GKP61" s="60"/>
      <c r="GKQ61" s="60"/>
      <c r="GKR61" s="60"/>
      <c r="GKS61" s="60"/>
      <c r="GKT61" s="60"/>
      <c r="GKU61" s="60"/>
      <c r="GKV61" s="60"/>
      <c r="GKW61" s="60"/>
      <c r="GKX61" s="60"/>
      <c r="GKY61" s="60"/>
      <c r="GKZ61" s="60"/>
      <c r="GLA61" s="60"/>
      <c r="GLB61" s="60"/>
      <c r="GLC61" s="60"/>
      <c r="GLD61" s="60"/>
      <c r="GLE61" s="60"/>
      <c r="GLF61" s="60"/>
      <c r="GLG61" s="60"/>
      <c r="GLH61" s="60"/>
      <c r="GLI61" s="60"/>
      <c r="GLJ61" s="60"/>
      <c r="GLK61" s="60"/>
      <c r="GLL61" s="60"/>
      <c r="GLM61" s="60"/>
      <c r="GLN61" s="60"/>
      <c r="GLO61" s="60"/>
      <c r="GLP61" s="60"/>
      <c r="GLQ61" s="60"/>
      <c r="GLR61" s="60"/>
      <c r="GLS61" s="60"/>
      <c r="GLT61" s="60"/>
      <c r="GLU61" s="60"/>
      <c r="GLV61" s="60"/>
      <c r="GLW61" s="60"/>
      <c r="GLX61" s="60"/>
      <c r="GLY61" s="60"/>
      <c r="GLZ61" s="60"/>
      <c r="GMA61" s="60"/>
      <c r="GMB61" s="60"/>
      <c r="GMC61" s="60"/>
      <c r="GMD61" s="60"/>
      <c r="GME61" s="60"/>
      <c r="GMF61" s="60"/>
      <c r="GMG61" s="60"/>
      <c r="GMH61" s="60"/>
      <c r="GMI61" s="60"/>
      <c r="GMJ61" s="60"/>
      <c r="GMK61" s="60"/>
      <c r="GML61" s="60"/>
      <c r="GMM61" s="60"/>
      <c r="GMN61" s="60"/>
      <c r="GMO61" s="60"/>
      <c r="GMP61" s="60"/>
      <c r="GMQ61" s="60"/>
      <c r="GMR61" s="60"/>
      <c r="GMS61" s="60"/>
      <c r="GMT61" s="60"/>
      <c r="GMU61" s="60"/>
      <c r="GMV61" s="60"/>
      <c r="GMW61" s="60"/>
      <c r="GMX61" s="60"/>
      <c r="GMY61" s="60"/>
      <c r="GMZ61" s="60"/>
      <c r="GNA61" s="60"/>
      <c r="GNB61" s="60"/>
      <c r="GNC61" s="60"/>
      <c r="GND61" s="60"/>
      <c r="GNE61" s="60"/>
      <c r="GNF61" s="60"/>
      <c r="GNG61" s="60"/>
      <c r="GNH61" s="60"/>
      <c r="GNI61" s="60"/>
      <c r="GNJ61" s="60"/>
      <c r="GNK61" s="60"/>
      <c r="GNL61" s="60"/>
      <c r="GNM61" s="60"/>
      <c r="GNN61" s="60"/>
      <c r="GNO61" s="60"/>
      <c r="GNP61" s="60"/>
      <c r="GNQ61" s="60"/>
      <c r="GNR61" s="60"/>
      <c r="GNS61" s="60"/>
      <c r="GNT61" s="60"/>
      <c r="GNU61" s="60"/>
      <c r="GNV61" s="60"/>
      <c r="GNW61" s="60"/>
      <c r="GNX61" s="60"/>
      <c r="GNY61" s="60"/>
      <c r="GNZ61" s="60"/>
      <c r="GOA61" s="60"/>
      <c r="GOB61" s="60"/>
      <c r="GOC61" s="60"/>
      <c r="GOD61" s="60"/>
      <c r="GOE61" s="60"/>
      <c r="GOF61" s="60"/>
      <c r="GOG61" s="60"/>
      <c r="GOH61" s="60"/>
      <c r="GOI61" s="60"/>
      <c r="GOJ61" s="60"/>
      <c r="GOK61" s="60"/>
      <c r="GOL61" s="60"/>
      <c r="GOM61" s="60"/>
      <c r="GON61" s="60"/>
      <c r="GOO61" s="60"/>
      <c r="GOP61" s="60"/>
      <c r="GOQ61" s="60"/>
      <c r="GOR61" s="60"/>
      <c r="GOS61" s="60"/>
      <c r="GOT61" s="60"/>
      <c r="GOU61" s="60"/>
      <c r="GOV61" s="60"/>
      <c r="GOW61" s="60"/>
      <c r="GOX61" s="60"/>
      <c r="GOY61" s="60"/>
      <c r="GOZ61" s="60"/>
      <c r="GPA61" s="60"/>
      <c r="GPB61" s="60"/>
      <c r="GPC61" s="60"/>
      <c r="GPD61" s="60"/>
      <c r="GPE61" s="60"/>
      <c r="GPF61" s="60"/>
      <c r="GPG61" s="60"/>
      <c r="GPH61" s="60"/>
      <c r="GPI61" s="60"/>
      <c r="GPJ61" s="60"/>
      <c r="GPK61" s="60"/>
      <c r="GPL61" s="60"/>
      <c r="GPM61" s="60"/>
      <c r="GPN61" s="60"/>
      <c r="GPO61" s="60"/>
      <c r="GPP61" s="60"/>
      <c r="GPQ61" s="60"/>
      <c r="GPR61" s="60"/>
      <c r="GPS61" s="60"/>
      <c r="GPT61" s="60"/>
      <c r="GPU61" s="60"/>
      <c r="GPV61" s="60"/>
      <c r="GPW61" s="60"/>
      <c r="GPX61" s="60"/>
      <c r="GPY61" s="60"/>
      <c r="GPZ61" s="60"/>
      <c r="GQA61" s="60"/>
      <c r="GQB61" s="60"/>
      <c r="GQC61" s="60"/>
      <c r="GQD61" s="60"/>
      <c r="GQE61" s="60"/>
      <c r="GQF61" s="60"/>
      <c r="GQG61" s="60"/>
      <c r="GQH61" s="60"/>
      <c r="GQI61" s="60"/>
      <c r="GQJ61" s="60"/>
      <c r="GQK61" s="60"/>
      <c r="GQL61" s="60"/>
      <c r="GQM61" s="60"/>
      <c r="GQN61" s="60"/>
      <c r="GQO61" s="60"/>
      <c r="GQP61" s="60"/>
      <c r="GQQ61" s="60"/>
      <c r="GQR61" s="60"/>
      <c r="GQS61" s="60"/>
      <c r="GQT61" s="60"/>
      <c r="GQU61" s="60"/>
      <c r="GQV61" s="60"/>
      <c r="GQW61" s="60"/>
      <c r="GQX61" s="60"/>
      <c r="GQY61" s="60"/>
      <c r="GQZ61" s="60"/>
      <c r="GRA61" s="60"/>
      <c r="GRB61" s="60"/>
      <c r="GRC61" s="60"/>
      <c r="GRD61" s="60"/>
      <c r="GRE61" s="60"/>
      <c r="GRF61" s="60"/>
      <c r="GRG61" s="60"/>
      <c r="GRH61" s="60"/>
      <c r="GRI61" s="60"/>
      <c r="GRJ61" s="60"/>
      <c r="GRK61" s="60"/>
      <c r="GRL61" s="60"/>
      <c r="GRM61" s="60"/>
      <c r="GRN61" s="60"/>
      <c r="GRO61" s="60"/>
      <c r="GRP61" s="60"/>
      <c r="GRQ61" s="60"/>
      <c r="GRR61" s="60"/>
      <c r="GRS61" s="60"/>
      <c r="GRT61" s="60"/>
      <c r="GRU61" s="60"/>
      <c r="GRV61" s="60"/>
      <c r="GRW61" s="60"/>
      <c r="GRX61" s="60"/>
      <c r="GRY61" s="60"/>
      <c r="GRZ61" s="60"/>
      <c r="GSA61" s="60"/>
      <c r="GSB61" s="60"/>
      <c r="GSC61" s="60"/>
      <c r="GSD61" s="60"/>
      <c r="GSE61" s="60"/>
      <c r="GSF61" s="60"/>
      <c r="GSG61" s="60"/>
      <c r="GSH61" s="60"/>
      <c r="GSI61" s="60"/>
      <c r="GSJ61" s="60"/>
      <c r="GSK61" s="60"/>
      <c r="GSL61" s="60"/>
      <c r="GSM61" s="60"/>
      <c r="GSN61" s="60"/>
      <c r="GSO61" s="60"/>
      <c r="GSP61" s="60"/>
      <c r="GSQ61" s="60"/>
      <c r="GSR61" s="60"/>
      <c r="GSS61" s="60"/>
      <c r="GST61" s="60"/>
      <c r="GSU61" s="60"/>
      <c r="GSV61" s="60"/>
      <c r="GSW61" s="60"/>
      <c r="GSX61" s="60"/>
      <c r="GSY61" s="60"/>
      <c r="GSZ61" s="60"/>
      <c r="GTA61" s="60"/>
      <c r="GTB61" s="60"/>
      <c r="GTC61" s="60"/>
      <c r="GTD61" s="60"/>
      <c r="GTE61" s="60"/>
      <c r="GTF61" s="60"/>
      <c r="GTG61" s="60"/>
      <c r="GTH61" s="60"/>
      <c r="GTI61" s="60"/>
      <c r="GTJ61" s="60"/>
      <c r="GTK61" s="60"/>
      <c r="GTL61" s="60"/>
      <c r="GTM61" s="60"/>
      <c r="GTN61" s="60"/>
      <c r="GTO61" s="60"/>
      <c r="GTP61" s="60"/>
      <c r="GTQ61" s="60"/>
      <c r="GTR61" s="60"/>
      <c r="GTS61" s="60"/>
      <c r="GTT61" s="60"/>
      <c r="GTU61" s="60"/>
      <c r="GTV61" s="60"/>
      <c r="GTW61" s="60"/>
      <c r="GTX61" s="60"/>
      <c r="GTY61" s="60"/>
      <c r="GTZ61" s="60"/>
      <c r="GUA61" s="60"/>
      <c r="GUB61" s="60"/>
      <c r="GUC61" s="60"/>
      <c r="GUD61" s="60"/>
      <c r="GUE61" s="60"/>
      <c r="GUF61" s="60"/>
      <c r="GUG61" s="60"/>
      <c r="GUH61" s="60"/>
      <c r="GUI61" s="60"/>
      <c r="GUJ61" s="60"/>
      <c r="GUK61" s="60"/>
      <c r="GUL61" s="60"/>
      <c r="GUM61" s="60"/>
      <c r="GUN61" s="60"/>
      <c r="GUO61" s="60"/>
      <c r="GUP61" s="60"/>
      <c r="GUQ61" s="60"/>
      <c r="GUR61" s="60"/>
      <c r="GUS61" s="60"/>
      <c r="GUT61" s="60"/>
      <c r="GUU61" s="60"/>
      <c r="GUV61" s="60"/>
      <c r="GUW61" s="60"/>
      <c r="GUX61" s="60"/>
      <c r="GUY61" s="60"/>
      <c r="GUZ61" s="60"/>
      <c r="GVA61" s="60"/>
      <c r="GVB61" s="60"/>
      <c r="GVC61" s="60"/>
      <c r="GVD61" s="60"/>
      <c r="GVE61" s="60"/>
      <c r="GVF61" s="60"/>
      <c r="GVG61" s="60"/>
      <c r="GVH61" s="60"/>
      <c r="GVI61" s="60"/>
      <c r="GVJ61" s="60"/>
      <c r="GVK61" s="60"/>
      <c r="GVL61" s="60"/>
      <c r="GVM61" s="60"/>
      <c r="GVN61" s="60"/>
      <c r="GVO61" s="60"/>
      <c r="GVP61" s="60"/>
      <c r="GVQ61" s="60"/>
      <c r="GVR61" s="60"/>
      <c r="GVS61" s="60"/>
      <c r="GVT61" s="60"/>
      <c r="GVU61" s="60"/>
      <c r="GVV61" s="60"/>
      <c r="GVW61" s="60"/>
      <c r="GVX61" s="60"/>
      <c r="GVY61" s="60"/>
      <c r="GVZ61" s="60"/>
      <c r="GWA61" s="60"/>
      <c r="GWB61" s="60"/>
      <c r="GWC61" s="60"/>
      <c r="GWD61" s="60"/>
      <c r="GWE61" s="60"/>
      <c r="GWF61" s="60"/>
      <c r="GWG61" s="60"/>
      <c r="GWH61" s="60"/>
      <c r="GWI61" s="60"/>
      <c r="GWJ61" s="60"/>
      <c r="GWK61" s="60"/>
      <c r="GWL61" s="60"/>
      <c r="GWM61" s="60"/>
      <c r="GWN61" s="60"/>
      <c r="GWO61" s="60"/>
      <c r="GWP61" s="60"/>
      <c r="GWQ61" s="60"/>
      <c r="GWR61" s="60"/>
      <c r="GWS61" s="60"/>
      <c r="GWT61" s="60"/>
      <c r="GWU61" s="60"/>
      <c r="GWV61" s="60"/>
      <c r="GWW61" s="60"/>
      <c r="GWX61" s="60"/>
      <c r="GWY61" s="60"/>
      <c r="GWZ61" s="60"/>
      <c r="GXA61" s="60"/>
      <c r="GXB61" s="60"/>
      <c r="GXC61" s="60"/>
      <c r="GXD61" s="60"/>
      <c r="GXE61" s="60"/>
      <c r="GXF61" s="60"/>
      <c r="GXG61" s="60"/>
      <c r="GXH61" s="60"/>
      <c r="GXI61" s="60"/>
      <c r="GXJ61" s="60"/>
      <c r="GXK61" s="60"/>
      <c r="GXL61" s="60"/>
      <c r="GXM61" s="60"/>
      <c r="GXN61" s="60"/>
      <c r="GXO61" s="60"/>
      <c r="GXP61" s="60"/>
      <c r="GXQ61" s="60"/>
      <c r="GXR61" s="60"/>
      <c r="GXS61" s="60"/>
      <c r="GXT61" s="60"/>
      <c r="GXU61" s="60"/>
      <c r="GXV61" s="60"/>
      <c r="GXW61" s="60"/>
      <c r="GXX61" s="60"/>
      <c r="GXY61" s="60"/>
      <c r="GXZ61" s="60"/>
      <c r="GYA61" s="60"/>
      <c r="GYB61" s="60"/>
      <c r="GYC61" s="60"/>
      <c r="GYD61" s="60"/>
      <c r="GYE61" s="60"/>
      <c r="GYF61" s="60"/>
      <c r="GYG61" s="60"/>
      <c r="GYH61" s="60"/>
      <c r="GYI61" s="60"/>
      <c r="GYJ61" s="60"/>
      <c r="GYK61" s="60"/>
      <c r="GYL61" s="60"/>
      <c r="GYM61" s="60"/>
      <c r="GYN61" s="60"/>
      <c r="GYO61" s="60"/>
      <c r="GYP61" s="60"/>
      <c r="GYQ61" s="60"/>
      <c r="GYR61" s="60"/>
      <c r="GYS61" s="60"/>
      <c r="GYT61" s="60"/>
      <c r="GYU61" s="60"/>
      <c r="GYV61" s="60"/>
      <c r="GYW61" s="60"/>
      <c r="GYX61" s="60"/>
      <c r="GYY61" s="60"/>
      <c r="GYZ61" s="60"/>
      <c r="GZA61" s="60"/>
      <c r="GZB61" s="60"/>
      <c r="GZC61" s="60"/>
      <c r="GZD61" s="60"/>
      <c r="GZE61" s="60"/>
      <c r="GZF61" s="60"/>
      <c r="GZG61" s="60"/>
      <c r="GZH61" s="60"/>
      <c r="GZI61" s="60"/>
      <c r="GZJ61" s="60"/>
      <c r="GZK61" s="60"/>
      <c r="GZL61" s="60"/>
      <c r="GZM61" s="60"/>
      <c r="GZN61" s="60"/>
      <c r="GZO61" s="60"/>
      <c r="GZP61" s="60"/>
      <c r="GZQ61" s="60"/>
      <c r="GZR61" s="60"/>
      <c r="GZS61" s="60"/>
      <c r="GZT61" s="60"/>
      <c r="GZU61" s="60"/>
      <c r="GZV61" s="60"/>
      <c r="GZW61" s="60"/>
      <c r="GZX61" s="60"/>
      <c r="GZY61" s="60"/>
      <c r="GZZ61" s="60"/>
    </row>
    <row r="62" spans="1:5434" s="57" customFormat="1" ht="18.75" customHeight="1" x14ac:dyDescent="0.25">
      <c r="A62" s="53" t="s">
        <v>57</v>
      </c>
      <c r="B62" s="54" t="str">
        <f>B56</f>
        <v>Phân cấp cho cấp huyện</v>
      </c>
      <c r="C62" s="35"/>
      <c r="D62" s="94">
        <f>SUM(D63:D70)</f>
        <v>770</v>
      </c>
      <c r="E62" s="39">
        <f t="shared" ref="E62:AI62" si="130">SUM(E63:E70)</f>
        <v>504</v>
      </c>
      <c r="F62" s="39">
        <f t="shared" si="130"/>
        <v>253</v>
      </c>
      <c r="G62" s="109">
        <f t="shared" si="130"/>
        <v>0</v>
      </c>
      <c r="H62" s="138">
        <f t="shared" si="130"/>
        <v>95</v>
      </c>
      <c r="I62" s="39">
        <f t="shared" si="130"/>
        <v>167</v>
      </c>
      <c r="J62" s="94">
        <v>700</v>
      </c>
      <c r="K62" s="39">
        <f t="shared" si="130"/>
        <v>464</v>
      </c>
      <c r="L62" s="39">
        <f t="shared" si="130"/>
        <v>236</v>
      </c>
      <c r="M62" s="187">
        <f t="shared" si="130"/>
        <v>0</v>
      </c>
      <c r="N62" s="115">
        <f t="shared" si="130"/>
        <v>86</v>
      </c>
      <c r="O62" s="39">
        <f t="shared" si="130"/>
        <v>150</v>
      </c>
      <c r="P62" s="94">
        <f t="shared" si="130"/>
        <v>70</v>
      </c>
      <c r="Q62" s="39">
        <f t="shared" si="130"/>
        <v>40</v>
      </c>
      <c r="R62" s="39">
        <f t="shared" si="130"/>
        <v>17</v>
      </c>
      <c r="S62" s="109">
        <f t="shared" si="130"/>
        <v>0</v>
      </c>
      <c r="T62" s="116">
        <f t="shared" si="130"/>
        <v>9</v>
      </c>
      <c r="U62" s="39">
        <f t="shared" si="130"/>
        <v>17</v>
      </c>
      <c r="V62" s="94">
        <f t="shared" ref="V62" si="131">+SUM(V63:V70)</f>
        <v>17</v>
      </c>
      <c r="W62" s="39">
        <f t="shared" si="130"/>
        <v>0</v>
      </c>
      <c r="X62" s="39">
        <f t="shared" si="130"/>
        <v>17</v>
      </c>
      <c r="Y62" s="109">
        <f t="shared" si="130"/>
        <v>0</v>
      </c>
      <c r="Z62" s="116">
        <f t="shared" si="130"/>
        <v>0</v>
      </c>
      <c r="AA62" s="39">
        <f t="shared" si="130"/>
        <v>17</v>
      </c>
      <c r="AB62" s="94">
        <v>53</v>
      </c>
      <c r="AC62" s="94">
        <f t="shared" si="130"/>
        <v>0</v>
      </c>
      <c r="AD62" s="94">
        <f t="shared" si="130"/>
        <v>0</v>
      </c>
      <c r="AE62" s="94">
        <f t="shared" si="130"/>
        <v>0</v>
      </c>
      <c r="AF62" s="94">
        <f t="shared" si="130"/>
        <v>0</v>
      </c>
      <c r="AG62" s="94">
        <f t="shared" si="130"/>
        <v>0</v>
      </c>
      <c r="AH62" s="94">
        <f t="shared" si="130"/>
        <v>0</v>
      </c>
      <c r="AI62" s="94">
        <f t="shared" si="130"/>
        <v>0</v>
      </c>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c r="MU62" s="56"/>
      <c r="MV62" s="56"/>
      <c r="MW62" s="56"/>
      <c r="MX62" s="56"/>
      <c r="MY62" s="56"/>
      <c r="MZ62" s="56"/>
      <c r="NA62" s="56"/>
      <c r="NB62" s="56"/>
      <c r="NC62" s="56"/>
      <c r="ND62" s="56"/>
      <c r="NE62" s="56"/>
      <c r="NF62" s="56"/>
      <c r="NG62" s="56"/>
      <c r="NH62" s="56"/>
      <c r="NI62" s="56"/>
      <c r="NJ62" s="56"/>
      <c r="NK62" s="56"/>
      <c r="NL62" s="56"/>
      <c r="NM62" s="56"/>
      <c r="NN62" s="56"/>
      <c r="NO62" s="56"/>
      <c r="NP62" s="56"/>
      <c r="NQ62" s="56"/>
      <c r="NR62" s="56"/>
      <c r="NS62" s="56"/>
      <c r="NT62" s="56"/>
      <c r="NU62" s="56"/>
      <c r="NV62" s="56"/>
      <c r="NW62" s="56"/>
      <c r="NX62" s="56"/>
      <c r="NY62" s="56"/>
      <c r="NZ62" s="56"/>
      <c r="OA62" s="56"/>
      <c r="OB62" s="56"/>
      <c r="OC62" s="56"/>
      <c r="OD62" s="56"/>
      <c r="OE62" s="56"/>
      <c r="OF62" s="56"/>
      <c r="OG62" s="56"/>
      <c r="OH62" s="56"/>
      <c r="OI62" s="56"/>
      <c r="OJ62" s="56"/>
      <c r="OK62" s="56"/>
      <c r="OL62" s="56"/>
      <c r="OM62" s="56"/>
      <c r="ON62" s="56"/>
      <c r="OO62" s="56"/>
      <c r="OP62" s="56"/>
      <c r="OQ62" s="56"/>
      <c r="OR62" s="56"/>
      <c r="OS62" s="56"/>
      <c r="OT62" s="56"/>
      <c r="OU62" s="56"/>
      <c r="OV62" s="56"/>
      <c r="OW62" s="56"/>
      <c r="OX62" s="56"/>
      <c r="OY62" s="56"/>
      <c r="OZ62" s="56"/>
      <c r="PA62" s="56"/>
      <c r="PB62" s="56"/>
      <c r="PC62" s="56"/>
      <c r="PD62" s="56"/>
      <c r="PE62" s="56"/>
      <c r="PF62" s="56"/>
      <c r="PG62" s="56"/>
      <c r="PH62" s="56"/>
      <c r="PI62" s="56"/>
      <c r="PJ62" s="56"/>
      <c r="PK62" s="56"/>
      <c r="PL62" s="56"/>
      <c r="PM62" s="56"/>
      <c r="PN62" s="56"/>
      <c r="PO62" s="56"/>
      <c r="PP62" s="56"/>
      <c r="PQ62" s="56"/>
      <c r="PR62" s="56"/>
      <c r="PS62" s="56"/>
      <c r="PT62" s="56"/>
      <c r="PU62" s="56"/>
      <c r="PV62" s="56"/>
      <c r="PW62" s="56"/>
      <c r="PX62" s="56"/>
      <c r="PY62" s="56"/>
      <c r="PZ62" s="56"/>
      <c r="QA62" s="56"/>
      <c r="QB62" s="56"/>
      <c r="QC62" s="56"/>
      <c r="QD62" s="56"/>
      <c r="QE62" s="56"/>
      <c r="QF62" s="56"/>
      <c r="QG62" s="56"/>
      <c r="QH62" s="56"/>
      <c r="QI62" s="56"/>
      <c r="QJ62" s="56"/>
      <c r="QK62" s="56"/>
      <c r="QL62" s="56"/>
      <c r="QM62" s="56"/>
      <c r="QN62" s="56"/>
      <c r="QO62" s="56"/>
      <c r="QP62" s="56"/>
      <c r="QQ62" s="56"/>
      <c r="QR62" s="56"/>
      <c r="QS62" s="56"/>
      <c r="QT62" s="56"/>
      <c r="QU62" s="56"/>
      <c r="QV62" s="56"/>
      <c r="QW62" s="56"/>
      <c r="QX62" s="56"/>
      <c r="QY62" s="56"/>
      <c r="QZ62" s="56"/>
      <c r="RA62" s="56"/>
      <c r="RB62" s="56"/>
      <c r="RC62" s="56"/>
      <c r="RD62" s="56"/>
      <c r="RE62" s="56"/>
      <c r="RF62" s="56"/>
      <c r="RG62" s="56"/>
      <c r="RH62" s="56"/>
      <c r="RI62" s="56"/>
      <c r="RJ62" s="56"/>
      <c r="RK62" s="56"/>
      <c r="RL62" s="56"/>
      <c r="RM62" s="56"/>
      <c r="RN62" s="56"/>
      <c r="RO62" s="56"/>
      <c r="RP62" s="56"/>
      <c r="RQ62" s="56"/>
      <c r="RR62" s="56"/>
      <c r="RS62" s="56"/>
      <c r="RT62" s="56"/>
      <c r="RU62" s="56"/>
      <c r="RV62" s="56"/>
      <c r="RW62" s="56"/>
      <c r="RX62" s="56"/>
      <c r="RY62" s="56"/>
      <c r="RZ62" s="56"/>
      <c r="SA62" s="56"/>
      <c r="SB62" s="56"/>
      <c r="SC62" s="56"/>
      <c r="SD62" s="56"/>
      <c r="SE62" s="56"/>
      <c r="SF62" s="56"/>
      <c r="SG62" s="56"/>
      <c r="SH62" s="56"/>
      <c r="SI62" s="56"/>
      <c r="SJ62" s="56"/>
      <c r="SK62" s="56"/>
      <c r="SL62" s="56"/>
      <c r="SM62" s="56"/>
      <c r="SN62" s="56"/>
      <c r="SO62" s="56"/>
      <c r="SP62" s="56"/>
      <c r="SQ62" s="56"/>
      <c r="SR62" s="56"/>
      <c r="SS62" s="56"/>
      <c r="ST62" s="56"/>
      <c r="SU62" s="56"/>
      <c r="SV62" s="56"/>
      <c r="SW62" s="56"/>
      <c r="SX62" s="56"/>
      <c r="SY62" s="56"/>
      <c r="SZ62" s="56"/>
      <c r="TA62" s="56"/>
      <c r="TB62" s="56"/>
      <c r="TC62" s="56"/>
      <c r="TD62" s="56"/>
      <c r="TE62" s="56"/>
      <c r="TF62" s="56"/>
      <c r="TG62" s="56"/>
      <c r="TH62" s="56"/>
      <c r="TI62" s="56"/>
      <c r="TJ62" s="56"/>
      <c r="TK62" s="56"/>
      <c r="TL62" s="56"/>
      <c r="TM62" s="56"/>
      <c r="TN62" s="56"/>
      <c r="TO62" s="56"/>
      <c r="TP62" s="56"/>
      <c r="TQ62" s="56"/>
      <c r="TR62" s="56"/>
      <c r="TS62" s="56"/>
      <c r="TT62" s="56"/>
      <c r="TU62" s="56"/>
      <c r="TV62" s="56"/>
      <c r="TW62" s="56"/>
      <c r="TX62" s="56"/>
      <c r="TY62" s="56"/>
      <c r="TZ62" s="56"/>
      <c r="UA62" s="56"/>
      <c r="UB62" s="56"/>
      <c r="UC62" s="56"/>
      <c r="UD62" s="56"/>
      <c r="UE62" s="56"/>
      <c r="UF62" s="56"/>
      <c r="UG62" s="56"/>
      <c r="UH62" s="56"/>
      <c r="UI62" s="56"/>
      <c r="UJ62" s="56"/>
      <c r="UK62" s="56"/>
      <c r="UL62" s="56"/>
      <c r="UM62" s="56"/>
      <c r="UN62" s="56"/>
      <c r="UO62" s="56"/>
      <c r="UP62" s="56"/>
      <c r="UQ62" s="56"/>
      <c r="UR62" s="56"/>
      <c r="US62" s="56"/>
      <c r="UT62" s="56"/>
      <c r="UU62" s="56"/>
      <c r="UV62" s="56"/>
      <c r="UW62" s="56"/>
      <c r="UX62" s="56"/>
      <c r="UY62" s="56"/>
      <c r="UZ62" s="56"/>
      <c r="VA62" s="56"/>
      <c r="VB62" s="56"/>
      <c r="VC62" s="56"/>
      <c r="VD62" s="56"/>
      <c r="VE62" s="56"/>
      <c r="VF62" s="56"/>
      <c r="VG62" s="56"/>
      <c r="VH62" s="56"/>
      <c r="VI62" s="56"/>
      <c r="VJ62" s="56"/>
      <c r="VK62" s="56"/>
      <c r="VL62" s="56"/>
      <c r="VM62" s="56"/>
      <c r="VN62" s="56"/>
      <c r="VO62" s="56"/>
      <c r="VP62" s="56"/>
      <c r="VQ62" s="56"/>
      <c r="VR62" s="56"/>
      <c r="VS62" s="56"/>
      <c r="VT62" s="56"/>
      <c r="VU62" s="56"/>
      <c r="VV62" s="56"/>
      <c r="VW62" s="56"/>
      <c r="VX62" s="56"/>
      <c r="VY62" s="56"/>
      <c r="VZ62" s="56"/>
      <c r="WA62" s="56"/>
      <c r="WB62" s="56"/>
      <c r="WC62" s="56"/>
      <c r="WD62" s="56"/>
      <c r="WE62" s="56"/>
      <c r="WF62" s="56"/>
      <c r="WG62" s="56"/>
      <c r="WH62" s="56"/>
      <c r="WI62" s="56"/>
      <c r="WJ62" s="56"/>
      <c r="WK62" s="56"/>
      <c r="WL62" s="56"/>
      <c r="WM62" s="56"/>
      <c r="WN62" s="56"/>
      <c r="WO62" s="56"/>
      <c r="WP62" s="56"/>
      <c r="WQ62" s="56"/>
      <c r="WR62" s="56"/>
      <c r="WS62" s="56"/>
      <c r="WT62" s="56"/>
      <c r="WU62" s="56"/>
      <c r="WV62" s="56"/>
      <c r="WW62" s="56"/>
      <c r="WX62" s="56"/>
      <c r="WY62" s="56"/>
      <c r="WZ62" s="56"/>
      <c r="XA62" s="56"/>
      <c r="XB62" s="56"/>
      <c r="XC62" s="56"/>
      <c r="XD62" s="56"/>
      <c r="XE62" s="56"/>
      <c r="XF62" s="56"/>
      <c r="XG62" s="56"/>
      <c r="XH62" s="56"/>
      <c r="XI62" s="56"/>
      <c r="XJ62" s="56"/>
      <c r="XK62" s="56"/>
      <c r="XL62" s="56"/>
      <c r="XM62" s="56"/>
      <c r="XN62" s="56"/>
      <c r="XO62" s="56"/>
      <c r="XP62" s="56"/>
      <c r="XQ62" s="56"/>
      <c r="XR62" s="56"/>
      <c r="XS62" s="56"/>
      <c r="XT62" s="56"/>
      <c r="XU62" s="56"/>
      <c r="XV62" s="56"/>
      <c r="XW62" s="56"/>
      <c r="XX62" s="56"/>
      <c r="XY62" s="56"/>
      <c r="XZ62" s="56"/>
      <c r="YA62" s="56"/>
      <c r="YB62" s="56"/>
      <c r="YC62" s="56"/>
      <c r="YD62" s="56"/>
      <c r="YE62" s="56"/>
      <c r="YF62" s="56"/>
      <c r="YG62" s="56"/>
      <c r="YH62" s="56"/>
      <c r="YI62" s="56"/>
      <c r="YJ62" s="56"/>
      <c r="YK62" s="56"/>
      <c r="YL62" s="56"/>
      <c r="YM62" s="56"/>
      <c r="YN62" s="56"/>
      <c r="YO62" s="56"/>
      <c r="YP62" s="56"/>
      <c r="YQ62" s="56"/>
      <c r="YR62" s="56"/>
      <c r="YS62" s="56"/>
      <c r="YT62" s="56"/>
      <c r="YU62" s="56"/>
      <c r="YV62" s="56"/>
      <c r="YW62" s="56"/>
      <c r="YX62" s="56"/>
      <c r="YY62" s="56"/>
      <c r="YZ62" s="56"/>
      <c r="ZA62" s="56"/>
      <c r="ZB62" s="56"/>
      <c r="ZC62" s="56"/>
      <c r="ZD62" s="56"/>
      <c r="ZE62" s="56"/>
      <c r="ZF62" s="56"/>
      <c r="ZG62" s="56"/>
      <c r="ZH62" s="56"/>
      <c r="ZI62" s="56"/>
      <c r="ZJ62" s="56"/>
      <c r="ZK62" s="56"/>
      <c r="ZL62" s="56"/>
      <c r="ZM62" s="56"/>
      <c r="ZN62" s="56"/>
      <c r="ZO62" s="56"/>
      <c r="ZP62" s="56"/>
      <c r="ZQ62" s="56"/>
      <c r="ZR62" s="56"/>
      <c r="ZS62" s="56"/>
      <c r="ZT62" s="56"/>
      <c r="ZU62" s="56"/>
      <c r="ZV62" s="56"/>
      <c r="ZW62" s="56"/>
      <c r="ZX62" s="56"/>
      <c r="ZY62" s="56"/>
      <c r="ZZ62" s="56"/>
      <c r="AAA62" s="56"/>
      <c r="AAB62" s="56"/>
      <c r="AAC62" s="56"/>
      <c r="AAD62" s="56"/>
      <c r="AAE62" s="56"/>
      <c r="AAF62" s="56"/>
      <c r="AAG62" s="56"/>
      <c r="AAH62" s="56"/>
      <c r="AAI62" s="56"/>
      <c r="AAJ62" s="56"/>
      <c r="AAK62" s="56"/>
      <c r="AAL62" s="56"/>
      <c r="AAM62" s="56"/>
      <c r="AAN62" s="56"/>
      <c r="AAO62" s="56"/>
      <c r="AAP62" s="56"/>
      <c r="AAQ62" s="56"/>
      <c r="AAR62" s="56"/>
      <c r="AAS62" s="56"/>
      <c r="AAT62" s="56"/>
      <c r="AAU62" s="56"/>
      <c r="AAV62" s="56"/>
      <c r="AAW62" s="56"/>
      <c r="AAX62" s="56"/>
      <c r="AAY62" s="56"/>
      <c r="AAZ62" s="56"/>
      <c r="ABA62" s="56"/>
      <c r="ABB62" s="56"/>
      <c r="ABC62" s="56"/>
      <c r="ABD62" s="56"/>
      <c r="ABE62" s="56"/>
      <c r="ABF62" s="56"/>
      <c r="ABG62" s="56"/>
      <c r="ABH62" s="56"/>
      <c r="ABI62" s="56"/>
      <c r="ABJ62" s="56"/>
      <c r="ABK62" s="56"/>
      <c r="ABL62" s="56"/>
      <c r="ABM62" s="56"/>
      <c r="ABN62" s="56"/>
      <c r="ABO62" s="56"/>
      <c r="ABP62" s="56"/>
      <c r="ABQ62" s="56"/>
      <c r="ABR62" s="56"/>
      <c r="ABS62" s="56"/>
      <c r="ABT62" s="56"/>
      <c r="ABU62" s="56"/>
      <c r="ABV62" s="56"/>
      <c r="ABW62" s="56"/>
      <c r="ABX62" s="56"/>
      <c r="ABY62" s="56"/>
      <c r="ABZ62" s="56"/>
      <c r="ACA62" s="56"/>
      <c r="ACB62" s="56"/>
      <c r="ACC62" s="56"/>
      <c r="ACD62" s="56"/>
      <c r="ACE62" s="56"/>
      <c r="ACF62" s="56"/>
      <c r="ACG62" s="56"/>
      <c r="ACH62" s="56"/>
      <c r="ACI62" s="56"/>
      <c r="ACJ62" s="56"/>
      <c r="ACK62" s="56"/>
      <c r="ACL62" s="56"/>
      <c r="ACM62" s="56"/>
      <c r="ACN62" s="56"/>
      <c r="ACO62" s="56"/>
      <c r="ACP62" s="56"/>
      <c r="ACQ62" s="56"/>
      <c r="ACR62" s="56"/>
      <c r="ACS62" s="56"/>
      <c r="ACT62" s="56"/>
      <c r="ACU62" s="56"/>
      <c r="ACV62" s="56"/>
      <c r="ACW62" s="56"/>
      <c r="ACX62" s="56"/>
      <c r="ACY62" s="56"/>
      <c r="ACZ62" s="56"/>
      <c r="ADA62" s="56"/>
      <c r="ADB62" s="56"/>
      <c r="ADC62" s="56"/>
      <c r="ADD62" s="56"/>
      <c r="ADE62" s="56"/>
      <c r="ADF62" s="56"/>
      <c r="ADG62" s="56"/>
      <c r="ADH62" s="56"/>
      <c r="ADI62" s="56"/>
      <c r="ADJ62" s="56"/>
      <c r="ADK62" s="56"/>
      <c r="ADL62" s="56"/>
      <c r="ADM62" s="56"/>
      <c r="ADN62" s="56"/>
      <c r="ADO62" s="56"/>
      <c r="ADP62" s="56"/>
      <c r="ADQ62" s="56"/>
      <c r="ADR62" s="56"/>
      <c r="ADS62" s="56"/>
      <c r="ADT62" s="56"/>
      <c r="ADU62" s="56"/>
      <c r="ADV62" s="56"/>
      <c r="ADW62" s="56"/>
      <c r="ADX62" s="56"/>
      <c r="ADY62" s="56"/>
      <c r="ADZ62" s="56"/>
      <c r="AEA62" s="56"/>
      <c r="AEB62" s="56"/>
      <c r="AEC62" s="56"/>
      <c r="AED62" s="56"/>
      <c r="AEE62" s="56"/>
      <c r="AEF62" s="56"/>
      <c r="AEG62" s="56"/>
      <c r="AEH62" s="56"/>
      <c r="AEI62" s="56"/>
      <c r="AEJ62" s="56"/>
      <c r="AEK62" s="56"/>
      <c r="AEL62" s="56"/>
      <c r="AEM62" s="56"/>
      <c r="AEN62" s="56"/>
      <c r="AEO62" s="56"/>
      <c r="AEP62" s="56"/>
      <c r="AEQ62" s="56"/>
      <c r="AER62" s="56"/>
      <c r="AES62" s="56"/>
      <c r="AET62" s="56"/>
      <c r="AEU62" s="56"/>
      <c r="AEV62" s="56"/>
      <c r="AEW62" s="56"/>
      <c r="AEX62" s="56"/>
      <c r="AEY62" s="56"/>
      <c r="AEZ62" s="56"/>
      <c r="AFA62" s="56"/>
      <c r="AFB62" s="56"/>
      <c r="AFC62" s="56"/>
      <c r="AFD62" s="56"/>
      <c r="AFE62" s="56"/>
      <c r="AFF62" s="56"/>
      <c r="AFG62" s="56"/>
      <c r="AFH62" s="56"/>
      <c r="AFI62" s="56"/>
      <c r="AFJ62" s="56"/>
      <c r="AFK62" s="56"/>
      <c r="AFL62" s="56"/>
      <c r="AFM62" s="56"/>
      <c r="AFN62" s="56"/>
      <c r="AFO62" s="56"/>
      <c r="AFP62" s="56"/>
      <c r="AFQ62" s="56"/>
      <c r="AFR62" s="56"/>
      <c r="AFS62" s="56"/>
      <c r="AFT62" s="56"/>
      <c r="AFU62" s="56"/>
      <c r="AFV62" s="56"/>
      <c r="AFW62" s="56"/>
      <c r="AFX62" s="56"/>
      <c r="AFY62" s="56"/>
      <c r="AFZ62" s="56"/>
      <c r="AGA62" s="56"/>
      <c r="AGB62" s="56"/>
      <c r="AGC62" s="56"/>
      <c r="AGD62" s="56"/>
      <c r="AGE62" s="56"/>
      <c r="AGF62" s="56"/>
      <c r="AGG62" s="56"/>
      <c r="AGH62" s="56"/>
      <c r="AGI62" s="56"/>
      <c r="AGJ62" s="56"/>
      <c r="AGK62" s="56"/>
      <c r="AGL62" s="56"/>
      <c r="AGM62" s="56"/>
      <c r="AGN62" s="56"/>
      <c r="AGO62" s="56"/>
      <c r="AGP62" s="56"/>
      <c r="AGQ62" s="56"/>
      <c r="AGR62" s="56"/>
      <c r="AGS62" s="56"/>
      <c r="AGT62" s="56"/>
      <c r="AGU62" s="56"/>
      <c r="AGV62" s="56"/>
      <c r="AGW62" s="56"/>
      <c r="AGX62" s="56"/>
      <c r="AGY62" s="56"/>
      <c r="AGZ62" s="56"/>
      <c r="AHA62" s="56"/>
      <c r="AHB62" s="56"/>
      <c r="AHC62" s="56"/>
      <c r="AHD62" s="56"/>
      <c r="AHE62" s="56"/>
      <c r="AHF62" s="56"/>
      <c r="AHG62" s="56"/>
      <c r="AHH62" s="56"/>
      <c r="AHI62" s="56"/>
      <c r="AHJ62" s="56"/>
      <c r="AHK62" s="56"/>
      <c r="AHL62" s="56"/>
      <c r="AHM62" s="56"/>
      <c r="AHN62" s="56"/>
      <c r="AHO62" s="56"/>
      <c r="AHP62" s="56"/>
      <c r="AHQ62" s="56"/>
      <c r="AHR62" s="56"/>
      <c r="AHS62" s="56"/>
      <c r="AHT62" s="56"/>
      <c r="AHU62" s="56"/>
      <c r="AHV62" s="56"/>
      <c r="AHW62" s="56"/>
      <c r="AHX62" s="56"/>
      <c r="AHY62" s="56"/>
      <c r="AHZ62" s="56"/>
      <c r="AIA62" s="56"/>
      <c r="AIB62" s="56"/>
      <c r="AIC62" s="56"/>
      <c r="AID62" s="56"/>
      <c r="AIE62" s="56"/>
      <c r="AIF62" s="56"/>
      <c r="AIG62" s="56"/>
      <c r="AIH62" s="56"/>
      <c r="AII62" s="56"/>
      <c r="AIJ62" s="56"/>
      <c r="AIK62" s="56"/>
      <c r="AIL62" s="56"/>
      <c r="AIM62" s="56"/>
      <c r="AIN62" s="56"/>
      <c r="AIO62" s="56"/>
      <c r="AIP62" s="56"/>
      <c r="AIQ62" s="56"/>
      <c r="AIR62" s="56"/>
      <c r="AIS62" s="56"/>
      <c r="AIT62" s="56"/>
      <c r="AIU62" s="56"/>
      <c r="AIV62" s="56"/>
      <c r="AIW62" s="56"/>
      <c r="AIX62" s="56"/>
      <c r="AIY62" s="56"/>
      <c r="AIZ62" s="56"/>
      <c r="AJA62" s="56"/>
      <c r="AJB62" s="56"/>
      <c r="AJC62" s="56"/>
      <c r="AJD62" s="56"/>
      <c r="AJE62" s="56"/>
      <c r="AJF62" s="56"/>
      <c r="AJG62" s="56"/>
      <c r="AJH62" s="56"/>
      <c r="AJI62" s="56"/>
      <c r="AJJ62" s="56"/>
      <c r="AJK62" s="56"/>
      <c r="AJL62" s="56"/>
      <c r="AJM62" s="56"/>
      <c r="AJN62" s="56"/>
      <c r="AJO62" s="56"/>
      <c r="AJP62" s="56"/>
      <c r="AJQ62" s="56"/>
      <c r="AJR62" s="56"/>
      <c r="AJS62" s="56"/>
      <c r="AJT62" s="56"/>
      <c r="AJU62" s="56"/>
      <c r="AJV62" s="56"/>
      <c r="AJW62" s="56"/>
      <c r="AJX62" s="56"/>
      <c r="AJY62" s="56"/>
      <c r="AJZ62" s="56"/>
      <c r="AKA62" s="56"/>
      <c r="AKB62" s="56"/>
      <c r="AKC62" s="56"/>
      <c r="AKD62" s="56"/>
      <c r="AKE62" s="56"/>
      <c r="AKF62" s="56"/>
      <c r="AKG62" s="56"/>
      <c r="AKH62" s="56"/>
      <c r="AKI62" s="56"/>
      <c r="AKJ62" s="56"/>
      <c r="AKK62" s="56"/>
      <c r="AKL62" s="56"/>
      <c r="AKM62" s="56"/>
      <c r="AKN62" s="56"/>
      <c r="AKO62" s="56"/>
      <c r="AKP62" s="56"/>
      <c r="AKQ62" s="56"/>
      <c r="AKR62" s="56"/>
      <c r="AKS62" s="56"/>
      <c r="AKT62" s="56"/>
      <c r="AKU62" s="56"/>
      <c r="AKV62" s="56"/>
      <c r="AKW62" s="56"/>
      <c r="AKX62" s="56"/>
      <c r="AKY62" s="56"/>
      <c r="AKZ62" s="56"/>
      <c r="ALA62" s="56"/>
      <c r="ALB62" s="56"/>
      <c r="ALC62" s="56"/>
      <c r="ALD62" s="56"/>
      <c r="ALE62" s="56"/>
      <c r="ALF62" s="56"/>
      <c r="ALG62" s="56"/>
      <c r="ALH62" s="56"/>
      <c r="ALI62" s="56"/>
      <c r="ALJ62" s="56"/>
      <c r="ALK62" s="56"/>
      <c r="ALL62" s="56"/>
      <c r="ALM62" s="56"/>
      <c r="ALN62" s="56"/>
      <c r="ALO62" s="56"/>
      <c r="ALP62" s="56"/>
      <c r="ALQ62" s="56"/>
      <c r="ALR62" s="56"/>
      <c r="ALS62" s="56"/>
      <c r="ALT62" s="56"/>
      <c r="ALU62" s="56"/>
      <c r="ALV62" s="56"/>
      <c r="ALW62" s="56"/>
      <c r="ALX62" s="56"/>
      <c r="ALY62" s="56"/>
      <c r="ALZ62" s="56"/>
      <c r="AMA62" s="56"/>
      <c r="AMB62" s="56"/>
      <c r="AMC62" s="56"/>
      <c r="AMD62" s="56"/>
      <c r="AME62" s="56"/>
      <c r="AMF62" s="56"/>
      <c r="AMG62" s="56"/>
      <c r="AMH62" s="56"/>
      <c r="AMI62" s="56"/>
      <c r="AMJ62" s="56"/>
      <c r="AMK62" s="56"/>
      <c r="AML62" s="56"/>
      <c r="AMM62" s="56"/>
      <c r="AMN62" s="56"/>
      <c r="AMO62" s="56"/>
      <c r="AMP62" s="56"/>
      <c r="AMQ62" s="56"/>
      <c r="AMR62" s="56"/>
      <c r="AMS62" s="56"/>
      <c r="AMT62" s="56"/>
      <c r="AMU62" s="56"/>
      <c r="AMV62" s="56"/>
      <c r="AMW62" s="56"/>
      <c r="AMX62" s="56"/>
      <c r="AMY62" s="56"/>
      <c r="AMZ62" s="56"/>
      <c r="ANA62" s="56"/>
      <c r="ANB62" s="56"/>
      <c r="ANC62" s="56"/>
      <c r="AND62" s="56"/>
      <c r="ANE62" s="56"/>
      <c r="ANF62" s="56"/>
      <c r="ANG62" s="56"/>
      <c r="ANH62" s="56"/>
      <c r="ANI62" s="56"/>
      <c r="ANJ62" s="56"/>
      <c r="ANK62" s="56"/>
      <c r="ANL62" s="56"/>
      <c r="ANM62" s="56"/>
      <c r="ANN62" s="56"/>
      <c r="ANO62" s="56"/>
      <c r="ANP62" s="56"/>
      <c r="ANQ62" s="56"/>
      <c r="ANR62" s="56"/>
      <c r="ANS62" s="56"/>
      <c r="ANT62" s="56"/>
      <c r="ANU62" s="56"/>
      <c r="ANV62" s="56"/>
      <c r="ANW62" s="56"/>
      <c r="ANX62" s="56"/>
      <c r="ANY62" s="56"/>
      <c r="ANZ62" s="56"/>
      <c r="AOA62" s="56"/>
      <c r="AOB62" s="56"/>
      <c r="AOC62" s="56"/>
      <c r="AOD62" s="56"/>
      <c r="AOE62" s="56"/>
      <c r="AOF62" s="56"/>
      <c r="AOG62" s="56"/>
      <c r="AOH62" s="56"/>
      <c r="AOI62" s="56"/>
      <c r="AOJ62" s="56"/>
      <c r="AOK62" s="56"/>
      <c r="AOL62" s="56"/>
      <c r="AOM62" s="56"/>
      <c r="AON62" s="56"/>
      <c r="AOO62" s="56"/>
      <c r="AOP62" s="56"/>
      <c r="AOQ62" s="56"/>
      <c r="AOR62" s="56"/>
      <c r="AOS62" s="56"/>
      <c r="AOT62" s="56"/>
      <c r="AOU62" s="56"/>
      <c r="AOV62" s="56"/>
      <c r="AOW62" s="56"/>
      <c r="AOX62" s="56"/>
      <c r="AOY62" s="56"/>
      <c r="AOZ62" s="56"/>
      <c r="APA62" s="56"/>
      <c r="APB62" s="56"/>
      <c r="APC62" s="56"/>
      <c r="APD62" s="56"/>
      <c r="APE62" s="56"/>
      <c r="APF62" s="56"/>
      <c r="APG62" s="56"/>
      <c r="APH62" s="56"/>
      <c r="API62" s="56"/>
      <c r="APJ62" s="56"/>
      <c r="APK62" s="56"/>
      <c r="APL62" s="56"/>
      <c r="APM62" s="56"/>
      <c r="APN62" s="56"/>
      <c r="APO62" s="56"/>
      <c r="APP62" s="56"/>
      <c r="APQ62" s="56"/>
      <c r="APR62" s="56"/>
      <c r="APS62" s="56"/>
      <c r="APT62" s="56"/>
      <c r="APU62" s="56"/>
      <c r="APV62" s="56"/>
      <c r="APW62" s="56"/>
      <c r="APX62" s="56"/>
      <c r="APY62" s="56"/>
      <c r="APZ62" s="56"/>
      <c r="AQA62" s="56"/>
      <c r="AQB62" s="56"/>
      <c r="AQC62" s="56"/>
      <c r="AQD62" s="56"/>
      <c r="AQE62" s="56"/>
      <c r="AQF62" s="56"/>
      <c r="AQG62" s="56"/>
      <c r="AQH62" s="56"/>
      <c r="AQI62" s="56"/>
      <c r="AQJ62" s="56"/>
      <c r="AQK62" s="56"/>
      <c r="AQL62" s="56"/>
      <c r="AQM62" s="56"/>
      <c r="AQN62" s="56"/>
      <c r="AQO62" s="56"/>
      <c r="AQP62" s="56"/>
      <c r="AQQ62" s="56"/>
      <c r="AQR62" s="56"/>
      <c r="AQS62" s="56"/>
      <c r="AQT62" s="56"/>
      <c r="AQU62" s="56"/>
      <c r="AQV62" s="56"/>
      <c r="AQW62" s="56"/>
      <c r="AQX62" s="56"/>
      <c r="AQY62" s="56"/>
      <c r="AQZ62" s="56"/>
      <c r="ARA62" s="56"/>
      <c r="ARB62" s="56"/>
      <c r="ARC62" s="56"/>
      <c r="ARD62" s="56"/>
      <c r="ARE62" s="56"/>
      <c r="ARF62" s="56"/>
      <c r="ARG62" s="56"/>
      <c r="ARH62" s="56"/>
      <c r="ARI62" s="56"/>
      <c r="ARJ62" s="56"/>
      <c r="ARK62" s="56"/>
      <c r="ARL62" s="56"/>
      <c r="ARM62" s="56"/>
      <c r="ARN62" s="56"/>
      <c r="ARO62" s="56"/>
      <c r="ARP62" s="56"/>
      <c r="ARQ62" s="56"/>
      <c r="ARR62" s="56"/>
      <c r="ARS62" s="56"/>
      <c r="ART62" s="56"/>
      <c r="ARU62" s="56"/>
      <c r="ARV62" s="56"/>
      <c r="ARW62" s="56"/>
      <c r="ARX62" s="56"/>
      <c r="ARY62" s="56"/>
      <c r="ARZ62" s="56"/>
      <c r="ASA62" s="56"/>
      <c r="ASB62" s="56"/>
      <c r="ASC62" s="56"/>
      <c r="ASD62" s="56"/>
      <c r="ASE62" s="56"/>
      <c r="ASF62" s="56"/>
      <c r="ASG62" s="56"/>
      <c r="ASH62" s="56"/>
      <c r="ASI62" s="56"/>
      <c r="ASJ62" s="56"/>
      <c r="ASK62" s="56"/>
      <c r="ASL62" s="56"/>
      <c r="ASM62" s="56"/>
      <c r="ASN62" s="56"/>
      <c r="ASO62" s="56"/>
      <c r="ASP62" s="56"/>
      <c r="ASQ62" s="56"/>
      <c r="ASR62" s="56"/>
      <c r="ASS62" s="56"/>
      <c r="AST62" s="56"/>
      <c r="ASU62" s="56"/>
      <c r="ASV62" s="56"/>
      <c r="ASW62" s="56"/>
      <c r="ASX62" s="56"/>
      <c r="ASY62" s="56"/>
      <c r="ASZ62" s="56"/>
      <c r="ATA62" s="56"/>
      <c r="ATB62" s="56"/>
      <c r="ATC62" s="56"/>
      <c r="ATD62" s="56"/>
      <c r="ATE62" s="56"/>
      <c r="ATF62" s="56"/>
      <c r="ATG62" s="56"/>
      <c r="ATH62" s="56"/>
      <c r="ATI62" s="56"/>
      <c r="ATJ62" s="56"/>
      <c r="ATK62" s="56"/>
      <c r="ATL62" s="56"/>
      <c r="ATM62" s="56"/>
      <c r="ATN62" s="56"/>
      <c r="ATO62" s="56"/>
      <c r="ATP62" s="56"/>
      <c r="ATQ62" s="56"/>
      <c r="ATR62" s="56"/>
      <c r="ATS62" s="56"/>
      <c r="ATT62" s="56"/>
      <c r="ATU62" s="56"/>
      <c r="ATV62" s="56"/>
      <c r="ATW62" s="56"/>
      <c r="ATX62" s="56"/>
      <c r="ATY62" s="56"/>
      <c r="ATZ62" s="56"/>
      <c r="AUA62" s="56"/>
      <c r="AUB62" s="56"/>
      <c r="AUC62" s="56"/>
      <c r="AUD62" s="56"/>
      <c r="AUE62" s="56"/>
      <c r="AUF62" s="56"/>
      <c r="AUG62" s="56"/>
      <c r="AUH62" s="56"/>
      <c r="AUI62" s="56"/>
      <c r="AUJ62" s="56"/>
      <c r="AUK62" s="56"/>
      <c r="AUL62" s="56"/>
      <c r="AUM62" s="56"/>
      <c r="AUN62" s="56"/>
      <c r="AUO62" s="56"/>
      <c r="AUP62" s="56"/>
      <c r="AUQ62" s="56"/>
      <c r="AUR62" s="56"/>
      <c r="AUS62" s="56"/>
      <c r="AUT62" s="56"/>
      <c r="AUU62" s="56"/>
      <c r="AUV62" s="56"/>
      <c r="AUW62" s="56"/>
      <c r="AUX62" s="56"/>
      <c r="AUY62" s="56"/>
      <c r="AUZ62" s="56"/>
      <c r="AVA62" s="56"/>
      <c r="AVB62" s="56"/>
      <c r="AVC62" s="56"/>
      <c r="AVD62" s="56"/>
      <c r="AVE62" s="56"/>
      <c r="AVF62" s="56"/>
      <c r="AVG62" s="56"/>
      <c r="AVH62" s="56"/>
      <c r="AVI62" s="56"/>
      <c r="AVJ62" s="56"/>
      <c r="AVK62" s="56"/>
      <c r="AVL62" s="56"/>
      <c r="AVM62" s="56"/>
      <c r="AVN62" s="56"/>
      <c r="AVO62" s="56"/>
      <c r="AVP62" s="56"/>
      <c r="AVQ62" s="56"/>
      <c r="AVR62" s="56"/>
      <c r="AVS62" s="56"/>
      <c r="AVT62" s="56"/>
      <c r="AVU62" s="56"/>
      <c r="AVV62" s="56"/>
      <c r="AVW62" s="56"/>
      <c r="AVX62" s="56"/>
      <c r="AVY62" s="56"/>
      <c r="AVZ62" s="56"/>
      <c r="AWA62" s="56"/>
      <c r="AWB62" s="56"/>
      <c r="AWC62" s="56"/>
      <c r="AWD62" s="56"/>
      <c r="AWE62" s="56"/>
      <c r="AWF62" s="56"/>
      <c r="AWG62" s="56"/>
      <c r="AWH62" s="56"/>
      <c r="AWI62" s="56"/>
      <c r="AWJ62" s="56"/>
      <c r="AWK62" s="56"/>
      <c r="AWL62" s="56"/>
      <c r="AWM62" s="56"/>
      <c r="AWN62" s="56"/>
      <c r="AWO62" s="56"/>
      <c r="AWP62" s="56"/>
      <c r="AWQ62" s="56"/>
      <c r="AWR62" s="56"/>
      <c r="AWS62" s="56"/>
      <c r="AWT62" s="56"/>
      <c r="AWU62" s="56"/>
      <c r="AWV62" s="56"/>
      <c r="AWW62" s="56"/>
      <c r="AWX62" s="56"/>
      <c r="AWY62" s="56"/>
      <c r="AWZ62" s="56"/>
      <c r="AXA62" s="56"/>
      <c r="AXB62" s="56"/>
      <c r="AXC62" s="56"/>
      <c r="AXD62" s="56"/>
      <c r="AXE62" s="56"/>
      <c r="AXF62" s="56"/>
      <c r="AXG62" s="56"/>
      <c r="AXH62" s="56"/>
      <c r="AXI62" s="56"/>
      <c r="AXJ62" s="56"/>
      <c r="AXK62" s="56"/>
      <c r="AXL62" s="56"/>
      <c r="AXM62" s="56"/>
      <c r="AXN62" s="56"/>
      <c r="AXO62" s="56"/>
      <c r="AXP62" s="56"/>
      <c r="AXQ62" s="56"/>
      <c r="AXR62" s="56"/>
      <c r="AXS62" s="56"/>
      <c r="AXT62" s="56"/>
      <c r="AXU62" s="56"/>
      <c r="AXV62" s="56"/>
      <c r="AXW62" s="56"/>
      <c r="AXX62" s="56"/>
      <c r="AXY62" s="56"/>
      <c r="AXZ62" s="56"/>
      <c r="AYA62" s="56"/>
      <c r="AYB62" s="56"/>
      <c r="AYC62" s="56"/>
      <c r="AYD62" s="56"/>
      <c r="AYE62" s="56"/>
      <c r="AYF62" s="56"/>
      <c r="AYG62" s="56"/>
      <c r="AYH62" s="56"/>
      <c r="AYI62" s="56"/>
      <c r="AYJ62" s="56"/>
      <c r="AYK62" s="56"/>
      <c r="AYL62" s="56"/>
      <c r="AYM62" s="56"/>
      <c r="AYN62" s="56"/>
      <c r="AYO62" s="56"/>
      <c r="AYP62" s="56"/>
      <c r="AYQ62" s="56"/>
      <c r="AYR62" s="56"/>
      <c r="AYS62" s="56"/>
      <c r="AYT62" s="56"/>
      <c r="AYU62" s="56"/>
      <c r="AYV62" s="56"/>
      <c r="AYW62" s="56"/>
      <c r="AYX62" s="56"/>
      <c r="AYY62" s="56"/>
      <c r="AYZ62" s="56"/>
      <c r="AZA62" s="56"/>
      <c r="AZB62" s="56"/>
      <c r="AZC62" s="56"/>
      <c r="AZD62" s="56"/>
      <c r="AZE62" s="56"/>
      <c r="AZF62" s="56"/>
      <c r="AZG62" s="56"/>
      <c r="AZH62" s="56"/>
      <c r="AZI62" s="56"/>
      <c r="AZJ62" s="56"/>
      <c r="AZK62" s="56"/>
      <c r="AZL62" s="56"/>
      <c r="AZM62" s="56"/>
      <c r="AZN62" s="56"/>
      <c r="AZO62" s="56"/>
      <c r="AZP62" s="56"/>
      <c r="AZQ62" s="56"/>
      <c r="AZR62" s="56"/>
      <c r="AZS62" s="56"/>
      <c r="AZT62" s="56"/>
      <c r="AZU62" s="56"/>
      <c r="AZV62" s="56"/>
      <c r="AZW62" s="56"/>
      <c r="AZX62" s="56"/>
      <c r="AZY62" s="56"/>
      <c r="AZZ62" s="56"/>
      <c r="BAA62" s="56"/>
      <c r="BAB62" s="56"/>
      <c r="BAC62" s="56"/>
      <c r="BAD62" s="56"/>
      <c r="BAE62" s="56"/>
      <c r="BAF62" s="56"/>
      <c r="BAG62" s="56"/>
      <c r="BAH62" s="56"/>
      <c r="BAI62" s="56"/>
      <c r="BAJ62" s="56"/>
      <c r="BAK62" s="56"/>
      <c r="BAL62" s="56"/>
      <c r="BAM62" s="56"/>
      <c r="BAN62" s="56"/>
      <c r="BAO62" s="56"/>
      <c r="BAP62" s="56"/>
      <c r="BAQ62" s="56"/>
      <c r="BAR62" s="56"/>
      <c r="BAS62" s="56"/>
      <c r="BAT62" s="56"/>
      <c r="BAU62" s="56"/>
      <c r="BAV62" s="56"/>
      <c r="BAW62" s="56"/>
      <c r="BAX62" s="56"/>
      <c r="BAY62" s="56"/>
      <c r="BAZ62" s="56"/>
      <c r="BBA62" s="56"/>
      <c r="BBB62" s="56"/>
      <c r="BBC62" s="56"/>
      <c r="BBD62" s="56"/>
      <c r="BBE62" s="56"/>
      <c r="BBF62" s="56"/>
      <c r="BBG62" s="56"/>
      <c r="BBH62" s="56"/>
      <c r="BBI62" s="56"/>
      <c r="BBJ62" s="56"/>
      <c r="BBK62" s="56"/>
      <c r="BBL62" s="56"/>
      <c r="BBM62" s="56"/>
      <c r="BBN62" s="56"/>
      <c r="BBO62" s="56"/>
      <c r="BBP62" s="56"/>
      <c r="BBQ62" s="56"/>
      <c r="BBR62" s="56"/>
      <c r="BBS62" s="56"/>
      <c r="BBT62" s="56"/>
      <c r="BBU62" s="56"/>
      <c r="BBV62" s="56"/>
      <c r="BBW62" s="56"/>
      <c r="BBX62" s="56"/>
      <c r="BBY62" s="56"/>
      <c r="BBZ62" s="56"/>
      <c r="BCA62" s="56"/>
      <c r="BCB62" s="56"/>
      <c r="BCC62" s="56"/>
      <c r="BCD62" s="56"/>
      <c r="BCE62" s="56"/>
      <c r="BCF62" s="56"/>
      <c r="BCG62" s="56"/>
      <c r="BCH62" s="56"/>
      <c r="BCI62" s="56"/>
      <c r="BCJ62" s="56"/>
      <c r="BCK62" s="56"/>
      <c r="BCL62" s="56"/>
      <c r="BCM62" s="56"/>
      <c r="BCN62" s="56"/>
      <c r="BCO62" s="56"/>
      <c r="BCP62" s="56"/>
      <c r="BCQ62" s="56"/>
      <c r="BCR62" s="56"/>
      <c r="BCS62" s="56"/>
      <c r="BCT62" s="56"/>
      <c r="BCU62" s="56"/>
      <c r="BCV62" s="56"/>
      <c r="BCW62" s="56"/>
      <c r="BCX62" s="56"/>
      <c r="BCY62" s="56"/>
      <c r="BCZ62" s="56"/>
      <c r="BDA62" s="56"/>
      <c r="BDB62" s="56"/>
      <c r="BDC62" s="56"/>
      <c r="BDD62" s="56"/>
      <c r="BDE62" s="56"/>
      <c r="BDF62" s="56"/>
      <c r="BDG62" s="56"/>
      <c r="BDH62" s="56"/>
      <c r="BDI62" s="56"/>
      <c r="BDJ62" s="56"/>
      <c r="BDK62" s="56"/>
      <c r="BDL62" s="56"/>
      <c r="BDM62" s="56"/>
      <c r="BDN62" s="56"/>
      <c r="BDO62" s="56"/>
      <c r="BDP62" s="56"/>
      <c r="BDQ62" s="56"/>
      <c r="BDR62" s="56"/>
      <c r="BDS62" s="56"/>
      <c r="BDT62" s="56"/>
      <c r="BDU62" s="56"/>
      <c r="BDV62" s="56"/>
      <c r="BDW62" s="56"/>
      <c r="BDX62" s="56"/>
      <c r="BDY62" s="56"/>
      <c r="BDZ62" s="56"/>
      <c r="BEA62" s="56"/>
      <c r="BEB62" s="56"/>
      <c r="BEC62" s="56"/>
      <c r="BED62" s="56"/>
      <c r="BEE62" s="56"/>
      <c r="BEF62" s="56"/>
      <c r="BEG62" s="56"/>
      <c r="BEH62" s="56"/>
      <c r="BEI62" s="56"/>
      <c r="BEJ62" s="56"/>
      <c r="BEK62" s="56"/>
      <c r="BEL62" s="56"/>
      <c r="BEM62" s="56"/>
      <c r="BEN62" s="56"/>
      <c r="BEO62" s="56"/>
      <c r="BEP62" s="56"/>
      <c r="BEQ62" s="56"/>
      <c r="BER62" s="56"/>
      <c r="BES62" s="56"/>
      <c r="BET62" s="56"/>
      <c r="BEU62" s="56"/>
      <c r="BEV62" s="56"/>
      <c r="BEW62" s="56"/>
      <c r="BEX62" s="56"/>
      <c r="BEY62" s="56"/>
      <c r="BEZ62" s="56"/>
      <c r="BFA62" s="56"/>
      <c r="BFB62" s="56"/>
      <c r="BFC62" s="56"/>
      <c r="BFD62" s="56"/>
      <c r="BFE62" s="56"/>
      <c r="BFF62" s="56"/>
      <c r="BFG62" s="56"/>
      <c r="BFH62" s="56"/>
      <c r="BFI62" s="56"/>
      <c r="BFJ62" s="56"/>
      <c r="BFK62" s="56"/>
      <c r="BFL62" s="56"/>
      <c r="BFM62" s="56"/>
      <c r="BFN62" s="56"/>
      <c r="BFO62" s="56"/>
      <c r="BFP62" s="56"/>
      <c r="BFQ62" s="56"/>
      <c r="BFR62" s="56"/>
      <c r="BFS62" s="56"/>
      <c r="BFT62" s="56"/>
      <c r="BFU62" s="56"/>
      <c r="BFV62" s="56"/>
      <c r="BFW62" s="56"/>
      <c r="BFX62" s="56"/>
      <c r="BFY62" s="56"/>
      <c r="BFZ62" s="56"/>
      <c r="BGA62" s="56"/>
      <c r="BGB62" s="56"/>
      <c r="BGC62" s="56"/>
      <c r="BGD62" s="56"/>
      <c r="BGE62" s="56"/>
      <c r="BGF62" s="56"/>
      <c r="BGG62" s="56"/>
      <c r="BGH62" s="56"/>
      <c r="BGI62" s="56"/>
      <c r="BGJ62" s="56"/>
      <c r="BGK62" s="56"/>
      <c r="BGL62" s="56"/>
      <c r="BGM62" s="56"/>
      <c r="BGN62" s="56"/>
      <c r="BGO62" s="56"/>
      <c r="BGP62" s="56"/>
      <c r="BGQ62" s="56"/>
      <c r="BGR62" s="56"/>
      <c r="BGS62" s="56"/>
      <c r="BGT62" s="56"/>
      <c r="BGU62" s="56"/>
      <c r="BGV62" s="56"/>
      <c r="BGW62" s="56"/>
      <c r="BGX62" s="56"/>
      <c r="BGY62" s="56"/>
      <c r="BGZ62" s="56"/>
      <c r="BHA62" s="56"/>
      <c r="BHB62" s="56"/>
      <c r="BHC62" s="56"/>
      <c r="BHD62" s="56"/>
      <c r="BHE62" s="56"/>
      <c r="BHF62" s="56"/>
      <c r="BHG62" s="56"/>
      <c r="BHH62" s="56"/>
      <c r="BHI62" s="56"/>
      <c r="BHJ62" s="56"/>
      <c r="BHK62" s="56"/>
      <c r="BHL62" s="56"/>
      <c r="BHM62" s="56"/>
      <c r="BHN62" s="56"/>
      <c r="BHO62" s="56"/>
      <c r="BHP62" s="56"/>
      <c r="BHQ62" s="56"/>
      <c r="BHR62" s="56"/>
      <c r="BHS62" s="56"/>
      <c r="BHT62" s="56"/>
      <c r="BHU62" s="56"/>
      <c r="BHV62" s="56"/>
      <c r="BHW62" s="56"/>
      <c r="BHX62" s="56"/>
      <c r="BHY62" s="56"/>
      <c r="BHZ62" s="56"/>
      <c r="BIA62" s="56"/>
      <c r="BIB62" s="56"/>
      <c r="BIC62" s="56"/>
      <c r="BID62" s="56"/>
      <c r="BIE62" s="56"/>
      <c r="BIF62" s="56"/>
      <c r="BIG62" s="56"/>
      <c r="BIH62" s="56"/>
      <c r="BII62" s="56"/>
      <c r="BIJ62" s="56"/>
      <c r="BIK62" s="56"/>
      <c r="BIL62" s="56"/>
      <c r="BIM62" s="56"/>
      <c r="BIN62" s="56"/>
      <c r="BIO62" s="56"/>
      <c r="BIP62" s="56"/>
      <c r="BIQ62" s="56"/>
      <c r="BIR62" s="56"/>
      <c r="BIS62" s="56"/>
      <c r="BIT62" s="56"/>
      <c r="BIU62" s="56"/>
      <c r="BIV62" s="56"/>
      <c r="BIW62" s="56"/>
      <c r="BIX62" s="56"/>
      <c r="BIY62" s="56"/>
      <c r="BIZ62" s="56"/>
      <c r="BJA62" s="56"/>
      <c r="BJB62" s="56"/>
      <c r="BJC62" s="56"/>
      <c r="BJD62" s="56"/>
      <c r="BJE62" s="56"/>
      <c r="BJF62" s="56"/>
      <c r="BJG62" s="56"/>
      <c r="BJH62" s="56"/>
      <c r="BJI62" s="56"/>
      <c r="BJJ62" s="56"/>
      <c r="BJK62" s="56"/>
      <c r="BJL62" s="56"/>
      <c r="BJM62" s="56"/>
      <c r="BJN62" s="56"/>
      <c r="BJO62" s="56"/>
      <c r="BJP62" s="56"/>
      <c r="BJQ62" s="56"/>
      <c r="BJR62" s="56"/>
      <c r="BJS62" s="56"/>
      <c r="BJT62" s="56"/>
      <c r="BJU62" s="56"/>
      <c r="BJV62" s="56"/>
      <c r="BJW62" s="56"/>
      <c r="BJX62" s="56"/>
      <c r="BJY62" s="56"/>
      <c r="BJZ62" s="56"/>
      <c r="BKA62" s="56"/>
      <c r="BKB62" s="56"/>
      <c r="BKC62" s="56"/>
      <c r="BKD62" s="56"/>
      <c r="BKE62" s="56"/>
      <c r="BKF62" s="56"/>
      <c r="BKG62" s="56"/>
      <c r="BKH62" s="56"/>
      <c r="BKI62" s="56"/>
      <c r="BKJ62" s="56"/>
      <c r="BKK62" s="56"/>
      <c r="BKL62" s="56"/>
      <c r="BKM62" s="56"/>
      <c r="BKN62" s="56"/>
      <c r="BKO62" s="56"/>
      <c r="BKP62" s="56"/>
      <c r="BKQ62" s="56"/>
      <c r="BKR62" s="56"/>
      <c r="BKS62" s="56"/>
      <c r="BKT62" s="56"/>
      <c r="BKU62" s="56"/>
      <c r="BKV62" s="56"/>
      <c r="BKW62" s="56"/>
      <c r="BKX62" s="56"/>
      <c r="BKY62" s="56"/>
      <c r="BKZ62" s="56"/>
      <c r="BLA62" s="56"/>
      <c r="BLB62" s="56"/>
      <c r="BLC62" s="56"/>
      <c r="BLD62" s="56"/>
      <c r="BLE62" s="56"/>
      <c r="BLF62" s="56"/>
      <c r="BLG62" s="56"/>
      <c r="BLH62" s="56"/>
      <c r="BLI62" s="56"/>
      <c r="BLJ62" s="56"/>
      <c r="BLK62" s="56"/>
      <c r="BLL62" s="56"/>
      <c r="BLM62" s="56"/>
      <c r="BLN62" s="56"/>
      <c r="BLO62" s="56"/>
      <c r="BLP62" s="56"/>
      <c r="BLQ62" s="56"/>
      <c r="BLR62" s="56"/>
      <c r="BLS62" s="56"/>
      <c r="BLT62" s="56"/>
      <c r="BLU62" s="56"/>
      <c r="BLV62" s="56"/>
      <c r="BLW62" s="56"/>
      <c r="BLX62" s="56"/>
      <c r="BLY62" s="56"/>
      <c r="BLZ62" s="56"/>
      <c r="BMA62" s="56"/>
      <c r="BMB62" s="56"/>
      <c r="BMC62" s="56"/>
      <c r="BMD62" s="56"/>
      <c r="BME62" s="56"/>
      <c r="BMF62" s="56"/>
      <c r="BMG62" s="56"/>
      <c r="BMH62" s="56"/>
      <c r="BMI62" s="56"/>
      <c r="BMJ62" s="56"/>
      <c r="BMK62" s="56"/>
      <c r="BML62" s="56"/>
      <c r="BMM62" s="56"/>
      <c r="BMN62" s="56"/>
      <c r="BMO62" s="56"/>
      <c r="BMP62" s="56"/>
      <c r="BMQ62" s="56"/>
      <c r="BMR62" s="56"/>
      <c r="BMS62" s="56"/>
      <c r="BMT62" s="56"/>
      <c r="BMU62" s="56"/>
      <c r="BMV62" s="56"/>
      <c r="BMW62" s="56"/>
      <c r="BMX62" s="56"/>
      <c r="BMY62" s="56"/>
      <c r="BMZ62" s="56"/>
      <c r="BNA62" s="56"/>
      <c r="BNB62" s="56"/>
      <c r="BNC62" s="56"/>
      <c r="BND62" s="56"/>
      <c r="BNE62" s="56"/>
      <c r="BNF62" s="56"/>
      <c r="BNG62" s="56"/>
      <c r="BNH62" s="56"/>
      <c r="BNI62" s="56"/>
      <c r="BNJ62" s="56"/>
      <c r="BNK62" s="56"/>
      <c r="BNL62" s="56"/>
      <c r="BNM62" s="56"/>
      <c r="BNN62" s="56"/>
      <c r="BNO62" s="56"/>
      <c r="BNP62" s="56"/>
      <c r="BNQ62" s="56"/>
      <c r="BNR62" s="56"/>
      <c r="BNS62" s="56"/>
      <c r="BNT62" s="56"/>
      <c r="BNU62" s="56"/>
      <c r="BNV62" s="56"/>
      <c r="BNW62" s="56"/>
      <c r="BNX62" s="56"/>
      <c r="BNY62" s="56"/>
      <c r="BNZ62" s="56"/>
      <c r="BOA62" s="56"/>
      <c r="BOB62" s="56"/>
      <c r="BOC62" s="56"/>
      <c r="BOD62" s="56"/>
      <c r="BOE62" s="56"/>
      <c r="BOF62" s="56"/>
      <c r="BOG62" s="56"/>
      <c r="BOH62" s="56"/>
      <c r="BOI62" s="56"/>
      <c r="BOJ62" s="56"/>
      <c r="BOK62" s="56"/>
      <c r="BOL62" s="56"/>
      <c r="BOM62" s="56"/>
      <c r="BON62" s="56"/>
      <c r="BOO62" s="56"/>
      <c r="BOP62" s="56"/>
      <c r="BOQ62" s="56"/>
      <c r="BOR62" s="56"/>
      <c r="BOS62" s="56"/>
      <c r="BOT62" s="56"/>
      <c r="BOU62" s="56"/>
      <c r="BOV62" s="56"/>
      <c r="BOW62" s="56"/>
      <c r="BOX62" s="56"/>
      <c r="BOY62" s="56"/>
      <c r="BOZ62" s="56"/>
      <c r="BPA62" s="56"/>
      <c r="BPB62" s="56"/>
      <c r="BPC62" s="56"/>
      <c r="BPD62" s="56"/>
      <c r="BPE62" s="56"/>
      <c r="BPF62" s="56"/>
      <c r="BPG62" s="56"/>
      <c r="BPH62" s="56"/>
      <c r="BPI62" s="56"/>
      <c r="BPJ62" s="56"/>
      <c r="BPK62" s="56"/>
      <c r="BPL62" s="56"/>
      <c r="BPM62" s="56"/>
      <c r="BPN62" s="56"/>
      <c r="BPO62" s="56"/>
      <c r="BPP62" s="56"/>
      <c r="BPQ62" s="56"/>
      <c r="BPR62" s="56"/>
      <c r="BPS62" s="56"/>
      <c r="BPT62" s="56"/>
      <c r="BPU62" s="56"/>
      <c r="BPV62" s="56"/>
      <c r="BPW62" s="56"/>
      <c r="BPX62" s="56"/>
      <c r="BPY62" s="56"/>
      <c r="BPZ62" s="56"/>
      <c r="BQA62" s="56"/>
      <c r="BQB62" s="56"/>
      <c r="BQC62" s="56"/>
      <c r="BQD62" s="56"/>
      <c r="BQE62" s="56"/>
      <c r="BQF62" s="56"/>
      <c r="BQG62" s="56"/>
      <c r="BQH62" s="56"/>
      <c r="BQI62" s="56"/>
      <c r="BQJ62" s="56"/>
      <c r="BQK62" s="56"/>
      <c r="BQL62" s="56"/>
      <c r="BQM62" s="56"/>
      <c r="BQN62" s="56"/>
      <c r="BQO62" s="56"/>
      <c r="BQP62" s="56"/>
      <c r="BQQ62" s="56"/>
      <c r="BQR62" s="56"/>
      <c r="BQS62" s="56"/>
      <c r="BQT62" s="56"/>
      <c r="BQU62" s="56"/>
      <c r="BQV62" s="56"/>
      <c r="BQW62" s="56"/>
      <c r="BQX62" s="56"/>
      <c r="BQY62" s="56"/>
      <c r="BQZ62" s="56"/>
      <c r="BRA62" s="56"/>
      <c r="BRB62" s="56"/>
      <c r="BRC62" s="56"/>
      <c r="BRD62" s="56"/>
      <c r="BRE62" s="56"/>
      <c r="BRF62" s="56"/>
      <c r="BRG62" s="56"/>
      <c r="BRH62" s="56"/>
      <c r="BRI62" s="56"/>
      <c r="BRJ62" s="56"/>
      <c r="BRK62" s="56"/>
      <c r="BRL62" s="56"/>
      <c r="BRM62" s="56"/>
      <c r="BRN62" s="56"/>
      <c r="BRO62" s="56"/>
      <c r="BRP62" s="56"/>
      <c r="BRQ62" s="56"/>
      <c r="BRR62" s="56"/>
      <c r="BRS62" s="56"/>
      <c r="BRT62" s="56"/>
      <c r="BRU62" s="56"/>
      <c r="BRV62" s="56"/>
      <c r="BRW62" s="56"/>
      <c r="BRX62" s="56"/>
      <c r="BRY62" s="56"/>
      <c r="BRZ62" s="56"/>
      <c r="BSA62" s="56"/>
      <c r="BSB62" s="56"/>
      <c r="BSC62" s="56"/>
      <c r="BSD62" s="56"/>
      <c r="BSE62" s="56"/>
      <c r="BSF62" s="56"/>
      <c r="BSG62" s="56"/>
      <c r="BSH62" s="56"/>
      <c r="BSI62" s="56"/>
      <c r="BSJ62" s="56"/>
      <c r="BSK62" s="56"/>
      <c r="BSL62" s="56"/>
      <c r="BSM62" s="56"/>
      <c r="BSN62" s="56"/>
      <c r="BSO62" s="56"/>
      <c r="BSP62" s="56"/>
      <c r="BSQ62" s="56"/>
      <c r="BSR62" s="56"/>
      <c r="BSS62" s="56"/>
      <c r="BST62" s="56"/>
      <c r="BSU62" s="56"/>
      <c r="BSV62" s="56"/>
      <c r="BSW62" s="56"/>
      <c r="BSX62" s="56"/>
      <c r="BSY62" s="56"/>
      <c r="BSZ62" s="56"/>
      <c r="BTA62" s="56"/>
      <c r="BTB62" s="56"/>
      <c r="BTC62" s="56"/>
      <c r="BTD62" s="56"/>
      <c r="BTE62" s="56"/>
      <c r="BTF62" s="56"/>
      <c r="BTG62" s="56"/>
      <c r="BTH62" s="56"/>
      <c r="BTI62" s="56"/>
      <c r="BTJ62" s="56"/>
      <c r="BTK62" s="56"/>
      <c r="BTL62" s="56"/>
      <c r="BTM62" s="56"/>
      <c r="BTN62" s="56"/>
      <c r="BTO62" s="56"/>
      <c r="BTP62" s="56"/>
      <c r="BTQ62" s="56"/>
      <c r="BTR62" s="56"/>
      <c r="BTS62" s="56"/>
      <c r="BTT62" s="56"/>
      <c r="BTU62" s="56"/>
      <c r="BTV62" s="56"/>
      <c r="BTW62" s="56"/>
      <c r="BTX62" s="56"/>
      <c r="BTY62" s="56"/>
      <c r="BTZ62" s="56"/>
      <c r="BUA62" s="56"/>
      <c r="BUB62" s="56"/>
      <c r="BUC62" s="56"/>
      <c r="BUD62" s="56"/>
      <c r="BUE62" s="56"/>
      <c r="BUF62" s="56"/>
      <c r="BUG62" s="56"/>
      <c r="BUH62" s="56"/>
      <c r="BUI62" s="56"/>
      <c r="BUJ62" s="56"/>
      <c r="BUK62" s="56"/>
      <c r="BUL62" s="56"/>
      <c r="BUM62" s="56"/>
      <c r="BUN62" s="56"/>
      <c r="BUO62" s="56"/>
      <c r="BUP62" s="56"/>
      <c r="BUQ62" s="56"/>
      <c r="BUR62" s="56"/>
      <c r="BUS62" s="56"/>
      <c r="BUT62" s="56"/>
      <c r="BUU62" s="56"/>
      <c r="BUV62" s="56"/>
      <c r="BUW62" s="56"/>
      <c r="BUX62" s="56"/>
      <c r="BUY62" s="56"/>
      <c r="BUZ62" s="56"/>
      <c r="BVA62" s="56"/>
      <c r="BVB62" s="56"/>
      <c r="BVC62" s="56"/>
      <c r="BVD62" s="56"/>
      <c r="BVE62" s="56"/>
      <c r="BVF62" s="56"/>
      <c r="BVG62" s="56"/>
      <c r="BVH62" s="56"/>
      <c r="BVI62" s="56"/>
      <c r="BVJ62" s="56"/>
      <c r="BVK62" s="56"/>
      <c r="BVL62" s="56"/>
      <c r="BVM62" s="56"/>
      <c r="BVN62" s="56"/>
      <c r="BVO62" s="56"/>
      <c r="BVP62" s="56"/>
      <c r="BVQ62" s="56"/>
      <c r="BVR62" s="56"/>
      <c r="BVS62" s="56"/>
      <c r="BVT62" s="56"/>
      <c r="BVU62" s="56"/>
      <c r="BVV62" s="56"/>
      <c r="BVW62" s="56"/>
      <c r="BVX62" s="56"/>
      <c r="BVY62" s="56"/>
      <c r="BVZ62" s="56"/>
      <c r="BWA62" s="56"/>
      <c r="BWB62" s="56"/>
      <c r="BWC62" s="56"/>
      <c r="BWD62" s="56"/>
      <c r="BWE62" s="56"/>
      <c r="BWF62" s="56"/>
      <c r="BWG62" s="56"/>
      <c r="BWH62" s="56"/>
      <c r="BWI62" s="56"/>
      <c r="BWJ62" s="56"/>
      <c r="BWK62" s="56"/>
      <c r="BWL62" s="56"/>
      <c r="BWM62" s="56"/>
      <c r="BWN62" s="56"/>
      <c r="BWO62" s="56"/>
      <c r="BWP62" s="56"/>
      <c r="BWQ62" s="56"/>
      <c r="BWR62" s="56"/>
      <c r="BWS62" s="56"/>
      <c r="BWT62" s="56"/>
      <c r="BWU62" s="56"/>
      <c r="BWV62" s="56"/>
      <c r="BWW62" s="56"/>
      <c r="BWX62" s="56"/>
      <c r="BWY62" s="56"/>
      <c r="BWZ62" s="56"/>
      <c r="BXA62" s="56"/>
      <c r="BXB62" s="56"/>
      <c r="BXC62" s="56"/>
      <c r="BXD62" s="56"/>
      <c r="BXE62" s="56"/>
      <c r="BXF62" s="56"/>
      <c r="BXG62" s="56"/>
      <c r="BXH62" s="56"/>
      <c r="BXI62" s="56"/>
      <c r="BXJ62" s="56"/>
      <c r="BXK62" s="56"/>
      <c r="BXL62" s="56"/>
      <c r="BXM62" s="56"/>
      <c r="BXN62" s="56"/>
      <c r="BXO62" s="56"/>
      <c r="BXP62" s="56"/>
      <c r="BXQ62" s="56"/>
      <c r="BXR62" s="56"/>
      <c r="BXS62" s="56"/>
      <c r="BXT62" s="56"/>
      <c r="BXU62" s="56"/>
      <c r="BXV62" s="56"/>
      <c r="BXW62" s="56"/>
      <c r="BXX62" s="56"/>
      <c r="BXY62" s="56"/>
      <c r="BXZ62" s="56"/>
      <c r="BYA62" s="56"/>
      <c r="BYB62" s="56"/>
      <c r="BYC62" s="56"/>
      <c r="BYD62" s="56"/>
      <c r="BYE62" s="56"/>
      <c r="BYF62" s="56"/>
      <c r="BYG62" s="56"/>
      <c r="BYH62" s="56"/>
      <c r="BYI62" s="56"/>
      <c r="BYJ62" s="56"/>
      <c r="BYK62" s="56"/>
      <c r="BYL62" s="56"/>
      <c r="BYM62" s="56"/>
      <c r="BYN62" s="56"/>
      <c r="BYO62" s="56"/>
      <c r="BYP62" s="56"/>
      <c r="BYQ62" s="56"/>
      <c r="BYR62" s="56"/>
      <c r="BYS62" s="56"/>
      <c r="BYT62" s="56"/>
      <c r="BYU62" s="56"/>
      <c r="BYV62" s="56"/>
      <c r="BYW62" s="56"/>
      <c r="BYX62" s="56"/>
      <c r="BYY62" s="56"/>
      <c r="BYZ62" s="56"/>
      <c r="BZA62" s="56"/>
      <c r="BZB62" s="56"/>
      <c r="BZC62" s="56"/>
      <c r="BZD62" s="56"/>
      <c r="BZE62" s="56"/>
      <c r="BZF62" s="56"/>
      <c r="BZG62" s="56"/>
      <c r="BZH62" s="56"/>
      <c r="BZI62" s="56"/>
      <c r="BZJ62" s="56"/>
      <c r="BZK62" s="56"/>
      <c r="BZL62" s="56"/>
      <c r="BZM62" s="56"/>
      <c r="BZN62" s="56"/>
      <c r="BZO62" s="56"/>
      <c r="BZP62" s="56"/>
      <c r="BZQ62" s="56"/>
      <c r="BZR62" s="56"/>
      <c r="BZS62" s="56"/>
      <c r="BZT62" s="56"/>
      <c r="BZU62" s="56"/>
      <c r="BZV62" s="56"/>
      <c r="BZW62" s="56"/>
      <c r="BZX62" s="56"/>
      <c r="BZY62" s="56"/>
      <c r="BZZ62" s="56"/>
      <c r="CAA62" s="56"/>
      <c r="CAB62" s="56"/>
      <c r="CAC62" s="56"/>
      <c r="CAD62" s="56"/>
      <c r="CAE62" s="56"/>
      <c r="CAF62" s="56"/>
      <c r="CAG62" s="56"/>
      <c r="CAH62" s="56"/>
      <c r="CAI62" s="56"/>
      <c r="CAJ62" s="56"/>
      <c r="CAK62" s="56"/>
      <c r="CAL62" s="56"/>
      <c r="CAM62" s="56"/>
      <c r="CAN62" s="56"/>
      <c r="CAO62" s="56"/>
      <c r="CAP62" s="56"/>
      <c r="CAQ62" s="56"/>
      <c r="CAR62" s="56"/>
      <c r="CAS62" s="56"/>
      <c r="CAT62" s="56"/>
      <c r="CAU62" s="56"/>
      <c r="CAV62" s="56"/>
      <c r="CAW62" s="56"/>
      <c r="CAX62" s="56"/>
      <c r="CAY62" s="56"/>
      <c r="CAZ62" s="56"/>
      <c r="CBA62" s="56"/>
      <c r="CBB62" s="56"/>
      <c r="CBC62" s="56"/>
      <c r="CBD62" s="56"/>
      <c r="CBE62" s="56"/>
      <c r="CBF62" s="56"/>
      <c r="CBG62" s="56"/>
      <c r="CBH62" s="56"/>
      <c r="CBI62" s="56"/>
      <c r="CBJ62" s="56"/>
      <c r="CBK62" s="56"/>
      <c r="CBL62" s="56"/>
      <c r="CBM62" s="56"/>
      <c r="CBN62" s="56"/>
      <c r="CBO62" s="56"/>
      <c r="CBP62" s="56"/>
      <c r="CBQ62" s="56"/>
      <c r="CBR62" s="56"/>
      <c r="CBS62" s="56"/>
      <c r="CBT62" s="56"/>
      <c r="CBU62" s="56"/>
      <c r="CBV62" s="56"/>
      <c r="CBW62" s="56"/>
      <c r="CBX62" s="56"/>
      <c r="CBY62" s="56"/>
      <c r="CBZ62" s="56"/>
      <c r="CCA62" s="56"/>
      <c r="CCB62" s="56"/>
      <c r="CCC62" s="56"/>
      <c r="CCD62" s="56"/>
      <c r="CCE62" s="56"/>
      <c r="CCF62" s="56"/>
      <c r="CCG62" s="56"/>
      <c r="CCH62" s="56"/>
      <c r="CCI62" s="56"/>
      <c r="CCJ62" s="56"/>
      <c r="CCK62" s="56"/>
      <c r="CCL62" s="56"/>
      <c r="CCM62" s="56"/>
      <c r="CCN62" s="56"/>
      <c r="CCO62" s="56"/>
      <c r="CCP62" s="56"/>
      <c r="CCQ62" s="56"/>
      <c r="CCR62" s="56"/>
      <c r="CCS62" s="56"/>
      <c r="CCT62" s="56"/>
      <c r="CCU62" s="56"/>
      <c r="CCV62" s="56"/>
      <c r="CCW62" s="56"/>
      <c r="CCX62" s="56"/>
      <c r="CCY62" s="56"/>
      <c r="CCZ62" s="56"/>
      <c r="CDA62" s="56"/>
      <c r="CDB62" s="56"/>
      <c r="CDC62" s="56"/>
      <c r="CDD62" s="56"/>
      <c r="CDE62" s="56"/>
      <c r="CDF62" s="56"/>
      <c r="CDG62" s="56"/>
      <c r="CDH62" s="56"/>
      <c r="CDI62" s="56"/>
      <c r="CDJ62" s="56"/>
      <c r="CDK62" s="56"/>
      <c r="CDL62" s="56"/>
      <c r="CDM62" s="56"/>
      <c r="CDN62" s="56"/>
      <c r="CDO62" s="56"/>
      <c r="CDP62" s="56"/>
      <c r="CDQ62" s="56"/>
      <c r="CDR62" s="56"/>
      <c r="CDS62" s="56"/>
      <c r="CDT62" s="56"/>
      <c r="CDU62" s="56"/>
      <c r="CDV62" s="56"/>
      <c r="CDW62" s="56"/>
      <c r="CDX62" s="56"/>
      <c r="CDY62" s="56"/>
      <c r="CDZ62" s="56"/>
      <c r="CEA62" s="56"/>
      <c r="CEB62" s="56"/>
      <c r="CEC62" s="56"/>
      <c r="CED62" s="56"/>
      <c r="CEE62" s="56"/>
      <c r="CEF62" s="56"/>
      <c r="CEG62" s="56"/>
      <c r="CEH62" s="56"/>
      <c r="CEI62" s="56"/>
      <c r="CEJ62" s="56"/>
      <c r="CEK62" s="56"/>
      <c r="CEL62" s="56"/>
      <c r="CEM62" s="56"/>
      <c r="CEN62" s="56"/>
      <c r="CEO62" s="56"/>
      <c r="CEP62" s="56"/>
      <c r="CEQ62" s="56"/>
      <c r="CER62" s="56"/>
      <c r="CES62" s="56"/>
      <c r="CET62" s="56"/>
      <c r="CEU62" s="56"/>
      <c r="CEV62" s="56"/>
      <c r="CEW62" s="56"/>
      <c r="CEX62" s="56"/>
      <c r="CEY62" s="56"/>
      <c r="CEZ62" s="56"/>
      <c r="CFA62" s="56"/>
      <c r="CFB62" s="56"/>
      <c r="CFC62" s="56"/>
      <c r="CFD62" s="56"/>
      <c r="CFE62" s="56"/>
      <c r="CFF62" s="56"/>
      <c r="CFG62" s="56"/>
      <c r="CFH62" s="56"/>
      <c r="CFI62" s="56"/>
      <c r="CFJ62" s="56"/>
      <c r="CFK62" s="56"/>
      <c r="CFL62" s="56"/>
      <c r="CFM62" s="56"/>
      <c r="CFN62" s="56"/>
      <c r="CFO62" s="56"/>
      <c r="CFP62" s="56"/>
      <c r="CFQ62" s="56"/>
      <c r="CFR62" s="56"/>
      <c r="CFS62" s="56"/>
      <c r="CFT62" s="56"/>
      <c r="CFU62" s="56"/>
      <c r="CFV62" s="56"/>
      <c r="CFW62" s="56"/>
      <c r="CFX62" s="56"/>
      <c r="CFY62" s="56"/>
      <c r="CFZ62" s="56"/>
      <c r="CGA62" s="56"/>
      <c r="CGB62" s="56"/>
      <c r="CGC62" s="56"/>
      <c r="CGD62" s="56"/>
      <c r="CGE62" s="56"/>
      <c r="CGF62" s="56"/>
      <c r="CGG62" s="56"/>
      <c r="CGH62" s="56"/>
      <c r="CGI62" s="56"/>
      <c r="CGJ62" s="56"/>
      <c r="CGK62" s="56"/>
      <c r="CGL62" s="56"/>
      <c r="CGM62" s="56"/>
      <c r="CGN62" s="56"/>
      <c r="CGO62" s="56"/>
      <c r="CGP62" s="56"/>
      <c r="CGQ62" s="56"/>
      <c r="CGR62" s="56"/>
      <c r="CGS62" s="56"/>
      <c r="CGT62" s="56"/>
      <c r="CGU62" s="56"/>
      <c r="CGV62" s="56"/>
      <c r="CGW62" s="56"/>
      <c r="CGX62" s="56"/>
      <c r="CGY62" s="56"/>
      <c r="CGZ62" s="56"/>
      <c r="CHA62" s="56"/>
      <c r="CHB62" s="56"/>
      <c r="CHC62" s="56"/>
      <c r="CHD62" s="56"/>
      <c r="CHE62" s="56"/>
      <c r="CHF62" s="56"/>
      <c r="CHG62" s="56"/>
      <c r="CHH62" s="56"/>
      <c r="CHI62" s="56"/>
      <c r="CHJ62" s="56"/>
      <c r="CHK62" s="56"/>
      <c r="CHL62" s="56"/>
      <c r="CHM62" s="56"/>
      <c r="CHN62" s="56"/>
      <c r="CHO62" s="56"/>
      <c r="CHP62" s="56"/>
      <c r="CHQ62" s="56"/>
      <c r="CHR62" s="56"/>
      <c r="CHS62" s="56"/>
      <c r="CHT62" s="56"/>
      <c r="CHU62" s="56"/>
      <c r="CHV62" s="56"/>
      <c r="CHW62" s="56"/>
      <c r="CHX62" s="56"/>
      <c r="CHY62" s="56"/>
      <c r="CHZ62" s="56"/>
      <c r="CIA62" s="56"/>
      <c r="CIB62" s="56"/>
      <c r="CIC62" s="56"/>
      <c r="CID62" s="56"/>
      <c r="CIE62" s="56"/>
      <c r="CIF62" s="56"/>
      <c r="CIG62" s="56"/>
      <c r="CIH62" s="56"/>
      <c r="CII62" s="56"/>
      <c r="CIJ62" s="56"/>
      <c r="CIK62" s="56"/>
      <c r="CIL62" s="56"/>
      <c r="CIM62" s="56"/>
      <c r="CIN62" s="56"/>
      <c r="CIO62" s="56"/>
      <c r="CIP62" s="56"/>
      <c r="CIQ62" s="56"/>
      <c r="CIR62" s="56"/>
      <c r="CIS62" s="56"/>
      <c r="CIT62" s="56"/>
      <c r="CIU62" s="56"/>
      <c r="CIV62" s="56"/>
      <c r="CIW62" s="56"/>
      <c r="CIX62" s="56"/>
      <c r="CIY62" s="56"/>
      <c r="CIZ62" s="56"/>
      <c r="CJA62" s="56"/>
      <c r="CJB62" s="56"/>
      <c r="CJC62" s="56"/>
      <c r="CJD62" s="56"/>
      <c r="CJE62" s="56"/>
      <c r="CJF62" s="56"/>
      <c r="CJG62" s="56"/>
      <c r="CJH62" s="56"/>
      <c r="CJI62" s="56"/>
      <c r="CJJ62" s="56"/>
      <c r="CJK62" s="56"/>
      <c r="CJL62" s="56"/>
      <c r="CJM62" s="56"/>
      <c r="CJN62" s="56"/>
      <c r="CJO62" s="56"/>
      <c r="CJP62" s="56"/>
      <c r="CJQ62" s="56"/>
      <c r="CJR62" s="56"/>
      <c r="CJS62" s="56"/>
      <c r="CJT62" s="56"/>
      <c r="CJU62" s="56"/>
      <c r="CJV62" s="56"/>
      <c r="CJW62" s="56"/>
      <c r="CJX62" s="56"/>
      <c r="CJY62" s="56"/>
      <c r="CJZ62" s="56"/>
      <c r="CKA62" s="56"/>
      <c r="CKB62" s="56"/>
      <c r="CKC62" s="56"/>
      <c r="CKD62" s="56"/>
      <c r="CKE62" s="56"/>
      <c r="CKF62" s="56"/>
      <c r="CKG62" s="56"/>
      <c r="CKH62" s="56"/>
      <c r="CKI62" s="56"/>
      <c r="CKJ62" s="56"/>
      <c r="CKK62" s="56"/>
      <c r="CKL62" s="56"/>
      <c r="CKM62" s="56"/>
      <c r="CKN62" s="56"/>
      <c r="CKO62" s="56"/>
      <c r="CKP62" s="56"/>
      <c r="CKQ62" s="56"/>
      <c r="CKR62" s="56"/>
      <c r="CKS62" s="56"/>
      <c r="CKT62" s="56"/>
      <c r="CKU62" s="56"/>
      <c r="CKV62" s="56"/>
      <c r="CKW62" s="56"/>
      <c r="CKX62" s="56"/>
      <c r="CKY62" s="56"/>
      <c r="CKZ62" s="56"/>
      <c r="CLA62" s="56"/>
      <c r="CLB62" s="56"/>
      <c r="CLC62" s="56"/>
      <c r="CLD62" s="56"/>
      <c r="CLE62" s="56"/>
      <c r="CLF62" s="56"/>
      <c r="CLG62" s="56"/>
      <c r="CLH62" s="56"/>
      <c r="CLI62" s="56"/>
      <c r="CLJ62" s="56"/>
      <c r="CLK62" s="56"/>
      <c r="CLL62" s="56"/>
      <c r="CLM62" s="56"/>
      <c r="CLN62" s="56"/>
      <c r="CLO62" s="56"/>
      <c r="CLP62" s="56"/>
      <c r="CLQ62" s="56"/>
      <c r="CLR62" s="56"/>
      <c r="CLS62" s="56"/>
      <c r="CLT62" s="56"/>
      <c r="CLU62" s="56"/>
      <c r="CLV62" s="56"/>
      <c r="CLW62" s="56"/>
      <c r="CLX62" s="56"/>
      <c r="CLY62" s="56"/>
      <c r="CLZ62" s="56"/>
      <c r="CMA62" s="56"/>
      <c r="CMB62" s="56"/>
      <c r="CMC62" s="56"/>
      <c r="CMD62" s="56"/>
      <c r="CME62" s="56"/>
      <c r="CMF62" s="56"/>
      <c r="CMG62" s="56"/>
      <c r="CMH62" s="56"/>
      <c r="CMI62" s="56"/>
      <c r="CMJ62" s="56"/>
      <c r="CMK62" s="56"/>
      <c r="CML62" s="56"/>
      <c r="CMM62" s="56"/>
      <c r="CMN62" s="56"/>
      <c r="CMO62" s="56"/>
      <c r="CMP62" s="56"/>
      <c r="CMQ62" s="56"/>
      <c r="CMR62" s="56"/>
      <c r="CMS62" s="56"/>
      <c r="CMT62" s="56"/>
      <c r="CMU62" s="56"/>
      <c r="CMV62" s="56"/>
      <c r="CMW62" s="56"/>
      <c r="CMX62" s="56"/>
      <c r="CMY62" s="56"/>
      <c r="CMZ62" s="56"/>
      <c r="CNA62" s="56"/>
      <c r="CNB62" s="56"/>
      <c r="CNC62" s="56"/>
      <c r="CND62" s="56"/>
      <c r="CNE62" s="56"/>
      <c r="CNF62" s="56"/>
      <c r="CNG62" s="56"/>
      <c r="CNH62" s="56"/>
      <c r="CNI62" s="56"/>
      <c r="CNJ62" s="56"/>
      <c r="CNK62" s="56"/>
      <c r="CNL62" s="56"/>
      <c r="CNM62" s="56"/>
      <c r="CNN62" s="56"/>
      <c r="CNO62" s="56"/>
      <c r="CNP62" s="56"/>
      <c r="CNQ62" s="56"/>
      <c r="CNR62" s="56"/>
      <c r="CNS62" s="56"/>
      <c r="CNT62" s="56"/>
      <c r="CNU62" s="56"/>
      <c r="CNV62" s="56"/>
      <c r="CNW62" s="56"/>
      <c r="CNX62" s="56"/>
      <c r="CNY62" s="56"/>
      <c r="CNZ62" s="56"/>
      <c r="COA62" s="56"/>
      <c r="COB62" s="56"/>
      <c r="COC62" s="56"/>
      <c r="COD62" s="56"/>
      <c r="COE62" s="56"/>
      <c r="COF62" s="56"/>
      <c r="COG62" s="56"/>
      <c r="COH62" s="56"/>
      <c r="COI62" s="56"/>
      <c r="COJ62" s="56"/>
      <c r="COK62" s="56"/>
      <c r="COL62" s="56"/>
      <c r="COM62" s="56"/>
      <c r="CON62" s="56"/>
      <c r="COO62" s="56"/>
      <c r="COP62" s="56"/>
      <c r="COQ62" s="56"/>
      <c r="COR62" s="56"/>
      <c r="COS62" s="56"/>
      <c r="COT62" s="56"/>
      <c r="COU62" s="56"/>
      <c r="COV62" s="56"/>
      <c r="COW62" s="56"/>
      <c r="COX62" s="56"/>
      <c r="COY62" s="56"/>
      <c r="COZ62" s="56"/>
      <c r="CPA62" s="56"/>
      <c r="CPB62" s="56"/>
      <c r="CPC62" s="56"/>
      <c r="CPD62" s="56"/>
      <c r="CPE62" s="56"/>
      <c r="CPF62" s="56"/>
      <c r="CPG62" s="56"/>
      <c r="CPH62" s="56"/>
      <c r="CPI62" s="56"/>
      <c r="CPJ62" s="56"/>
      <c r="CPK62" s="56"/>
      <c r="CPL62" s="56"/>
      <c r="CPM62" s="56"/>
      <c r="CPN62" s="56"/>
      <c r="CPO62" s="56"/>
      <c r="CPP62" s="56"/>
      <c r="CPQ62" s="56"/>
      <c r="CPR62" s="56"/>
      <c r="CPS62" s="56"/>
      <c r="CPT62" s="56"/>
      <c r="CPU62" s="56"/>
      <c r="CPV62" s="56"/>
      <c r="CPW62" s="56"/>
      <c r="CPX62" s="56"/>
      <c r="CPY62" s="56"/>
      <c r="CPZ62" s="56"/>
      <c r="CQA62" s="56"/>
      <c r="CQB62" s="56"/>
      <c r="CQC62" s="56"/>
      <c r="CQD62" s="56"/>
      <c r="CQE62" s="56"/>
      <c r="CQF62" s="56"/>
      <c r="CQG62" s="56"/>
      <c r="CQH62" s="56"/>
      <c r="CQI62" s="56"/>
      <c r="CQJ62" s="56"/>
      <c r="CQK62" s="56"/>
      <c r="CQL62" s="56"/>
      <c r="CQM62" s="56"/>
      <c r="CQN62" s="56"/>
      <c r="CQO62" s="56"/>
      <c r="CQP62" s="56"/>
      <c r="CQQ62" s="56"/>
      <c r="CQR62" s="56"/>
      <c r="CQS62" s="56"/>
      <c r="CQT62" s="56"/>
      <c r="CQU62" s="56"/>
      <c r="CQV62" s="56"/>
      <c r="CQW62" s="56"/>
      <c r="CQX62" s="56"/>
      <c r="CQY62" s="56"/>
      <c r="CQZ62" s="56"/>
      <c r="CRA62" s="56"/>
      <c r="CRB62" s="56"/>
      <c r="CRC62" s="56"/>
      <c r="CRD62" s="56"/>
      <c r="CRE62" s="56"/>
      <c r="CRF62" s="56"/>
      <c r="CRG62" s="56"/>
      <c r="CRH62" s="56"/>
      <c r="CRI62" s="56"/>
      <c r="CRJ62" s="56"/>
      <c r="CRK62" s="56"/>
      <c r="CRL62" s="56"/>
      <c r="CRM62" s="56"/>
      <c r="CRN62" s="56"/>
      <c r="CRO62" s="56"/>
      <c r="CRP62" s="56"/>
      <c r="CRQ62" s="56"/>
      <c r="CRR62" s="56"/>
      <c r="CRS62" s="56"/>
      <c r="CRT62" s="56"/>
      <c r="CRU62" s="56"/>
      <c r="CRV62" s="56"/>
      <c r="CRW62" s="56"/>
      <c r="CRX62" s="56"/>
      <c r="CRY62" s="56"/>
      <c r="CRZ62" s="56"/>
      <c r="CSA62" s="56"/>
      <c r="CSB62" s="56"/>
      <c r="CSC62" s="56"/>
      <c r="CSD62" s="56"/>
      <c r="CSE62" s="56"/>
      <c r="CSF62" s="56"/>
      <c r="CSG62" s="56"/>
      <c r="CSH62" s="56"/>
      <c r="CSI62" s="56"/>
      <c r="CSJ62" s="56"/>
      <c r="CSK62" s="56"/>
      <c r="CSL62" s="56"/>
      <c r="CSM62" s="56"/>
      <c r="CSN62" s="56"/>
      <c r="CSO62" s="56"/>
      <c r="CSP62" s="56"/>
      <c r="CSQ62" s="56"/>
      <c r="CSR62" s="56"/>
      <c r="CSS62" s="56"/>
      <c r="CST62" s="56"/>
      <c r="CSU62" s="56"/>
      <c r="CSV62" s="56"/>
      <c r="CSW62" s="56"/>
      <c r="CSX62" s="56"/>
      <c r="CSY62" s="56"/>
      <c r="CSZ62" s="56"/>
      <c r="CTA62" s="56"/>
      <c r="CTB62" s="56"/>
      <c r="CTC62" s="56"/>
      <c r="CTD62" s="56"/>
      <c r="CTE62" s="56"/>
      <c r="CTF62" s="56"/>
      <c r="CTG62" s="56"/>
      <c r="CTH62" s="56"/>
      <c r="CTI62" s="56"/>
      <c r="CTJ62" s="56"/>
      <c r="CTK62" s="56"/>
      <c r="CTL62" s="56"/>
      <c r="CTM62" s="56"/>
      <c r="CTN62" s="56"/>
      <c r="CTO62" s="56"/>
      <c r="CTP62" s="56"/>
      <c r="CTQ62" s="56"/>
      <c r="CTR62" s="56"/>
      <c r="CTS62" s="56"/>
      <c r="CTT62" s="56"/>
      <c r="CTU62" s="56"/>
      <c r="CTV62" s="56"/>
      <c r="CTW62" s="56"/>
      <c r="CTX62" s="56"/>
      <c r="CTY62" s="56"/>
      <c r="CTZ62" s="56"/>
      <c r="CUA62" s="56"/>
      <c r="CUB62" s="56"/>
      <c r="CUC62" s="56"/>
      <c r="CUD62" s="56"/>
      <c r="CUE62" s="56"/>
      <c r="CUF62" s="56"/>
      <c r="CUG62" s="56"/>
      <c r="CUH62" s="56"/>
      <c r="CUI62" s="56"/>
      <c r="CUJ62" s="56"/>
      <c r="CUK62" s="56"/>
      <c r="CUL62" s="56"/>
      <c r="CUM62" s="56"/>
      <c r="CUN62" s="56"/>
      <c r="CUO62" s="56"/>
      <c r="CUP62" s="56"/>
      <c r="CUQ62" s="56"/>
      <c r="CUR62" s="56"/>
      <c r="CUS62" s="56"/>
      <c r="CUT62" s="56"/>
      <c r="CUU62" s="56"/>
      <c r="CUV62" s="56"/>
      <c r="CUW62" s="56"/>
      <c r="CUX62" s="56"/>
      <c r="CUY62" s="56"/>
      <c r="CUZ62" s="56"/>
      <c r="CVA62" s="56"/>
      <c r="CVB62" s="56"/>
      <c r="CVC62" s="56"/>
      <c r="CVD62" s="56"/>
      <c r="CVE62" s="56"/>
      <c r="CVF62" s="56"/>
      <c r="CVG62" s="56"/>
      <c r="CVH62" s="56"/>
      <c r="CVI62" s="56"/>
      <c r="CVJ62" s="56"/>
      <c r="CVK62" s="56"/>
      <c r="CVL62" s="56"/>
      <c r="CVM62" s="56"/>
      <c r="CVN62" s="56"/>
      <c r="CVO62" s="56"/>
      <c r="CVP62" s="56"/>
      <c r="CVQ62" s="56"/>
      <c r="CVR62" s="56"/>
      <c r="CVS62" s="56"/>
      <c r="CVT62" s="56"/>
      <c r="CVU62" s="56"/>
      <c r="CVV62" s="56"/>
      <c r="CVW62" s="56"/>
      <c r="CVX62" s="56"/>
      <c r="CVY62" s="56"/>
      <c r="CVZ62" s="56"/>
      <c r="CWA62" s="56"/>
      <c r="CWB62" s="56"/>
      <c r="CWC62" s="56"/>
      <c r="CWD62" s="56"/>
      <c r="CWE62" s="56"/>
      <c r="CWF62" s="56"/>
      <c r="CWG62" s="56"/>
      <c r="CWH62" s="56"/>
      <c r="CWI62" s="56"/>
      <c r="CWJ62" s="56"/>
      <c r="CWK62" s="56"/>
      <c r="CWL62" s="56"/>
      <c r="CWM62" s="56"/>
      <c r="CWN62" s="56"/>
      <c r="CWO62" s="56"/>
      <c r="CWP62" s="56"/>
      <c r="CWQ62" s="56"/>
      <c r="CWR62" s="56"/>
      <c r="CWS62" s="56"/>
      <c r="CWT62" s="56"/>
      <c r="CWU62" s="56"/>
      <c r="CWV62" s="56"/>
      <c r="CWW62" s="56"/>
      <c r="CWX62" s="56"/>
      <c r="CWY62" s="56"/>
      <c r="CWZ62" s="56"/>
      <c r="CXA62" s="56"/>
      <c r="CXB62" s="56"/>
      <c r="CXC62" s="56"/>
      <c r="CXD62" s="56"/>
      <c r="CXE62" s="56"/>
      <c r="CXF62" s="56"/>
      <c r="CXG62" s="56"/>
      <c r="CXH62" s="56"/>
      <c r="CXI62" s="56"/>
      <c r="CXJ62" s="56"/>
      <c r="CXK62" s="56"/>
      <c r="CXL62" s="56"/>
      <c r="CXM62" s="56"/>
      <c r="CXN62" s="56"/>
      <c r="CXO62" s="56"/>
      <c r="CXP62" s="56"/>
      <c r="CXQ62" s="56"/>
      <c r="CXR62" s="56"/>
      <c r="CXS62" s="56"/>
      <c r="CXT62" s="56"/>
      <c r="CXU62" s="56"/>
      <c r="CXV62" s="56"/>
      <c r="CXW62" s="56"/>
      <c r="CXX62" s="56"/>
      <c r="CXY62" s="56"/>
      <c r="CXZ62" s="56"/>
      <c r="CYA62" s="56"/>
      <c r="CYB62" s="56"/>
      <c r="CYC62" s="56"/>
      <c r="CYD62" s="56"/>
      <c r="CYE62" s="56"/>
      <c r="CYF62" s="56"/>
      <c r="CYG62" s="56"/>
      <c r="CYH62" s="56"/>
      <c r="CYI62" s="56"/>
      <c r="CYJ62" s="56"/>
      <c r="CYK62" s="56"/>
      <c r="CYL62" s="56"/>
      <c r="CYM62" s="56"/>
      <c r="CYN62" s="56"/>
      <c r="CYO62" s="56"/>
      <c r="CYP62" s="56"/>
      <c r="CYQ62" s="56"/>
      <c r="CYR62" s="56"/>
      <c r="CYS62" s="56"/>
      <c r="CYT62" s="56"/>
      <c r="CYU62" s="56"/>
      <c r="CYV62" s="56"/>
      <c r="CYW62" s="56"/>
      <c r="CYX62" s="56"/>
      <c r="CYY62" s="56"/>
      <c r="CYZ62" s="56"/>
      <c r="CZA62" s="56"/>
      <c r="CZB62" s="56"/>
      <c r="CZC62" s="56"/>
      <c r="CZD62" s="56"/>
      <c r="CZE62" s="56"/>
      <c r="CZF62" s="56"/>
      <c r="CZG62" s="56"/>
      <c r="CZH62" s="56"/>
      <c r="CZI62" s="56"/>
      <c r="CZJ62" s="56"/>
      <c r="CZK62" s="56"/>
      <c r="CZL62" s="56"/>
      <c r="CZM62" s="56"/>
      <c r="CZN62" s="56"/>
      <c r="CZO62" s="56"/>
      <c r="CZP62" s="56"/>
      <c r="CZQ62" s="56"/>
      <c r="CZR62" s="56"/>
      <c r="CZS62" s="56"/>
      <c r="CZT62" s="56"/>
      <c r="CZU62" s="56"/>
      <c r="CZV62" s="56"/>
      <c r="CZW62" s="56"/>
      <c r="CZX62" s="56"/>
      <c r="CZY62" s="56"/>
      <c r="CZZ62" s="56"/>
      <c r="DAA62" s="56"/>
      <c r="DAB62" s="56"/>
      <c r="DAC62" s="56"/>
      <c r="DAD62" s="56"/>
      <c r="DAE62" s="56"/>
      <c r="DAF62" s="56"/>
      <c r="DAG62" s="56"/>
      <c r="DAH62" s="56"/>
      <c r="DAI62" s="56"/>
      <c r="DAJ62" s="56"/>
      <c r="DAK62" s="56"/>
      <c r="DAL62" s="56"/>
      <c r="DAM62" s="56"/>
      <c r="DAN62" s="56"/>
      <c r="DAO62" s="56"/>
      <c r="DAP62" s="56"/>
      <c r="DAQ62" s="56"/>
      <c r="DAR62" s="56"/>
      <c r="DAS62" s="56"/>
      <c r="DAT62" s="56"/>
      <c r="DAU62" s="56"/>
      <c r="DAV62" s="56"/>
      <c r="DAW62" s="56"/>
      <c r="DAX62" s="56"/>
      <c r="DAY62" s="56"/>
      <c r="DAZ62" s="56"/>
      <c r="DBA62" s="56"/>
      <c r="DBB62" s="56"/>
      <c r="DBC62" s="56"/>
      <c r="DBD62" s="56"/>
      <c r="DBE62" s="56"/>
      <c r="DBF62" s="56"/>
      <c r="DBG62" s="56"/>
      <c r="DBH62" s="56"/>
      <c r="DBI62" s="56"/>
      <c r="DBJ62" s="56"/>
      <c r="DBK62" s="56"/>
      <c r="DBL62" s="56"/>
      <c r="DBM62" s="56"/>
      <c r="DBN62" s="56"/>
      <c r="DBO62" s="56"/>
      <c r="DBP62" s="56"/>
      <c r="DBQ62" s="56"/>
      <c r="DBR62" s="56"/>
      <c r="DBS62" s="56"/>
      <c r="DBT62" s="56"/>
      <c r="DBU62" s="56"/>
      <c r="DBV62" s="56"/>
      <c r="DBW62" s="56"/>
      <c r="DBX62" s="56"/>
      <c r="DBY62" s="56"/>
      <c r="DBZ62" s="56"/>
      <c r="DCA62" s="56"/>
      <c r="DCB62" s="56"/>
      <c r="DCC62" s="56"/>
      <c r="DCD62" s="56"/>
      <c r="DCE62" s="56"/>
      <c r="DCF62" s="56"/>
      <c r="DCG62" s="56"/>
      <c r="DCH62" s="56"/>
      <c r="DCI62" s="56"/>
      <c r="DCJ62" s="56"/>
      <c r="DCK62" s="56"/>
      <c r="DCL62" s="56"/>
      <c r="DCM62" s="56"/>
      <c r="DCN62" s="56"/>
      <c r="DCO62" s="56"/>
      <c r="DCP62" s="56"/>
      <c r="DCQ62" s="56"/>
      <c r="DCR62" s="56"/>
      <c r="DCS62" s="56"/>
      <c r="DCT62" s="56"/>
      <c r="DCU62" s="56"/>
      <c r="DCV62" s="56"/>
      <c r="DCW62" s="56"/>
      <c r="DCX62" s="56"/>
      <c r="DCY62" s="56"/>
      <c r="DCZ62" s="56"/>
      <c r="DDA62" s="56"/>
      <c r="DDB62" s="56"/>
      <c r="DDC62" s="56"/>
      <c r="DDD62" s="56"/>
      <c r="DDE62" s="56"/>
      <c r="DDF62" s="56"/>
      <c r="DDG62" s="56"/>
      <c r="DDH62" s="56"/>
      <c r="DDI62" s="56"/>
      <c r="DDJ62" s="56"/>
      <c r="DDK62" s="56"/>
      <c r="DDL62" s="56"/>
      <c r="DDM62" s="56"/>
      <c r="DDN62" s="56"/>
      <c r="DDO62" s="56"/>
      <c r="DDP62" s="56"/>
      <c r="DDQ62" s="56"/>
      <c r="DDR62" s="56"/>
      <c r="DDS62" s="56"/>
      <c r="DDT62" s="56"/>
      <c r="DDU62" s="56"/>
      <c r="DDV62" s="56"/>
      <c r="DDW62" s="56"/>
      <c r="DDX62" s="56"/>
      <c r="DDY62" s="56"/>
      <c r="DDZ62" s="56"/>
      <c r="DEA62" s="56"/>
      <c r="DEB62" s="56"/>
      <c r="DEC62" s="56"/>
      <c r="DED62" s="56"/>
      <c r="DEE62" s="56"/>
      <c r="DEF62" s="56"/>
      <c r="DEG62" s="56"/>
      <c r="DEH62" s="56"/>
      <c r="DEI62" s="56"/>
      <c r="DEJ62" s="56"/>
      <c r="DEK62" s="56"/>
      <c r="DEL62" s="56"/>
      <c r="DEM62" s="56"/>
      <c r="DEN62" s="56"/>
      <c r="DEO62" s="56"/>
      <c r="DEP62" s="56"/>
      <c r="DEQ62" s="56"/>
      <c r="DER62" s="56"/>
      <c r="DES62" s="56"/>
      <c r="DET62" s="56"/>
      <c r="DEU62" s="56"/>
      <c r="DEV62" s="56"/>
      <c r="DEW62" s="56"/>
      <c r="DEX62" s="56"/>
      <c r="DEY62" s="56"/>
      <c r="DEZ62" s="56"/>
      <c r="DFA62" s="56"/>
      <c r="DFB62" s="56"/>
      <c r="DFC62" s="56"/>
      <c r="DFD62" s="56"/>
      <c r="DFE62" s="56"/>
      <c r="DFF62" s="56"/>
      <c r="DFG62" s="56"/>
      <c r="DFH62" s="56"/>
      <c r="DFI62" s="56"/>
      <c r="DFJ62" s="56"/>
      <c r="DFK62" s="56"/>
      <c r="DFL62" s="56"/>
      <c r="DFM62" s="56"/>
      <c r="DFN62" s="56"/>
      <c r="DFO62" s="56"/>
      <c r="DFP62" s="56"/>
      <c r="DFQ62" s="56"/>
      <c r="DFR62" s="56"/>
      <c r="DFS62" s="56"/>
      <c r="DFT62" s="56"/>
      <c r="DFU62" s="56"/>
      <c r="DFV62" s="56"/>
      <c r="DFW62" s="56"/>
      <c r="DFX62" s="56"/>
      <c r="DFY62" s="56"/>
      <c r="DFZ62" s="56"/>
      <c r="DGA62" s="56"/>
      <c r="DGB62" s="56"/>
      <c r="DGC62" s="56"/>
      <c r="DGD62" s="56"/>
      <c r="DGE62" s="56"/>
      <c r="DGF62" s="56"/>
      <c r="DGG62" s="56"/>
      <c r="DGH62" s="56"/>
      <c r="DGI62" s="56"/>
      <c r="DGJ62" s="56"/>
      <c r="DGK62" s="56"/>
      <c r="DGL62" s="56"/>
      <c r="DGM62" s="56"/>
      <c r="DGN62" s="56"/>
      <c r="DGO62" s="56"/>
      <c r="DGP62" s="56"/>
      <c r="DGQ62" s="56"/>
      <c r="DGR62" s="56"/>
      <c r="DGS62" s="56"/>
      <c r="DGT62" s="56"/>
      <c r="DGU62" s="56"/>
      <c r="DGV62" s="56"/>
      <c r="DGW62" s="56"/>
      <c r="DGX62" s="56"/>
      <c r="DGY62" s="56"/>
      <c r="DGZ62" s="56"/>
      <c r="DHA62" s="56"/>
      <c r="DHB62" s="56"/>
      <c r="DHC62" s="56"/>
      <c r="DHD62" s="56"/>
      <c r="DHE62" s="56"/>
      <c r="DHF62" s="56"/>
      <c r="DHG62" s="56"/>
      <c r="DHH62" s="56"/>
      <c r="DHI62" s="56"/>
      <c r="DHJ62" s="56"/>
      <c r="DHK62" s="56"/>
      <c r="DHL62" s="56"/>
      <c r="DHM62" s="56"/>
      <c r="DHN62" s="56"/>
      <c r="DHO62" s="56"/>
      <c r="DHP62" s="56"/>
      <c r="DHQ62" s="56"/>
      <c r="DHR62" s="56"/>
      <c r="DHS62" s="56"/>
      <c r="DHT62" s="56"/>
      <c r="DHU62" s="56"/>
      <c r="DHV62" s="56"/>
      <c r="DHW62" s="56"/>
      <c r="DHX62" s="56"/>
      <c r="DHY62" s="56"/>
      <c r="DHZ62" s="56"/>
      <c r="DIA62" s="56"/>
      <c r="DIB62" s="56"/>
      <c r="DIC62" s="56"/>
      <c r="DID62" s="56"/>
      <c r="DIE62" s="56"/>
      <c r="DIF62" s="56"/>
      <c r="DIG62" s="56"/>
      <c r="DIH62" s="56"/>
      <c r="DII62" s="56"/>
      <c r="DIJ62" s="56"/>
      <c r="DIK62" s="56"/>
      <c r="DIL62" s="56"/>
      <c r="DIM62" s="56"/>
      <c r="DIN62" s="56"/>
      <c r="DIO62" s="56"/>
      <c r="DIP62" s="56"/>
      <c r="DIQ62" s="56"/>
      <c r="DIR62" s="56"/>
      <c r="DIS62" s="56"/>
      <c r="DIT62" s="56"/>
      <c r="DIU62" s="56"/>
      <c r="DIV62" s="56"/>
      <c r="DIW62" s="56"/>
      <c r="DIX62" s="56"/>
      <c r="DIY62" s="56"/>
      <c r="DIZ62" s="56"/>
      <c r="DJA62" s="56"/>
      <c r="DJB62" s="56"/>
      <c r="DJC62" s="56"/>
      <c r="DJD62" s="56"/>
      <c r="DJE62" s="56"/>
      <c r="DJF62" s="56"/>
      <c r="DJG62" s="56"/>
      <c r="DJH62" s="56"/>
      <c r="DJI62" s="56"/>
      <c r="DJJ62" s="56"/>
      <c r="DJK62" s="56"/>
      <c r="DJL62" s="56"/>
      <c r="DJM62" s="56"/>
      <c r="DJN62" s="56"/>
      <c r="DJO62" s="56"/>
      <c r="DJP62" s="56"/>
      <c r="DJQ62" s="56"/>
      <c r="DJR62" s="56"/>
      <c r="DJS62" s="56"/>
      <c r="DJT62" s="56"/>
      <c r="DJU62" s="56"/>
      <c r="DJV62" s="56"/>
      <c r="DJW62" s="56"/>
      <c r="DJX62" s="56"/>
      <c r="DJY62" s="56"/>
      <c r="DJZ62" s="56"/>
      <c r="DKA62" s="56"/>
      <c r="DKB62" s="56"/>
      <c r="DKC62" s="56"/>
      <c r="DKD62" s="56"/>
      <c r="DKE62" s="56"/>
      <c r="DKF62" s="56"/>
      <c r="DKG62" s="56"/>
      <c r="DKH62" s="56"/>
      <c r="DKI62" s="56"/>
      <c r="DKJ62" s="56"/>
      <c r="DKK62" s="56"/>
      <c r="DKL62" s="56"/>
      <c r="DKM62" s="56"/>
      <c r="DKN62" s="56"/>
      <c r="DKO62" s="56"/>
      <c r="DKP62" s="56"/>
      <c r="DKQ62" s="56"/>
      <c r="DKR62" s="56"/>
      <c r="DKS62" s="56"/>
      <c r="DKT62" s="56"/>
      <c r="DKU62" s="56"/>
      <c r="DKV62" s="56"/>
      <c r="DKW62" s="56"/>
      <c r="DKX62" s="56"/>
      <c r="DKY62" s="56"/>
      <c r="DKZ62" s="56"/>
      <c r="DLA62" s="56"/>
      <c r="DLB62" s="56"/>
      <c r="DLC62" s="56"/>
      <c r="DLD62" s="56"/>
      <c r="DLE62" s="56"/>
      <c r="DLF62" s="56"/>
      <c r="DLG62" s="56"/>
      <c r="DLH62" s="56"/>
      <c r="DLI62" s="56"/>
      <c r="DLJ62" s="56"/>
      <c r="DLK62" s="56"/>
      <c r="DLL62" s="56"/>
      <c r="DLM62" s="56"/>
      <c r="DLN62" s="56"/>
      <c r="DLO62" s="56"/>
      <c r="DLP62" s="56"/>
      <c r="DLQ62" s="56"/>
      <c r="DLR62" s="56"/>
      <c r="DLS62" s="56"/>
      <c r="DLT62" s="56"/>
      <c r="DLU62" s="56"/>
      <c r="DLV62" s="56"/>
      <c r="DLW62" s="56"/>
      <c r="DLX62" s="56"/>
      <c r="DLY62" s="56"/>
      <c r="DLZ62" s="56"/>
      <c r="DMA62" s="56"/>
      <c r="DMB62" s="56"/>
      <c r="DMC62" s="56"/>
      <c r="DMD62" s="56"/>
      <c r="DME62" s="56"/>
      <c r="DMF62" s="56"/>
      <c r="DMG62" s="56"/>
      <c r="DMH62" s="56"/>
      <c r="DMI62" s="56"/>
      <c r="DMJ62" s="56"/>
      <c r="DMK62" s="56"/>
      <c r="DML62" s="56"/>
      <c r="DMM62" s="56"/>
      <c r="DMN62" s="56"/>
      <c r="DMO62" s="56"/>
      <c r="DMP62" s="56"/>
      <c r="DMQ62" s="56"/>
      <c r="DMR62" s="56"/>
      <c r="DMS62" s="56"/>
      <c r="DMT62" s="56"/>
      <c r="DMU62" s="56"/>
      <c r="DMV62" s="56"/>
      <c r="DMW62" s="56"/>
      <c r="DMX62" s="56"/>
      <c r="DMY62" s="56"/>
      <c r="DMZ62" s="56"/>
      <c r="DNA62" s="56"/>
      <c r="DNB62" s="56"/>
      <c r="DNC62" s="56"/>
      <c r="DND62" s="56"/>
      <c r="DNE62" s="56"/>
      <c r="DNF62" s="56"/>
      <c r="DNG62" s="56"/>
      <c r="DNH62" s="56"/>
      <c r="DNI62" s="56"/>
      <c r="DNJ62" s="56"/>
      <c r="DNK62" s="56"/>
      <c r="DNL62" s="56"/>
      <c r="DNM62" s="56"/>
      <c r="DNN62" s="56"/>
      <c r="DNO62" s="56"/>
      <c r="DNP62" s="56"/>
      <c r="DNQ62" s="56"/>
      <c r="DNR62" s="56"/>
      <c r="DNS62" s="56"/>
      <c r="DNT62" s="56"/>
      <c r="DNU62" s="56"/>
      <c r="DNV62" s="56"/>
      <c r="DNW62" s="56"/>
      <c r="DNX62" s="56"/>
      <c r="DNY62" s="56"/>
      <c r="DNZ62" s="56"/>
      <c r="DOA62" s="56"/>
      <c r="DOB62" s="56"/>
      <c r="DOC62" s="56"/>
      <c r="DOD62" s="56"/>
      <c r="DOE62" s="56"/>
      <c r="DOF62" s="56"/>
      <c r="DOG62" s="56"/>
      <c r="DOH62" s="56"/>
      <c r="DOI62" s="56"/>
      <c r="DOJ62" s="56"/>
      <c r="DOK62" s="56"/>
      <c r="DOL62" s="56"/>
      <c r="DOM62" s="56"/>
      <c r="DON62" s="56"/>
      <c r="DOO62" s="56"/>
      <c r="DOP62" s="56"/>
      <c r="DOQ62" s="56"/>
      <c r="DOR62" s="56"/>
      <c r="DOS62" s="56"/>
      <c r="DOT62" s="56"/>
      <c r="DOU62" s="56"/>
      <c r="DOV62" s="56"/>
      <c r="DOW62" s="56"/>
      <c r="DOX62" s="56"/>
      <c r="DOY62" s="56"/>
      <c r="DOZ62" s="56"/>
      <c r="DPA62" s="56"/>
      <c r="DPB62" s="56"/>
      <c r="DPC62" s="56"/>
      <c r="DPD62" s="56"/>
      <c r="DPE62" s="56"/>
      <c r="DPF62" s="56"/>
      <c r="DPG62" s="56"/>
      <c r="DPH62" s="56"/>
      <c r="DPI62" s="56"/>
      <c r="DPJ62" s="56"/>
      <c r="DPK62" s="56"/>
      <c r="DPL62" s="56"/>
      <c r="DPM62" s="56"/>
      <c r="DPN62" s="56"/>
      <c r="DPO62" s="56"/>
      <c r="DPP62" s="56"/>
      <c r="DPQ62" s="56"/>
      <c r="DPR62" s="56"/>
      <c r="DPS62" s="56"/>
      <c r="DPT62" s="56"/>
      <c r="DPU62" s="56"/>
      <c r="DPV62" s="56"/>
      <c r="DPW62" s="56"/>
      <c r="DPX62" s="56"/>
      <c r="DPY62" s="56"/>
      <c r="DPZ62" s="56"/>
      <c r="DQA62" s="56"/>
      <c r="DQB62" s="56"/>
      <c r="DQC62" s="56"/>
      <c r="DQD62" s="56"/>
      <c r="DQE62" s="56"/>
      <c r="DQF62" s="56"/>
      <c r="DQG62" s="56"/>
      <c r="DQH62" s="56"/>
      <c r="DQI62" s="56"/>
      <c r="DQJ62" s="56"/>
      <c r="DQK62" s="56"/>
      <c r="DQL62" s="56"/>
      <c r="DQM62" s="56"/>
      <c r="DQN62" s="56"/>
      <c r="DQO62" s="56"/>
      <c r="DQP62" s="56"/>
      <c r="DQQ62" s="56"/>
      <c r="DQR62" s="56"/>
      <c r="DQS62" s="56"/>
      <c r="DQT62" s="56"/>
      <c r="DQU62" s="56"/>
      <c r="DQV62" s="56"/>
      <c r="DQW62" s="56"/>
      <c r="DQX62" s="56"/>
      <c r="DQY62" s="56"/>
      <c r="DQZ62" s="56"/>
      <c r="DRA62" s="56"/>
      <c r="DRB62" s="56"/>
      <c r="DRC62" s="56"/>
      <c r="DRD62" s="56"/>
      <c r="DRE62" s="56"/>
      <c r="DRF62" s="56"/>
      <c r="DRG62" s="56"/>
      <c r="DRH62" s="56"/>
      <c r="DRI62" s="56"/>
      <c r="DRJ62" s="56"/>
      <c r="DRK62" s="56"/>
      <c r="DRL62" s="56"/>
      <c r="DRM62" s="56"/>
      <c r="DRN62" s="56"/>
      <c r="DRO62" s="56"/>
      <c r="DRP62" s="56"/>
      <c r="DRQ62" s="56"/>
      <c r="DRR62" s="56"/>
      <c r="DRS62" s="56"/>
      <c r="DRT62" s="56"/>
      <c r="DRU62" s="56"/>
      <c r="DRV62" s="56"/>
      <c r="DRW62" s="56"/>
      <c r="DRX62" s="56"/>
      <c r="DRY62" s="56"/>
      <c r="DRZ62" s="56"/>
      <c r="DSA62" s="56"/>
      <c r="DSB62" s="56"/>
      <c r="DSC62" s="56"/>
      <c r="DSD62" s="56"/>
      <c r="DSE62" s="56"/>
      <c r="DSF62" s="56"/>
      <c r="DSG62" s="56"/>
      <c r="DSH62" s="56"/>
      <c r="DSI62" s="56"/>
      <c r="DSJ62" s="56"/>
      <c r="DSK62" s="56"/>
      <c r="DSL62" s="56"/>
      <c r="DSM62" s="56"/>
      <c r="DSN62" s="56"/>
      <c r="DSO62" s="56"/>
      <c r="DSP62" s="56"/>
      <c r="DSQ62" s="56"/>
      <c r="DSR62" s="56"/>
      <c r="DSS62" s="56"/>
      <c r="DST62" s="56"/>
      <c r="DSU62" s="56"/>
      <c r="DSV62" s="56"/>
      <c r="DSW62" s="56"/>
      <c r="DSX62" s="56"/>
      <c r="DSY62" s="56"/>
      <c r="DSZ62" s="56"/>
      <c r="DTA62" s="56"/>
      <c r="DTB62" s="56"/>
      <c r="DTC62" s="56"/>
      <c r="DTD62" s="56"/>
      <c r="DTE62" s="56"/>
      <c r="DTF62" s="56"/>
      <c r="DTG62" s="56"/>
      <c r="DTH62" s="56"/>
      <c r="DTI62" s="56"/>
      <c r="DTJ62" s="56"/>
      <c r="DTK62" s="56"/>
      <c r="DTL62" s="56"/>
      <c r="DTM62" s="56"/>
      <c r="DTN62" s="56"/>
      <c r="DTO62" s="56"/>
      <c r="DTP62" s="56"/>
      <c r="DTQ62" s="56"/>
      <c r="DTR62" s="56"/>
      <c r="DTS62" s="56"/>
      <c r="DTT62" s="56"/>
      <c r="DTU62" s="56"/>
      <c r="DTV62" s="56"/>
      <c r="DTW62" s="56"/>
      <c r="DTX62" s="56"/>
      <c r="DTY62" s="56"/>
      <c r="DTZ62" s="56"/>
      <c r="DUA62" s="56"/>
      <c r="DUB62" s="56"/>
      <c r="DUC62" s="56"/>
      <c r="DUD62" s="56"/>
      <c r="DUE62" s="56"/>
      <c r="DUF62" s="56"/>
      <c r="DUG62" s="56"/>
      <c r="DUH62" s="56"/>
      <c r="DUI62" s="56"/>
      <c r="DUJ62" s="56"/>
      <c r="DUK62" s="56"/>
      <c r="DUL62" s="56"/>
      <c r="DUM62" s="56"/>
      <c r="DUN62" s="56"/>
      <c r="DUO62" s="56"/>
      <c r="DUP62" s="56"/>
      <c r="DUQ62" s="56"/>
      <c r="DUR62" s="56"/>
      <c r="DUS62" s="56"/>
      <c r="DUT62" s="56"/>
      <c r="DUU62" s="56"/>
      <c r="DUV62" s="56"/>
      <c r="DUW62" s="56"/>
      <c r="DUX62" s="56"/>
      <c r="DUY62" s="56"/>
      <c r="DUZ62" s="56"/>
      <c r="DVA62" s="56"/>
      <c r="DVB62" s="56"/>
      <c r="DVC62" s="56"/>
      <c r="DVD62" s="56"/>
      <c r="DVE62" s="56"/>
      <c r="DVF62" s="56"/>
      <c r="DVG62" s="56"/>
      <c r="DVH62" s="56"/>
      <c r="DVI62" s="56"/>
      <c r="DVJ62" s="56"/>
      <c r="DVK62" s="56"/>
      <c r="DVL62" s="56"/>
      <c r="DVM62" s="56"/>
      <c r="DVN62" s="56"/>
      <c r="DVO62" s="56"/>
      <c r="DVP62" s="56"/>
      <c r="DVQ62" s="56"/>
      <c r="DVR62" s="56"/>
      <c r="DVS62" s="56"/>
      <c r="DVT62" s="56"/>
      <c r="DVU62" s="56"/>
      <c r="DVV62" s="56"/>
      <c r="DVW62" s="56"/>
      <c r="DVX62" s="56"/>
      <c r="DVY62" s="56"/>
      <c r="DVZ62" s="56"/>
      <c r="DWA62" s="56"/>
      <c r="DWB62" s="56"/>
      <c r="DWC62" s="56"/>
      <c r="DWD62" s="56"/>
      <c r="DWE62" s="56"/>
      <c r="DWF62" s="56"/>
      <c r="DWG62" s="56"/>
      <c r="DWH62" s="56"/>
      <c r="DWI62" s="56"/>
      <c r="DWJ62" s="56"/>
      <c r="DWK62" s="56"/>
      <c r="DWL62" s="56"/>
      <c r="DWM62" s="56"/>
      <c r="DWN62" s="56"/>
      <c r="DWO62" s="56"/>
      <c r="DWP62" s="56"/>
      <c r="DWQ62" s="56"/>
      <c r="DWR62" s="56"/>
      <c r="DWS62" s="56"/>
      <c r="DWT62" s="56"/>
      <c r="DWU62" s="56"/>
      <c r="DWV62" s="56"/>
      <c r="DWW62" s="56"/>
      <c r="DWX62" s="56"/>
      <c r="DWY62" s="56"/>
      <c r="DWZ62" s="56"/>
      <c r="DXA62" s="56"/>
      <c r="DXB62" s="56"/>
      <c r="DXC62" s="56"/>
      <c r="DXD62" s="56"/>
      <c r="DXE62" s="56"/>
      <c r="DXF62" s="56"/>
      <c r="DXG62" s="56"/>
      <c r="DXH62" s="56"/>
      <c r="DXI62" s="56"/>
      <c r="DXJ62" s="56"/>
      <c r="DXK62" s="56"/>
      <c r="DXL62" s="56"/>
      <c r="DXM62" s="56"/>
      <c r="DXN62" s="56"/>
      <c r="DXO62" s="56"/>
      <c r="DXP62" s="56"/>
      <c r="DXQ62" s="56"/>
      <c r="DXR62" s="56"/>
      <c r="DXS62" s="56"/>
      <c r="DXT62" s="56"/>
      <c r="DXU62" s="56"/>
      <c r="DXV62" s="56"/>
      <c r="DXW62" s="56"/>
      <c r="DXX62" s="56"/>
      <c r="DXY62" s="56"/>
      <c r="DXZ62" s="56"/>
      <c r="DYA62" s="56"/>
      <c r="DYB62" s="56"/>
      <c r="DYC62" s="56"/>
      <c r="DYD62" s="56"/>
      <c r="DYE62" s="56"/>
      <c r="DYF62" s="56"/>
      <c r="DYG62" s="56"/>
      <c r="DYH62" s="56"/>
      <c r="DYI62" s="56"/>
      <c r="DYJ62" s="56"/>
      <c r="DYK62" s="56"/>
      <c r="DYL62" s="56"/>
      <c r="DYM62" s="56"/>
      <c r="DYN62" s="56"/>
      <c r="DYO62" s="56"/>
      <c r="DYP62" s="56"/>
      <c r="DYQ62" s="56"/>
      <c r="DYR62" s="56"/>
      <c r="DYS62" s="56"/>
      <c r="DYT62" s="56"/>
      <c r="DYU62" s="56"/>
      <c r="DYV62" s="56"/>
      <c r="DYW62" s="56"/>
      <c r="DYX62" s="56"/>
      <c r="DYY62" s="56"/>
      <c r="DYZ62" s="56"/>
      <c r="DZA62" s="56"/>
      <c r="DZB62" s="56"/>
      <c r="DZC62" s="56"/>
      <c r="DZD62" s="56"/>
      <c r="DZE62" s="56"/>
      <c r="DZF62" s="56"/>
      <c r="DZG62" s="56"/>
      <c r="DZH62" s="56"/>
      <c r="DZI62" s="56"/>
      <c r="DZJ62" s="56"/>
      <c r="DZK62" s="56"/>
      <c r="DZL62" s="56"/>
      <c r="DZM62" s="56"/>
      <c r="DZN62" s="56"/>
      <c r="DZO62" s="56"/>
      <c r="DZP62" s="56"/>
      <c r="DZQ62" s="56"/>
      <c r="DZR62" s="56"/>
      <c r="DZS62" s="56"/>
      <c r="DZT62" s="56"/>
      <c r="DZU62" s="56"/>
      <c r="DZV62" s="56"/>
      <c r="DZW62" s="56"/>
      <c r="DZX62" s="56"/>
      <c r="DZY62" s="56"/>
      <c r="DZZ62" s="56"/>
      <c r="EAA62" s="56"/>
      <c r="EAB62" s="56"/>
      <c r="EAC62" s="56"/>
      <c r="EAD62" s="56"/>
      <c r="EAE62" s="56"/>
      <c r="EAF62" s="56"/>
      <c r="EAG62" s="56"/>
      <c r="EAH62" s="56"/>
      <c r="EAI62" s="56"/>
      <c r="EAJ62" s="56"/>
      <c r="EAK62" s="56"/>
      <c r="EAL62" s="56"/>
      <c r="EAM62" s="56"/>
      <c r="EAN62" s="56"/>
      <c r="EAO62" s="56"/>
      <c r="EAP62" s="56"/>
      <c r="EAQ62" s="56"/>
      <c r="EAR62" s="56"/>
      <c r="EAS62" s="56"/>
      <c r="EAT62" s="56"/>
      <c r="EAU62" s="56"/>
      <c r="EAV62" s="56"/>
      <c r="EAW62" s="56"/>
      <c r="EAX62" s="56"/>
      <c r="EAY62" s="56"/>
      <c r="EAZ62" s="56"/>
      <c r="EBA62" s="56"/>
      <c r="EBB62" s="56"/>
      <c r="EBC62" s="56"/>
      <c r="EBD62" s="56"/>
      <c r="EBE62" s="56"/>
      <c r="EBF62" s="56"/>
      <c r="EBG62" s="56"/>
      <c r="EBH62" s="56"/>
      <c r="EBI62" s="56"/>
      <c r="EBJ62" s="56"/>
      <c r="EBK62" s="56"/>
      <c r="EBL62" s="56"/>
      <c r="EBM62" s="56"/>
      <c r="EBN62" s="56"/>
      <c r="EBO62" s="56"/>
      <c r="EBP62" s="56"/>
      <c r="EBQ62" s="56"/>
      <c r="EBR62" s="56"/>
      <c r="EBS62" s="56"/>
      <c r="EBT62" s="56"/>
      <c r="EBU62" s="56"/>
      <c r="EBV62" s="56"/>
      <c r="EBW62" s="56"/>
      <c r="EBX62" s="56"/>
      <c r="EBY62" s="56"/>
      <c r="EBZ62" s="56"/>
      <c r="ECA62" s="56"/>
      <c r="ECB62" s="56"/>
      <c r="ECC62" s="56"/>
      <c r="ECD62" s="56"/>
      <c r="ECE62" s="56"/>
      <c r="ECF62" s="56"/>
      <c r="ECG62" s="56"/>
      <c r="ECH62" s="56"/>
      <c r="ECI62" s="56"/>
      <c r="ECJ62" s="56"/>
      <c r="ECK62" s="56"/>
      <c r="ECL62" s="56"/>
      <c r="ECM62" s="56"/>
      <c r="ECN62" s="56"/>
      <c r="ECO62" s="56"/>
      <c r="ECP62" s="56"/>
      <c r="ECQ62" s="56"/>
      <c r="ECR62" s="56"/>
      <c r="ECS62" s="56"/>
      <c r="ECT62" s="56"/>
      <c r="ECU62" s="56"/>
      <c r="ECV62" s="56"/>
      <c r="ECW62" s="56"/>
      <c r="ECX62" s="56"/>
      <c r="ECY62" s="56"/>
      <c r="ECZ62" s="56"/>
      <c r="EDA62" s="56"/>
      <c r="EDB62" s="56"/>
      <c r="EDC62" s="56"/>
      <c r="EDD62" s="56"/>
      <c r="EDE62" s="56"/>
      <c r="EDF62" s="56"/>
      <c r="EDG62" s="56"/>
      <c r="EDH62" s="56"/>
      <c r="EDI62" s="56"/>
      <c r="EDJ62" s="56"/>
      <c r="EDK62" s="56"/>
      <c r="EDL62" s="56"/>
      <c r="EDM62" s="56"/>
      <c r="EDN62" s="56"/>
      <c r="EDO62" s="56"/>
      <c r="EDP62" s="56"/>
      <c r="EDQ62" s="56"/>
      <c r="EDR62" s="56"/>
      <c r="EDS62" s="56"/>
      <c r="EDT62" s="56"/>
      <c r="EDU62" s="56"/>
      <c r="EDV62" s="56"/>
      <c r="EDW62" s="56"/>
      <c r="EDX62" s="56"/>
      <c r="EDY62" s="56"/>
      <c r="EDZ62" s="56"/>
      <c r="EEA62" s="56"/>
      <c r="EEB62" s="56"/>
      <c r="EEC62" s="56"/>
      <c r="EED62" s="56"/>
      <c r="EEE62" s="56"/>
      <c r="EEF62" s="56"/>
      <c r="EEG62" s="56"/>
      <c r="EEH62" s="56"/>
      <c r="EEI62" s="56"/>
      <c r="EEJ62" s="56"/>
      <c r="EEK62" s="56"/>
      <c r="EEL62" s="56"/>
      <c r="EEM62" s="56"/>
      <c r="EEN62" s="56"/>
      <c r="EEO62" s="56"/>
      <c r="EEP62" s="56"/>
      <c r="EEQ62" s="56"/>
      <c r="EER62" s="56"/>
      <c r="EES62" s="56"/>
      <c r="EET62" s="56"/>
      <c r="EEU62" s="56"/>
      <c r="EEV62" s="56"/>
      <c r="EEW62" s="56"/>
      <c r="EEX62" s="56"/>
      <c r="EEY62" s="56"/>
      <c r="EEZ62" s="56"/>
      <c r="EFA62" s="56"/>
      <c r="EFB62" s="56"/>
      <c r="EFC62" s="56"/>
      <c r="EFD62" s="56"/>
      <c r="EFE62" s="56"/>
      <c r="EFF62" s="56"/>
      <c r="EFG62" s="56"/>
      <c r="EFH62" s="56"/>
      <c r="EFI62" s="56"/>
      <c r="EFJ62" s="56"/>
      <c r="EFK62" s="56"/>
      <c r="EFL62" s="56"/>
      <c r="EFM62" s="56"/>
      <c r="EFN62" s="56"/>
      <c r="EFO62" s="56"/>
      <c r="EFP62" s="56"/>
      <c r="EFQ62" s="56"/>
      <c r="EFR62" s="56"/>
      <c r="EFS62" s="56"/>
      <c r="EFT62" s="56"/>
      <c r="EFU62" s="56"/>
      <c r="EFV62" s="56"/>
      <c r="EFW62" s="56"/>
      <c r="EFX62" s="56"/>
      <c r="EFY62" s="56"/>
      <c r="EFZ62" s="56"/>
      <c r="EGA62" s="56"/>
      <c r="EGB62" s="56"/>
      <c r="EGC62" s="56"/>
      <c r="EGD62" s="56"/>
      <c r="EGE62" s="56"/>
      <c r="EGF62" s="56"/>
      <c r="EGG62" s="56"/>
      <c r="EGH62" s="56"/>
      <c r="EGI62" s="56"/>
      <c r="EGJ62" s="56"/>
      <c r="EGK62" s="56"/>
      <c r="EGL62" s="56"/>
      <c r="EGM62" s="56"/>
      <c r="EGN62" s="56"/>
      <c r="EGO62" s="56"/>
      <c r="EGP62" s="56"/>
      <c r="EGQ62" s="56"/>
      <c r="EGR62" s="56"/>
      <c r="EGS62" s="56"/>
      <c r="EGT62" s="56"/>
      <c r="EGU62" s="56"/>
      <c r="EGV62" s="56"/>
      <c r="EGW62" s="56"/>
      <c r="EGX62" s="56"/>
      <c r="EGY62" s="56"/>
      <c r="EGZ62" s="56"/>
      <c r="EHA62" s="56"/>
      <c r="EHB62" s="56"/>
      <c r="EHC62" s="56"/>
      <c r="EHD62" s="56"/>
      <c r="EHE62" s="56"/>
      <c r="EHF62" s="56"/>
      <c r="EHG62" s="56"/>
      <c r="EHH62" s="56"/>
      <c r="EHI62" s="56"/>
      <c r="EHJ62" s="56"/>
      <c r="EHK62" s="56"/>
      <c r="EHL62" s="56"/>
      <c r="EHM62" s="56"/>
      <c r="EHN62" s="56"/>
      <c r="EHO62" s="56"/>
      <c r="EHP62" s="56"/>
      <c r="EHQ62" s="56"/>
      <c r="EHR62" s="56"/>
      <c r="EHS62" s="56"/>
      <c r="EHT62" s="56"/>
      <c r="EHU62" s="56"/>
      <c r="EHV62" s="56"/>
      <c r="EHW62" s="56"/>
      <c r="EHX62" s="56"/>
      <c r="EHY62" s="56"/>
      <c r="EHZ62" s="56"/>
      <c r="EIA62" s="56"/>
      <c r="EIB62" s="56"/>
      <c r="EIC62" s="56"/>
      <c r="EID62" s="56"/>
      <c r="EIE62" s="56"/>
      <c r="EIF62" s="56"/>
      <c r="EIG62" s="56"/>
      <c r="EIH62" s="56"/>
      <c r="EII62" s="56"/>
      <c r="EIJ62" s="56"/>
      <c r="EIK62" s="56"/>
      <c r="EIL62" s="56"/>
      <c r="EIM62" s="56"/>
      <c r="EIN62" s="56"/>
      <c r="EIO62" s="56"/>
      <c r="EIP62" s="56"/>
      <c r="EIQ62" s="56"/>
      <c r="EIR62" s="56"/>
      <c r="EIS62" s="56"/>
      <c r="EIT62" s="56"/>
      <c r="EIU62" s="56"/>
      <c r="EIV62" s="56"/>
      <c r="EIW62" s="56"/>
      <c r="EIX62" s="56"/>
      <c r="EIY62" s="56"/>
      <c r="EIZ62" s="56"/>
      <c r="EJA62" s="56"/>
      <c r="EJB62" s="56"/>
      <c r="EJC62" s="56"/>
      <c r="EJD62" s="56"/>
      <c r="EJE62" s="56"/>
      <c r="EJF62" s="56"/>
      <c r="EJG62" s="56"/>
      <c r="EJH62" s="56"/>
      <c r="EJI62" s="56"/>
      <c r="EJJ62" s="56"/>
      <c r="EJK62" s="56"/>
      <c r="EJL62" s="56"/>
      <c r="EJM62" s="56"/>
      <c r="EJN62" s="56"/>
      <c r="EJO62" s="56"/>
      <c r="EJP62" s="56"/>
      <c r="EJQ62" s="56"/>
      <c r="EJR62" s="56"/>
      <c r="EJS62" s="56"/>
      <c r="EJT62" s="56"/>
      <c r="EJU62" s="56"/>
      <c r="EJV62" s="56"/>
      <c r="EJW62" s="56"/>
      <c r="EJX62" s="56"/>
      <c r="EJY62" s="56"/>
      <c r="EJZ62" s="56"/>
      <c r="EKA62" s="56"/>
      <c r="EKB62" s="56"/>
      <c r="EKC62" s="56"/>
      <c r="EKD62" s="56"/>
      <c r="EKE62" s="56"/>
      <c r="EKF62" s="56"/>
      <c r="EKG62" s="56"/>
      <c r="EKH62" s="56"/>
      <c r="EKI62" s="56"/>
      <c r="EKJ62" s="56"/>
      <c r="EKK62" s="56"/>
      <c r="EKL62" s="56"/>
      <c r="EKM62" s="56"/>
      <c r="EKN62" s="56"/>
      <c r="EKO62" s="56"/>
      <c r="EKP62" s="56"/>
      <c r="EKQ62" s="56"/>
      <c r="EKR62" s="56"/>
      <c r="EKS62" s="56"/>
      <c r="EKT62" s="56"/>
      <c r="EKU62" s="56"/>
      <c r="EKV62" s="56"/>
      <c r="EKW62" s="56"/>
      <c r="EKX62" s="56"/>
      <c r="EKY62" s="56"/>
      <c r="EKZ62" s="56"/>
      <c r="ELA62" s="56"/>
      <c r="ELB62" s="56"/>
      <c r="ELC62" s="56"/>
      <c r="ELD62" s="56"/>
      <c r="ELE62" s="56"/>
      <c r="ELF62" s="56"/>
      <c r="ELG62" s="56"/>
      <c r="ELH62" s="56"/>
      <c r="ELI62" s="56"/>
      <c r="ELJ62" s="56"/>
      <c r="ELK62" s="56"/>
      <c r="ELL62" s="56"/>
      <c r="ELM62" s="56"/>
      <c r="ELN62" s="56"/>
      <c r="ELO62" s="56"/>
      <c r="ELP62" s="56"/>
      <c r="ELQ62" s="56"/>
      <c r="ELR62" s="56"/>
      <c r="ELS62" s="56"/>
      <c r="ELT62" s="56"/>
      <c r="ELU62" s="56"/>
      <c r="ELV62" s="56"/>
      <c r="ELW62" s="56"/>
      <c r="ELX62" s="56"/>
      <c r="ELY62" s="56"/>
      <c r="ELZ62" s="56"/>
      <c r="EMA62" s="56"/>
      <c r="EMB62" s="56"/>
      <c r="EMC62" s="56"/>
      <c r="EMD62" s="56"/>
      <c r="EME62" s="56"/>
      <c r="EMF62" s="56"/>
      <c r="EMG62" s="56"/>
      <c r="EMH62" s="56"/>
      <c r="EMI62" s="56"/>
      <c r="EMJ62" s="56"/>
      <c r="EMK62" s="56"/>
      <c r="EML62" s="56"/>
      <c r="EMM62" s="56"/>
      <c r="EMN62" s="56"/>
      <c r="EMO62" s="56"/>
      <c r="EMP62" s="56"/>
      <c r="EMQ62" s="56"/>
      <c r="EMR62" s="56"/>
      <c r="EMS62" s="56"/>
      <c r="EMT62" s="56"/>
      <c r="EMU62" s="56"/>
      <c r="EMV62" s="56"/>
      <c r="EMW62" s="56"/>
      <c r="EMX62" s="56"/>
      <c r="EMY62" s="56"/>
      <c r="EMZ62" s="56"/>
      <c r="ENA62" s="56"/>
      <c r="ENB62" s="56"/>
      <c r="ENC62" s="56"/>
      <c r="END62" s="56"/>
      <c r="ENE62" s="56"/>
      <c r="ENF62" s="56"/>
      <c r="ENG62" s="56"/>
      <c r="ENH62" s="56"/>
      <c r="ENI62" s="56"/>
      <c r="ENJ62" s="56"/>
      <c r="ENK62" s="56"/>
      <c r="ENL62" s="56"/>
      <c r="ENM62" s="56"/>
      <c r="ENN62" s="56"/>
      <c r="ENO62" s="56"/>
      <c r="ENP62" s="56"/>
      <c r="ENQ62" s="56"/>
      <c r="ENR62" s="56"/>
      <c r="ENS62" s="56"/>
      <c r="ENT62" s="56"/>
      <c r="ENU62" s="56"/>
      <c r="ENV62" s="56"/>
      <c r="ENW62" s="56"/>
      <c r="ENX62" s="56"/>
      <c r="ENY62" s="56"/>
      <c r="ENZ62" s="56"/>
      <c r="EOA62" s="56"/>
      <c r="EOB62" s="56"/>
      <c r="EOC62" s="56"/>
      <c r="EOD62" s="56"/>
      <c r="EOE62" s="56"/>
      <c r="EOF62" s="56"/>
      <c r="EOG62" s="56"/>
      <c r="EOH62" s="56"/>
      <c r="EOI62" s="56"/>
      <c r="EOJ62" s="56"/>
      <c r="EOK62" s="56"/>
      <c r="EOL62" s="56"/>
      <c r="EOM62" s="56"/>
      <c r="EON62" s="56"/>
      <c r="EOO62" s="56"/>
      <c r="EOP62" s="56"/>
      <c r="EOQ62" s="56"/>
      <c r="EOR62" s="56"/>
      <c r="EOS62" s="56"/>
      <c r="EOT62" s="56"/>
      <c r="EOU62" s="56"/>
      <c r="EOV62" s="56"/>
      <c r="EOW62" s="56"/>
      <c r="EOX62" s="56"/>
      <c r="EOY62" s="56"/>
      <c r="EOZ62" s="56"/>
      <c r="EPA62" s="56"/>
      <c r="EPB62" s="56"/>
      <c r="EPC62" s="56"/>
      <c r="EPD62" s="56"/>
      <c r="EPE62" s="56"/>
      <c r="EPF62" s="56"/>
      <c r="EPG62" s="56"/>
      <c r="EPH62" s="56"/>
      <c r="EPI62" s="56"/>
      <c r="EPJ62" s="56"/>
      <c r="EPK62" s="56"/>
      <c r="EPL62" s="56"/>
      <c r="EPM62" s="56"/>
      <c r="EPN62" s="56"/>
      <c r="EPO62" s="56"/>
      <c r="EPP62" s="56"/>
      <c r="EPQ62" s="56"/>
      <c r="EPR62" s="56"/>
      <c r="EPS62" s="56"/>
      <c r="EPT62" s="56"/>
      <c r="EPU62" s="56"/>
      <c r="EPV62" s="56"/>
      <c r="EPW62" s="56"/>
      <c r="EPX62" s="56"/>
      <c r="EPY62" s="56"/>
      <c r="EPZ62" s="56"/>
      <c r="EQA62" s="56"/>
      <c r="EQB62" s="56"/>
      <c r="EQC62" s="56"/>
      <c r="EQD62" s="56"/>
      <c r="EQE62" s="56"/>
      <c r="EQF62" s="56"/>
      <c r="EQG62" s="56"/>
      <c r="EQH62" s="56"/>
      <c r="EQI62" s="56"/>
      <c r="EQJ62" s="56"/>
      <c r="EQK62" s="56"/>
      <c r="EQL62" s="56"/>
      <c r="EQM62" s="56"/>
      <c r="EQN62" s="56"/>
      <c r="EQO62" s="56"/>
      <c r="EQP62" s="56"/>
      <c r="EQQ62" s="56"/>
      <c r="EQR62" s="56"/>
      <c r="EQS62" s="56"/>
      <c r="EQT62" s="56"/>
      <c r="EQU62" s="56"/>
      <c r="EQV62" s="56"/>
      <c r="EQW62" s="56"/>
      <c r="EQX62" s="56"/>
      <c r="EQY62" s="56"/>
      <c r="EQZ62" s="56"/>
      <c r="ERA62" s="56"/>
      <c r="ERB62" s="56"/>
      <c r="ERC62" s="56"/>
      <c r="ERD62" s="56"/>
      <c r="ERE62" s="56"/>
      <c r="ERF62" s="56"/>
      <c r="ERG62" s="56"/>
      <c r="ERH62" s="56"/>
      <c r="ERI62" s="56"/>
      <c r="ERJ62" s="56"/>
      <c r="ERK62" s="56"/>
      <c r="ERL62" s="56"/>
      <c r="ERM62" s="56"/>
      <c r="ERN62" s="56"/>
      <c r="ERO62" s="56"/>
      <c r="ERP62" s="56"/>
      <c r="ERQ62" s="56"/>
      <c r="ERR62" s="56"/>
      <c r="ERS62" s="56"/>
      <c r="ERT62" s="56"/>
      <c r="ERU62" s="56"/>
      <c r="ERV62" s="56"/>
      <c r="ERW62" s="56"/>
      <c r="ERX62" s="56"/>
      <c r="ERY62" s="56"/>
      <c r="ERZ62" s="56"/>
      <c r="ESA62" s="56"/>
      <c r="ESB62" s="56"/>
      <c r="ESC62" s="56"/>
      <c r="ESD62" s="56"/>
      <c r="ESE62" s="56"/>
      <c r="ESF62" s="56"/>
      <c r="ESG62" s="56"/>
      <c r="ESH62" s="56"/>
      <c r="ESI62" s="56"/>
      <c r="ESJ62" s="56"/>
      <c r="ESK62" s="56"/>
      <c r="ESL62" s="56"/>
      <c r="ESM62" s="56"/>
      <c r="ESN62" s="56"/>
      <c r="ESO62" s="56"/>
      <c r="ESP62" s="56"/>
      <c r="ESQ62" s="56"/>
      <c r="ESR62" s="56"/>
      <c r="ESS62" s="56"/>
      <c r="EST62" s="56"/>
      <c r="ESU62" s="56"/>
      <c r="ESV62" s="56"/>
      <c r="ESW62" s="56"/>
      <c r="ESX62" s="56"/>
      <c r="ESY62" s="56"/>
      <c r="ESZ62" s="56"/>
      <c r="ETA62" s="56"/>
      <c r="ETB62" s="56"/>
      <c r="ETC62" s="56"/>
      <c r="ETD62" s="56"/>
      <c r="ETE62" s="56"/>
      <c r="ETF62" s="56"/>
      <c r="ETG62" s="56"/>
      <c r="ETH62" s="56"/>
      <c r="ETI62" s="56"/>
      <c r="ETJ62" s="56"/>
      <c r="ETK62" s="56"/>
      <c r="ETL62" s="56"/>
      <c r="ETM62" s="56"/>
      <c r="ETN62" s="56"/>
      <c r="ETO62" s="56"/>
      <c r="ETP62" s="56"/>
      <c r="ETQ62" s="56"/>
      <c r="ETR62" s="56"/>
      <c r="ETS62" s="56"/>
      <c r="ETT62" s="56"/>
      <c r="ETU62" s="56"/>
      <c r="ETV62" s="56"/>
      <c r="ETW62" s="56"/>
      <c r="ETX62" s="56"/>
      <c r="ETY62" s="56"/>
      <c r="ETZ62" s="56"/>
      <c r="EUA62" s="56"/>
      <c r="EUB62" s="56"/>
      <c r="EUC62" s="56"/>
      <c r="EUD62" s="56"/>
      <c r="EUE62" s="56"/>
      <c r="EUF62" s="56"/>
      <c r="EUG62" s="56"/>
      <c r="EUH62" s="56"/>
      <c r="EUI62" s="56"/>
      <c r="EUJ62" s="56"/>
      <c r="EUK62" s="56"/>
      <c r="EUL62" s="56"/>
      <c r="EUM62" s="56"/>
      <c r="EUN62" s="56"/>
      <c r="EUO62" s="56"/>
      <c r="EUP62" s="56"/>
      <c r="EUQ62" s="56"/>
      <c r="EUR62" s="56"/>
      <c r="EUS62" s="56"/>
      <c r="EUT62" s="56"/>
      <c r="EUU62" s="56"/>
      <c r="EUV62" s="56"/>
      <c r="EUW62" s="56"/>
      <c r="EUX62" s="56"/>
      <c r="EUY62" s="56"/>
      <c r="EUZ62" s="56"/>
      <c r="EVA62" s="56"/>
      <c r="EVB62" s="56"/>
      <c r="EVC62" s="56"/>
      <c r="EVD62" s="56"/>
      <c r="EVE62" s="56"/>
      <c r="EVF62" s="56"/>
      <c r="EVG62" s="56"/>
      <c r="EVH62" s="56"/>
      <c r="EVI62" s="56"/>
      <c r="EVJ62" s="56"/>
      <c r="EVK62" s="56"/>
      <c r="EVL62" s="56"/>
      <c r="EVM62" s="56"/>
      <c r="EVN62" s="56"/>
      <c r="EVO62" s="56"/>
      <c r="EVP62" s="56"/>
      <c r="EVQ62" s="56"/>
      <c r="EVR62" s="56"/>
      <c r="EVS62" s="56"/>
      <c r="EVT62" s="56"/>
      <c r="EVU62" s="56"/>
      <c r="EVV62" s="56"/>
      <c r="EVW62" s="56"/>
      <c r="EVX62" s="56"/>
      <c r="EVY62" s="56"/>
      <c r="EVZ62" s="56"/>
      <c r="EWA62" s="56"/>
      <c r="EWB62" s="56"/>
      <c r="EWC62" s="56"/>
      <c r="EWD62" s="56"/>
      <c r="EWE62" s="56"/>
      <c r="EWF62" s="56"/>
      <c r="EWG62" s="56"/>
      <c r="EWH62" s="56"/>
      <c r="EWI62" s="56"/>
      <c r="EWJ62" s="56"/>
      <c r="EWK62" s="56"/>
      <c r="EWL62" s="56"/>
      <c r="EWM62" s="56"/>
      <c r="EWN62" s="56"/>
      <c r="EWO62" s="56"/>
      <c r="EWP62" s="56"/>
      <c r="EWQ62" s="56"/>
      <c r="EWR62" s="56"/>
      <c r="EWS62" s="56"/>
      <c r="EWT62" s="56"/>
      <c r="EWU62" s="56"/>
      <c r="EWV62" s="56"/>
      <c r="EWW62" s="56"/>
      <c r="EWX62" s="56"/>
      <c r="EWY62" s="56"/>
      <c r="EWZ62" s="56"/>
      <c r="EXA62" s="56"/>
      <c r="EXB62" s="56"/>
      <c r="EXC62" s="56"/>
      <c r="EXD62" s="56"/>
      <c r="EXE62" s="56"/>
      <c r="EXF62" s="56"/>
      <c r="EXG62" s="56"/>
      <c r="EXH62" s="56"/>
      <c r="EXI62" s="56"/>
      <c r="EXJ62" s="56"/>
      <c r="EXK62" s="56"/>
      <c r="EXL62" s="56"/>
      <c r="EXM62" s="56"/>
      <c r="EXN62" s="56"/>
      <c r="EXO62" s="56"/>
      <c r="EXP62" s="56"/>
      <c r="EXQ62" s="56"/>
      <c r="EXR62" s="56"/>
      <c r="EXS62" s="56"/>
      <c r="EXT62" s="56"/>
      <c r="EXU62" s="56"/>
      <c r="EXV62" s="56"/>
      <c r="EXW62" s="56"/>
      <c r="EXX62" s="56"/>
      <c r="EXY62" s="56"/>
      <c r="EXZ62" s="56"/>
      <c r="EYA62" s="56"/>
      <c r="EYB62" s="56"/>
      <c r="EYC62" s="56"/>
      <c r="EYD62" s="56"/>
      <c r="EYE62" s="56"/>
      <c r="EYF62" s="56"/>
      <c r="EYG62" s="56"/>
      <c r="EYH62" s="56"/>
      <c r="EYI62" s="56"/>
      <c r="EYJ62" s="56"/>
      <c r="EYK62" s="56"/>
      <c r="EYL62" s="56"/>
      <c r="EYM62" s="56"/>
      <c r="EYN62" s="56"/>
      <c r="EYO62" s="56"/>
      <c r="EYP62" s="56"/>
      <c r="EYQ62" s="56"/>
      <c r="EYR62" s="56"/>
      <c r="EYS62" s="56"/>
      <c r="EYT62" s="56"/>
      <c r="EYU62" s="56"/>
      <c r="EYV62" s="56"/>
      <c r="EYW62" s="56"/>
      <c r="EYX62" s="56"/>
      <c r="EYY62" s="56"/>
      <c r="EYZ62" s="56"/>
      <c r="EZA62" s="56"/>
      <c r="EZB62" s="56"/>
      <c r="EZC62" s="56"/>
      <c r="EZD62" s="56"/>
      <c r="EZE62" s="56"/>
      <c r="EZF62" s="56"/>
      <c r="EZG62" s="56"/>
      <c r="EZH62" s="56"/>
      <c r="EZI62" s="56"/>
      <c r="EZJ62" s="56"/>
      <c r="EZK62" s="56"/>
      <c r="EZL62" s="56"/>
      <c r="EZM62" s="56"/>
      <c r="EZN62" s="56"/>
      <c r="EZO62" s="56"/>
      <c r="EZP62" s="56"/>
      <c r="EZQ62" s="56"/>
      <c r="EZR62" s="56"/>
      <c r="EZS62" s="56"/>
      <c r="EZT62" s="56"/>
      <c r="EZU62" s="56"/>
      <c r="EZV62" s="56"/>
      <c r="EZW62" s="56"/>
      <c r="EZX62" s="56"/>
      <c r="EZY62" s="56"/>
      <c r="EZZ62" s="56"/>
      <c r="FAA62" s="56"/>
      <c r="FAB62" s="56"/>
      <c r="FAC62" s="56"/>
      <c r="FAD62" s="56"/>
      <c r="FAE62" s="56"/>
      <c r="FAF62" s="56"/>
      <c r="FAG62" s="56"/>
      <c r="FAH62" s="56"/>
      <c r="FAI62" s="56"/>
      <c r="FAJ62" s="56"/>
      <c r="FAK62" s="56"/>
      <c r="FAL62" s="56"/>
      <c r="FAM62" s="56"/>
      <c r="FAN62" s="56"/>
      <c r="FAO62" s="56"/>
      <c r="FAP62" s="56"/>
      <c r="FAQ62" s="56"/>
      <c r="FAR62" s="56"/>
      <c r="FAS62" s="56"/>
      <c r="FAT62" s="56"/>
      <c r="FAU62" s="56"/>
      <c r="FAV62" s="56"/>
      <c r="FAW62" s="56"/>
      <c r="FAX62" s="56"/>
      <c r="FAY62" s="56"/>
      <c r="FAZ62" s="56"/>
      <c r="FBA62" s="56"/>
      <c r="FBB62" s="56"/>
      <c r="FBC62" s="56"/>
      <c r="FBD62" s="56"/>
      <c r="FBE62" s="56"/>
      <c r="FBF62" s="56"/>
      <c r="FBG62" s="56"/>
      <c r="FBH62" s="56"/>
      <c r="FBI62" s="56"/>
      <c r="FBJ62" s="56"/>
      <c r="FBK62" s="56"/>
      <c r="FBL62" s="56"/>
      <c r="FBM62" s="56"/>
      <c r="FBN62" s="56"/>
      <c r="FBO62" s="56"/>
      <c r="FBP62" s="56"/>
      <c r="FBQ62" s="56"/>
      <c r="FBR62" s="56"/>
      <c r="FBS62" s="56"/>
      <c r="FBT62" s="56"/>
      <c r="FBU62" s="56"/>
      <c r="FBV62" s="56"/>
      <c r="FBW62" s="56"/>
      <c r="FBX62" s="56"/>
      <c r="FBY62" s="56"/>
      <c r="FBZ62" s="56"/>
      <c r="FCA62" s="56"/>
      <c r="FCB62" s="56"/>
      <c r="FCC62" s="56"/>
      <c r="FCD62" s="56"/>
      <c r="FCE62" s="56"/>
      <c r="FCF62" s="56"/>
      <c r="FCG62" s="56"/>
      <c r="FCH62" s="56"/>
      <c r="FCI62" s="56"/>
      <c r="FCJ62" s="56"/>
      <c r="FCK62" s="56"/>
      <c r="FCL62" s="56"/>
      <c r="FCM62" s="56"/>
      <c r="FCN62" s="56"/>
      <c r="FCO62" s="56"/>
      <c r="FCP62" s="56"/>
      <c r="FCQ62" s="56"/>
      <c r="FCR62" s="56"/>
      <c r="FCS62" s="56"/>
      <c r="FCT62" s="56"/>
      <c r="FCU62" s="56"/>
      <c r="FCV62" s="56"/>
      <c r="FCW62" s="56"/>
      <c r="FCX62" s="56"/>
      <c r="FCY62" s="56"/>
      <c r="FCZ62" s="56"/>
      <c r="FDA62" s="56"/>
      <c r="FDB62" s="56"/>
      <c r="FDC62" s="56"/>
      <c r="FDD62" s="56"/>
      <c r="FDE62" s="56"/>
      <c r="FDF62" s="56"/>
      <c r="FDG62" s="56"/>
      <c r="FDH62" s="56"/>
      <c r="FDI62" s="56"/>
      <c r="FDJ62" s="56"/>
      <c r="FDK62" s="56"/>
      <c r="FDL62" s="56"/>
      <c r="FDM62" s="56"/>
      <c r="FDN62" s="56"/>
      <c r="FDO62" s="56"/>
      <c r="FDP62" s="56"/>
      <c r="FDQ62" s="56"/>
      <c r="FDR62" s="56"/>
      <c r="FDS62" s="56"/>
      <c r="FDT62" s="56"/>
      <c r="FDU62" s="56"/>
      <c r="FDV62" s="56"/>
      <c r="FDW62" s="56"/>
      <c r="FDX62" s="56"/>
      <c r="FDY62" s="56"/>
      <c r="FDZ62" s="56"/>
      <c r="FEA62" s="56"/>
      <c r="FEB62" s="56"/>
      <c r="FEC62" s="56"/>
      <c r="FED62" s="56"/>
      <c r="FEE62" s="56"/>
      <c r="FEF62" s="56"/>
      <c r="FEG62" s="56"/>
      <c r="FEH62" s="56"/>
      <c r="FEI62" s="56"/>
      <c r="FEJ62" s="56"/>
      <c r="FEK62" s="56"/>
      <c r="FEL62" s="56"/>
      <c r="FEM62" s="56"/>
      <c r="FEN62" s="56"/>
      <c r="FEO62" s="56"/>
      <c r="FEP62" s="56"/>
      <c r="FEQ62" s="56"/>
      <c r="FER62" s="56"/>
      <c r="FES62" s="56"/>
      <c r="FET62" s="56"/>
      <c r="FEU62" s="56"/>
      <c r="FEV62" s="56"/>
      <c r="FEW62" s="56"/>
      <c r="FEX62" s="56"/>
      <c r="FEY62" s="56"/>
      <c r="FEZ62" s="56"/>
      <c r="FFA62" s="56"/>
      <c r="FFB62" s="56"/>
      <c r="FFC62" s="56"/>
      <c r="FFD62" s="56"/>
      <c r="FFE62" s="56"/>
      <c r="FFF62" s="56"/>
      <c r="FFG62" s="56"/>
      <c r="FFH62" s="56"/>
      <c r="FFI62" s="56"/>
      <c r="FFJ62" s="56"/>
      <c r="FFK62" s="56"/>
      <c r="FFL62" s="56"/>
      <c r="FFM62" s="56"/>
      <c r="FFN62" s="56"/>
      <c r="FFO62" s="56"/>
      <c r="FFP62" s="56"/>
      <c r="FFQ62" s="56"/>
      <c r="FFR62" s="56"/>
      <c r="FFS62" s="56"/>
      <c r="FFT62" s="56"/>
      <c r="FFU62" s="56"/>
      <c r="FFV62" s="56"/>
      <c r="FFW62" s="56"/>
      <c r="FFX62" s="56"/>
      <c r="FFY62" s="56"/>
      <c r="FFZ62" s="56"/>
      <c r="FGA62" s="56"/>
      <c r="FGB62" s="56"/>
      <c r="FGC62" s="56"/>
      <c r="FGD62" s="56"/>
      <c r="FGE62" s="56"/>
      <c r="FGF62" s="56"/>
      <c r="FGG62" s="56"/>
      <c r="FGH62" s="56"/>
      <c r="FGI62" s="56"/>
      <c r="FGJ62" s="56"/>
      <c r="FGK62" s="56"/>
      <c r="FGL62" s="56"/>
      <c r="FGM62" s="56"/>
      <c r="FGN62" s="56"/>
      <c r="FGO62" s="56"/>
      <c r="FGP62" s="56"/>
      <c r="FGQ62" s="56"/>
      <c r="FGR62" s="56"/>
      <c r="FGS62" s="56"/>
      <c r="FGT62" s="56"/>
      <c r="FGU62" s="56"/>
      <c r="FGV62" s="56"/>
      <c r="FGW62" s="56"/>
      <c r="FGX62" s="56"/>
      <c r="FGY62" s="56"/>
      <c r="FGZ62" s="56"/>
      <c r="FHA62" s="56"/>
      <c r="FHB62" s="56"/>
      <c r="FHC62" s="56"/>
      <c r="FHD62" s="56"/>
      <c r="FHE62" s="56"/>
      <c r="FHF62" s="56"/>
      <c r="FHG62" s="56"/>
      <c r="FHH62" s="56"/>
      <c r="FHI62" s="56"/>
      <c r="FHJ62" s="56"/>
      <c r="FHK62" s="56"/>
      <c r="FHL62" s="56"/>
      <c r="FHM62" s="56"/>
      <c r="FHN62" s="56"/>
      <c r="FHO62" s="56"/>
      <c r="FHP62" s="56"/>
      <c r="FHQ62" s="56"/>
      <c r="FHR62" s="56"/>
      <c r="FHS62" s="56"/>
      <c r="FHT62" s="56"/>
      <c r="FHU62" s="56"/>
      <c r="FHV62" s="56"/>
      <c r="FHW62" s="56"/>
      <c r="FHX62" s="56"/>
      <c r="FHY62" s="56"/>
      <c r="FHZ62" s="56"/>
      <c r="FIA62" s="56"/>
      <c r="FIB62" s="56"/>
      <c r="FIC62" s="56"/>
      <c r="FID62" s="56"/>
      <c r="FIE62" s="56"/>
      <c r="FIF62" s="56"/>
      <c r="FIG62" s="56"/>
      <c r="FIH62" s="56"/>
      <c r="FII62" s="56"/>
      <c r="FIJ62" s="56"/>
      <c r="FIK62" s="56"/>
      <c r="FIL62" s="56"/>
      <c r="FIM62" s="56"/>
      <c r="FIN62" s="56"/>
      <c r="FIO62" s="56"/>
      <c r="FIP62" s="56"/>
      <c r="FIQ62" s="56"/>
      <c r="FIR62" s="56"/>
      <c r="FIS62" s="56"/>
      <c r="FIT62" s="56"/>
      <c r="FIU62" s="56"/>
      <c r="FIV62" s="56"/>
      <c r="FIW62" s="56"/>
      <c r="FIX62" s="56"/>
      <c r="FIY62" s="56"/>
      <c r="FIZ62" s="56"/>
      <c r="FJA62" s="56"/>
      <c r="FJB62" s="56"/>
      <c r="FJC62" s="56"/>
      <c r="FJD62" s="56"/>
      <c r="FJE62" s="56"/>
      <c r="FJF62" s="56"/>
      <c r="FJG62" s="56"/>
      <c r="FJH62" s="56"/>
      <c r="FJI62" s="56"/>
      <c r="FJJ62" s="56"/>
      <c r="FJK62" s="56"/>
      <c r="FJL62" s="56"/>
      <c r="FJM62" s="56"/>
      <c r="FJN62" s="56"/>
      <c r="FJO62" s="56"/>
      <c r="FJP62" s="56"/>
      <c r="FJQ62" s="56"/>
      <c r="FJR62" s="56"/>
      <c r="FJS62" s="56"/>
      <c r="FJT62" s="56"/>
      <c r="FJU62" s="56"/>
      <c r="FJV62" s="56"/>
      <c r="FJW62" s="56"/>
      <c r="FJX62" s="56"/>
      <c r="FJY62" s="56"/>
      <c r="FJZ62" s="56"/>
      <c r="FKA62" s="56"/>
      <c r="FKB62" s="56"/>
      <c r="FKC62" s="56"/>
      <c r="FKD62" s="56"/>
      <c r="FKE62" s="56"/>
      <c r="FKF62" s="56"/>
      <c r="FKG62" s="56"/>
      <c r="FKH62" s="56"/>
      <c r="FKI62" s="56"/>
      <c r="FKJ62" s="56"/>
      <c r="FKK62" s="56"/>
      <c r="FKL62" s="56"/>
      <c r="FKM62" s="56"/>
      <c r="FKN62" s="56"/>
      <c r="FKO62" s="56"/>
      <c r="FKP62" s="56"/>
      <c r="FKQ62" s="56"/>
      <c r="FKR62" s="56"/>
      <c r="FKS62" s="56"/>
      <c r="FKT62" s="56"/>
      <c r="FKU62" s="56"/>
      <c r="FKV62" s="56"/>
      <c r="FKW62" s="56"/>
      <c r="FKX62" s="56"/>
      <c r="FKY62" s="56"/>
      <c r="FKZ62" s="56"/>
      <c r="FLA62" s="56"/>
      <c r="FLB62" s="56"/>
      <c r="FLC62" s="56"/>
      <c r="FLD62" s="56"/>
      <c r="FLE62" s="56"/>
      <c r="FLF62" s="56"/>
      <c r="FLG62" s="56"/>
      <c r="FLH62" s="56"/>
      <c r="FLI62" s="56"/>
      <c r="FLJ62" s="56"/>
      <c r="FLK62" s="56"/>
      <c r="FLL62" s="56"/>
      <c r="FLM62" s="56"/>
      <c r="FLN62" s="56"/>
      <c r="FLO62" s="56"/>
      <c r="FLP62" s="56"/>
      <c r="FLQ62" s="56"/>
      <c r="FLR62" s="56"/>
      <c r="FLS62" s="56"/>
      <c r="FLT62" s="56"/>
      <c r="FLU62" s="56"/>
      <c r="FLV62" s="56"/>
      <c r="FLW62" s="56"/>
      <c r="FLX62" s="56"/>
      <c r="FLY62" s="56"/>
      <c r="FLZ62" s="56"/>
      <c r="FMA62" s="56"/>
      <c r="FMB62" s="56"/>
      <c r="FMC62" s="56"/>
      <c r="FMD62" s="56"/>
      <c r="FME62" s="56"/>
      <c r="FMF62" s="56"/>
      <c r="FMG62" s="56"/>
      <c r="FMH62" s="56"/>
      <c r="FMI62" s="56"/>
      <c r="FMJ62" s="56"/>
      <c r="FMK62" s="56"/>
      <c r="FML62" s="56"/>
      <c r="FMM62" s="56"/>
      <c r="FMN62" s="56"/>
      <c r="FMO62" s="56"/>
      <c r="FMP62" s="56"/>
      <c r="FMQ62" s="56"/>
      <c r="FMR62" s="56"/>
      <c r="FMS62" s="56"/>
      <c r="FMT62" s="56"/>
      <c r="FMU62" s="56"/>
      <c r="FMV62" s="56"/>
      <c r="FMW62" s="56"/>
      <c r="FMX62" s="56"/>
      <c r="FMY62" s="56"/>
      <c r="FMZ62" s="56"/>
      <c r="FNA62" s="56"/>
      <c r="FNB62" s="56"/>
      <c r="FNC62" s="56"/>
      <c r="FND62" s="56"/>
      <c r="FNE62" s="56"/>
      <c r="FNF62" s="56"/>
      <c r="FNG62" s="56"/>
      <c r="FNH62" s="56"/>
      <c r="FNI62" s="56"/>
      <c r="FNJ62" s="56"/>
      <c r="FNK62" s="56"/>
      <c r="FNL62" s="56"/>
      <c r="FNM62" s="56"/>
      <c r="FNN62" s="56"/>
      <c r="FNO62" s="56"/>
      <c r="FNP62" s="56"/>
      <c r="FNQ62" s="56"/>
      <c r="FNR62" s="56"/>
      <c r="FNS62" s="56"/>
      <c r="FNT62" s="56"/>
      <c r="FNU62" s="56"/>
      <c r="FNV62" s="56"/>
      <c r="FNW62" s="56"/>
      <c r="FNX62" s="56"/>
      <c r="FNY62" s="56"/>
      <c r="FNZ62" s="56"/>
      <c r="FOA62" s="56"/>
      <c r="FOB62" s="56"/>
      <c r="FOC62" s="56"/>
      <c r="FOD62" s="56"/>
      <c r="FOE62" s="56"/>
      <c r="FOF62" s="56"/>
      <c r="FOG62" s="56"/>
      <c r="FOH62" s="56"/>
      <c r="FOI62" s="56"/>
      <c r="FOJ62" s="56"/>
      <c r="FOK62" s="56"/>
      <c r="FOL62" s="56"/>
      <c r="FOM62" s="56"/>
      <c r="FON62" s="56"/>
      <c r="FOO62" s="56"/>
      <c r="FOP62" s="56"/>
      <c r="FOQ62" s="56"/>
      <c r="FOR62" s="56"/>
      <c r="FOS62" s="56"/>
      <c r="FOT62" s="56"/>
      <c r="FOU62" s="56"/>
      <c r="FOV62" s="56"/>
      <c r="FOW62" s="56"/>
      <c r="FOX62" s="56"/>
      <c r="FOY62" s="56"/>
      <c r="FOZ62" s="56"/>
      <c r="FPA62" s="56"/>
      <c r="FPB62" s="56"/>
      <c r="FPC62" s="56"/>
      <c r="FPD62" s="56"/>
      <c r="FPE62" s="56"/>
      <c r="FPF62" s="56"/>
      <c r="FPG62" s="56"/>
      <c r="FPH62" s="56"/>
      <c r="FPI62" s="56"/>
      <c r="FPJ62" s="56"/>
      <c r="FPK62" s="56"/>
      <c r="FPL62" s="56"/>
      <c r="FPM62" s="56"/>
      <c r="FPN62" s="56"/>
      <c r="FPO62" s="56"/>
      <c r="FPP62" s="56"/>
      <c r="FPQ62" s="56"/>
      <c r="FPR62" s="56"/>
      <c r="FPS62" s="56"/>
      <c r="FPT62" s="56"/>
      <c r="FPU62" s="56"/>
      <c r="FPV62" s="56"/>
      <c r="FPW62" s="56"/>
      <c r="FPX62" s="56"/>
      <c r="FPY62" s="56"/>
      <c r="FPZ62" s="56"/>
      <c r="FQA62" s="56"/>
      <c r="FQB62" s="56"/>
      <c r="FQC62" s="56"/>
      <c r="FQD62" s="56"/>
      <c r="FQE62" s="56"/>
      <c r="FQF62" s="56"/>
      <c r="FQG62" s="56"/>
      <c r="FQH62" s="56"/>
      <c r="FQI62" s="56"/>
      <c r="FQJ62" s="56"/>
      <c r="FQK62" s="56"/>
      <c r="FQL62" s="56"/>
      <c r="FQM62" s="56"/>
      <c r="FQN62" s="56"/>
      <c r="FQO62" s="56"/>
      <c r="FQP62" s="56"/>
      <c r="FQQ62" s="56"/>
      <c r="FQR62" s="56"/>
      <c r="FQS62" s="56"/>
      <c r="FQT62" s="56"/>
      <c r="FQU62" s="56"/>
      <c r="FQV62" s="56"/>
      <c r="FQW62" s="56"/>
      <c r="FQX62" s="56"/>
      <c r="FQY62" s="56"/>
      <c r="FQZ62" s="56"/>
      <c r="FRA62" s="56"/>
      <c r="FRB62" s="56"/>
      <c r="FRC62" s="56"/>
      <c r="FRD62" s="56"/>
      <c r="FRE62" s="56"/>
      <c r="FRF62" s="56"/>
      <c r="FRG62" s="56"/>
      <c r="FRH62" s="56"/>
      <c r="FRI62" s="56"/>
      <c r="FRJ62" s="56"/>
      <c r="FRK62" s="56"/>
      <c r="FRL62" s="56"/>
      <c r="FRM62" s="56"/>
      <c r="FRN62" s="56"/>
      <c r="FRO62" s="56"/>
      <c r="FRP62" s="56"/>
      <c r="FRQ62" s="56"/>
      <c r="FRR62" s="56"/>
      <c r="FRS62" s="56"/>
      <c r="FRT62" s="56"/>
      <c r="FRU62" s="56"/>
      <c r="FRV62" s="56"/>
      <c r="FRW62" s="56"/>
      <c r="FRX62" s="56"/>
      <c r="FRY62" s="56"/>
      <c r="FRZ62" s="56"/>
      <c r="FSA62" s="56"/>
      <c r="FSB62" s="56"/>
      <c r="FSC62" s="56"/>
      <c r="FSD62" s="56"/>
      <c r="FSE62" s="56"/>
      <c r="FSF62" s="56"/>
      <c r="FSG62" s="56"/>
      <c r="FSH62" s="56"/>
      <c r="FSI62" s="56"/>
      <c r="FSJ62" s="56"/>
      <c r="FSK62" s="56"/>
      <c r="FSL62" s="56"/>
      <c r="FSM62" s="56"/>
      <c r="FSN62" s="56"/>
      <c r="FSO62" s="56"/>
      <c r="FSP62" s="56"/>
      <c r="FSQ62" s="56"/>
      <c r="FSR62" s="56"/>
      <c r="FSS62" s="56"/>
      <c r="FST62" s="56"/>
      <c r="FSU62" s="56"/>
      <c r="FSV62" s="56"/>
      <c r="FSW62" s="56"/>
      <c r="FSX62" s="56"/>
      <c r="FSY62" s="56"/>
      <c r="FSZ62" s="56"/>
      <c r="FTA62" s="56"/>
      <c r="FTB62" s="56"/>
      <c r="FTC62" s="56"/>
      <c r="FTD62" s="56"/>
      <c r="FTE62" s="56"/>
      <c r="FTF62" s="56"/>
      <c r="FTG62" s="56"/>
      <c r="FTH62" s="56"/>
      <c r="FTI62" s="56"/>
      <c r="FTJ62" s="56"/>
      <c r="FTK62" s="56"/>
      <c r="FTL62" s="56"/>
      <c r="FTM62" s="56"/>
      <c r="FTN62" s="56"/>
      <c r="FTO62" s="56"/>
      <c r="FTP62" s="56"/>
      <c r="FTQ62" s="56"/>
      <c r="FTR62" s="56"/>
      <c r="FTS62" s="56"/>
      <c r="FTT62" s="56"/>
      <c r="FTU62" s="56"/>
      <c r="FTV62" s="56"/>
      <c r="FTW62" s="56"/>
      <c r="FTX62" s="56"/>
      <c r="FTY62" s="56"/>
      <c r="FTZ62" s="56"/>
      <c r="FUA62" s="56"/>
      <c r="FUB62" s="56"/>
      <c r="FUC62" s="56"/>
      <c r="FUD62" s="56"/>
      <c r="FUE62" s="56"/>
      <c r="FUF62" s="56"/>
      <c r="FUG62" s="56"/>
      <c r="FUH62" s="56"/>
      <c r="FUI62" s="56"/>
      <c r="FUJ62" s="56"/>
      <c r="FUK62" s="56"/>
      <c r="FUL62" s="56"/>
      <c r="FUM62" s="56"/>
      <c r="FUN62" s="56"/>
      <c r="FUO62" s="56"/>
      <c r="FUP62" s="56"/>
      <c r="FUQ62" s="56"/>
      <c r="FUR62" s="56"/>
      <c r="FUS62" s="56"/>
      <c r="FUT62" s="56"/>
      <c r="FUU62" s="56"/>
      <c r="FUV62" s="56"/>
      <c r="FUW62" s="56"/>
      <c r="FUX62" s="56"/>
      <c r="FUY62" s="56"/>
      <c r="FUZ62" s="56"/>
      <c r="FVA62" s="56"/>
      <c r="FVB62" s="56"/>
      <c r="FVC62" s="56"/>
      <c r="FVD62" s="56"/>
      <c r="FVE62" s="56"/>
      <c r="FVF62" s="56"/>
      <c r="FVG62" s="56"/>
      <c r="FVH62" s="56"/>
      <c r="FVI62" s="56"/>
      <c r="FVJ62" s="56"/>
      <c r="FVK62" s="56"/>
      <c r="FVL62" s="56"/>
      <c r="FVM62" s="56"/>
      <c r="FVN62" s="56"/>
      <c r="FVO62" s="56"/>
      <c r="FVP62" s="56"/>
      <c r="FVQ62" s="56"/>
      <c r="FVR62" s="56"/>
      <c r="FVS62" s="56"/>
      <c r="FVT62" s="56"/>
      <c r="FVU62" s="56"/>
      <c r="FVV62" s="56"/>
      <c r="FVW62" s="56"/>
      <c r="FVX62" s="56"/>
      <c r="FVY62" s="56"/>
      <c r="FVZ62" s="56"/>
      <c r="FWA62" s="56"/>
      <c r="FWB62" s="56"/>
      <c r="FWC62" s="56"/>
      <c r="FWD62" s="56"/>
      <c r="FWE62" s="56"/>
      <c r="FWF62" s="56"/>
      <c r="FWG62" s="56"/>
      <c r="FWH62" s="56"/>
      <c r="FWI62" s="56"/>
      <c r="FWJ62" s="56"/>
      <c r="FWK62" s="56"/>
      <c r="FWL62" s="56"/>
      <c r="FWM62" s="56"/>
      <c r="FWN62" s="56"/>
      <c r="FWO62" s="56"/>
      <c r="FWP62" s="56"/>
      <c r="FWQ62" s="56"/>
      <c r="FWR62" s="56"/>
      <c r="FWS62" s="56"/>
      <c r="FWT62" s="56"/>
      <c r="FWU62" s="56"/>
      <c r="FWV62" s="56"/>
      <c r="FWW62" s="56"/>
      <c r="FWX62" s="56"/>
      <c r="FWY62" s="56"/>
      <c r="FWZ62" s="56"/>
      <c r="FXA62" s="56"/>
      <c r="FXB62" s="56"/>
      <c r="FXC62" s="56"/>
      <c r="FXD62" s="56"/>
      <c r="FXE62" s="56"/>
      <c r="FXF62" s="56"/>
      <c r="FXG62" s="56"/>
      <c r="FXH62" s="56"/>
      <c r="FXI62" s="56"/>
      <c r="FXJ62" s="56"/>
      <c r="FXK62" s="56"/>
      <c r="FXL62" s="56"/>
      <c r="FXM62" s="56"/>
      <c r="FXN62" s="56"/>
      <c r="FXO62" s="56"/>
      <c r="FXP62" s="56"/>
      <c r="FXQ62" s="56"/>
      <c r="FXR62" s="56"/>
      <c r="FXS62" s="56"/>
      <c r="FXT62" s="56"/>
      <c r="FXU62" s="56"/>
      <c r="FXV62" s="56"/>
      <c r="FXW62" s="56"/>
      <c r="FXX62" s="56"/>
      <c r="FXY62" s="56"/>
      <c r="FXZ62" s="56"/>
      <c r="FYA62" s="56"/>
      <c r="FYB62" s="56"/>
      <c r="FYC62" s="56"/>
      <c r="FYD62" s="56"/>
      <c r="FYE62" s="56"/>
      <c r="FYF62" s="56"/>
      <c r="FYG62" s="56"/>
      <c r="FYH62" s="56"/>
      <c r="FYI62" s="56"/>
      <c r="FYJ62" s="56"/>
      <c r="FYK62" s="56"/>
      <c r="FYL62" s="56"/>
      <c r="FYM62" s="56"/>
      <c r="FYN62" s="56"/>
      <c r="FYO62" s="56"/>
      <c r="FYP62" s="56"/>
      <c r="FYQ62" s="56"/>
      <c r="FYR62" s="56"/>
      <c r="FYS62" s="56"/>
      <c r="FYT62" s="56"/>
      <c r="FYU62" s="56"/>
      <c r="FYV62" s="56"/>
      <c r="FYW62" s="56"/>
      <c r="FYX62" s="56"/>
      <c r="FYY62" s="56"/>
      <c r="FYZ62" s="56"/>
      <c r="FZA62" s="56"/>
      <c r="FZB62" s="56"/>
      <c r="FZC62" s="56"/>
      <c r="FZD62" s="56"/>
      <c r="FZE62" s="56"/>
      <c r="FZF62" s="56"/>
      <c r="FZG62" s="56"/>
      <c r="FZH62" s="56"/>
      <c r="FZI62" s="56"/>
      <c r="FZJ62" s="56"/>
      <c r="FZK62" s="56"/>
      <c r="FZL62" s="56"/>
      <c r="FZM62" s="56"/>
      <c r="FZN62" s="56"/>
      <c r="FZO62" s="56"/>
      <c r="FZP62" s="56"/>
      <c r="FZQ62" s="56"/>
      <c r="FZR62" s="56"/>
      <c r="FZS62" s="56"/>
      <c r="FZT62" s="56"/>
      <c r="FZU62" s="56"/>
      <c r="FZV62" s="56"/>
      <c r="FZW62" s="56"/>
      <c r="FZX62" s="56"/>
      <c r="FZY62" s="56"/>
      <c r="FZZ62" s="56"/>
      <c r="GAA62" s="56"/>
      <c r="GAB62" s="56"/>
      <c r="GAC62" s="56"/>
      <c r="GAD62" s="56"/>
      <c r="GAE62" s="56"/>
      <c r="GAF62" s="56"/>
      <c r="GAG62" s="56"/>
      <c r="GAH62" s="56"/>
      <c r="GAI62" s="56"/>
      <c r="GAJ62" s="56"/>
      <c r="GAK62" s="56"/>
      <c r="GAL62" s="56"/>
      <c r="GAM62" s="56"/>
      <c r="GAN62" s="56"/>
      <c r="GAO62" s="56"/>
      <c r="GAP62" s="56"/>
      <c r="GAQ62" s="56"/>
      <c r="GAR62" s="56"/>
      <c r="GAS62" s="56"/>
      <c r="GAT62" s="56"/>
      <c r="GAU62" s="56"/>
      <c r="GAV62" s="56"/>
      <c r="GAW62" s="56"/>
      <c r="GAX62" s="56"/>
      <c r="GAY62" s="56"/>
      <c r="GAZ62" s="56"/>
      <c r="GBA62" s="56"/>
      <c r="GBB62" s="56"/>
      <c r="GBC62" s="56"/>
      <c r="GBD62" s="56"/>
      <c r="GBE62" s="56"/>
      <c r="GBF62" s="56"/>
      <c r="GBG62" s="56"/>
      <c r="GBH62" s="56"/>
      <c r="GBI62" s="56"/>
      <c r="GBJ62" s="56"/>
      <c r="GBK62" s="56"/>
      <c r="GBL62" s="56"/>
      <c r="GBM62" s="56"/>
      <c r="GBN62" s="56"/>
      <c r="GBO62" s="56"/>
      <c r="GBP62" s="56"/>
      <c r="GBQ62" s="56"/>
      <c r="GBR62" s="56"/>
      <c r="GBS62" s="56"/>
      <c r="GBT62" s="56"/>
      <c r="GBU62" s="56"/>
      <c r="GBV62" s="56"/>
      <c r="GBW62" s="56"/>
      <c r="GBX62" s="56"/>
      <c r="GBY62" s="56"/>
      <c r="GBZ62" s="56"/>
      <c r="GCA62" s="56"/>
      <c r="GCB62" s="56"/>
      <c r="GCC62" s="56"/>
      <c r="GCD62" s="56"/>
      <c r="GCE62" s="56"/>
      <c r="GCF62" s="56"/>
      <c r="GCG62" s="56"/>
      <c r="GCH62" s="56"/>
      <c r="GCI62" s="56"/>
      <c r="GCJ62" s="56"/>
      <c r="GCK62" s="56"/>
      <c r="GCL62" s="56"/>
      <c r="GCM62" s="56"/>
      <c r="GCN62" s="56"/>
      <c r="GCO62" s="56"/>
      <c r="GCP62" s="56"/>
      <c r="GCQ62" s="56"/>
      <c r="GCR62" s="56"/>
      <c r="GCS62" s="56"/>
      <c r="GCT62" s="56"/>
      <c r="GCU62" s="56"/>
      <c r="GCV62" s="56"/>
      <c r="GCW62" s="56"/>
      <c r="GCX62" s="56"/>
      <c r="GCY62" s="56"/>
      <c r="GCZ62" s="56"/>
      <c r="GDA62" s="56"/>
      <c r="GDB62" s="56"/>
      <c r="GDC62" s="56"/>
      <c r="GDD62" s="56"/>
      <c r="GDE62" s="56"/>
      <c r="GDF62" s="56"/>
      <c r="GDG62" s="56"/>
      <c r="GDH62" s="56"/>
      <c r="GDI62" s="56"/>
      <c r="GDJ62" s="56"/>
      <c r="GDK62" s="56"/>
      <c r="GDL62" s="56"/>
      <c r="GDM62" s="56"/>
      <c r="GDN62" s="56"/>
      <c r="GDO62" s="56"/>
      <c r="GDP62" s="56"/>
      <c r="GDQ62" s="56"/>
      <c r="GDR62" s="56"/>
      <c r="GDS62" s="56"/>
      <c r="GDT62" s="56"/>
      <c r="GDU62" s="56"/>
      <c r="GDV62" s="56"/>
      <c r="GDW62" s="56"/>
      <c r="GDX62" s="56"/>
      <c r="GDY62" s="56"/>
      <c r="GDZ62" s="56"/>
      <c r="GEA62" s="56"/>
      <c r="GEB62" s="56"/>
      <c r="GEC62" s="56"/>
      <c r="GED62" s="56"/>
      <c r="GEE62" s="56"/>
      <c r="GEF62" s="56"/>
      <c r="GEG62" s="56"/>
      <c r="GEH62" s="56"/>
      <c r="GEI62" s="56"/>
      <c r="GEJ62" s="56"/>
      <c r="GEK62" s="56"/>
      <c r="GEL62" s="56"/>
      <c r="GEM62" s="56"/>
      <c r="GEN62" s="56"/>
      <c r="GEO62" s="56"/>
      <c r="GEP62" s="56"/>
      <c r="GEQ62" s="56"/>
      <c r="GER62" s="56"/>
      <c r="GES62" s="56"/>
      <c r="GET62" s="56"/>
      <c r="GEU62" s="56"/>
      <c r="GEV62" s="56"/>
      <c r="GEW62" s="56"/>
      <c r="GEX62" s="56"/>
      <c r="GEY62" s="56"/>
      <c r="GEZ62" s="56"/>
      <c r="GFA62" s="56"/>
      <c r="GFB62" s="56"/>
      <c r="GFC62" s="56"/>
      <c r="GFD62" s="56"/>
      <c r="GFE62" s="56"/>
      <c r="GFF62" s="56"/>
      <c r="GFG62" s="56"/>
      <c r="GFH62" s="56"/>
      <c r="GFI62" s="56"/>
      <c r="GFJ62" s="56"/>
      <c r="GFK62" s="56"/>
      <c r="GFL62" s="56"/>
      <c r="GFM62" s="56"/>
      <c r="GFN62" s="56"/>
      <c r="GFO62" s="56"/>
      <c r="GFP62" s="56"/>
      <c r="GFQ62" s="56"/>
      <c r="GFR62" s="56"/>
      <c r="GFS62" s="56"/>
      <c r="GFT62" s="56"/>
      <c r="GFU62" s="56"/>
      <c r="GFV62" s="56"/>
      <c r="GFW62" s="56"/>
      <c r="GFX62" s="56"/>
      <c r="GFY62" s="56"/>
      <c r="GFZ62" s="56"/>
      <c r="GGA62" s="56"/>
      <c r="GGB62" s="56"/>
      <c r="GGC62" s="56"/>
      <c r="GGD62" s="56"/>
      <c r="GGE62" s="56"/>
      <c r="GGF62" s="56"/>
      <c r="GGG62" s="56"/>
      <c r="GGH62" s="56"/>
      <c r="GGI62" s="56"/>
      <c r="GGJ62" s="56"/>
      <c r="GGK62" s="56"/>
      <c r="GGL62" s="56"/>
      <c r="GGM62" s="56"/>
      <c r="GGN62" s="56"/>
      <c r="GGO62" s="56"/>
      <c r="GGP62" s="56"/>
      <c r="GGQ62" s="56"/>
      <c r="GGR62" s="56"/>
      <c r="GGS62" s="56"/>
      <c r="GGT62" s="56"/>
      <c r="GGU62" s="56"/>
      <c r="GGV62" s="56"/>
      <c r="GGW62" s="56"/>
      <c r="GGX62" s="56"/>
      <c r="GGY62" s="56"/>
      <c r="GGZ62" s="56"/>
      <c r="GHA62" s="56"/>
      <c r="GHB62" s="56"/>
      <c r="GHC62" s="56"/>
      <c r="GHD62" s="56"/>
      <c r="GHE62" s="56"/>
      <c r="GHF62" s="56"/>
      <c r="GHG62" s="56"/>
      <c r="GHH62" s="56"/>
      <c r="GHI62" s="56"/>
      <c r="GHJ62" s="56"/>
      <c r="GHK62" s="56"/>
      <c r="GHL62" s="56"/>
      <c r="GHM62" s="56"/>
      <c r="GHN62" s="56"/>
      <c r="GHO62" s="56"/>
      <c r="GHP62" s="56"/>
      <c r="GHQ62" s="56"/>
      <c r="GHR62" s="56"/>
      <c r="GHS62" s="56"/>
      <c r="GHT62" s="56"/>
      <c r="GHU62" s="56"/>
      <c r="GHV62" s="56"/>
      <c r="GHW62" s="56"/>
      <c r="GHX62" s="56"/>
      <c r="GHY62" s="56"/>
      <c r="GHZ62" s="56"/>
      <c r="GIA62" s="56"/>
      <c r="GIB62" s="56"/>
      <c r="GIC62" s="56"/>
      <c r="GID62" s="56"/>
      <c r="GIE62" s="56"/>
      <c r="GIF62" s="56"/>
      <c r="GIG62" s="56"/>
      <c r="GIH62" s="56"/>
      <c r="GII62" s="56"/>
      <c r="GIJ62" s="56"/>
      <c r="GIK62" s="56"/>
      <c r="GIL62" s="56"/>
      <c r="GIM62" s="56"/>
      <c r="GIN62" s="56"/>
      <c r="GIO62" s="56"/>
      <c r="GIP62" s="56"/>
      <c r="GIQ62" s="56"/>
      <c r="GIR62" s="56"/>
      <c r="GIS62" s="56"/>
      <c r="GIT62" s="56"/>
      <c r="GIU62" s="56"/>
      <c r="GIV62" s="56"/>
      <c r="GIW62" s="56"/>
      <c r="GIX62" s="56"/>
      <c r="GIY62" s="56"/>
      <c r="GIZ62" s="56"/>
      <c r="GJA62" s="56"/>
      <c r="GJB62" s="56"/>
      <c r="GJC62" s="56"/>
      <c r="GJD62" s="56"/>
      <c r="GJE62" s="56"/>
      <c r="GJF62" s="56"/>
      <c r="GJG62" s="56"/>
      <c r="GJH62" s="56"/>
      <c r="GJI62" s="56"/>
      <c r="GJJ62" s="56"/>
      <c r="GJK62" s="56"/>
      <c r="GJL62" s="56"/>
      <c r="GJM62" s="56"/>
      <c r="GJN62" s="56"/>
      <c r="GJO62" s="56"/>
      <c r="GJP62" s="56"/>
      <c r="GJQ62" s="56"/>
      <c r="GJR62" s="56"/>
      <c r="GJS62" s="56"/>
      <c r="GJT62" s="56"/>
      <c r="GJU62" s="56"/>
      <c r="GJV62" s="56"/>
      <c r="GJW62" s="56"/>
      <c r="GJX62" s="56"/>
      <c r="GJY62" s="56"/>
      <c r="GJZ62" s="56"/>
      <c r="GKA62" s="56"/>
      <c r="GKB62" s="56"/>
      <c r="GKC62" s="56"/>
      <c r="GKD62" s="56"/>
      <c r="GKE62" s="56"/>
      <c r="GKF62" s="56"/>
      <c r="GKG62" s="56"/>
      <c r="GKH62" s="56"/>
      <c r="GKI62" s="56"/>
      <c r="GKJ62" s="56"/>
      <c r="GKK62" s="56"/>
      <c r="GKL62" s="56"/>
      <c r="GKM62" s="56"/>
      <c r="GKN62" s="56"/>
      <c r="GKO62" s="56"/>
      <c r="GKP62" s="56"/>
      <c r="GKQ62" s="56"/>
      <c r="GKR62" s="56"/>
      <c r="GKS62" s="56"/>
      <c r="GKT62" s="56"/>
      <c r="GKU62" s="56"/>
      <c r="GKV62" s="56"/>
      <c r="GKW62" s="56"/>
      <c r="GKX62" s="56"/>
      <c r="GKY62" s="56"/>
      <c r="GKZ62" s="56"/>
      <c r="GLA62" s="56"/>
      <c r="GLB62" s="56"/>
      <c r="GLC62" s="56"/>
      <c r="GLD62" s="56"/>
      <c r="GLE62" s="56"/>
      <c r="GLF62" s="56"/>
      <c r="GLG62" s="56"/>
      <c r="GLH62" s="56"/>
      <c r="GLI62" s="56"/>
      <c r="GLJ62" s="56"/>
      <c r="GLK62" s="56"/>
      <c r="GLL62" s="56"/>
      <c r="GLM62" s="56"/>
      <c r="GLN62" s="56"/>
      <c r="GLO62" s="56"/>
      <c r="GLP62" s="56"/>
      <c r="GLQ62" s="56"/>
      <c r="GLR62" s="56"/>
      <c r="GLS62" s="56"/>
      <c r="GLT62" s="56"/>
      <c r="GLU62" s="56"/>
      <c r="GLV62" s="56"/>
      <c r="GLW62" s="56"/>
      <c r="GLX62" s="56"/>
      <c r="GLY62" s="56"/>
      <c r="GLZ62" s="56"/>
      <c r="GMA62" s="56"/>
      <c r="GMB62" s="56"/>
      <c r="GMC62" s="56"/>
      <c r="GMD62" s="56"/>
      <c r="GME62" s="56"/>
      <c r="GMF62" s="56"/>
      <c r="GMG62" s="56"/>
      <c r="GMH62" s="56"/>
      <c r="GMI62" s="56"/>
      <c r="GMJ62" s="56"/>
      <c r="GMK62" s="56"/>
      <c r="GML62" s="56"/>
      <c r="GMM62" s="56"/>
      <c r="GMN62" s="56"/>
      <c r="GMO62" s="56"/>
      <c r="GMP62" s="56"/>
      <c r="GMQ62" s="56"/>
      <c r="GMR62" s="56"/>
      <c r="GMS62" s="56"/>
      <c r="GMT62" s="56"/>
      <c r="GMU62" s="56"/>
      <c r="GMV62" s="56"/>
      <c r="GMW62" s="56"/>
      <c r="GMX62" s="56"/>
      <c r="GMY62" s="56"/>
      <c r="GMZ62" s="56"/>
      <c r="GNA62" s="56"/>
      <c r="GNB62" s="56"/>
      <c r="GNC62" s="56"/>
      <c r="GND62" s="56"/>
      <c r="GNE62" s="56"/>
      <c r="GNF62" s="56"/>
      <c r="GNG62" s="56"/>
      <c r="GNH62" s="56"/>
      <c r="GNI62" s="56"/>
      <c r="GNJ62" s="56"/>
      <c r="GNK62" s="56"/>
      <c r="GNL62" s="56"/>
      <c r="GNM62" s="56"/>
      <c r="GNN62" s="56"/>
      <c r="GNO62" s="56"/>
      <c r="GNP62" s="56"/>
      <c r="GNQ62" s="56"/>
      <c r="GNR62" s="56"/>
      <c r="GNS62" s="56"/>
      <c r="GNT62" s="56"/>
      <c r="GNU62" s="56"/>
      <c r="GNV62" s="56"/>
      <c r="GNW62" s="56"/>
      <c r="GNX62" s="56"/>
      <c r="GNY62" s="56"/>
      <c r="GNZ62" s="56"/>
      <c r="GOA62" s="56"/>
      <c r="GOB62" s="56"/>
      <c r="GOC62" s="56"/>
      <c r="GOD62" s="56"/>
      <c r="GOE62" s="56"/>
      <c r="GOF62" s="56"/>
      <c r="GOG62" s="56"/>
      <c r="GOH62" s="56"/>
      <c r="GOI62" s="56"/>
      <c r="GOJ62" s="56"/>
      <c r="GOK62" s="56"/>
      <c r="GOL62" s="56"/>
      <c r="GOM62" s="56"/>
      <c r="GON62" s="56"/>
      <c r="GOO62" s="56"/>
      <c r="GOP62" s="56"/>
      <c r="GOQ62" s="56"/>
      <c r="GOR62" s="56"/>
      <c r="GOS62" s="56"/>
      <c r="GOT62" s="56"/>
      <c r="GOU62" s="56"/>
      <c r="GOV62" s="56"/>
      <c r="GOW62" s="56"/>
      <c r="GOX62" s="56"/>
      <c r="GOY62" s="56"/>
      <c r="GOZ62" s="56"/>
      <c r="GPA62" s="56"/>
      <c r="GPB62" s="56"/>
      <c r="GPC62" s="56"/>
      <c r="GPD62" s="56"/>
      <c r="GPE62" s="56"/>
      <c r="GPF62" s="56"/>
      <c r="GPG62" s="56"/>
      <c r="GPH62" s="56"/>
      <c r="GPI62" s="56"/>
      <c r="GPJ62" s="56"/>
      <c r="GPK62" s="56"/>
      <c r="GPL62" s="56"/>
      <c r="GPM62" s="56"/>
      <c r="GPN62" s="56"/>
      <c r="GPO62" s="56"/>
      <c r="GPP62" s="56"/>
      <c r="GPQ62" s="56"/>
      <c r="GPR62" s="56"/>
      <c r="GPS62" s="56"/>
      <c r="GPT62" s="56"/>
      <c r="GPU62" s="56"/>
      <c r="GPV62" s="56"/>
      <c r="GPW62" s="56"/>
      <c r="GPX62" s="56"/>
      <c r="GPY62" s="56"/>
      <c r="GPZ62" s="56"/>
      <c r="GQA62" s="56"/>
      <c r="GQB62" s="56"/>
      <c r="GQC62" s="56"/>
      <c r="GQD62" s="56"/>
      <c r="GQE62" s="56"/>
      <c r="GQF62" s="56"/>
      <c r="GQG62" s="56"/>
      <c r="GQH62" s="56"/>
      <c r="GQI62" s="56"/>
      <c r="GQJ62" s="56"/>
      <c r="GQK62" s="56"/>
      <c r="GQL62" s="56"/>
      <c r="GQM62" s="56"/>
      <c r="GQN62" s="56"/>
      <c r="GQO62" s="56"/>
      <c r="GQP62" s="56"/>
      <c r="GQQ62" s="56"/>
      <c r="GQR62" s="56"/>
      <c r="GQS62" s="56"/>
      <c r="GQT62" s="56"/>
      <c r="GQU62" s="56"/>
      <c r="GQV62" s="56"/>
      <c r="GQW62" s="56"/>
      <c r="GQX62" s="56"/>
      <c r="GQY62" s="56"/>
      <c r="GQZ62" s="56"/>
      <c r="GRA62" s="56"/>
      <c r="GRB62" s="56"/>
      <c r="GRC62" s="56"/>
      <c r="GRD62" s="56"/>
      <c r="GRE62" s="56"/>
      <c r="GRF62" s="56"/>
      <c r="GRG62" s="56"/>
      <c r="GRH62" s="56"/>
      <c r="GRI62" s="56"/>
      <c r="GRJ62" s="56"/>
      <c r="GRK62" s="56"/>
      <c r="GRL62" s="56"/>
      <c r="GRM62" s="56"/>
      <c r="GRN62" s="56"/>
      <c r="GRO62" s="56"/>
      <c r="GRP62" s="56"/>
      <c r="GRQ62" s="56"/>
      <c r="GRR62" s="56"/>
      <c r="GRS62" s="56"/>
      <c r="GRT62" s="56"/>
      <c r="GRU62" s="56"/>
      <c r="GRV62" s="56"/>
      <c r="GRW62" s="56"/>
      <c r="GRX62" s="56"/>
      <c r="GRY62" s="56"/>
      <c r="GRZ62" s="56"/>
      <c r="GSA62" s="56"/>
      <c r="GSB62" s="56"/>
      <c r="GSC62" s="56"/>
      <c r="GSD62" s="56"/>
      <c r="GSE62" s="56"/>
      <c r="GSF62" s="56"/>
      <c r="GSG62" s="56"/>
      <c r="GSH62" s="56"/>
      <c r="GSI62" s="56"/>
      <c r="GSJ62" s="56"/>
      <c r="GSK62" s="56"/>
      <c r="GSL62" s="56"/>
      <c r="GSM62" s="56"/>
      <c r="GSN62" s="56"/>
      <c r="GSO62" s="56"/>
      <c r="GSP62" s="56"/>
      <c r="GSQ62" s="56"/>
      <c r="GSR62" s="56"/>
      <c r="GSS62" s="56"/>
      <c r="GST62" s="56"/>
      <c r="GSU62" s="56"/>
      <c r="GSV62" s="56"/>
      <c r="GSW62" s="56"/>
      <c r="GSX62" s="56"/>
      <c r="GSY62" s="56"/>
      <c r="GSZ62" s="56"/>
      <c r="GTA62" s="56"/>
      <c r="GTB62" s="56"/>
      <c r="GTC62" s="56"/>
      <c r="GTD62" s="56"/>
      <c r="GTE62" s="56"/>
      <c r="GTF62" s="56"/>
      <c r="GTG62" s="56"/>
      <c r="GTH62" s="56"/>
      <c r="GTI62" s="56"/>
      <c r="GTJ62" s="56"/>
      <c r="GTK62" s="56"/>
      <c r="GTL62" s="56"/>
      <c r="GTM62" s="56"/>
      <c r="GTN62" s="56"/>
      <c r="GTO62" s="56"/>
      <c r="GTP62" s="56"/>
      <c r="GTQ62" s="56"/>
      <c r="GTR62" s="56"/>
      <c r="GTS62" s="56"/>
      <c r="GTT62" s="56"/>
      <c r="GTU62" s="56"/>
      <c r="GTV62" s="56"/>
      <c r="GTW62" s="56"/>
      <c r="GTX62" s="56"/>
      <c r="GTY62" s="56"/>
      <c r="GTZ62" s="56"/>
      <c r="GUA62" s="56"/>
      <c r="GUB62" s="56"/>
      <c r="GUC62" s="56"/>
      <c r="GUD62" s="56"/>
      <c r="GUE62" s="56"/>
      <c r="GUF62" s="56"/>
      <c r="GUG62" s="56"/>
      <c r="GUH62" s="56"/>
      <c r="GUI62" s="56"/>
      <c r="GUJ62" s="56"/>
      <c r="GUK62" s="56"/>
      <c r="GUL62" s="56"/>
      <c r="GUM62" s="56"/>
      <c r="GUN62" s="56"/>
      <c r="GUO62" s="56"/>
      <c r="GUP62" s="56"/>
      <c r="GUQ62" s="56"/>
      <c r="GUR62" s="56"/>
      <c r="GUS62" s="56"/>
      <c r="GUT62" s="56"/>
      <c r="GUU62" s="56"/>
      <c r="GUV62" s="56"/>
      <c r="GUW62" s="56"/>
      <c r="GUX62" s="56"/>
      <c r="GUY62" s="56"/>
      <c r="GUZ62" s="56"/>
      <c r="GVA62" s="56"/>
      <c r="GVB62" s="56"/>
      <c r="GVC62" s="56"/>
      <c r="GVD62" s="56"/>
      <c r="GVE62" s="56"/>
      <c r="GVF62" s="56"/>
      <c r="GVG62" s="56"/>
      <c r="GVH62" s="56"/>
      <c r="GVI62" s="56"/>
      <c r="GVJ62" s="56"/>
      <c r="GVK62" s="56"/>
      <c r="GVL62" s="56"/>
      <c r="GVM62" s="56"/>
      <c r="GVN62" s="56"/>
      <c r="GVO62" s="56"/>
      <c r="GVP62" s="56"/>
      <c r="GVQ62" s="56"/>
      <c r="GVR62" s="56"/>
      <c r="GVS62" s="56"/>
      <c r="GVT62" s="56"/>
      <c r="GVU62" s="56"/>
      <c r="GVV62" s="56"/>
      <c r="GVW62" s="56"/>
      <c r="GVX62" s="56"/>
      <c r="GVY62" s="56"/>
      <c r="GVZ62" s="56"/>
      <c r="GWA62" s="56"/>
      <c r="GWB62" s="56"/>
      <c r="GWC62" s="56"/>
      <c r="GWD62" s="56"/>
      <c r="GWE62" s="56"/>
      <c r="GWF62" s="56"/>
      <c r="GWG62" s="56"/>
      <c r="GWH62" s="56"/>
      <c r="GWI62" s="56"/>
      <c r="GWJ62" s="56"/>
      <c r="GWK62" s="56"/>
      <c r="GWL62" s="56"/>
      <c r="GWM62" s="56"/>
      <c r="GWN62" s="56"/>
      <c r="GWO62" s="56"/>
      <c r="GWP62" s="56"/>
      <c r="GWQ62" s="56"/>
      <c r="GWR62" s="56"/>
      <c r="GWS62" s="56"/>
      <c r="GWT62" s="56"/>
      <c r="GWU62" s="56"/>
      <c r="GWV62" s="56"/>
      <c r="GWW62" s="56"/>
      <c r="GWX62" s="56"/>
      <c r="GWY62" s="56"/>
      <c r="GWZ62" s="56"/>
      <c r="GXA62" s="56"/>
      <c r="GXB62" s="56"/>
      <c r="GXC62" s="56"/>
      <c r="GXD62" s="56"/>
      <c r="GXE62" s="56"/>
      <c r="GXF62" s="56"/>
      <c r="GXG62" s="56"/>
      <c r="GXH62" s="56"/>
      <c r="GXI62" s="56"/>
      <c r="GXJ62" s="56"/>
      <c r="GXK62" s="56"/>
      <c r="GXL62" s="56"/>
      <c r="GXM62" s="56"/>
      <c r="GXN62" s="56"/>
      <c r="GXO62" s="56"/>
      <c r="GXP62" s="56"/>
      <c r="GXQ62" s="56"/>
      <c r="GXR62" s="56"/>
      <c r="GXS62" s="56"/>
      <c r="GXT62" s="56"/>
      <c r="GXU62" s="56"/>
      <c r="GXV62" s="56"/>
      <c r="GXW62" s="56"/>
      <c r="GXX62" s="56"/>
      <c r="GXY62" s="56"/>
      <c r="GXZ62" s="56"/>
      <c r="GYA62" s="56"/>
      <c r="GYB62" s="56"/>
      <c r="GYC62" s="56"/>
      <c r="GYD62" s="56"/>
      <c r="GYE62" s="56"/>
      <c r="GYF62" s="56"/>
      <c r="GYG62" s="56"/>
      <c r="GYH62" s="56"/>
      <c r="GYI62" s="56"/>
      <c r="GYJ62" s="56"/>
      <c r="GYK62" s="56"/>
      <c r="GYL62" s="56"/>
      <c r="GYM62" s="56"/>
      <c r="GYN62" s="56"/>
      <c r="GYO62" s="56"/>
      <c r="GYP62" s="56"/>
      <c r="GYQ62" s="56"/>
      <c r="GYR62" s="56"/>
      <c r="GYS62" s="56"/>
      <c r="GYT62" s="56"/>
      <c r="GYU62" s="56"/>
      <c r="GYV62" s="56"/>
      <c r="GYW62" s="56"/>
      <c r="GYX62" s="56"/>
      <c r="GYY62" s="56"/>
      <c r="GYZ62" s="56"/>
      <c r="GZA62" s="56"/>
      <c r="GZB62" s="56"/>
      <c r="GZC62" s="56"/>
      <c r="GZD62" s="56"/>
      <c r="GZE62" s="56"/>
      <c r="GZF62" s="56"/>
      <c r="GZG62" s="56"/>
      <c r="GZH62" s="56"/>
      <c r="GZI62" s="56"/>
      <c r="GZJ62" s="56"/>
      <c r="GZK62" s="56"/>
      <c r="GZL62" s="56"/>
      <c r="GZM62" s="56"/>
      <c r="GZN62" s="56"/>
      <c r="GZO62" s="56"/>
      <c r="GZP62" s="56"/>
      <c r="GZQ62" s="56"/>
      <c r="GZR62" s="56"/>
      <c r="GZS62" s="56"/>
      <c r="GZT62" s="56"/>
      <c r="GZU62" s="56"/>
      <c r="GZV62" s="56"/>
      <c r="GZW62" s="56"/>
      <c r="GZX62" s="56"/>
      <c r="GZY62" s="56"/>
      <c r="GZZ62" s="56"/>
    </row>
    <row r="63" spans="1:5434" s="52" customFormat="1" ht="18.75" customHeight="1" x14ac:dyDescent="0.25">
      <c r="A63" s="58" t="s">
        <v>84</v>
      </c>
      <c r="B63" s="61" t="s">
        <v>86</v>
      </c>
      <c r="C63" s="37"/>
      <c r="D63" s="94">
        <f t="shared" si="6"/>
        <v>108</v>
      </c>
      <c r="E63" s="39">
        <f t="shared" ref="E63" si="132">K63+Q63</f>
        <v>108</v>
      </c>
      <c r="F63" s="39">
        <f t="shared" ref="F63" si="133">L63+R63</f>
        <v>3</v>
      </c>
      <c r="G63" s="109">
        <f t="shared" ref="G63" si="134">M63+S63</f>
        <v>0</v>
      </c>
      <c r="H63" s="138">
        <f t="shared" ref="H63" si="135">N63+T63</f>
        <v>0</v>
      </c>
      <c r="I63" s="39">
        <f t="shared" ref="I63" si="136">O63+U63</f>
        <v>3</v>
      </c>
      <c r="J63" s="40">
        <v>98</v>
      </c>
      <c r="K63" s="39">
        <v>98</v>
      </c>
      <c r="L63" s="39">
        <f t="shared" ref="L63" si="137">J63-K63</f>
        <v>0</v>
      </c>
      <c r="M63" s="187">
        <v>0</v>
      </c>
      <c r="N63" s="115">
        <v>0</v>
      </c>
      <c r="O63" s="39">
        <f t="shared" ref="O63" si="138">L63+M63-N63</f>
        <v>0</v>
      </c>
      <c r="P63" s="94">
        <f t="shared" si="79"/>
        <v>10</v>
      </c>
      <c r="Q63" s="39">
        <v>10</v>
      </c>
      <c r="R63" s="39">
        <f t="shared" ref="R63" si="139">X63</f>
        <v>3</v>
      </c>
      <c r="S63" s="109">
        <f t="shared" ref="S63" si="140">Y63</f>
        <v>0</v>
      </c>
      <c r="T63" s="116">
        <f t="shared" ref="T63" si="141">Z63</f>
        <v>0</v>
      </c>
      <c r="U63" s="39">
        <f t="shared" ref="U63" si="142">AA63</f>
        <v>3</v>
      </c>
      <c r="V63" s="40">
        <v>3</v>
      </c>
      <c r="W63" s="39"/>
      <c r="X63" s="39">
        <f t="shared" ref="X63" si="143">V63</f>
        <v>3</v>
      </c>
      <c r="Y63" s="109">
        <v>0</v>
      </c>
      <c r="Z63" s="116">
        <v>0</v>
      </c>
      <c r="AA63" s="39">
        <f t="shared" ref="AA63" si="144">X63+Y63-Z63</f>
        <v>3</v>
      </c>
      <c r="AB63" s="40">
        <v>7</v>
      </c>
      <c r="AC63" s="39"/>
      <c r="AD63" s="39"/>
      <c r="AE63" s="39"/>
      <c r="AF63" s="39"/>
      <c r="AG63" s="39"/>
      <c r="AH63" s="39"/>
      <c r="AI63" s="39"/>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60"/>
      <c r="OM63" s="60"/>
      <c r="ON63" s="60"/>
      <c r="OO63" s="60"/>
      <c r="OP63" s="60"/>
      <c r="OQ63" s="60"/>
      <c r="OR63" s="60"/>
      <c r="OS63" s="60"/>
      <c r="OT63" s="60"/>
      <c r="OU63" s="60"/>
      <c r="OV63" s="60"/>
      <c r="OW63" s="60"/>
      <c r="OX63" s="60"/>
      <c r="OY63" s="60"/>
      <c r="OZ63" s="60"/>
      <c r="PA63" s="60"/>
      <c r="PB63" s="60"/>
      <c r="PC63" s="60"/>
      <c r="PD63" s="60"/>
      <c r="PE63" s="60"/>
      <c r="PF63" s="60"/>
      <c r="PG63" s="60"/>
      <c r="PH63" s="60"/>
      <c r="PI63" s="60"/>
      <c r="PJ63" s="60"/>
      <c r="PK63" s="60"/>
      <c r="PL63" s="60"/>
      <c r="PM63" s="60"/>
      <c r="PN63" s="60"/>
      <c r="PO63" s="60"/>
      <c r="PP63" s="60"/>
      <c r="PQ63" s="60"/>
      <c r="PR63" s="60"/>
      <c r="PS63" s="60"/>
      <c r="PT63" s="60"/>
      <c r="PU63" s="60"/>
      <c r="PV63" s="60"/>
      <c r="PW63" s="60"/>
      <c r="PX63" s="60"/>
      <c r="PY63" s="60"/>
      <c r="PZ63" s="60"/>
      <c r="QA63" s="60"/>
      <c r="QB63" s="60"/>
      <c r="QC63" s="60"/>
      <c r="QD63" s="60"/>
      <c r="QE63" s="60"/>
      <c r="QF63" s="60"/>
      <c r="QG63" s="60"/>
      <c r="QH63" s="60"/>
      <c r="QI63" s="60"/>
      <c r="QJ63" s="60"/>
      <c r="QK63" s="60"/>
      <c r="QL63" s="60"/>
      <c r="QM63" s="60"/>
      <c r="QN63" s="60"/>
      <c r="QO63" s="60"/>
      <c r="QP63" s="60"/>
      <c r="QQ63" s="60"/>
      <c r="QR63" s="60"/>
      <c r="QS63" s="60"/>
      <c r="QT63" s="60"/>
      <c r="QU63" s="60"/>
      <c r="QV63" s="60"/>
      <c r="QW63" s="60"/>
      <c r="QX63" s="60"/>
      <c r="QY63" s="60"/>
      <c r="QZ63" s="60"/>
      <c r="RA63" s="60"/>
      <c r="RB63" s="60"/>
      <c r="RC63" s="60"/>
      <c r="RD63" s="60"/>
      <c r="RE63" s="60"/>
      <c r="RF63" s="60"/>
      <c r="RG63" s="60"/>
      <c r="RH63" s="60"/>
      <c r="RI63" s="60"/>
      <c r="RJ63" s="60"/>
      <c r="RK63" s="60"/>
      <c r="RL63" s="60"/>
      <c r="RM63" s="60"/>
      <c r="RN63" s="60"/>
      <c r="RO63" s="60"/>
      <c r="RP63" s="60"/>
      <c r="RQ63" s="60"/>
      <c r="RR63" s="60"/>
      <c r="RS63" s="60"/>
      <c r="RT63" s="60"/>
      <c r="RU63" s="60"/>
      <c r="RV63" s="60"/>
      <c r="RW63" s="60"/>
      <c r="RX63" s="60"/>
      <c r="RY63" s="60"/>
      <c r="RZ63" s="60"/>
      <c r="SA63" s="60"/>
      <c r="SB63" s="60"/>
      <c r="SC63" s="60"/>
      <c r="SD63" s="60"/>
      <c r="SE63" s="60"/>
      <c r="SF63" s="60"/>
      <c r="SG63" s="60"/>
      <c r="SH63" s="60"/>
      <c r="SI63" s="60"/>
      <c r="SJ63" s="60"/>
      <c r="SK63" s="60"/>
      <c r="SL63" s="60"/>
      <c r="SM63" s="60"/>
      <c r="SN63" s="60"/>
      <c r="SO63" s="60"/>
      <c r="SP63" s="60"/>
      <c r="SQ63" s="60"/>
      <c r="SR63" s="60"/>
      <c r="SS63" s="60"/>
      <c r="ST63" s="60"/>
      <c r="SU63" s="60"/>
      <c r="SV63" s="60"/>
      <c r="SW63" s="60"/>
      <c r="SX63" s="60"/>
      <c r="SY63" s="60"/>
      <c r="SZ63" s="60"/>
      <c r="TA63" s="60"/>
      <c r="TB63" s="60"/>
      <c r="TC63" s="60"/>
      <c r="TD63" s="60"/>
      <c r="TE63" s="60"/>
      <c r="TF63" s="60"/>
      <c r="TG63" s="60"/>
      <c r="TH63" s="60"/>
      <c r="TI63" s="60"/>
      <c r="TJ63" s="60"/>
      <c r="TK63" s="60"/>
      <c r="TL63" s="60"/>
      <c r="TM63" s="60"/>
      <c r="TN63" s="60"/>
      <c r="TO63" s="60"/>
      <c r="TP63" s="60"/>
      <c r="TQ63" s="60"/>
      <c r="TR63" s="60"/>
      <c r="TS63" s="60"/>
      <c r="TT63" s="60"/>
      <c r="TU63" s="60"/>
      <c r="TV63" s="60"/>
      <c r="TW63" s="60"/>
      <c r="TX63" s="60"/>
      <c r="TY63" s="60"/>
      <c r="TZ63" s="60"/>
      <c r="UA63" s="60"/>
      <c r="UB63" s="60"/>
      <c r="UC63" s="60"/>
      <c r="UD63" s="60"/>
      <c r="UE63" s="60"/>
      <c r="UF63" s="60"/>
      <c r="UG63" s="60"/>
      <c r="UH63" s="60"/>
      <c r="UI63" s="60"/>
      <c r="UJ63" s="60"/>
      <c r="UK63" s="60"/>
      <c r="UL63" s="60"/>
      <c r="UM63" s="60"/>
      <c r="UN63" s="60"/>
      <c r="UO63" s="60"/>
      <c r="UP63" s="60"/>
      <c r="UQ63" s="60"/>
      <c r="UR63" s="60"/>
      <c r="US63" s="60"/>
      <c r="UT63" s="60"/>
      <c r="UU63" s="60"/>
      <c r="UV63" s="60"/>
      <c r="UW63" s="60"/>
      <c r="UX63" s="60"/>
      <c r="UY63" s="60"/>
      <c r="UZ63" s="60"/>
      <c r="VA63" s="60"/>
      <c r="VB63" s="60"/>
      <c r="VC63" s="60"/>
      <c r="VD63" s="60"/>
      <c r="VE63" s="60"/>
      <c r="VF63" s="60"/>
      <c r="VG63" s="60"/>
      <c r="VH63" s="60"/>
      <c r="VI63" s="60"/>
      <c r="VJ63" s="60"/>
      <c r="VK63" s="60"/>
      <c r="VL63" s="60"/>
      <c r="VM63" s="60"/>
      <c r="VN63" s="60"/>
      <c r="VO63" s="60"/>
      <c r="VP63" s="60"/>
      <c r="VQ63" s="60"/>
      <c r="VR63" s="60"/>
      <c r="VS63" s="60"/>
      <c r="VT63" s="60"/>
      <c r="VU63" s="60"/>
      <c r="VV63" s="60"/>
      <c r="VW63" s="60"/>
      <c r="VX63" s="60"/>
      <c r="VY63" s="60"/>
      <c r="VZ63" s="60"/>
      <c r="WA63" s="60"/>
      <c r="WB63" s="60"/>
      <c r="WC63" s="60"/>
      <c r="WD63" s="60"/>
      <c r="WE63" s="60"/>
      <c r="WF63" s="60"/>
      <c r="WG63" s="60"/>
      <c r="WH63" s="60"/>
      <c r="WI63" s="60"/>
      <c r="WJ63" s="60"/>
      <c r="WK63" s="60"/>
      <c r="WL63" s="60"/>
      <c r="WM63" s="60"/>
      <c r="WN63" s="60"/>
      <c r="WO63" s="60"/>
      <c r="WP63" s="60"/>
      <c r="WQ63" s="60"/>
      <c r="WR63" s="60"/>
      <c r="WS63" s="60"/>
      <c r="WT63" s="60"/>
      <c r="WU63" s="60"/>
      <c r="WV63" s="60"/>
      <c r="WW63" s="60"/>
      <c r="WX63" s="60"/>
      <c r="WY63" s="60"/>
      <c r="WZ63" s="60"/>
      <c r="XA63" s="60"/>
      <c r="XB63" s="60"/>
      <c r="XC63" s="60"/>
      <c r="XD63" s="60"/>
      <c r="XE63" s="60"/>
      <c r="XF63" s="60"/>
      <c r="XG63" s="60"/>
      <c r="XH63" s="60"/>
      <c r="XI63" s="60"/>
      <c r="XJ63" s="60"/>
      <c r="XK63" s="60"/>
      <c r="XL63" s="60"/>
      <c r="XM63" s="60"/>
      <c r="XN63" s="60"/>
      <c r="XO63" s="60"/>
      <c r="XP63" s="60"/>
      <c r="XQ63" s="60"/>
      <c r="XR63" s="60"/>
      <c r="XS63" s="60"/>
      <c r="XT63" s="60"/>
      <c r="XU63" s="60"/>
      <c r="XV63" s="60"/>
      <c r="XW63" s="60"/>
      <c r="XX63" s="60"/>
      <c r="XY63" s="60"/>
      <c r="XZ63" s="60"/>
      <c r="YA63" s="60"/>
      <c r="YB63" s="60"/>
      <c r="YC63" s="60"/>
      <c r="YD63" s="60"/>
      <c r="YE63" s="60"/>
      <c r="YF63" s="60"/>
      <c r="YG63" s="60"/>
      <c r="YH63" s="60"/>
      <c r="YI63" s="60"/>
      <c r="YJ63" s="60"/>
      <c r="YK63" s="60"/>
      <c r="YL63" s="60"/>
      <c r="YM63" s="60"/>
      <c r="YN63" s="60"/>
      <c r="YO63" s="60"/>
      <c r="YP63" s="60"/>
      <c r="YQ63" s="60"/>
      <c r="YR63" s="60"/>
      <c r="YS63" s="60"/>
      <c r="YT63" s="60"/>
      <c r="YU63" s="60"/>
      <c r="YV63" s="60"/>
      <c r="YW63" s="60"/>
      <c r="YX63" s="60"/>
      <c r="YY63" s="60"/>
      <c r="YZ63" s="60"/>
      <c r="ZA63" s="60"/>
      <c r="ZB63" s="60"/>
      <c r="ZC63" s="60"/>
      <c r="ZD63" s="60"/>
      <c r="ZE63" s="60"/>
      <c r="ZF63" s="60"/>
      <c r="ZG63" s="60"/>
      <c r="ZH63" s="60"/>
      <c r="ZI63" s="60"/>
      <c r="ZJ63" s="60"/>
      <c r="ZK63" s="60"/>
      <c r="ZL63" s="60"/>
      <c r="ZM63" s="60"/>
      <c r="ZN63" s="60"/>
      <c r="ZO63" s="60"/>
      <c r="ZP63" s="60"/>
      <c r="ZQ63" s="60"/>
      <c r="ZR63" s="60"/>
      <c r="ZS63" s="60"/>
      <c r="ZT63" s="60"/>
      <c r="ZU63" s="60"/>
      <c r="ZV63" s="60"/>
      <c r="ZW63" s="60"/>
      <c r="ZX63" s="60"/>
      <c r="ZY63" s="60"/>
      <c r="ZZ63" s="60"/>
      <c r="AAA63" s="60"/>
      <c r="AAB63" s="60"/>
      <c r="AAC63" s="60"/>
      <c r="AAD63" s="60"/>
      <c r="AAE63" s="60"/>
      <c r="AAF63" s="60"/>
      <c r="AAG63" s="60"/>
      <c r="AAH63" s="60"/>
      <c r="AAI63" s="60"/>
      <c r="AAJ63" s="60"/>
      <c r="AAK63" s="60"/>
      <c r="AAL63" s="60"/>
      <c r="AAM63" s="60"/>
      <c r="AAN63" s="60"/>
      <c r="AAO63" s="60"/>
      <c r="AAP63" s="60"/>
      <c r="AAQ63" s="60"/>
      <c r="AAR63" s="60"/>
      <c r="AAS63" s="60"/>
      <c r="AAT63" s="60"/>
      <c r="AAU63" s="60"/>
      <c r="AAV63" s="60"/>
      <c r="AAW63" s="60"/>
      <c r="AAX63" s="60"/>
      <c r="AAY63" s="60"/>
      <c r="AAZ63" s="60"/>
      <c r="ABA63" s="60"/>
      <c r="ABB63" s="60"/>
      <c r="ABC63" s="60"/>
      <c r="ABD63" s="60"/>
      <c r="ABE63" s="60"/>
      <c r="ABF63" s="60"/>
      <c r="ABG63" s="60"/>
      <c r="ABH63" s="60"/>
      <c r="ABI63" s="60"/>
      <c r="ABJ63" s="60"/>
      <c r="ABK63" s="60"/>
      <c r="ABL63" s="60"/>
      <c r="ABM63" s="60"/>
      <c r="ABN63" s="60"/>
      <c r="ABO63" s="60"/>
      <c r="ABP63" s="60"/>
      <c r="ABQ63" s="60"/>
      <c r="ABR63" s="60"/>
      <c r="ABS63" s="60"/>
      <c r="ABT63" s="60"/>
      <c r="ABU63" s="60"/>
      <c r="ABV63" s="60"/>
      <c r="ABW63" s="60"/>
      <c r="ABX63" s="60"/>
      <c r="ABY63" s="60"/>
      <c r="ABZ63" s="60"/>
      <c r="ACA63" s="60"/>
      <c r="ACB63" s="60"/>
      <c r="ACC63" s="60"/>
      <c r="ACD63" s="60"/>
      <c r="ACE63" s="60"/>
      <c r="ACF63" s="60"/>
      <c r="ACG63" s="60"/>
      <c r="ACH63" s="60"/>
      <c r="ACI63" s="60"/>
      <c r="ACJ63" s="60"/>
      <c r="ACK63" s="60"/>
      <c r="ACL63" s="60"/>
      <c r="ACM63" s="60"/>
      <c r="ACN63" s="60"/>
      <c r="ACO63" s="60"/>
      <c r="ACP63" s="60"/>
      <c r="ACQ63" s="60"/>
      <c r="ACR63" s="60"/>
      <c r="ACS63" s="60"/>
      <c r="ACT63" s="60"/>
      <c r="ACU63" s="60"/>
      <c r="ACV63" s="60"/>
      <c r="ACW63" s="60"/>
      <c r="ACX63" s="60"/>
      <c r="ACY63" s="60"/>
      <c r="ACZ63" s="60"/>
      <c r="ADA63" s="60"/>
      <c r="ADB63" s="60"/>
      <c r="ADC63" s="60"/>
      <c r="ADD63" s="60"/>
      <c r="ADE63" s="60"/>
      <c r="ADF63" s="60"/>
      <c r="ADG63" s="60"/>
      <c r="ADH63" s="60"/>
      <c r="ADI63" s="60"/>
      <c r="ADJ63" s="60"/>
      <c r="ADK63" s="60"/>
      <c r="ADL63" s="60"/>
      <c r="ADM63" s="60"/>
      <c r="ADN63" s="60"/>
      <c r="ADO63" s="60"/>
      <c r="ADP63" s="60"/>
      <c r="ADQ63" s="60"/>
      <c r="ADR63" s="60"/>
      <c r="ADS63" s="60"/>
      <c r="ADT63" s="60"/>
      <c r="ADU63" s="60"/>
      <c r="ADV63" s="60"/>
      <c r="ADW63" s="60"/>
      <c r="ADX63" s="60"/>
      <c r="ADY63" s="60"/>
      <c r="ADZ63" s="60"/>
      <c r="AEA63" s="60"/>
      <c r="AEB63" s="60"/>
      <c r="AEC63" s="60"/>
      <c r="AED63" s="60"/>
      <c r="AEE63" s="60"/>
      <c r="AEF63" s="60"/>
      <c r="AEG63" s="60"/>
      <c r="AEH63" s="60"/>
      <c r="AEI63" s="60"/>
      <c r="AEJ63" s="60"/>
      <c r="AEK63" s="60"/>
      <c r="AEL63" s="60"/>
      <c r="AEM63" s="60"/>
      <c r="AEN63" s="60"/>
      <c r="AEO63" s="60"/>
      <c r="AEP63" s="60"/>
      <c r="AEQ63" s="60"/>
      <c r="AER63" s="60"/>
      <c r="AES63" s="60"/>
      <c r="AET63" s="60"/>
      <c r="AEU63" s="60"/>
      <c r="AEV63" s="60"/>
      <c r="AEW63" s="60"/>
      <c r="AEX63" s="60"/>
      <c r="AEY63" s="60"/>
      <c r="AEZ63" s="60"/>
      <c r="AFA63" s="60"/>
      <c r="AFB63" s="60"/>
      <c r="AFC63" s="60"/>
      <c r="AFD63" s="60"/>
      <c r="AFE63" s="60"/>
      <c r="AFF63" s="60"/>
      <c r="AFG63" s="60"/>
      <c r="AFH63" s="60"/>
      <c r="AFI63" s="60"/>
      <c r="AFJ63" s="60"/>
      <c r="AFK63" s="60"/>
      <c r="AFL63" s="60"/>
      <c r="AFM63" s="60"/>
      <c r="AFN63" s="60"/>
      <c r="AFO63" s="60"/>
      <c r="AFP63" s="60"/>
      <c r="AFQ63" s="60"/>
      <c r="AFR63" s="60"/>
      <c r="AFS63" s="60"/>
      <c r="AFT63" s="60"/>
      <c r="AFU63" s="60"/>
      <c r="AFV63" s="60"/>
      <c r="AFW63" s="60"/>
      <c r="AFX63" s="60"/>
      <c r="AFY63" s="60"/>
      <c r="AFZ63" s="60"/>
      <c r="AGA63" s="60"/>
      <c r="AGB63" s="60"/>
      <c r="AGC63" s="60"/>
      <c r="AGD63" s="60"/>
      <c r="AGE63" s="60"/>
      <c r="AGF63" s="60"/>
      <c r="AGG63" s="60"/>
      <c r="AGH63" s="60"/>
      <c r="AGI63" s="60"/>
      <c r="AGJ63" s="60"/>
      <c r="AGK63" s="60"/>
      <c r="AGL63" s="60"/>
      <c r="AGM63" s="60"/>
      <c r="AGN63" s="60"/>
      <c r="AGO63" s="60"/>
      <c r="AGP63" s="60"/>
      <c r="AGQ63" s="60"/>
      <c r="AGR63" s="60"/>
      <c r="AGS63" s="60"/>
      <c r="AGT63" s="60"/>
      <c r="AGU63" s="60"/>
      <c r="AGV63" s="60"/>
      <c r="AGW63" s="60"/>
      <c r="AGX63" s="60"/>
      <c r="AGY63" s="60"/>
      <c r="AGZ63" s="60"/>
      <c r="AHA63" s="60"/>
      <c r="AHB63" s="60"/>
      <c r="AHC63" s="60"/>
      <c r="AHD63" s="60"/>
      <c r="AHE63" s="60"/>
      <c r="AHF63" s="60"/>
      <c r="AHG63" s="60"/>
      <c r="AHH63" s="60"/>
      <c r="AHI63" s="60"/>
      <c r="AHJ63" s="60"/>
      <c r="AHK63" s="60"/>
      <c r="AHL63" s="60"/>
      <c r="AHM63" s="60"/>
      <c r="AHN63" s="60"/>
      <c r="AHO63" s="60"/>
      <c r="AHP63" s="60"/>
      <c r="AHQ63" s="60"/>
      <c r="AHR63" s="60"/>
      <c r="AHS63" s="60"/>
      <c r="AHT63" s="60"/>
      <c r="AHU63" s="60"/>
      <c r="AHV63" s="60"/>
      <c r="AHW63" s="60"/>
      <c r="AHX63" s="60"/>
      <c r="AHY63" s="60"/>
      <c r="AHZ63" s="60"/>
      <c r="AIA63" s="60"/>
      <c r="AIB63" s="60"/>
      <c r="AIC63" s="60"/>
      <c r="AID63" s="60"/>
      <c r="AIE63" s="60"/>
      <c r="AIF63" s="60"/>
      <c r="AIG63" s="60"/>
      <c r="AIH63" s="60"/>
      <c r="AII63" s="60"/>
      <c r="AIJ63" s="60"/>
      <c r="AIK63" s="60"/>
      <c r="AIL63" s="60"/>
      <c r="AIM63" s="60"/>
      <c r="AIN63" s="60"/>
      <c r="AIO63" s="60"/>
      <c r="AIP63" s="60"/>
      <c r="AIQ63" s="60"/>
      <c r="AIR63" s="60"/>
      <c r="AIS63" s="60"/>
      <c r="AIT63" s="60"/>
      <c r="AIU63" s="60"/>
      <c r="AIV63" s="60"/>
      <c r="AIW63" s="60"/>
      <c r="AIX63" s="60"/>
      <c r="AIY63" s="60"/>
      <c r="AIZ63" s="60"/>
      <c r="AJA63" s="60"/>
      <c r="AJB63" s="60"/>
      <c r="AJC63" s="60"/>
      <c r="AJD63" s="60"/>
      <c r="AJE63" s="60"/>
      <c r="AJF63" s="60"/>
      <c r="AJG63" s="60"/>
      <c r="AJH63" s="60"/>
      <c r="AJI63" s="60"/>
      <c r="AJJ63" s="60"/>
      <c r="AJK63" s="60"/>
      <c r="AJL63" s="60"/>
      <c r="AJM63" s="60"/>
      <c r="AJN63" s="60"/>
      <c r="AJO63" s="60"/>
      <c r="AJP63" s="60"/>
      <c r="AJQ63" s="60"/>
      <c r="AJR63" s="60"/>
      <c r="AJS63" s="60"/>
      <c r="AJT63" s="60"/>
      <c r="AJU63" s="60"/>
      <c r="AJV63" s="60"/>
      <c r="AJW63" s="60"/>
      <c r="AJX63" s="60"/>
      <c r="AJY63" s="60"/>
      <c r="AJZ63" s="60"/>
      <c r="AKA63" s="60"/>
      <c r="AKB63" s="60"/>
      <c r="AKC63" s="60"/>
      <c r="AKD63" s="60"/>
      <c r="AKE63" s="60"/>
      <c r="AKF63" s="60"/>
      <c r="AKG63" s="60"/>
      <c r="AKH63" s="60"/>
      <c r="AKI63" s="60"/>
      <c r="AKJ63" s="60"/>
      <c r="AKK63" s="60"/>
      <c r="AKL63" s="60"/>
      <c r="AKM63" s="60"/>
      <c r="AKN63" s="60"/>
      <c r="AKO63" s="60"/>
      <c r="AKP63" s="60"/>
      <c r="AKQ63" s="60"/>
      <c r="AKR63" s="60"/>
      <c r="AKS63" s="60"/>
      <c r="AKT63" s="60"/>
      <c r="AKU63" s="60"/>
      <c r="AKV63" s="60"/>
      <c r="AKW63" s="60"/>
      <c r="AKX63" s="60"/>
      <c r="AKY63" s="60"/>
      <c r="AKZ63" s="60"/>
      <c r="ALA63" s="60"/>
      <c r="ALB63" s="60"/>
      <c r="ALC63" s="60"/>
      <c r="ALD63" s="60"/>
      <c r="ALE63" s="60"/>
      <c r="ALF63" s="60"/>
      <c r="ALG63" s="60"/>
      <c r="ALH63" s="60"/>
      <c r="ALI63" s="60"/>
      <c r="ALJ63" s="60"/>
      <c r="ALK63" s="60"/>
      <c r="ALL63" s="60"/>
      <c r="ALM63" s="60"/>
      <c r="ALN63" s="60"/>
      <c r="ALO63" s="60"/>
      <c r="ALP63" s="60"/>
      <c r="ALQ63" s="60"/>
      <c r="ALR63" s="60"/>
      <c r="ALS63" s="60"/>
      <c r="ALT63" s="60"/>
      <c r="ALU63" s="60"/>
      <c r="ALV63" s="60"/>
      <c r="ALW63" s="60"/>
      <c r="ALX63" s="60"/>
      <c r="ALY63" s="60"/>
      <c r="ALZ63" s="60"/>
      <c r="AMA63" s="60"/>
      <c r="AMB63" s="60"/>
      <c r="AMC63" s="60"/>
      <c r="AMD63" s="60"/>
      <c r="AME63" s="60"/>
      <c r="AMF63" s="60"/>
      <c r="AMG63" s="60"/>
      <c r="AMH63" s="60"/>
      <c r="AMI63" s="60"/>
      <c r="AMJ63" s="60"/>
      <c r="AMK63" s="60"/>
      <c r="AML63" s="60"/>
      <c r="AMM63" s="60"/>
      <c r="AMN63" s="60"/>
      <c r="AMO63" s="60"/>
      <c r="AMP63" s="60"/>
      <c r="AMQ63" s="60"/>
      <c r="AMR63" s="60"/>
      <c r="AMS63" s="60"/>
      <c r="AMT63" s="60"/>
      <c r="AMU63" s="60"/>
      <c r="AMV63" s="60"/>
      <c r="AMW63" s="60"/>
      <c r="AMX63" s="60"/>
      <c r="AMY63" s="60"/>
      <c r="AMZ63" s="60"/>
      <c r="ANA63" s="60"/>
      <c r="ANB63" s="60"/>
      <c r="ANC63" s="60"/>
      <c r="AND63" s="60"/>
      <c r="ANE63" s="60"/>
      <c r="ANF63" s="60"/>
      <c r="ANG63" s="60"/>
      <c r="ANH63" s="60"/>
      <c r="ANI63" s="60"/>
      <c r="ANJ63" s="60"/>
      <c r="ANK63" s="60"/>
      <c r="ANL63" s="60"/>
      <c r="ANM63" s="60"/>
      <c r="ANN63" s="60"/>
      <c r="ANO63" s="60"/>
      <c r="ANP63" s="60"/>
      <c r="ANQ63" s="60"/>
      <c r="ANR63" s="60"/>
      <c r="ANS63" s="60"/>
      <c r="ANT63" s="60"/>
      <c r="ANU63" s="60"/>
      <c r="ANV63" s="60"/>
      <c r="ANW63" s="60"/>
      <c r="ANX63" s="60"/>
      <c r="ANY63" s="60"/>
      <c r="ANZ63" s="60"/>
      <c r="AOA63" s="60"/>
      <c r="AOB63" s="60"/>
      <c r="AOC63" s="60"/>
      <c r="AOD63" s="60"/>
      <c r="AOE63" s="60"/>
      <c r="AOF63" s="60"/>
      <c r="AOG63" s="60"/>
      <c r="AOH63" s="60"/>
      <c r="AOI63" s="60"/>
      <c r="AOJ63" s="60"/>
      <c r="AOK63" s="60"/>
      <c r="AOL63" s="60"/>
      <c r="AOM63" s="60"/>
      <c r="AON63" s="60"/>
      <c r="AOO63" s="60"/>
      <c r="AOP63" s="60"/>
      <c r="AOQ63" s="60"/>
      <c r="AOR63" s="60"/>
      <c r="AOS63" s="60"/>
      <c r="AOT63" s="60"/>
      <c r="AOU63" s="60"/>
      <c r="AOV63" s="60"/>
      <c r="AOW63" s="60"/>
      <c r="AOX63" s="60"/>
      <c r="AOY63" s="60"/>
      <c r="AOZ63" s="60"/>
      <c r="APA63" s="60"/>
      <c r="APB63" s="60"/>
      <c r="APC63" s="60"/>
      <c r="APD63" s="60"/>
      <c r="APE63" s="60"/>
      <c r="APF63" s="60"/>
      <c r="APG63" s="60"/>
      <c r="APH63" s="60"/>
      <c r="API63" s="60"/>
      <c r="APJ63" s="60"/>
      <c r="APK63" s="60"/>
      <c r="APL63" s="60"/>
      <c r="APM63" s="60"/>
      <c r="APN63" s="60"/>
      <c r="APO63" s="60"/>
      <c r="APP63" s="60"/>
      <c r="APQ63" s="60"/>
      <c r="APR63" s="60"/>
      <c r="APS63" s="60"/>
      <c r="APT63" s="60"/>
      <c r="APU63" s="60"/>
      <c r="APV63" s="60"/>
      <c r="APW63" s="60"/>
      <c r="APX63" s="60"/>
      <c r="APY63" s="60"/>
      <c r="APZ63" s="60"/>
      <c r="AQA63" s="60"/>
      <c r="AQB63" s="60"/>
      <c r="AQC63" s="60"/>
      <c r="AQD63" s="60"/>
      <c r="AQE63" s="60"/>
      <c r="AQF63" s="60"/>
      <c r="AQG63" s="60"/>
      <c r="AQH63" s="60"/>
      <c r="AQI63" s="60"/>
      <c r="AQJ63" s="60"/>
      <c r="AQK63" s="60"/>
      <c r="AQL63" s="60"/>
      <c r="AQM63" s="60"/>
      <c r="AQN63" s="60"/>
      <c r="AQO63" s="60"/>
      <c r="AQP63" s="60"/>
      <c r="AQQ63" s="60"/>
      <c r="AQR63" s="60"/>
      <c r="AQS63" s="60"/>
      <c r="AQT63" s="60"/>
      <c r="AQU63" s="60"/>
      <c r="AQV63" s="60"/>
      <c r="AQW63" s="60"/>
      <c r="AQX63" s="60"/>
      <c r="AQY63" s="60"/>
      <c r="AQZ63" s="60"/>
      <c r="ARA63" s="60"/>
      <c r="ARB63" s="60"/>
      <c r="ARC63" s="60"/>
      <c r="ARD63" s="60"/>
      <c r="ARE63" s="60"/>
      <c r="ARF63" s="60"/>
      <c r="ARG63" s="60"/>
      <c r="ARH63" s="60"/>
      <c r="ARI63" s="60"/>
      <c r="ARJ63" s="60"/>
      <c r="ARK63" s="60"/>
      <c r="ARL63" s="60"/>
      <c r="ARM63" s="60"/>
      <c r="ARN63" s="60"/>
      <c r="ARO63" s="60"/>
      <c r="ARP63" s="60"/>
      <c r="ARQ63" s="60"/>
      <c r="ARR63" s="60"/>
      <c r="ARS63" s="60"/>
      <c r="ART63" s="60"/>
      <c r="ARU63" s="60"/>
      <c r="ARV63" s="60"/>
      <c r="ARW63" s="60"/>
      <c r="ARX63" s="60"/>
      <c r="ARY63" s="60"/>
      <c r="ARZ63" s="60"/>
      <c r="ASA63" s="60"/>
      <c r="ASB63" s="60"/>
      <c r="ASC63" s="60"/>
      <c r="ASD63" s="60"/>
      <c r="ASE63" s="60"/>
      <c r="ASF63" s="60"/>
      <c r="ASG63" s="60"/>
      <c r="ASH63" s="60"/>
      <c r="ASI63" s="60"/>
      <c r="ASJ63" s="60"/>
      <c r="ASK63" s="60"/>
      <c r="ASL63" s="60"/>
      <c r="ASM63" s="60"/>
      <c r="ASN63" s="60"/>
      <c r="ASO63" s="60"/>
      <c r="ASP63" s="60"/>
      <c r="ASQ63" s="60"/>
      <c r="ASR63" s="60"/>
      <c r="ASS63" s="60"/>
      <c r="AST63" s="60"/>
      <c r="ASU63" s="60"/>
      <c r="ASV63" s="60"/>
      <c r="ASW63" s="60"/>
      <c r="ASX63" s="60"/>
      <c r="ASY63" s="60"/>
      <c r="ASZ63" s="60"/>
      <c r="ATA63" s="60"/>
      <c r="ATB63" s="60"/>
      <c r="ATC63" s="60"/>
      <c r="ATD63" s="60"/>
      <c r="ATE63" s="60"/>
      <c r="ATF63" s="60"/>
      <c r="ATG63" s="60"/>
      <c r="ATH63" s="60"/>
      <c r="ATI63" s="60"/>
      <c r="ATJ63" s="60"/>
      <c r="ATK63" s="60"/>
      <c r="ATL63" s="60"/>
      <c r="ATM63" s="60"/>
      <c r="ATN63" s="60"/>
      <c r="ATO63" s="60"/>
      <c r="ATP63" s="60"/>
      <c r="ATQ63" s="60"/>
      <c r="ATR63" s="60"/>
      <c r="ATS63" s="60"/>
      <c r="ATT63" s="60"/>
      <c r="ATU63" s="60"/>
      <c r="ATV63" s="60"/>
      <c r="ATW63" s="60"/>
      <c r="ATX63" s="60"/>
      <c r="ATY63" s="60"/>
      <c r="ATZ63" s="60"/>
      <c r="AUA63" s="60"/>
      <c r="AUB63" s="60"/>
      <c r="AUC63" s="60"/>
      <c r="AUD63" s="60"/>
      <c r="AUE63" s="60"/>
      <c r="AUF63" s="60"/>
      <c r="AUG63" s="60"/>
      <c r="AUH63" s="60"/>
      <c r="AUI63" s="60"/>
      <c r="AUJ63" s="60"/>
      <c r="AUK63" s="60"/>
      <c r="AUL63" s="60"/>
      <c r="AUM63" s="60"/>
      <c r="AUN63" s="60"/>
      <c r="AUO63" s="60"/>
      <c r="AUP63" s="60"/>
      <c r="AUQ63" s="60"/>
      <c r="AUR63" s="60"/>
      <c r="AUS63" s="60"/>
      <c r="AUT63" s="60"/>
      <c r="AUU63" s="60"/>
      <c r="AUV63" s="60"/>
      <c r="AUW63" s="60"/>
      <c r="AUX63" s="60"/>
      <c r="AUY63" s="60"/>
      <c r="AUZ63" s="60"/>
      <c r="AVA63" s="60"/>
      <c r="AVB63" s="60"/>
      <c r="AVC63" s="60"/>
      <c r="AVD63" s="60"/>
      <c r="AVE63" s="60"/>
      <c r="AVF63" s="60"/>
      <c r="AVG63" s="60"/>
      <c r="AVH63" s="60"/>
      <c r="AVI63" s="60"/>
      <c r="AVJ63" s="60"/>
      <c r="AVK63" s="60"/>
      <c r="AVL63" s="60"/>
      <c r="AVM63" s="60"/>
      <c r="AVN63" s="60"/>
      <c r="AVO63" s="60"/>
      <c r="AVP63" s="60"/>
      <c r="AVQ63" s="60"/>
      <c r="AVR63" s="60"/>
      <c r="AVS63" s="60"/>
      <c r="AVT63" s="60"/>
      <c r="AVU63" s="60"/>
      <c r="AVV63" s="60"/>
      <c r="AVW63" s="60"/>
      <c r="AVX63" s="60"/>
      <c r="AVY63" s="60"/>
      <c r="AVZ63" s="60"/>
      <c r="AWA63" s="60"/>
      <c r="AWB63" s="60"/>
      <c r="AWC63" s="60"/>
      <c r="AWD63" s="60"/>
      <c r="AWE63" s="60"/>
      <c r="AWF63" s="60"/>
      <c r="AWG63" s="60"/>
      <c r="AWH63" s="60"/>
      <c r="AWI63" s="60"/>
      <c r="AWJ63" s="60"/>
      <c r="AWK63" s="60"/>
      <c r="AWL63" s="60"/>
      <c r="AWM63" s="60"/>
      <c r="AWN63" s="60"/>
      <c r="AWO63" s="60"/>
      <c r="AWP63" s="60"/>
      <c r="AWQ63" s="60"/>
      <c r="AWR63" s="60"/>
      <c r="AWS63" s="60"/>
      <c r="AWT63" s="60"/>
      <c r="AWU63" s="60"/>
      <c r="AWV63" s="60"/>
      <c r="AWW63" s="60"/>
      <c r="AWX63" s="60"/>
      <c r="AWY63" s="60"/>
      <c r="AWZ63" s="60"/>
      <c r="AXA63" s="60"/>
      <c r="AXB63" s="60"/>
      <c r="AXC63" s="60"/>
      <c r="AXD63" s="60"/>
      <c r="AXE63" s="60"/>
      <c r="AXF63" s="60"/>
      <c r="AXG63" s="60"/>
      <c r="AXH63" s="60"/>
      <c r="AXI63" s="60"/>
      <c r="AXJ63" s="60"/>
      <c r="AXK63" s="60"/>
      <c r="AXL63" s="60"/>
      <c r="AXM63" s="60"/>
      <c r="AXN63" s="60"/>
      <c r="AXO63" s="60"/>
      <c r="AXP63" s="60"/>
      <c r="AXQ63" s="60"/>
      <c r="AXR63" s="60"/>
      <c r="AXS63" s="60"/>
      <c r="AXT63" s="60"/>
      <c r="AXU63" s="60"/>
      <c r="AXV63" s="60"/>
      <c r="AXW63" s="60"/>
      <c r="AXX63" s="60"/>
      <c r="AXY63" s="60"/>
      <c r="AXZ63" s="60"/>
      <c r="AYA63" s="60"/>
      <c r="AYB63" s="60"/>
      <c r="AYC63" s="60"/>
      <c r="AYD63" s="60"/>
      <c r="AYE63" s="60"/>
      <c r="AYF63" s="60"/>
      <c r="AYG63" s="60"/>
      <c r="AYH63" s="60"/>
      <c r="AYI63" s="60"/>
      <c r="AYJ63" s="60"/>
      <c r="AYK63" s="60"/>
      <c r="AYL63" s="60"/>
      <c r="AYM63" s="60"/>
      <c r="AYN63" s="60"/>
      <c r="AYO63" s="60"/>
      <c r="AYP63" s="60"/>
      <c r="AYQ63" s="60"/>
      <c r="AYR63" s="60"/>
      <c r="AYS63" s="60"/>
      <c r="AYT63" s="60"/>
      <c r="AYU63" s="60"/>
      <c r="AYV63" s="60"/>
      <c r="AYW63" s="60"/>
      <c r="AYX63" s="60"/>
      <c r="AYY63" s="60"/>
      <c r="AYZ63" s="60"/>
      <c r="AZA63" s="60"/>
      <c r="AZB63" s="60"/>
      <c r="AZC63" s="60"/>
      <c r="AZD63" s="60"/>
      <c r="AZE63" s="60"/>
      <c r="AZF63" s="60"/>
      <c r="AZG63" s="60"/>
      <c r="AZH63" s="60"/>
      <c r="AZI63" s="60"/>
      <c r="AZJ63" s="60"/>
      <c r="AZK63" s="60"/>
      <c r="AZL63" s="60"/>
      <c r="AZM63" s="60"/>
      <c r="AZN63" s="60"/>
      <c r="AZO63" s="60"/>
      <c r="AZP63" s="60"/>
      <c r="AZQ63" s="60"/>
      <c r="AZR63" s="60"/>
      <c r="AZS63" s="60"/>
      <c r="AZT63" s="60"/>
      <c r="AZU63" s="60"/>
      <c r="AZV63" s="60"/>
      <c r="AZW63" s="60"/>
      <c r="AZX63" s="60"/>
      <c r="AZY63" s="60"/>
      <c r="AZZ63" s="60"/>
      <c r="BAA63" s="60"/>
      <c r="BAB63" s="60"/>
      <c r="BAC63" s="60"/>
      <c r="BAD63" s="60"/>
      <c r="BAE63" s="60"/>
      <c r="BAF63" s="60"/>
      <c r="BAG63" s="60"/>
      <c r="BAH63" s="60"/>
      <c r="BAI63" s="60"/>
      <c r="BAJ63" s="60"/>
      <c r="BAK63" s="60"/>
      <c r="BAL63" s="60"/>
      <c r="BAM63" s="60"/>
      <c r="BAN63" s="60"/>
      <c r="BAO63" s="60"/>
      <c r="BAP63" s="60"/>
      <c r="BAQ63" s="60"/>
      <c r="BAR63" s="60"/>
      <c r="BAS63" s="60"/>
      <c r="BAT63" s="60"/>
      <c r="BAU63" s="60"/>
      <c r="BAV63" s="60"/>
      <c r="BAW63" s="60"/>
      <c r="BAX63" s="60"/>
      <c r="BAY63" s="60"/>
      <c r="BAZ63" s="60"/>
      <c r="BBA63" s="60"/>
      <c r="BBB63" s="60"/>
      <c r="BBC63" s="60"/>
      <c r="BBD63" s="60"/>
      <c r="BBE63" s="60"/>
      <c r="BBF63" s="60"/>
      <c r="BBG63" s="60"/>
      <c r="BBH63" s="60"/>
      <c r="BBI63" s="60"/>
      <c r="BBJ63" s="60"/>
      <c r="BBK63" s="60"/>
      <c r="BBL63" s="60"/>
      <c r="BBM63" s="60"/>
      <c r="BBN63" s="60"/>
      <c r="BBO63" s="60"/>
      <c r="BBP63" s="60"/>
      <c r="BBQ63" s="60"/>
      <c r="BBR63" s="60"/>
      <c r="BBS63" s="60"/>
      <c r="BBT63" s="60"/>
      <c r="BBU63" s="60"/>
      <c r="BBV63" s="60"/>
      <c r="BBW63" s="60"/>
      <c r="BBX63" s="60"/>
      <c r="BBY63" s="60"/>
      <c r="BBZ63" s="60"/>
      <c r="BCA63" s="60"/>
      <c r="BCB63" s="60"/>
      <c r="BCC63" s="60"/>
      <c r="BCD63" s="60"/>
      <c r="BCE63" s="60"/>
      <c r="BCF63" s="60"/>
      <c r="BCG63" s="60"/>
      <c r="BCH63" s="60"/>
      <c r="BCI63" s="60"/>
      <c r="BCJ63" s="60"/>
      <c r="BCK63" s="60"/>
      <c r="BCL63" s="60"/>
      <c r="BCM63" s="60"/>
      <c r="BCN63" s="60"/>
      <c r="BCO63" s="60"/>
      <c r="BCP63" s="60"/>
      <c r="BCQ63" s="60"/>
      <c r="BCR63" s="60"/>
      <c r="BCS63" s="60"/>
      <c r="BCT63" s="60"/>
      <c r="BCU63" s="60"/>
      <c r="BCV63" s="60"/>
      <c r="BCW63" s="60"/>
      <c r="BCX63" s="60"/>
      <c r="BCY63" s="60"/>
      <c r="BCZ63" s="60"/>
      <c r="BDA63" s="60"/>
      <c r="BDB63" s="60"/>
      <c r="BDC63" s="60"/>
      <c r="BDD63" s="60"/>
      <c r="BDE63" s="60"/>
      <c r="BDF63" s="60"/>
      <c r="BDG63" s="60"/>
      <c r="BDH63" s="60"/>
      <c r="BDI63" s="60"/>
      <c r="BDJ63" s="60"/>
      <c r="BDK63" s="60"/>
      <c r="BDL63" s="60"/>
      <c r="BDM63" s="60"/>
      <c r="BDN63" s="60"/>
      <c r="BDO63" s="60"/>
      <c r="BDP63" s="60"/>
      <c r="BDQ63" s="60"/>
      <c r="BDR63" s="60"/>
      <c r="BDS63" s="60"/>
      <c r="BDT63" s="60"/>
      <c r="BDU63" s="60"/>
      <c r="BDV63" s="60"/>
      <c r="BDW63" s="60"/>
      <c r="BDX63" s="60"/>
      <c r="BDY63" s="60"/>
      <c r="BDZ63" s="60"/>
      <c r="BEA63" s="60"/>
      <c r="BEB63" s="60"/>
      <c r="BEC63" s="60"/>
      <c r="BED63" s="60"/>
      <c r="BEE63" s="60"/>
      <c r="BEF63" s="60"/>
      <c r="BEG63" s="60"/>
      <c r="BEH63" s="60"/>
      <c r="BEI63" s="60"/>
      <c r="BEJ63" s="60"/>
      <c r="BEK63" s="60"/>
      <c r="BEL63" s="60"/>
      <c r="BEM63" s="60"/>
      <c r="BEN63" s="60"/>
      <c r="BEO63" s="60"/>
      <c r="BEP63" s="60"/>
      <c r="BEQ63" s="60"/>
      <c r="BER63" s="60"/>
      <c r="BES63" s="60"/>
      <c r="BET63" s="60"/>
      <c r="BEU63" s="60"/>
      <c r="BEV63" s="60"/>
      <c r="BEW63" s="60"/>
      <c r="BEX63" s="60"/>
      <c r="BEY63" s="60"/>
      <c r="BEZ63" s="60"/>
      <c r="BFA63" s="60"/>
      <c r="BFB63" s="60"/>
      <c r="BFC63" s="60"/>
      <c r="BFD63" s="60"/>
      <c r="BFE63" s="60"/>
      <c r="BFF63" s="60"/>
      <c r="BFG63" s="60"/>
      <c r="BFH63" s="60"/>
      <c r="BFI63" s="60"/>
      <c r="BFJ63" s="60"/>
      <c r="BFK63" s="60"/>
      <c r="BFL63" s="60"/>
      <c r="BFM63" s="60"/>
      <c r="BFN63" s="60"/>
      <c r="BFO63" s="60"/>
      <c r="BFP63" s="60"/>
      <c r="BFQ63" s="60"/>
      <c r="BFR63" s="60"/>
      <c r="BFS63" s="60"/>
      <c r="BFT63" s="60"/>
      <c r="BFU63" s="60"/>
      <c r="BFV63" s="60"/>
      <c r="BFW63" s="60"/>
      <c r="BFX63" s="60"/>
      <c r="BFY63" s="60"/>
      <c r="BFZ63" s="60"/>
      <c r="BGA63" s="60"/>
      <c r="BGB63" s="60"/>
      <c r="BGC63" s="60"/>
      <c r="BGD63" s="60"/>
      <c r="BGE63" s="60"/>
      <c r="BGF63" s="60"/>
      <c r="BGG63" s="60"/>
      <c r="BGH63" s="60"/>
      <c r="BGI63" s="60"/>
      <c r="BGJ63" s="60"/>
      <c r="BGK63" s="60"/>
      <c r="BGL63" s="60"/>
      <c r="BGM63" s="60"/>
      <c r="BGN63" s="60"/>
      <c r="BGO63" s="60"/>
      <c r="BGP63" s="60"/>
      <c r="BGQ63" s="60"/>
      <c r="BGR63" s="60"/>
      <c r="BGS63" s="60"/>
      <c r="BGT63" s="60"/>
      <c r="BGU63" s="60"/>
      <c r="BGV63" s="60"/>
      <c r="BGW63" s="60"/>
      <c r="BGX63" s="60"/>
      <c r="BGY63" s="60"/>
      <c r="BGZ63" s="60"/>
      <c r="BHA63" s="60"/>
      <c r="BHB63" s="60"/>
      <c r="BHC63" s="60"/>
      <c r="BHD63" s="60"/>
      <c r="BHE63" s="60"/>
      <c r="BHF63" s="60"/>
      <c r="BHG63" s="60"/>
      <c r="BHH63" s="60"/>
      <c r="BHI63" s="60"/>
      <c r="BHJ63" s="60"/>
      <c r="BHK63" s="60"/>
      <c r="BHL63" s="60"/>
      <c r="BHM63" s="60"/>
      <c r="BHN63" s="60"/>
      <c r="BHO63" s="60"/>
      <c r="BHP63" s="60"/>
      <c r="BHQ63" s="60"/>
      <c r="BHR63" s="60"/>
      <c r="BHS63" s="60"/>
      <c r="BHT63" s="60"/>
      <c r="BHU63" s="60"/>
      <c r="BHV63" s="60"/>
      <c r="BHW63" s="60"/>
      <c r="BHX63" s="60"/>
      <c r="BHY63" s="60"/>
      <c r="BHZ63" s="60"/>
      <c r="BIA63" s="60"/>
      <c r="BIB63" s="60"/>
      <c r="BIC63" s="60"/>
      <c r="BID63" s="60"/>
      <c r="BIE63" s="60"/>
      <c r="BIF63" s="60"/>
      <c r="BIG63" s="60"/>
      <c r="BIH63" s="60"/>
      <c r="BII63" s="60"/>
      <c r="BIJ63" s="60"/>
      <c r="BIK63" s="60"/>
      <c r="BIL63" s="60"/>
      <c r="BIM63" s="60"/>
      <c r="BIN63" s="60"/>
      <c r="BIO63" s="60"/>
      <c r="BIP63" s="60"/>
      <c r="BIQ63" s="60"/>
      <c r="BIR63" s="60"/>
      <c r="BIS63" s="60"/>
      <c r="BIT63" s="60"/>
      <c r="BIU63" s="60"/>
      <c r="BIV63" s="60"/>
      <c r="BIW63" s="60"/>
      <c r="BIX63" s="60"/>
      <c r="BIY63" s="60"/>
      <c r="BIZ63" s="60"/>
      <c r="BJA63" s="60"/>
      <c r="BJB63" s="60"/>
      <c r="BJC63" s="60"/>
      <c r="BJD63" s="60"/>
      <c r="BJE63" s="60"/>
      <c r="BJF63" s="60"/>
      <c r="BJG63" s="60"/>
      <c r="BJH63" s="60"/>
      <c r="BJI63" s="60"/>
      <c r="BJJ63" s="60"/>
      <c r="BJK63" s="60"/>
      <c r="BJL63" s="60"/>
      <c r="BJM63" s="60"/>
      <c r="BJN63" s="60"/>
      <c r="BJO63" s="60"/>
      <c r="BJP63" s="60"/>
      <c r="BJQ63" s="60"/>
      <c r="BJR63" s="60"/>
      <c r="BJS63" s="60"/>
      <c r="BJT63" s="60"/>
      <c r="BJU63" s="60"/>
      <c r="BJV63" s="60"/>
      <c r="BJW63" s="60"/>
      <c r="BJX63" s="60"/>
      <c r="BJY63" s="60"/>
      <c r="BJZ63" s="60"/>
      <c r="BKA63" s="60"/>
      <c r="BKB63" s="60"/>
      <c r="BKC63" s="60"/>
      <c r="BKD63" s="60"/>
      <c r="BKE63" s="60"/>
      <c r="BKF63" s="60"/>
      <c r="BKG63" s="60"/>
      <c r="BKH63" s="60"/>
      <c r="BKI63" s="60"/>
      <c r="BKJ63" s="60"/>
      <c r="BKK63" s="60"/>
      <c r="BKL63" s="60"/>
      <c r="BKM63" s="60"/>
      <c r="BKN63" s="60"/>
      <c r="BKO63" s="60"/>
      <c r="BKP63" s="60"/>
      <c r="BKQ63" s="60"/>
      <c r="BKR63" s="60"/>
      <c r="BKS63" s="60"/>
      <c r="BKT63" s="60"/>
      <c r="BKU63" s="60"/>
      <c r="BKV63" s="60"/>
      <c r="BKW63" s="60"/>
      <c r="BKX63" s="60"/>
      <c r="BKY63" s="60"/>
      <c r="BKZ63" s="60"/>
      <c r="BLA63" s="60"/>
      <c r="BLB63" s="60"/>
      <c r="BLC63" s="60"/>
      <c r="BLD63" s="60"/>
      <c r="BLE63" s="60"/>
      <c r="BLF63" s="60"/>
      <c r="BLG63" s="60"/>
      <c r="BLH63" s="60"/>
      <c r="BLI63" s="60"/>
      <c r="BLJ63" s="60"/>
      <c r="BLK63" s="60"/>
      <c r="BLL63" s="60"/>
      <c r="BLM63" s="60"/>
      <c r="BLN63" s="60"/>
      <c r="BLO63" s="60"/>
      <c r="BLP63" s="60"/>
      <c r="BLQ63" s="60"/>
      <c r="BLR63" s="60"/>
      <c r="BLS63" s="60"/>
      <c r="BLT63" s="60"/>
      <c r="BLU63" s="60"/>
      <c r="BLV63" s="60"/>
      <c r="BLW63" s="60"/>
      <c r="BLX63" s="60"/>
      <c r="BLY63" s="60"/>
      <c r="BLZ63" s="60"/>
      <c r="BMA63" s="60"/>
      <c r="BMB63" s="60"/>
      <c r="BMC63" s="60"/>
      <c r="BMD63" s="60"/>
      <c r="BME63" s="60"/>
      <c r="BMF63" s="60"/>
      <c r="BMG63" s="60"/>
      <c r="BMH63" s="60"/>
      <c r="BMI63" s="60"/>
      <c r="BMJ63" s="60"/>
      <c r="BMK63" s="60"/>
      <c r="BML63" s="60"/>
      <c r="BMM63" s="60"/>
      <c r="BMN63" s="60"/>
      <c r="BMO63" s="60"/>
      <c r="BMP63" s="60"/>
      <c r="BMQ63" s="60"/>
      <c r="BMR63" s="60"/>
      <c r="BMS63" s="60"/>
      <c r="BMT63" s="60"/>
      <c r="BMU63" s="60"/>
      <c r="BMV63" s="60"/>
      <c r="BMW63" s="60"/>
      <c r="BMX63" s="60"/>
      <c r="BMY63" s="60"/>
      <c r="BMZ63" s="60"/>
      <c r="BNA63" s="60"/>
      <c r="BNB63" s="60"/>
      <c r="BNC63" s="60"/>
      <c r="BND63" s="60"/>
      <c r="BNE63" s="60"/>
      <c r="BNF63" s="60"/>
      <c r="BNG63" s="60"/>
      <c r="BNH63" s="60"/>
      <c r="BNI63" s="60"/>
      <c r="BNJ63" s="60"/>
      <c r="BNK63" s="60"/>
      <c r="BNL63" s="60"/>
      <c r="BNM63" s="60"/>
      <c r="BNN63" s="60"/>
      <c r="BNO63" s="60"/>
      <c r="BNP63" s="60"/>
      <c r="BNQ63" s="60"/>
      <c r="BNR63" s="60"/>
      <c r="BNS63" s="60"/>
      <c r="BNT63" s="60"/>
      <c r="BNU63" s="60"/>
      <c r="BNV63" s="60"/>
      <c r="BNW63" s="60"/>
      <c r="BNX63" s="60"/>
      <c r="BNY63" s="60"/>
      <c r="BNZ63" s="60"/>
      <c r="BOA63" s="60"/>
      <c r="BOB63" s="60"/>
      <c r="BOC63" s="60"/>
      <c r="BOD63" s="60"/>
      <c r="BOE63" s="60"/>
      <c r="BOF63" s="60"/>
      <c r="BOG63" s="60"/>
      <c r="BOH63" s="60"/>
      <c r="BOI63" s="60"/>
      <c r="BOJ63" s="60"/>
      <c r="BOK63" s="60"/>
      <c r="BOL63" s="60"/>
      <c r="BOM63" s="60"/>
      <c r="BON63" s="60"/>
      <c r="BOO63" s="60"/>
      <c r="BOP63" s="60"/>
      <c r="BOQ63" s="60"/>
      <c r="BOR63" s="60"/>
      <c r="BOS63" s="60"/>
      <c r="BOT63" s="60"/>
      <c r="BOU63" s="60"/>
      <c r="BOV63" s="60"/>
      <c r="BOW63" s="60"/>
      <c r="BOX63" s="60"/>
      <c r="BOY63" s="60"/>
      <c r="BOZ63" s="60"/>
      <c r="BPA63" s="60"/>
      <c r="BPB63" s="60"/>
      <c r="BPC63" s="60"/>
      <c r="BPD63" s="60"/>
      <c r="BPE63" s="60"/>
      <c r="BPF63" s="60"/>
      <c r="BPG63" s="60"/>
      <c r="BPH63" s="60"/>
      <c r="BPI63" s="60"/>
      <c r="BPJ63" s="60"/>
      <c r="BPK63" s="60"/>
      <c r="BPL63" s="60"/>
      <c r="BPM63" s="60"/>
      <c r="BPN63" s="60"/>
      <c r="BPO63" s="60"/>
      <c r="BPP63" s="60"/>
      <c r="BPQ63" s="60"/>
      <c r="BPR63" s="60"/>
      <c r="BPS63" s="60"/>
      <c r="BPT63" s="60"/>
      <c r="BPU63" s="60"/>
      <c r="BPV63" s="60"/>
      <c r="BPW63" s="60"/>
      <c r="BPX63" s="60"/>
      <c r="BPY63" s="60"/>
      <c r="BPZ63" s="60"/>
      <c r="BQA63" s="60"/>
      <c r="BQB63" s="60"/>
      <c r="BQC63" s="60"/>
      <c r="BQD63" s="60"/>
      <c r="BQE63" s="60"/>
      <c r="BQF63" s="60"/>
      <c r="BQG63" s="60"/>
      <c r="BQH63" s="60"/>
      <c r="BQI63" s="60"/>
      <c r="BQJ63" s="60"/>
      <c r="BQK63" s="60"/>
      <c r="BQL63" s="60"/>
      <c r="BQM63" s="60"/>
      <c r="BQN63" s="60"/>
      <c r="BQO63" s="60"/>
      <c r="BQP63" s="60"/>
      <c r="BQQ63" s="60"/>
      <c r="BQR63" s="60"/>
      <c r="BQS63" s="60"/>
      <c r="BQT63" s="60"/>
      <c r="BQU63" s="60"/>
      <c r="BQV63" s="60"/>
      <c r="BQW63" s="60"/>
      <c r="BQX63" s="60"/>
      <c r="BQY63" s="60"/>
      <c r="BQZ63" s="60"/>
      <c r="BRA63" s="60"/>
      <c r="BRB63" s="60"/>
      <c r="BRC63" s="60"/>
      <c r="BRD63" s="60"/>
      <c r="BRE63" s="60"/>
      <c r="BRF63" s="60"/>
      <c r="BRG63" s="60"/>
      <c r="BRH63" s="60"/>
      <c r="BRI63" s="60"/>
      <c r="BRJ63" s="60"/>
      <c r="BRK63" s="60"/>
      <c r="BRL63" s="60"/>
      <c r="BRM63" s="60"/>
      <c r="BRN63" s="60"/>
      <c r="BRO63" s="60"/>
      <c r="BRP63" s="60"/>
      <c r="BRQ63" s="60"/>
      <c r="BRR63" s="60"/>
      <c r="BRS63" s="60"/>
      <c r="BRT63" s="60"/>
      <c r="BRU63" s="60"/>
      <c r="BRV63" s="60"/>
      <c r="BRW63" s="60"/>
      <c r="BRX63" s="60"/>
      <c r="BRY63" s="60"/>
      <c r="BRZ63" s="60"/>
      <c r="BSA63" s="60"/>
      <c r="BSB63" s="60"/>
      <c r="BSC63" s="60"/>
      <c r="BSD63" s="60"/>
      <c r="BSE63" s="60"/>
      <c r="BSF63" s="60"/>
      <c r="BSG63" s="60"/>
      <c r="BSH63" s="60"/>
      <c r="BSI63" s="60"/>
      <c r="BSJ63" s="60"/>
      <c r="BSK63" s="60"/>
      <c r="BSL63" s="60"/>
      <c r="BSM63" s="60"/>
      <c r="BSN63" s="60"/>
      <c r="BSO63" s="60"/>
      <c r="BSP63" s="60"/>
      <c r="BSQ63" s="60"/>
      <c r="BSR63" s="60"/>
      <c r="BSS63" s="60"/>
      <c r="BST63" s="60"/>
      <c r="BSU63" s="60"/>
      <c r="BSV63" s="60"/>
      <c r="BSW63" s="60"/>
      <c r="BSX63" s="60"/>
      <c r="BSY63" s="60"/>
      <c r="BSZ63" s="60"/>
      <c r="BTA63" s="60"/>
      <c r="BTB63" s="60"/>
      <c r="BTC63" s="60"/>
      <c r="BTD63" s="60"/>
      <c r="BTE63" s="60"/>
      <c r="BTF63" s="60"/>
      <c r="BTG63" s="60"/>
      <c r="BTH63" s="60"/>
      <c r="BTI63" s="60"/>
      <c r="BTJ63" s="60"/>
      <c r="BTK63" s="60"/>
      <c r="BTL63" s="60"/>
      <c r="BTM63" s="60"/>
      <c r="BTN63" s="60"/>
      <c r="BTO63" s="60"/>
      <c r="BTP63" s="60"/>
      <c r="BTQ63" s="60"/>
      <c r="BTR63" s="60"/>
      <c r="BTS63" s="60"/>
      <c r="BTT63" s="60"/>
      <c r="BTU63" s="60"/>
      <c r="BTV63" s="60"/>
      <c r="BTW63" s="60"/>
      <c r="BTX63" s="60"/>
      <c r="BTY63" s="60"/>
      <c r="BTZ63" s="60"/>
      <c r="BUA63" s="60"/>
      <c r="BUB63" s="60"/>
      <c r="BUC63" s="60"/>
      <c r="BUD63" s="60"/>
      <c r="BUE63" s="60"/>
      <c r="BUF63" s="60"/>
      <c r="BUG63" s="60"/>
      <c r="BUH63" s="60"/>
      <c r="BUI63" s="60"/>
      <c r="BUJ63" s="60"/>
      <c r="BUK63" s="60"/>
      <c r="BUL63" s="60"/>
      <c r="BUM63" s="60"/>
      <c r="BUN63" s="60"/>
      <c r="BUO63" s="60"/>
      <c r="BUP63" s="60"/>
      <c r="BUQ63" s="60"/>
      <c r="BUR63" s="60"/>
      <c r="BUS63" s="60"/>
      <c r="BUT63" s="60"/>
      <c r="BUU63" s="60"/>
      <c r="BUV63" s="60"/>
      <c r="BUW63" s="60"/>
      <c r="BUX63" s="60"/>
      <c r="BUY63" s="60"/>
      <c r="BUZ63" s="60"/>
      <c r="BVA63" s="60"/>
      <c r="BVB63" s="60"/>
      <c r="BVC63" s="60"/>
      <c r="BVD63" s="60"/>
      <c r="BVE63" s="60"/>
      <c r="BVF63" s="60"/>
      <c r="BVG63" s="60"/>
      <c r="BVH63" s="60"/>
      <c r="BVI63" s="60"/>
      <c r="BVJ63" s="60"/>
      <c r="BVK63" s="60"/>
      <c r="BVL63" s="60"/>
      <c r="BVM63" s="60"/>
      <c r="BVN63" s="60"/>
      <c r="BVO63" s="60"/>
      <c r="BVP63" s="60"/>
      <c r="BVQ63" s="60"/>
      <c r="BVR63" s="60"/>
      <c r="BVS63" s="60"/>
      <c r="BVT63" s="60"/>
      <c r="BVU63" s="60"/>
      <c r="BVV63" s="60"/>
      <c r="BVW63" s="60"/>
      <c r="BVX63" s="60"/>
      <c r="BVY63" s="60"/>
      <c r="BVZ63" s="60"/>
      <c r="BWA63" s="60"/>
      <c r="BWB63" s="60"/>
      <c r="BWC63" s="60"/>
      <c r="BWD63" s="60"/>
      <c r="BWE63" s="60"/>
      <c r="BWF63" s="60"/>
      <c r="BWG63" s="60"/>
      <c r="BWH63" s="60"/>
      <c r="BWI63" s="60"/>
      <c r="BWJ63" s="60"/>
      <c r="BWK63" s="60"/>
      <c r="BWL63" s="60"/>
      <c r="BWM63" s="60"/>
      <c r="BWN63" s="60"/>
      <c r="BWO63" s="60"/>
      <c r="BWP63" s="60"/>
      <c r="BWQ63" s="60"/>
      <c r="BWR63" s="60"/>
      <c r="BWS63" s="60"/>
      <c r="BWT63" s="60"/>
      <c r="BWU63" s="60"/>
      <c r="BWV63" s="60"/>
      <c r="BWW63" s="60"/>
      <c r="BWX63" s="60"/>
      <c r="BWY63" s="60"/>
      <c r="BWZ63" s="60"/>
      <c r="BXA63" s="60"/>
      <c r="BXB63" s="60"/>
      <c r="BXC63" s="60"/>
      <c r="BXD63" s="60"/>
      <c r="BXE63" s="60"/>
      <c r="BXF63" s="60"/>
      <c r="BXG63" s="60"/>
      <c r="BXH63" s="60"/>
      <c r="BXI63" s="60"/>
      <c r="BXJ63" s="60"/>
      <c r="BXK63" s="60"/>
      <c r="BXL63" s="60"/>
      <c r="BXM63" s="60"/>
      <c r="BXN63" s="60"/>
      <c r="BXO63" s="60"/>
      <c r="BXP63" s="60"/>
      <c r="BXQ63" s="60"/>
      <c r="BXR63" s="60"/>
      <c r="BXS63" s="60"/>
      <c r="BXT63" s="60"/>
      <c r="BXU63" s="60"/>
      <c r="BXV63" s="60"/>
      <c r="BXW63" s="60"/>
      <c r="BXX63" s="60"/>
      <c r="BXY63" s="60"/>
      <c r="BXZ63" s="60"/>
      <c r="BYA63" s="60"/>
      <c r="BYB63" s="60"/>
      <c r="BYC63" s="60"/>
      <c r="BYD63" s="60"/>
      <c r="BYE63" s="60"/>
      <c r="BYF63" s="60"/>
      <c r="BYG63" s="60"/>
      <c r="BYH63" s="60"/>
      <c r="BYI63" s="60"/>
      <c r="BYJ63" s="60"/>
      <c r="BYK63" s="60"/>
      <c r="BYL63" s="60"/>
      <c r="BYM63" s="60"/>
      <c r="BYN63" s="60"/>
      <c r="BYO63" s="60"/>
      <c r="BYP63" s="60"/>
      <c r="BYQ63" s="60"/>
      <c r="BYR63" s="60"/>
      <c r="BYS63" s="60"/>
      <c r="BYT63" s="60"/>
      <c r="BYU63" s="60"/>
      <c r="BYV63" s="60"/>
      <c r="BYW63" s="60"/>
      <c r="BYX63" s="60"/>
      <c r="BYY63" s="60"/>
      <c r="BYZ63" s="60"/>
      <c r="BZA63" s="60"/>
      <c r="BZB63" s="60"/>
      <c r="BZC63" s="60"/>
      <c r="BZD63" s="60"/>
      <c r="BZE63" s="60"/>
      <c r="BZF63" s="60"/>
      <c r="BZG63" s="60"/>
      <c r="BZH63" s="60"/>
      <c r="BZI63" s="60"/>
      <c r="BZJ63" s="60"/>
      <c r="BZK63" s="60"/>
      <c r="BZL63" s="60"/>
      <c r="BZM63" s="60"/>
      <c r="BZN63" s="60"/>
      <c r="BZO63" s="60"/>
      <c r="BZP63" s="60"/>
      <c r="BZQ63" s="60"/>
      <c r="BZR63" s="60"/>
      <c r="BZS63" s="60"/>
      <c r="BZT63" s="60"/>
      <c r="BZU63" s="60"/>
      <c r="BZV63" s="60"/>
      <c r="BZW63" s="60"/>
      <c r="BZX63" s="60"/>
      <c r="BZY63" s="60"/>
      <c r="BZZ63" s="60"/>
      <c r="CAA63" s="60"/>
      <c r="CAB63" s="60"/>
      <c r="CAC63" s="60"/>
      <c r="CAD63" s="60"/>
      <c r="CAE63" s="60"/>
      <c r="CAF63" s="60"/>
      <c r="CAG63" s="60"/>
      <c r="CAH63" s="60"/>
      <c r="CAI63" s="60"/>
      <c r="CAJ63" s="60"/>
      <c r="CAK63" s="60"/>
      <c r="CAL63" s="60"/>
      <c r="CAM63" s="60"/>
      <c r="CAN63" s="60"/>
      <c r="CAO63" s="60"/>
      <c r="CAP63" s="60"/>
      <c r="CAQ63" s="60"/>
      <c r="CAR63" s="60"/>
      <c r="CAS63" s="60"/>
      <c r="CAT63" s="60"/>
      <c r="CAU63" s="60"/>
      <c r="CAV63" s="60"/>
      <c r="CAW63" s="60"/>
      <c r="CAX63" s="60"/>
      <c r="CAY63" s="60"/>
      <c r="CAZ63" s="60"/>
      <c r="CBA63" s="60"/>
      <c r="CBB63" s="60"/>
      <c r="CBC63" s="60"/>
      <c r="CBD63" s="60"/>
      <c r="CBE63" s="60"/>
      <c r="CBF63" s="60"/>
      <c r="CBG63" s="60"/>
      <c r="CBH63" s="60"/>
      <c r="CBI63" s="60"/>
      <c r="CBJ63" s="60"/>
      <c r="CBK63" s="60"/>
      <c r="CBL63" s="60"/>
      <c r="CBM63" s="60"/>
      <c r="CBN63" s="60"/>
      <c r="CBO63" s="60"/>
      <c r="CBP63" s="60"/>
      <c r="CBQ63" s="60"/>
      <c r="CBR63" s="60"/>
      <c r="CBS63" s="60"/>
      <c r="CBT63" s="60"/>
      <c r="CBU63" s="60"/>
      <c r="CBV63" s="60"/>
      <c r="CBW63" s="60"/>
      <c r="CBX63" s="60"/>
      <c r="CBY63" s="60"/>
      <c r="CBZ63" s="60"/>
      <c r="CCA63" s="60"/>
      <c r="CCB63" s="60"/>
      <c r="CCC63" s="60"/>
      <c r="CCD63" s="60"/>
      <c r="CCE63" s="60"/>
      <c r="CCF63" s="60"/>
      <c r="CCG63" s="60"/>
      <c r="CCH63" s="60"/>
      <c r="CCI63" s="60"/>
      <c r="CCJ63" s="60"/>
      <c r="CCK63" s="60"/>
      <c r="CCL63" s="60"/>
      <c r="CCM63" s="60"/>
      <c r="CCN63" s="60"/>
      <c r="CCO63" s="60"/>
      <c r="CCP63" s="60"/>
      <c r="CCQ63" s="60"/>
      <c r="CCR63" s="60"/>
      <c r="CCS63" s="60"/>
      <c r="CCT63" s="60"/>
      <c r="CCU63" s="60"/>
      <c r="CCV63" s="60"/>
      <c r="CCW63" s="60"/>
      <c r="CCX63" s="60"/>
      <c r="CCY63" s="60"/>
      <c r="CCZ63" s="60"/>
      <c r="CDA63" s="60"/>
      <c r="CDB63" s="60"/>
      <c r="CDC63" s="60"/>
      <c r="CDD63" s="60"/>
      <c r="CDE63" s="60"/>
      <c r="CDF63" s="60"/>
      <c r="CDG63" s="60"/>
      <c r="CDH63" s="60"/>
      <c r="CDI63" s="60"/>
      <c r="CDJ63" s="60"/>
      <c r="CDK63" s="60"/>
      <c r="CDL63" s="60"/>
      <c r="CDM63" s="60"/>
      <c r="CDN63" s="60"/>
      <c r="CDO63" s="60"/>
      <c r="CDP63" s="60"/>
      <c r="CDQ63" s="60"/>
      <c r="CDR63" s="60"/>
      <c r="CDS63" s="60"/>
      <c r="CDT63" s="60"/>
      <c r="CDU63" s="60"/>
      <c r="CDV63" s="60"/>
      <c r="CDW63" s="60"/>
      <c r="CDX63" s="60"/>
      <c r="CDY63" s="60"/>
      <c r="CDZ63" s="60"/>
      <c r="CEA63" s="60"/>
      <c r="CEB63" s="60"/>
      <c r="CEC63" s="60"/>
      <c r="CED63" s="60"/>
      <c r="CEE63" s="60"/>
      <c r="CEF63" s="60"/>
      <c r="CEG63" s="60"/>
      <c r="CEH63" s="60"/>
      <c r="CEI63" s="60"/>
      <c r="CEJ63" s="60"/>
      <c r="CEK63" s="60"/>
      <c r="CEL63" s="60"/>
      <c r="CEM63" s="60"/>
      <c r="CEN63" s="60"/>
      <c r="CEO63" s="60"/>
      <c r="CEP63" s="60"/>
      <c r="CEQ63" s="60"/>
      <c r="CER63" s="60"/>
      <c r="CES63" s="60"/>
      <c r="CET63" s="60"/>
      <c r="CEU63" s="60"/>
      <c r="CEV63" s="60"/>
      <c r="CEW63" s="60"/>
      <c r="CEX63" s="60"/>
      <c r="CEY63" s="60"/>
      <c r="CEZ63" s="60"/>
      <c r="CFA63" s="60"/>
      <c r="CFB63" s="60"/>
      <c r="CFC63" s="60"/>
      <c r="CFD63" s="60"/>
      <c r="CFE63" s="60"/>
      <c r="CFF63" s="60"/>
      <c r="CFG63" s="60"/>
      <c r="CFH63" s="60"/>
      <c r="CFI63" s="60"/>
      <c r="CFJ63" s="60"/>
      <c r="CFK63" s="60"/>
      <c r="CFL63" s="60"/>
      <c r="CFM63" s="60"/>
      <c r="CFN63" s="60"/>
      <c r="CFO63" s="60"/>
      <c r="CFP63" s="60"/>
      <c r="CFQ63" s="60"/>
      <c r="CFR63" s="60"/>
      <c r="CFS63" s="60"/>
      <c r="CFT63" s="60"/>
      <c r="CFU63" s="60"/>
      <c r="CFV63" s="60"/>
      <c r="CFW63" s="60"/>
      <c r="CFX63" s="60"/>
      <c r="CFY63" s="60"/>
      <c r="CFZ63" s="60"/>
      <c r="CGA63" s="60"/>
      <c r="CGB63" s="60"/>
      <c r="CGC63" s="60"/>
      <c r="CGD63" s="60"/>
      <c r="CGE63" s="60"/>
      <c r="CGF63" s="60"/>
      <c r="CGG63" s="60"/>
      <c r="CGH63" s="60"/>
      <c r="CGI63" s="60"/>
      <c r="CGJ63" s="60"/>
      <c r="CGK63" s="60"/>
      <c r="CGL63" s="60"/>
      <c r="CGM63" s="60"/>
      <c r="CGN63" s="60"/>
      <c r="CGO63" s="60"/>
      <c r="CGP63" s="60"/>
      <c r="CGQ63" s="60"/>
      <c r="CGR63" s="60"/>
      <c r="CGS63" s="60"/>
      <c r="CGT63" s="60"/>
      <c r="CGU63" s="60"/>
      <c r="CGV63" s="60"/>
      <c r="CGW63" s="60"/>
      <c r="CGX63" s="60"/>
      <c r="CGY63" s="60"/>
      <c r="CGZ63" s="60"/>
      <c r="CHA63" s="60"/>
      <c r="CHB63" s="60"/>
      <c r="CHC63" s="60"/>
      <c r="CHD63" s="60"/>
      <c r="CHE63" s="60"/>
      <c r="CHF63" s="60"/>
      <c r="CHG63" s="60"/>
      <c r="CHH63" s="60"/>
      <c r="CHI63" s="60"/>
      <c r="CHJ63" s="60"/>
      <c r="CHK63" s="60"/>
      <c r="CHL63" s="60"/>
      <c r="CHM63" s="60"/>
      <c r="CHN63" s="60"/>
      <c r="CHO63" s="60"/>
      <c r="CHP63" s="60"/>
      <c r="CHQ63" s="60"/>
      <c r="CHR63" s="60"/>
      <c r="CHS63" s="60"/>
      <c r="CHT63" s="60"/>
      <c r="CHU63" s="60"/>
      <c r="CHV63" s="60"/>
      <c r="CHW63" s="60"/>
      <c r="CHX63" s="60"/>
      <c r="CHY63" s="60"/>
      <c r="CHZ63" s="60"/>
      <c r="CIA63" s="60"/>
      <c r="CIB63" s="60"/>
      <c r="CIC63" s="60"/>
      <c r="CID63" s="60"/>
      <c r="CIE63" s="60"/>
      <c r="CIF63" s="60"/>
      <c r="CIG63" s="60"/>
      <c r="CIH63" s="60"/>
      <c r="CII63" s="60"/>
      <c r="CIJ63" s="60"/>
      <c r="CIK63" s="60"/>
      <c r="CIL63" s="60"/>
      <c r="CIM63" s="60"/>
      <c r="CIN63" s="60"/>
      <c r="CIO63" s="60"/>
      <c r="CIP63" s="60"/>
      <c r="CIQ63" s="60"/>
      <c r="CIR63" s="60"/>
      <c r="CIS63" s="60"/>
      <c r="CIT63" s="60"/>
      <c r="CIU63" s="60"/>
      <c r="CIV63" s="60"/>
      <c r="CIW63" s="60"/>
      <c r="CIX63" s="60"/>
      <c r="CIY63" s="60"/>
      <c r="CIZ63" s="60"/>
      <c r="CJA63" s="60"/>
      <c r="CJB63" s="60"/>
      <c r="CJC63" s="60"/>
      <c r="CJD63" s="60"/>
      <c r="CJE63" s="60"/>
      <c r="CJF63" s="60"/>
      <c r="CJG63" s="60"/>
      <c r="CJH63" s="60"/>
      <c r="CJI63" s="60"/>
      <c r="CJJ63" s="60"/>
      <c r="CJK63" s="60"/>
      <c r="CJL63" s="60"/>
      <c r="CJM63" s="60"/>
      <c r="CJN63" s="60"/>
      <c r="CJO63" s="60"/>
      <c r="CJP63" s="60"/>
      <c r="CJQ63" s="60"/>
      <c r="CJR63" s="60"/>
      <c r="CJS63" s="60"/>
      <c r="CJT63" s="60"/>
      <c r="CJU63" s="60"/>
      <c r="CJV63" s="60"/>
      <c r="CJW63" s="60"/>
      <c r="CJX63" s="60"/>
      <c r="CJY63" s="60"/>
      <c r="CJZ63" s="60"/>
      <c r="CKA63" s="60"/>
      <c r="CKB63" s="60"/>
      <c r="CKC63" s="60"/>
      <c r="CKD63" s="60"/>
      <c r="CKE63" s="60"/>
      <c r="CKF63" s="60"/>
      <c r="CKG63" s="60"/>
      <c r="CKH63" s="60"/>
      <c r="CKI63" s="60"/>
      <c r="CKJ63" s="60"/>
      <c r="CKK63" s="60"/>
      <c r="CKL63" s="60"/>
      <c r="CKM63" s="60"/>
      <c r="CKN63" s="60"/>
      <c r="CKO63" s="60"/>
      <c r="CKP63" s="60"/>
      <c r="CKQ63" s="60"/>
      <c r="CKR63" s="60"/>
      <c r="CKS63" s="60"/>
      <c r="CKT63" s="60"/>
      <c r="CKU63" s="60"/>
      <c r="CKV63" s="60"/>
      <c r="CKW63" s="60"/>
      <c r="CKX63" s="60"/>
      <c r="CKY63" s="60"/>
      <c r="CKZ63" s="60"/>
      <c r="CLA63" s="60"/>
      <c r="CLB63" s="60"/>
      <c r="CLC63" s="60"/>
      <c r="CLD63" s="60"/>
      <c r="CLE63" s="60"/>
      <c r="CLF63" s="60"/>
      <c r="CLG63" s="60"/>
      <c r="CLH63" s="60"/>
      <c r="CLI63" s="60"/>
      <c r="CLJ63" s="60"/>
      <c r="CLK63" s="60"/>
      <c r="CLL63" s="60"/>
      <c r="CLM63" s="60"/>
      <c r="CLN63" s="60"/>
      <c r="CLO63" s="60"/>
      <c r="CLP63" s="60"/>
      <c r="CLQ63" s="60"/>
      <c r="CLR63" s="60"/>
      <c r="CLS63" s="60"/>
      <c r="CLT63" s="60"/>
      <c r="CLU63" s="60"/>
      <c r="CLV63" s="60"/>
      <c r="CLW63" s="60"/>
      <c r="CLX63" s="60"/>
      <c r="CLY63" s="60"/>
      <c r="CLZ63" s="60"/>
      <c r="CMA63" s="60"/>
      <c r="CMB63" s="60"/>
      <c r="CMC63" s="60"/>
      <c r="CMD63" s="60"/>
      <c r="CME63" s="60"/>
      <c r="CMF63" s="60"/>
      <c r="CMG63" s="60"/>
      <c r="CMH63" s="60"/>
      <c r="CMI63" s="60"/>
      <c r="CMJ63" s="60"/>
      <c r="CMK63" s="60"/>
      <c r="CML63" s="60"/>
      <c r="CMM63" s="60"/>
      <c r="CMN63" s="60"/>
      <c r="CMO63" s="60"/>
      <c r="CMP63" s="60"/>
      <c r="CMQ63" s="60"/>
      <c r="CMR63" s="60"/>
      <c r="CMS63" s="60"/>
      <c r="CMT63" s="60"/>
      <c r="CMU63" s="60"/>
      <c r="CMV63" s="60"/>
      <c r="CMW63" s="60"/>
      <c r="CMX63" s="60"/>
      <c r="CMY63" s="60"/>
      <c r="CMZ63" s="60"/>
      <c r="CNA63" s="60"/>
      <c r="CNB63" s="60"/>
      <c r="CNC63" s="60"/>
      <c r="CND63" s="60"/>
      <c r="CNE63" s="60"/>
      <c r="CNF63" s="60"/>
      <c r="CNG63" s="60"/>
      <c r="CNH63" s="60"/>
      <c r="CNI63" s="60"/>
      <c r="CNJ63" s="60"/>
      <c r="CNK63" s="60"/>
      <c r="CNL63" s="60"/>
      <c r="CNM63" s="60"/>
      <c r="CNN63" s="60"/>
      <c r="CNO63" s="60"/>
      <c r="CNP63" s="60"/>
      <c r="CNQ63" s="60"/>
      <c r="CNR63" s="60"/>
      <c r="CNS63" s="60"/>
      <c r="CNT63" s="60"/>
      <c r="CNU63" s="60"/>
      <c r="CNV63" s="60"/>
      <c r="CNW63" s="60"/>
      <c r="CNX63" s="60"/>
      <c r="CNY63" s="60"/>
      <c r="CNZ63" s="60"/>
      <c r="COA63" s="60"/>
      <c r="COB63" s="60"/>
      <c r="COC63" s="60"/>
      <c r="COD63" s="60"/>
      <c r="COE63" s="60"/>
      <c r="COF63" s="60"/>
      <c r="COG63" s="60"/>
      <c r="COH63" s="60"/>
      <c r="COI63" s="60"/>
      <c r="COJ63" s="60"/>
      <c r="COK63" s="60"/>
      <c r="COL63" s="60"/>
      <c r="COM63" s="60"/>
      <c r="CON63" s="60"/>
      <c r="COO63" s="60"/>
      <c r="COP63" s="60"/>
      <c r="COQ63" s="60"/>
      <c r="COR63" s="60"/>
      <c r="COS63" s="60"/>
      <c r="COT63" s="60"/>
      <c r="COU63" s="60"/>
      <c r="COV63" s="60"/>
      <c r="COW63" s="60"/>
      <c r="COX63" s="60"/>
      <c r="COY63" s="60"/>
      <c r="COZ63" s="60"/>
      <c r="CPA63" s="60"/>
      <c r="CPB63" s="60"/>
      <c r="CPC63" s="60"/>
      <c r="CPD63" s="60"/>
      <c r="CPE63" s="60"/>
      <c r="CPF63" s="60"/>
      <c r="CPG63" s="60"/>
      <c r="CPH63" s="60"/>
      <c r="CPI63" s="60"/>
      <c r="CPJ63" s="60"/>
      <c r="CPK63" s="60"/>
      <c r="CPL63" s="60"/>
      <c r="CPM63" s="60"/>
      <c r="CPN63" s="60"/>
      <c r="CPO63" s="60"/>
      <c r="CPP63" s="60"/>
      <c r="CPQ63" s="60"/>
      <c r="CPR63" s="60"/>
      <c r="CPS63" s="60"/>
      <c r="CPT63" s="60"/>
      <c r="CPU63" s="60"/>
      <c r="CPV63" s="60"/>
      <c r="CPW63" s="60"/>
      <c r="CPX63" s="60"/>
      <c r="CPY63" s="60"/>
      <c r="CPZ63" s="60"/>
      <c r="CQA63" s="60"/>
      <c r="CQB63" s="60"/>
      <c r="CQC63" s="60"/>
      <c r="CQD63" s="60"/>
      <c r="CQE63" s="60"/>
      <c r="CQF63" s="60"/>
      <c r="CQG63" s="60"/>
      <c r="CQH63" s="60"/>
      <c r="CQI63" s="60"/>
      <c r="CQJ63" s="60"/>
      <c r="CQK63" s="60"/>
      <c r="CQL63" s="60"/>
      <c r="CQM63" s="60"/>
      <c r="CQN63" s="60"/>
      <c r="CQO63" s="60"/>
      <c r="CQP63" s="60"/>
      <c r="CQQ63" s="60"/>
      <c r="CQR63" s="60"/>
      <c r="CQS63" s="60"/>
      <c r="CQT63" s="60"/>
      <c r="CQU63" s="60"/>
      <c r="CQV63" s="60"/>
      <c r="CQW63" s="60"/>
      <c r="CQX63" s="60"/>
      <c r="CQY63" s="60"/>
      <c r="CQZ63" s="60"/>
      <c r="CRA63" s="60"/>
      <c r="CRB63" s="60"/>
      <c r="CRC63" s="60"/>
      <c r="CRD63" s="60"/>
      <c r="CRE63" s="60"/>
      <c r="CRF63" s="60"/>
      <c r="CRG63" s="60"/>
      <c r="CRH63" s="60"/>
      <c r="CRI63" s="60"/>
      <c r="CRJ63" s="60"/>
      <c r="CRK63" s="60"/>
      <c r="CRL63" s="60"/>
      <c r="CRM63" s="60"/>
      <c r="CRN63" s="60"/>
      <c r="CRO63" s="60"/>
      <c r="CRP63" s="60"/>
      <c r="CRQ63" s="60"/>
      <c r="CRR63" s="60"/>
      <c r="CRS63" s="60"/>
      <c r="CRT63" s="60"/>
      <c r="CRU63" s="60"/>
      <c r="CRV63" s="60"/>
      <c r="CRW63" s="60"/>
      <c r="CRX63" s="60"/>
      <c r="CRY63" s="60"/>
      <c r="CRZ63" s="60"/>
      <c r="CSA63" s="60"/>
      <c r="CSB63" s="60"/>
      <c r="CSC63" s="60"/>
      <c r="CSD63" s="60"/>
      <c r="CSE63" s="60"/>
      <c r="CSF63" s="60"/>
      <c r="CSG63" s="60"/>
      <c r="CSH63" s="60"/>
      <c r="CSI63" s="60"/>
      <c r="CSJ63" s="60"/>
      <c r="CSK63" s="60"/>
      <c r="CSL63" s="60"/>
      <c r="CSM63" s="60"/>
      <c r="CSN63" s="60"/>
      <c r="CSO63" s="60"/>
      <c r="CSP63" s="60"/>
      <c r="CSQ63" s="60"/>
      <c r="CSR63" s="60"/>
      <c r="CSS63" s="60"/>
      <c r="CST63" s="60"/>
      <c r="CSU63" s="60"/>
      <c r="CSV63" s="60"/>
      <c r="CSW63" s="60"/>
      <c r="CSX63" s="60"/>
      <c r="CSY63" s="60"/>
      <c r="CSZ63" s="60"/>
      <c r="CTA63" s="60"/>
      <c r="CTB63" s="60"/>
      <c r="CTC63" s="60"/>
      <c r="CTD63" s="60"/>
      <c r="CTE63" s="60"/>
      <c r="CTF63" s="60"/>
      <c r="CTG63" s="60"/>
      <c r="CTH63" s="60"/>
      <c r="CTI63" s="60"/>
      <c r="CTJ63" s="60"/>
      <c r="CTK63" s="60"/>
      <c r="CTL63" s="60"/>
      <c r="CTM63" s="60"/>
      <c r="CTN63" s="60"/>
      <c r="CTO63" s="60"/>
      <c r="CTP63" s="60"/>
      <c r="CTQ63" s="60"/>
      <c r="CTR63" s="60"/>
      <c r="CTS63" s="60"/>
      <c r="CTT63" s="60"/>
      <c r="CTU63" s="60"/>
      <c r="CTV63" s="60"/>
      <c r="CTW63" s="60"/>
      <c r="CTX63" s="60"/>
      <c r="CTY63" s="60"/>
      <c r="CTZ63" s="60"/>
      <c r="CUA63" s="60"/>
      <c r="CUB63" s="60"/>
      <c r="CUC63" s="60"/>
      <c r="CUD63" s="60"/>
      <c r="CUE63" s="60"/>
      <c r="CUF63" s="60"/>
      <c r="CUG63" s="60"/>
      <c r="CUH63" s="60"/>
      <c r="CUI63" s="60"/>
      <c r="CUJ63" s="60"/>
      <c r="CUK63" s="60"/>
      <c r="CUL63" s="60"/>
      <c r="CUM63" s="60"/>
      <c r="CUN63" s="60"/>
      <c r="CUO63" s="60"/>
      <c r="CUP63" s="60"/>
      <c r="CUQ63" s="60"/>
      <c r="CUR63" s="60"/>
      <c r="CUS63" s="60"/>
      <c r="CUT63" s="60"/>
      <c r="CUU63" s="60"/>
      <c r="CUV63" s="60"/>
      <c r="CUW63" s="60"/>
      <c r="CUX63" s="60"/>
      <c r="CUY63" s="60"/>
      <c r="CUZ63" s="60"/>
      <c r="CVA63" s="60"/>
      <c r="CVB63" s="60"/>
      <c r="CVC63" s="60"/>
      <c r="CVD63" s="60"/>
      <c r="CVE63" s="60"/>
      <c r="CVF63" s="60"/>
      <c r="CVG63" s="60"/>
      <c r="CVH63" s="60"/>
      <c r="CVI63" s="60"/>
      <c r="CVJ63" s="60"/>
      <c r="CVK63" s="60"/>
      <c r="CVL63" s="60"/>
      <c r="CVM63" s="60"/>
      <c r="CVN63" s="60"/>
      <c r="CVO63" s="60"/>
      <c r="CVP63" s="60"/>
      <c r="CVQ63" s="60"/>
      <c r="CVR63" s="60"/>
      <c r="CVS63" s="60"/>
      <c r="CVT63" s="60"/>
      <c r="CVU63" s="60"/>
      <c r="CVV63" s="60"/>
      <c r="CVW63" s="60"/>
      <c r="CVX63" s="60"/>
      <c r="CVY63" s="60"/>
      <c r="CVZ63" s="60"/>
      <c r="CWA63" s="60"/>
      <c r="CWB63" s="60"/>
      <c r="CWC63" s="60"/>
      <c r="CWD63" s="60"/>
      <c r="CWE63" s="60"/>
      <c r="CWF63" s="60"/>
      <c r="CWG63" s="60"/>
      <c r="CWH63" s="60"/>
      <c r="CWI63" s="60"/>
      <c r="CWJ63" s="60"/>
      <c r="CWK63" s="60"/>
      <c r="CWL63" s="60"/>
      <c r="CWM63" s="60"/>
      <c r="CWN63" s="60"/>
      <c r="CWO63" s="60"/>
      <c r="CWP63" s="60"/>
      <c r="CWQ63" s="60"/>
      <c r="CWR63" s="60"/>
      <c r="CWS63" s="60"/>
      <c r="CWT63" s="60"/>
      <c r="CWU63" s="60"/>
      <c r="CWV63" s="60"/>
      <c r="CWW63" s="60"/>
      <c r="CWX63" s="60"/>
      <c r="CWY63" s="60"/>
      <c r="CWZ63" s="60"/>
      <c r="CXA63" s="60"/>
      <c r="CXB63" s="60"/>
      <c r="CXC63" s="60"/>
      <c r="CXD63" s="60"/>
      <c r="CXE63" s="60"/>
      <c r="CXF63" s="60"/>
      <c r="CXG63" s="60"/>
      <c r="CXH63" s="60"/>
      <c r="CXI63" s="60"/>
      <c r="CXJ63" s="60"/>
      <c r="CXK63" s="60"/>
      <c r="CXL63" s="60"/>
      <c r="CXM63" s="60"/>
      <c r="CXN63" s="60"/>
      <c r="CXO63" s="60"/>
      <c r="CXP63" s="60"/>
      <c r="CXQ63" s="60"/>
      <c r="CXR63" s="60"/>
      <c r="CXS63" s="60"/>
      <c r="CXT63" s="60"/>
      <c r="CXU63" s="60"/>
      <c r="CXV63" s="60"/>
      <c r="CXW63" s="60"/>
      <c r="CXX63" s="60"/>
      <c r="CXY63" s="60"/>
      <c r="CXZ63" s="60"/>
      <c r="CYA63" s="60"/>
      <c r="CYB63" s="60"/>
      <c r="CYC63" s="60"/>
      <c r="CYD63" s="60"/>
      <c r="CYE63" s="60"/>
      <c r="CYF63" s="60"/>
      <c r="CYG63" s="60"/>
      <c r="CYH63" s="60"/>
      <c r="CYI63" s="60"/>
      <c r="CYJ63" s="60"/>
      <c r="CYK63" s="60"/>
      <c r="CYL63" s="60"/>
      <c r="CYM63" s="60"/>
      <c r="CYN63" s="60"/>
      <c r="CYO63" s="60"/>
      <c r="CYP63" s="60"/>
      <c r="CYQ63" s="60"/>
      <c r="CYR63" s="60"/>
      <c r="CYS63" s="60"/>
      <c r="CYT63" s="60"/>
      <c r="CYU63" s="60"/>
      <c r="CYV63" s="60"/>
      <c r="CYW63" s="60"/>
      <c r="CYX63" s="60"/>
      <c r="CYY63" s="60"/>
      <c r="CYZ63" s="60"/>
      <c r="CZA63" s="60"/>
      <c r="CZB63" s="60"/>
      <c r="CZC63" s="60"/>
      <c r="CZD63" s="60"/>
      <c r="CZE63" s="60"/>
      <c r="CZF63" s="60"/>
      <c r="CZG63" s="60"/>
      <c r="CZH63" s="60"/>
      <c r="CZI63" s="60"/>
      <c r="CZJ63" s="60"/>
      <c r="CZK63" s="60"/>
      <c r="CZL63" s="60"/>
      <c r="CZM63" s="60"/>
      <c r="CZN63" s="60"/>
      <c r="CZO63" s="60"/>
      <c r="CZP63" s="60"/>
      <c r="CZQ63" s="60"/>
      <c r="CZR63" s="60"/>
      <c r="CZS63" s="60"/>
      <c r="CZT63" s="60"/>
      <c r="CZU63" s="60"/>
      <c r="CZV63" s="60"/>
      <c r="CZW63" s="60"/>
      <c r="CZX63" s="60"/>
      <c r="CZY63" s="60"/>
      <c r="CZZ63" s="60"/>
      <c r="DAA63" s="60"/>
      <c r="DAB63" s="60"/>
      <c r="DAC63" s="60"/>
      <c r="DAD63" s="60"/>
      <c r="DAE63" s="60"/>
      <c r="DAF63" s="60"/>
      <c r="DAG63" s="60"/>
      <c r="DAH63" s="60"/>
      <c r="DAI63" s="60"/>
      <c r="DAJ63" s="60"/>
      <c r="DAK63" s="60"/>
      <c r="DAL63" s="60"/>
      <c r="DAM63" s="60"/>
      <c r="DAN63" s="60"/>
      <c r="DAO63" s="60"/>
      <c r="DAP63" s="60"/>
      <c r="DAQ63" s="60"/>
      <c r="DAR63" s="60"/>
      <c r="DAS63" s="60"/>
      <c r="DAT63" s="60"/>
      <c r="DAU63" s="60"/>
      <c r="DAV63" s="60"/>
      <c r="DAW63" s="60"/>
      <c r="DAX63" s="60"/>
      <c r="DAY63" s="60"/>
      <c r="DAZ63" s="60"/>
      <c r="DBA63" s="60"/>
      <c r="DBB63" s="60"/>
      <c r="DBC63" s="60"/>
      <c r="DBD63" s="60"/>
      <c r="DBE63" s="60"/>
      <c r="DBF63" s="60"/>
      <c r="DBG63" s="60"/>
      <c r="DBH63" s="60"/>
      <c r="DBI63" s="60"/>
      <c r="DBJ63" s="60"/>
      <c r="DBK63" s="60"/>
      <c r="DBL63" s="60"/>
      <c r="DBM63" s="60"/>
      <c r="DBN63" s="60"/>
      <c r="DBO63" s="60"/>
      <c r="DBP63" s="60"/>
      <c r="DBQ63" s="60"/>
      <c r="DBR63" s="60"/>
      <c r="DBS63" s="60"/>
      <c r="DBT63" s="60"/>
      <c r="DBU63" s="60"/>
      <c r="DBV63" s="60"/>
      <c r="DBW63" s="60"/>
      <c r="DBX63" s="60"/>
      <c r="DBY63" s="60"/>
      <c r="DBZ63" s="60"/>
      <c r="DCA63" s="60"/>
      <c r="DCB63" s="60"/>
      <c r="DCC63" s="60"/>
      <c r="DCD63" s="60"/>
      <c r="DCE63" s="60"/>
      <c r="DCF63" s="60"/>
      <c r="DCG63" s="60"/>
      <c r="DCH63" s="60"/>
      <c r="DCI63" s="60"/>
      <c r="DCJ63" s="60"/>
      <c r="DCK63" s="60"/>
      <c r="DCL63" s="60"/>
      <c r="DCM63" s="60"/>
      <c r="DCN63" s="60"/>
      <c r="DCO63" s="60"/>
      <c r="DCP63" s="60"/>
      <c r="DCQ63" s="60"/>
      <c r="DCR63" s="60"/>
      <c r="DCS63" s="60"/>
      <c r="DCT63" s="60"/>
      <c r="DCU63" s="60"/>
      <c r="DCV63" s="60"/>
      <c r="DCW63" s="60"/>
      <c r="DCX63" s="60"/>
      <c r="DCY63" s="60"/>
      <c r="DCZ63" s="60"/>
      <c r="DDA63" s="60"/>
      <c r="DDB63" s="60"/>
      <c r="DDC63" s="60"/>
      <c r="DDD63" s="60"/>
      <c r="DDE63" s="60"/>
      <c r="DDF63" s="60"/>
      <c r="DDG63" s="60"/>
      <c r="DDH63" s="60"/>
      <c r="DDI63" s="60"/>
      <c r="DDJ63" s="60"/>
      <c r="DDK63" s="60"/>
      <c r="DDL63" s="60"/>
      <c r="DDM63" s="60"/>
      <c r="DDN63" s="60"/>
      <c r="DDO63" s="60"/>
      <c r="DDP63" s="60"/>
      <c r="DDQ63" s="60"/>
      <c r="DDR63" s="60"/>
      <c r="DDS63" s="60"/>
      <c r="DDT63" s="60"/>
      <c r="DDU63" s="60"/>
      <c r="DDV63" s="60"/>
      <c r="DDW63" s="60"/>
      <c r="DDX63" s="60"/>
      <c r="DDY63" s="60"/>
      <c r="DDZ63" s="60"/>
      <c r="DEA63" s="60"/>
      <c r="DEB63" s="60"/>
      <c r="DEC63" s="60"/>
      <c r="DED63" s="60"/>
      <c r="DEE63" s="60"/>
      <c r="DEF63" s="60"/>
      <c r="DEG63" s="60"/>
      <c r="DEH63" s="60"/>
      <c r="DEI63" s="60"/>
      <c r="DEJ63" s="60"/>
      <c r="DEK63" s="60"/>
      <c r="DEL63" s="60"/>
      <c r="DEM63" s="60"/>
      <c r="DEN63" s="60"/>
      <c r="DEO63" s="60"/>
      <c r="DEP63" s="60"/>
      <c r="DEQ63" s="60"/>
      <c r="DER63" s="60"/>
      <c r="DES63" s="60"/>
      <c r="DET63" s="60"/>
      <c r="DEU63" s="60"/>
      <c r="DEV63" s="60"/>
      <c r="DEW63" s="60"/>
      <c r="DEX63" s="60"/>
      <c r="DEY63" s="60"/>
      <c r="DEZ63" s="60"/>
      <c r="DFA63" s="60"/>
      <c r="DFB63" s="60"/>
      <c r="DFC63" s="60"/>
      <c r="DFD63" s="60"/>
      <c r="DFE63" s="60"/>
      <c r="DFF63" s="60"/>
      <c r="DFG63" s="60"/>
      <c r="DFH63" s="60"/>
      <c r="DFI63" s="60"/>
      <c r="DFJ63" s="60"/>
      <c r="DFK63" s="60"/>
      <c r="DFL63" s="60"/>
      <c r="DFM63" s="60"/>
      <c r="DFN63" s="60"/>
      <c r="DFO63" s="60"/>
      <c r="DFP63" s="60"/>
      <c r="DFQ63" s="60"/>
      <c r="DFR63" s="60"/>
      <c r="DFS63" s="60"/>
      <c r="DFT63" s="60"/>
      <c r="DFU63" s="60"/>
      <c r="DFV63" s="60"/>
      <c r="DFW63" s="60"/>
      <c r="DFX63" s="60"/>
      <c r="DFY63" s="60"/>
      <c r="DFZ63" s="60"/>
      <c r="DGA63" s="60"/>
      <c r="DGB63" s="60"/>
      <c r="DGC63" s="60"/>
      <c r="DGD63" s="60"/>
      <c r="DGE63" s="60"/>
      <c r="DGF63" s="60"/>
      <c r="DGG63" s="60"/>
      <c r="DGH63" s="60"/>
      <c r="DGI63" s="60"/>
      <c r="DGJ63" s="60"/>
      <c r="DGK63" s="60"/>
      <c r="DGL63" s="60"/>
      <c r="DGM63" s="60"/>
      <c r="DGN63" s="60"/>
      <c r="DGO63" s="60"/>
      <c r="DGP63" s="60"/>
      <c r="DGQ63" s="60"/>
      <c r="DGR63" s="60"/>
      <c r="DGS63" s="60"/>
      <c r="DGT63" s="60"/>
      <c r="DGU63" s="60"/>
      <c r="DGV63" s="60"/>
      <c r="DGW63" s="60"/>
      <c r="DGX63" s="60"/>
      <c r="DGY63" s="60"/>
      <c r="DGZ63" s="60"/>
      <c r="DHA63" s="60"/>
      <c r="DHB63" s="60"/>
      <c r="DHC63" s="60"/>
      <c r="DHD63" s="60"/>
      <c r="DHE63" s="60"/>
      <c r="DHF63" s="60"/>
      <c r="DHG63" s="60"/>
      <c r="DHH63" s="60"/>
      <c r="DHI63" s="60"/>
      <c r="DHJ63" s="60"/>
      <c r="DHK63" s="60"/>
      <c r="DHL63" s="60"/>
      <c r="DHM63" s="60"/>
      <c r="DHN63" s="60"/>
      <c r="DHO63" s="60"/>
      <c r="DHP63" s="60"/>
      <c r="DHQ63" s="60"/>
      <c r="DHR63" s="60"/>
      <c r="DHS63" s="60"/>
      <c r="DHT63" s="60"/>
      <c r="DHU63" s="60"/>
      <c r="DHV63" s="60"/>
      <c r="DHW63" s="60"/>
      <c r="DHX63" s="60"/>
      <c r="DHY63" s="60"/>
      <c r="DHZ63" s="60"/>
      <c r="DIA63" s="60"/>
      <c r="DIB63" s="60"/>
      <c r="DIC63" s="60"/>
      <c r="DID63" s="60"/>
      <c r="DIE63" s="60"/>
      <c r="DIF63" s="60"/>
      <c r="DIG63" s="60"/>
      <c r="DIH63" s="60"/>
      <c r="DII63" s="60"/>
      <c r="DIJ63" s="60"/>
      <c r="DIK63" s="60"/>
      <c r="DIL63" s="60"/>
      <c r="DIM63" s="60"/>
      <c r="DIN63" s="60"/>
      <c r="DIO63" s="60"/>
      <c r="DIP63" s="60"/>
      <c r="DIQ63" s="60"/>
      <c r="DIR63" s="60"/>
      <c r="DIS63" s="60"/>
      <c r="DIT63" s="60"/>
      <c r="DIU63" s="60"/>
      <c r="DIV63" s="60"/>
      <c r="DIW63" s="60"/>
      <c r="DIX63" s="60"/>
      <c r="DIY63" s="60"/>
      <c r="DIZ63" s="60"/>
      <c r="DJA63" s="60"/>
      <c r="DJB63" s="60"/>
      <c r="DJC63" s="60"/>
      <c r="DJD63" s="60"/>
      <c r="DJE63" s="60"/>
      <c r="DJF63" s="60"/>
      <c r="DJG63" s="60"/>
      <c r="DJH63" s="60"/>
      <c r="DJI63" s="60"/>
      <c r="DJJ63" s="60"/>
      <c r="DJK63" s="60"/>
      <c r="DJL63" s="60"/>
      <c r="DJM63" s="60"/>
      <c r="DJN63" s="60"/>
      <c r="DJO63" s="60"/>
      <c r="DJP63" s="60"/>
      <c r="DJQ63" s="60"/>
      <c r="DJR63" s="60"/>
      <c r="DJS63" s="60"/>
      <c r="DJT63" s="60"/>
      <c r="DJU63" s="60"/>
      <c r="DJV63" s="60"/>
      <c r="DJW63" s="60"/>
      <c r="DJX63" s="60"/>
      <c r="DJY63" s="60"/>
      <c r="DJZ63" s="60"/>
      <c r="DKA63" s="60"/>
      <c r="DKB63" s="60"/>
      <c r="DKC63" s="60"/>
      <c r="DKD63" s="60"/>
      <c r="DKE63" s="60"/>
      <c r="DKF63" s="60"/>
      <c r="DKG63" s="60"/>
      <c r="DKH63" s="60"/>
      <c r="DKI63" s="60"/>
      <c r="DKJ63" s="60"/>
      <c r="DKK63" s="60"/>
      <c r="DKL63" s="60"/>
      <c r="DKM63" s="60"/>
      <c r="DKN63" s="60"/>
      <c r="DKO63" s="60"/>
      <c r="DKP63" s="60"/>
      <c r="DKQ63" s="60"/>
      <c r="DKR63" s="60"/>
      <c r="DKS63" s="60"/>
      <c r="DKT63" s="60"/>
      <c r="DKU63" s="60"/>
      <c r="DKV63" s="60"/>
      <c r="DKW63" s="60"/>
      <c r="DKX63" s="60"/>
      <c r="DKY63" s="60"/>
      <c r="DKZ63" s="60"/>
      <c r="DLA63" s="60"/>
      <c r="DLB63" s="60"/>
      <c r="DLC63" s="60"/>
      <c r="DLD63" s="60"/>
      <c r="DLE63" s="60"/>
      <c r="DLF63" s="60"/>
      <c r="DLG63" s="60"/>
      <c r="DLH63" s="60"/>
      <c r="DLI63" s="60"/>
      <c r="DLJ63" s="60"/>
      <c r="DLK63" s="60"/>
      <c r="DLL63" s="60"/>
      <c r="DLM63" s="60"/>
      <c r="DLN63" s="60"/>
      <c r="DLO63" s="60"/>
      <c r="DLP63" s="60"/>
      <c r="DLQ63" s="60"/>
      <c r="DLR63" s="60"/>
      <c r="DLS63" s="60"/>
      <c r="DLT63" s="60"/>
      <c r="DLU63" s="60"/>
      <c r="DLV63" s="60"/>
      <c r="DLW63" s="60"/>
      <c r="DLX63" s="60"/>
      <c r="DLY63" s="60"/>
      <c r="DLZ63" s="60"/>
      <c r="DMA63" s="60"/>
      <c r="DMB63" s="60"/>
      <c r="DMC63" s="60"/>
      <c r="DMD63" s="60"/>
      <c r="DME63" s="60"/>
      <c r="DMF63" s="60"/>
      <c r="DMG63" s="60"/>
      <c r="DMH63" s="60"/>
      <c r="DMI63" s="60"/>
      <c r="DMJ63" s="60"/>
      <c r="DMK63" s="60"/>
      <c r="DML63" s="60"/>
      <c r="DMM63" s="60"/>
      <c r="DMN63" s="60"/>
      <c r="DMO63" s="60"/>
      <c r="DMP63" s="60"/>
      <c r="DMQ63" s="60"/>
      <c r="DMR63" s="60"/>
      <c r="DMS63" s="60"/>
      <c r="DMT63" s="60"/>
      <c r="DMU63" s="60"/>
      <c r="DMV63" s="60"/>
      <c r="DMW63" s="60"/>
      <c r="DMX63" s="60"/>
      <c r="DMY63" s="60"/>
      <c r="DMZ63" s="60"/>
      <c r="DNA63" s="60"/>
      <c r="DNB63" s="60"/>
      <c r="DNC63" s="60"/>
      <c r="DND63" s="60"/>
      <c r="DNE63" s="60"/>
      <c r="DNF63" s="60"/>
      <c r="DNG63" s="60"/>
      <c r="DNH63" s="60"/>
      <c r="DNI63" s="60"/>
      <c r="DNJ63" s="60"/>
      <c r="DNK63" s="60"/>
      <c r="DNL63" s="60"/>
      <c r="DNM63" s="60"/>
      <c r="DNN63" s="60"/>
      <c r="DNO63" s="60"/>
      <c r="DNP63" s="60"/>
      <c r="DNQ63" s="60"/>
      <c r="DNR63" s="60"/>
      <c r="DNS63" s="60"/>
      <c r="DNT63" s="60"/>
      <c r="DNU63" s="60"/>
      <c r="DNV63" s="60"/>
      <c r="DNW63" s="60"/>
      <c r="DNX63" s="60"/>
      <c r="DNY63" s="60"/>
      <c r="DNZ63" s="60"/>
      <c r="DOA63" s="60"/>
      <c r="DOB63" s="60"/>
      <c r="DOC63" s="60"/>
      <c r="DOD63" s="60"/>
      <c r="DOE63" s="60"/>
      <c r="DOF63" s="60"/>
      <c r="DOG63" s="60"/>
      <c r="DOH63" s="60"/>
      <c r="DOI63" s="60"/>
      <c r="DOJ63" s="60"/>
      <c r="DOK63" s="60"/>
      <c r="DOL63" s="60"/>
      <c r="DOM63" s="60"/>
      <c r="DON63" s="60"/>
      <c r="DOO63" s="60"/>
      <c r="DOP63" s="60"/>
      <c r="DOQ63" s="60"/>
      <c r="DOR63" s="60"/>
      <c r="DOS63" s="60"/>
      <c r="DOT63" s="60"/>
      <c r="DOU63" s="60"/>
      <c r="DOV63" s="60"/>
      <c r="DOW63" s="60"/>
      <c r="DOX63" s="60"/>
      <c r="DOY63" s="60"/>
      <c r="DOZ63" s="60"/>
      <c r="DPA63" s="60"/>
      <c r="DPB63" s="60"/>
      <c r="DPC63" s="60"/>
      <c r="DPD63" s="60"/>
      <c r="DPE63" s="60"/>
      <c r="DPF63" s="60"/>
      <c r="DPG63" s="60"/>
      <c r="DPH63" s="60"/>
      <c r="DPI63" s="60"/>
      <c r="DPJ63" s="60"/>
      <c r="DPK63" s="60"/>
      <c r="DPL63" s="60"/>
      <c r="DPM63" s="60"/>
      <c r="DPN63" s="60"/>
      <c r="DPO63" s="60"/>
      <c r="DPP63" s="60"/>
      <c r="DPQ63" s="60"/>
      <c r="DPR63" s="60"/>
      <c r="DPS63" s="60"/>
      <c r="DPT63" s="60"/>
      <c r="DPU63" s="60"/>
      <c r="DPV63" s="60"/>
      <c r="DPW63" s="60"/>
      <c r="DPX63" s="60"/>
      <c r="DPY63" s="60"/>
      <c r="DPZ63" s="60"/>
      <c r="DQA63" s="60"/>
      <c r="DQB63" s="60"/>
      <c r="DQC63" s="60"/>
      <c r="DQD63" s="60"/>
      <c r="DQE63" s="60"/>
      <c r="DQF63" s="60"/>
      <c r="DQG63" s="60"/>
      <c r="DQH63" s="60"/>
      <c r="DQI63" s="60"/>
      <c r="DQJ63" s="60"/>
      <c r="DQK63" s="60"/>
      <c r="DQL63" s="60"/>
      <c r="DQM63" s="60"/>
      <c r="DQN63" s="60"/>
      <c r="DQO63" s="60"/>
      <c r="DQP63" s="60"/>
      <c r="DQQ63" s="60"/>
      <c r="DQR63" s="60"/>
      <c r="DQS63" s="60"/>
      <c r="DQT63" s="60"/>
      <c r="DQU63" s="60"/>
      <c r="DQV63" s="60"/>
      <c r="DQW63" s="60"/>
      <c r="DQX63" s="60"/>
      <c r="DQY63" s="60"/>
      <c r="DQZ63" s="60"/>
      <c r="DRA63" s="60"/>
      <c r="DRB63" s="60"/>
      <c r="DRC63" s="60"/>
      <c r="DRD63" s="60"/>
      <c r="DRE63" s="60"/>
      <c r="DRF63" s="60"/>
      <c r="DRG63" s="60"/>
      <c r="DRH63" s="60"/>
      <c r="DRI63" s="60"/>
      <c r="DRJ63" s="60"/>
      <c r="DRK63" s="60"/>
      <c r="DRL63" s="60"/>
      <c r="DRM63" s="60"/>
      <c r="DRN63" s="60"/>
      <c r="DRO63" s="60"/>
      <c r="DRP63" s="60"/>
      <c r="DRQ63" s="60"/>
      <c r="DRR63" s="60"/>
      <c r="DRS63" s="60"/>
      <c r="DRT63" s="60"/>
      <c r="DRU63" s="60"/>
      <c r="DRV63" s="60"/>
      <c r="DRW63" s="60"/>
      <c r="DRX63" s="60"/>
      <c r="DRY63" s="60"/>
      <c r="DRZ63" s="60"/>
      <c r="DSA63" s="60"/>
      <c r="DSB63" s="60"/>
      <c r="DSC63" s="60"/>
      <c r="DSD63" s="60"/>
      <c r="DSE63" s="60"/>
      <c r="DSF63" s="60"/>
      <c r="DSG63" s="60"/>
      <c r="DSH63" s="60"/>
      <c r="DSI63" s="60"/>
      <c r="DSJ63" s="60"/>
      <c r="DSK63" s="60"/>
      <c r="DSL63" s="60"/>
      <c r="DSM63" s="60"/>
      <c r="DSN63" s="60"/>
      <c r="DSO63" s="60"/>
      <c r="DSP63" s="60"/>
      <c r="DSQ63" s="60"/>
      <c r="DSR63" s="60"/>
      <c r="DSS63" s="60"/>
      <c r="DST63" s="60"/>
      <c r="DSU63" s="60"/>
      <c r="DSV63" s="60"/>
      <c r="DSW63" s="60"/>
      <c r="DSX63" s="60"/>
      <c r="DSY63" s="60"/>
      <c r="DSZ63" s="60"/>
      <c r="DTA63" s="60"/>
      <c r="DTB63" s="60"/>
      <c r="DTC63" s="60"/>
      <c r="DTD63" s="60"/>
      <c r="DTE63" s="60"/>
      <c r="DTF63" s="60"/>
      <c r="DTG63" s="60"/>
      <c r="DTH63" s="60"/>
      <c r="DTI63" s="60"/>
      <c r="DTJ63" s="60"/>
      <c r="DTK63" s="60"/>
      <c r="DTL63" s="60"/>
      <c r="DTM63" s="60"/>
      <c r="DTN63" s="60"/>
      <c r="DTO63" s="60"/>
      <c r="DTP63" s="60"/>
      <c r="DTQ63" s="60"/>
      <c r="DTR63" s="60"/>
      <c r="DTS63" s="60"/>
      <c r="DTT63" s="60"/>
      <c r="DTU63" s="60"/>
      <c r="DTV63" s="60"/>
      <c r="DTW63" s="60"/>
      <c r="DTX63" s="60"/>
      <c r="DTY63" s="60"/>
      <c r="DTZ63" s="60"/>
      <c r="DUA63" s="60"/>
      <c r="DUB63" s="60"/>
      <c r="DUC63" s="60"/>
      <c r="DUD63" s="60"/>
      <c r="DUE63" s="60"/>
      <c r="DUF63" s="60"/>
      <c r="DUG63" s="60"/>
      <c r="DUH63" s="60"/>
      <c r="DUI63" s="60"/>
      <c r="DUJ63" s="60"/>
      <c r="DUK63" s="60"/>
      <c r="DUL63" s="60"/>
      <c r="DUM63" s="60"/>
      <c r="DUN63" s="60"/>
      <c r="DUO63" s="60"/>
      <c r="DUP63" s="60"/>
      <c r="DUQ63" s="60"/>
      <c r="DUR63" s="60"/>
      <c r="DUS63" s="60"/>
      <c r="DUT63" s="60"/>
      <c r="DUU63" s="60"/>
      <c r="DUV63" s="60"/>
      <c r="DUW63" s="60"/>
      <c r="DUX63" s="60"/>
      <c r="DUY63" s="60"/>
      <c r="DUZ63" s="60"/>
      <c r="DVA63" s="60"/>
      <c r="DVB63" s="60"/>
      <c r="DVC63" s="60"/>
      <c r="DVD63" s="60"/>
      <c r="DVE63" s="60"/>
      <c r="DVF63" s="60"/>
      <c r="DVG63" s="60"/>
      <c r="DVH63" s="60"/>
      <c r="DVI63" s="60"/>
      <c r="DVJ63" s="60"/>
      <c r="DVK63" s="60"/>
      <c r="DVL63" s="60"/>
      <c r="DVM63" s="60"/>
      <c r="DVN63" s="60"/>
      <c r="DVO63" s="60"/>
      <c r="DVP63" s="60"/>
      <c r="DVQ63" s="60"/>
      <c r="DVR63" s="60"/>
      <c r="DVS63" s="60"/>
      <c r="DVT63" s="60"/>
      <c r="DVU63" s="60"/>
      <c r="DVV63" s="60"/>
      <c r="DVW63" s="60"/>
      <c r="DVX63" s="60"/>
      <c r="DVY63" s="60"/>
      <c r="DVZ63" s="60"/>
      <c r="DWA63" s="60"/>
      <c r="DWB63" s="60"/>
      <c r="DWC63" s="60"/>
      <c r="DWD63" s="60"/>
      <c r="DWE63" s="60"/>
      <c r="DWF63" s="60"/>
      <c r="DWG63" s="60"/>
      <c r="DWH63" s="60"/>
      <c r="DWI63" s="60"/>
      <c r="DWJ63" s="60"/>
      <c r="DWK63" s="60"/>
      <c r="DWL63" s="60"/>
      <c r="DWM63" s="60"/>
      <c r="DWN63" s="60"/>
      <c r="DWO63" s="60"/>
      <c r="DWP63" s="60"/>
      <c r="DWQ63" s="60"/>
      <c r="DWR63" s="60"/>
      <c r="DWS63" s="60"/>
      <c r="DWT63" s="60"/>
      <c r="DWU63" s="60"/>
      <c r="DWV63" s="60"/>
      <c r="DWW63" s="60"/>
      <c r="DWX63" s="60"/>
      <c r="DWY63" s="60"/>
      <c r="DWZ63" s="60"/>
      <c r="DXA63" s="60"/>
      <c r="DXB63" s="60"/>
      <c r="DXC63" s="60"/>
      <c r="DXD63" s="60"/>
      <c r="DXE63" s="60"/>
      <c r="DXF63" s="60"/>
      <c r="DXG63" s="60"/>
      <c r="DXH63" s="60"/>
      <c r="DXI63" s="60"/>
      <c r="DXJ63" s="60"/>
      <c r="DXK63" s="60"/>
      <c r="DXL63" s="60"/>
      <c r="DXM63" s="60"/>
      <c r="DXN63" s="60"/>
      <c r="DXO63" s="60"/>
      <c r="DXP63" s="60"/>
      <c r="DXQ63" s="60"/>
      <c r="DXR63" s="60"/>
      <c r="DXS63" s="60"/>
      <c r="DXT63" s="60"/>
      <c r="DXU63" s="60"/>
      <c r="DXV63" s="60"/>
      <c r="DXW63" s="60"/>
      <c r="DXX63" s="60"/>
      <c r="DXY63" s="60"/>
      <c r="DXZ63" s="60"/>
      <c r="DYA63" s="60"/>
      <c r="DYB63" s="60"/>
      <c r="DYC63" s="60"/>
      <c r="DYD63" s="60"/>
      <c r="DYE63" s="60"/>
      <c r="DYF63" s="60"/>
      <c r="DYG63" s="60"/>
      <c r="DYH63" s="60"/>
      <c r="DYI63" s="60"/>
      <c r="DYJ63" s="60"/>
      <c r="DYK63" s="60"/>
      <c r="DYL63" s="60"/>
      <c r="DYM63" s="60"/>
      <c r="DYN63" s="60"/>
      <c r="DYO63" s="60"/>
      <c r="DYP63" s="60"/>
      <c r="DYQ63" s="60"/>
      <c r="DYR63" s="60"/>
      <c r="DYS63" s="60"/>
      <c r="DYT63" s="60"/>
      <c r="DYU63" s="60"/>
      <c r="DYV63" s="60"/>
      <c r="DYW63" s="60"/>
      <c r="DYX63" s="60"/>
      <c r="DYY63" s="60"/>
      <c r="DYZ63" s="60"/>
      <c r="DZA63" s="60"/>
      <c r="DZB63" s="60"/>
      <c r="DZC63" s="60"/>
      <c r="DZD63" s="60"/>
      <c r="DZE63" s="60"/>
      <c r="DZF63" s="60"/>
      <c r="DZG63" s="60"/>
      <c r="DZH63" s="60"/>
      <c r="DZI63" s="60"/>
      <c r="DZJ63" s="60"/>
      <c r="DZK63" s="60"/>
      <c r="DZL63" s="60"/>
      <c r="DZM63" s="60"/>
      <c r="DZN63" s="60"/>
      <c r="DZO63" s="60"/>
      <c r="DZP63" s="60"/>
      <c r="DZQ63" s="60"/>
      <c r="DZR63" s="60"/>
      <c r="DZS63" s="60"/>
      <c r="DZT63" s="60"/>
      <c r="DZU63" s="60"/>
      <c r="DZV63" s="60"/>
      <c r="DZW63" s="60"/>
      <c r="DZX63" s="60"/>
      <c r="DZY63" s="60"/>
      <c r="DZZ63" s="60"/>
      <c r="EAA63" s="60"/>
      <c r="EAB63" s="60"/>
      <c r="EAC63" s="60"/>
      <c r="EAD63" s="60"/>
      <c r="EAE63" s="60"/>
      <c r="EAF63" s="60"/>
      <c r="EAG63" s="60"/>
      <c r="EAH63" s="60"/>
      <c r="EAI63" s="60"/>
      <c r="EAJ63" s="60"/>
      <c r="EAK63" s="60"/>
      <c r="EAL63" s="60"/>
      <c r="EAM63" s="60"/>
      <c r="EAN63" s="60"/>
      <c r="EAO63" s="60"/>
      <c r="EAP63" s="60"/>
      <c r="EAQ63" s="60"/>
      <c r="EAR63" s="60"/>
      <c r="EAS63" s="60"/>
      <c r="EAT63" s="60"/>
      <c r="EAU63" s="60"/>
      <c r="EAV63" s="60"/>
      <c r="EAW63" s="60"/>
      <c r="EAX63" s="60"/>
      <c r="EAY63" s="60"/>
      <c r="EAZ63" s="60"/>
      <c r="EBA63" s="60"/>
      <c r="EBB63" s="60"/>
      <c r="EBC63" s="60"/>
      <c r="EBD63" s="60"/>
      <c r="EBE63" s="60"/>
      <c r="EBF63" s="60"/>
      <c r="EBG63" s="60"/>
      <c r="EBH63" s="60"/>
      <c r="EBI63" s="60"/>
      <c r="EBJ63" s="60"/>
      <c r="EBK63" s="60"/>
      <c r="EBL63" s="60"/>
      <c r="EBM63" s="60"/>
      <c r="EBN63" s="60"/>
      <c r="EBO63" s="60"/>
      <c r="EBP63" s="60"/>
      <c r="EBQ63" s="60"/>
      <c r="EBR63" s="60"/>
      <c r="EBS63" s="60"/>
      <c r="EBT63" s="60"/>
      <c r="EBU63" s="60"/>
      <c r="EBV63" s="60"/>
      <c r="EBW63" s="60"/>
      <c r="EBX63" s="60"/>
      <c r="EBY63" s="60"/>
      <c r="EBZ63" s="60"/>
      <c r="ECA63" s="60"/>
      <c r="ECB63" s="60"/>
      <c r="ECC63" s="60"/>
      <c r="ECD63" s="60"/>
      <c r="ECE63" s="60"/>
      <c r="ECF63" s="60"/>
      <c r="ECG63" s="60"/>
      <c r="ECH63" s="60"/>
      <c r="ECI63" s="60"/>
      <c r="ECJ63" s="60"/>
      <c r="ECK63" s="60"/>
      <c r="ECL63" s="60"/>
      <c r="ECM63" s="60"/>
      <c r="ECN63" s="60"/>
      <c r="ECO63" s="60"/>
      <c r="ECP63" s="60"/>
      <c r="ECQ63" s="60"/>
      <c r="ECR63" s="60"/>
      <c r="ECS63" s="60"/>
      <c r="ECT63" s="60"/>
      <c r="ECU63" s="60"/>
      <c r="ECV63" s="60"/>
      <c r="ECW63" s="60"/>
      <c r="ECX63" s="60"/>
      <c r="ECY63" s="60"/>
      <c r="ECZ63" s="60"/>
      <c r="EDA63" s="60"/>
      <c r="EDB63" s="60"/>
      <c r="EDC63" s="60"/>
      <c r="EDD63" s="60"/>
      <c r="EDE63" s="60"/>
      <c r="EDF63" s="60"/>
      <c r="EDG63" s="60"/>
      <c r="EDH63" s="60"/>
      <c r="EDI63" s="60"/>
      <c r="EDJ63" s="60"/>
      <c r="EDK63" s="60"/>
      <c r="EDL63" s="60"/>
      <c r="EDM63" s="60"/>
      <c r="EDN63" s="60"/>
      <c r="EDO63" s="60"/>
      <c r="EDP63" s="60"/>
      <c r="EDQ63" s="60"/>
      <c r="EDR63" s="60"/>
      <c r="EDS63" s="60"/>
      <c r="EDT63" s="60"/>
      <c r="EDU63" s="60"/>
      <c r="EDV63" s="60"/>
      <c r="EDW63" s="60"/>
      <c r="EDX63" s="60"/>
      <c r="EDY63" s="60"/>
      <c r="EDZ63" s="60"/>
      <c r="EEA63" s="60"/>
      <c r="EEB63" s="60"/>
      <c r="EEC63" s="60"/>
      <c r="EED63" s="60"/>
      <c r="EEE63" s="60"/>
      <c r="EEF63" s="60"/>
      <c r="EEG63" s="60"/>
      <c r="EEH63" s="60"/>
      <c r="EEI63" s="60"/>
      <c r="EEJ63" s="60"/>
      <c r="EEK63" s="60"/>
      <c r="EEL63" s="60"/>
      <c r="EEM63" s="60"/>
      <c r="EEN63" s="60"/>
      <c r="EEO63" s="60"/>
      <c r="EEP63" s="60"/>
      <c r="EEQ63" s="60"/>
      <c r="EER63" s="60"/>
      <c r="EES63" s="60"/>
      <c r="EET63" s="60"/>
      <c r="EEU63" s="60"/>
      <c r="EEV63" s="60"/>
      <c r="EEW63" s="60"/>
      <c r="EEX63" s="60"/>
      <c r="EEY63" s="60"/>
      <c r="EEZ63" s="60"/>
      <c r="EFA63" s="60"/>
      <c r="EFB63" s="60"/>
      <c r="EFC63" s="60"/>
      <c r="EFD63" s="60"/>
      <c r="EFE63" s="60"/>
      <c r="EFF63" s="60"/>
      <c r="EFG63" s="60"/>
      <c r="EFH63" s="60"/>
      <c r="EFI63" s="60"/>
      <c r="EFJ63" s="60"/>
      <c r="EFK63" s="60"/>
      <c r="EFL63" s="60"/>
      <c r="EFM63" s="60"/>
      <c r="EFN63" s="60"/>
      <c r="EFO63" s="60"/>
      <c r="EFP63" s="60"/>
      <c r="EFQ63" s="60"/>
      <c r="EFR63" s="60"/>
      <c r="EFS63" s="60"/>
      <c r="EFT63" s="60"/>
      <c r="EFU63" s="60"/>
      <c r="EFV63" s="60"/>
      <c r="EFW63" s="60"/>
      <c r="EFX63" s="60"/>
      <c r="EFY63" s="60"/>
      <c r="EFZ63" s="60"/>
      <c r="EGA63" s="60"/>
      <c r="EGB63" s="60"/>
      <c r="EGC63" s="60"/>
      <c r="EGD63" s="60"/>
      <c r="EGE63" s="60"/>
      <c r="EGF63" s="60"/>
      <c r="EGG63" s="60"/>
      <c r="EGH63" s="60"/>
      <c r="EGI63" s="60"/>
      <c r="EGJ63" s="60"/>
      <c r="EGK63" s="60"/>
      <c r="EGL63" s="60"/>
      <c r="EGM63" s="60"/>
      <c r="EGN63" s="60"/>
      <c r="EGO63" s="60"/>
      <c r="EGP63" s="60"/>
      <c r="EGQ63" s="60"/>
      <c r="EGR63" s="60"/>
      <c r="EGS63" s="60"/>
      <c r="EGT63" s="60"/>
      <c r="EGU63" s="60"/>
      <c r="EGV63" s="60"/>
      <c r="EGW63" s="60"/>
      <c r="EGX63" s="60"/>
      <c r="EGY63" s="60"/>
      <c r="EGZ63" s="60"/>
      <c r="EHA63" s="60"/>
      <c r="EHB63" s="60"/>
      <c r="EHC63" s="60"/>
      <c r="EHD63" s="60"/>
      <c r="EHE63" s="60"/>
      <c r="EHF63" s="60"/>
      <c r="EHG63" s="60"/>
      <c r="EHH63" s="60"/>
      <c r="EHI63" s="60"/>
      <c r="EHJ63" s="60"/>
      <c r="EHK63" s="60"/>
      <c r="EHL63" s="60"/>
      <c r="EHM63" s="60"/>
      <c r="EHN63" s="60"/>
      <c r="EHO63" s="60"/>
      <c r="EHP63" s="60"/>
      <c r="EHQ63" s="60"/>
      <c r="EHR63" s="60"/>
      <c r="EHS63" s="60"/>
      <c r="EHT63" s="60"/>
      <c r="EHU63" s="60"/>
      <c r="EHV63" s="60"/>
      <c r="EHW63" s="60"/>
      <c r="EHX63" s="60"/>
      <c r="EHY63" s="60"/>
      <c r="EHZ63" s="60"/>
      <c r="EIA63" s="60"/>
      <c r="EIB63" s="60"/>
      <c r="EIC63" s="60"/>
      <c r="EID63" s="60"/>
      <c r="EIE63" s="60"/>
      <c r="EIF63" s="60"/>
      <c r="EIG63" s="60"/>
      <c r="EIH63" s="60"/>
      <c r="EII63" s="60"/>
      <c r="EIJ63" s="60"/>
      <c r="EIK63" s="60"/>
      <c r="EIL63" s="60"/>
      <c r="EIM63" s="60"/>
      <c r="EIN63" s="60"/>
      <c r="EIO63" s="60"/>
      <c r="EIP63" s="60"/>
      <c r="EIQ63" s="60"/>
      <c r="EIR63" s="60"/>
      <c r="EIS63" s="60"/>
      <c r="EIT63" s="60"/>
      <c r="EIU63" s="60"/>
      <c r="EIV63" s="60"/>
      <c r="EIW63" s="60"/>
      <c r="EIX63" s="60"/>
      <c r="EIY63" s="60"/>
      <c r="EIZ63" s="60"/>
      <c r="EJA63" s="60"/>
      <c r="EJB63" s="60"/>
      <c r="EJC63" s="60"/>
      <c r="EJD63" s="60"/>
      <c r="EJE63" s="60"/>
      <c r="EJF63" s="60"/>
      <c r="EJG63" s="60"/>
      <c r="EJH63" s="60"/>
      <c r="EJI63" s="60"/>
      <c r="EJJ63" s="60"/>
      <c r="EJK63" s="60"/>
      <c r="EJL63" s="60"/>
      <c r="EJM63" s="60"/>
      <c r="EJN63" s="60"/>
      <c r="EJO63" s="60"/>
      <c r="EJP63" s="60"/>
      <c r="EJQ63" s="60"/>
      <c r="EJR63" s="60"/>
      <c r="EJS63" s="60"/>
      <c r="EJT63" s="60"/>
      <c r="EJU63" s="60"/>
      <c r="EJV63" s="60"/>
      <c r="EJW63" s="60"/>
      <c r="EJX63" s="60"/>
      <c r="EJY63" s="60"/>
      <c r="EJZ63" s="60"/>
      <c r="EKA63" s="60"/>
      <c r="EKB63" s="60"/>
      <c r="EKC63" s="60"/>
      <c r="EKD63" s="60"/>
      <c r="EKE63" s="60"/>
      <c r="EKF63" s="60"/>
      <c r="EKG63" s="60"/>
      <c r="EKH63" s="60"/>
      <c r="EKI63" s="60"/>
      <c r="EKJ63" s="60"/>
      <c r="EKK63" s="60"/>
      <c r="EKL63" s="60"/>
      <c r="EKM63" s="60"/>
      <c r="EKN63" s="60"/>
      <c r="EKO63" s="60"/>
      <c r="EKP63" s="60"/>
      <c r="EKQ63" s="60"/>
      <c r="EKR63" s="60"/>
      <c r="EKS63" s="60"/>
      <c r="EKT63" s="60"/>
      <c r="EKU63" s="60"/>
      <c r="EKV63" s="60"/>
      <c r="EKW63" s="60"/>
      <c r="EKX63" s="60"/>
      <c r="EKY63" s="60"/>
      <c r="EKZ63" s="60"/>
      <c r="ELA63" s="60"/>
      <c r="ELB63" s="60"/>
      <c r="ELC63" s="60"/>
      <c r="ELD63" s="60"/>
      <c r="ELE63" s="60"/>
      <c r="ELF63" s="60"/>
      <c r="ELG63" s="60"/>
      <c r="ELH63" s="60"/>
      <c r="ELI63" s="60"/>
      <c r="ELJ63" s="60"/>
      <c r="ELK63" s="60"/>
      <c r="ELL63" s="60"/>
      <c r="ELM63" s="60"/>
      <c r="ELN63" s="60"/>
      <c r="ELO63" s="60"/>
      <c r="ELP63" s="60"/>
      <c r="ELQ63" s="60"/>
      <c r="ELR63" s="60"/>
      <c r="ELS63" s="60"/>
      <c r="ELT63" s="60"/>
      <c r="ELU63" s="60"/>
      <c r="ELV63" s="60"/>
      <c r="ELW63" s="60"/>
      <c r="ELX63" s="60"/>
      <c r="ELY63" s="60"/>
      <c r="ELZ63" s="60"/>
      <c r="EMA63" s="60"/>
      <c r="EMB63" s="60"/>
      <c r="EMC63" s="60"/>
      <c r="EMD63" s="60"/>
      <c r="EME63" s="60"/>
      <c r="EMF63" s="60"/>
      <c r="EMG63" s="60"/>
      <c r="EMH63" s="60"/>
      <c r="EMI63" s="60"/>
      <c r="EMJ63" s="60"/>
      <c r="EMK63" s="60"/>
      <c r="EML63" s="60"/>
      <c r="EMM63" s="60"/>
      <c r="EMN63" s="60"/>
      <c r="EMO63" s="60"/>
      <c r="EMP63" s="60"/>
      <c r="EMQ63" s="60"/>
      <c r="EMR63" s="60"/>
      <c r="EMS63" s="60"/>
      <c r="EMT63" s="60"/>
      <c r="EMU63" s="60"/>
      <c r="EMV63" s="60"/>
      <c r="EMW63" s="60"/>
      <c r="EMX63" s="60"/>
      <c r="EMY63" s="60"/>
      <c r="EMZ63" s="60"/>
      <c r="ENA63" s="60"/>
      <c r="ENB63" s="60"/>
      <c r="ENC63" s="60"/>
      <c r="END63" s="60"/>
      <c r="ENE63" s="60"/>
      <c r="ENF63" s="60"/>
      <c r="ENG63" s="60"/>
      <c r="ENH63" s="60"/>
      <c r="ENI63" s="60"/>
      <c r="ENJ63" s="60"/>
      <c r="ENK63" s="60"/>
      <c r="ENL63" s="60"/>
      <c r="ENM63" s="60"/>
      <c r="ENN63" s="60"/>
      <c r="ENO63" s="60"/>
      <c r="ENP63" s="60"/>
      <c r="ENQ63" s="60"/>
      <c r="ENR63" s="60"/>
      <c r="ENS63" s="60"/>
      <c r="ENT63" s="60"/>
      <c r="ENU63" s="60"/>
      <c r="ENV63" s="60"/>
      <c r="ENW63" s="60"/>
      <c r="ENX63" s="60"/>
      <c r="ENY63" s="60"/>
      <c r="ENZ63" s="60"/>
      <c r="EOA63" s="60"/>
      <c r="EOB63" s="60"/>
      <c r="EOC63" s="60"/>
      <c r="EOD63" s="60"/>
      <c r="EOE63" s="60"/>
      <c r="EOF63" s="60"/>
      <c r="EOG63" s="60"/>
      <c r="EOH63" s="60"/>
      <c r="EOI63" s="60"/>
      <c r="EOJ63" s="60"/>
      <c r="EOK63" s="60"/>
      <c r="EOL63" s="60"/>
      <c r="EOM63" s="60"/>
      <c r="EON63" s="60"/>
      <c r="EOO63" s="60"/>
      <c r="EOP63" s="60"/>
      <c r="EOQ63" s="60"/>
      <c r="EOR63" s="60"/>
      <c r="EOS63" s="60"/>
      <c r="EOT63" s="60"/>
      <c r="EOU63" s="60"/>
      <c r="EOV63" s="60"/>
      <c r="EOW63" s="60"/>
      <c r="EOX63" s="60"/>
      <c r="EOY63" s="60"/>
      <c r="EOZ63" s="60"/>
      <c r="EPA63" s="60"/>
      <c r="EPB63" s="60"/>
      <c r="EPC63" s="60"/>
      <c r="EPD63" s="60"/>
      <c r="EPE63" s="60"/>
      <c r="EPF63" s="60"/>
      <c r="EPG63" s="60"/>
      <c r="EPH63" s="60"/>
      <c r="EPI63" s="60"/>
      <c r="EPJ63" s="60"/>
      <c r="EPK63" s="60"/>
      <c r="EPL63" s="60"/>
      <c r="EPM63" s="60"/>
      <c r="EPN63" s="60"/>
      <c r="EPO63" s="60"/>
      <c r="EPP63" s="60"/>
      <c r="EPQ63" s="60"/>
      <c r="EPR63" s="60"/>
      <c r="EPS63" s="60"/>
      <c r="EPT63" s="60"/>
      <c r="EPU63" s="60"/>
      <c r="EPV63" s="60"/>
      <c r="EPW63" s="60"/>
      <c r="EPX63" s="60"/>
      <c r="EPY63" s="60"/>
      <c r="EPZ63" s="60"/>
      <c r="EQA63" s="60"/>
      <c r="EQB63" s="60"/>
      <c r="EQC63" s="60"/>
      <c r="EQD63" s="60"/>
      <c r="EQE63" s="60"/>
      <c r="EQF63" s="60"/>
      <c r="EQG63" s="60"/>
      <c r="EQH63" s="60"/>
      <c r="EQI63" s="60"/>
      <c r="EQJ63" s="60"/>
      <c r="EQK63" s="60"/>
      <c r="EQL63" s="60"/>
      <c r="EQM63" s="60"/>
      <c r="EQN63" s="60"/>
      <c r="EQO63" s="60"/>
      <c r="EQP63" s="60"/>
      <c r="EQQ63" s="60"/>
      <c r="EQR63" s="60"/>
      <c r="EQS63" s="60"/>
      <c r="EQT63" s="60"/>
      <c r="EQU63" s="60"/>
      <c r="EQV63" s="60"/>
      <c r="EQW63" s="60"/>
      <c r="EQX63" s="60"/>
      <c r="EQY63" s="60"/>
      <c r="EQZ63" s="60"/>
      <c r="ERA63" s="60"/>
      <c r="ERB63" s="60"/>
      <c r="ERC63" s="60"/>
      <c r="ERD63" s="60"/>
      <c r="ERE63" s="60"/>
      <c r="ERF63" s="60"/>
      <c r="ERG63" s="60"/>
      <c r="ERH63" s="60"/>
      <c r="ERI63" s="60"/>
      <c r="ERJ63" s="60"/>
      <c r="ERK63" s="60"/>
      <c r="ERL63" s="60"/>
      <c r="ERM63" s="60"/>
      <c r="ERN63" s="60"/>
      <c r="ERO63" s="60"/>
      <c r="ERP63" s="60"/>
      <c r="ERQ63" s="60"/>
      <c r="ERR63" s="60"/>
      <c r="ERS63" s="60"/>
      <c r="ERT63" s="60"/>
      <c r="ERU63" s="60"/>
      <c r="ERV63" s="60"/>
      <c r="ERW63" s="60"/>
      <c r="ERX63" s="60"/>
      <c r="ERY63" s="60"/>
      <c r="ERZ63" s="60"/>
      <c r="ESA63" s="60"/>
      <c r="ESB63" s="60"/>
      <c r="ESC63" s="60"/>
      <c r="ESD63" s="60"/>
      <c r="ESE63" s="60"/>
      <c r="ESF63" s="60"/>
      <c r="ESG63" s="60"/>
      <c r="ESH63" s="60"/>
      <c r="ESI63" s="60"/>
      <c r="ESJ63" s="60"/>
      <c r="ESK63" s="60"/>
      <c r="ESL63" s="60"/>
      <c r="ESM63" s="60"/>
      <c r="ESN63" s="60"/>
      <c r="ESO63" s="60"/>
      <c r="ESP63" s="60"/>
      <c r="ESQ63" s="60"/>
      <c r="ESR63" s="60"/>
      <c r="ESS63" s="60"/>
      <c r="EST63" s="60"/>
      <c r="ESU63" s="60"/>
      <c r="ESV63" s="60"/>
      <c r="ESW63" s="60"/>
      <c r="ESX63" s="60"/>
      <c r="ESY63" s="60"/>
      <c r="ESZ63" s="60"/>
      <c r="ETA63" s="60"/>
      <c r="ETB63" s="60"/>
      <c r="ETC63" s="60"/>
      <c r="ETD63" s="60"/>
      <c r="ETE63" s="60"/>
      <c r="ETF63" s="60"/>
      <c r="ETG63" s="60"/>
      <c r="ETH63" s="60"/>
      <c r="ETI63" s="60"/>
      <c r="ETJ63" s="60"/>
      <c r="ETK63" s="60"/>
      <c r="ETL63" s="60"/>
      <c r="ETM63" s="60"/>
      <c r="ETN63" s="60"/>
      <c r="ETO63" s="60"/>
      <c r="ETP63" s="60"/>
      <c r="ETQ63" s="60"/>
      <c r="ETR63" s="60"/>
      <c r="ETS63" s="60"/>
      <c r="ETT63" s="60"/>
      <c r="ETU63" s="60"/>
      <c r="ETV63" s="60"/>
      <c r="ETW63" s="60"/>
      <c r="ETX63" s="60"/>
      <c r="ETY63" s="60"/>
      <c r="ETZ63" s="60"/>
      <c r="EUA63" s="60"/>
      <c r="EUB63" s="60"/>
      <c r="EUC63" s="60"/>
      <c r="EUD63" s="60"/>
      <c r="EUE63" s="60"/>
      <c r="EUF63" s="60"/>
      <c r="EUG63" s="60"/>
      <c r="EUH63" s="60"/>
      <c r="EUI63" s="60"/>
      <c r="EUJ63" s="60"/>
      <c r="EUK63" s="60"/>
      <c r="EUL63" s="60"/>
      <c r="EUM63" s="60"/>
      <c r="EUN63" s="60"/>
      <c r="EUO63" s="60"/>
      <c r="EUP63" s="60"/>
      <c r="EUQ63" s="60"/>
      <c r="EUR63" s="60"/>
      <c r="EUS63" s="60"/>
      <c r="EUT63" s="60"/>
      <c r="EUU63" s="60"/>
      <c r="EUV63" s="60"/>
      <c r="EUW63" s="60"/>
      <c r="EUX63" s="60"/>
      <c r="EUY63" s="60"/>
      <c r="EUZ63" s="60"/>
      <c r="EVA63" s="60"/>
      <c r="EVB63" s="60"/>
      <c r="EVC63" s="60"/>
      <c r="EVD63" s="60"/>
      <c r="EVE63" s="60"/>
      <c r="EVF63" s="60"/>
      <c r="EVG63" s="60"/>
      <c r="EVH63" s="60"/>
      <c r="EVI63" s="60"/>
      <c r="EVJ63" s="60"/>
      <c r="EVK63" s="60"/>
      <c r="EVL63" s="60"/>
      <c r="EVM63" s="60"/>
      <c r="EVN63" s="60"/>
      <c r="EVO63" s="60"/>
      <c r="EVP63" s="60"/>
      <c r="EVQ63" s="60"/>
      <c r="EVR63" s="60"/>
      <c r="EVS63" s="60"/>
      <c r="EVT63" s="60"/>
      <c r="EVU63" s="60"/>
      <c r="EVV63" s="60"/>
      <c r="EVW63" s="60"/>
      <c r="EVX63" s="60"/>
      <c r="EVY63" s="60"/>
      <c r="EVZ63" s="60"/>
      <c r="EWA63" s="60"/>
      <c r="EWB63" s="60"/>
      <c r="EWC63" s="60"/>
      <c r="EWD63" s="60"/>
      <c r="EWE63" s="60"/>
      <c r="EWF63" s="60"/>
      <c r="EWG63" s="60"/>
      <c r="EWH63" s="60"/>
      <c r="EWI63" s="60"/>
      <c r="EWJ63" s="60"/>
      <c r="EWK63" s="60"/>
      <c r="EWL63" s="60"/>
      <c r="EWM63" s="60"/>
      <c r="EWN63" s="60"/>
      <c r="EWO63" s="60"/>
      <c r="EWP63" s="60"/>
      <c r="EWQ63" s="60"/>
      <c r="EWR63" s="60"/>
      <c r="EWS63" s="60"/>
      <c r="EWT63" s="60"/>
      <c r="EWU63" s="60"/>
      <c r="EWV63" s="60"/>
      <c r="EWW63" s="60"/>
      <c r="EWX63" s="60"/>
      <c r="EWY63" s="60"/>
      <c r="EWZ63" s="60"/>
      <c r="EXA63" s="60"/>
      <c r="EXB63" s="60"/>
      <c r="EXC63" s="60"/>
      <c r="EXD63" s="60"/>
      <c r="EXE63" s="60"/>
      <c r="EXF63" s="60"/>
      <c r="EXG63" s="60"/>
      <c r="EXH63" s="60"/>
      <c r="EXI63" s="60"/>
      <c r="EXJ63" s="60"/>
      <c r="EXK63" s="60"/>
      <c r="EXL63" s="60"/>
      <c r="EXM63" s="60"/>
      <c r="EXN63" s="60"/>
      <c r="EXO63" s="60"/>
      <c r="EXP63" s="60"/>
      <c r="EXQ63" s="60"/>
      <c r="EXR63" s="60"/>
      <c r="EXS63" s="60"/>
      <c r="EXT63" s="60"/>
      <c r="EXU63" s="60"/>
      <c r="EXV63" s="60"/>
      <c r="EXW63" s="60"/>
      <c r="EXX63" s="60"/>
      <c r="EXY63" s="60"/>
      <c r="EXZ63" s="60"/>
      <c r="EYA63" s="60"/>
      <c r="EYB63" s="60"/>
      <c r="EYC63" s="60"/>
      <c r="EYD63" s="60"/>
      <c r="EYE63" s="60"/>
      <c r="EYF63" s="60"/>
      <c r="EYG63" s="60"/>
      <c r="EYH63" s="60"/>
      <c r="EYI63" s="60"/>
      <c r="EYJ63" s="60"/>
      <c r="EYK63" s="60"/>
      <c r="EYL63" s="60"/>
      <c r="EYM63" s="60"/>
      <c r="EYN63" s="60"/>
      <c r="EYO63" s="60"/>
      <c r="EYP63" s="60"/>
      <c r="EYQ63" s="60"/>
      <c r="EYR63" s="60"/>
      <c r="EYS63" s="60"/>
      <c r="EYT63" s="60"/>
      <c r="EYU63" s="60"/>
      <c r="EYV63" s="60"/>
      <c r="EYW63" s="60"/>
      <c r="EYX63" s="60"/>
      <c r="EYY63" s="60"/>
      <c r="EYZ63" s="60"/>
      <c r="EZA63" s="60"/>
      <c r="EZB63" s="60"/>
      <c r="EZC63" s="60"/>
      <c r="EZD63" s="60"/>
      <c r="EZE63" s="60"/>
      <c r="EZF63" s="60"/>
      <c r="EZG63" s="60"/>
      <c r="EZH63" s="60"/>
      <c r="EZI63" s="60"/>
      <c r="EZJ63" s="60"/>
      <c r="EZK63" s="60"/>
      <c r="EZL63" s="60"/>
      <c r="EZM63" s="60"/>
      <c r="EZN63" s="60"/>
      <c r="EZO63" s="60"/>
      <c r="EZP63" s="60"/>
      <c r="EZQ63" s="60"/>
      <c r="EZR63" s="60"/>
      <c r="EZS63" s="60"/>
      <c r="EZT63" s="60"/>
      <c r="EZU63" s="60"/>
      <c r="EZV63" s="60"/>
      <c r="EZW63" s="60"/>
      <c r="EZX63" s="60"/>
      <c r="EZY63" s="60"/>
      <c r="EZZ63" s="60"/>
      <c r="FAA63" s="60"/>
      <c r="FAB63" s="60"/>
      <c r="FAC63" s="60"/>
      <c r="FAD63" s="60"/>
      <c r="FAE63" s="60"/>
      <c r="FAF63" s="60"/>
      <c r="FAG63" s="60"/>
      <c r="FAH63" s="60"/>
      <c r="FAI63" s="60"/>
      <c r="FAJ63" s="60"/>
      <c r="FAK63" s="60"/>
      <c r="FAL63" s="60"/>
      <c r="FAM63" s="60"/>
      <c r="FAN63" s="60"/>
      <c r="FAO63" s="60"/>
      <c r="FAP63" s="60"/>
      <c r="FAQ63" s="60"/>
      <c r="FAR63" s="60"/>
      <c r="FAS63" s="60"/>
      <c r="FAT63" s="60"/>
      <c r="FAU63" s="60"/>
      <c r="FAV63" s="60"/>
      <c r="FAW63" s="60"/>
      <c r="FAX63" s="60"/>
      <c r="FAY63" s="60"/>
      <c r="FAZ63" s="60"/>
      <c r="FBA63" s="60"/>
      <c r="FBB63" s="60"/>
      <c r="FBC63" s="60"/>
      <c r="FBD63" s="60"/>
      <c r="FBE63" s="60"/>
      <c r="FBF63" s="60"/>
      <c r="FBG63" s="60"/>
      <c r="FBH63" s="60"/>
      <c r="FBI63" s="60"/>
      <c r="FBJ63" s="60"/>
      <c r="FBK63" s="60"/>
      <c r="FBL63" s="60"/>
      <c r="FBM63" s="60"/>
      <c r="FBN63" s="60"/>
      <c r="FBO63" s="60"/>
      <c r="FBP63" s="60"/>
      <c r="FBQ63" s="60"/>
      <c r="FBR63" s="60"/>
      <c r="FBS63" s="60"/>
      <c r="FBT63" s="60"/>
      <c r="FBU63" s="60"/>
      <c r="FBV63" s="60"/>
      <c r="FBW63" s="60"/>
      <c r="FBX63" s="60"/>
      <c r="FBY63" s="60"/>
      <c r="FBZ63" s="60"/>
      <c r="FCA63" s="60"/>
      <c r="FCB63" s="60"/>
      <c r="FCC63" s="60"/>
      <c r="FCD63" s="60"/>
      <c r="FCE63" s="60"/>
      <c r="FCF63" s="60"/>
      <c r="FCG63" s="60"/>
      <c r="FCH63" s="60"/>
      <c r="FCI63" s="60"/>
      <c r="FCJ63" s="60"/>
      <c r="FCK63" s="60"/>
      <c r="FCL63" s="60"/>
      <c r="FCM63" s="60"/>
      <c r="FCN63" s="60"/>
      <c r="FCO63" s="60"/>
      <c r="FCP63" s="60"/>
      <c r="FCQ63" s="60"/>
      <c r="FCR63" s="60"/>
      <c r="FCS63" s="60"/>
      <c r="FCT63" s="60"/>
      <c r="FCU63" s="60"/>
      <c r="FCV63" s="60"/>
      <c r="FCW63" s="60"/>
      <c r="FCX63" s="60"/>
      <c r="FCY63" s="60"/>
      <c r="FCZ63" s="60"/>
      <c r="FDA63" s="60"/>
      <c r="FDB63" s="60"/>
      <c r="FDC63" s="60"/>
      <c r="FDD63" s="60"/>
      <c r="FDE63" s="60"/>
      <c r="FDF63" s="60"/>
      <c r="FDG63" s="60"/>
      <c r="FDH63" s="60"/>
      <c r="FDI63" s="60"/>
      <c r="FDJ63" s="60"/>
      <c r="FDK63" s="60"/>
      <c r="FDL63" s="60"/>
      <c r="FDM63" s="60"/>
      <c r="FDN63" s="60"/>
      <c r="FDO63" s="60"/>
      <c r="FDP63" s="60"/>
      <c r="FDQ63" s="60"/>
      <c r="FDR63" s="60"/>
      <c r="FDS63" s="60"/>
      <c r="FDT63" s="60"/>
      <c r="FDU63" s="60"/>
      <c r="FDV63" s="60"/>
      <c r="FDW63" s="60"/>
      <c r="FDX63" s="60"/>
      <c r="FDY63" s="60"/>
      <c r="FDZ63" s="60"/>
      <c r="FEA63" s="60"/>
      <c r="FEB63" s="60"/>
      <c r="FEC63" s="60"/>
      <c r="FED63" s="60"/>
      <c r="FEE63" s="60"/>
      <c r="FEF63" s="60"/>
      <c r="FEG63" s="60"/>
      <c r="FEH63" s="60"/>
      <c r="FEI63" s="60"/>
      <c r="FEJ63" s="60"/>
      <c r="FEK63" s="60"/>
      <c r="FEL63" s="60"/>
      <c r="FEM63" s="60"/>
      <c r="FEN63" s="60"/>
      <c r="FEO63" s="60"/>
      <c r="FEP63" s="60"/>
      <c r="FEQ63" s="60"/>
      <c r="FER63" s="60"/>
      <c r="FES63" s="60"/>
      <c r="FET63" s="60"/>
      <c r="FEU63" s="60"/>
      <c r="FEV63" s="60"/>
      <c r="FEW63" s="60"/>
      <c r="FEX63" s="60"/>
      <c r="FEY63" s="60"/>
      <c r="FEZ63" s="60"/>
      <c r="FFA63" s="60"/>
      <c r="FFB63" s="60"/>
      <c r="FFC63" s="60"/>
      <c r="FFD63" s="60"/>
      <c r="FFE63" s="60"/>
      <c r="FFF63" s="60"/>
      <c r="FFG63" s="60"/>
      <c r="FFH63" s="60"/>
      <c r="FFI63" s="60"/>
      <c r="FFJ63" s="60"/>
      <c r="FFK63" s="60"/>
      <c r="FFL63" s="60"/>
      <c r="FFM63" s="60"/>
      <c r="FFN63" s="60"/>
      <c r="FFO63" s="60"/>
      <c r="FFP63" s="60"/>
      <c r="FFQ63" s="60"/>
      <c r="FFR63" s="60"/>
      <c r="FFS63" s="60"/>
      <c r="FFT63" s="60"/>
      <c r="FFU63" s="60"/>
      <c r="FFV63" s="60"/>
      <c r="FFW63" s="60"/>
      <c r="FFX63" s="60"/>
      <c r="FFY63" s="60"/>
      <c r="FFZ63" s="60"/>
      <c r="FGA63" s="60"/>
      <c r="FGB63" s="60"/>
      <c r="FGC63" s="60"/>
      <c r="FGD63" s="60"/>
      <c r="FGE63" s="60"/>
      <c r="FGF63" s="60"/>
      <c r="FGG63" s="60"/>
      <c r="FGH63" s="60"/>
      <c r="FGI63" s="60"/>
      <c r="FGJ63" s="60"/>
      <c r="FGK63" s="60"/>
      <c r="FGL63" s="60"/>
      <c r="FGM63" s="60"/>
      <c r="FGN63" s="60"/>
      <c r="FGO63" s="60"/>
      <c r="FGP63" s="60"/>
      <c r="FGQ63" s="60"/>
      <c r="FGR63" s="60"/>
      <c r="FGS63" s="60"/>
      <c r="FGT63" s="60"/>
      <c r="FGU63" s="60"/>
      <c r="FGV63" s="60"/>
      <c r="FGW63" s="60"/>
      <c r="FGX63" s="60"/>
      <c r="FGY63" s="60"/>
      <c r="FGZ63" s="60"/>
      <c r="FHA63" s="60"/>
      <c r="FHB63" s="60"/>
      <c r="FHC63" s="60"/>
      <c r="FHD63" s="60"/>
      <c r="FHE63" s="60"/>
      <c r="FHF63" s="60"/>
      <c r="FHG63" s="60"/>
      <c r="FHH63" s="60"/>
      <c r="FHI63" s="60"/>
      <c r="FHJ63" s="60"/>
      <c r="FHK63" s="60"/>
      <c r="FHL63" s="60"/>
      <c r="FHM63" s="60"/>
      <c r="FHN63" s="60"/>
      <c r="FHO63" s="60"/>
      <c r="FHP63" s="60"/>
      <c r="FHQ63" s="60"/>
      <c r="FHR63" s="60"/>
      <c r="FHS63" s="60"/>
      <c r="FHT63" s="60"/>
      <c r="FHU63" s="60"/>
      <c r="FHV63" s="60"/>
      <c r="FHW63" s="60"/>
      <c r="FHX63" s="60"/>
      <c r="FHY63" s="60"/>
      <c r="FHZ63" s="60"/>
      <c r="FIA63" s="60"/>
      <c r="FIB63" s="60"/>
      <c r="FIC63" s="60"/>
      <c r="FID63" s="60"/>
      <c r="FIE63" s="60"/>
      <c r="FIF63" s="60"/>
      <c r="FIG63" s="60"/>
      <c r="FIH63" s="60"/>
      <c r="FII63" s="60"/>
      <c r="FIJ63" s="60"/>
      <c r="FIK63" s="60"/>
      <c r="FIL63" s="60"/>
      <c r="FIM63" s="60"/>
      <c r="FIN63" s="60"/>
      <c r="FIO63" s="60"/>
      <c r="FIP63" s="60"/>
      <c r="FIQ63" s="60"/>
      <c r="FIR63" s="60"/>
      <c r="FIS63" s="60"/>
      <c r="FIT63" s="60"/>
      <c r="FIU63" s="60"/>
      <c r="FIV63" s="60"/>
      <c r="FIW63" s="60"/>
      <c r="FIX63" s="60"/>
      <c r="FIY63" s="60"/>
      <c r="FIZ63" s="60"/>
      <c r="FJA63" s="60"/>
      <c r="FJB63" s="60"/>
      <c r="FJC63" s="60"/>
      <c r="FJD63" s="60"/>
      <c r="FJE63" s="60"/>
      <c r="FJF63" s="60"/>
      <c r="FJG63" s="60"/>
      <c r="FJH63" s="60"/>
      <c r="FJI63" s="60"/>
      <c r="FJJ63" s="60"/>
      <c r="FJK63" s="60"/>
      <c r="FJL63" s="60"/>
      <c r="FJM63" s="60"/>
      <c r="FJN63" s="60"/>
      <c r="FJO63" s="60"/>
      <c r="FJP63" s="60"/>
      <c r="FJQ63" s="60"/>
      <c r="FJR63" s="60"/>
      <c r="FJS63" s="60"/>
      <c r="FJT63" s="60"/>
      <c r="FJU63" s="60"/>
      <c r="FJV63" s="60"/>
      <c r="FJW63" s="60"/>
      <c r="FJX63" s="60"/>
      <c r="FJY63" s="60"/>
      <c r="FJZ63" s="60"/>
      <c r="FKA63" s="60"/>
      <c r="FKB63" s="60"/>
      <c r="FKC63" s="60"/>
      <c r="FKD63" s="60"/>
      <c r="FKE63" s="60"/>
      <c r="FKF63" s="60"/>
      <c r="FKG63" s="60"/>
      <c r="FKH63" s="60"/>
      <c r="FKI63" s="60"/>
      <c r="FKJ63" s="60"/>
      <c r="FKK63" s="60"/>
      <c r="FKL63" s="60"/>
      <c r="FKM63" s="60"/>
      <c r="FKN63" s="60"/>
      <c r="FKO63" s="60"/>
      <c r="FKP63" s="60"/>
      <c r="FKQ63" s="60"/>
      <c r="FKR63" s="60"/>
      <c r="FKS63" s="60"/>
      <c r="FKT63" s="60"/>
      <c r="FKU63" s="60"/>
      <c r="FKV63" s="60"/>
      <c r="FKW63" s="60"/>
      <c r="FKX63" s="60"/>
      <c r="FKY63" s="60"/>
      <c r="FKZ63" s="60"/>
      <c r="FLA63" s="60"/>
      <c r="FLB63" s="60"/>
      <c r="FLC63" s="60"/>
      <c r="FLD63" s="60"/>
      <c r="FLE63" s="60"/>
      <c r="FLF63" s="60"/>
      <c r="FLG63" s="60"/>
      <c r="FLH63" s="60"/>
      <c r="FLI63" s="60"/>
      <c r="FLJ63" s="60"/>
      <c r="FLK63" s="60"/>
      <c r="FLL63" s="60"/>
      <c r="FLM63" s="60"/>
      <c r="FLN63" s="60"/>
      <c r="FLO63" s="60"/>
      <c r="FLP63" s="60"/>
      <c r="FLQ63" s="60"/>
      <c r="FLR63" s="60"/>
      <c r="FLS63" s="60"/>
      <c r="FLT63" s="60"/>
      <c r="FLU63" s="60"/>
      <c r="FLV63" s="60"/>
      <c r="FLW63" s="60"/>
      <c r="FLX63" s="60"/>
      <c r="FLY63" s="60"/>
      <c r="FLZ63" s="60"/>
      <c r="FMA63" s="60"/>
      <c r="FMB63" s="60"/>
      <c r="FMC63" s="60"/>
      <c r="FMD63" s="60"/>
      <c r="FME63" s="60"/>
      <c r="FMF63" s="60"/>
      <c r="FMG63" s="60"/>
      <c r="FMH63" s="60"/>
      <c r="FMI63" s="60"/>
      <c r="FMJ63" s="60"/>
      <c r="FMK63" s="60"/>
      <c r="FML63" s="60"/>
      <c r="FMM63" s="60"/>
      <c r="FMN63" s="60"/>
      <c r="FMO63" s="60"/>
      <c r="FMP63" s="60"/>
      <c r="FMQ63" s="60"/>
      <c r="FMR63" s="60"/>
      <c r="FMS63" s="60"/>
      <c r="FMT63" s="60"/>
      <c r="FMU63" s="60"/>
      <c r="FMV63" s="60"/>
      <c r="FMW63" s="60"/>
      <c r="FMX63" s="60"/>
      <c r="FMY63" s="60"/>
      <c r="FMZ63" s="60"/>
      <c r="FNA63" s="60"/>
      <c r="FNB63" s="60"/>
      <c r="FNC63" s="60"/>
      <c r="FND63" s="60"/>
      <c r="FNE63" s="60"/>
      <c r="FNF63" s="60"/>
      <c r="FNG63" s="60"/>
      <c r="FNH63" s="60"/>
      <c r="FNI63" s="60"/>
      <c r="FNJ63" s="60"/>
      <c r="FNK63" s="60"/>
      <c r="FNL63" s="60"/>
      <c r="FNM63" s="60"/>
      <c r="FNN63" s="60"/>
      <c r="FNO63" s="60"/>
      <c r="FNP63" s="60"/>
      <c r="FNQ63" s="60"/>
      <c r="FNR63" s="60"/>
      <c r="FNS63" s="60"/>
      <c r="FNT63" s="60"/>
      <c r="FNU63" s="60"/>
      <c r="FNV63" s="60"/>
      <c r="FNW63" s="60"/>
      <c r="FNX63" s="60"/>
      <c r="FNY63" s="60"/>
      <c r="FNZ63" s="60"/>
      <c r="FOA63" s="60"/>
      <c r="FOB63" s="60"/>
      <c r="FOC63" s="60"/>
      <c r="FOD63" s="60"/>
      <c r="FOE63" s="60"/>
      <c r="FOF63" s="60"/>
      <c r="FOG63" s="60"/>
      <c r="FOH63" s="60"/>
      <c r="FOI63" s="60"/>
      <c r="FOJ63" s="60"/>
      <c r="FOK63" s="60"/>
      <c r="FOL63" s="60"/>
      <c r="FOM63" s="60"/>
      <c r="FON63" s="60"/>
      <c r="FOO63" s="60"/>
      <c r="FOP63" s="60"/>
      <c r="FOQ63" s="60"/>
      <c r="FOR63" s="60"/>
      <c r="FOS63" s="60"/>
      <c r="FOT63" s="60"/>
      <c r="FOU63" s="60"/>
      <c r="FOV63" s="60"/>
      <c r="FOW63" s="60"/>
      <c r="FOX63" s="60"/>
      <c r="FOY63" s="60"/>
      <c r="FOZ63" s="60"/>
      <c r="FPA63" s="60"/>
      <c r="FPB63" s="60"/>
      <c r="FPC63" s="60"/>
      <c r="FPD63" s="60"/>
      <c r="FPE63" s="60"/>
      <c r="FPF63" s="60"/>
      <c r="FPG63" s="60"/>
      <c r="FPH63" s="60"/>
      <c r="FPI63" s="60"/>
      <c r="FPJ63" s="60"/>
      <c r="FPK63" s="60"/>
      <c r="FPL63" s="60"/>
      <c r="FPM63" s="60"/>
      <c r="FPN63" s="60"/>
      <c r="FPO63" s="60"/>
      <c r="FPP63" s="60"/>
      <c r="FPQ63" s="60"/>
      <c r="FPR63" s="60"/>
      <c r="FPS63" s="60"/>
      <c r="FPT63" s="60"/>
      <c r="FPU63" s="60"/>
      <c r="FPV63" s="60"/>
      <c r="FPW63" s="60"/>
      <c r="FPX63" s="60"/>
      <c r="FPY63" s="60"/>
      <c r="FPZ63" s="60"/>
      <c r="FQA63" s="60"/>
      <c r="FQB63" s="60"/>
      <c r="FQC63" s="60"/>
      <c r="FQD63" s="60"/>
      <c r="FQE63" s="60"/>
      <c r="FQF63" s="60"/>
      <c r="FQG63" s="60"/>
      <c r="FQH63" s="60"/>
      <c r="FQI63" s="60"/>
      <c r="FQJ63" s="60"/>
      <c r="FQK63" s="60"/>
      <c r="FQL63" s="60"/>
      <c r="FQM63" s="60"/>
      <c r="FQN63" s="60"/>
      <c r="FQO63" s="60"/>
      <c r="FQP63" s="60"/>
      <c r="FQQ63" s="60"/>
      <c r="FQR63" s="60"/>
      <c r="FQS63" s="60"/>
      <c r="FQT63" s="60"/>
      <c r="FQU63" s="60"/>
      <c r="FQV63" s="60"/>
      <c r="FQW63" s="60"/>
      <c r="FQX63" s="60"/>
      <c r="FQY63" s="60"/>
      <c r="FQZ63" s="60"/>
      <c r="FRA63" s="60"/>
      <c r="FRB63" s="60"/>
      <c r="FRC63" s="60"/>
      <c r="FRD63" s="60"/>
      <c r="FRE63" s="60"/>
      <c r="FRF63" s="60"/>
      <c r="FRG63" s="60"/>
      <c r="FRH63" s="60"/>
      <c r="FRI63" s="60"/>
      <c r="FRJ63" s="60"/>
      <c r="FRK63" s="60"/>
      <c r="FRL63" s="60"/>
      <c r="FRM63" s="60"/>
      <c r="FRN63" s="60"/>
      <c r="FRO63" s="60"/>
      <c r="FRP63" s="60"/>
      <c r="FRQ63" s="60"/>
      <c r="FRR63" s="60"/>
      <c r="FRS63" s="60"/>
      <c r="FRT63" s="60"/>
      <c r="FRU63" s="60"/>
      <c r="FRV63" s="60"/>
      <c r="FRW63" s="60"/>
      <c r="FRX63" s="60"/>
      <c r="FRY63" s="60"/>
      <c r="FRZ63" s="60"/>
      <c r="FSA63" s="60"/>
      <c r="FSB63" s="60"/>
      <c r="FSC63" s="60"/>
      <c r="FSD63" s="60"/>
      <c r="FSE63" s="60"/>
      <c r="FSF63" s="60"/>
      <c r="FSG63" s="60"/>
      <c r="FSH63" s="60"/>
      <c r="FSI63" s="60"/>
      <c r="FSJ63" s="60"/>
      <c r="FSK63" s="60"/>
      <c r="FSL63" s="60"/>
      <c r="FSM63" s="60"/>
      <c r="FSN63" s="60"/>
      <c r="FSO63" s="60"/>
      <c r="FSP63" s="60"/>
      <c r="FSQ63" s="60"/>
      <c r="FSR63" s="60"/>
      <c r="FSS63" s="60"/>
      <c r="FST63" s="60"/>
      <c r="FSU63" s="60"/>
      <c r="FSV63" s="60"/>
      <c r="FSW63" s="60"/>
      <c r="FSX63" s="60"/>
      <c r="FSY63" s="60"/>
      <c r="FSZ63" s="60"/>
      <c r="FTA63" s="60"/>
      <c r="FTB63" s="60"/>
      <c r="FTC63" s="60"/>
      <c r="FTD63" s="60"/>
      <c r="FTE63" s="60"/>
      <c r="FTF63" s="60"/>
      <c r="FTG63" s="60"/>
      <c r="FTH63" s="60"/>
      <c r="FTI63" s="60"/>
      <c r="FTJ63" s="60"/>
      <c r="FTK63" s="60"/>
      <c r="FTL63" s="60"/>
      <c r="FTM63" s="60"/>
      <c r="FTN63" s="60"/>
      <c r="FTO63" s="60"/>
      <c r="FTP63" s="60"/>
      <c r="FTQ63" s="60"/>
      <c r="FTR63" s="60"/>
      <c r="FTS63" s="60"/>
      <c r="FTT63" s="60"/>
      <c r="FTU63" s="60"/>
      <c r="FTV63" s="60"/>
      <c r="FTW63" s="60"/>
      <c r="FTX63" s="60"/>
      <c r="FTY63" s="60"/>
      <c r="FTZ63" s="60"/>
      <c r="FUA63" s="60"/>
      <c r="FUB63" s="60"/>
      <c r="FUC63" s="60"/>
      <c r="FUD63" s="60"/>
      <c r="FUE63" s="60"/>
      <c r="FUF63" s="60"/>
      <c r="FUG63" s="60"/>
      <c r="FUH63" s="60"/>
      <c r="FUI63" s="60"/>
      <c r="FUJ63" s="60"/>
      <c r="FUK63" s="60"/>
      <c r="FUL63" s="60"/>
      <c r="FUM63" s="60"/>
      <c r="FUN63" s="60"/>
      <c r="FUO63" s="60"/>
      <c r="FUP63" s="60"/>
      <c r="FUQ63" s="60"/>
      <c r="FUR63" s="60"/>
      <c r="FUS63" s="60"/>
      <c r="FUT63" s="60"/>
      <c r="FUU63" s="60"/>
      <c r="FUV63" s="60"/>
      <c r="FUW63" s="60"/>
      <c r="FUX63" s="60"/>
      <c r="FUY63" s="60"/>
      <c r="FUZ63" s="60"/>
      <c r="FVA63" s="60"/>
      <c r="FVB63" s="60"/>
      <c r="FVC63" s="60"/>
      <c r="FVD63" s="60"/>
      <c r="FVE63" s="60"/>
      <c r="FVF63" s="60"/>
      <c r="FVG63" s="60"/>
      <c r="FVH63" s="60"/>
      <c r="FVI63" s="60"/>
      <c r="FVJ63" s="60"/>
      <c r="FVK63" s="60"/>
      <c r="FVL63" s="60"/>
      <c r="FVM63" s="60"/>
      <c r="FVN63" s="60"/>
      <c r="FVO63" s="60"/>
      <c r="FVP63" s="60"/>
      <c r="FVQ63" s="60"/>
      <c r="FVR63" s="60"/>
      <c r="FVS63" s="60"/>
      <c r="FVT63" s="60"/>
      <c r="FVU63" s="60"/>
      <c r="FVV63" s="60"/>
      <c r="FVW63" s="60"/>
      <c r="FVX63" s="60"/>
      <c r="FVY63" s="60"/>
      <c r="FVZ63" s="60"/>
      <c r="FWA63" s="60"/>
      <c r="FWB63" s="60"/>
      <c r="FWC63" s="60"/>
      <c r="FWD63" s="60"/>
      <c r="FWE63" s="60"/>
      <c r="FWF63" s="60"/>
      <c r="FWG63" s="60"/>
      <c r="FWH63" s="60"/>
      <c r="FWI63" s="60"/>
      <c r="FWJ63" s="60"/>
      <c r="FWK63" s="60"/>
      <c r="FWL63" s="60"/>
      <c r="FWM63" s="60"/>
      <c r="FWN63" s="60"/>
      <c r="FWO63" s="60"/>
      <c r="FWP63" s="60"/>
      <c r="FWQ63" s="60"/>
      <c r="FWR63" s="60"/>
      <c r="FWS63" s="60"/>
      <c r="FWT63" s="60"/>
      <c r="FWU63" s="60"/>
      <c r="FWV63" s="60"/>
      <c r="FWW63" s="60"/>
      <c r="FWX63" s="60"/>
      <c r="FWY63" s="60"/>
      <c r="FWZ63" s="60"/>
      <c r="FXA63" s="60"/>
      <c r="FXB63" s="60"/>
      <c r="FXC63" s="60"/>
      <c r="FXD63" s="60"/>
      <c r="FXE63" s="60"/>
      <c r="FXF63" s="60"/>
      <c r="FXG63" s="60"/>
      <c r="FXH63" s="60"/>
      <c r="FXI63" s="60"/>
      <c r="FXJ63" s="60"/>
      <c r="FXK63" s="60"/>
      <c r="FXL63" s="60"/>
      <c r="FXM63" s="60"/>
      <c r="FXN63" s="60"/>
      <c r="FXO63" s="60"/>
      <c r="FXP63" s="60"/>
      <c r="FXQ63" s="60"/>
      <c r="FXR63" s="60"/>
      <c r="FXS63" s="60"/>
      <c r="FXT63" s="60"/>
      <c r="FXU63" s="60"/>
      <c r="FXV63" s="60"/>
      <c r="FXW63" s="60"/>
      <c r="FXX63" s="60"/>
      <c r="FXY63" s="60"/>
      <c r="FXZ63" s="60"/>
      <c r="FYA63" s="60"/>
      <c r="FYB63" s="60"/>
      <c r="FYC63" s="60"/>
      <c r="FYD63" s="60"/>
      <c r="FYE63" s="60"/>
      <c r="FYF63" s="60"/>
      <c r="FYG63" s="60"/>
      <c r="FYH63" s="60"/>
      <c r="FYI63" s="60"/>
      <c r="FYJ63" s="60"/>
      <c r="FYK63" s="60"/>
      <c r="FYL63" s="60"/>
      <c r="FYM63" s="60"/>
      <c r="FYN63" s="60"/>
      <c r="FYO63" s="60"/>
      <c r="FYP63" s="60"/>
      <c r="FYQ63" s="60"/>
      <c r="FYR63" s="60"/>
      <c r="FYS63" s="60"/>
      <c r="FYT63" s="60"/>
      <c r="FYU63" s="60"/>
      <c r="FYV63" s="60"/>
      <c r="FYW63" s="60"/>
      <c r="FYX63" s="60"/>
      <c r="FYY63" s="60"/>
      <c r="FYZ63" s="60"/>
      <c r="FZA63" s="60"/>
      <c r="FZB63" s="60"/>
      <c r="FZC63" s="60"/>
      <c r="FZD63" s="60"/>
      <c r="FZE63" s="60"/>
      <c r="FZF63" s="60"/>
      <c r="FZG63" s="60"/>
      <c r="FZH63" s="60"/>
      <c r="FZI63" s="60"/>
      <c r="FZJ63" s="60"/>
      <c r="FZK63" s="60"/>
      <c r="FZL63" s="60"/>
      <c r="FZM63" s="60"/>
      <c r="FZN63" s="60"/>
      <c r="FZO63" s="60"/>
      <c r="FZP63" s="60"/>
      <c r="FZQ63" s="60"/>
      <c r="FZR63" s="60"/>
      <c r="FZS63" s="60"/>
      <c r="FZT63" s="60"/>
      <c r="FZU63" s="60"/>
      <c r="FZV63" s="60"/>
      <c r="FZW63" s="60"/>
      <c r="FZX63" s="60"/>
      <c r="FZY63" s="60"/>
      <c r="FZZ63" s="60"/>
      <c r="GAA63" s="60"/>
      <c r="GAB63" s="60"/>
      <c r="GAC63" s="60"/>
      <c r="GAD63" s="60"/>
      <c r="GAE63" s="60"/>
      <c r="GAF63" s="60"/>
      <c r="GAG63" s="60"/>
      <c r="GAH63" s="60"/>
      <c r="GAI63" s="60"/>
      <c r="GAJ63" s="60"/>
      <c r="GAK63" s="60"/>
      <c r="GAL63" s="60"/>
      <c r="GAM63" s="60"/>
      <c r="GAN63" s="60"/>
      <c r="GAO63" s="60"/>
      <c r="GAP63" s="60"/>
      <c r="GAQ63" s="60"/>
      <c r="GAR63" s="60"/>
      <c r="GAS63" s="60"/>
      <c r="GAT63" s="60"/>
      <c r="GAU63" s="60"/>
      <c r="GAV63" s="60"/>
      <c r="GAW63" s="60"/>
      <c r="GAX63" s="60"/>
      <c r="GAY63" s="60"/>
      <c r="GAZ63" s="60"/>
      <c r="GBA63" s="60"/>
      <c r="GBB63" s="60"/>
      <c r="GBC63" s="60"/>
      <c r="GBD63" s="60"/>
      <c r="GBE63" s="60"/>
      <c r="GBF63" s="60"/>
      <c r="GBG63" s="60"/>
      <c r="GBH63" s="60"/>
      <c r="GBI63" s="60"/>
      <c r="GBJ63" s="60"/>
      <c r="GBK63" s="60"/>
      <c r="GBL63" s="60"/>
      <c r="GBM63" s="60"/>
      <c r="GBN63" s="60"/>
      <c r="GBO63" s="60"/>
      <c r="GBP63" s="60"/>
      <c r="GBQ63" s="60"/>
      <c r="GBR63" s="60"/>
      <c r="GBS63" s="60"/>
      <c r="GBT63" s="60"/>
      <c r="GBU63" s="60"/>
      <c r="GBV63" s="60"/>
      <c r="GBW63" s="60"/>
      <c r="GBX63" s="60"/>
      <c r="GBY63" s="60"/>
      <c r="GBZ63" s="60"/>
      <c r="GCA63" s="60"/>
      <c r="GCB63" s="60"/>
      <c r="GCC63" s="60"/>
      <c r="GCD63" s="60"/>
      <c r="GCE63" s="60"/>
      <c r="GCF63" s="60"/>
      <c r="GCG63" s="60"/>
      <c r="GCH63" s="60"/>
      <c r="GCI63" s="60"/>
      <c r="GCJ63" s="60"/>
      <c r="GCK63" s="60"/>
      <c r="GCL63" s="60"/>
      <c r="GCM63" s="60"/>
      <c r="GCN63" s="60"/>
      <c r="GCO63" s="60"/>
      <c r="GCP63" s="60"/>
      <c r="GCQ63" s="60"/>
      <c r="GCR63" s="60"/>
      <c r="GCS63" s="60"/>
      <c r="GCT63" s="60"/>
      <c r="GCU63" s="60"/>
      <c r="GCV63" s="60"/>
      <c r="GCW63" s="60"/>
      <c r="GCX63" s="60"/>
      <c r="GCY63" s="60"/>
      <c r="GCZ63" s="60"/>
      <c r="GDA63" s="60"/>
      <c r="GDB63" s="60"/>
      <c r="GDC63" s="60"/>
      <c r="GDD63" s="60"/>
      <c r="GDE63" s="60"/>
      <c r="GDF63" s="60"/>
      <c r="GDG63" s="60"/>
      <c r="GDH63" s="60"/>
      <c r="GDI63" s="60"/>
      <c r="GDJ63" s="60"/>
      <c r="GDK63" s="60"/>
      <c r="GDL63" s="60"/>
      <c r="GDM63" s="60"/>
      <c r="GDN63" s="60"/>
      <c r="GDO63" s="60"/>
      <c r="GDP63" s="60"/>
      <c r="GDQ63" s="60"/>
      <c r="GDR63" s="60"/>
      <c r="GDS63" s="60"/>
      <c r="GDT63" s="60"/>
      <c r="GDU63" s="60"/>
      <c r="GDV63" s="60"/>
      <c r="GDW63" s="60"/>
      <c r="GDX63" s="60"/>
      <c r="GDY63" s="60"/>
      <c r="GDZ63" s="60"/>
      <c r="GEA63" s="60"/>
      <c r="GEB63" s="60"/>
      <c r="GEC63" s="60"/>
      <c r="GED63" s="60"/>
      <c r="GEE63" s="60"/>
      <c r="GEF63" s="60"/>
      <c r="GEG63" s="60"/>
      <c r="GEH63" s="60"/>
      <c r="GEI63" s="60"/>
      <c r="GEJ63" s="60"/>
      <c r="GEK63" s="60"/>
      <c r="GEL63" s="60"/>
      <c r="GEM63" s="60"/>
      <c r="GEN63" s="60"/>
      <c r="GEO63" s="60"/>
      <c r="GEP63" s="60"/>
      <c r="GEQ63" s="60"/>
      <c r="GER63" s="60"/>
      <c r="GES63" s="60"/>
      <c r="GET63" s="60"/>
      <c r="GEU63" s="60"/>
      <c r="GEV63" s="60"/>
      <c r="GEW63" s="60"/>
      <c r="GEX63" s="60"/>
      <c r="GEY63" s="60"/>
      <c r="GEZ63" s="60"/>
      <c r="GFA63" s="60"/>
      <c r="GFB63" s="60"/>
      <c r="GFC63" s="60"/>
      <c r="GFD63" s="60"/>
      <c r="GFE63" s="60"/>
      <c r="GFF63" s="60"/>
      <c r="GFG63" s="60"/>
      <c r="GFH63" s="60"/>
      <c r="GFI63" s="60"/>
      <c r="GFJ63" s="60"/>
      <c r="GFK63" s="60"/>
      <c r="GFL63" s="60"/>
      <c r="GFM63" s="60"/>
      <c r="GFN63" s="60"/>
      <c r="GFO63" s="60"/>
      <c r="GFP63" s="60"/>
      <c r="GFQ63" s="60"/>
      <c r="GFR63" s="60"/>
      <c r="GFS63" s="60"/>
      <c r="GFT63" s="60"/>
      <c r="GFU63" s="60"/>
      <c r="GFV63" s="60"/>
      <c r="GFW63" s="60"/>
      <c r="GFX63" s="60"/>
      <c r="GFY63" s="60"/>
      <c r="GFZ63" s="60"/>
      <c r="GGA63" s="60"/>
      <c r="GGB63" s="60"/>
      <c r="GGC63" s="60"/>
      <c r="GGD63" s="60"/>
      <c r="GGE63" s="60"/>
      <c r="GGF63" s="60"/>
      <c r="GGG63" s="60"/>
      <c r="GGH63" s="60"/>
      <c r="GGI63" s="60"/>
      <c r="GGJ63" s="60"/>
      <c r="GGK63" s="60"/>
      <c r="GGL63" s="60"/>
      <c r="GGM63" s="60"/>
      <c r="GGN63" s="60"/>
      <c r="GGO63" s="60"/>
      <c r="GGP63" s="60"/>
      <c r="GGQ63" s="60"/>
      <c r="GGR63" s="60"/>
      <c r="GGS63" s="60"/>
      <c r="GGT63" s="60"/>
      <c r="GGU63" s="60"/>
      <c r="GGV63" s="60"/>
      <c r="GGW63" s="60"/>
      <c r="GGX63" s="60"/>
      <c r="GGY63" s="60"/>
      <c r="GGZ63" s="60"/>
      <c r="GHA63" s="60"/>
      <c r="GHB63" s="60"/>
      <c r="GHC63" s="60"/>
      <c r="GHD63" s="60"/>
      <c r="GHE63" s="60"/>
      <c r="GHF63" s="60"/>
      <c r="GHG63" s="60"/>
      <c r="GHH63" s="60"/>
      <c r="GHI63" s="60"/>
      <c r="GHJ63" s="60"/>
      <c r="GHK63" s="60"/>
      <c r="GHL63" s="60"/>
      <c r="GHM63" s="60"/>
      <c r="GHN63" s="60"/>
      <c r="GHO63" s="60"/>
      <c r="GHP63" s="60"/>
      <c r="GHQ63" s="60"/>
      <c r="GHR63" s="60"/>
      <c r="GHS63" s="60"/>
      <c r="GHT63" s="60"/>
      <c r="GHU63" s="60"/>
      <c r="GHV63" s="60"/>
      <c r="GHW63" s="60"/>
      <c r="GHX63" s="60"/>
      <c r="GHY63" s="60"/>
      <c r="GHZ63" s="60"/>
      <c r="GIA63" s="60"/>
      <c r="GIB63" s="60"/>
      <c r="GIC63" s="60"/>
      <c r="GID63" s="60"/>
      <c r="GIE63" s="60"/>
      <c r="GIF63" s="60"/>
      <c r="GIG63" s="60"/>
      <c r="GIH63" s="60"/>
      <c r="GII63" s="60"/>
      <c r="GIJ63" s="60"/>
      <c r="GIK63" s="60"/>
      <c r="GIL63" s="60"/>
      <c r="GIM63" s="60"/>
      <c r="GIN63" s="60"/>
      <c r="GIO63" s="60"/>
      <c r="GIP63" s="60"/>
      <c r="GIQ63" s="60"/>
      <c r="GIR63" s="60"/>
      <c r="GIS63" s="60"/>
      <c r="GIT63" s="60"/>
      <c r="GIU63" s="60"/>
      <c r="GIV63" s="60"/>
      <c r="GIW63" s="60"/>
      <c r="GIX63" s="60"/>
      <c r="GIY63" s="60"/>
      <c r="GIZ63" s="60"/>
      <c r="GJA63" s="60"/>
      <c r="GJB63" s="60"/>
      <c r="GJC63" s="60"/>
      <c r="GJD63" s="60"/>
      <c r="GJE63" s="60"/>
      <c r="GJF63" s="60"/>
      <c r="GJG63" s="60"/>
      <c r="GJH63" s="60"/>
      <c r="GJI63" s="60"/>
      <c r="GJJ63" s="60"/>
      <c r="GJK63" s="60"/>
      <c r="GJL63" s="60"/>
      <c r="GJM63" s="60"/>
      <c r="GJN63" s="60"/>
      <c r="GJO63" s="60"/>
      <c r="GJP63" s="60"/>
      <c r="GJQ63" s="60"/>
      <c r="GJR63" s="60"/>
      <c r="GJS63" s="60"/>
      <c r="GJT63" s="60"/>
      <c r="GJU63" s="60"/>
      <c r="GJV63" s="60"/>
      <c r="GJW63" s="60"/>
      <c r="GJX63" s="60"/>
      <c r="GJY63" s="60"/>
      <c r="GJZ63" s="60"/>
      <c r="GKA63" s="60"/>
      <c r="GKB63" s="60"/>
      <c r="GKC63" s="60"/>
      <c r="GKD63" s="60"/>
      <c r="GKE63" s="60"/>
      <c r="GKF63" s="60"/>
      <c r="GKG63" s="60"/>
      <c r="GKH63" s="60"/>
      <c r="GKI63" s="60"/>
      <c r="GKJ63" s="60"/>
      <c r="GKK63" s="60"/>
      <c r="GKL63" s="60"/>
      <c r="GKM63" s="60"/>
      <c r="GKN63" s="60"/>
      <c r="GKO63" s="60"/>
      <c r="GKP63" s="60"/>
      <c r="GKQ63" s="60"/>
      <c r="GKR63" s="60"/>
      <c r="GKS63" s="60"/>
      <c r="GKT63" s="60"/>
      <c r="GKU63" s="60"/>
      <c r="GKV63" s="60"/>
      <c r="GKW63" s="60"/>
      <c r="GKX63" s="60"/>
      <c r="GKY63" s="60"/>
      <c r="GKZ63" s="60"/>
      <c r="GLA63" s="60"/>
      <c r="GLB63" s="60"/>
      <c r="GLC63" s="60"/>
      <c r="GLD63" s="60"/>
      <c r="GLE63" s="60"/>
      <c r="GLF63" s="60"/>
      <c r="GLG63" s="60"/>
      <c r="GLH63" s="60"/>
      <c r="GLI63" s="60"/>
      <c r="GLJ63" s="60"/>
      <c r="GLK63" s="60"/>
      <c r="GLL63" s="60"/>
      <c r="GLM63" s="60"/>
      <c r="GLN63" s="60"/>
      <c r="GLO63" s="60"/>
      <c r="GLP63" s="60"/>
      <c r="GLQ63" s="60"/>
      <c r="GLR63" s="60"/>
      <c r="GLS63" s="60"/>
      <c r="GLT63" s="60"/>
      <c r="GLU63" s="60"/>
      <c r="GLV63" s="60"/>
      <c r="GLW63" s="60"/>
      <c r="GLX63" s="60"/>
      <c r="GLY63" s="60"/>
      <c r="GLZ63" s="60"/>
      <c r="GMA63" s="60"/>
      <c r="GMB63" s="60"/>
      <c r="GMC63" s="60"/>
      <c r="GMD63" s="60"/>
      <c r="GME63" s="60"/>
      <c r="GMF63" s="60"/>
      <c r="GMG63" s="60"/>
      <c r="GMH63" s="60"/>
      <c r="GMI63" s="60"/>
      <c r="GMJ63" s="60"/>
      <c r="GMK63" s="60"/>
      <c r="GML63" s="60"/>
      <c r="GMM63" s="60"/>
      <c r="GMN63" s="60"/>
      <c r="GMO63" s="60"/>
      <c r="GMP63" s="60"/>
      <c r="GMQ63" s="60"/>
      <c r="GMR63" s="60"/>
      <c r="GMS63" s="60"/>
      <c r="GMT63" s="60"/>
      <c r="GMU63" s="60"/>
      <c r="GMV63" s="60"/>
      <c r="GMW63" s="60"/>
      <c r="GMX63" s="60"/>
      <c r="GMY63" s="60"/>
      <c r="GMZ63" s="60"/>
      <c r="GNA63" s="60"/>
      <c r="GNB63" s="60"/>
      <c r="GNC63" s="60"/>
      <c r="GND63" s="60"/>
      <c r="GNE63" s="60"/>
      <c r="GNF63" s="60"/>
      <c r="GNG63" s="60"/>
      <c r="GNH63" s="60"/>
      <c r="GNI63" s="60"/>
      <c r="GNJ63" s="60"/>
      <c r="GNK63" s="60"/>
      <c r="GNL63" s="60"/>
      <c r="GNM63" s="60"/>
      <c r="GNN63" s="60"/>
      <c r="GNO63" s="60"/>
      <c r="GNP63" s="60"/>
      <c r="GNQ63" s="60"/>
      <c r="GNR63" s="60"/>
      <c r="GNS63" s="60"/>
      <c r="GNT63" s="60"/>
      <c r="GNU63" s="60"/>
      <c r="GNV63" s="60"/>
      <c r="GNW63" s="60"/>
      <c r="GNX63" s="60"/>
      <c r="GNY63" s="60"/>
      <c r="GNZ63" s="60"/>
      <c r="GOA63" s="60"/>
      <c r="GOB63" s="60"/>
      <c r="GOC63" s="60"/>
      <c r="GOD63" s="60"/>
      <c r="GOE63" s="60"/>
      <c r="GOF63" s="60"/>
      <c r="GOG63" s="60"/>
      <c r="GOH63" s="60"/>
      <c r="GOI63" s="60"/>
      <c r="GOJ63" s="60"/>
      <c r="GOK63" s="60"/>
      <c r="GOL63" s="60"/>
      <c r="GOM63" s="60"/>
      <c r="GON63" s="60"/>
      <c r="GOO63" s="60"/>
      <c r="GOP63" s="60"/>
      <c r="GOQ63" s="60"/>
      <c r="GOR63" s="60"/>
      <c r="GOS63" s="60"/>
      <c r="GOT63" s="60"/>
      <c r="GOU63" s="60"/>
      <c r="GOV63" s="60"/>
      <c r="GOW63" s="60"/>
      <c r="GOX63" s="60"/>
      <c r="GOY63" s="60"/>
      <c r="GOZ63" s="60"/>
      <c r="GPA63" s="60"/>
      <c r="GPB63" s="60"/>
      <c r="GPC63" s="60"/>
      <c r="GPD63" s="60"/>
      <c r="GPE63" s="60"/>
      <c r="GPF63" s="60"/>
      <c r="GPG63" s="60"/>
      <c r="GPH63" s="60"/>
      <c r="GPI63" s="60"/>
      <c r="GPJ63" s="60"/>
      <c r="GPK63" s="60"/>
      <c r="GPL63" s="60"/>
      <c r="GPM63" s="60"/>
      <c r="GPN63" s="60"/>
      <c r="GPO63" s="60"/>
      <c r="GPP63" s="60"/>
      <c r="GPQ63" s="60"/>
      <c r="GPR63" s="60"/>
      <c r="GPS63" s="60"/>
      <c r="GPT63" s="60"/>
      <c r="GPU63" s="60"/>
      <c r="GPV63" s="60"/>
      <c r="GPW63" s="60"/>
      <c r="GPX63" s="60"/>
      <c r="GPY63" s="60"/>
      <c r="GPZ63" s="60"/>
      <c r="GQA63" s="60"/>
      <c r="GQB63" s="60"/>
      <c r="GQC63" s="60"/>
      <c r="GQD63" s="60"/>
      <c r="GQE63" s="60"/>
      <c r="GQF63" s="60"/>
      <c r="GQG63" s="60"/>
      <c r="GQH63" s="60"/>
      <c r="GQI63" s="60"/>
      <c r="GQJ63" s="60"/>
      <c r="GQK63" s="60"/>
      <c r="GQL63" s="60"/>
      <c r="GQM63" s="60"/>
      <c r="GQN63" s="60"/>
      <c r="GQO63" s="60"/>
      <c r="GQP63" s="60"/>
      <c r="GQQ63" s="60"/>
      <c r="GQR63" s="60"/>
      <c r="GQS63" s="60"/>
      <c r="GQT63" s="60"/>
      <c r="GQU63" s="60"/>
      <c r="GQV63" s="60"/>
      <c r="GQW63" s="60"/>
      <c r="GQX63" s="60"/>
      <c r="GQY63" s="60"/>
      <c r="GQZ63" s="60"/>
      <c r="GRA63" s="60"/>
      <c r="GRB63" s="60"/>
      <c r="GRC63" s="60"/>
      <c r="GRD63" s="60"/>
      <c r="GRE63" s="60"/>
      <c r="GRF63" s="60"/>
      <c r="GRG63" s="60"/>
      <c r="GRH63" s="60"/>
      <c r="GRI63" s="60"/>
      <c r="GRJ63" s="60"/>
      <c r="GRK63" s="60"/>
      <c r="GRL63" s="60"/>
      <c r="GRM63" s="60"/>
      <c r="GRN63" s="60"/>
      <c r="GRO63" s="60"/>
      <c r="GRP63" s="60"/>
      <c r="GRQ63" s="60"/>
      <c r="GRR63" s="60"/>
      <c r="GRS63" s="60"/>
      <c r="GRT63" s="60"/>
      <c r="GRU63" s="60"/>
      <c r="GRV63" s="60"/>
      <c r="GRW63" s="60"/>
      <c r="GRX63" s="60"/>
      <c r="GRY63" s="60"/>
      <c r="GRZ63" s="60"/>
      <c r="GSA63" s="60"/>
      <c r="GSB63" s="60"/>
      <c r="GSC63" s="60"/>
      <c r="GSD63" s="60"/>
      <c r="GSE63" s="60"/>
      <c r="GSF63" s="60"/>
      <c r="GSG63" s="60"/>
      <c r="GSH63" s="60"/>
      <c r="GSI63" s="60"/>
      <c r="GSJ63" s="60"/>
      <c r="GSK63" s="60"/>
      <c r="GSL63" s="60"/>
      <c r="GSM63" s="60"/>
      <c r="GSN63" s="60"/>
      <c r="GSO63" s="60"/>
      <c r="GSP63" s="60"/>
      <c r="GSQ63" s="60"/>
      <c r="GSR63" s="60"/>
      <c r="GSS63" s="60"/>
      <c r="GST63" s="60"/>
      <c r="GSU63" s="60"/>
      <c r="GSV63" s="60"/>
      <c r="GSW63" s="60"/>
      <c r="GSX63" s="60"/>
      <c r="GSY63" s="60"/>
      <c r="GSZ63" s="60"/>
      <c r="GTA63" s="60"/>
      <c r="GTB63" s="60"/>
      <c r="GTC63" s="60"/>
      <c r="GTD63" s="60"/>
      <c r="GTE63" s="60"/>
      <c r="GTF63" s="60"/>
      <c r="GTG63" s="60"/>
      <c r="GTH63" s="60"/>
      <c r="GTI63" s="60"/>
      <c r="GTJ63" s="60"/>
      <c r="GTK63" s="60"/>
      <c r="GTL63" s="60"/>
      <c r="GTM63" s="60"/>
      <c r="GTN63" s="60"/>
      <c r="GTO63" s="60"/>
      <c r="GTP63" s="60"/>
      <c r="GTQ63" s="60"/>
      <c r="GTR63" s="60"/>
      <c r="GTS63" s="60"/>
      <c r="GTT63" s="60"/>
      <c r="GTU63" s="60"/>
      <c r="GTV63" s="60"/>
      <c r="GTW63" s="60"/>
      <c r="GTX63" s="60"/>
      <c r="GTY63" s="60"/>
      <c r="GTZ63" s="60"/>
      <c r="GUA63" s="60"/>
      <c r="GUB63" s="60"/>
      <c r="GUC63" s="60"/>
      <c r="GUD63" s="60"/>
      <c r="GUE63" s="60"/>
      <c r="GUF63" s="60"/>
      <c r="GUG63" s="60"/>
      <c r="GUH63" s="60"/>
      <c r="GUI63" s="60"/>
      <c r="GUJ63" s="60"/>
      <c r="GUK63" s="60"/>
      <c r="GUL63" s="60"/>
      <c r="GUM63" s="60"/>
      <c r="GUN63" s="60"/>
      <c r="GUO63" s="60"/>
      <c r="GUP63" s="60"/>
      <c r="GUQ63" s="60"/>
      <c r="GUR63" s="60"/>
      <c r="GUS63" s="60"/>
      <c r="GUT63" s="60"/>
      <c r="GUU63" s="60"/>
      <c r="GUV63" s="60"/>
      <c r="GUW63" s="60"/>
      <c r="GUX63" s="60"/>
      <c r="GUY63" s="60"/>
      <c r="GUZ63" s="60"/>
      <c r="GVA63" s="60"/>
      <c r="GVB63" s="60"/>
      <c r="GVC63" s="60"/>
      <c r="GVD63" s="60"/>
      <c r="GVE63" s="60"/>
      <c r="GVF63" s="60"/>
      <c r="GVG63" s="60"/>
      <c r="GVH63" s="60"/>
      <c r="GVI63" s="60"/>
      <c r="GVJ63" s="60"/>
      <c r="GVK63" s="60"/>
      <c r="GVL63" s="60"/>
      <c r="GVM63" s="60"/>
      <c r="GVN63" s="60"/>
      <c r="GVO63" s="60"/>
      <c r="GVP63" s="60"/>
      <c r="GVQ63" s="60"/>
      <c r="GVR63" s="60"/>
      <c r="GVS63" s="60"/>
      <c r="GVT63" s="60"/>
      <c r="GVU63" s="60"/>
      <c r="GVV63" s="60"/>
      <c r="GVW63" s="60"/>
      <c r="GVX63" s="60"/>
      <c r="GVY63" s="60"/>
      <c r="GVZ63" s="60"/>
      <c r="GWA63" s="60"/>
      <c r="GWB63" s="60"/>
      <c r="GWC63" s="60"/>
      <c r="GWD63" s="60"/>
      <c r="GWE63" s="60"/>
      <c r="GWF63" s="60"/>
      <c r="GWG63" s="60"/>
      <c r="GWH63" s="60"/>
      <c r="GWI63" s="60"/>
      <c r="GWJ63" s="60"/>
      <c r="GWK63" s="60"/>
      <c r="GWL63" s="60"/>
      <c r="GWM63" s="60"/>
      <c r="GWN63" s="60"/>
      <c r="GWO63" s="60"/>
      <c r="GWP63" s="60"/>
      <c r="GWQ63" s="60"/>
      <c r="GWR63" s="60"/>
      <c r="GWS63" s="60"/>
      <c r="GWT63" s="60"/>
      <c r="GWU63" s="60"/>
      <c r="GWV63" s="60"/>
      <c r="GWW63" s="60"/>
      <c r="GWX63" s="60"/>
      <c r="GWY63" s="60"/>
      <c r="GWZ63" s="60"/>
      <c r="GXA63" s="60"/>
      <c r="GXB63" s="60"/>
      <c r="GXC63" s="60"/>
      <c r="GXD63" s="60"/>
      <c r="GXE63" s="60"/>
      <c r="GXF63" s="60"/>
      <c r="GXG63" s="60"/>
      <c r="GXH63" s="60"/>
      <c r="GXI63" s="60"/>
      <c r="GXJ63" s="60"/>
      <c r="GXK63" s="60"/>
      <c r="GXL63" s="60"/>
      <c r="GXM63" s="60"/>
      <c r="GXN63" s="60"/>
      <c r="GXO63" s="60"/>
      <c r="GXP63" s="60"/>
      <c r="GXQ63" s="60"/>
      <c r="GXR63" s="60"/>
      <c r="GXS63" s="60"/>
      <c r="GXT63" s="60"/>
      <c r="GXU63" s="60"/>
      <c r="GXV63" s="60"/>
      <c r="GXW63" s="60"/>
      <c r="GXX63" s="60"/>
      <c r="GXY63" s="60"/>
      <c r="GXZ63" s="60"/>
      <c r="GYA63" s="60"/>
      <c r="GYB63" s="60"/>
      <c r="GYC63" s="60"/>
      <c r="GYD63" s="60"/>
      <c r="GYE63" s="60"/>
      <c r="GYF63" s="60"/>
      <c r="GYG63" s="60"/>
      <c r="GYH63" s="60"/>
      <c r="GYI63" s="60"/>
      <c r="GYJ63" s="60"/>
      <c r="GYK63" s="60"/>
      <c r="GYL63" s="60"/>
      <c r="GYM63" s="60"/>
      <c r="GYN63" s="60"/>
      <c r="GYO63" s="60"/>
      <c r="GYP63" s="60"/>
      <c r="GYQ63" s="60"/>
      <c r="GYR63" s="60"/>
      <c r="GYS63" s="60"/>
      <c r="GYT63" s="60"/>
      <c r="GYU63" s="60"/>
      <c r="GYV63" s="60"/>
      <c r="GYW63" s="60"/>
      <c r="GYX63" s="60"/>
      <c r="GYY63" s="60"/>
      <c r="GYZ63" s="60"/>
      <c r="GZA63" s="60"/>
      <c r="GZB63" s="60"/>
      <c r="GZC63" s="60"/>
      <c r="GZD63" s="60"/>
      <c r="GZE63" s="60"/>
      <c r="GZF63" s="60"/>
      <c r="GZG63" s="60"/>
      <c r="GZH63" s="60"/>
      <c r="GZI63" s="60"/>
      <c r="GZJ63" s="60"/>
      <c r="GZK63" s="60"/>
      <c r="GZL63" s="60"/>
      <c r="GZM63" s="60"/>
      <c r="GZN63" s="60"/>
      <c r="GZO63" s="60"/>
      <c r="GZP63" s="60"/>
      <c r="GZQ63" s="60"/>
      <c r="GZR63" s="60"/>
      <c r="GZS63" s="60"/>
      <c r="GZT63" s="60"/>
      <c r="GZU63" s="60"/>
      <c r="GZV63" s="60"/>
      <c r="GZW63" s="60"/>
      <c r="GZX63" s="60"/>
      <c r="GZY63" s="60"/>
      <c r="GZZ63" s="60"/>
    </row>
    <row r="64" spans="1:5434" s="52" customFormat="1" ht="18.75" customHeight="1" x14ac:dyDescent="0.2">
      <c r="A64" s="58" t="s">
        <v>87</v>
      </c>
      <c r="B64" s="62" t="s">
        <v>60</v>
      </c>
      <c r="C64" s="37"/>
      <c r="D64" s="94">
        <f t="shared" si="6"/>
        <v>114</v>
      </c>
      <c r="E64" s="39">
        <f t="shared" ref="E64:E70" si="145">K64+Q64</f>
        <v>114</v>
      </c>
      <c r="F64" s="39">
        <f t="shared" ref="F64:F70" si="146">L64+R64</f>
        <v>0</v>
      </c>
      <c r="G64" s="109">
        <f t="shared" ref="G64:G70" si="147">M64+S64</f>
        <v>0</v>
      </c>
      <c r="H64" s="138">
        <f t="shared" ref="H64:H70" si="148">N64+T64</f>
        <v>0</v>
      </c>
      <c r="I64" s="39">
        <f t="shared" ref="I64:I70" si="149">O64+U64</f>
        <v>0</v>
      </c>
      <c r="J64" s="40">
        <v>104</v>
      </c>
      <c r="K64" s="39">
        <v>104</v>
      </c>
      <c r="L64" s="39">
        <f t="shared" ref="L64:L70" si="150">J64-K64</f>
        <v>0</v>
      </c>
      <c r="M64" s="187">
        <v>0</v>
      </c>
      <c r="N64" s="115">
        <v>0</v>
      </c>
      <c r="O64" s="39">
        <f t="shared" ref="O64:O70" si="151">L64+M64-N64</f>
        <v>0</v>
      </c>
      <c r="P64" s="94">
        <f t="shared" si="79"/>
        <v>10</v>
      </c>
      <c r="Q64" s="39">
        <v>10</v>
      </c>
      <c r="R64" s="39">
        <f t="shared" ref="R64:R70" si="152">X64</f>
        <v>0</v>
      </c>
      <c r="S64" s="109">
        <f t="shared" ref="S64:S70" si="153">Y64</f>
        <v>0</v>
      </c>
      <c r="T64" s="116">
        <f t="shared" ref="T64:T70" si="154">Z64</f>
        <v>0</v>
      </c>
      <c r="U64" s="39">
        <f t="shared" ref="U64:U70" si="155">AA64</f>
        <v>0</v>
      </c>
      <c r="V64" s="40"/>
      <c r="W64" s="39"/>
      <c r="X64" s="39">
        <f t="shared" ref="X64:X70" si="156">V64</f>
        <v>0</v>
      </c>
      <c r="Y64" s="109">
        <v>0</v>
      </c>
      <c r="Z64" s="116">
        <v>0</v>
      </c>
      <c r="AA64" s="39">
        <f t="shared" ref="AA64:AA70" si="157">X64+Y64-Z64</f>
        <v>0</v>
      </c>
      <c r="AB64" s="40">
        <v>10</v>
      </c>
      <c r="AC64" s="39"/>
      <c r="AD64" s="39"/>
      <c r="AE64" s="39"/>
      <c r="AF64" s="39"/>
      <c r="AG64" s="39"/>
      <c r="AH64" s="39"/>
      <c r="AI64" s="39"/>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V64" s="60"/>
      <c r="JW64" s="60"/>
      <c r="JX64" s="60"/>
      <c r="JY64" s="60"/>
      <c r="JZ64" s="60"/>
      <c r="KA64" s="60"/>
      <c r="KB64" s="60"/>
      <c r="KC64" s="60"/>
      <c r="KD64" s="60"/>
      <c r="KE64" s="60"/>
      <c r="KF64" s="60"/>
      <c r="KG64" s="60"/>
      <c r="KH64" s="60"/>
      <c r="KI64" s="60"/>
      <c r="KJ64" s="60"/>
      <c r="KK64" s="60"/>
      <c r="KL64" s="60"/>
      <c r="KM64" s="60"/>
      <c r="KN64" s="60"/>
      <c r="KO64" s="60"/>
      <c r="KP64" s="60"/>
      <c r="KQ64" s="60"/>
      <c r="KR64" s="60"/>
      <c r="KS64" s="60"/>
      <c r="KT64" s="60"/>
      <c r="KU64" s="60"/>
      <c r="KV64" s="60"/>
      <c r="KW64" s="60"/>
      <c r="KX64" s="60"/>
      <c r="KY64" s="60"/>
      <c r="KZ64" s="60"/>
      <c r="LA64" s="60"/>
      <c r="LB64" s="60"/>
      <c r="LC64" s="60"/>
      <c r="LD64" s="60"/>
      <c r="LE64" s="60"/>
      <c r="LF64" s="60"/>
      <c r="LG64" s="60"/>
      <c r="LH64" s="60"/>
      <c r="LI64" s="60"/>
      <c r="LJ64" s="60"/>
      <c r="LK64" s="60"/>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60"/>
      <c r="OM64" s="60"/>
      <c r="ON64" s="60"/>
      <c r="OO64" s="60"/>
      <c r="OP64" s="60"/>
      <c r="OQ64" s="60"/>
      <c r="OR64" s="60"/>
      <c r="OS64" s="60"/>
      <c r="OT64" s="60"/>
      <c r="OU64" s="60"/>
      <c r="OV64" s="60"/>
      <c r="OW64" s="60"/>
      <c r="OX64" s="60"/>
      <c r="OY64" s="60"/>
      <c r="OZ64" s="60"/>
      <c r="PA64" s="60"/>
      <c r="PB64" s="60"/>
      <c r="PC64" s="60"/>
      <c r="PD64" s="60"/>
      <c r="PE64" s="60"/>
      <c r="PF64" s="60"/>
      <c r="PG64" s="60"/>
      <c r="PH64" s="60"/>
      <c r="PI64" s="60"/>
      <c r="PJ64" s="60"/>
      <c r="PK64" s="60"/>
      <c r="PL64" s="60"/>
      <c r="PM64" s="60"/>
      <c r="PN64" s="60"/>
      <c r="PO64" s="60"/>
      <c r="PP64" s="60"/>
      <c r="PQ64" s="60"/>
      <c r="PR64" s="60"/>
      <c r="PS64" s="60"/>
      <c r="PT64" s="60"/>
      <c r="PU64" s="60"/>
      <c r="PV64" s="60"/>
      <c r="PW64" s="60"/>
      <c r="PX64" s="60"/>
      <c r="PY64" s="60"/>
      <c r="PZ64" s="60"/>
      <c r="QA64" s="60"/>
      <c r="QB64" s="60"/>
      <c r="QC64" s="60"/>
      <c r="QD64" s="60"/>
      <c r="QE64" s="60"/>
      <c r="QF64" s="60"/>
      <c r="QG64" s="60"/>
      <c r="QH64" s="60"/>
      <c r="QI64" s="60"/>
      <c r="QJ64" s="60"/>
      <c r="QK64" s="60"/>
      <c r="QL64" s="60"/>
      <c r="QM64" s="60"/>
      <c r="QN64" s="60"/>
      <c r="QO64" s="60"/>
      <c r="QP64" s="60"/>
      <c r="QQ64" s="60"/>
      <c r="QR64" s="60"/>
      <c r="QS64" s="60"/>
      <c r="QT64" s="60"/>
      <c r="QU64" s="60"/>
      <c r="QV64" s="60"/>
      <c r="QW64" s="60"/>
      <c r="QX64" s="60"/>
      <c r="QY64" s="60"/>
      <c r="QZ64" s="60"/>
      <c r="RA64" s="60"/>
      <c r="RB64" s="60"/>
      <c r="RC64" s="60"/>
      <c r="RD64" s="60"/>
      <c r="RE64" s="60"/>
      <c r="RF64" s="60"/>
      <c r="RG64" s="60"/>
      <c r="RH64" s="60"/>
      <c r="RI64" s="60"/>
      <c r="RJ64" s="60"/>
      <c r="RK64" s="60"/>
      <c r="RL64" s="60"/>
      <c r="RM64" s="60"/>
      <c r="RN64" s="60"/>
      <c r="RO64" s="60"/>
      <c r="RP64" s="60"/>
      <c r="RQ64" s="60"/>
      <c r="RR64" s="60"/>
      <c r="RS64" s="60"/>
      <c r="RT64" s="60"/>
      <c r="RU64" s="60"/>
      <c r="RV64" s="60"/>
      <c r="RW64" s="60"/>
      <c r="RX64" s="60"/>
      <c r="RY64" s="60"/>
      <c r="RZ64" s="60"/>
      <c r="SA64" s="60"/>
      <c r="SB64" s="60"/>
      <c r="SC64" s="60"/>
      <c r="SD64" s="60"/>
      <c r="SE64" s="60"/>
      <c r="SF64" s="60"/>
      <c r="SG64" s="60"/>
      <c r="SH64" s="60"/>
      <c r="SI64" s="60"/>
      <c r="SJ64" s="60"/>
      <c r="SK64" s="60"/>
      <c r="SL64" s="60"/>
      <c r="SM64" s="60"/>
      <c r="SN64" s="60"/>
      <c r="SO64" s="60"/>
      <c r="SP64" s="60"/>
      <c r="SQ64" s="60"/>
      <c r="SR64" s="60"/>
      <c r="SS64" s="60"/>
      <c r="ST64" s="60"/>
      <c r="SU64" s="60"/>
      <c r="SV64" s="60"/>
      <c r="SW64" s="60"/>
      <c r="SX64" s="60"/>
      <c r="SY64" s="60"/>
      <c r="SZ64" s="60"/>
      <c r="TA64" s="60"/>
      <c r="TB64" s="60"/>
      <c r="TC64" s="60"/>
      <c r="TD64" s="60"/>
      <c r="TE64" s="60"/>
      <c r="TF64" s="60"/>
      <c r="TG64" s="60"/>
      <c r="TH64" s="60"/>
      <c r="TI64" s="60"/>
      <c r="TJ64" s="60"/>
      <c r="TK64" s="60"/>
      <c r="TL64" s="60"/>
      <c r="TM64" s="60"/>
      <c r="TN64" s="60"/>
      <c r="TO64" s="60"/>
      <c r="TP64" s="60"/>
      <c r="TQ64" s="60"/>
      <c r="TR64" s="60"/>
      <c r="TS64" s="60"/>
      <c r="TT64" s="60"/>
      <c r="TU64" s="60"/>
      <c r="TV64" s="60"/>
      <c r="TW64" s="60"/>
      <c r="TX64" s="60"/>
      <c r="TY64" s="60"/>
      <c r="TZ64" s="60"/>
      <c r="UA64" s="60"/>
      <c r="UB64" s="60"/>
      <c r="UC64" s="60"/>
      <c r="UD64" s="60"/>
      <c r="UE64" s="60"/>
      <c r="UF64" s="60"/>
      <c r="UG64" s="60"/>
      <c r="UH64" s="60"/>
      <c r="UI64" s="60"/>
      <c r="UJ64" s="60"/>
      <c r="UK64" s="60"/>
      <c r="UL64" s="60"/>
      <c r="UM64" s="60"/>
      <c r="UN64" s="60"/>
      <c r="UO64" s="60"/>
      <c r="UP64" s="60"/>
      <c r="UQ64" s="60"/>
      <c r="UR64" s="60"/>
      <c r="US64" s="60"/>
      <c r="UT64" s="60"/>
      <c r="UU64" s="60"/>
      <c r="UV64" s="60"/>
      <c r="UW64" s="60"/>
      <c r="UX64" s="60"/>
      <c r="UY64" s="60"/>
      <c r="UZ64" s="60"/>
      <c r="VA64" s="60"/>
      <c r="VB64" s="60"/>
      <c r="VC64" s="60"/>
      <c r="VD64" s="60"/>
      <c r="VE64" s="60"/>
      <c r="VF64" s="60"/>
      <c r="VG64" s="60"/>
      <c r="VH64" s="60"/>
      <c r="VI64" s="60"/>
      <c r="VJ64" s="60"/>
      <c r="VK64" s="60"/>
      <c r="VL64" s="60"/>
      <c r="VM64" s="60"/>
      <c r="VN64" s="60"/>
      <c r="VO64" s="60"/>
      <c r="VP64" s="60"/>
      <c r="VQ64" s="60"/>
      <c r="VR64" s="60"/>
      <c r="VS64" s="60"/>
      <c r="VT64" s="60"/>
      <c r="VU64" s="60"/>
      <c r="VV64" s="60"/>
      <c r="VW64" s="60"/>
      <c r="VX64" s="60"/>
      <c r="VY64" s="60"/>
      <c r="VZ64" s="60"/>
      <c r="WA64" s="60"/>
      <c r="WB64" s="60"/>
      <c r="WC64" s="60"/>
      <c r="WD64" s="60"/>
      <c r="WE64" s="60"/>
      <c r="WF64" s="60"/>
      <c r="WG64" s="60"/>
      <c r="WH64" s="60"/>
      <c r="WI64" s="60"/>
      <c r="WJ64" s="60"/>
      <c r="WK64" s="60"/>
      <c r="WL64" s="60"/>
      <c r="WM64" s="60"/>
      <c r="WN64" s="60"/>
      <c r="WO64" s="60"/>
      <c r="WP64" s="60"/>
      <c r="WQ64" s="60"/>
      <c r="WR64" s="60"/>
      <c r="WS64" s="60"/>
      <c r="WT64" s="60"/>
      <c r="WU64" s="60"/>
      <c r="WV64" s="60"/>
      <c r="WW64" s="60"/>
      <c r="WX64" s="60"/>
      <c r="WY64" s="60"/>
      <c r="WZ64" s="60"/>
      <c r="XA64" s="60"/>
      <c r="XB64" s="60"/>
      <c r="XC64" s="60"/>
      <c r="XD64" s="60"/>
      <c r="XE64" s="60"/>
      <c r="XF64" s="60"/>
      <c r="XG64" s="60"/>
      <c r="XH64" s="60"/>
      <c r="XI64" s="60"/>
      <c r="XJ64" s="60"/>
      <c r="XK64" s="60"/>
      <c r="XL64" s="60"/>
      <c r="XM64" s="60"/>
      <c r="XN64" s="60"/>
      <c r="XO64" s="60"/>
      <c r="XP64" s="60"/>
      <c r="XQ64" s="60"/>
      <c r="XR64" s="60"/>
      <c r="XS64" s="60"/>
      <c r="XT64" s="60"/>
      <c r="XU64" s="60"/>
      <c r="XV64" s="60"/>
      <c r="XW64" s="60"/>
      <c r="XX64" s="60"/>
      <c r="XY64" s="60"/>
      <c r="XZ64" s="60"/>
      <c r="YA64" s="60"/>
      <c r="YB64" s="60"/>
      <c r="YC64" s="60"/>
      <c r="YD64" s="60"/>
      <c r="YE64" s="60"/>
      <c r="YF64" s="60"/>
      <c r="YG64" s="60"/>
      <c r="YH64" s="60"/>
      <c r="YI64" s="60"/>
      <c r="YJ64" s="60"/>
      <c r="YK64" s="60"/>
      <c r="YL64" s="60"/>
      <c r="YM64" s="60"/>
      <c r="YN64" s="60"/>
      <c r="YO64" s="60"/>
      <c r="YP64" s="60"/>
      <c r="YQ64" s="60"/>
      <c r="YR64" s="60"/>
      <c r="YS64" s="60"/>
      <c r="YT64" s="60"/>
      <c r="YU64" s="60"/>
      <c r="YV64" s="60"/>
      <c r="YW64" s="60"/>
      <c r="YX64" s="60"/>
      <c r="YY64" s="60"/>
      <c r="YZ64" s="60"/>
      <c r="ZA64" s="60"/>
      <c r="ZB64" s="60"/>
      <c r="ZC64" s="60"/>
      <c r="ZD64" s="60"/>
      <c r="ZE64" s="60"/>
      <c r="ZF64" s="60"/>
      <c r="ZG64" s="60"/>
      <c r="ZH64" s="60"/>
      <c r="ZI64" s="60"/>
      <c r="ZJ64" s="60"/>
      <c r="ZK64" s="60"/>
      <c r="ZL64" s="60"/>
      <c r="ZM64" s="60"/>
      <c r="ZN64" s="60"/>
      <c r="ZO64" s="60"/>
      <c r="ZP64" s="60"/>
      <c r="ZQ64" s="60"/>
      <c r="ZR64" s="60"/>
      <c r="ZS64" s="60"/>
      <c r="ZT64" s="60"/>
      <c r="ZU64" s="60"/>
      <c r="ZV64" s="60"/>
      <c r="ZW64" s="60"/>
      <c r="ZX64" s="60"/>
      <c r="ZY64" s="60"/>
      <c r="ZZ64" s="60"/>
      <c r="AAA64" s="60"/>
      <c r="AAB64" s="60"/>
      <c r="AAC64" s="60"/>
      <c r="AAD64" s="60"/>
      <c r="AAE64" s="60"/>
      <c r="AAF64" s="60"/>
      <c r="AAG64" s="60"/>
      <c r="AAH64" s="60"/>
      <c r="AAI64" s="60"/>
      <c r="AAJ64" s="60"/>
      <c r="AAK64" s="60"/>
      <c r="AAL64" s="60"/>
      <c r="AAM64" s="60"/>
      <c r="AAN64" s="60"/>
      <c r="AAO64" s="60"/>
      <c r="AAP64" s="60"/>
      <c r="AAQ64" s="60"/>
      <c r="AAR64" s="60"/>
      <c r="AAS64" s="60"/>
      <c r="AAT64" s="60"/>
      <c r="AAU64" s="60"/>
      <c r="AAV64" s="60"/>
      <c r="AAW64" s="60"/>
      <c r="AAX64" s="60"/>
      <c r="AAY64" s="60"/>
      <c r="AAZ64" s="60"/>
      <c r="ABA64" s="60"/>
      <c r="ABB64" s="60"/>
      <c r="ABC64" s="60"/>
      <c r="ABD64" s="60"/>
      <c r="ABE64" s="60"/>
      <c r="ABF64" s="60"/>
      <c r="ABG64" s="60"/>
      <c r="ABH64" s="60"/>
      <c r="ABI64" s="60"/>
      <c r="ABJ64" s="60"/>
      <c r="ABK64" s="60"/>
      <c r="ABL64" s="60"/>
      <c r="ABM64" s="60"/>
      <c r="ABN64" s="60"/>
      <c r="ABO64" s="60"/>
      <c r="ABP64" s="60"/>
      <c r="ABQ64" s="60"/>
      <c r="ABR64" s="60"/>
      <c r="ABS64" s="60"/>
      <c r="ABT64" s="60"/>
      <c r="ABU64" s="60"/>
      <c r="ABV64" s="60"/>
      <c r="ABW64" s="60"/>
      <c r="ABX64" s="60"/>
      <c r="ABY64" s="60"/>
      <c r="ABZ64" s="60"/>
      <c r="ACA64" s="60"/>
      <c r="ACB64" s="60"/>
      <c r="ACC64" s="60"/>
      <c r="ACD64" s="60"/>
      <c r="ACE64" s="60"/>
      <c r="ACF64" s="60"/>
      <c r="ACG64" s="60"/>
      <c r="ACH64" s="60"/>
      <c r="ACI64" s="60"/>
      <c r="ACJ64" s="60"/>
      <c r="ACK64" s="60"/>
      <c r="ACL64" s="60"/>
      <c r="ACM64" s="60"/>
      <c r="ACN64" s="60"/>
      <c r="ACO64" s="60"/>
      <c r="ACP64" s="60"/>
      <c r="ACQ64" s="60"/>
      <c r="ACR64" s="60"/>
      <c r="ACS64" s="60"/>
      <c r="ACT64" s="60"/>
      <c r="ACU64" s="60"/>
      <c r="ACV64" s="60"/>
      <c r="ACW64" s="60"/>
      <c r="ACX64" s="60"/>
      <c r="ACY64" s="60"/>
      <c r="ACZ64" s="60"/>
      <c r="ADA64" s="60"/>
      <c r="ADB64" s="60"/>
      <c r="ADC64" s="60"/>
      <c r="ADD64" s="60"/>
      <c r="ADE64" s="60"/>
      <c r="ADF64" s="60"/>
      <c r="ADG64" s="60"/>
      <c r="ADH64" s="60"/>
      <c r="ADI64" s="60"/>
      <c r="ADJ64" s="60"/>
      <c r="ADK64" s="60"/>
      <c r="ADL64" s="60"/>
      <c r="ADM64" s="60"/>
      <c r="ADN64" s="60"/>
      <c r="ADO64" s="60"/>
      <c r="ADP64" s="60"/>
      <c r="ADQ64" s="60"/>
      <c r="ADR64" s="60"/>
      <c r="ADS64" s="60"/>
      <c r="ADT64" s="60"/>
      <c r="ADU64" s="60"/>
      <c r="ADV64" s="60"/>
      <c r="ADW64" s="60"/>
      <c r="ADX64" s="60"/>
      <c r="ADY64" s="60"/>
      <c r="ADZ64" s="60"/>
      <c r="AEA64" s="60"/>
      <c r="AEB64" s="60"/>
      <c r="AEC64" s="60"/>
      <c r="AED64" s="60"/>
      <c r="AEE64" s="60"/>
      <c r="AEF64" s="60"/>
      <c r="AEG64" s="60"/>
      <c r="AEH64" s="60"/>
      <c r="AEI64" s="60"/>
      <c r="AEJ64" s="60"/>
      <c r="AEK64" s="60"/>
      <c r="AEL64" s="60"/>
      <c r="AEM64" s="60"/>
      <c r="AEN64" s="60"/>
      <c r="AEO64" s="60"/>
      <c r="AEP64" s="60"/>
      <c r="AEQ64" s="60"/>
      <c r="AER64" s="60"/>
      <c r="AES64" s="60"/>
      <c r="AET64" s="60"/>
      <c r="AEU64" s="60"/>
      <c r="AEV64" s="60"/>
      <c r="AEW64" s="60"/>
      <c r="AEX64" s="60"/>
      <c r="AEY64" s="60"/>
      <c r="AEZ64" s="60"/>
      <c r="AFA64" s="60"/>
      <c r="AFB64" s="60"/>
      <c r="AFC64" s="60"/>
      <c r="AFD64" s="60"/>
      <c r="AFE64" s="60"/>
      <c r="AFF64" s="60"/>
      <c r="AFG64" s="60"/>
      <c r="AFH64" s="60"/>
      <c r="AFI64" s="60"/>
      <c r="AFJ64" s="60"/>
      <c r="AFK64" s="60"/>
      <c r="AFL64" s="60"/>
      <c r="AFM64" s="60"/>
      <c r="AFN64" s="60"/>
      <c r="AFO64" s="60"/>
      <c r="AFP64" s="60"/>
      <c r="AFQ64" s="60"/>
      <c r="AFR64" s="60"/>
      <c r="AFS64" s="60"/>
      <c r="AFT64" s="60"/>
      <c r="AFU64" s="60"/>
      <c r="AFV64" s="60"/>
      <c r="AFW64" s="60"/>
      <c r="AFX64" s="60"/>
      <c r="AFY64" s="60"/>
      <c r="AFZ64" s="60"/>
      <c r="AGA64" s="60"/>
      <c r="AGB64" s="60"/>
      <c r="AGC64" s="60"/>
      <c r="AGD64" s="60"/>
      <c r="AGE64" s="60"/>
      <c r="AGF64" s="60"/>
      <c r="AGG64" s="60"/>
      <c r="AGH64" s="60"/>
      <c r="AGI64" s="60"/>
      <c r="AGJ64" s="60"/>
      <c r="AGK64" s="60"/>
      <c r="AGL64" s="60"/>
      <c r="AGM64" s="60"/>
      <c r="AGN64" s="60"/>
      <c r="AGO64" s="60"/>
      <c r="AGP64" s="60"/>
      <c r="AGQ64" s="60"/>
      <c r="AGR64" s="60"/>
      <c r="AGS64" s="60"/>
      <c r="AGT64" s="60"/>
      <c r="AGU64" s="60"/>
      <c r="AGV64" s="60"/>
      <c r="AGW64" s="60"/>
      <c r="AGX64" s="60"/>
      <c r="AGY64" s="60"/>
      <c r="AGZ64" s="60"/>
      <c r="AHA64" s="60"/>
      <c r="AHB64" s="60"/>
      <c r="AHC64" s="60"/>
      <c r="AHD64" s="60"/>
      <c r="AHE64" s="60"/>
      <c r="AHF64" s="60"/>
      <c r="AHG64" s="60"/>
      <c r="AHH64" s="60"/>
      <c r="AHI64" s="60"/>
      <c r="AHJ64" s="60"/>
      <c r="AHK64" s="60"/>
      <c r="AHL64" s="60"/>
      <c r="AHM64" s="60"/>
      <c r="AHN64" s="60"/>
      <c r="AHO64" s="60"/>
      <c r="AHP64" s="60"/>
      <c r="AHQ64" s="60"/>
      <c r="AHR64" s="60"/>
      <c r="AHS64" s="60"/>
      <c r="AHT64" s="60"/>
      <c r="AHU64" s="60"/>
      <c r="AHV64" s="60"/>
      <c r="AHW64" s="60"/>
      <c r="AHX64" s="60"/>
      <c r="AHY64" s="60"/>
      <c r="AHZ64" s="60"/>
      <c r="AIA64" s="60"/>
      <c r="AIB64" s="60"/>
      <c r="AIC64" s="60"/>
      <c r="AID64" s="60"/>
      <c r="AIE64" s="60"/>
      <c r="AIF64" s="60"/>
      <c r="AIG64" s="60"/>
      <c r="AIH64" s="60"/>
      <c r="AII64" s="60"/>
      <c r="AIJ64" s="60"/>
      <c r="AIK64" s="60"/>
      <c r="AIL64" s="60"/>
      <c r="AIM64" s="60"/>
      <c r="AIN64" s="60"/>
      <c r="AIO64" s="60"/>
      <c r="AIP64" s="60"/>
      <c r="AIQ64" s="60"/>
      <c r="AIR64" s="60"/>
      <c r="AIS64" s="60"/>
      <c r="AIT64" s="60"/>
      <c r="AIU64" s="60"/>
      <c r="AIV64" s="60"/>
      <c r="AIW64" s="60"/>
      <c r="AIX64" s="60"/>
      <c r="AIY64" s="60"/>
      <c r="AIZ64" s="60"/>
      <c r="AJA64" s="60"/>
      <c r="AJB64" s="60"/>
      <c r="AJC64" s="60"/>
      <c r="AJD64" s="60"/>
      <c r="AJE64" s="60"/>
      <c r="AJF64" s="60"/>
      <c r="AJG64" s="60"/>
      <c r="AJH64" s="60"/>
      <c r="AJI64" s="60"/>
      <c r="AJJ64" s="60"/>
      <c r="AJK64" s="60"/>
      <c r="AJL64" s="60"/>
      <c r="AJM64" s="60"/>
      <c r="AJN64" s="60"/>
      <c r="AJO64" s="60"/>
      <c r="AJP64" s="60"/>
      <c r="AJQ64" s="60"/>
      <c r="AJR64" s="60"/>
      <c r="AJS64" s="60"/>
      <c r="AJT64" s="60"/>
      <c r="AJU64" s="60"/>
      <c r="AJV64" s="60"/>
      <c r="AJW64" s="60"/>
      <c r="AJX64" s="60"/>
      <c r="AJY64" s="60"/>
      <c r="AJZ64" s="60"/>
      <c r="AKA64" s="60"/>
      <c r="AKB64" s="60"/>
      <c r="AKC64" s="60"/>
      <c r="AKD64" s="60"/>
      <c r="AKE64" s="60"/>
      <c r="AKF64" s="60"/>
      <c r="AKG64" s="60"/>
      <c r="AKH64" s="60"/>
      <c r="AKI64" s="60"/>
      <c r="AKJ64" s="60"/>
      <c r="AKK64" s="60"/>
      <c r="AKL64" s="60"/>
      <c r="AKM64" s="60"/>
      <c r="AKN64" s="60"/>
      <c r="AKO64" s="60"/>
      <c r="AKP64" s="60"/>
      <c r="AKQ64" s="60"/>
      <c r="AKR64" s="60"/>
      <c r="AKS64" s="60"/>
      <c r="AKT64" s="60"/>
      <c r="AKU64" s="60"/>
      <c r="AKV64" s="60"/>
      <c r="AKW64" s="60"/>
      <c r="AKX64" s="60"/>
      <c r="AKY64" s="60"/>
      <c r="AKZ64" s="60"/>
      <c r="ALA64" s="60"/>
      <c r="ALB64" s="60"/>
      <c r="ALC64" s="60"/>
      <c r="ALD64" s="60"/>
      <c r="ALE64" s="60"/>
      <c r="ALF64" s="60"/>
      <c r="ALG64" s="60"/>
      <c r="ALH64" s="60"/>
      <c r="ALI64" s="60"/>
      <c r="ALJ64" s="60"/>
      <c r="ALK64" s="60"/>
      <c r="ALL64" s="60"/>
      <c r="ALM64" s="60"/>
      <c r="ALN64" s="60"/>
      <c r="ALO64" s="60"/>
      <c r="ALP64" s="60"/>
      <c r="ALQ64" s="60"/>
      <c r="ALR64" s="60"/>
      <c r="ALS64" s="60"/>
      <c r="ALT64" s="60"/>
      <c r="ALU64" s="60"/>
      <c r="ALV64" s="60"/>
      <c r="ALW64" s="60"/>
      <c r="ALX64" s="60"/>
      <c r="ALY64" s="60"/>
      <c r="ALZ64" s="60"/>
      <c r="AMA64" s="60"/>
      <c r="AMB64" s="60"/>
      <c r="AMC64" s="60"/>
      <c r="AMD64" s="60"/>
      <c r="AME64" s="60"/>
      <c r="AMF64" s="60"/>
      <c r="AMG64" s="60"/>
      <c r="AMH64" s="60"/>
      <c r="AMI64" s="60"/>
      <c r="AMJ64" s="60"/>
      <c r="AMK64" s="60"/>
      <c r="AML64" s="60"/>
      <c r="AMM64" s="60"/>
      <c r="AMN64" s="60"/>
      <c r="AMO64" s="60"/>
      <c r="AMP64" s="60"/>
      <c r="AMQ64" s="60"/>
      <c r="AMR64" s="60"/>
      <c r="AMS64" s="60"/>
      <c r="AMT64" s="60"/>
      <c r="AMU64" s="60"/>
      <c r="AMV64" s="60"/>
      <c r="AMW64" s="60"/>
      <c r="AMX64" s="60"/>
      <c r="AMY64" s="60"/>
      <c r="AMZ64" s="60"/>
      <c r="ANA64" s="60"/>
      <c r="ANB64" s="60"/>
      <c r="ANC64" s="60"/>
      <c r="AND64" s="60"/>
      <c r="ANE64" s="60"/>
      <c r="ANF64" s="60"/>
      <c r="ANG64" s="60"/>
      <c r="ANH64" s="60"/>
      <c r="ANI64" s="60"/>
      <c r="ANJ64" s="60"/>
      <c r="ANK64" s="60"/>
      <c r="ANL64" s="60"/>
      <c r="ANM64" s="60"/>
      <c r="ANN64" s="60"/>
      <c r="ANO64" s="60"/>
      <c r="ANP64" s="60"/>
      <c r="ANQ64" s="60"/>
      <c r="ANR64" s="60"/>
      <c r="ANS64" s="60"/>
      <c r="ANT64" s="60"/>
      <c r="ANU64" s="60"/>
      <c r="ANV64" s="60"/>
      <c r="ANW64" s="60"/>
      <c r="ANX64" s="60"/>
      <c r="ANY64" s="60"/>
      <c r="ANZ64" s="60"/>
      <c r="AOA64" s="60"/>
      <c r="AOB64" s="60"/>
      <c r="AOC64" s="60"/>
      <c r="AOD64" s="60"/>
      <c r="AOE64" s="60"/>
      <c r="AOF64" s="60"/>
      <c r="AOG64" s="60"/>
      <c r="AOH64" s="60"/>
      <c r="AOI64" s="60"/>
      <c r="AOJ64" s="60"/>
      <c r="AOK64" s="60"/>
      <c r="AOL64" s="60"/>
      <c r="AOM64" s="60"/>
      <c r="AON64" s="60"/>
      <c r="AOO64" s="60"/>
      <c r="AOP64" s="60"/>
      <c r="AOQ64" s="60"/>
      <c r="AOR64" s="60"/>
      <c r="AOS64" s="60"/>
      <c r="AOT64" s="60"/>
      <c r="AOU64" s="60"/>
      <c r="AOV64" s="60"/>
      <c r="AOW64" s="60"/>
      <c r="AOX64" s="60"/>
      <c r="AOY64" s="60"/>
      <c r="AOZ64" s="60"/>
      <c r="APA64" s="60"/>
      <c r="APB64" s="60"/>
      <c r="APC64" s="60"/>
      <c r="APD64" s="60"/>
      <c r="APE64" s="60"/>
      <c r="APF64" s="60"/>
      <c r="APG64" s="60"/>
      <c r="APH64" s="60"/>
      <c r="API64" s="60"/>
      <c r="APJ64" s="60"/>
      <c r="APK64" s="60"/>
      <c r="APL64" s="60"/>
      <c r="APM64" s="60"/>
      <c r="APN64" s="60"/>
      <c r="APO64" s="60"/>
      <c r="APP64" s="60"/>
      <c r="APQ64" s="60"/>
      <c r="APR64" s="60"/>
      <c r="APS64" s="60"/>
      <c r="APT64" s="60"/>
      <c r="APU64" s="60"/>
      <c r="APV64" s="60"/>
      <c r="APW64" s="60"/>
      <c r="APX64" s="60"/>
      <c r="APY64" s="60"/>
      <c r="APZ64" s="60"/>
      <c r="AQA64" s="60"/>
      <c r="AQB64" s="60"/>
      <c r="AQC64" s="60"/>
      <c r="AQD64" s="60"/>
      <c r="AQE64" s="60"/>
      <c r="AQF64" s="60"/>
      <c r="AQG64" s="60"/>
      <c r="AQH64" s="60"/>
      <c r="AQI64" s="60"/>
      <c r="AQJ64" s="60"/>
      <c r="AQK64" s="60"/>
      <c r="AQL64" s="60"/>
      <c r="AQM64" s="60"/>
      <c r="AQN64" s="60"/>
      <c r="AQO64" s="60"/>
      <c r="AQP64" s="60"/>
      <c r="AQQ64" s="60"/>
      <c r="AQR64" s="60"/>
      <c r="AQS64" s="60"/>
      <c r="AQT64" s="60"/>
      <c r="AQU64" s="60"/>
      <c r="AQV64" s="60"/>
      <c r="AQW64" s="60"/>
      <c r="AQX64" s="60"/>
      <c r="AQY64" s="60"/>
      <c r="AQZ64" s="60"/>
      <c r="ARA64" s="60"/>
      <c r="ARB64" s="60"/>
      <c r="ARC64" s="60"/>
      <c r="ARD64" s="60"/>
      <c r="ARE64" s="60"/>
      <c r="ARF64" s="60"/>
      <c r="ARG64" s="60"/>
      <c r="ARH64" s="60"/>
      <c r="ARI64" s="60"/>
      <c r="ARJ64" s="60"/>
      <c r="ARK64" s="60"/>
      <c r="ARL64" s="60"/>
      <c r="ARM64" s="60"/>
      <c r="ARN64" s="60"/>
      <c r="ARO64" s="60"/>
      <c r="ARP64" s="60"/>
      <c r="ARQ64" s="60"/>
      <c r="ARR64" s="60"/>
      <c r="ARS64" s="60"/>
      <c r="ART64" s="60"/>
      <c r="ARU64" s="60"/>
      <c r="ARV64" s="60"/>
      <c r="ARW64" s="60"/>
      <c r="ARX64" s="60"/>
      <c r="ARY64" s="60"/>
      <c r="ARZ64" s="60"/>
      <c r="ASA64" s="60"/>
      <c r="ASB64" s="60"/>
      <c r="ASC64" s="60"/>
      <c r="ASD64" s="60"/>
      <c r="ASE64" s="60"/>
      <c r="ASF64" s="60"/>
      <c r="ASG64" s="60"/>
      <c r="ASH64" s="60"/>
      <c r="ASI64" s="60"/>
      <c r="ASJ64" s="60"/>
      <c r="ASK64" s="60"/>
      <c r="ASL64" s="60"/>
      <c r="ASM64" s="60"/>
      <c r="ASN64" s="60"/>
      <c r="ASO64" s="60"/>
      <c r="ASP64" s="60"/>
      <c r="ASQ64" s="60"/>
      <c r="ASR64" s="60"/>
      <c r="ASS64" s="60"/>
      <c r="AST64" s="60"/>
      <c r="ASU64" s="60"/>
      <c r="ASV64" s="60"/>
      <c r="ASW64" s="60"/>
      <c r="ASX64" s="60"/>
      <c r="ASY64" s="60"/>
      <c r="ASZ64" s="60"/>
      <c r="ATA64" s="60"/>
      <c r="ATB64" s="60"/>
      <c r="ATC64" s="60"/>
      <c r="ATD64" s="60"/>
      <c r="ATE64" s="60"/>
      <c r="ATF64" s="60"/>
      <c r="ATG64" s="60"/>
      <c r="ATH64" s="60"/>
      <c r="ATI64" s="60"/>
      <c r="ATJ64" s="60"/>
      <c r="ATK64" s="60"/>
      <c r="ATL64" s="60"/>
      <c r="ATM64" s="60"/>
      <c r="ATN64" s="60"/>
      <c r="ATO64" s="60"/>
      <c r="ATP64" s="60"/>
      <c r="ATQ64" s="60"/>
      <c r="ATR64" s="60"/>
      <c r="ATS64" s="60"/>
      <c r="ATT64" s="60"/>
      <c r="ATU64" s="60"/>
      <c r="ATV64" s="60"/>
      <c r="ATW64" s="60"/>
      <c r="ATX64" s="60"/>
      <c r="ATY64" s="60"/>
      <c r="ATZ64" s="60"/>
      <c r="AUA64" s="60"/>
      <c r="AUB64" s="60"/>
      <c r="AUC64" s="60"/>
      <c r="AUD64" s="60"/>
      <c r="AUE64" s="60"/>
      <c r="AUF64" s="60"/>
      <c r="AUG64" s="60"/>
      <c r="AUH64" s="60"/>
      <c r="AUI64" s="60"/>
      <c r="AUJ64" s="60"/>
      <c r="AUK64" s="60"/>
      <c r="AUL64" s="60"/>
      <c r="AUM64" s="60"/>
      <c r="AUN64" s="60"/>
      <c r="AUO64" s="60"/>
      <c r="AUP64" s="60"/>
      <c r="AUQ64" s="60"/>
      <c r="AUR64" s="60"/>
      <c r="AUS64" s="60"/>
      <c r="AUT64" s="60"/>
      <c r="AUU64" s="60"/>
      <c r="AUV64" s="60"/>
      <c r="AUW64" s="60"/>
      <c r="AUX64" s="60"/>
      <c r="AUY64" s="60"/>
      <c r="AUZ64" s="60"/>
      <c r="AVA64" s="60"/>
      <c r="AVB64" s="60"/>
      <c r="AVC64" s="60"/>
      <c r="AVD64" s="60"/>
      <c r="AVE64" s="60"/>
      <c r="AVF64" s="60"/>
      <c r="AVG64" s="60"/>
      <c r="AVH64" s="60"/>
      <c r="AVI64" s="60"/>
      <c r="AVJ64" s="60"/>
      <c r="AVK64" s="60"/>
      <c r="AVL64" s="60"/>
      <c r="AVM64" s="60"/>
      <c r="AVN64" s="60"/>
      <c r="AVO64" s="60"/>
      <c r="AVP64" s="60"/>
      <c r="AVQ64" s="60"/>
      <c r="AVR64" s="60"/>
      <c r="AVS64" s="60"/>
      <c r="AVT64" s="60"/>
      <c r="AVU64" s="60"/>
      <c r="AVV64" s="60"/>
      <c r="AVW64" s="60"/>
      <c r="AVX64" s="60"/>
      <c r="AVY64" s="60"/>
      <c r="AVZ64" s="60"/>
      <c r="AWA64" s="60"/>
      <c r="AWB64" s="60"/>
      <c r="AWC64" s="60"/>
      <c r="AWD64" s="60"/>
      <c r="AWE64" s="60"/>
      <c r="AWF64" s="60"/>
      <c r="AWG64" s="60"/>
      <c r="AWH64" s="60"/>
      <c r="AWI64" s="60"/>
      <c r="AWJ64" s="60"/>
      <c r="AWK64" s="60"/>
      <c r="AWL64" s="60"/>
      <c r="AWM64" s="60"/>
      <c r="AWN64" s="60"/>
      <c r="AWO64" s="60"/>
      <c r="AWP64" s="60"/>
      <c r="AWQ64" s="60"/>
      <c r="AWR64" s="60"/>
      <c r="AWS64" s="60"/>
      <c r="AWT64" s="60"/>
      <c r="AWU64" s="60"/>
      <c r="AWV64" s="60"/>
      <c r="AWW64" s="60"/>
      <c r="AWX64" s="60"/>
      <c r="AWY64" s="60"/>
      <c r="AWZ64" s="60"/>
      <c r="AXA64" s="60"/>
      <c r="AXB64" s="60"/>
      <c r="AXC64" s="60"/>
      <c r="AXD64" s="60"/>
      <c r="AXE64" s="60"/>
      <c r="AXF64" s="60"/>
      <c r="AXG64" s="60"/>
      <c r="AXH64" s="60"/>
      <c r="AXI64" s="60"/>
      <c r="AXJ64" s="60"/>
      <c r="AXK64" s="60"/>
      <c r="AXL64" s="60"/>
      <c r="AXM64" s="60"/>
      <c r="AXN64" s="60"/>
      <c r="AXO64" s="60"/>
      <c r="AXP64" s="60"/>
      <c r="AXQ64" s="60"/>
      <c r="AXR64" s="60"/>
      <c r="AXS64" s="60"/>
      <c r="AXT64" s="60"/>
      <c r="AXU64" s="60"/>
      <c r="AXV64" s="60"/>
      <c r="AXW64" s="60"/>
      <c r="AXX64" s="60"/>
      <c r="AXY64" s="60"/>
      <c r="AXZ64" s="60"/>
      <c r="AYA64" s="60"/>
      <c r="AYB64" s="60"/>
      <c r="AYC64" s="60"/>
      <c r="AYD64" s="60"/>
      <c r="AYE64" s="60"/>
      <c r="AYF64" s="60"/>
      <c r="AYG64" s="60"/>
      <c r="AYH64" s="60"/>
      <c r="AYI64" s="60"/>
      <c r="AYJ64" s="60"/>
      <c r="AYK64" s="60"/>
      <c r="AYL64" s="60"/>
      <c r="AYM64" s="60"/>
      <c r="AYN64" s="60"/>
      <c r="AYO64" s="60"/>
      <c r="AYP64" s="60"/>
      <c r="AYQ64" s="60"/>
      <c r="AYR64" s="60"/>
      <c r="AYS64" s="60"/>
      <c r="AYT64" s="60"/>
      <c r="AYU64" s="60"/>
      <c r="AYV64" s="60"/>
      <c r="AYW64" s="60"/>
      <c r="AYX64" s="60"/>
      <c r="AYY64" s="60"/>
      <c r="AYZ64" s="60"/>
      <c r="AZA64" s="60"/>
      <c r="AZB64" s="60"/>
      <c r="AZC64" s="60"/>
      <c r="AZD64" s="60"/>
      <c r="AZE64" s="60"/>
      <c r="AZF64" s="60"/>
      <c r="AZG64" s="60"/>
      <c r="AZH64" s="60"/>
      <c r="AZI64" s="60"/>
      <c r="AZJ64" s="60"/>
      <c r="AZK64" s="60"/>
      <c r="AZL64" s="60"/>
      <c r="AZM64" s="60"/>
      <c r="AZN64" s="60"/>
      <c r="AZO64" s="60"/>
      <c r="AZP64" s="60"/>
      <c r="AZQ64" s="60"/>
      <c r="AZR64" s="60"/>
      <c r="AZS64" s="60"/>
      <c r="AZT64" s="60"/>
      <c r="AZU64" s="60"/>
      <c r="AZV64" s="60"/>
      <c r="AZW64" s="60"/>
      <c r="AZX64" s="60"/>
      <c r="AZY64" s="60"/>
      <c r="AZZ64" s="60"/>
      <c r="BAA64" s="60"/>
      <c r="BAB64" s="60"/>
      <c r="BAC64" s="60"/>
      <c r="BAD64" s="60"/>
      <c r="BAE64" s="60"/>
      <c r="BAF64" s="60"/>
      <c r="BAG64" s="60"/>
      <c r="BAH64" s="60"/>
      <c r="BAI64" s="60"/>
      <c r="BAJ64" s="60"/>
      <c r="BAK64" s="60"/>
      <c r="BAL64" s="60"/>
      <c r="BAM64" s="60"/>
      <c r="BAN64" s="60"/>
      <c r="BAO64" s="60"/>
      <c r="BAP64" s="60"/>
      <c r="BAQ64" s="60"/>
      <c r="BAR64" s="60"/>
      <c r="BAS64" s="60"/>
      <c r="BAT64" s="60"/>
      <c r="BAU64" s="60"/>
      <c r="BAV64" s="60"/>
      <c r="BAW64" s="60"/>
      <c r="BAX64" s="60"/>
      <c r="BAY64" s="60"/>
      <c r="BAZ64" s="60"/>
      <c r="BBA64" s="60"/>
      <c r="BBB64" s="60"/>
      <c r="BBC64" s="60"/>
      <c r="BBD64" s="60"/>
      <c r="BBE64" s="60"/>
      <c r="BBF64" s="60"/>
      <c r="BBG64" s="60"/>
      <c r="BBH64" s="60"/>
      <c r="BBI64" s="60"/>
      <c r="BBJ64" s="60"/>
      <c r="BBK64" s="60"/>
      <c r="BBL64" s="60"/>
      <c r="BBM64" s="60"/>
      <c r="BBN64" s="60"/>
      <c r="BBO64" s="60"/>
      <c r="BBP64" s="60"/>
      <c r="BBQ64" s="60"/>
      <c r="BBR64" s="60"/>
      <c r="BBS64" s="60"/>
      <c r="BBT64" s="60"/>
      <c r="BBU64" s="60"/>
      <c r="BBV64" s="60"/>
      <c r="BBW64" s="60"/>
      <c r="BBX64" s="60"/>
      <c r="BBY64" s="60"/>
      <c r="BBZ64" s="60"/>
      <c r="BCA64" s="60"/>
      <c r="BCB64" s="60"/>
      <c r="BCC64" s="60"/>
      <c r="BCD64" s="60"/>
      <c r="BCE64" s="60"/>
      <c r="BCF64" s="60"/>
      <c r="BCG64" s="60"/>
      <c r="BCH64" s="60"/>
      <c r="BCI64" s="60"/>
      <c r="BCJ64" s="60"/>
      <c r="BCK64" s="60"/>
      <c r="BCL64" s="60"/>
      <c r="BCM64" s="60"/>
      <c r="BCN64" s="60"/>
      <c r="BCO64" s="60"/>
      <c r="BCP64" s="60"/>
      <c r="BCQ64" s="60"/>
      <c r="BCR64" s="60"/>
      <c r="BCS64" s="60"/>
      <c r="BCT64" s="60"/>
      <c r="BCU64" s="60"/>
      <c r="BCV64" s="60"/>
      <c r="BCW64" s="60"/>
      <c r="BCX64" s="60"/>
      <c r="BCY64" s="60"/>
      <c r="BCZ64" s="60"/>
      <c r="BDA64" s="60"/>
      <c r="BDB64" s="60"/>
      <c r="BDC64" s="60"/>
      <c r="BDD64" s="60"/>
      <c r="BDE64" s="60"/>
      <c r="BDF64" s="60"/>
      <c r="BDG64" s="60"/>
      <c r="BDH64" s="60"/>
      <c r="BDI64" s="60"/>
      <c r="BDJ64" s="60"/>
      <c r="BDK64" s="60"/>
      <c r="BDL64" s="60"/>
      <c r="BDM64" s="60"/>
      <c r="BDN64" s="60"/>
      <c r="BDO64" s="60"/>
      <c r="BDP64" s="60"/>
      <c r="BDQ64" s="60"/>
      <c r="BDR64" s="60"/>
      <c r="BDS64" s="60"/>
      <c r="BDT64" s="60"/>
      <c r="BDU64" s="60"/>
      <c r="BDV64" s="60"/>
      <c r="BDW64" s="60"/>
      <c r="BDX64" s="60"/>
      <c r="BDY64" s="60"/>
      <c r="BDZ64" s="60"/>
      <c r="BEA64" s="60"/>
      <c r="BEB64" s="60"/>
      <c r="BEC64" s="60"/>
      <c r="BED64" s="60"/>
      <c r="BEE64" s="60"/>
      <c r="BEF64" s="60"/>
      <c r="BEG64" s="60"/>
      <c r="BEH64" s="60"/>
      <c r="BEI64" s="60"/>
      <c r="BEJ64" s="60"/>
      <c r="BEK64" s="60"/>
      <c r="BEL64" s="60"/>
      <c r="BEM64" s="60"/>
      <c r="BEN64" s="60"/>
      <c r="BEO64" s="60"/>
      <c r="BEP64" s="60"/>
      <c r="BEQ64" s="60"/>
      <c r="BER64" s="60"/>
      <c r="BES64" s="60"/>
      <c r="BET64" s="60"/>
      <c r="BEU64" s="60"/>
      <c r="BEV64" s="60"/>
      <c r="BEW64" s="60"/>
      <c r="BEX64" s="60"/>
      <c r="BEY64" s="60"/>
      <c r="BEZ64" s="60"/>
      <c r="BFA64" s="60"/>
      <c r="BFB64" s="60"/>
      <c r="BFC64" s="60"/>
      <c r="BFD64" s="60"/>
      <c r="BFE64" s="60"/>
      <c r="BFF64" s="60"/>
      <c r="BFG64" s="60"/>
      <c r="BFH64" s="60"/>
      <c r="BFI64" s="60"/>
      <c r="BFJ64" s="60"/>
      <c r="BFK64" s="60"/>
      <c r="BFL64" s="60"/>
      <c r="BFM64" s="60"/>
      <c r="BFN64" s="60"/>
      <c r="BFO64" s="60"/>
      <c r="BFP64" s="60"/>
      <c r="BFQ64" s="60"/>
      <c r="BFR64" s="60"/>
      <c r="BFS64" s="60"/>
      <c r="BFT64" s="60"/>
      <c r="BFU64" s="60"/>
      <c r="BFV64" s="60"/>
      <c r="BFW64" s="60"/>
      <c r="BFX64" s="60"/>
      <c r="BFY64" s="60"/>
      <c r="BFZ64" s="60"/>
      <c r="BGA64" s="60"/>
      <c r="BGB64" s="60"/>
      <c r="BGC64" s="60"/>
      <c r="BGD64" s="60"/>
      <c r="BGE64" s="60"/>
      <c r="BGF64" s="60"/>
      <c r="BGG64" s="60"/>
      <c r="BGH64" s="60"/>
      <c r="BGI64" s="60"/>
      <c r="BGJ64" s="60"/>
      <c r="BGK64" s="60"/>
      <c r="BGL64" s="60"/>
      <c r="BGM64" s="60"/>
      <c r="BGN64" s="60"/>
      <c r="BGO64" s="60"/>
      <c r="BGP64" s="60"/>
      <c r="BGQ64" s="60"/>
      <c r="BGR64" s="60"/>
      <c r="BGS64" s="60"/>
      <c r="BGT64" s="60"/>
      <c r="BGU64" s="60"/>
      <c r="BGV64" s="60"/>
      <c r="BGW64" s="60"/>
      <c r="BGX64" s="60"/>
      <c r="BGY64" s="60"/>
      <c r="BGZ64" s="60"/>
      <c r="BHA64" s="60"/>
      <c r="BHB64" s="60"/>
      <c r="BHC64" s="60"/>
      <c r="BHD64" s="60"/>
      <c r="BHE64" s="60"/>
      <c r="BHF64" s="60"/>
      <c r="BHG64" s="60"/>
      <c r="BHH64" s="60"/>
      <c r="BHI64" s="60"/>
      <c r="BHJ64" s="60"/>
      <c r="BHK64" s="60"/>
      <c r="BHL64" s="60"/>
      <c r="BHM64" s="60"/>
      <c r="BHN64" s="60"/>
      <c r="BHO64" s="60"/>
      <c r="BHP64" s="60"/>
      <c r="BHQ64" s="60"/>
      <c r="BHR64" s="60"/>
      <c r="BHS64" s="60"/>
      <c r="BHT64" s="60"/>
      <c r="BHU64" s="60"/>
      <c r="BHV64" s="60"/>
      <c r="BHW64" s="60"/>
      <c r="BHX64" s="60"/>
      <c r="BHY64" s="60"/>
      <c r="BHZ64" s="60"/>
      <c r="BIA64" s="60"/>
      <c r="BIB64" s="60"/>
      <c r="BIC64" s="60"/>
      <c r="BID64" s="60"/>
      <c r="BIE64" s="60"/>
      <c r="BIF64" s="60"/>
      <c r="BIG64" s="60"/>
      <c r="BIH64" s="60"/>
      <c r="BII64" s="60"/>
      <c r="BIJ64" s="60"/>
      <c r="BIK64" s="60"/>
      <c r="BIL64" s="60"/>
      <c r="BIM64" s="60"/>
      <c r="BIN64" s="60"/>
      <c r="BIO64" s="60"/>
      <c r="BIP64" s="60"/>
      <c r="BIQ64" s="60"/>
      <c r="BIR64" s="60"/>
      <c r="BIS64" s="60"/>
      <c r="BIT64" s="60"/>
      <c r="BIU64" s="60"/>
      <c r="BIV64" s="60"/>
      <c r="BIW64" s="60"/>
      <c r="BIX64" s="60"/>
      <c r="BIY64" s="60"/>
      <c r="BIZ64" s="60"/>
      <c r="BJA64" s="60"/>
      <c r="BJB64" s="60"/>
      <c r="BJC64" s="60"/>
      <c r="BJD64" s="60"/>
      <c r="BJE64" s="60"/>
      <c r="BJF64" s="60"/>
      <c r="BJG64" s="60"/>
      <c r="BJH64" s="60"/>
      <c r="BJI64" s="60"/>
      <c r="BJJ64" s="60"/>
      <c r="BJK64" s="60"/>
      <c r="BJL64" s="60"/>
      <c r="BJM64" s="60"/>
      <c r="BJN64" s="60"/>
      <c r="BJO64" s="60"/>
      <c r="BJP64" s="60"/>
      <c r="BJQ64" s="60"/>
      <c r="BJR64" s="60"/>
      <c r="BJS64" s="60"/>
      <c r="BJT64" s="60"/>
      <c r="BJU64" s="60"/>
      <c r="BJV64" s="60"/>
      <c r="BJW64" s="60"/>
      <c r="BJX64" s="60"/>
      <c r="BJY64" s="60"/>
      <c r="BJZ64" s="60"/>
      <c r="BKA64" s="60"/>
      <c r="BKB64" s="60"/>
      <c r="BKC64" s="60"/>
      <c r="BKD64" s="60"/>
      <c r="BKE64" s="60"/>
      <c r="BKF64" s="60"/>
      <c r="BKG64" s="60"/>
      <c r="BKH64" s="60"/>
      <c r="BKI64" s="60"/>
      <c r="BKJ64" s="60"/>
      <c r="BKK64" s="60"/>
      <c r="BKL64" s="60"/>
      <c r="BKM64" s="60"/>
      <c r="BKN64" s="60"/>
      <c r="BKO64" s="60"/>
      <c r="BKP64" s="60"/>
      <c r="BKQ64" s="60"/>
      <c r="BKR64" s="60"/>
      <c r="BKS64" s="60"/>
      <c r="BKT64" s="60"/>
      <c r="BKU64" s="60"/>
      <c r="BKV64" s="60"/>
      <c r="BKW64" s="60"/>
      <c r="BKX64" s="60"/>
      <c r="BKY64" s="60"/>
      <c r="BKZ64" s="60"/>
      <c r="BLA64" s="60"/>
      <c r="BLB64" s="60"/>
      <c r="BLC64" s="60"/>
      <c r="BLD64" s="60"/>
      <c r="BLE64" s="60"/>
      <c r="BLF64" s="60"/>
      <c r="BLG64" s="60"/>
      <c r="BLH64" s="60"/>
      <c r="BLI64" s="60"/>
      <c r="BLJ64" s="60"/>
      <c r="BLK64" s="60"/>
      <c r="BLL64" s="60"/>
      <c r="BLM64" s="60"/>
      <c r="BLN64" s="60"/>
      <c r="BLO64" s="60"/>
      <c r="BLP64" s="60"/>
      <c r="BLQ64" s="60"/>
      <c r="BLR64" s="60"/>
      <c r="BLS64" s="60"/>
      <c r="BLT64" s="60"/>
      <c r="BLU64" s="60"/>
      <c r="BLV64" s="60"/>
      <c r="BLW64" s="60"/>
      <c r="BLX64" s="60"/>
      <c r="BLY64" s="60"/>
      <c r="BLZ64" s="60"/>
      <c r="BMA64" s="60"/>
      <c r="BMB64" s="60"/>
      <c r="BMC64" s="60"/>
      <c r="BMD64" s="60"/>
      <c r="BME64" s="60"/>
      <c r="BMF64" s="60"/>
      <c r="BMG64" s="60"/>
      <c r="BMH64" s="60"/>
      <c r="BMI64" s="60"/>
      <c r="BMJ64" s="60"/>
      <c r="BMK64" s="60"/>
      <c r="BML64" s="60"/>
      <c r="BMM64" s="60"/>
      <c r="BMN64" s="60"/>
      <c r="BMO64" s="60"/>
      <c r="BMP64" s="60"/>
      <c r="BMQ64" s="60"/>
      <c r="BMR64" s="60"/>
      <c r="BMS64" s="60"/>
      <c r="BMT64" s="60"/>
      <c r="BMU64" s="60"/>
      <c r="BMV64" s="60"/>
      <c r="BMW64" s="60"/>
      <c r="BMX64" s="60"/>
      <c r="BMY64" s="60"/>
      <c r="BMZ64" s="60"/>
      <c r="BNA64" s="60"/>
      <c r="BNB64" s="60"/>
      <c r="BNC64" s="60"/>
      <c r="BND64" s="60"/>
      <c r="BNE64" s="60"/>
      <c r="BNF64" s="60"/>
      <c r="BNG64" s="60"/>
      <c r="BNH64" s="60"/>
      <c r="BNI64" s="60"/>
      <c r="BNJ64" s="60"/>
      <c r="BNK64" s="60"/>
      <c r="BNL64" s="60"/>
      <c r="BNM64" s="60"/>
      <c r="BNN64" s="60"/>
      <c r="BNO64" s="60"/>
      <c r="BNP64" s="60"/>
      <c r="BNQ64" s="60"/>
      <c r="BNR64" s="60"/>
      <c r="BNS64" s="60"/>
      <c r="BNT64" s="60"/>
      <c r="BNU64" s="60"/>
      <c r="BNV64" s="60"/>
      <c r="BNW64" s="60"/>
      <c r="BNX64" s="60"/>
      <c r="BNY64" s="60"/>
      <c r="BNZ64" s="60"/>
      <c r="BOA64" s="60"/>
      <c r="BOB64" s="60"/>
      <c r="BOC64" s="60"/>
      <c r="BOD64" s="60"/>
      <c r="BOE64" s="60"/>
      <c r="BOF64" s="60"/>
      <c r="BOG64" s="60"/>
      <c r="BOH64" s="60"/>
      <c r="BOI64" s="60"/>
      <c r="BOJ64" s="60"/>
      <c r="BOK64" s="60"/>
      <c r="BOL64" s="60"/>
      <c r="BOM64" s="60"/>
      <c r="BON64" s="60"/>
      <c r="BOO64" s="60"/>
      <c r="BOP64" s="60"/>
      <c r="BOQ64" s="60"/>
      <c r="BOR64" s="60"/>
      <c r="BOS64" s="60"/>
      <c r="BOT64" s="60"/>
      <c r="BOU64" s="60"/>
      <c r="BOV64" s="60"/>
      <c r="BOW64" s="60"/>
      <c r="BOX64" s="60"/>
      <c r="BOY64" s="60"/>
      <c r="BOZ64" s="60"/>
      <c r="BPA64" s="60"/>
      <c r="BPB64" s="60"/>
      <c r="BPC64" s="60"/>
      <c r="BPD64" s="60"/>
      <c r="BPE64" s="60"/>
      <c r="BPF64" s="60"/>
      <c r="BPG64" s="60"/>
      <c r="BPH64" s="60"/>
      <c r="BPI64" s="60"/>
      <c r="BPJ64" s="60"/>
      <c r="BPK64" s="60"/>
      <c r="BPL64" s="60"/>
      <c r="BPM64" s="60"/>
      <c r="BPN64" s="60"/>
      <c r="BPO64" s="60"/>
      <c r="BPP64" s="60"/>
      <c r="BPQ64" s="60"/>
      <c r="BPR64" s="60"/>
      <c r="BPS64" s="60"/>
      <c r="BPT64" s="60"/>
      <c r="BPU64" s="60"/>
      <c r="BPV64" s="60"/>
      <c r="BPW64" s="60"/>
      <c r="BPX64" s="60"/>
      <c r="BPY64" s="60"/>
      <c r="BPZ64" s="60"/>
      <c r="BQA64" s="60"/>
      <c r="BQB64" s="60"/>
      <c r="BQC64" s="60"/>
      <c r="BQD64" s="60"/>
      <c r="BQE64" s="60"/>
      <c r="BQF64" s="60"/>
      <c r="BQG64" s="60"/>
      <c r="BQH64" s="60"/>
      <c r="BQI64" s="60"/>
      <c r="BQJ64" s="60"/>
      <c r="BQK64" s="60"/>
      <c r="BQL64" s="60"/>
      <c r="BQM64" s="60"/>
      <c r="BQN64" s="60"/>
      <c r="BQO64" s="60"/>
      <c r="BQP64" s="60"/>
      <c r="BQQ64" s="60"/>
      <c r="BQR64" s="60"/>
      <c r="BQS64" s="60"/>
      <c r="BQT64" s="60"/>
      <c r="BQU64" s="60"/>
      <c r="BQV64" s="60"/>
      <c r="BQW64" s="60"/>
      <c r="BQX64" s="60"/>
      <c r="BQY64" s="60"/>
      <c r="BQZ64" s="60"/>
      <c r="BRA64" s="60"/>
      <c r="BRB64" s="60"/>
      <c r="BRC64" s="60"/>
      <c r="BRD64" s="60"/>
      <c r="BRE64" s="60"/>
      <c r="BRF64" s="60"/>
      <c r="BRG64" s="60"/>
      <c r="BRH64" s="60"/>
      <c r="BRI64" s="60"/>
      <c r="BRJ64" s="60"/>
      <c r="BRK64" s="60"/>
      <c r="BRL64" s="60"/>
      <c r="BRM64" s="60"/>
      <c r="BRN64" s="60"/>
      <c r="BRO64" s="60"/>
      <c r="BRP64" s="60"/>
      <c r="BRQ64" s="60"/>
      <c r="BRR64" s="60"/>
      <c r="BRS64" s="60"/>
      <c r="BRT64" s="60"/>
      <c r="BRU64" s="60"/>
      <c r="BRV64" s="60"/>
      <c r="BRW64" s="60"/>
      <c r="BRX64" s="60"/>
      <c r="BRY64" s="60"/>
      <c r="BRZ64" s="60"/>
      <c r="BSA64" s="60"/>
      <c r="BSB64" s="60"/>
      <c r="BSC64" s="60"/>
      <c r="BSD64" s="60"/>
      <c r="BSE64" s="60"/>
      <c r="BSF64" s="60"/>
      <c r="BSG64" s="60"/>
      <c r="BSH64" s="60"/>
      <c r="BSI64" s="60"/>
      <c r="BSJ64" s="60"/>
      <c r="BSK64" s="60"/>
      <c r="BSL64" s="60"/>
      <c r="BSM64" s="60"/>
      <c r="BSN64" s="60"/>
      <c r="BSO64" s="60"/>
      <c r="BSP64" s="60"/>
      <c r="BSQ64" s="60"/>
      <c r="BSR64" s="60"/>
      <c r="BSS64" s="60"/>
      <c r="BST64" s="60"/>
      <c r="BSU64" s="60"/>
      <c r="BSV64" s="60"/>
      <c r="BSW64" s="60"/>
      <c r="BSX64" s="60"/>
      <c r="BSY64" s="60"/>
      <c r="BSZ64" s="60"/>
      <c r="BTA64" s="60"/>
      <c r="BTB64" s="60"/>
      <c r="BTC64" s="60"/>
      <c r="BTD64" s="60"/>
      <c r="BTE64" s="60"/>
      <c r="BTF64" s="60"/>
      <c r="BTG64" s="60"/>
      <c r="BTH64" s="60"/>
      <c r="BTI64" s="60"/>
      <c r="BTJ64" s="60"/>
      <c r="BTK64" s="60"/>
      <c r="BTL64" s="60"/>
      <c r="BTM64" s="60"/>
      <c r="BTN64" s="60"/>
      <c r="BTO64" s="60"/>
      <c r="BTP64" s="60"/>
      <c r="BTQ64" s="60"/>
      <c r="BTR64" s="60"/>
      <c r="BTS64" s="60"/>
      <c r="BTT64" s="60"/>
      <c r="BTU64" s="60"/>
      <c r="BTV64" s="60"/>
      <c r="BTW64" s="60"/>
      <c r="BTX64" s="60"/>
      <c r="BTY64" s="60"/>
      <c r="BTZ64" s="60"/>
      <c r="BUA64" s="60"/>
      <c r="BUB64" s="60"/>
      <c r="BUC64" s="60"/>
      <c r="BUD64" s="60"/>
      <c r="BUE64" s="60"/>
      <c r="BUF64" s="60"/>
      <c r="BUG64" s="60"/>
      <c r="BUH64" s="60"/>
      <c r="BUI64" s="60"/>
      <c r="BUJ64" s="60"/>
      <c r="BUK64" s="60"/>
      <c r="BUL64" s="60"/>
      <c r="BUM64" s="60"/>
      <c r="BUN64" s="60"/>
      <c r="BUO64" s="60"/>
      <c r="BUP64" s="60"/>
      <c r="BUQ64" s="60"/>
      <c r="BUR64" s="60"/>
      <c r="BUS64" s="60"/>
      <c r="BUT64" s="60"/>
      <c r="BUU64" s="60"/>
      <c r="BUV64" s="60"/>
      <c r="BUW64" s="60"/>
      <c r="BUX64" s="60"/>
      <c r="BUY64" s="60"/>
      <c r="BUZ64" s="60"/>
      <c r="BVA64" s="60"/>
      <c r="BVB64" s="60"/>
      <c r="BVC64" s="60"/>
      <c r="BVD64" s="60"/>
      <c r="BVE64" s="60"/>
      <c r="BVF64" s="60"/>
      <c r="BVG64" s="60"/>
      <c r="BVH64" s="60"/>
      <c r="BVI64" s="60"/>
      <c r="BVJ64" s="60"/>
      <c r="BVK64" s="60"/>
      <c r="BVL64" s="60"/>
      <c r="BVM64" s="60"/>
      <c r="BVN64" s="60"/>
      <c r="BVO64" s="60"/>
      <c r="BVP64" s="60"/>
      <c r="BVQ64" s="60"/>
      <c r="BVR64" s="60"/>
      <c r="BVS64" s="60"/>
      <c r="BVT64" s="60"/>
      <c r="BVU64" s="60"/>
      <c r="BVV64" s="60"/>
      <c r="BVW64" s="60"/>
      <c r="BVX64" s="60"/>
      <c r="BVY64" s="60"/>
      <c r="BVZ64" s="60"/>
      <c r="BWA64" s="60"/>
      <c r="BWB64" s="60"/>
      <c r="BWC64" s="60"/>
      <c r="BWD64" s="60"/>
      <c r="BWE64" s="60"/>
      <c r="BWF64" s="60"/>
      <c r="BWG64" s="60"/>
      <c r="BWH64" s="60"/>
      <c r="BWI64" s="60"/>
      <c r="BWJ64" s="60"/>
      <c r="BWK64" s="60"/>
      <c r="BWL64" s="60"/>
      <c r="BWM64" s="60"/>
      <c r="BWN64" s="60"/>
      <c r="BWO64" s="60"/>
      <c r="BWP64" s="60"/>
      <c r="BWQ64" s="60"/>
      <c r="BWR64" s="60"/>
      <c r="BWS64" s="60"/>
      <c r="BWT64" s="60"/>
      <c r="BWU64" s="60"/>
      <c r="BWV64" s="60"/>
      <c r="BWW64" s="60"/>
      <c r="BWX64" s="60"/>
      <c r="BWY64" s="60"/>
      <c r="BWZ64" s="60"/>
      <c r="BXA64" s="60"/>
      <c r="BXB64" s="60"/>
      <c r="BXC64" s="60"/>
      <c r="BXD64" s="60"/>
      <c r="BXE64" s="60"/>
      <c r="BXF64" s="60"/>
      <c r="BXG64" s="60"/>
      <c r="BXH64" s="60"/>
      <c r="BXI64" s="60"/>
      <c r="BXJ64" s="60"/>
      <c r="BXK64" s="60"/>
      <c r="BXL64" s="60"/>
      <c r="BXM64" s="60"/>
      <c r="BXN64" s="60"/>
      <c r="BXO64" s="60"/>
      <c r="BXP64" s="60"/>
      <c r="BXQ64" s="60"/>
      <c r="BXR64" s="60"/>
      <c r="BXS64" s="60"/>
      <c r="BXT64" s="60"/>
      <c r="BXU64" s="60"/>
      <c r="BXV64" s="60"/>
      <c r="BXW64" s="60"/>
      <c r="BXX64" s="60"/>
      <c r="BXY64" s="60"/>
      <c r="BXZ64" s="60"/>
      <c r="BYA64" s="60"/>
      <c r="BYB64" s="60"/>
      <c r="BYC64" s="60"/>
      <c r="BYD64" s="60"/>
      <c r="BYE64" s="60"/>
      <c r="BYF64" s="60"/>
      <c r="BYG64" s="60"/>
      <c r="BYH64" s="60"/>
      <c r="BYI64" s="60"/>
      <c r="BYJ64" s="60"/>
      <c r="BYK64" s="60"/>
      <c r="BYL64" s="60"/>
      <c r="BYM64" s="60"/>
      <c r="BYN64" s="60"/>
      <c r="BYO64" s="60"/>
      <c r="BYP64" s="60"/>
      <c r="BYQ64" s="60"/>
      <c r="BYR64" s="60"/>
      <c r="BYS64" s="60"/>
      <c r="BYT64" s="60"/>
      <c r="BYU64" s="60"/>
      <c r="BYV64" s="60"/>
      <c r="BYW64" s="60"/>
      <c r="BYX64" s="60"/>
      <c r="BYY64" s="60"/>
      <c r="BYZ64" s="60"/>
      <c r="BZA64" s="60"/>
      <c r="BZB64" s="60"/>
      <c r="BZC64" s="60"/>
      <c r="BZD64" s="60"/>
      <c r="BZE64" s="60"/>
      <c r="BZF64" s="60"/>
      <c r="BZG64" s="60"/>
      <c r="BZH64" s="60"/>
      <c r="BZI64" s="60"/>
      <c r="BZJ64" s="60"/>
      <c r="BZK64" s="60"/>
      <c r="BZL64" s="60"/>
      <c r="BZM64" s="60"/>
      <c r="BZN64" s="60"/>
      <c r="BZO64" s="60"/>
      <c r="BZP64" s="60"/>
      <c r="BZQ64" s="60"/>
      <c r="BZR64" s="60"/>
      <c r="BZS64" s="60"/>
      <c r="BZT64" s="60"/>
      <c r="BZU64" s="60"/>
      <c r="BZV64" s="60"/>
      <c r="BZW64" s="60"/>
      <c r="BZX64" s="60"/>
      <c r="BZY64" s="60"/>
      <c r="BZZ64" s="60"/>
      <c r="CAA64" s="60"/>
      <c r="CAB64" s="60"/>
      <c r="CAC64" s="60"/>
      <c r="CAD64" s="60"/>
      <c r="CAE64" s="60"/>
      <c r="CAF64" s="60"/>
      <c r="CAG64" s="60"/>
      <c r="CAH64" s="60"/>
      <c r="CAI64" s="60"/>
      <c r="CAJ64" s="60"/>
      <c r="CAK64" s="60"/>
      <c r="CAL64" s="60"/>
      <c r="CAM64" s="60"/>
      <c r="CAN64" s="60"/>
      <c r="CAO64" s="60"/>
      <c r="CAP64" s="60"/>
      <c r="CAQ64" s="60"/>
      <c r="CAR64" s="60"/>
      <c r="CAS64" s="60"/>
      <c r="CAT64" s="60"/>
      <c r="CAU64" s="60"/>
      <c r="CAV64" s="60"/>
      <c r="CAW64" s="60"/>
      <c r="CAX64" s="60"/>
      <c r="CAY64" s="60"/>
      <c r="CAZ64" s="60"/>
      <c r="CBA64" s="60"/>
      <c r="CBB64" s="60"/>
      <c r="CBC64" s="60"/>
      <c r="CBD64" s="60"/>
      <c r="CBE64" s="60"/>
      <c r="CBF64" s="60"/>
      <c r="CBG64" s="60"/>
      <c r="CBH64" s="60"/>
      <c r="CBI64" s="60"/>
      <c r="CBJ64" s="60"/>
      <c r="CBK64" s="60"/>
      <c r="CBL64" s="60"/>
      <c r="CBM64" s="60"/>
      <c r="CBN64" s="60"/>
      <c r="CBO64" s="60"/>
      <c r="CBP64" s="60"/>
      <c r="CBQ64" s="60"/>
      <c r="CBR64" s="60"/>
      <c r="CBS64" s="60"/>
      <c r="CBT64" s="60"/>
      <c r="CBU64" s="60"/>
      <c r="CBV64" s="60"/>
      <c r="CBW64" s="60"/>
      <c r="CBX64" s="60"/>
      <c r="CBY64" s="60"/>
      <c r="CBZ64" s="60"/>
      <c r="CCA64" s="60"/>
      <c r="CCB64" s="60"/>
      <c r="CCC64" s="60"/>
      <c r="CCD64" s="60"/>
      <c r="CCE64" s="60"/>
      <c r="CCF64" s="60"/>
      <c r="CCG64" s="60"/>
      <c r="CCH64" s="60"/>
      <c r="CCI64" s="60"/>
      <c r="CCJ64" s="60"/>
      <c r="CCK64" s="60"/>
      <c r="CCL64" s="60"/>
      <c r="CCM64" s="60"/>
      <c r="CCN64" s="60"/>
      <c r="CCO64" s="60"/>
      <c r="CCP64" s="60"/>
      <c r="CCQ64" s="60"/>
      <c r="CCR64" s="60"/>
      <c r="CCS64" s="60"/>
      <c r="CCT64" s="60"/>
      <c r="CCU64" s="60"/>
      <c r="CCV64" s="60"/>
      <c r="CCW64" s="60"/>
      <c r="CCX64" s="60"/>
      <c r="CCY64" s="60"/>
      <c r="CCZ64" s="60"/>
      <c r="CDA64" s="60"/>
      <c r="CDB64" s="60"/>
      <c r="CDC64" s="60"/>
      <c r="CDD64" s="60"/>
      <c r="CDE64" s="60"/>
      <c r="CDF64" s="60"/>
      <c r="CDG64" s="60"/>
      <c r="CDH64" s="60"/>
      <c r="CDI64" s="60"/>
      <c r="CDJ64" s="60"/>
      <c r="CDK64" s="60"/>
      <c r="CDL64" s="60"/>
      <c r="CDM64" s="60"/>
      <c r="CDN64" s="60"/>
      <c r="CDO64" s="60"/>
      <c r="CDP64" s="60"/>
      <c r="CDQ64" s="60"/>
      <c r="CDR64" s="60"/>
      <c r="CDS64" s="60"/>
      <c r="CDT64" s="60"/>
      <c r="CDU64" s="60"/>
      <c r="CDV64" s="60"/>
      <c r="CDW64" s="60"/>
      <c r="CDX64" s="60"/>
      <c r="CDY64" s="60"/>
      <c r="CDZ64" s="60"/>
      <c r="CEA64" s="60"/>
      <c r="CEB64" s="60"/>
      <c r="CEC64" s="60"/>
      <c r="CED64" s="60"/>
      <c r="CEE64" s="60"/>
      <c r="CEF64" s="60"/>
      <c r="CEG64" s="60"/>
      <c r="CEH64" s="60"/>
      <c r="CEI64" s="60"/>
      <c r="CEJ64" s="60"/>
      <c r="CEK64" s="60"/>
      <c r="CEL64" s="60"/>
      <c r="CEM64" s="60"/>
      <c r="CEN64" s="60"/>
      <c r="CEO64" s="60"/>
      <c r="CEP64" s="60"/>
      <c r="CEQ64" s="60"/>
      <c r="CER64" s="60"/>
      <c r="CES64" s="60"/>
      <c r="CET64" s="60"/>
      <c r="CEU64" s="60"/>
      <c r="CEV64" s="60"/>
      <c r="CEW64" s="60"/>
      <c r="CEX64" s="60"/>
      <c r="CEY64" s="60"/>
      <c r="CEZ64" s="60"/>
      <c r="CFA64" s="60"/>
      <c r="CFB64" s="60"/>
      <c r="CFC64" s="60"/>
      <c r="CFD64" s="60"/>
      <c r="CFE64" s="60"/>
      <c r="CFF64" s="60"/>
      <c r="CFG64" s="60"/>
      <c r="CFH64" s="60"/>
      <c r="CFI64" s="60"/>
      <c r="CFJ64" s="60"/>
      <c r="CFK64" s="60"/>
      <c r="CFL64" s="60"/>
      <c r="CFM64" s="60"/>
      <c r="CFN64" s="60"/>
      <c r="CFO64" s="60"/>
      <c r="CFP64" s="60"/>
      <c r="CFQ64" s="60"/>
      <c r="CFR64" s="60"/>
      <c r="CFS64" s="60"/>
      <c r="CFT64" s="60"/>
      <c r="CFU64" s="60"/>
      <c r="CFV64" s="60"/>
      <c r="CFW64" s="60"/>
      <c r="CFX64" s="60"/>
      <c r="CFY64" s="60"/>
      <c r="CFZ64" s="60"/>
      <c r="CGA64" s="60"/>
      <c r="CGB64" s="60"/>
      <c r="CGC64" s="60"/>
      <c r="CGD64" s="60"/>
      <c r="CGE64" s="60"/>
      <c r="CGF64" s="60"/>
      <c r="CGG64" s="60"/>
      <c r="CGH64" s="60"/>
      <c r="CGI64" s="60"/>
      <c r="CGJ64" s="60"/>
      <c r="CGK64" s="60"/>
      <c r="CGL64" s="60"/>
      <c r="CGM64" s="60"/>
      <c r="CGN64" s="60"/>
      <c r="CGO64" s="60"/>
      <c r="CGP64" s="60"/>
      <c r="CGQ64" s="60"/>
      <c r="CGR64" s="60"/>
      <c r="CGS64" s="60"/>
      <c r="CGT64" s="60"/>
      <c r="CGU64" s="60"/>
      <c r="CGV64" s="60"/>
      <c r="CGW64" s="60"/>
      <c r="CGX64" s="60"/>
      <c r="CGY64" s="60"/>
      <c r="CGZ64" s="60"/>
      <c r="CHA64" s="60"/>
      <c r="CHB64" s="60"/>
      <c r="CHC64" s="60"/>
      <c r="CHD64" s="60"/>
      <c r="CHE64" s="60"/>
      <c r="CHF64" s="60"/>
      <c r="CHG64" s="60"/>
      <c r="CHH64" s="60"/>
      <c r="CHI64" s="60"/>
      <c r="CHJ64" s="60"/>
      <c r="CHK64" s="60"/>
      <c r="CHL64" s="60"/>
      <c r="CHM64" s="60"/>
      <c r="CHN64" s="60"/>
      <c r="CHO64" s="60"/>
      <c r="CHP64" s="60"/>
      <c r="CHQ64" s="60"/>
      <c r="CHR64" s="60"/>
      <c r="CHS64" s="60"/>
      <c r="CHT64" s="60"/>
      <c r="CHU64" s="60"/>
      <c r="CHV64" s="60"/>
      <c r="CHW64" s="60"/>
      <c r="CHX64" s="60"/>
      <c r="CHY64" s="60"/>
      <c r="CHZ64" s="60"/>
      <c r="CIA64" s="60"/>
      <c r="CIB64" s="60"/>
      <c r="CIC64" s="60"/>
      <c r="CID64" s="60"/>
      <c r="CIE64" s="60"/>
      <c r="CIF64" s="60"/>
      <c r="CIG64" s="60"/>
      <c r="CIH64" s="60"/>
      <c r="CII64" s="60"/>
      <c r="CIJ64" s="60"/>
      <c r="CIK64" s="60"/>
      <c r="CIL64" s="60"/>
      <c r="CIM64" s="60"/>
      <c r="CIN64" s="60"/>
      <c r="CIO64" s="60"/>
      <c r="CIP64" s="60"/>
      <c r="CIQ64" s="60"/>
      <c r="CIR64" s="60"/>
      <c r="CIS64" s="60"/>
      <c r="CIT64" s="60"/>
      <c r="CIU64" s="60"/>
      <c r="CIV64" s="60"/>
      <c r="CIW64" s="60"/>
      <c r="CIX64" s="60"/>
      <c r="CIY64" s="60"/>
      <c r="CIZ64" s="60"/>
      <c r="CJA64" s="60"/>
      <c r="CJB64" s="60"/>
      <c r="CJC64" s="60"/>
      <c r="CJD64" s="60"/>
      <c r="CJE64" s="60"/>
      <c r="CJF64" s="60"/>
      <c r="CJG64" s="60"/>
      <c r="CJH64" s="60"/>
      <c r="CJI64" s="60"/>
      <c r="CJJ64" s="60"/>
      <c r="CJK64" s="60"/>
      <c r="CJL64" s="60"/>
      <c r="CJM64" s="60"/>
      <c r="CJN64" s="60"/>
      <c r="CJO64" s="60"/>
      <c r="CJP64" s="60"/>
      <c r="CJQ64" s="60"/>
      <c r="CJR64" s="60"/>
      <c r="CJS64" s="60"/>
      <c r="CJT64" s="60"/>
      <c r="CJU64" s="60"/>
      <c r="CJV64" s="60"/>
      <c r="CJW64" s="60"/>
      <c r="CJX64" s="60"/>
      <c r="CJY64" s="60"/>
      <c r="CJZ64" s="60"/>
      <c r="CKA64" s="60"/>
      <c r="CKB64" s="60"/>
      <c r="CKC64" s="60"/>
      <c r="CKD64" s="60"/>
      <c r="CKE64" s="60"/>
      <c r="CKF64" s="60"/>
      <c r="CKG64" s="60"/>
      <c r="CKH64" s="60"/>
      <c r="CKI64" s="60"/>
      <c r="CKJ64" s="60"/>
      <c r="CKK64" s="60"/>
      <c r="CKL64" s="60"/>
      <c r="CKM64" s="60"/>
      <c r="CKN64" s="60"/>
      <c r="CKO64" s="60"/>
      <c r="CKP64" s="60"/>
      <c r="CKQ64" s="60"/>
      <c r="CKR64" s="60"/>
      <c r="CKS64" s="60"/>
      <c r="CKT64" s="60"/>
      <c r="CKU64" s="60"/>
      <c r="CKV64" s="60"/>
      <c r="CKW64" s="60"/>
      <c r="CKX64" s="60"/>
      <c r="CKY64" s="60"/>
      <c r="CKZ64" s="60"/>
      <c r="CLA64" s="60"/>
      <c r="CLB64" s="60"/>
      <c r="CLC64" s="60"/>
      <c r="CLD64" s="60"/>
      <c r="CLE64" s="60"/>
      <c r="CLF64" s="60"/>
      <c r="CLG64" s="60"/>
      <c r="CLH64" s="60"/>
      <c r="CLI64" s="60"/>
      <c r="CLJ64" s="60"/>
      <c r="CLK64" s="60"/>
      <c r="CLL64" s="60"/>
      <c r="CLM64" s="60"/>
      <c r="CLN64" s="60"/>
      <c r="CLO64" s="60"/>
      <c r="CLP64" s="60"/>
      <c r="CLQ64" s="60"/>
      <c r="CLR64" s="60"/>
      <c r="CLS64" s="60"/>
      <c r="CLT64" s="60"/>
      <c r="CLU64" s="60"/>
      <c r="CLV64" s="60"/>
      <c r="CLW64" s="60"/>
      <c r="CLX64" s="60"/>
      <c r="CLY64" s="60"/>
      <c r="CLZ64" s="60"/>
      <c r="CMA64" s="60"/>
      <c r="CMB64" s="60"/>
      <c r="CMC64" s="60"/>
      <c r="CMD64" s="60"/>
      <c r="CME64" s="60"/>
      <c r="CMF64" s="60"/>
      <c r="CMG64" s="60"/>
      <c r="CMH64" s="60"/>
      <c r="CMI64" s="60"/>
      <c r="CMJ64" s="60"/>
      <c r="CMK64" s="60"/>
      <c r="CML64" s="60"/>
      <c r="CMM64" s="60"/>
      <c r="CMN64" s="60"/>
      <c r="CMO64" s="60"/>
      <c r="CMP64" s="60"/>
      <c r="CMQ64" s="60"/>
      <c r="CMR64" s="60"/>
      <c r="CMS64" s="60"/>
      <c r="CMT64" s="60"/>
      <c r="CMU64" s="60"/>
      <c r="CMV64" s="60"/>
      <c r="CMW64" s="60"/>
      <c r="CMX64" s="60"/>
      <c r="CMY64" s="60"/>
      <c r="CMZ64" s="60"/>
      <c r="CNA64" s="60"/>
      <c r="CNB64" s="60"/>
      <c r="CNC64" s="60"/>
      <c r="CND64" s="60"/>
      <c r="CNE64" s="60"/>
      <c r="CNF64" s="60"/>
      <c r="CNG64" s="60"/>
      <c r="CNH64" s="60"/>
      <c r="CNI64" s="60"/>
      <c r="CNJ64" s="60"/>
      <c r="CNK64" s="60"/>
      <c r="CNL64" s="60"/>
      <c r="CNM64" s="60"/>
      <c r="CNN64" s="60"/>
      <c r="CNO64" s="60"/>
      <c r="CNP64" s="60"/>
      <c r="CNQ64" s="60"/>
      <c r="CNR64" s="60"/>
      <c r="CNS64" s="60"/>
      <c r="CNT64" s="60"/>
      <c r="CNU64" s="60"/>
      <c r="CNV64" s="60"/>
      <c r="CNW64" s="60"/>
      <c r="CNX64" s="60"/>
      <c r="CNY64" s="60"/>
      <c r="CNZ64" s="60"/>
      <c r="COA64" s="60"/>
      <c r="COB64" s="60"/>
      <c r="COC64" s="60"/>
      <c r="COD64" s="60"/>
      <c r="COE64" s="60"/>
      <c r="COF64" s="60"/>
      <c r="COG64" s="60"/>
      <c r="COH64" s="60"/>
      <c r="COI64" s="60"/>
      <c r="COJ64" s="60"/>
      <c r="COK64" s="60"/>
      <c r="COL64" s="60"/>
      <c r="COM64" s="60"/>
      <c r="CON64" s="60"/>
      <c r="COO64" s="60"/>
      <c r="COP64" s="60"/>
      <c r="COQ64" s="60"/>
      <c r="COR64" s="60"/>
      <c r="COS64" s="60"/>
      <c r="COT64" s="60"/>
      <c r="COU64" s="60"/>
      <c r="COV64" s="60"/>
      <c r="COW64" s="60"/>
      <c r="COX64" s="60"/>
      <c r="COY64" s="60"/>
      <c r="COZ64" s="60"/>
      <c r="CPA64" s="60"/>
      <c r="CPB64" s="60"/>
      <c r="CPC64" s="60"/>
      <c r="CPD64" s="60"/>
      <c r="CPE64" s="60"/>
      <c r="CPF64" s="60"/>
      <c r="CPG64" s="60"/>
      <c r="CPH64" s="60"/>
      <c r="CPI64" s="60"/>
      <c r="CPJ64" s="60"/>
      <c r="CPK64" s="60"/>
      <c r="CPL64" s="60"/>
      <c r="CPM64" s="60"/>
      <c r="CPN64" s="60"/>
      <c r="CPO64" s="60"/>
      <c r="CPP64" s="60"/>
      <c r="CPQ64" s="60"/>
      <c r="CPR64" s="60"/>
      <c r="CPS64" s="60"/>
      <c r="CPT64" s="60"/>
      <c r="CPU64" s="60"/>
      <c r="CPV64" s="60"/>
      <c r="CPW64" s="60"/>
      <c r="CPX64" s="60"/>
      <c r="CPY64" s="60"/>
      <c r="CPZ64" s="60"/>
      <c r="CQA64" s="60"/>
      <c r="CQB64" s="60"/>
      <c r="CQC64" s="60"/>
      <c r="CQD64" s="60"/>
      <c r="CQE64" s="60"/>
      <c r="CQF64" s="60"/>
      <c r="CQG64" s="60"/>
      <c r="CQH64" s="60"/>
      <c r="CQI64" s="60"/>
      <c r="CQJ64" s="60"/>
      <c r="CQK64" s="60"/>
      <c r="CQL64" s="60"/>
      <c r="CQM64" s="60"/>
      <c r="CQN64" s="60"/>
      <c r="CQO64" s="60"/>
      <c r="CQP64" s="60"/>
      <c r="CQQ64" s="60"/>
      <c r="CQR64" s="60"/>
      <c r="CQS64" s="60"/>
      <c r="CQT64" s="60"/>
      <c r="CQU64" s="60"/>
      <c r="CQV64" s="60"/>
      <c r="CQW64" s="60"/>
      <c r="CQX64" s="60"/>
      <c r="CQY64" s="60"/>
      <c r="CQZ64" s="60"/>
      <c r="CRA64" s="60"/>
      <c r="CRB64" s="60"/>
      <c r="CRC64" s="60"/>
      <c r="CRD64" s="60"/>
      <c r="CRE64" s="60"/>
      <c r="CRF64" s="60"/>
      <c r="CRG64" s="60"/>
      <c r="CRH64" s="60"/>
      <c r="CRI64" s="60"/>
      <c r="CRJ64" s="60"/>
      <c r="CRK64" s="60"/>
      <c r="CRL64" s="60"/>
      <c r="CRM64" s="60"/>
      <c r="CRN64" s="60"/>
      <c r="CRO64" s="60"/>
      <c r="CRP64" s="60"/>
      <c r="CRQ64" s="60"/>
      <c r="CRR64" s="60"/>
      <c r="CRS64" s="60"/>
      <c r="CRT64" s="60"/>
      <c r="CRU64" s="60"/>
      <c r="CRV64" s="60"/>
      <c r="CRW64" s="60"/>
      <c r="CRX64" s="60"/>
      <c r="CRY64" s="60"/>
      <c r="CRZ64" s="60"/>
      <c r="CSA64" s="60"/>
      <c r="CSB64" s="60"/>
      <c r="CSC64" s="60"/>
      <c r="CSD64" s="60"/>
      <c r="CSE64" s="60"/>
      <c r="CSF64" s="60"/>
      <c r="CSG64" s="60"/>
      <c r="CSH64" s="60"/>
      <c r="CSI64" s="60"/>
      <c r="CSJ64" s="60"/>
      <c r="CSK64" s="60"/>
      <c r="CSL64" s="60"/>
      <c r="CSM64" s="60"/>
      <c r="CSN64" s="60"/>
      <c r="CSO64" s="60"/>
      <c r="CSP64" s="60"/>
      <c r="CSQ64" s="60"/>
      <c r="CSR64" s="60"/>
      <c r="CSS64" s="60"/>
      <c r="CST64" s="60"/>
      <c r="CSU64" s="60"/>
      <c r="CSV64" s="60"/>
      <c r="CSW64" s="60"/>
      <c r="CSX64" s="60"/>
      <c r="CSY64" s="60"/>
      <c r="CSZ64" s="60"/>
      <c r="CTA64" s="60"/>
      <c r="CTB64" s="60"/>
      <c r="CTC64" s="60"/>
      <c r="CTD64" s="60"/>
      <c r="CTE64" s="60"/>
      <c r="CTF64" s="60"/>
      <c r="CTG64" s="60"/>
      <c r="CTH64" s="60"/>
      <c r="CTI64" s="60"/>
      <c r="CTJ64" s="60"/>
      <c r="CTK64" s="60"/>
      <c r="CTL64" s="60"/>
      <c r="CTM64" s="60"/>
      <c r="CTN64" s="60"/>
      <c r="CTO64" s="60"/>
      <c r="CTP64" s="60"/>
      <c r="CTQ64" s="60"/>
      <c r="CTR64" s="60"/>
      <c r="CTS64" s="60"/>
      <c r="CTT64" s="60"/>
      <c r="CTU64" s="60"/>
      <c r="CTV64" s="60"/>
      <c r="CTW64" s="60"/>
      <c r="CTX64" s="60"/>
      <c r="CTY64" s="60"/>
      <c r="CTZ64" s="60"/>
      <c r="CUA64" s="60"/>
      <c r="CUB64" s="60"/>
      <c r="CUC64" s="60"/>
      <c r="CUD64" s="60"/>
      <c r="CUE64" s="60"/>
      <c r="CUF64" s="60"/>
      <c r="CUG64" s="60"/>
      <c r="CUH64" s="60"/>
      <c r="CUI64" s="60"/>
      <c r="CUJ64" s="60"/>
      <c r="CUK64" s="60"/>
      <c r="CUL64" s="60"/>
      <c r="CUM64" s="60"/>
      <c r="CUN64" s="60"/>
      <c r="CUO64" s="60"/>
      <c r="CUP64" s="60"/>
      <c r="CUQ64" s="60"/>
      <c r="CUR64" s="60"/>
      <c r="CUS64" s="60"/>
      <c r="CUT64" s="60"/>
      <c r="CUU64" s="60"/>
      <c r="CUV64" s="60"/>
      <c r="CUW64" s="60"/>
      <c r="CUX64" s="60"/>
      <c r="CUY64" s="60"/>
      <c r="CUZ64" s="60"/>
      <c r="CVA64" s="60"/>
      <c r="CVB64" s="60"/>
      <c r="CVC64" s="60"/>
      <c r="CVD64" s="60"/>
      <c r="CVE64" s="60"/>
      <c r="CVF64" s="60"/>
      <c r="CVG64" s="60"/>
      <c r="CVH64" s="60"/>
      <c r="CVI64" s="60"/>
      <c r="CVJ64" s="60"/>
      <c r="CVK64" s="60"/>
      <c r="CVL64" s="60"/>
      <c r="CVM64" s="60"/>
      <c r="CVN64" s="60"/>
      <c r="CVO64" s="60"/>
      <c r="CVP64" s="60"/>
      <c r="CVQ64" s="60"/>
      <c r="CVR64" s="60"/>
      <c r="CVS64" s="60"/>
      <c r="CVT64" s="60"/>
      <c r="CVU64" s="60"/>
      <c r="CVV64" s="60"/>
      <c r="CVW64" s="60"/>
      <c r="CVX64" s="60"/>
      <c r="CVY64" s="60"/>
      <c r="CVZ64" s="60"/>
      <c r="CWA64" s="60"/>
      <c r="CWB64" s="60"/>
      <c r="CWC64" s="60"/>
      <c r="CWD64" s="60"/>
      <c r="CWE64" s="60"/>
      <c r="CWF64" s="60"/>
      <c r="CWG64" s="60"/>
      <c r="CWH64" s="60"/>
      <c r="CWI64" s="60"/>
      <c r="CWJ64" s="60"/>
      <c r="CWK64" s="60"/>
      <c r="CWL64" s="60"/>
      <c r="CWM64" s="60"/>
      <c r="CWN64" s="60"/>
      <c r="CWO64" s="60"/>
      <c r="CWP64" s="60"/>
      <c r="CWQ64" s="60"/>
      <c r="CWR64" s="60"/>
      <c r="CWS64" s="60"/>
      <c r="CWT64" s="60"/>
      <c r="CWU64" s="60"/>
      <c r="CWV64" s="60"/>
      <c r="CWW64" s="60"/>
      <c r="CWX64" s="60"/>
      <c r="CWY64" s="60"/>
      <c r="CWZ64" s="60"/>
      <c r="CXA64" s="60"/>
      <c r="CXB64" s="60"/>
      <c r="CXC64" s="60"/>
      <c r="CXD64" s="60"/>
      <c r="CXE64" s="60"/>
      <c r="CXF64" s="60"/>
      <c r="CXG64" s="60"/>
      <c r="CXH64" s="60"/>
      <c r="CXI64" s="60"/>
      <c r="CXJ64" s="60"/>
      <c r="CXK64" s="60"/>
      <c r="CXL64" s="60"/>
      <c r="CXM64" s="60"/>
      <c r="CXN64" s="60"/>
      <c r="CXO64" s="60"/>
      <c r="CXP64" s="60"/>
      <c r="CXQ64" s="60"/>
      <c r="CXR64" s="60"/>
      <c r="CXS64" s="60"/>
      <c r="CXT64" s="60"/>
      <c r="CXU64" s="60"/>
      <c r="CXV64" s="60"/>
      <c r="CXW64" s="60"/>
      <c r="CXX64" s="60"/>
      <c r="CXY64" s="60"/>
      <c r="CXZ64" s="60"/>
      <c r="CYA64" s="60"/>
      <c r="CYB64" s="60"/>
      <c r="CYC64" s="60"/>
      <c r="CYD64" s="60"/>
      <c r="CYE64" s="60"/>
      <c r="CYF64" s="60"/>
      <c r="CYG64" s="60"/>
      <c r="CYH64" s="60"/>
      <c r="CYI64" s="60"/>
      <c r="CYJ64" s="60"/>
      <c r="CYK64" s="60"/>
      <c r="CYL64" s="60"/>
      <c r="CYM64" s="60"/>
      <c r="CYN64" s="60"/>
      <c r="CYO64" s="60"/>
      <c r="CYP64" s="60"/>
      <c r="CYQ64" s="60"/>
      <c r="CYR64" s="60"/>
      <c r="CYS64" s="60"/>
      <c r="CYT64" s="60"/>
      <c r="CYU64" s="60"/>
      <c r="CYV64" s="60"/>
      <c r="CYW64" s="60"/>
      <c r="CYX64" s="60"/>
      <c r="CYY64" s="60"/>
      <c r="CYZ64" s="60"/>
      <c r="CZA64" s="60"/>
      <c r="CZB64" s="60"/>
      <c r="CZC64" s="60"/>
      <c r="CZD64" s="60"/>
      <c r="CZE64" s="60"/>
      <c r="CZF64" s="60"/>
      <c r="CZG64" s="60"/>
      <c r="CZH64" s="60"/>
      <c r="CZI64" s="60"/>
      <c r="CZJ64" s="60"/>
      <c r="CZK64" s="60"/>
      <c r="CZL64" s="60"/>
      <c r="CZM64" s="60"/>
      <c r="CZN64" s="60"/>
      <c r="CZO64" s="60"/>
      <c r="CZP64" s="60"/>
      <c r="CZQ64" s="60"/>
      <c r="CZR64" s="60"/>
      <c r="CZS64" s="60"/>
      <c r="CZT64" s="60"/>
      <c r="CZU64" s="60"/>
      <c r="CZV64" s="60"/>
      <c r="CZW64" s="60"/>
      <c r="CZX64" s="60"/>
      <c r="CZY64" s="60"/>
      <c r="CZZ64" s="60"/>
      <c r="DAA64" s="60"/>
      <c r="DAB64" s="60"/>
      <c r="DAC64" s="60"/>
      <c r="DAD64" s="60"/>
      <c r="DAE64" s="60"/>
      <c r="DAF64" s="60"/>
      <c r="DAG64" s="60"/>
      <c r="DAH64" s="60"/>
      <c r="DAI64" s="60"/>
      <c r="DAJ64" s="60"/>
      <c r="DAK64" s="60"/>
      <c r="DAL64" s="60"/>
      <c r="DAM64" s="60"/>
      <c r="DAN64" s="60"/>
      <c r="DAO64" s="60"/>
      <c r="DAP64" s="60"/>
      <c r="DAQ64" s="60"/>
      <c r="DAR64" s="60"/>
      <c r="DAS64" s="60"/>
      <c r="DAT64" s="60"/>
      <c r="DAU64" s="60"/>
      <c r="DAV64" s="60"/>
      <c r="DAW64" s="60"/>
      <c r="DAX64" s="60"/>
      <c r="DAY64" s="60"/>
      <c r="DAZ64" s="60"/>
      <c r="DBA64" s="60"/>
      <c r="DBB64" s="60"/>
      <c r="DBC64" s="60"/>
      <c r="DBD64" s="60"/>
      <c r="DBE64" s="60"/>
      <c r="DBF64" s="60"/>
      <c r="DBG64" s="60"/>
      <c r="DBH64" s="60"/>
      <c r="DBI64" s="60"/>
      <c r="DBJ64" s="60"/>
      <c r="DBK64" s="60"/>
      <c r="DBL64" s="60"/>
      <c r="DBM64" s="60"/>
      <c r="DBN64" s="60"/>
      <c r="DBO64" s="60"/>
      <c r="DBP64" s="60"/>
      <c r="DBQ64" s="60"/>
      <c r="DBR64" s="60"/>
      <c r="DBS64" s="60"/>
      <c r="DBT64" s="60"/>
      <c r="DBU64" s="60"/>
      <c r="DBV64" s="60"/>
      <c r="DBW64" s="60"/>
      <c r="DBX64" s="60"/>
      <c r="DBY64" s="60"/>
      <c r="DBZ64" s="60"/>
      <c r="DCA64" s="60"/>
      <c r="DCB64" s="60"/>
      <c r="DCC64" s="60"/>
      <c r="DCD64" s="60"/>
      <c r="DCE64" s="60"/>
      <c r="DCF64" s="60"/>
      <c r="DCG64" s="60"/>
      <c r="DCH64" s="60"/>
      <c r="DCI64" s="60"/>
      <c r="DCJ64" s="60"/>
      <c r="DCK64" s="60"/>
      <c r="DCL64" s="60"/>
      <c r="DCM64" s="60"/>
      <c r="DCN64" s="60"/>
      <c r="DCO64" s="60"/>
      <c r="DCP64" s="60"/>
      <c r="DCQ64" s="60"/>
      <c r="DCR64" s="60"/>
      <c r="DCS64" s="60"/>
      <c r="DCT64" s="60"/>
      <c r="DCU64" s="60"/>
      <c r="DCV64" s="60"/>
      <c r="DCW64" s="60"/>
      <c r="DCX64" s="60"/>
      <c r="DCY64" s="60"/>
      <c r="DCZ64" s="60"/>
      <c r="DDA64" s="60"/>
      <c r="DDB64" s="60"/>
      <c r="DDC64" s="60"/>
      <c r="DDD64" s="60"/>
      <c r="DDE64" s="60"/>
      <c r="DDF64" s="60"/>
      <c r="DDG64" s="60"/>
      <c r="DDH64" s="60"/>
      <c r="DDI64" s="60"/>
      <c r="DDJ64" s="60"/>
      <c r="DDK64" s="60"/>
      <c r="DDL64" s="60"/>
      <c r="DDM64" s="60"/>
      <c r="DDN64" s="60"/>
      <c r="DDO64" s="60"/>
      <c r="DDP64" s="60"/>
      <c r="DDQ64" s="60"/>
      <c r="DDR64" s="60"/>
      <c r="DDS64" s="60"/>
      <c r="DDT64" s="60"/>
      <c r="DDU64" s="60"/>
      <c r="DDV64" s="60"/>
      <c r="DDW64" s="60"/>
      <c r="DDX64" s="60"/>
      <c r="DDY64" s="60"/>
      <c r="DDZ64" s="60"/>
      <c r="DEA64" s="60"/>
      <c r="DEB64" s="60"/>
      <c r="DEC64" s="60"/>
      <c r="DED64" s="60"/>
      <c r="DEE64" s="60"/>
      <c r="DEF64" s="60"/>
      <c r="DEG64" s="60"/>
      <c r="DEH64" s="60"/>
      <c r="DEI64" s="60"/>
      <c r="DEJ64" s="60"/>
      <c r="DEK64" s="60"/>
      <c r="DEL64" s="60"/>
      <c r="DEM64" s="60"/>
      <c r="DEN64" s="60"/>
      <c r="DEO64" s="60"/>
      <c r="DEP64" s="60"/>
      <c r="DEQ64" s="60"/>
      <c r="DER64" s="60"/>
      <c r="DES64" s="60"/>
      <c r="DET64" s="60"/>
      <c r="DEU64" s="60"/>
      <c r="DEV64" s="60"/>
      <c r="DEW64" s="60"/>
      <c r="DEX64" s="60"/>
      <c r="DEY64" s="60"/>
      <c r="DEZ64" s="60"/>
      <c r="DFA64" s="60"/>
      <c r="DFB64" s="60"/>
      <c r="DFC64" s="60"/>
      <c r="DFD64" s="60"/>
      <c r="DFE64" s="60"/>
      <c r="DFF64" s="60"/>
      <c r="DFG64" s="60"/>
      <c r="DFH64" s="60"/>
      <c r="DFI64" s="60"/>
      <c r="DFJ64" s="60"/>
      <c r="DFK64" s="60"/>
      <c r="DFL64" s="60"/>
      <c r="DFM64" s="60"/>
      <c r="DFN64" s="60"/>
      <c r="DFO64" s="60"/>
      <c r="DFP64" s="60"/>
      <c r="DFQ64" s="60"/>
      <c r="DFR64" s="60"/>
      <c r="DFS64" s="60"/>
      <c r="DFT64" s="60"/>
      <c r="DFU64" s="60"/>
      <c r="DFV64" s="60"/>
      <c r="DFW64" s="60"/>
      <c r="DFX64" s="60"/>
      <c r="DFY64" s="60"/>
      <c r="DFZ64" s="60"/>
      <c r="DGA64" s="60"/>
      <c r="DGB64" s="60"/>
      <c r="DGC64" s="60"/>
      <c r="DGD64" s="60"/>
      <c r="DGE64" s="60"/>
      <c r="DGF64" s="60"/>
      <c r="DGG64" s="60"/>
      <c r="DGH64" s="60"/>
      <c r="DGI64" s="60"/>
      <c r="DGJ64" s="60"/>
      <c r="DGK64" s="60"/>
      <c r="DGL64" s="60"/>
      <c r="DGM64" s="60"/>
      <c r="DGN64" s="60"/>
      <c r="DGO64" s="60"/>
      <c r="DGP64" s="60"/>
      <c r="DGQ64" s="60"/>
      <c r="DGR64" s="60"/>
      <c r="DGS64" s="60"/>
      <c r="DGT64" s="60"/>
      <c r="DGU64" s="60"/>
      <c r="DGV64" s="60"/>
      <c r="DGW64" s="60"/>
      <c r="DGX64" s="60"/>
      <c r="DGY64" s="60"/>
      <c r="DGZ64" s="60"/>
      <c r="DHA64" s="60"/>
      <c r="DHB64" s="60"/>
      <c r="DHC64" s="60"/>
      <c r="DHD64" s="60"/>
      <c r="DHE64" s="60"/>
      <c r="DHF64" s="60"/>
      <c r="DHG64" s="60"/>
      <c r="DHH64" s="60"/>
      <c r="DHI64" s="60"/>
      <c r="DHJ64" s="60"/>
      <c r="DHK64" s="60"/>
      <c r="DHL64" s="60"/>
      <c r="DHM64" s="60"/>
      <c r="DHN64" s="60"/>
      <c r="DHO64" s="60"/>
      <c r="DHP64" s="60"/>
      <c r="DHQ64" s="60"/>
      <c r="DHR64" s="60"/>
      <c r="DHS64" s="60"/>
      <c r="DHT64" s="60"/>
      <c r="DHU64" s="60"/>
      <c r="DHV64" s="60"/>
      <c r="DHW64" s="60"/>
      <c r="DHX64" s="60"/>
      <c r="DHY64" s="60"/>
      <c r="DHZ64" s="60"/>
      <c r="DIA64" s="60"/>
      <c r="DIB64" s="60"/>
      <c r="DIC64" s="60"/>
      <c r="DID64" s="60"/>
      <c r="DIE64" s="60"/>
      <c r="DIF64" s="60"/>
      <c r="DIG64" s="60"/>
      <c r="DIH64" s="60"/>
      <c r="DII64" s="60"/>
      <c r="DIJ64" s="60"/>
      <c r="DIK64" s="60"/>
      <c r="DIL64" s="60"/>
      <c r="DIM64" s="60"/>
      <c r="DIN64" s="60"/>
      <c r="DIO64" s="60"/>
      <c r="DIP64" s="60"/>
      <c r="DIQ64" s="60"/>
      <c r="DIR64" s="60"/>
      <c r="DIS64" s="60"/>
      <c r="DIT64" s="60"/>
      <c r="DIU64" s="60"/>
      <c r="DIV64" s="60"/>
      <c r="DIW64" s="60"/>
      <c r="DIX64" s="60"/>
      <c r="DIY64" s="60"/>
      <c r="DIZ64" s="60"/>
      <c r="DJA64" s="60"/>
      <c r="DJB64" s="60"/>
      <c r="DJC64" s="60"/>
      <c r="DJD64" s="60"/>
      <c r="DJE64" s="60"/>
      <c r="DJF64" s="60"/>
      <c r="DJG64" s="60"/>
      <c r="DJH64" s="60"/>
      <c r="DJI64" s="60"/>
      <c r="DJJ64" s="60"/>
      <c r="DJK64" s="60"/>
      <c r="DJL64" s="60"/>
      <c r="DJM64" s="60"/>
      <c r="DJN64" s="60"/>
      <c r="DJO64" s="60"/>
      <c r="DJP64" s="60"/>
      <c r="DJQ64" s="60"/>
      <c r="DJR64" s="60"/>
      <c r="DJS64" s="60"/>
      <c r="DJT64" s="60"/>
      <c r="DJU64" s="60"/>
      <c r="DJV64" s="60"/>
      <c r="DJW64" s="60"/>
      <c r="DJX64" s="60"/>
      <c r="DJY64" s="60"/>
      <c r="DJZ64" s="60"/>
      <c r="DKA64" s="60"/>
      <c r="DKB64" s="60"/>
      <c r="DKC64" s="60"/>
      <c r="DKD64" s="60"/>
      <c r="DKE64" s="60"/>
      <c r="DKF64" s="60"/>
      <c r="DKG64" s="60"/>
      <c r="DKH64" s="60"/>
      <c r="DKI64" s="60"/>
      <c r="DKJ64" s="60"/>
      <c r="DKK64" s="60"/>
      <c r="DKL64" s="60"/>
      <c r="DKM64" s="60"/>
      <c r="DKN64" s="60"/>
      <c r="DKO64" s="60"/>
      <c r="DKP64" s="60"/>
      <c r="DKQ64" s="60"/>
      <c r="DKR64" s="60"/>
      <c r="DKS64" s="60"/>
      <c r="DKT64" s="60"/>
      <c r="DKU64" s="60"/>
      <c r="DKV64" s="60"/>
      <c r="DKW64" s="60"/>
      <c r="DKX64" s="60"/>
      <c r="DKY64" s="60"/>
      <c r="DKZ64" s="60"/>
      <c r="DLA64" s="60"/>
      <c r="DLB64" s="60"/>
      <c r="DLC64" s="60"/>
      <c r="DLD64" s="60"/>
      <c r="DLE64" s="60"/>
      <c r="DLF64" s="60"/>
      <c r="DLG64" s="60"/>
      <c r="DLH64" s="60"/>
      <c r="DLI64" s="60"/>
      <c r="DLJ64" s="60"/>
      <c r="DLK64" s="60"/>
      <c r="DLL64" s="60"/>
      <c r="DLM64" s="60"/>
      <c r="DLN64" s="60"/>
      <c r="DLO64" s="60"/>
      <c r="DLP64" s="60"/>
      <c r="DLQ64" s="60"/>
      <c r="DLR64" s="60"/>
      <c r="DLS64" s="60"/>
      <c r="DLT64" s="60"/>
      <c r="DLU64" s="60"/>
      <c r="DLV64" s="60"/>
      <c r="DLW64" s="60"/>
      <c r="DLX64" s="60"/>
      <c r="DLY64" s="60"/>
      <c r="DLZ64" s="60"/>
      <c r="DMA64" s="60"/>
      <c r="DMB64" s="60"/>
      <c r="DMC64" s="60"/>
      <c r="DMD64" s="60"/>
      <c r="DME64" s="60"/>
      <c r="DMF64" s="60"/>
      <c r="DMG64" s="60"/>
      <c r="DMH64" s="60"/>
      <c r="DMI64" s="60"/>
      <c r="DMJ64" s="60"/>
      <c r="DMK64" s="60"/>
      <c r="DML64" s="60"/>
      <c r="DMM64" s="60"/>
      <c r="DMN64" s="60"/>
      <c r="DMO64" s="60"/>
      <c r="DMP64" s="60"/>
      <c r="DMQ64" s="60"/>
      <c r="DMR64" s="60"/>
      <c r="DMS64" s="60"/>
      <c r="DMT64" s="60"/>
      <c r="DMU64" s="60"/>
      <c r="DMV64" s="60"/>
      <c r="DMW64" s="60"/>
      <c r="DMX64" s="60"/>
      <c r="DMY64" s="60"/>
      <c r="DMZ64" s="60"/>
      <c r="DNA64" s="60"/>
      <c r="DNB64" s="60"/>
      <c r="DNC64" s="60"/>
      <c r="DND64" s="60"/>
      <c r="DNE64" s="60"/>
      <c r="DNF64" s="60"/>
      <c r="DNG64" s="60"/>
      <c r="DNH64" s="60"/>
      <c r="DNI64" s="60"/>
      <c r="DNJ64" s="60"/>
      <c r="DNK64" s="60"/>
      <c r="DNL64" s="60"/>
      <c r="DNM64" s="60"/>
      <c r="DNN64" s="60"/>
      <c r="DNO64" s="60"/>
      <c r="DNP64" s="60"/>
      <c r="DNQ64" s="60"/>
      <c r="DNR64" s="60"/>
      <c r="DNS64" s="60"/>
      <c r="DNT64" s="60"/>
      <c r="DNU64" s="60"/>
      <c r="DNV64" s="60"/>
      <c r="DNW64" s="60"/>
      <c r="DNX64" s="60"/>
      <c r="DNY64" s="60"/>
      <c r="DNZ64" s="60"/>
      <c r="DOA64" s="60"/>
      <c r="DOB64" s="60"/>
      <c r="DOC64" s="60"/>
      <c r="DOD64" s="60"/>
      <c r="DOE64" s="60"/>
      <c r="DOF64" s="60"/>
      <c r="DOG64" s="60"/>
      <c r="DOH64" s="60"/>
      <c r="DOI64" s="60"/>
      <c r="DOJ64" s="60"/>
      <c r="DOK64" s="60"/>
      <c r="DOL64" s="60"/>
      <c r="DOM64" s="60"/>
      <c r="DON64" s="60"/>
      <c r="DOO64" s="60"/>
      <c r="DOP64" s="60"/>
      <c r="DOQ64" s="60"/>
      <c r="DOR64" s="60"/>
      <c r="DOS64" s="60"/>
      <c r="DOT64" s="60"/>
      <c r="DOU64" s="60"/>
      <c r="DOV64" s="60"/>
      <c r="DOW64" s="60"/>
      <c r="DOX64" s="60"/>
      <c r="DOY64" s="60"/>
      <c r="DOZ64" s="60"/>
      <c r="DPA64" s="60"/>
      <c r="DPB64" s="60"/>
      <c r="DPC64" s="60"/>
      <c r="DPD64" s="60"/>
      <c r="DPE64" s="60"/>
      <c r="DPF64" s="60"/>
      <c r="DPG64" s="60"/>
      <c r="DPH64" s="60"/>
      <c r="DPI64" s="60"/>
      <c r="DPJ64" s="60"/>
      <c r="DPK64" s="60"/>
      <c r="DPL64" s="60"/>
      <c r="DPM64" s="60"/>
      <c r="DPN64" s="60"/>
      <c r="DPO64" s="60"/>
      <c r="DPP64" s="60"/>
      <c r="DPQ64" s="60"/>
      <c r="DPR64" s="60"/>
      <c r="DPS64" s="60"/>
      <c r="DPT64" s="60"/>
      <c r="DPU64" s="60"/>
      <c r="DPV64" s="60"/>
      <c r="DPW64" s="60"/>
      <c r="DPX64" s="60"/>
      <c r="DPY64" s="60"/>
      <c r="DPZ64" s="60"/>
      <c r="DQA64" s="60"/>
      <c r="DQB64" s="60"/>
      <c r="DQC64" s="60"/>
      <c r="DQD64" s="60"/>
      <c r="DQE64" s="60"/>
      <c r="DQF64" s="60"/>
      <c r="DQG64" s="60"/>
      <c r="DQH64" s="60"/>
      <c r="DQI64" s="60"/>
      <c r="DQJ64" s="60"/>
      <c r="DQK64" s="60"/>
      <c r="DQL64" s="60"/>
      <c r="DQM64" s="60"/>
      <c r="DQN64" s="60"/>
      <c r="DQO64" s="60"/>
      <c r="DQP64" s="60"/>
      <c r="DQQ64" s="60"/>
      <c r="DQR64" s="60"/>
      <c r="DQS64" s="60"/>
      <c r="DQT64" s="60"/>
      <c r="DQU64" s="60"/>
      <c r="DQV64" s="60"/>
      <c r="DQW64" s="60"/>
      <c r="DQX64" s="60"/>
      <c r="DQY64" s="60"/>
      <c r="DQZ64" s="60"/>
      <c r="DRA64" s="60"/>
      <c r="DRB64" s="60"/>
      <c r="DRC64" s="60"/>
      <c r="DRD64" s="60"/>
      <c r="DRE64" s="60"/>
      <c r="DRF64" s="60"/>
      <c r="DRG64" s="60"/>
      <c r="DRH64" s="60"/>
      <c r="DRI64" s="60"/>
      <c r="DRJ64" s="60"/>
      <c r="DRK64" s="60"/>
      <c r="DRL64" s="60"/>
      <c r="DRM64" s="60"/>
      <c r="DRN64" s="60"/>
      <c r="DRO64" s="60"/>
      <c r="DRP64" s="60"/>
      <c r="DRQ64" s="60"/>
      <c r="DRR64" s="60"/>
      <c r="DRS64" s="60"/>
      <c r="DRT64" s="60"/>
      <c r="DRU64" s="60"/>
      <c r="DRV64" s="60"/>
      <c r="DRW64" s="60"/>
      <c r="DRX64" s="60"/>
      <c r="DRY64" s="60"/>
      <c r="DRZ64" s="60"/>
      <c r="DSA64" s="60"/>
      <c r="DSB64" s="60"/>
      <c r="DSC64" s="60"/>
      <c r="DSD64" s="60"/>
      <c r="DSE64" s="60"/>
      <c r="DSF64" s="60"/>
      <c r="DSG64" s="60"/>
      <c r="DSH64" s="60"/>
      <c r="DSI64" s="60"/>
      <c r="DSJ64" s="60"/>
      <c r="DSK64" s="60"/>
      <c r="DSL64" s="60"/>
      <c r="DSM64" s="60"/>
      <c r="DSN64" s="60"/>
      <c r="DSO64" s="60"/>
      <c r="DSP64" s="60"/>
      <c r="DSQ64" s="60"/>
      <c r="DSR64" s="60"/>
      <c r="DSS64" s="60"/>
      <c r="DST64" s="60"/>
      <c r="DSU64" s="60"/>
      <c r="DSV64" s="60"/>
      <c r="DSW64" s="60"/>
      <c r="DSX64" s="60"/>
      <c r="DSY64" s="60"/>
      <c r="DSZ64" s="60"/>
      <c r="DTA64" s="60"/>
      <c r="DTB64" s="60"/>
      <c r="DTC64" s="60"/>
      <c r="DTD64" s="60"/>
      <c r="DTE64" s="60"/>
      <c r="DTF64" s="60"/>
      <c r="DTG64" s="60"/>
      <c r="DTH64" s="60"/>
      <c r="DTI64" s="60"/>
      <c r="DTJ64" s="60"/>
      <c r="DTK64" s="60"/>
      <c r="DTL64" s="60"/>
      <c r="DTM64" s="60"/>
      <c r="DTN64" s="60"/>
      <c r="DTO64" s="60"/>
      <c r="DTP64" s="60"/>
      <c r="DTQ64" s="60"/>
      <c r="DTR64" s="60"/>
      <c r="DTS64" s="60"/>
      <c r="DTT64" s="60"/>
      <c r="DTU64" s="60"/>
      <c r="DTV64" s="60"/>
      <c r="DTW64" s="60"/>
      <c r="DTX64" s="60"/>
      <c r="DTY64" s="60"/>
      <c r="DTZ64" s="60"/>
      <c r="DUA64" s="60"/>
      <c r="DUB64" s="60"/>
      <c r="DUC64" s="60"/>
      <c r="DUD64" s="60"/>
      <c r="DUE64" s="60"/>
      <c r="DUF64" s="60"/>
      <c r="DUG64" s="60"/>
      <c r="DUH64" s="60"/>
      <c r="DUI64" s="60"/>
      <c r="DUJ64" s="60"/>
      <c r="DUK64" s="60"/>
      <c r="DUL64" s="60"/>
      <c r="DUM64" s="60"/>
      <c r="DUN64" s="60"/>
      <c r="DUO64" s="60"/>
      <c r="DUP64" s="60"/>
      <c r="DUQ64" s="60"/>
      <c r="DUR64" s="60"/>
      <c r="DUS64" s="60"/>
      <c r="DUT64" s="60"/>
      <c r="DUU64" s="60"/>
      <c r="DUV64" s="60"/>
      <c r="DUW64" s="60"/>
      <c r="DUX64" s="60"/>
      <c r="DUY64" s="60"/>
      <c r="DUZ64" s="60"/>
      <c r="DVA64" s="60"/>
      <c r="DVB64" s="60"/>
      <c r="DVC64" s="60"/>
      <c r="DVD64" s="60"/>
      <c r="DVE64" s="60"/>
      <c r="DVF64" s="60"/>
      <c r="DVG64" s="60"/>
      <c r="DVH64" s="60"/>
      <c r="DVI64" s="60"/>
      <c r="DVJ64" s="60"/>
      <c r="DVK64" s="60"/>
      <c r="DVL64" s="60"/>
      <c r="DVM64" s="60"/>
      <c r="DVN64" s="60"/>
      <c r="DVO64" s="60"/>
      <c r="DVP64" s="60"/>
      <c r="DVQ64" s="60"/>
      <c r="DVR64" s="60"/>
      <c r="DVS64" s="60"/>
      <c r="DVT64" s="60"/>
      <c r="DVU64" s="60"/>
      <c r="DVV64" s="60"/>
      <c r="DVW64" s="60"/>
      <c r="DVX64" s="60"/>
      <c r="DVY64" s="60"/>
      <c r="DVZ64" s="60"/>
      <c r="DWA64" s="60"/>
      <c r="DWB64" s="60"/>
      <c r="DWC64" s="60"/>
      <c r="DWD64" s="60"/>
      <c r="DWE64" s="60"/>
      <c r="DWF64" s="60"/>
      <c r="DWG64" s="60"/>
      <c r="DWH64" s="60"/>
      <c r="DWI64" s="60"/>
      <c r="DWJ64" s="60"/>
      <c r="DWK64" s="60"/>
      <c r="DWL64" s="60"/>
      <c r="DWM64" s="60"/>
      <c r="DWN64" s="60"/>
      <c r="DWO64" s="60"/>
      <c r="DWP64" s="60"/>
      <c r="DWQ64" s="60"/>
      <c r="DWR64" s="60"/>
      <c r="DWS64" s="60"/>
      <c r="DWT64" s="60"/>
      <c r="DWU64" s="60"/>
      <c r="DWV64" s="60"/>
      <c r="DWW64" s="60"/>
      <c r="DWX64" s="60"/>
      <c r="DWY64" s="60"/>
      <c r="DWZ64" s="60"/>
      <c r="DXA64" s="60"/>
      <c r="DXB64" s="60"/>
      <c r="DXC64" s="60"/>
      <c r="DXD64" s="60"/>
      <c r="DXE64" s="60"/>
      <c r="DXF64" s="60"/>
      <c r="DXG64" s="60"/>
      <c r="DXH64" s="60"/>
      <c r="DXI64" s="60"/>
      <c r="DXJ64" s="60"/>
      <c r="DXK64" s="60"/>
      <c r="DXL64" s="60"/>
      <c r="DXM64" s="60"/>
      <c r="DXN64" s="60"/>
      <c r="DXO64" s="60"/>
      <c r="DXP64" s="60"/>
      <c r="DXQ64" s="60"/>
      <c r="DXR64" s="60"/>
      <c r="DXS64" s="60"/>
      <c r="DXT64" s="60"/>
      <c r="DXU64" s="60"/>
      <c r="DXV64" s="60"/>
      <c r="DXW64" s="60"/>
      <c r="DXX64" s="60"/>
      <c r="DXY64" s="60"/>
      <c r="DXZ64" s="60"/>
      <c r="DYA64" s="60"/>
      <c r="DYB64" s="60"/>
      <c r="DYC64" s="60"/>
      <c r="DYD64" s="60"/>
      <c r="DYE64" s="60"/>
      <c r="DYF64" s="60"/>
      <c r="DYG64" s="60"/>
      <c r="DYH64" s="60"/>
      <c r="DYI64" s="60"/>
      <c r="DYJ64" s="60"/>
      <c r="DYK64" s="60"/>
      <c r="DYL64" s="60"/>
      <c r="DYM64" s="60"/>
      <c r="DYN64" s="60"/>
      <c r="DYO64" s="60"/>
      <c r="DYP64" s="60"/>
      <c r="DYQ64" s="60"/>
      <c r="DYR64" s="60"/>
      <c r="DYS64" s="60"/>
      <c r="DYT64" s="60"/>
      <c r="DYU64" s="60"/>
      <c r="DYV64" s="60"/>
      <c r="DYW64" s="60"/>
      <c r="DYX64" s="60"/>
      <c r="DYY64" s="60"/>
      <c r="DYZ64" s="60"/>
      <c r="DZA64" s="60"/>
      <c r="DZB64" s="60"/>
      <c r="DZC64" s="60"/>
      <c r="DZD64" s="60"/>
      <c r="DZE64" s="60"/>
      <c r="DZF64" s="60"/>
      <c r="DZG64" s="60"/>
      <c r="DZH64" s="60"/>
      <c r="DZI64" s="60"/>
      <c r="DZJ64" s="60"/>
      <c r="DZK64" s="60"/>
      <c r="DZL64" s="60"/>
      <c r="DZM64" s="60"/>
      <c r="DZN64" s="60"/>
      <c r="DZO64" s="60"/>
      <c r="DZP64" s="60"/>
      <c r="DZQ64" s="60"/>
      <c r="DZR64" s="60"/>
      <c r="DZS64" s="60"/>
      <c r="DZT64" s="60"/>
      <c r="DZU64" s="60"/>
      <c r="DZV64" s="60"/>
      <c r="DZW64" s="60"/>
      <c r="DZX64" s="60"/>
      <c r="DZY64" s="60"/>
      <c r="DZZ64" s="60"/>
      <c r="EAA64" s="60"/>
      <c r="EAB64" s="60"/>
      <c r="EAC64" s="60"/>
      <c r="EAD64" s="60"/>
      <c r="EAE64" s="60"/>
      <c r="EAF64" s="60"/>
      <c r="EAG64" s="60"/>
      <c r="EAH64" s="60"/>
      <c r="EAI64" s="60"/>
      <c r="EAJ64" s="60"/>
      <c r="EAK64" s="60"/>
      <c r="EAL64" s="60"/>
      <c r="EAM64" s="60"/>
      <c r="EAN64" s="60"/>
      <c r="EAO64" s="60"/>
      <c r="EAP64" s="60"/>
      <c r="EAQ64" s="60"/>
      <c r="EAR64" s="60"/>
      <c r="EAS64" s="60"/>
      <c r="EAT64" s="60"/>
      <c r="EAU64" s="60"/>
      <c r="EAV64" s="60"/>
      <c r="EAW64" s="60"/>
      <c r="EAX64" s="60"/>
      <c r="EAY64" s="60"/>
      <c r="EAZ64" s="60"/>
      <c r="EBA64" s="60"/>
      <c r="EBB64" s="60"/>
      <c r="EBC64" s="60"/>
      <c r="EBD64" s="60"/>
      <c r="EBE64" s="60"/>
      <c r="EBF64" s="60"/>
      <c r="EBG64" s="60"/>
      <c r="EBH64" s="60"/>
      <c r="EBI64" s="60"/>
      <c r="EBJ64" s="60"/>
      <c r="EBK64" s="60"/>
      <c r="EBL64" s="60"/>
      <c r="EBM64" s="60"/>
      <c r="EBN64" s="60"/>
      <c r="EBO64" s="60"/>
      <c r="EBP64" s="60"/>
      <c r="EBQ64" s="60"/>
      <c r="EBR64" s="60"/>
      <c r="EBS64" s="60"/>
      <c r="EBT64" s="60"/>
      <c r="EBU64" s="60"/>
      <c r="EBV64" s="60"/>
      <c r="EBW64" s="60"/>
      <c r="EBX64" s="60"/>
      <c r="EBY64" s="60"/>
      <c r="EBZ64" s="60"/>
      <c r="ECA64" s="60"/>
      <c r="ECB64" s="60"/>
      <c r="ECC64" s="60"/>
      <c r="ECD64" s="60"/>
      <c r="ECE64" s="60"/>
      <c r="ECF64" s="60"/>
      <c r="ECG64" s="60"/>
      <c r="ECH64" s="60"/>
      <c r="ECI64" s="60"/>
      <c r="ECJ64" s="60"/>
      <c r="ECK64" s="60"/>
      <c r="ECL64" s="60"/>
      <c r="ECM64" s="60"/>
      <c r="ECN64" s="60"/>
      <c r="ECO64" s="60"/>
      <c r="ECP64" s="60"/>
      <c r="ECQ64" s="60"/>
      <c r="ECR64" s="60"/>
      <c r="ECS64" s="60"/>
      <c r="ECT64" s="60"/>
      <c r="ECU64" s="60"/>
      <c r="ECV64" s="60"/>
      <c r="ECW64" s="60"/>
      <c r="ECX64" s="60"/>
      <c r="ECY64" s="60"/>
      <c r="ECZ64" s="60"/>
      <c r="EDA64" s="60"/>
      <c r="EDB64" s="60"/>
      <c r="EDC64" s="60"/>
      <c r="EDD64" s="60"/>
      <c r="EDE64" s="60"/>
      <c r="EDF64" s="60"/>
      <c r="EDG64" s="60"/>
      <c r="EDH64" s="60"/>
      <c r="EDI64" s="60"/>
      <c r="EDJ64" s="60"/>
      <c r="EDK64" s="60"/>
      <c r="EDL64" s="60"/>
      <c r="EDM64" s="60"/>
      <c r="EDN64" s="60"/>
      <c r="EDO64" s="60"/>
      <c r="EDP64" s="60"/>
      <c r="EDQ64" s="60"/>
      <c r="EDR64" s="60"/>
      <c r="EDS64" s="60"/>
      <c r="EDT64" s="60"/>
      <c r="EDU64" s="60"/>
      <c r="EDV64" s="60"/>
      <c r="EDW64" s="60"/>
      <c r="EDX64" s="60"/>
      <c r="EDY64" s="60"/>
      <c r="EDZ64" s="60"/>
      <c r="EEA64" s="60"/>
      <c r="EEB64" s="60"/>
      <c r="EEC64" s="60"/>
      <c r="EED64" s="60"/>
      <c r="EEE64" s="60"/>
      <c r="EEF64" s="60"/>
      <c r="EEG64" s="60"/>
      <c r="EEH64" s="60"/>
      <c r="EEI64" s="60"/>
      <c r="EEJ64" s="60"/>
      <c r="EEK64" s="60"/>
      <c r="EEL64" s="60"/>
      <c r="EEM64" s="60"/>
      <c r="EEN64" s="60"/>
      <c r="EEO64" s="60"/>
      <c r="EEP64" s="60"/>
      <c r="EEQ64" s="60"/>
      <c r="EER64" s="60"/>
      <c r="EES64" s="60"/>
      <c r="EET64" s="60"/>
      <c r="EEU64" s="60"/>
      <c r="EEV64" s="60"/>
      <c r="EEW64" s="60"/>
      <c r="EEX64" s="60"/>
      <c r="EEY64" s="60"/>
      <c r="EEZ64" s="60"/>
      <c r="EFA64" s="60"/>
      <c r="EFB64" s="60"/>
      <c r="EFC64" s="60"/>
      <c r="EFD64" s="60"/>
      <c r="EFE64" s="60"/>
      <c r="EFF64" s="60"/>
      <c r="EFG64" s="60"/>
      <c r="EFH64" s="60"/>
      <c r="EFI64" s="60"/>
      <c r="EFJ64" s="60"/>
      <c r="EFK64" s="60"/>
      <c r="EFL64" s="60"/>
      <c r="EFM64" s="60"/>
      <c r="EFN64" s="60"/>
      <c r="EFO64" s="60"/>
      <c r="EFP64" s="60"/>
      <c r="EFQ64" s="60"/>
      <c r="EFR64" s="60"/>
      <c r="EFS64" s="60"/>
      <c r="EFT64" s="60"/>
      <c r="EFU64" s="60"/>
      <c r="EFV64" s="60"/>
      <c r="EFW64" s="60"/>
      <c r="EFX64" s="60"/>
      <c r="EFY64" s="60"/>
      <c r="EFZ64" s="60"/>
      <c r="EGA64" s="60"/>
      <c r="EGB64" s="60"/>
      <c r="EGC64" s="60"/>
      <c r="EGD64" s="60"/>
      <c r="EGE64" s="60"/>
      <c r="EGF64" s="60"/>
      <c r="EGG64" s="60"/>
      <c r="EGH64" s="60"/>
      <c r="EGI64" s="60"/>
      <c r="EGJ64" s="60"/>
      <c r="EGK64" s="60"/>
      <c r="EGL64" s="60"/>
      <c r="EGM64" s="60"/>
      <c r="EGN64" s="60"/>
      <c r="EGO64" s="60"/>
      <c r="EGP64" s="60"/>
      <c r="EGQ64" s="60"/>
      <c r="EGR64" s="60"/>
      <c r="EGS64" s="60"/>
      <c r="EGT64" s="60"/>
      <c r="EGU64" s="60"/>
      <c r="EGV64" s="60"/>
      <c r="EGW64" s="60"/>
      <c r="EGX64" s="60"/>
      <c r="EGY64" s="60"/>
      <c r="EGZ64" s="60"/>
      <c r="EHA64" s="60"/>
      <c r="EHB64" s="60"/>
      <c r="EHC64" s="60"/>
      <c r="EHD64" s="60"/>
      <c r="EHE64" s="60"/>
      <c r="EHF64" s="60"/>
      <c r="EHG64" s="60"/>
      <c r="EHH64" s="60"/>
      <c r="EHI64" s="60"/>
      <c r="EHJ64" s="60"/>
      <c r="EHK64" s="60"/>
      <c r="EHL64" s="60"/>
      <c r="EHM64" s="60"/>
      <c r="EHN64" s="60"/>
      <c r="EHO64" s="60"/>
      <c r="EHP64" s="60"/>
      <c r="EHQ64" s="60"/>
      <c r="EHR64" s="60"/>
      <c r="EHS64" s="60"/>
      <c r="EHT64" s="60"/>
      <c r="EHU64" s="60"/>
      <c r="EHV64" s="60"/>
      <c r="EHW64" s="60"/>
      <c r="EHX64" s="60"/>
      <c r="EHY64" s="60"/>
      <c r="EHZ64" s="60"/>
      <c r="EIA64" s="60"/>
      <c r="EIB64" s="60"/>
      <c r="EIC64" s="60"/>
      <c r="EID64" s="60"/>
      <c r="EIE64" s="60"/>
      <c r="EIF64" s="60"/>
      <c r="EIG64" s="60"/>
      <c r="EIH64" s="60"/>
      <c r="EII64" s="60"/>
      <c r="EIJ64" s="60"/>
      <c r="EIK64" s="60"/>
      <c r="EIL64" s="60"/>
      <c r="EIM64" s="60"/>
      <c r="EIN64" s="60"/>
      <c r="EIO64" s="60"/>
      <c r="EIP64" s="60"/>
      <c r="EIQ64" s="60"/>
      <c r="EIR64" s="60"/>
      <c r="EIS64" s="60"/>
      <c r="EIT64" s="60"/>
      <c r="EIU64" s="60"/>
      <c r="EIV64" s="60"/>
      <c r="EIW64" s="60"/>
      <c r="EIX64" s="60"/>
      <c r="EIY64" s="60"/>
      <c r="EIZ64" s="60"/>
      <c r="EJA64" s="60"/>
      <c r="EJB64" s="60"/>
      <c r="EJC64" s="60"/>
      <c r="EJD64" s="60"/>
      <c r="EJE64" s="60"/>
      <c r="EJF64" s="60"/>
      <c r="EJG64" s="60"/>
      <c r="EJH64" s="60"/>
      <c r="EJI64" s="60"/>
      <c r="EJJ64" s="60"/>
      <c r="EJK64" s="60"/>
      <c r="EJL64" s="60"/>
      <c r="EJM64" s="60"/>
      <c r="EJN64" s="60"/>
      <c r="EJO64" s="60"/>
      <c r="EJP64" s="60"/>
      <c r="EJQ64" s="60"/>
      <c r="EJR64" s="60"/>
      <c r="EJS64" s="60"/>
      <c r="EJT64" s="60"/>
      <c r="EJU64" s="60"/>
      <c r="EJV64" s="60"/>
      <c r="EJW64" s="60"/>
      <c r="EJX64" s="60"/>
      <c r="EJY64" s="60"/>
      <c r="EJZ64" s="60"/>
      <c r="EKA64" s="60"/>
      <c r="EKB64" s="60"/>
      <c r="EKC64" s="60"/>
      <c r="EKD64" s="60"/>
      <c r="EKE64" s="60"/>
      <c r="EKF64" s="60"/>
      <c r="EKG64" s="60"/>
      <c r="EKH64" s="60"/>
      <c r="EKI64" s="60"/>
      <c r="EKJ64" s="60"/>
      <c r="EKK64" s="60"/>
      <c r="EKL64" s="60"/>
      <c r="EKM64" s="60"/>
      <c r="EKN64" s="60"/>
      <c r="EKO64" s="60"/>
      <c r="EKP64" s="60"/>
      <c r="EKQ64" s="60"/>
      <c r="EKR64" s="60"/>
      <c r="EKS64" s="60"/>
      <c r="EKT64" s="60"/>
      <c r="EKU64" s="60"/>
      <c r="EKV64" s="60"/>
      <c r="EKW64" s="60"/>
      <c r="EKX64" s="60"/>
      <c r="EKY64" s="60"/>
      <c r="EKZ64" s="60"/>
      <c r="ELA64" s="60"/>
      <c r="ELB64" s="60"/>
      <c r="ELC64" s="60"/>
      <c r="ELD64" s="60"/>
      <c r="ELE64" s="60"/>
      <c r="ELF64" s="60"/>
      <c r="ELG64" s="60"/>
      <c r="ELH64" s="60"/>
      <c r="ELI64" s="60"/>
      <c r="ELJ64" s="60"/>
      <c r="ELK64" s="60"/>
      <c r="ELL64" s="60"/>
      <c r="ELM64" s="60"/>
      <c r="ELN64" s="60"/>
      <c r="ELO64" s="60"/>
      <c r="ELP64" s="60"/>
      <c r="ELQ64" s="60"/>
      <c r="ELR64" s="60"/>
      <c r="ELS64" s="60"/>
      <c r="ELT64" s="60"/>
      <c r="ELU64" s="60"/>
      <c r="ELV64" s="60"/>
      <c r="ELW64" s="60"/>
      <c r="ELX64" s="60"/>
      <c r="ELY64" s="60"/>
      <c r="ELZ64" s="60"/>
      <c r="EMA64" s="60"/>
      <c r="EMB64" s="60"/>
      <c r="EMC64" s="60"/>
      <c r="EMD64" s="60"/>
      <c r="EME64" s="60"/>
      <c r="EMF64" s="60"/>
      <c r="EMG64" s="60"/>
      <c r="EMH64" s="60"/>
      <c r="EMI64" s="60"/>
      <c r="EMJ64" s="60"/>
      <c r="EMK64" s="60"/>
      <c r="EML64" s="60"/>
      <c r="EMM64" s="60"/>
      <c r="EMN64" s="60"/>
      <c r="EMO64" s="60"/>
      <c r="EMP64" s="60"/>
      <c r="EMQ64" s="60"/>
      <c r="EMR64" s="60"/>
      <c r="EMS64" s="60"/>
      <c r="EMT64" s="60"/>
      <c r="EMU64" s="60"/>
      <c r="EMV64" s="60"/>
      <c r="EMW64" s="60"/>
      <c r="EMX64" s="60"/>
      <c r="EMY64" s="60"/>
      <c r="EMZ64" s="60"/>
      <c r="ENA64" s="60"/>
      <c r="ENB64" s="60"/>
      <c r="ENC64" s="60"/>
      <c r="END64" s="60"/>
      <c r="ENE64" s="60"/>
      <c r="ENF64" s="60"/>
      <c r="ENG64" s="60"/>
      <c r="ENH64" s="60"/>
      <c r="ENI64" s="60"/>
      <c r="ENJ64" s="60"/>
      <c r="ENK64" s="60"/>
      <c r="ENL64" s="60"/>
      <c r="ENM64" s="60"/>
      <c r="ENN64" s="60"/>
      <c r="ENO64" s="60"/>
      <c r="ENP64" s="60"/>
      <c r="ENQ64" s="60"/>
      <c r="ENR64" s="60"/>
      <c r="ENS64" s="60"/>
      <c r="ENT64" s="60"/>
      <c r="ENU64" s="60"/>
      <c r="ENV64" s="60"/>
      <c r="ENW64" s="60"/>
      <c r="ENX64" s="60"/>
      <c r="ENY64" s="60"/>
      <c r="ENZ64" s="60"/>
      <c r="EOA64" s="60"/>
      <c r="EOB64" s="60"/>
      <c r="EOC64" s="60"/>
      <c r="EOD64" s="60"/>
      <c r="EOE64" s="60"/>
      <c r="EOF64" s="60"/>
      <c r="EOG64" s="60"/>
      <c r="EOH64" s="60"/>
      <c r="EOI64" s="60"/>
      <c r="EOJ64" s="60"/>
      <c r="EOK64" s="60"/>
      <c r="EOL64" s="60"/>
      <c r="EOM64" s="60"/>
      <c r="EON64" s="60"/>
      <c r="EOO64" s="60"/>
      <c r="EOP64" s="60"/>
      <c r="EOQ64" s="60"/>
      <c r="EOR64" s="60"/>
      <c r="EOS64" s="60"/>
      <c r="EOT64" s="60"/>
      <c r="EOU64" s="60"/>
      <c r="EOV64" s="60"/>
      <c r="EOW64" s="60"/>
      <c r="EOX64" s="60"/>
      <c r="EOY64" s="60"/>
      <c r="EOZ64" s="60"/>
      <c r="EPA64" s="60"/>
      <c r="EPB64" s="60"/>
      <c r="EPC64" s="60"/>
      <c r="EPD64" s="60"/>
      <c r="EPE64" s="60"/>
      <c r="EPF64" s="60"/>
      <c r="EPG64" s="60"/>
      <c r="EPH64" s="60"/>
      <c r="EPI64" s="60"/>
      <c r="EPJ64" s="60"/>
      <c r="EPK64" s="60"/>
      <c r="EPL64" s="60"/>
      <c r="EPM64" s="60"/>
      <c r="EPN64" s="60"/>
      <c r="EPO64" s="60"/>
      <c r="EPP64" s="60"/>
      <c r="EPQ64" s="60"/>
      <c r="EPR64" s="60"/>
      <c r="EPS64" s="60"/>
      <c r="EPT64" s="60"/>
      <c r="EPU64" s="60"/>
      <c r="EPV64" s="60"/>
      <c r="EPW64" s="60"/>
      <c r="EPX64" s="60"/>
      <c r="EPY64" s="60"/>
      <c r="EPZ64" s="60"/>
      <c r="EQA64" s="60"/>
      <c r="EQB64" s="60"/>
      <c r="EQC64" s="60"/>
      <c r="EQD64" s="60"/>
      <c r="EQE64" s="60"/>
      <c r="EQF64" s="60"/>
      <c r="EQG64" s="60"/>
      <c r="EQH64" s="60"/>
      <c r="EQI64" s="60"/>
      <c r="EQJ64" s="60"/>
      <c r="EQK64" s="60"/>
      <c r="EQL64" s="60"/>
      <c r="EQM64" s="60"/>
      <c r="EQN64" s="60"/>
      <c r="EQO64" s="60"/>
      <c r="EQP64" s="60"/>
      <c r="EQQ64" s="60"/>
      <c r="EQR64" s="60"/>
      <c r="EQS64" s="60"/>
      <c r="EQT64" s="60"/>
      <c r="EQU64" s="60"/>
      <c r="EQV64" s="60"/>
      <c r="EQW64" s="60"/>
      <c r="EQX64" s="60"/>
      <c r="EQY64" s="60"/>
      <c r="EQZ64" s="60"/>
      <c r="ERA64" s="60"/>
      <c r="ERB64" s="60"/>
      <c r="ERC64" s="60"/>
      <c r="ERD64" s="60"/>
      <c r="ERE64" s="60"/>
      <c r="ERF64" s="60"/>
      <c r="ERG64" s="60"/>
      <c r="ERH64" s="60"/>
      <c r="ERI64" s="60"/>
      <c r="ERJ64" s="60"/>
      <c r="ERK64" s="60"/>
      <c r="ERL64" s="60"/>
      <c r="ERM64" s="60"/>
      <c r="ERN64" s="60"/>
      <c r="ERO64" s="60"/>
      <c r="ERP64" s="60"/>
      <c r="ERQ64" s="60"/>
      <c r="ERR64" s="60"/>
      <c r="ERS64" s="60"/>
      <c r="ERT64" s="60"/>
      <c r="ERU64" s="60"/>
      <c r="ERV64" s="60"/>
      <c r="ERW64" s="60"/>
      <c r="ERX64" s="60"/>
      <c r="ERY64" s="60"/>
      <c r="ERZ64" s="60"/>
      <c r="ESA64" s="60"/>
      <c r="ESB64" s="60"/>
      <c r="ESC64" s="60"/>
      <c r="ESD64" s="60"/>
      <c r="ESE64" s="60"/>
      <c r="ESF64" s="60"/>
      <c r="ESG64" s="60"/>
      <c r="ESH64" s="60"/>
      <c r="ESI64" s="60"/>
      <c r="ESJ64" s="60"/>
      <c r="ESK64" s="60"/>
      <c r="ESL64" s="60"/>
      <c r="ESM64" s="60"/>
      <c r="ESN64" s="60"/>
      <c r="ESO64" s="60"/>
      <c r="ESP64" s="60"/>
      <c r="ESQ64" s="60"/>
      <c r="ESR64" s="60"/>
      <c r="ESS64" s="60"/>
      <c r="EST64" s="60"/>
      <c r="ESU64" s="60"/>
      <c r="ESV64" s="60"/>
      <c r="ESW64" s="60"/>
      <c r="ESX64" s="60"/>
      <c r="ESY64" s="60"/>
      <c r="ESZ64" s="60"/>
      <c r="ETA64" s="60"/>
      <c r="ETB64" s="60"/>
      <c r="ETC64" s="60"/>
      <c r="ETD64" s="60"/>
      <c r="ETE64" s="60"/>
      <c r="ETF64" s="60"/>
      <c r="ETG64" s="60"/>
      <c r="ETH64" s="60"/>
      <c r="ETI64" s="60"/>
      <c r="ETJ64" s="60"/>
      <c r="ETK64" s="60"/>
      <c r="ETL64" s="60"/>
      <c r="ETM64" s="60"/>
      <c r="ETN64" s="60"/>
      <c r="ETO64" s="60"/>
      <c r="ETP64" s="60"/>
      <c r="ETQ64" s="60"/>
      <c r="ETR64" s="60"/>
      <c r="ETS64" s="60"/>
      <c r="ETT64" s="60"/>
      <c r="ETU64" s="60"/>
      <c r="ETV64" s="60"/>
      <c r="ETW64" s="60"/>
      <c r="ETX64" s="60"/>
      <c r="ETY64" s="60"/>
      <c r="ETZ64" s="60"/>
      <c r="EUA64" s="60"/>
      <c r="EUB64" s="60"/>
      <c r="EUC64" s="60"/>
      <c r="EUD64" s="60"/>
      <c r="EUE64" s="60"/>
      <c r="EUF64" s="60"/>
      <c r="EUG64" s="60"/>
      <c r="EUH64" s="60"/>
      <c r="EUI64" s="60"/>
      <c r="EUJ64" s="60"/>
      <c r="EUK64" s="60"/>
      <c r="EUL64" s="60"/>
      <c r="EUM64" s="60"/>
      <c r="EUN64" s="60"/>
      <c r="EUO64" s="60"/>
      <c r="EUP64" s="60"/>
      <c r="EUQ64" s="60"/>
      <c r="EUR64" s="60"/>
      <c r="EUS64" s="60"/>
      <c r="EUT64" s="60"/>
      <c r="EUU64" s="60"/>
      <c r="EUV64" s="60"/>
      <c r="EUW64" s="60"/>
      <c r="EUX64" s="60"/>
      <c r="EUY64" s="60"/>
      <c r="EUZ64" s="60"/>
      <c r="EVA64" s="60"/>
      <c r="EVB64" s="60"/>
      <c r="EVC64" s="60"/>
      <c r="EVD64" s="60"/>
      <c r="EVE64" s="60"/>
      <c r="EVF64" s="60"/>
      <c r="EVG64" s="60"/>
      <c r="EVH64" s="60"/>
      <c r="EVI64" s="60"/>
      <c r="EVJ64" s="60"/>
      <c r="EVK64" s="60"/>
      <c r="EVL64" s="60"/>
      <c r="EVM64" s="60"/>
      <c r="EVN64" s="60"/>
      <c r="EVO64" s="60"/>
      <c r="EVP64" s="60"/>
      <c r="EVQ64" s="60"/>
      <c r="EVR64" s="60"/>
      <c r="EVS64" s="60"/>
      <c r="EVT64" s="60"/>
      <c r="EVU64" s="60"/>
      <c r="EVV64" s="60"/>
      <c r="EVW64" s="60"/>
      <c r="EVX64" s="60"/>
      <c r="EVY64" s="60"/>
      <c r="EVZ64" s="60"/>
      <c r="EWA64" s="60"/>
      <c r="EWB64" s="60"/>
      <c r="EWC64" s="60"/>
      <c r="EWD64" s="60"/>
      <c r="EWE64" s="60"/>
      <c r="EWF64" s="60"/>
      <c r="EWG64" s="60"/>
      <c r="EWH64" s="60"/>
      <c r="EWI64" s="60"/>
      <c r="EWJ64" s="60"/>
      <c r="EWK64" s="60"/>
      <c r="EWL64" s="60"/>
      <c r="EWM64" s="60"/>
      <c r="EWN64" s="60"/>
      <c r="EWO64" s="60"/>
      <c r="EWP64" s="60"/>
      <c r="EWQ64" s="60"/>
      <c r="EWR64" s="60"/>
      <c r="EWS64" s="60"/>
      <c r="EWT64" s="60"/>
      <c r="EWU64" s="60"/>
      <c r="EWV64" s="60"/>
      <c r="EWW64" s="60"/>
      <c r="EWX64" s="60"/>
      <c r="EWY64" s="60"/>
      <c r="EWZ64" s="60"/>
      <c r="EXA64" s="60"/>
      <c r="EXB64" s="60"/>
      <c r="EXC64" s="60"/>
      <c r="EXD64" s="60"/>
      <c r="EXE64" s="60"/>
      <c r="EXF64" s="60"/>
      <c r="EXG64" s="60"/>
      <c r="EXH64" s="60"/>
      <c r="EXI64" s="60"/>
      <c r="EXJ64" s="60"/>
      <c r="EXK64" s="60"/>
      <c r="EXL64" s="60"/>
      <c r="EXM64" s="60"/>
      <c r="EXN64" s="60"/>
      <c r="EXO64" s="60"/>
      <c r="EXP64" s="60"/>
      <c r="EXQ64" s="60"/>
      <c r="EXR64" s="60"/>
      <c r="EXS64" s="60"/>
      <c r="EXT64" s="60"/>
      <c r="EXU64" s="60"/>
      <c r="EXV64" s="60"/>
      <c r="EXW64" s="60"/>
      <c r="EXX64" s="60"/>
      <c r="EXY64" s="60"/>
      <c r="EXZ64" s="60"/>
      <c r="EYA64" s="60"/>
      <c r="EYB64" s="60"/>
      <c r="EYC64" s="60"/>
      <c r="EYD64" s="60"/>
      <c r="EYE64" s="60"/>
      <c r="EYF64" s="60"/>
      <c r="EYG64" s="60"/>
      <c r="EYH64" s="60"/>
      <c r="EYI64" s="60"/>
      <c r="EYJ64" s="60"/>
      <c r="EYK64" s="60"/>
      <c r="EYL64" s="60"/>
      <c r="EYM64" s="60"/>
      <c r="EYN64" s="60"/>
      <c r="EYO64" s="60"/>
      <c r="EYP64" s="60"/>
      <c r="EYQ64" s="60"/>
      <c r="EYR64" s="60"/>
      <c r="EYS64" s="60"/>
      <c r="EYT64" s="60"/>
      <c r="EYU64" s="60"/>
      <c r="EYV64" s="60"/>
      <c r="EYW64" s="60"/>
      <c r="EYX64" s="60"/>
      <c r="EYY64" s="60"/>
      <c r="EYZ64" s="60"/>
      <c r="EZA64" s="60"/>
      <c r="EZB64" s="60"/>
      <c r="EZC64" s="60"/>
      <c r="EZD64" s="60"/>
      <c r="EZE64" s="60"/>
      <c r="EZF64" s="60"/>
      <c r="EZG64" s="60"/>
      <c r="EZH64" s="60"/>
      <c r="EZI64" s="60"/>
      <c r="EZJ64" s="60"/>
      <c r="EZK64" s="60"/>
      <c r="EZL64" s="60"/>
      <c r="EZM64" s="60"/>
      <c r="EZN64" s="60"/>
      <c r="EZO64" s="60"/>
      <c r="EZP64" s="60"/>
      <c r="EZQ64" s="60"/>
      <c r="EZR64" s="60"/>
      <c r="EZS64" s="60"/>
      <c r="EZT64" s="60"/>
      <c r="EZU64" s="60"/>
      <c r="EZV64" s="60"/>
      <c r="EZW64" s="60"/>
      <c r="EZX64" s="60"/>
      <c r="EZY64" s="60"/>
      <c r="EZZ64" s="60"/>
      <c r="FAA64" s="60"/>
      <c r="FAB64" s="60"/>
      <c r="FAC64" s="60"/>
      <c r="FAD64" s="60"/>
      <c r="FAE64" s="60"/>
      <c r="FAF64" s="60"/>
      <c r="FAG64" s="60"/>
      <c r="FAH64" s="60"/>
      <c r="FAI64" s="60"/>
      <c r="FAJ64" s="60"/>
      <c r="FAK64" s="60"/>
      <c r="FAL64" s="60"/>
      <c r="FAM64" s="60"/>
      <c r="FAN64" s="60"/>
      <c r="FAO64" s="60"/>
      <c r="FAP64" s="60"/>
      <c r="FAQ64" s="60"/>
      <c r="FAR64" s="60"/>
      <c r="FAS64" s="60"/>
      <c r="FAT64" s="60"/>
      <c r="FAU64" s="60"/>
      <c r="FAV64" s="60"/>
      <c r="FAW64" s="60"/>
      <c r="FAX64" s="60"/>
      <c r="FAY64" s="60"/>
      <c r="FAZ64" s="60"/>
      <c r="FBA64" s="60"/>
      <c r="FBB64" s="60"/>
      <c r="FBC64" s="60"/>
      <c r="FBD64" s="60"/>
      <c r="FBE64" s="60"/>
      <c r="FBF64" s="60"/>
      <c r="FBG64" s="60"/>
      <c r="FBH64" s="60"/>
      <c r="FBI64" s="60"/>
      <c r="FBJ64" s="60"/>
      <c r="FBK64" s="60"/>
      <c r="FBL64" s="60"/>
      <c r="FBM64" s="60"/>
      <c r="FBN64" s="60"/>
      <c r="FBO64" s="60"/>
      <c r="FBP64" s="60"/>
      <c r="FBQ64" s="60"/>
      <c r="FBR64" s="60"/>
      <c r="FBS64" s="60"/>
      <c r="FBT64" s="60"/>
      <c r="FBU64" s="60"/>
      <c r="FBV64" s="60"/>
      <c r="FBW64" s="60"/>
      <c r="FBX64" s="60"/>
      <c r="FBY64" s="60"/>
      <c r="FBZ64" s="60"/>
      <c r="FCA64" s="60"/>
      <c r="FCB64" s="60"/>
      <c r="FCC64" s="60"/>
      <c r="FCD64" s="60"/>
      <c r="FCE64" s="60"/>
      <c r="FCF64" s="60"/>
      <c r="FCG64" s="60"/>
      <c r="FCH64" s="60"/>
      <c r="FCI64" s="60"/>
      <c r="FCJ64" s="60"/>
      <c r="FCK64" s="60"/>
      <c r="FCL64" s="60"/>
      <c r="FCM64" s="60"/>
      <c r="FCN64" s="60"/>
      <c r="FCO64" s="60"/>
      <c r="FCP64" s="60"/>
      <c r="FCQ64" s="60"/>
      <c r="FCR64" s="60"/>
      <c r="FCS64" s="60"/>
      <c r="FCT64" s="60"/>
      <c r="FCU64" s="60"/>
      <c r="FCV64" s="60"/>
      <c r="FCW64" s="60"/>
      <c r="FCX64" s="60"/>
      <c r="FCY64" s="60"/>
      <c r="FCZ64" s="60"/>
      <c r="FDA64" s="60"/>
      <c r="FDB64" s="60"/>
      <c r="FDC64" s="60"/>
      <c r="FDD64" s="60"/>
      <c r="FDE64" s="60"/>
      <c r="FDF64" s="60"/>
      <c r="FDG64" s="60"/>
      <c r="FDH64" s="60"/>
      <c r="FDI64" s="60"/>
      <c r="FDJ64" s="60"/>
      <c r="FDK64" s="60"/>
      <c r="FDL64" s="60"/>
      <c r="FDM64" s="60"/>
      <c r="FDN64" s="60"/>
      <c r="FDO64" s="60"/>
      <c r="FDP64" s="60"/>
      <c r="FDQ64" s="60"/>
      <c r="FDR64" s="60"/>
      <c r="FDS64" s="60"/>
      <c r="FDT64" s="60"/>
      <c r="FDU64" s="60"/>
      <c r="FDV64" s="60"/>
      <c r="FDW64" s="60"/>
      <c r="FDX64" s="60"/>
      <c r="FDY64" s="60"/>
      <c r="FDZ64" s="60"/>
      <c r="FEA64" s="60"/>
      <c r="FEB64" s="60"/>
      <c r="FEC64" s="60"/>
      <c r="FED64" s="60"/>
      <c r="FEE64" s="60"/>
      <c r="FEF64" s="60"/>
      <c r="FEG64" s="60"/>
      <c r="FEH64" s="60"/>
      <c r="FEI64" s="60"/>
      <c r="FEJ64" s="60"/>
      <c r="FEK64" s="60"/>
      <c r="FEL64" s="60"/>
      <c r="FEM64" s="60"/>
      <c r="FEN64" s="60"/>
      <c r="FEO64" s="60"/>
      <c r="FEP64" s="60"/>
      <c r="FEQ64" s="60"/>
      <c r="FER64" s="60"/>
      <c r="FES64" s="60"/>
      <c r="FET64" s="60"/>
      <c r="FEU64" s="60"/>
      <c r="FEV64" s="60"/>
      <c r="FEW64" s="60"/>
      <c r="FEX64" s="60"/>
      <c r="FEY64" s="60"/>
      <c r="FEZ64" s="60"/>
      <c r="FFA64" s="60"/>
      <c r="FFB64" s="60"/>
      <c r="FFC64" s="60"/>
      <c r="FFD64" s="60"/>
      <c r="FFE64" s="60"/>
      <c r="FFF64" s="60"/>
      <c r="FFG64" s="60"/>
      <c r="FFH64" s="60"/>
      <c r="FFI64" s="60"/>
      <c r="FFJ64" s="60"/>
      <c r="FFK64" s="60"/>
      <c r="FFL64" s="60"/>
      <c r="FFM64" s="60"/>
      <c r="FFN64" s="60"/>
      <c r="FFO64" s="60"/>
      <c r="FFP64" s="60"/>
      <c r="FFQ64" s="60"/>
      <c r="FFR64" s="60"/>
      <c r="FFS64" s="60"/>
      <c r="FFT64" s="60"/>
      <c r="FFU64" s="60"/>
      <c r="FFV64" s="60"/>
      <c r="FFW64" s="60"/>
      <c r="FFX64" s="60"/>
      <c r="FFY64" s="60"/>
      <c r="FFZ64" s="60"/>
      <c r="FGA64" s="60"/>
      <c r="FGB64" s="60"/>
      <c r="FGC64" s="60"/>
      <c r="FGD64" s="60"/>
      <c r="FGE64" s="60"/>
      <c r="FGF64" s="60"/>
      <c r="FGG64" s="60"/>
      <c r="FGH64" s="60"/>
      <c r="FGI64" s="60"/>
      <c r="FGJ64" s="60"/>
      <c r="FGK64" s="60"/>
      <c r="FGL64" s="60"/>
      <c r="FGM64" s="60"/>
      <c r="FGN64" s="60"/>
      <c r="FGO64" s="60"/>
      <c r="FGP64" s="60"/>
      <c r="FGQ64" s="60"/>
      <c r="FGR64" s="60"/>
      <c r="FGS64" s="60"/>
      <c r="FGT64" s="60"/>
      <c r="FGU64" s="60"/>
      <c r="FGV64" s="60"/>
      <c r="FGW64" s="60"/>
      <c r="FGX64" s="60"/>
      <c r="FGY64" s="60"/>
      <c r="FGZ64" s="60"/>
      <c r="FHA64" s="60"/>
      <c r="FHB64" s="60"/>
      <c r="FHC64" s="60"/>
      <c r="FHD64" s="60"/>
      <c r="FHE64" s="60"/>
      <c r="FHF64" s="60"/>
      <c r="FHG64" s="60"/>
      <c r="FHH64" s="60"/>
      <c r="FHI64" s="60"/>
      <c r="FHJ64" s="60"/>
      <c r="FHK64" s="60"/>
      <c r="FHL64" s="60"/>
      <c r="FHM64" s="60"/>
      <c r="FHN64" s="60"/>
      <c r="FHO64" s="60"/>
      <c r="FHP64" s="60"/>
      <c r="FHQ64" s="60"/>
      <c r="FHR64" s="60"/>
      <c r="FHS64" s="60"/>
      <c r="FHT64" s="60"/>
      <c r="FHU64" s="60"/>
      <c r="FHV64" s="60"/>
      <c r="FHW64" s="60"/>
      <c r="FHX64" s="60"/>
      <c r="FHY64" s="60"/>
      <c r="FHZ64" s="60"/>
      <c r="FIA64" s="60"/>
      <c r="FIB64" s="60"/>
      <c r="FIC64" s="60"/>
      <c r="FID64" s="60"/>
      <c r="FIE64" s="60"/>
      <c r="FIF64" s="60"/>
      <c r="FIG64" s="60"/>
      <c r="FIH64" s="60"/>
      <c r="FII64" s="60"/>
      <c r="FIJ64" s="60"/>
      <c r="FIK64" s="60"/>
      <c r="FIL64" s="60"/>
      <c r="FIM64" s="60"/>
      <c r="FIN64" s="60"/>
      <c r="FIO64" s="60"/>
      <c r="FIP64" s="60"/>
      <c r="FIQ64" s="60"/>
      <c r="FIR64" s="60"/>
      <c r="FIS64" s="60"/>
      <c r="FIT64" s="60"/>
      <c r="FIU64" s="60"/>
      <c r="FIV64" s="60"/>
      <c r="FIW64" s="60"/>
      <c r="FIX64" s="60"/>
      <c r="FIY64" s="60"/>
      <c r="FIZ64" s="60"/>
      <c r="FJA64" s="60"/>
      <c r="FJB64" s="60"/>
      <c r="FJC64" s="60"/>
      <c r="FJD64" s="60"/>
      <c r="FJE64" s="60"/>
      <c r="FJF64" s="60"/>
      <c r="FJG64" s="60"/>
      <c r="FJH64" s="60"/>
      <c r="FJI64" s="60"/>
      <c r="FJJ64" s="60"/>
      <c r="FJK64" s="60"/>
      <c r="FJL64" s="60"/>
      <c r="FJM64" s="60"/>
      <c r="FJN64" s="60"/>
      <c r="FJO64" s="60"/>
      <c r="FJP64" s="60"/>
      <c r="FJQ64" s="60"/>
      <c r="FJR64" s="60"/>
      <c r="FJS64" s="60"/>
      <c r="FJT64" s="60"/>
      <c r="FJU64" s="60"/>
      <c r="FJV64" s="60"/>
      <c r="FJW64" s="60"/>
      <c r="FJX64" s="60"/>
      <c r="FJY64" s="60"/>
      <c r="FJZ64" s="60"/>
      <c r="FKA64" s="60"/>
      <c r="FKB64" s="60"/>
      <c r="FKC64" s="60"/>
      <c r="FKD64" s="60"/>
      <c r="FKE64" s="60"/>
      <c r="FKF64" s="60"/>
      <c r="FKG64" s="60"/>
      <c r="FKH64" s="60"/>
      <c r="FKI64" s="60"/>
      <c r="FKJ64" s="60"/>
      <c r="FKK64" s="60"/>
      <c r="FKL64" s="60"/>
      <c r="FKM64" s="60"/>
      <c r="FKN64" s="60"/>
      <c r="FKO64" s="60"/>
      <c r="FKP64" s="60"/>
      <c r="FKQ64" s="60"/>
      <c r="FKR64" s="60"/>
      <c r="FKS64" s="60"/>
      <c r="FKT64" s="60"/>
      <c r="FKU64" s="60"/>
      <c r="FKV64" s="60"/>
      <c r="FKW64" s="60"/>
      <c r="FKX64" s="60"/>
      <c r="FKY64" s="60"/>
      <c r="FKZ64" s="60"/>
      <c r="FLA64" s="60"/>
      <c r="FLB64" s="60"/>
      <c r="FLC64" s="60"/>
      <c r="FLD64" s="60"/>
      <c r="FLE64" s="60"/>
      <c r="FLF64" s="60"/>
      <c r="FLG64" s="60"/>
      <c r="FLH64" s="60"/>
      <c r="FLI64" s="60"/>
      <c r="FLJ64" s="60"/>
      <c r="FLK64" s="60"/>
      <c r="FLL64" s="60"/>
      <c r="FLM64" s="60"/>
      <c r="FLN64" s="60"/>
      <c r="FLO64" s="60"/>
      <c r="FLP64" s="60"/>
      <c r="FLQ64" s="60"/>
      <c r="FLR64" s="60"/>
      <c r="FLS64" s="60"/>
      <c r="FLT64" s="60"/>
      <c r="FLU64" s="60"/>
      <c r="FLV64" s="60"/>
      <c r="FLW64" s="60"/>
      <c r="FLX64" s="60"/>
      <c r="FLY64" s="60"/>
      <c r="FLZ64" s="60"/>
      <c r="FMA64" s="60"/>
      <c r="FMB64" s="60"/>
      <c r="FMC64" s="60"/>
      <c r="FMD64" s="60"/>
      <c r="FME64" s="60"/>
      <c r="FMF64" s="60"/>
      <c r="FMG64" s="60"/>
      <c r="FMH64" s="60"/>
      <c r="FMI64" s="60"/>
      <c r="FMJ64" s="60"/>
      <c r="FMK64" s="60"/>
      <c r="FML64" s="60"/>
      <c r="FMM64" s="60"/>
      <c r="FMN64" s="60"/>
      <c r="FMO64" s="60"/>
      <c r="FMP64" s="60"/>
      <c r="FMQ64" s="60"/>
      <c r="FMR64" s="60"/>
      <c r="FMS64" s="60"/>
      <c r="FMT64" s="60"/>
      <c r="FMU64" s="60"/>
      <c r="FMV64" s="60"/>
      <c r="FMW64" s="60"/>
      <c r="FMX64" s="60"/>
      <c r="FMY64" s="60"/>
      <c r="FMZ64" s="60"/>
      <c r="FNA64" s="60"/>
      <c r="FNB64" s="60"/>
      <c r="FNC64" s="60"/>
      <c r="FND64" s="60"/>
      <c r="FNE64" s="60"/>
      <c r="FNF64" s="60"/>
      <c r="FNG64" s="60"/>
      <c r="FNH64" s="60"/>
      <c r="FNI64" s="60"/>
      <c r="FNJ64" s="60"/>
      <c r="FNK64" s="60"/>
      <c r="FNL64" s="60"/>
      <c r="FNM64" s="60"/>
      <c r="FNN64" s="60"/>
      <c r="FNO64" s="60"/>
      <c r="FNP64" s="60"/>
      <c r="FNQ64" s="60"/>
      <c r="FNR64" s="60"/>
      <c r="FNS64" s="60"/>
      <c r="FNT64" s="60"/>
      <c r="FNU64" s="60"/>
      <c r="FNV64" s="60"/>
      <c r="FNW64" s="60"/>
      <c r="FNX64" s="60"/>
      <c r="FNY64" s="60"/>
      <c r="FNZ64" s="60"/>
      <c r="FOA64" s="60"/>
      <c r="FOB64" s="60"/>
      <c r="FOC64" s="60"/>
      <c r="FOD64" s="60"/>
      <c r="FOE64" s="60"/>
      <c r="FOF64" s="60"/>
      <c r="FOG64" s="60"/>
      <c r="FOH64" s="60"/>
      <c r="FOI64" s="60"/>
      <c r="FOJ64" s="60"/>
      <c r="FOK64" s="60"/>
      <c r="FOL64" s="60"/>
      <c r="FOM64" s="60"/>
      <c r="FON64" s="60"/>
      <c r="FOO64" s="60"/>
      <c r="FOP64" s="60"/>
      <c r="FOQ64" s="60"/>
      <c r="FOR64" s="60"/>
      <c r="FOS64" s="60"/>
      <c r="FOT64" s="60"/>
      <c r="FOU64" s="60"/>
      <c r="FOV64" s="60"/>
      <c r="FOW64" s="60"/>
      <c r="FOX64" s="60"/>
      <c r="FOY64" s="60"/>
      <c r="FOZ64" s="60"/>
      <c r="FPA64" s="60"/>
      <c r="FPB64" s="60"/>
      <c r="FPC64" s="60"/>
      <c r="FPD64" s="60"/>
      <c r="FPE64" s="60"/>
      <c r="FPF64" s="60"/>
      <c r="FPG64" s="60"/>
      <c r="FPH64" s="60"/>
      <c r="FPI64" s="60"/>
      <c r="FPJ64" s="60"/>
      <c r="FPK64" s="60"/>
      <c r="FPL64" s="60"/>
      <c r="FPM64" s="60"/>
      <c r="FPN64" s="60"/>
      <c r="FPO64" s="60"/>
      <c r="FPP64" s="60"/>
      <c r="FPQ64" s="60"/>
      <c r="FPR64" s="60"/>
      <c r="FPS64" s="60"/>
      <c r="FPT64" s="60"/>
      <c r="FPU64" s="60"/>
      <c r="FPV64" s="60"/>
      <c r="FPW64" s="60"/>
      <c r="FPX64" s="60"/>
      <c r="FPY64" s="60"/>
      <c r="FPZ64" s="60"/>
      <c r="FQA64" s="60"/>
      <c r="FQB64" s="60"/>
      <c r="FQC64" s="60"/>
      <c r="FQD64" s="60"/>
      <c r="FQE64" s="60"/>
      <c r="FQF64" s="60"/>
      <c r="FQG64" s="60"/>
      <c r="FQH64" s="60"/>
      <c r="FQI64" s="60"/>
      <c r="FQJ64" s="60"/>
      <c r="FQK64" s="60"/>
      <c r="FQL64" s="60"/>
      <c r="FQM64" s="60"/>
      <c r="FQN64" s="60"/>
      <c r="FQO64" s="60"/>
      <c r="FQP64" s="60"/>
      <c r="FQQ64" s="60"/>
      <c r="FQR64" s="60"/>
      <c r="FQS64" s="60"/>
      <c r="FQT64" s="60"/>
      <c r="FQU64" s="60"/>
      <c r="FQV64" s="60"/>
      <c r="FQW64" s="60"/>
      <c r="FQX64" s="60"/>
      <c r="FQY64" s="60"/>
      <c r="FQZ64" s="60"/>
      <c r="FRA64" s="60"/>
      <c r="FRB64" s="60"/>
      <c r="FRC64" s="60"/>
      <c r="FRD64" s="60"/>
      <c r="FRE64" s="60"/>
      <c r="FRF64" s="60"/>
      <c r="FRG64" s="60"/>
      <c r="FRH64" s="60"/>
      <c r="FRI64" s="60"/>
      <c r="FRJ64" s="60"/>
      <c r="FRK64" s="60"/>
      <c r="FRL64" s="60"/>
      <c r="FRM64" s="60"/>
      <c r="FRN64" s="60"/>
      <c r="FRO64" s="60"/>
      <c r="FRP64" s="60"/>
      <c r="FRQ64" s="60"/>
      <c r="FRR64" s="60"/>
      <c r="FRS64" s="60"/>
      <c r="FRT64" s="60"/>
      <c r="FRU64" s="60"/>
      <c r="FRV64" s="60"/>
      <c r="FRW64" s="60"/>
      <c r="FRX64" s="60"/>
      <c r="FRY64" s="60"/>
      <c r="FRZ64" s="60"/>
      <c r="FSA64" s="60"/>
      <c r="FSB64" s="60"/>
      <c r="FSC64" s="60"/>
      <c r="FSD64" s="60"/>
      <c r="FSE64" s="60"/>
      <c r="FSF64" s="60"/>
      <c r="FSG64" s="60"/>
      <c r="FSH64" s="60"/>
      <c r="FSI64" s="60"/>
      <c r="FSJ64" s="60"/>
      <c r="FSK64" s="60"/>
      <c r="FSL64" s="60"/>
      <c r="FSM64" s="60"/>
      <c r="FSN64" s="60"/>
      <c r="FSO64" s="60"/>
      <c r="FSP64" s="60"/>
      <c r="FSQ64" s="60"/>
      <c r="FSR64" s="60"/>
      <c r="FSS64" s="60"/>
      <c r="FST64" s="60"/>
      <c r="FSU64" s="60"/>
      <c r="FSV64" s="60"/>
      <c r="FSW64" s="60"/>
      <c r="FSX64" s="60"/>
      <c r="FSY64" s="60"/>
      <c r="FSZ64" s="60"/>
      <c r="FTA64" s="60"/>
      <c r="FTB64" s="60"/>
      <c r="FTC64" s="60"/>
      <c r="FTD64" s="60"/>
      <c r="FTE64" s="60"/>
      <c r="FTF64" s="60"/>
      <c r="FTG64" s="60"/>
      <c r="FTH64" s="60"/>
      <c r="FTI64" s="60"/>
      <c r="FTJ64" s="60"/>
      <c r="FTK64" s="60"/>
      <c r="FTL64" s="60"/>
      <c r="FTM64" s="60"/>
      <c r="FTN64" s="60"/>
      <c r="FTO64" s="60"/>
      <c r="FTP64" s="60"/>
      <c r="FTQ64" s="60"/>
      <c r="FTR64" s="60"/>
      <c r="FTS64" s="60"/>
      <c r="FTT64" s="60"/>
      <c r="FTU64" s="60"/>
      <c r="FTV64" s="60"/>
      <c r="FTW64" s="60"/>
      <c r="FTX64" s="60"/>
      <c r="FTY64" s="60"/>
      <c r="FTZ64" s="60"/>
      <c r="FUA64" s="60"/>
      <c r="FUB64" s="60"/>
      <c r="FUC64" s="60"/>
      <c r="FUD64" s="60"/>
      <c r="FUE64" s="60"/>
      <c r="FUF64" s="60"/>
      <c r="FUG64" s="60"/>
      <c r="FUH64" s="60"/>
      <c r="FUI64" s="60"/>
      <c r="FUJ64" s="60"/>
      <c r="FUK64" s="60"/>
      <c r="FUL64" s="60"/>
      <c r="FUM64" s="60"/>
      <c r="FUN64" s="60"/>
      <c r="FUO64" s="60"/>
      <c r="FUP64" s="60"/>
      <c r="FUQ64" s="60"/>
      <c r="FUR64" s="60"/>
      <c r="FUS64" s="60"/>
      <c r="FUT64" s="60"/>
      <c r="FUU64" s="60"/>
      <c r="FUV64" s="60"/>
      <c r="FUW64" s="60"/>
      <c r="FUX64" s="60"/>
      <c r="FUY64" s="60"/>
      <c r="FUZ64" s="60"/>
      <c r="FVA64" s="60"/>
      <c r="FVB64" s="60"/>
      <c r="FVC64" s="60"/>
      <c r="FVD64" s="60"/>
      <c r="FVE64" s="60"/>
      <c r="FVF64" s="60"/>
      <c r="FVG64" s="60"/>
      <c r="FVH64" s="60"/>
      <c r="FVI64" s="60"/>
      <c r="FVJ64" s="60"/>
      <c r="FVK64" s="60"/>
      <c r="FVL64" s="60"/>
      <c r="FVM64" s="60"/>
      <c r="FVN64" s="60"/>
      <c r="FVO64" s="60"/>
      <c r="FVP64" s="60"/>
      <c r="FVQ64" s="60"/>
      <c r="FVR64" s="60"/>
      <c r="FVS64" s="60"/>
      <c r="FVT64" s="60"/>
      <c r="FVU64" s="60"/>
      <c r="FVV64" s="60"/>
      <c r="FVW64" s="60"/>
      <c r="FVX64" s="60"/>
      <c r="FVY64" s="60"/>
      <c r="FVZ64" s="60"/>
      <c r="FWA64" s="60"/>
      <c r="FWB64" s="60"/>
      <c r="FWC64" s="60"/>
      <c r="FWD64" s="60"/>
      <c r="FWE64" s="60"/>
      <c r="FWF64" s="60"/>
      <c r="FWG64" s="60"/>
      <c r="FWH64" s="60"/>
      <c r="FWI64" s="60"/>
      <c r="FWJ64" s="60"/>
      <c r="FWK64" s="60"/>
      <c r="FWL64" s="60"/>
      <c r="FWM64" s="60"/>
      <c r="FWN64" s="60"/>
      <c r="FWO64" s="60"/>
      <c r="FWP64" s="60"/>
      <c r="FWQ64" s="60"/>
      <c r="FWR64" s="60"/>
      <c r="FWS64" s="60"/>
      <c r="FWT64" s="60"/>
      <c r="FWU64" s="60"/>
      <c r="FWV64" s="60"/>
      <c r="FWW64" s="60"/>
      <c r="FWX64" s="60"/>
      <c r="FWY64" s="60"/>
      <c r="FWZ64" s="60"/>
      <c r="FXA64" s="60"/>
      <c r="FXB64" s="60"/>
      <c r="FXC64" s="60"/>
      <c r="FXD64" s="60"/>
      <c r="FXE64" s="60"/>
      <c r="FXF64" s="60"/>
      <c r="FXG64" s="60"/>
      <c r="FXH64" s="60"/>
      <c r="FXI64" s="60"/>
      <c r="FXJ64" s="60"/>
      <c r="FXK64" s="60"/>
      <c r="FXL64" s="60"/>
      <c r="FXM64" s="60"/>
      <c r="FXN64" s="60"/>
      <c r="FXO64" s="60"/>
      <c r="FXP64" s="60"/>
      <c r="FXQ64" s="60"/>
      <c r="FXR64" s="60"/>
      <c r="FXS64" s="60"/>
      <c r="FXT64" s="60"/>
      <c r="FXU64" s="60"/>
      <c r="FXV64" s="60"/>
      <c r="FXW64" s="60"/>
      <c r="FXX64" s="60"/>
      <c r="FXY64" s="60"/>
      <c r="FXZ64" s="60"/>
      <c r="FYA64" s="60"/>
      <c r="FYB64" s="60"/>
      <c r="FYC64" s="60"/>
      <c r="FYD64" s="60"/>
      <c r="FYE64" s="60"/>
      <c r="FYF64" s="60"/>
      <c r="FYG64" s="60"/>
      <c r="FYH64" s="60"/>
      <c r="FYI64" s="60"/>
      <c r="FYJ64" s="60"/>
      <c r="FYK64" s="60"/>
      <c r="FYL64" s="60"/>
      <c r="FYM64" s="60"/>
      <c r="FYN64" s="60"/>
      <c r="FYO64" s="60"/>
      <c r="FYP64" s="60"/>
      <c r="FYQ64" s="60"/>
      <c r="FYR64" s="60"/>
      <c r="FYS64" s="60"/>
      <c r="FYT64" s="60"/>
      <c r="FYU64" s="60"/>
      <c r="FYV64" s="60"/>
      <c r="FYW64" s="60"/>
      <c r="FYX64" s="60"/>
      <c r="FYY64" s="60"/>
      <c r="FYZ64" s="60"/>
      <c r="FZA64" s="60"/>
      <c r="FZB64" s="60"/>
      <c r="FZC64" s="60"/>
      <c r="FZD64" s="60"/>
      <c r="FZE64" s="60"/>
      <c r="FZF64" s="60"/>
      <c r="FZG64" s="60"/>
      <c r="FZH64" s="60"/>
      <c r="FZI64" s="60"/>
      <c r="FZJ64" s="60"/>
      <c r="FZK64" s="60"/>
      <c r="FZL64" s="60"/>
      <c r="FZM64" s="60"/>
      <c r="FZN64" s="60"/>
      <c r="FZO64" s="60"/>
      <c r="FZP64" s="60"/>
      <c r="FZQ64" s="60"/>
      <c r="FZR64" s="60"/>
      <c r="FZS64" s="60"/>
      <c r="FZT64" s="60"/>
      <c r="FZU64" s="60"/>
      <c r="FZV64" s="60"/>
      <c r="FZW64" s="60"/>
      <c r="FZX64" s="60"/>
      <c r="FZY64" s="60"/>
      <c r="FZZ64" s="60"/>
      <c r="GAA64" s="60"/>
      <c r="GAB64" s="60"/>
      <c r="GAC64" s="60"/>
      <c r="GAD64" s="60"/>
      <c r="GAE64" s="60"/>
      <c r="GAF64" s="60"/>
      <c r="GAG64" s="60"/>
      <c r="GAH64" s="60"/>
      <c r="GAI64" s="60"/>
      <c r="GAJ64" s="60"/>
      <c r="GAK64" s="60"/>
      <c r="GAL64" s="60"/>
      <c r="GAM64" s="60"/>
      <c r="GAN64" s="60"/>
      <c r="GAO64" s="60"/>
      <c r="GAP64" s="60"/>
      <c r="GAQ64" s="60"/>
      <c r="GAR64" s="60"/>
      <c r="GAS64" s="60"/>
      <c r="GAT64" s="60"/>
      <c r="GAU64" s="60"/>
      <c r="GAV64" s="60"/>
      <c r="GAW64" s="60"/>
      <c r="GAX64" s="60"/>
      <c r="GAY64" s="60"/>
      <c r="GAZ64" s="60"/>
      <c r="GBA64" s="60"/>
      <c r="GBB64" s="60"/>
      <c r="GBC64" s="60"/>
      <c r="GBD64" s="60"/>
      <c r="GBE64" s="60"/>
      <c r="GBF64" s="60"/>
      <c r="GBG64" s="60"/>
      <c r="GBH64" s="60"/>
      <c r="GBI64" s="60"/>
      <c r="GBJ64" s="60"/>
      <c r="GBK64" s="60"/>
      <c r="GBL64" s="60"/>
      <c r="GBM64" s="60"/>
      <c r="GBN64" s="60"/>
      <c r="GBO64" s="60"/>
      <c r="GBP64" s="60"/>
      <c r="GBQ64" s="60"/>
      <c r="GBR64" s="60"/>
      <c r="GBS64" s="60"/>
      <c r="GBT64" s="60"/>
      <c r="GBU64" s="60"/>
      <c r="GBV64" s="60"/>
      <c r="GBW64" s="60"/>
      <c r="GBX64" s="60"/>
      <c r="GBY64" s="60"/>
      <c r="GBZ64" s="60"/>
      <c r="GCA64" s="60"/>
      <c r="GCB64" s="60"/>
      <c r="GCC64" s="60"/>
      <c r="GCD64" s="60"/>
      <c r="GCE64" s="60"/>
      <c r="GCF64" s="60"/>
      <c r="GCG64" s="60"/>
      <c r="GCH64" s="60"/>
      <c r="GCI64" s="60"/>
      <c r="GCJ64" s="60"/>
      <c r="GCK64" s="60"/>
      <c r="GCL64" s="60"/>
      <c r="GCM64" s="60"/>
      <c r="GCN64" s="60"/>
      <c r="GCO64" s="60"/>
      <c r="GCP64" s="60"/>
      <c r="GCQ64" s="60"/>
      <c r="GCR64" s="60"/>
      <c r="GCS64" s="60"/>
      <c r="GCT64" s="60"/>
      <c r="GCU64" s="60"/>
      <c r="GCV64" s="60"/>
      <c r="GCW64" s="60"/>
      <c r="GCX64" s="60"/>
      <c r="GCY64" s="60"/>
      <c r="GCZ64" s="60"/>
      <c r="GDA64" s="60"/>
      <c r="GDB64" s="60"/>
      <c r="GDC64" s="60"/>
      <c r="GDD64" s="60"/>
      <c r="GDE64" s="60"/>
      <c r="GDF64" s="60"/>
      <c r="GDG64" s="60"/>
      <c r="GDH64" s="60"/>
      <c r="GDI64" s="60"/>
      <c r="GDJ64" s="60"/>
      <c r="GDK64" s="60"/>
      <c r="GDL64" s="60"/>
      <c r="GDM64" s="60"/>
      <c r="GDN64" s="60"/>
      <c r="GDO64" s="60"/>
      <c r="GDP64" s="60"/>
      <c r="GDQ64" s="60"/>
      <c r="GDR64" s="60"/>
      <c r="GDS64" s="60"/>
      <c r="GDT64" s="60"/>
      <c r="GDU64" s="60"/>
      <c r="GDV64" s="60"/>
      <c r="GDW64" s="60"/>
      <c r="GDX64" s="60"/>
      <c r="GDY64" s="60"/>
      <c r="GDZ64" s="60"/>
      <c r="GEA64" s="60"/>
      <c r="GEB64" s="60"/>
      <c r="GEC64" s="60"/>
      <c r="GED64" s="60"/>
      <c r="GEE64" s="60"/>
      <c r="GEF64" s="60"/>
      <c r="GEG64" s="60"/>
      <c r="GEH64" s="60"/>
      <c r="GEI64" s="60"/>
      <c r="GEJ64" s="60"/>
      <c r="GEK64" s="60"/>
      <c r="GEL64" s="60"/>
      <c r="GEM64" s="60"/>
      <c r="GEN64" s="60"/>
      <c r="GEO64" s="60"/>
      <c r="GEP64" s="60"/>
      <c r="GEQ64" s="60"/>
      <c r="GER64" s="60"/>
      <c r="GES64" s="60"/>
      <c r="GET64" s="60"/>
      <c r="GEU64" s="60"/>
      <c r="GEV64" s="60"/>
      <c r="GEW64" s="60"/>
      <c r="GEX64" s="60"/>
      <c r="GEY64" s="60"/>
      <c r="GEZ64" s="60"/>
      <c r="GFA64" s="60"/>
      <c r="GFB64" s="60"/>
      <c r="GFC64" s="60"/>
      <c r="GFD64" s="60"/>
      <c r="GFE64" s="60"/>
      <c r="GFF64" s="60"/>
      <c r="GFG64" s="60"/>
      <c r="GFH64" s="60"/>
      <c r="GFI64" s="60"/>
      <c r="GFJ64" s="60"/>
      <c r="GFK64" s="60"/>
      <c r="GFL64" s="60"/>
      <c r="GFM64" s="60"/>
      <c r="GFN64" s="60"/>
      <c r="GFO64" s="60"/>
      <c r="GFP64" s="60"/>
      <c r="GFQ64" s="60"/>
      <c r="GFR64" s="60"/>
      <c r="GFS64" s="60"/>
      <c r="GFT64" s="60"/>
      <c r="GFU64" s="60"/>
      <c r="GFV64" s="60"/>
      <c r="GFW64" s="60"/>
      <c r="GFX64" s="60"/>
      <c r="GFY64" s="60"/>
      <c r="GFZ64" s="60"/>
      <c r="GGA64" s="60"/>
      <c r="GGB64" s="60"/>
      <c r="GGC64" s="60"/>
      <c r="GGD64" s="60"/>
      <c r="GGE64" s="60"/>
      <c r="GGF64" s="60"/>
      <c r="GGG64" s="60"/>
      <c r="GGH64" s="60"/>
      <c r="GGI64" s="60"/>
      <c r="GGJ64" s="60"/>
      <c r="GGK64" s="60"/>
      <c r="GGL64" s="60"/>
      <c r="GGM64" s="60"/>
      <c r="GGN64" s="60"/>
      <c r="GGO64" s="60"/>
      <c r="GGP64" s="60"/>
      <c r="GGQ64" s="60"/>
      <c r="GGR64" s="60"/>
      <c r="GGS64" s="60"/>
      <c r="GGT64" s="60"/>
      <c r="GGU64" s="60"/>
      <c r="GGV64" s="60"/>
      <c r="GGW64" s="60"/>
      <c r="GGX64" s="60"/>
      <c r="GGY64" s="60"/>
      <c r="GGZ64" s="60"/>
      <c r="GHA64" s="60"/>
      <c r="GHB64" s="60"/>
      <c r="GHC64" s="60"/>
      <c r="GHD64" s="60"/>
      <c r="GHE64" s="60"/>
      <c r="GHF64" s="60"/>
      <c r="GHG64" s="60"/>
      <c r="GHH64" s="60"/>
      <c r="GHI64" s="60"/>
      <c r="GHJ64" s="60"/>
      <c r="GHK64" s="60"/>
      <c r="GHL64" s="60"/>
      <c r="GHM64" s="60"/>
      <c r="GHN64" s="60"/>
      <c r="GHO64" s="60"/>
      <c r="GHP64" s="60"/>
      <c r="GHQ64" s="60"/>
      <c r="GHR64" s="60"/>
      <c r="GHS64" s="60"/>
      <c r="GHT64" s="60"/>
      <c r="GHU64" s="60"/>
      <c r="GHV64" s="60"/>
      <c r="GHW64" s="60"/>
      <c r="GHX64" s="60"/>
      <c r="GHY64" s="60"/>
      <c r="GHZ64" s="60"/>
      <c r="GIA64" s="60"/>
      <c r="GIB64" s="60"/>
      <c r="GIC64" s="60"/>
      <c r="GID64" s="60"/>
      <c r="GIE64" s="60"/>
      <c r="GIF64" s="60"/>
      <c r="GIG64" s="60"/>
      <c r="GIH64" s="60"/>
      <c r="GII64" s="60"/>
      <c r="GIJ64" s="60"/>
      <c r="GIK64" s="60"/>
      <c r="GIL64" s="60"/>
      <c r="GIM64" s="60"/>
      <c r="GIN64" s="60"/>
      <c r="GIO64" s="60"/>
      <c r="GIP64" s="60"/>
      <c r="GIQ64" s="60"/>
      <c r="GIR64" s="60"/>
      <c r="GIS64" s="60"/>
      <c r="GIT64" s="60"/>
      <c r="GIU64" s="60"/>
      <c r="GIV64" s="60"/>
      <c r="GIW64" s="60"/>
      <c r="GIX64" s="60"/>
      <c r="GIY64" s="60"/>
      <c r="GIZ64" s="60"/>
      <c r="GJA64" s="60"/>
      <c r="GJB64" s="60"/>
      <c r="GJC64" s="60"/>
      <c r="GJD64" s="60"/>
      <c r="GJE64" s="60"/>
      <c r="GJF64" s="60"/>
      <c r="GJG64" s="60"/>
      <c r="GJH64" s="60"/>
      <c r="GJI64" s="60"/>
      <c r="GJJ64" s="60"/>
      <c r="GJK64" s="60"/>
      <c r="GJL64" s="60"/>
      <c r="GJM64" s="60"/>
      <c r="GJN64" s="60"/>
      <c r="GJO64" s="60"/>
      <c r="GJP64" s="60"/>
      <c r="GJQ64" s="60"/>
      <c r="GJR64" s="60"/>
      <c r="GJS64" s="60"/>
      <c r="GJT64" s="60"/>
      <c r="GJU64" s="60"/>
      <c r="GJV64" s="60"/>
      <c r="GJW64" s="60"/>
      <c r="GJX64" s="60"/>
      <c r="GJY64" s="60"/>
      <c r="GJZ64" s="60"/>
      <c r="GKA64" s="60"/>
      <c r="GKB64" s="60"/>
      <c r="GKC64" s="60"/>
      <c r="GKD64" s="60"/>
      <c r="GKE64" s="60"/>
      <c r="GKF64" s="60"/>
      <c r="GKG64" s="60"/>
      <c r="GKH64" s="60"/>
      <c r="GKI64" s="60"/>
      <c r="GKJ64" s="60"/>
      <c r="GKK64" s="60"/>
      <c r="GKL64" s="60"/>
      <c r="GKM64" s="60"/>
      <c r="GKN64" s="60"/>
      <c r="GKO64" s="60"/>
      <c r="GKP64" s="60"/>
      <c r="GKQ64" s="60"/>
      <c r="GKR64" s="60"/>
      <c r="GKS64" s="60"/>
      <c r="GKT64" s="60"/>
      <c r="GKU64" s="60"/>
      <c r="GKV64" s="60"/>
      <c r="GKW64" s="60"/>
      <c r="GKX64" s="60"/>
      <c r="GKY64" s="60"/>
      <c r="GKZ64" s="60"/>
      <c r="GLA64" s="60"/>
      <c r="GLB64" s="60"/>
      <c r="GLC64" s="60"/>
      <c r="GLD64" s="60"/>
      <c r="GLE64" s="60"/>
      <c r="GLF64" s="60"/>
      <c r="GLG64" s="60"/>
      <c r="GLH64" s="60"/>
      <c r="GLI64" s="60"/>
      <c r="GLJ64" s="60"/>
      <c r="GLK64" s="60"/>
      <c r="GLL64" s="60"/>
      <c r="GLM64" s="60"/>
      <c r="GLN64" s="60"/>
      <c r="GLO64" s="60"/>
      <c r="GLP64" s="60"/>
      <c r="GLQ64" s="60"/>
      <c r="GLR64" s="60"/>
      <c r="GLS64" s="60"/>
      <c r="GLT64" s="60"/>
      <c r="GLU64" s="60"/>
      <c r="GLV64" s="60"/>
      <c r="GLW64" s="60"/>
      <c r="GLX64" s="60"/>
      <c r="GLY64" s="60"/>
      <c r="GLZ64" s="60"/>
      <c r="GMA64" s="60"/>
      <c r="GMB64" s="60"/>
      <c r="GMC64" s="60"/>
      <c r="GMD64" s="60"/>
      <c r="GME64" s="60"/>
      <c r="GMF64" s="60"/>
      <c r="GMG64" s="60"/>
      <c r="GMH64" s="60"/>
      <c r="GMI64" s="60"/>
      <c r="GMJ64" s="60"/>
      <c r="GMK64" s="60"/>
      <c r="GML64" s="60"/>
      <c r="GMM64" s="60"/>
      <c r="GMN64" s="60"/>
      <c r="GMO64" s="60"/>
      <c r="GMP64" s="60"/>
      <c r="GMQ64" s="60"/>
      <c r="GMR64" s="60"/>
      <c r="GMS64" s="60"/>
      <c r="GMT64" s="60"/>
      <c r="GMU64" s="60"/>
      <c r="GMV64" s="60"/>
      <c r="GMW64" s="60"/>
      <c r="GMX64" s="60"/>
      <c r="GMY64" s="60"/>
      <c r="GMZ64" s="60"/>
      <c r="GNA64" s="60"/>
      <c r="GNB64" s="60"/>
      <c r="GNC64" s="60"/>
      <c r="GND64" s="60"/>
      <c r="GNE64" s="60"/>
      <c r="GNF64" s="60"/>
      <c r="GNG64" s="60"/>
      <c r="GNH64" s="60"/>
      <c r="GNI64" s="60"/>
      <c r="GNJ64" s="60"/>
      <c r="GNK64" s="60"/>
      <c r="GNL64" s="60"/>
      <c r="GNM64" s="60"/>
      <c r="GNN64" s="60"/>
      <c r="GNO64" s="60"/>
      <c r="GNP64" s="60"/>
      <c r="GNQ64" s="60"/>
      <c r="GNR64" s="60"/>
      <c r="GNS64" s="60"/>
      <c r="GNT64" s="60"/>
      <c r="GNU64" s="60"/>
      <c r="GNV64" s="60"/>
      <c r="GNW64" s="60"/>
      <c r="GNX64" s="60"/>
      <c r="GNY64" s="60"/>
      <c r="GNZ64" s="60"/>
      <c r="GOA64" s="60"/>
      <c r="GOB64" s="60"/>
      <c r="GOC64" s="60"/>
      <c r="GOD64" s="60"/>
      <c r="GOE64" s="60"/>
      <c r="GOF64" s="60"/>
      <c r="GOG64" s="60"/>
      <c r="GOH64" s="60"/>
      <c r="GOI64" s="60"/>
      <c r="GOJ64" s="60"/>
      <c r="GOK64" s="60"/>
      <c r="GOL64" s="60"/>
      <c r="GOM64" s="60"/>
      <c r="GON64" s="60"/>
      <c r="GOO64" s="60"/>
      <c r="GOP64" s="60"/>
      <c r="GOQ64" s="60"/>
      <c r="GOR64" s="60"/>
      <c r="GOS64" s="60"/>
      <c r="GOT64" s="60"/>
      <c r="GOU64" s="60"/>
      <c r="GOV64" s="60"/>
      <c r="GOW64" s="60"/>
      <c r="GOX64" s="60"/>
      <c r="GOY64" s="60"/>
      <c r="GOZ64" s="60"/>
      <c r="GPA64" s="60"/>
      <c r="GPB64" s="60"/>
      <c r="GPC64" s="60"/>
      <c r="GPD64" s="60"/>
      <c r="GPE64" s="60"/>
      <c r="GPF64" s="60"/>
      <c r="GPG64" s="60"/>
      <c r="GPH64" s="60"/>
      <c r="GPI64" s="60"/>
      <c r="GPJ64" s="60"/>
      <c r="GPK64" s="60"/>
      <c r="GPL64" s="60"/>
      <c r="GPM64" s="60"/>
      <c r="GPN64" s="60"/>
      <c r="GPO64" s="60"/>
      <c r="GPP64" s="60"/>
      <c r="GPQ64" s="60"/>
      <c r="GPR64" s="60"/>
      <c r="GPS64" s="60"/>
      <c r="GPT64" s="60"/>
      <c r="GPU64" s="60"/>
      <c r="GPV64" s="60"/>
      <c r="GPW64" s="60"/>
      <c r="GPX64" s="60"/>
      <c r="GPY64" s="60"/>
      <c r="GPZ64" s="60"/>
      <c r="GQA64" s="60"/>
      <c r="GQB64" s="60"/>
      <c r="GQC64" s="60"/>
      <c r="GQD64" s="60"/>
      <c r="GQE64" s="60"/>
      <c r="GQF64" s="60"/>
      <c r="GQG64" s="60"/>
      <c r="GQH64" s="60"/>
      <c r="GQI64" s="60"/>
      <c r="GQJ64" s="60"/>
      <c r="GQK64" s="60"/>
      <c r="GQL64" s="60"/>
      <c r="GQM64" s="60"/>
      <c r="GQN64" s="60"/>
      <c r="GQO64" s="60"/>
      <c r="GQP64" s="60"/>
      <c r="GQQ64" s="60"/>
      <c r="GQR64" s="60"/>
      <c r="GQS64" s="60"/>
      <c r="GQT64" s="60"/>
      <c r="GQU64" s="60"/>
      <c r="GQV64" s="60"/>
      <c r="GQW64" s="60"/>
      <c r="GQX64" s="60"/>
      <c r="GQY64" s="60"/>
      <c r="GQZ64" s="60"/>
      <c r="GRA64" s="60"/>
      <c r="GRB64" s="60"/>
      <c r="GRC64" s="60"/>
      <c r="GRD64" s="60"/>
      <c r="GRE64" s="60"/>
      <c r="GRF64" s="60"/>
      <c r="GRG64" s="60"/>
      <c r="GRH64" s="60"/>
      <c r="GRI64" s="60"/>
      <c r="GRJ64" s="60"/>
      <c r="GRK64" s="60"/>
      <c r="GRL64" s="60"/>
      <c r="GRM64" s="60"/>
      <c r="GRN64" s="60"/>
      <c r="GRO64" s="60"/>
      <c r="GRP64" s="60"/>
      <c r="GRQ64" s="60"/>
      <c r="GRR64" s="60"/>
      <c r="GRS64" s="60"/>
      <c r="GRT64" s="60"/>
      <c r="GRU64" s="60"/>
      <c r="GRV64" s="60"/>
      <c r="GRW64" s="60"/>
      <c r="GRX64" s="60"/>
      <c r="GRY64" s="60"/>
      <c r="GRZ64" s="60"/>
      <c r="GSA64" s="60"/>
      <c r="GSB64" s="60"/>
      <c r="GSC64" s="60"/>
      <c r="GSD64" s="60"/>
      <c r="GSE64" s="60"/>
      <c r="GSF64" s="60"/>
      <c r="GSG64" s="60"/>
      <c r="GSH64" s="60"/>
      <c r="GSI64" s="60"/>
      <c r="GSJ64" s="60"/>
      <c r="GSK64" s="60"/>
      <c r="GSL64" s="60"/>
      <c r="GSM64" s="60"/>
      <c r="GSN64" s="60"/>
      <c r="GSO64" s="60"/>
      <c r="GSP64" s="60"/>
      <c r="GSQ64" s="60"/>
      <c r="GSR64" s="60"/>
      <c r="GSS64" s="60"/>
      <c r="GST64" s="60"/>
      <c r="GSU64" s="60"/>
      <c r="GSV64" s="60"/>
      <c r="GSW64" s="60"/>
      <c r="GSX64" s="60"/>
      <c r="GSY64" s="60"/>
      <c r="GSZ64" s="60"/>
      <c r="GTA64" s="60"/>
      <c r="GTB64" s="60"/>
      <c r="GTC64" s="60"/>
      <c r="GTD64" s="60"/>
      <c r="GTE64" s="60"/>
      <c r="GTF64" s="60"/>
      <c r="GTG64" s="60"/>
      <c r="GTH64" s="60"/>
      <c r="GTI64" s="60"/>
      <c r="GTJ64" s="60"/>
      <c r="GTK64" s="60"/>
      <c r="GTL64" s="60"/>
      <c r="GTM64" s="60"/>
      <c r="GTN64" s="60"/>
      <c r="GTO64" s="60"/>
      <c r="GTP64" s="60"/>
      <c r="GTQ64" s="60"/>
      <c r="GTR64" s="60"/>
      <c r="GTS64" s="60"/>
      <c r="GTT64" s="60"/>
      <c r="GTU64" s="60"/>
      <c r="GTV64" s="60"/>
      <c r="GTW64" s="60"/>
      <c r="GTX64" s="60"/>
      <c r="GTY64" s="60"/>
      <c r="GTZ64" s="60"/>
      <c r="GUA64" s="60"/>
      <c r="GUB64" s="60"/>
      <c r="GUC64" s="60"/>
      <c r="GUD64" s="60"/>
      <c r="GUE64" s="60"/>
      <c r="GUF64" s="60"/>
      <c r="GUG64" s="60"/>
      <c r="GUH64" s="60"/>
      <c r="GUI64" s="60"/>
      <c r="GUJ64" s="60"/>
      <c r="GUK64" s="60"/>
      <c r="GUL64" s="60"/>
      <c r="GUM64" s="60"/>
      <c r="GUN64" s="60"/>
      <c r="GUO64" s="60"/>
      <c r="GUP64" s="60"/>
      <c r="GUQ64" s="60"/>
      <c r="GUR64" s="60"/>
      <c r="GUS64" s="60"/>
      <c r="GUT64" s="60"/>
      <c r="GUU64" s="60"/>
      <c r="GUV64" s="60"/>
      <c r="GUW64" s="60"/>
      <c r="GUX64" s="60"/>
      <c r="GUY64" s="60"/>
      <c r="GUZ64" s="60"/>
      <c r="GVA64" s="60"/>
      <c r="GVB64" s="60"/>
      <c r="GVC64" s="60"/>
      <c r="GVD64" s="60"/>
      <c r="GVE64" s="60"/>
      <c r="GVF64" s="60"/>
      <c r="GVG64" s="60"/>
      <c r="GVH64" s="60"/>
      <c r="GVI64" s="60"/>
      <c r="GVJ64" s="60"/>
      <c r="GVK64" s="60"/>
      <c r="GVL64" s="60"/>
      <c r="GVM64" s="60"/>
      <c r="GVN64" s="60"/>
      <c r="GVO64" s="60"/>
      <c r="GVP64" s="60"/>
      <c r="GVQ64" s="60"/>
      <c r="GVR64" s="60"/>
      <c r="GVS64" s="60"/>
      <c r="GVT64" s="60"/>
      <c r="GVU64" s="60"/>
      <c r="GVV64" s="60"/>
      <c r="GVW64" s="60"/>
      <c r="GVX64" s="60"/>
      <c r="GVY64" s="60"/>
      <c r="GVZ64" s="60"/>
      <c r="GWA64" s="60"/>
      <c r="GWB64" s="60"/>
      <c r="GWC64" s="60"/>
      <c r="GWD64" s="60"/>
      <c r="GWE64" s="60"/>
      <c r="GWF64" s="60"/>
      <c r="GWG64" s="60"/>
      <c r="GWH64" s="60"/>
      <c r="GWI64" s="60"/>
      <c r="GWJ64" s="60"/>
      <c r="GWK64" s="60"/>
      <c r="GWL64" s="60"/>
      <c r="GWM64" s="60"/>
      <c r="GWN64" s="60"/>
      <c r="GWO64" s="60"/>
      <c r="GWP64" s="60"/>
      <c r="GWQ64" s="60"/>
      <c r="GWR64" s="60"/>
      <c r="GWS64" s="60"/>
      <c r="GWT64" s="60"/>
      <c r="GWU64" s="60"/>
      <c r="GWV64" s="60"/>
      <c r="GWW64" s="60"/>
      <c r="GWX64" s="60"/>
      <c r="GWY64" s="60"/>
      <c r="GWZ64" s="60"/>
      <c r="GXA64" s="60"/>
      <c r="GXB64" s="60"/>
      <c r="GXC64" s="60"/>
      <c r="GXD64" s="60"/>
      <c r="GXE64" s="60"/>
      <c r="GXF64" s="60"/>
      <c r="GXG64" s="60"/>
      <c r="GXH64" s="60"/>
      <c r="GXI64" s="60"/>
      <c r="GXJ64" s="60"/>
      <c r="GXK64" s="60"/>
      <c r="GXL64" s="60"/>
      <c r="GXM64" s="60"/>
      <c r="GXN64" s="60"/>
      <c r="GXO64" s="60"/>
      <c r="GXP64" s="60"/>
      <c r="GXQ64" s="60"/>
      <c r="GXR64" s="60"/>
      <c r="GXS64" s="60"/>
      <c r="GXT64" s="60"/>
      <c r="GXU64" s="60"/>
      <c r="GXV64" s="60"/>
      <c r="GXW64" s="60"/>
      <c r="GXX64" s="60"/>
      <c r="GXY64" s="60"/>
      <c r="GXZ64" s="60"/>
      <c r="GYA64" s="60"/>
      <c r="GYB64" s="60"/>
      <c r="GYC64" s="60"/>
      <c r="GYD64" s="60"/>
      <c r="GYE64" s="60"/>
      <c r="GYF64" s="60"/>
      <c r="GYG64" s="60"/>
      <c r="GYH64" s="60"/>
      <c r="GYI64" s="60"/>
      <c r="GYJ64" s="60"/>
      <c r="GYK64" s="60"/>
      <c r="GYL64" s="60"/>
      <c r="GYM64" s="60"/>
      <c r="GYN64" s="60"/>
      <c r="GYO64" s="60"/>
      <c r="GYP64" s="60"/>
      <c r="GYQ64" s="60"/>
      <c r="GYR64" s="60"/>
      <c r="GYS64" s="60"/>
      <c r="GYT64" s="60"/>
      <c r="GYU64" s="60"/>
      <c r="GYV64" s="60"/>
      <c r="GYW64" s="60"/>
      <c r="GYX64" s="60"/>
      <c r="GYY64" s="60"/>
      <c r="GYZ64" s="60"/>
      <c r="GZA64" s="60"/>
      <c r="GZB64" s="60"/>
      <c r="GZC64" s="60"/>
      <c r="GZD64" s="60"/>
      <c r="GZE64" s="60"/>
      <c r="GZF64" s="60"/>
      <c r="GZG64" s="60"/>
      <c r="GZH64" s="60"/>
      <c r="GZI64" s="60"/>
      <c r="GZJ64" s="60"/>
      <c r="GZK64" s="60"/>
      <c r="GZL64" s="60"/>
      <c r="GZM64" s="60"/>
      <c r="GZN64" s="60"/>
      <c r="GZO64" s="60"/>
      <c r="GZP64" s="60"/>
      <c r="GZQ64" s="60"/>
      <c r="GZR64" s="60"/>
      <c r="GZS64" s="60"/>
      <c r="GZT64" s="60"/>
      <c r="GZU64" s="60"/>
      <c r="GZV64" s="60"/>
      <c r="GZW64" s="60"/>
      <c r="GZX64" s="60"/>
      <c r="GZY64" s="60"/>
      <c r="GZZ64" s="60"/>
    </row>
    <row r="65" spans="1:5434" s="52" customFormat="1" ht="18.75" customHeight="1" x14ac:dyDescent="0.2">
      <c r="A65" s="58" t="s">
        <v>88</v>
      </c>
      <c r="B65" s="62" t="s">
        <v>61</v>
      </c>
      <c r="C65" s="37"/>
      <c r="D65" s="94">
        <f t="shared" si="6"/>
        <v>108</v>
      </c>
      <c r="E65" s="39">
        <f t="shared" si="145"/>
        <v>108</v>
      </c>
      <c r="F65" s="39">
        <f t="shared" si="146"/>
        <v>0</v>
      </c>
      <c r="G65" s="109">
        <f t="shared" si="147"/>
        <v>0</v>
      </c>
      <c r="H65" s="138">
        <f t="shared" si="148"/>
        <v>0</v>
      </c>
      <c r="I65" s="39">
        <f t="shared" si="149"/>
        <v>0</v>
      </c>
      <c r="J65" s="40">
        <v>98</v>
      </c>
      <c r="K65" s="39">
        <v>98</v>
      </c>
      <c r="L65" s="39">
        <f t="shared" si="150"/>
        <v>0</v>
      </c>
      <c r="M65" s="187">
        <v>0</v>
      </c>
      <c r="N65" s="115">
        <v>0</v>
      </c>
      <c r="O65" s="39">
        <f t="shared" si="151"/>
        <v>0</v>
      </c>
      <c r="P65" s="94">
        <f t="shared" si="79"/>
        <v>10</v>
      </c>
      <c r="Q65" s="39">
        <v>10</v>
      </c>
      <c r="R65" s="39">
        <f t="shared" si="152"/>
        <v>0</v>
      </c>
      <c r="S65" s="109">
        <f t="shared" si="153"/>
        <v>0</v>
      </c>
      <c r="T65" s="116">
        <f t="shared" si="154"/>
        <v>0</v>
      </c>
      <c r="U65" s="39">
        <f t="shared" si="155"/>
        <v>0</v>
      </c>
      <c r="V65" s="40"/>
      <c r="W65" s="39"/>
      <c r="X65" s="39">
        <f t="shared" si="156"/>
        <v>0</v>
      </c>
      <c r="Y65" s="109">
        <v>0</v>
      </c>
      <c r="Z65" s="116">
        <v>0</v>
      </c>
      <c r="AA65" s="39">
        <f t="shared" si="157"/>
        <v>0</v>
      </c>
      <c r="AB65" s="40">
        <v>10</v>
      </c>
      <c r="AC65" s="39"/>
      <c r="AD65" s="39"/>
      <c r="AE65" s="39"/>
      <c r="AF65" s="39"/>
      <c r="AG65" s="39"/>
      <c r="AH65" s="39"/>
      <c r="AI65" s="39"/>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c r="MU65" s="60"/>
      <c r="MV65" s="60"/>
      <c r="MW65" s="60"/>
      <c r="MX65" s="60"/>
      <c r="MY65" s="60"/>
      <c r="MZ65" s="60"/>
      <c r="NA65" s="60"/>
      <c r="NB65" s="60"/>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60"/>
      <c r="OI65" s="60"/>
      <c r="OJ65" s="60"/>
      <c r="OK65" s="60"/>
      <c r="OL65" s="60"/>
      <c r="OM65" s="60"/>
      <c r="ON65" s="60"/>
      <c r="OO65" s="60"/>
      <c r="OP65" s="60"/>
      <c r="OQ65" s="60"/>
      <c r="OR65" s="60"/>
      <c r="OS65" s="60"/>
      <c r="OT65" s="60"/>
      <c r="OU65" s="60"/>
      <c r="OV65" s="60"/>
      <c r="OW65" s="60"/>
      <c r="OX65" s="60"/>
      <c r="OY65" s="60"/>
      <c r="OZ65" s="60"/>
      <c r="PA65" s="60"/>
      <c r="PB65" s="60"/>
      <c r="PC65" s="60"/>
      <c r="PD65" s="60"/>
      <c r="PE65" s="60"/>
      <c r="PF65" s="60"/>
      <c r="PG65" s="60"/>
      <c r="PH65" s="60"/>
      <c r="PI65" s="60"/>
      <c r="PJ65" s="60"/>
      <c r="PK65" s="60"/>
      <c r="PL65" s="60"/>
      <c r="PM65" s="60"/>
      <c r="PN65" s="60"/>
      <c r="PO65" s="60"/>
      <c r="PP65" s="60"/>
      <c r="PQ65" s="60"/>
      <c r="PR65" s="60"/>
      <c r="PS65" s="60"/>
      <c r="PT65" s="60"/>
      <c r="PU65" s="60"/>
      <c r="PV65" s="60"/>
      <c r="PW65" s="60"/>
      <c r="PX65" s="60"/>
      <c r="PY65" s="60"/>
      <c r="PZ65" s="60"/>
      <c r="QA65" s="60"/>
      <c r="QB65" s="60"/>
      <c r="QC65" s="60"/>
      <c r="QD65" s="60"/>
      <c r="QE65" s="60"/>
      <c r="QF65" s="60"/>
      <c r="QG65" s="60"/>
      <c r="QH65" s="60"/>
      <c r="QI65" s="60"/>
      <c r="QJ65" s="60"/>
      <c r="QK65" s="60"/>
      <c r="QL65" s="60"/>
      <c r="QM65" s="60"/>
      <c r="QN65" s="60"/>
      <c r="QO65" s="60"/>
      <c r="QP65" s="60"/>
      <c r="QQ65" s="60"/>
      <c r="QR65" s="60"/>
      <c r="QS65" s="60"/>
      <c r="QT65" s="60"/>
      <c r="QU65" s="60"/>
      <c r="QV65" s="60"/>
      <c r="QW65" s="60"/>
      <c r="QX65" s="60"/>
      <c r="QY65" s="60"/>
      <c r="QZ65" s="60"/>
      <c r="RA65" s="60"/>
      <c r="RB65" s="60"/>
      <c r="RC65" s="60"/>
      <c r="RD65" s="60"/>
      <c r="RE65" s="60"/>
      <c r="RF65" s="60"/>
      <c r="RG65" s="60"/>
      <c r="RH65" s="60"/>
      <c r="RI65" s="60"/>
      <c r="RJ65" s="60"/>
      <c r="RK65" s="60"/>
      <c r="RL65" s="60"/>
      <c r="RM65" s="60"/>
      <c r="RN65" s="60"/>
      <c r="RO65" s="60"/>
      <c r="RP65" s="60"/>
      <c r="RQ65" s="60"/>
      <c r="RR65" s="60"/>
      <c r="RS65" s="60"/>
      <c r="RT65" s="60"/>
      <c r="RU65" s="60"/>
      <c r="RV65" s="60"/>
      <c r="RW65" s="60"/>
      <c r="RX65" s="60"/>
      <c r="RY65" s="60"/>
      <c r="RZ65" s="60"/>
      <c r="SA65" s="60"/>
      <c r="SB65" s="60"/>
      <c r="SC65" s="60"/>
      <c r="SD65" s="60"/>
      <c r="SE65" s="60"/>
      <c r="SF65" s="60"/>
      <c r="SG65" s="60"/>
      <c r="SH65" s="60"/>
      <c r="SI65" s="60"/>
      <c r="SJ65" s="60"/>
      <c r="SK65" s="60"/>
      <c r="SL65" s="60"/>
      <c r="SM65" s="60"/>
      <c r="SN65" s="60"/>
      <c r="SO65" s="60"/>
      <c r="SP65" s="60"/>
      <c r="SQ65" s="60"/>
      <c r="SR65" s="60"/>
      <c r="SS65" s="60"/>
      <c r="ST65" s="60"/>
      <c r="SU65" s="60"/>
      <c r="SV65" s="60"/>
      <c r="SW65" s="60"/>
      <c r="SX65" s="60"/>
      <c r="SY65" s="60"/>
      <c r="SZ65" s="60"/>
      <c r="TA65" s="60"/>
      <c r="TB65" s="60"/>
      <c r="TC65" s="60"/>
      <c r="TD65" s="60"/>
      <c r="TE65" s="60"/>
      <c r="TF65" s="60"/>
      <c r="TG65" s="60"/>
      <c r="TH65" s="60"/>
      <c r="TI65" s="60"/>
      <c r="TJ65" s="60"/>
      <c r="TK65" s="60"/>
      <c r="TL65" s="60"/>
      <c r="TM65" s="60"/>
      <c r="TN65" s="60"/>
      <c r="TO65" s="60"/>
      <c r="TP65" s="60"/>
      <c r="TQ65" s="60"/>
      <c r="TR65" s="60"/>
      <c r="TS65" s="60"/>
      <c r="TT65" s="60"/>
      <c r="TU65" s="60"/>
      <c r="TV65" s="60"/>
      <c r="TW65" s="60"/>
      <c r="TX65" s="60"/>
      <c r="TY65" s="60"/>
      <c r="TZ65" s="60"/>
      <c r="UA65" s="60"/>
      <c r="UB65" s="60"/>
      <c r="UC65" s="60"/>
      <c r="UD65" s="60"/>
      <c r="UE65" s="60"/>
      <c r="UF65" s="60"/>
      <c r="UG65" s="60"/>
      <c r="UH65" s="60"/>
      <c r="UI65" s="60"/>
      <c r="UJ65" s="60"/>
      <c r="UK65" s="60"/>
      <c r="UL65" s="60"/>
      <c r="UM65" s="60"/>
      <c r="UN65" s="60"/>
      <c r="UO65" s="60"/>
      <c r="UP65" s="60"/>
      <c r="UQ65" s="60"/>
      <c r="UR65" s="60"/>
      <c r="US65" s="60"/>
      <c r="UT65" s="60"/>
      <c r="UU65" s="60"/>
      <c r="UV65" s="60"/>
      <c r="UW65" s="60"/>
      <c r="UX65" s="60"/>
      <c r="UY65" s="60"/>
      <c r="UZ65" s="60"/>
      <c r="VA65" s="60"/>
      <c r="VB65" s="60"/>
      <c r="VC65" s="60"/>
      <c r="VD65" s="60"/>
      <c r="VE65" s="60"/>
      <c r="VF65" s="60"/>
      <c r="VG65" s="60"/>
      <c r="VH65" s="60"/>
      <c r="VI65" s="60"/>
      <c r="VJ65" s="60"/>
      <c r="VK65" s="60"/>
      <c r="VL65" s="60"/>
      <c r="VM65" s="60"/>
      <c r="VN65" s="60"/>
      <c r="VO65" s="60"/>
      <c r="VP65" s="60"/>
      <c r="VQ65" s="60"/>
      <c r="VR65" s="60"/>
      <c r="VS65" s="60"/>
      <c r="VT65" s="60"/>
      <c r="VU65" s="60"/>
      <c r="VV65" s="60"/>
      <c r="VW65" s="60"/>
      <c r="VX65" s="60"/>
      <c r="VY65" s="60"/>
      <c r="VZ65" s="60"/>
      <c r="WA65" s="60"/>
      <c r="WB65" s="60"/>
      <c r="WC65" s="60"/>
      <c r="WD65" s="60"/>
      <c r="WE65" s="60"/>
      <c r="WF65" s="60"/>
      <c r="WG65" s="60"/>
      <c r="WH65" s="60"/>
      <c r="WI65" s="60"/>
      <c r="WJ65" s="60"/>
      <c r="WK65" s="60"/>
      <c r="WL65" s="60"/>
      <c r="WM65" s="60"/>
      <c r="WN65" s="60"/>
      <c r="WO65" s="60"/>
      <c r="WP65" s="60"/>
      <c r="WQ65" s="60"/>
      <c r="WR65" s="60"/>
      <c r="WS65" s="60"/>
      <c r="WT65" s="60"/>
      <c r="WU65" s="60"/>
      <c r="WV65" s="60"/>
      <c r="WW65" s="60"/>
      <c r="WX65" s="60"/>
      <c r="WY65" s="60"/>
      <c r="WZ65" s="60"/>
      <c r="XA65" s="60"/>
      <c r="XB65" s="60"/>
      <c r="XC65" s="60"/>
      <c r="XD65" s="60"/>
      <c r="XE65" s="60"/>
      <c r="XF65" s="60"/>
      <c r="XG65" s="60"/>
      <c r="XH65" s="60"/>
      <c r="XI65" s="60"/>
      <c r="XJ65" s="60"/>
      <c r="XK65" s="60"/>
      <c r="XL65" s="60"/>
      <c r="XM65" s="60"/>
      <c r="XN65" s="60"/>
      <c r="XO65" s="60"/>
      <c r="XP65" s="60"/>
      <c r="XQ65" s="60"/>
      <c r="XR65" s="60"/>
      <c r="XS65" s="60"/>
      <c r="XT65" s="60"/>
      <c r="XU65" s="60"/>
      <c r="XV65" s="60"/>
      <c r="XW65" s="60"/>
      <c r="XX65" s="60"/>
      <c r="XY65" s="60"/>
      <c r="XZ65" s="60"/>
      <c r="YA65" s="60"/>
      <c r="YB65" s="60"/>
      <c r="YC65" s="60"/>
      <c r="YD65" s="60"/>
      <c r="YE65" s="60"/>
      <c r="YF65" s="60"/>
      <c r="YG65" s="60"/>
      <c r="YH65" s="60"/>
      <c r="YI65" s="60"/>
      <c r="YJ65" s="60"/>
      <c r="YK65" s="60"/>
      <c r="YL65" s="60"/>
      <c r="YM65" s="60"/>
      <c r="YN65" s="60"/>
      <c r="YO65" s="60"/>
      <c r="YP65" s="60"/>
      <c r="YQ65" s="60"/>
      <c r="YR65" s="60"/>
      <c r="YS65" s="60"/>
      <c r="YT65" s="60"/>
      <c r="YU65" s="60"/>
      <c r="YV65" s="60"/>
      <c r="YW65" s="60"/>
      <c r="YX65" s="60"/>
      <c r="YY65" s="60"/>
      <c r="YZ65" s="60"/>
      <c r="ZA65" s="60"/>
      <c r="ZB65" s="60"/>
      <c r="ZC65" s="60"/>
      <c r="ZD65" s="60"/>
      <c r="ZE65" s="60"/>
      <c r="ZF65" s="60"/>
      <c r="ZG65" s="60"/>
      <c r="ZH65" s="60"/>
      <c r="ZI65" s="60"/>
      <c r="ZJ65" s="60"/>
      <c r="ZK65" s="60"/>
      <c r="ZL65" s="60"/>
      <c r="ZM65" s="60"/>
      <c r="ZN65" s="60"/>
      <c r="ZO65" s="60"/>
      <c r="ZP65" s="60"/>
      <c r="ZQ65" s="60"/>
      <c r="ZR65" s="60"/>
      <c r="ZS65" s="60"/>
      <c r="ZT65" s="60"/>
      <c r="ZU65" s="60"/>
      <c r="ZV65" s="60"/>
      <c r="ZW65" s="60"/>
      <c r="ZX65" s="60"/>
      <c r="ZY65" s="60"/>
      <c r="ZZ65" s="60"/>
      <c r="AAA65" s="60"/>
      <c r="AAB65" s="60"/>
      <c r="AAC65" s="60"/>
      <c r="AAD65" s="60"/>
      <c r="AAE65" s="60"/>
      <c r="AAF65" s="60"/>
      <c r="AAG65" s="60"/>
      <c r="AAH65" s="60"/>
      <c r="AAI65" s="60"/>
      <c r="AAJ65" s="60"/>
      <c r="AAK65" s="60"/>
      <c r="AAL65" s="60"/>
      <c r="AAM65" s="60"/>
      <c r="AAN65" s="60"/>
      <c r="AAO65" s="60"/>
      <c r="AAP65" s="60"/>
      <c r="AAQ65" s="60"/>
      <c r="AAR65" s="60"/>
      <c r="AAS65" s="60"/>
      <c r="AAT65" s="60"/>
      <c r="AAU65" s="60"/>
      <c r="AAV65" s="60"/>
      <c r="AAW65" s="60"/>
      <c r="AAX65" s="60"/>
      <c r="AAY65" s="60"/>
      <c r="AAZ65" s="60"/>
      <c r="ABA65" s="60"/>
      <c r="ABB65" s="60"/>
      <c r="ABC65" s="60"/>
      <c r="ABD65" s="60"/>
      <c r="ABE65" s="60"/>
      <c r="ABF65" s="60"/>
      <c r="ABG65" s="60"/>
      <c r="ABH65" s="60"/>
      <c r="ABI65" s="60"/>
      <c r="ABJ65" s="60"/>
      <c r="ABK65" s="60"/>
      <c r="ABL65" s="60"/>
      <c r="ABM65" s="60"/>
      <c r="ABN65" s="60"/>
      <c r="ABO65" s="60"/>
      <c r="ABP65" s="60"/>
      <c r="ABQ65" s="60"/>
      <c r="ABR65" s="60"/>
      <c r="ABS65" s="60"/>
      <c r="ABT65" s="60"/>
      <c r="ABU65" s="60"/>
      <c r="ABV65" s="60"/>
      <c r="ABW65" s="60"/>
      <c r="ABX65" s="60"/>
      <c r="ABY65" s="60"/>
      <c r="ABZ65" s="60"/>
      <c r="ACA65" s="60"/>
      <c r="ACB65" s="60"/>
      <c r="ACC65" s="60"/>
      <c r="ACD65" s="60"/>
      <c r="ACE65" s="60"/>
      <c r="ACF65" s="60"/>
      <c r="ACG65" s="60"/>
      <c r="ACH65" s="60"/>
      <c r="ACI65" s="60"/>
      <c r="ACJ65" s="60"/>
      <c r="ACK65" s="60"/>
      <c r="ACL65" s="60"/>
      <c r="ACM65" s="60"/>
      <c r="ACN65" s="60"/>
      <c r="ACO65" s="60"/>
      <c r="ACP65" s="60"/>
      <c r="ACQ65" s="60"/>
      <c r="ACR65" s="60"/>
      <c r="ACS65" s="60"/>
      <c r="ACT65" s="60"/>
      <c r="ACU65" s="60"/>
      <c r="ACV65" s="60"/>
      <c r="ACW65" s="60"/>
      <c r="ACX65" s="60"/>
      <c r="ACY65" s="60"/>
      <c r="ACZ65" s="60"/>
      <c r="ADA65" s="60"/>
      <c r="ADB65" s="60"/>
      <c r="ADC65" s="60"/>
      <c r="ADD65" s="60"/>
      <c r="ADE65" s="60"/>
      <c r="ADF65" s="60"/>
      <c r="ADG65" s="60"/>
      <c r="ADH65" s="60"/>
      <c r="ADI65" s="60"/>
      <c r="ADJ65" s="60"/>
      <c r="ADK65" s="60"/>
      <c r="ADL65" s="60"/>
      <c r="ADM65" s="60"/>
      <c r="ADN65" s="60"/>
      <c r="ADO65" s="60"/>
      <c r="ADP65" s="60"/>
      <c r="ADQ65" s="60"/>
      <c r="ADR65" s="60"/>
      <c r="ADS65" s="60"/>
      <c r="ADT65" s="60"/>
      <c r="ADU65" s="60"/>
      <c r="ADV65" s="60"/>
      <c r="ADW65" s="60"/>
      <c r="ADX65" s="60"/>
      <c r="ADY65" s="60"/>
      <c r="ADZ65" s="60"/>
      <c r="AEA65" s="60"/>
      <c r="AEB65" s="60"/>
      <c r="AEC65" s="60"/>
      <c r="AED65" s="60"/>
      <c r="AEE65" s="60"/>
      <c r="AEF65" s="60"/>
      <c r="AEG65" s="60"/>
      <c r="AEH65" s="60"/>
      <c r="AEI65" s="60"/>
      <c r="AEJ65" s="60"/>
      <c r="AEK65" s="60"/>
      <c r="AEL65" s="60"/>
      <c r="AEM65" s="60"/>
      <c r="AEN65" s="60"/>
      <c r="AEO65" s="60"/>
      <c r="AEP65" s="60"/>
      <c r="AEQ65" s="60"/>
      <c r="AER65" s="60"/>
      <c r="AES65" s="60"/>
      <c r="AET65" s="60"/>
      <c r="AEU65" s="60"/>
      <c r="AEV65" s="60"/>
      <c r="AEW65" s="60"/>
      <c r="AEX65" s="60"/>
      <c r="AEY65" s="60"/>
      <c r="AEZ65" s="60"/>
      <c r="AFA65" s="60"/>
      <c r="AFB65" s="60"/>
      <c r="AFC65" s="60"/>
      <c r="AFD65" s="60"/>
      <c r="AFE65" s="60"/>
      <c r="AFF65" s="60"/>
      <c r="AFG65" s="60"/>
      <c r="AFH65" s="60"/>
      <c r="AFI65" s="60"/>
      <c r="AFJ65" s="60"/>
      <c r="AFK65" s="60"/>
      <c r="AFL65" s="60"/>
      <c r="AFM65" s="60"/>
      <c r="AFN65" s="60"/>
      <c r="AFO65" s="60"/>
      <c r="AFP65" s="60"/>
      <c r="AFQ65" s="60"/>
      <c r="AFR65" s="60"/>
      <c r="AFS65" s="60"/>
      <c r="AFT65" s="60"/>
      <c r="AFU65" s="60"/>
      <c r="AFV65" s="60"/>
      <c r="AFW65" s="60"/>
      <c r="AFX65" s="60"/>
      <c r="AFY65" s="60"/>
      <c r="AFZ65" s="60"/>
      <c r="AGA65" s="60"/>
      <c r="AGB65" s="60"/>
      <c r="AGC65" s="60"/>
      <c r="AGD65" s="60"/>
      <c r="AGE65" s="60"/>
      <c r="AGF65" s="60"/>
      <c r="AGG65" s="60"/>
      <c r="AGH65" s="60"/>
      <c r="AGI65" s="60"/>
      <c r="AGJ65" s="60"/>
      <c r="AGK65" s="60"/>
      <c r="AGL65" s="60"/>
      <c r="AGM65" s="60"/>
      <c r="AGN65" s="60"/>
      <c r="AGO65" s="60"/>
      <c r="AGP65" s="60"/>
      <c r="AGQ65" s="60"/>
      <c r="AGR65" s="60"/>
      <c r="AGS65" s="60"/>
      <c r="AGT65" s="60"/>
      <c r="AGU65" s="60"/>
      <c r="AGV65" s="60"/>
      <c r="AGW65" s="60"/>
      <c r="AGX65" s="60"/>
      <c r="AGY65" s="60"/>
      <c r="AGZ65" s="60"/>
      <c r="AHA65" s="60"/>
      <c r="AHB65" s="60"/>
      <c r="AHC65" s="60"/>
      <c r="AHD65" s="60"/>
      <c r="AHE65" s="60"/>
      <c r="AHF65" s="60"/>
      <c r="AHG65" s="60"/>
      <c r="AHH65" s="60"/>
      <c r="AHI65" s="60"/>
      <c r="AHJ65" s="60"/>
      <c r="AHK65" s="60"/>
      <c r="AHL65" s="60"/>
      <c r="AHM65" s="60"/>
      <c r="AHN65" s="60"/>
      <c r="AHO65" s="60"/>
      <c r="AHP65" s="60"/>
      <c r="AHQ65" s="60"/>
      <c r="AHR65" s="60"/>
      <c r="AHS65" s="60"/>
      <c r="AHT65" s="60"/>
      <c r="AHU65" s="60"/>
      <c r="AHV65" s="60"/>
      <c r="AHW65" s="60"/>
      <c r="AHX65" s="60"/>
      <c r="AHY65" s="60"/>
      <c r="AHZ65" s="60"/>
      <c r="AIA65" s="60"/>
      <c r="AIB65" s="60"/>
      <c r="AIC65" s="60"/>
      <c r="AID65" s="60"/>
      <c r="AIE65" s="60"/>
      <c r="AIF65" s="60"/>
      <c r="AIG65" s="60"/>
      <c r="AIH65" s="60"/>
      <c r="AII65" s="60"/>
      <c r="AIJ65" s="60"/>
      <c r="AIK65" s="60"/>
      <c r="AIL65" s="60"/>
      <c r="AIM65" s="60"/>
      <c r="AIN65" s="60"/>
      <c r="AIO65" s="60"/>
      <c r="AIP65" s="60"/>
      <c r="AIQ65" s="60"/>
      <c r="AIR65" s="60"/>
      <c r="AIS65" s="60"/>
      <c r="AIT65" s="60"/>
      <c r="AIU65" s="60"/>
      <c r="AIV65" s="60"/>
      <c r="AIW65" s="60"/>
      <c r="AIX65" s="60"/>
      <c r="AIY65" s="60"/>
      <c r="AIZ65" s="60"/>
      <c r="AJA65" s="60"/>
      <c r="AJB65" s="60"/>
      <c r="AJC65" s="60"/>
      <c r="AJD65" s="60"/>
      <c r="AJE65" s="60"/>
      <c r="AJF65" s="60"/>
      <c r="AJG65" s="60"/>
      <c r="AJH65" s="60"/>
      <c r="AJI65" s="60"/>
      <c r="AJJ65" s="60"/>
      <c r="AJK65" s="60"/>
      <c r="AJL65" s="60"/>
      <c r="AJM65" s="60"/>
      <c r="AJN65" s="60"/>
      <c r="AJO65" s="60"/>
      <c r="AJP65" s="60"/>
      <c r="AJQ65" s="60"/>
      <c r="AJR65" s="60"/>
      <c r="AJS65" s="60"/>
      <c r="AJT65" s="60"/>
      <c r="AJU65" s="60"/>
      <c r="AJV65" s="60"/>
      <c r="AJW65" s="60"/>
      <c r="AJX65" s="60"/>
      <c r="AJY65" s="60"/>
      <c r="AJZ65" s="60"/>
      <c r="AKA65" s="60"/>
      <c r="AKB65" s="60"/>
      <c r="AKC65" s="60"/>
      <c r="AKD65" s="60"/>
      <c r="AKE65" s="60"/>
      <c r="AKF65" s="60"/>
      <c r="AKG65" s="60"/>
      <c r="AKH65" s="60"/>
      <c r="AKI65" s="60"/>
      <c r="AKJ65" s="60"/>
      <c r="AKK65" s="60"/>
      <c r="AKL65" s="60"/>
      <c r="AKM65" s="60"/>
      <c r="AKN65" s="60"/>
      <c r="AKO65" s="60"/>
      <c r="AKP65" s="60"/>
      <c r="AKQ65" s="60"/>
      <c r="AKR65" s="60"/>
      <c r="AKS65" s="60"/>
      <c r="AKT65" s="60"/>
      <c r="AKU65" s="60"/>
      <c r="AKV65" s="60"/>
      <c r="AKW65" s="60"/>
      <c r="AKX65" s="60"/>
      <c r="AKY65" s="60"/>
      <c r="AKZ65" s="60"/>
      <c r="ALA65" s="60"/>
      <c r="ALB65" s="60"/>
      <c r="ALC65" s="60"/>
      <c r="ALD65" s="60"/>
      <c r="ALE65" s="60"/>
      <c r="ALF65" s="60"/>
      <c r="ALG65" s="60"/>
      <c r="ALH65" s="60"/>
      <c r="ALI65" s="60"/>
      <c r="ALJ65" s="60"/>
      <c r="ALK65" s="60"/>
      <c r="ALL65" s="60"/>
      <c r="ALM65" s="60"/>
      <c r="ALN65" s="60"/>
      <c r="ALO65" s="60"/>
      <c r="ALP65" s="60"/>
      <c r="ALQ65" s="60"/>
      <c r="ALR65" s="60"/>
      <c r="ALS65" s="60"/>
      <c r="ALT65" s="60"/>
      <c r="ALU65" s="60"/>
      <c r="ALV65" s="60"/>
      <c r="ALW65" s="60"/>
      <c r="ALX65" s="60"/>
      <c r="ALY65" s="60"/>
      <c r="ALZ65" s="60"/>
      <c r="AMA65" s="60"/>
      <c r="AMB65" s="60"/>
      <c r="AMC65" s="60"/>
      <c r="AMD65" s="60"/>
      <c r="AME65" s="60"/>
      <c r="AMF65" s="60"/>
      <c r="AMG65" s="60"/>
      <c r="AMH65" s="60"/>
      <c r="AMI65" s="60"/>
      <c r="AMJ65" s="60"/>
      <c r="AMK65" s="60"/>
      <c r="AML65" s="60"/>
      <c r="AMM65" s="60"/>
      <c r="AMN65" s="60"/>
      <c r="AMO65" s="60"/>
      <c r="AMP65" s="60"/>
      <c r="AMQ65" s="60"/>
      <c r="AMR65" s="60"/>
      <c r="AMS65" s="60"/>
      <c r="AMT65" s="60"/>
      <c r="AMU65" s="60"/>
      <c r="AMV65" s="60"/>
      <c r="AMW65" s="60"/>
      <c r="AMX65" s="60"/>
      <c r="AMY65" s="60"/>
      <c r="AMZ65" s="60"/>
      <c r="ANA65" s="60"/>
      <c r="ANB65" s="60"/>
      <c r="ANC65" s="60"/>
      <c r="AND65" s="60"/>
      <c r="ANE65" s="60"/>
      <c r="ANF65" s="60"/>
      <c r="ANG65" s="60"/>
      <c r="ANH65" s="60"/>
      <c r="ANI65" s="60"/>
      <c r="ANJ65" s="60"/>
      <c r="ANK65" s="60"/>
      <c r="ANL65" s="60"/>
      <c r="ANM65" s="60"/>
      <c r="ANN65" s="60"/>
      <c r="ANO65" s="60"/>
      <c r="ANP65" s="60"/>
      <c r="ANQ65" s="60"/>
      <c r="ANR65" s="60"/>
      <c r="ANS65" s="60"/>
      <c r="ANT65" s="60"/>
      <c r="ANU65" s="60"/>
      <c r="ANV65" s="60"/>
      <c r="ANW65" s="60"/>
      <c r="ANX65" s="60"/>
      <c r="ANY65" s="60"/>
      <c r="ANZ65" s="60"/>
      <c r="AOA65" s="60"/>
      <c r="AOB65" s="60"/>
      <c r="AOC65" s="60"/>
      <c r="AOD65" s="60"/>
      <c r="AOE65" s="60"/>
      <c r="AOF65" s="60"/>
      <c r="AOG65" s="60"/>
      <c r="AOH65" s="60"/>
      <c r="AOI65" s="60"/>
      <c r="AOJ65" s="60"/>
      <c r="AOK65" s="60"/>
      <c r="AOL65" s="60"/>
      <c r="AOM65" s="60"/>
      <c r="AON65" s="60"/>
      <c r="AOO65" s="60"/>
      <c r="AOP65" s="60"/>
      <c r="AOQ65" s="60"/>
      <c r="AOR65" s="60"/>
      <c r="AOS65" s="60"/>
      <c r="AOT65" s="60"/>
      <c r="AOU65" s="60"/>
      <c r="AOV65" s="60"/>
      <c r="AOW65" s="60"/>
      <c r="AOX65" s="60"/>
      <c r="AOY65" s="60"/>
      <c r="AOZ65" s="60"/>
      <c r="APA65" s="60"/>
      <c r="APB65" s="60"/>
      <c r="APC65" s="60"/>
      <c r="APD65" s="60"/>
      <c r="APE65" s="60"/>
      <c r="APF65" s="60"/>
      <c r="APG65" s="60"/>
      <c r="APH65" s="60"/>
      <c r="API65" s="60"/>
      <c r="APJ65" s="60"/>
      <c r="APK65" s="60"/>
      <c r="APL65" s="60"/>
      <c r="APM65" s="60"/>
      <c r="APN65" s="60"/>
      <c r="APO65" s="60"/>
      <c r="APP65" s="60"/>
      <c r="APQ65" s="60"/>
      <c r="APR65" s="60"/>
      <c r="APS65" s="60"/>
      <c r="APT65" s="60"/>
      <c r="APU65" s="60"/>
      <c r="APV65" s="60"/>
      <c r="APW65" s="60"/>
      <c r="APX65" s="60"/>
      <c r="APY65" s="60"/>
      <c r="APZ65" s="60"/>
      <c r="AQA65" s="60"/>
      <c r="AQB65" s="60"/>
      <c r="AQC65" s="60"/>
      <c r="AQD65" s="60"/>
      <c r="AQE65" s="60"/>
      <c r="AQF65" s="60"/>
      <c r="AQG65" s="60"/>
      <c r="AQH65" s="60"/>
      <c r="AQI65" s="60"/>
      <c r="AQJ65" s="60"/>
      <c r="AQK65" s="60"/>
      <c r="AQL65" s="60"/>
      <c r="AQM65" s="60"/>
      <c r="AQN65" s="60"/>
      <c r="AQO65" s="60"/>
      <c r="AQP65" s="60"/>
      <c r="AQQ65" s="60"/>
      <c r="AQR65" s="60"/>
      <c r="AQS65" s="60"/>
      <c r="AQT65" s="60"/>
      <c r="AQU65" s="60"/>
      <c r="AQV65" s="60"/>
      <c r="AQW65" s="60"/>
      <c r="AQX65" s="60"/>
      <c r="AQY65" s="60"/>
      <c r="AQZ65" s="60"/>
      <c r="ARA65" s="60"/>
      <c r="ARB65" s="60"/>
      <c r="ARC65" s="60"/>
      <c r="ARD65" s="60"/>
      <c r="ARE65" s="60"/>
      <c r="ARF65" s="60"/>
      <c r="ARG65" s="60"/>
      <c r="ARH65" s="60"/>
      <c r="ARI65" s="60"/>
      <c r="ARJ65" s="60"/>
      <c r="ARK65" s="60"/>
      <c r="ARL65" s="60"/>
      <c r="ARM65" s="60"/>
      <c r="ARN65" s="60"/>
      <c r="ARO65" s="60"/>
      <c r="ARP65" s="60"/>
      <c r="ARQ65" s="60"/>
      <c r="ARR65" s="60"/>
      <c r="ARS65" s="60"/>
      <c r="ART65" s="60"/>
      <c r="ARU65" s="60"/>
      <c r="ARV65" s="60"/>
      <c r="ARW65" s="60"/>
      <c r="ARX65" s="60"/>
      <c r="ARY65" s="60"/>
      <c r="ARZ65" s="60"/>
      <c r="ASA65" s="60"/>
      <c r="ASB65" s="60"/>
      <c r="ASC65" s="60"/>
      <c r="ASD65" s="60"/>
      <c r="ASE65" s="60"/>
      <c r="ASF65" s="60"/>
      <c r="ASG65" s="60"/>
      <c r="ASH65" s="60"/>
      <c r="ASI65" s="60"/>
      <c r="ASJ65" s="60"/>
      <c r="ASK65" s="60"/>
      <c r="ASL65" s="60"/>
      <c r="ASM65" s="60"/>
      <c r="ASN65" s="60"/>
      <c r="ASO65" s="60"/>
      <c r="ASP65" s="60"/>
      <c r="ASQ65" s="60"/>
      <c r="ASR65" s="60"/>
      <c r="ASS65" s="60"/>
      <c r="AST65" s="60"/>
      <c r="ASU65" s="60"/>
      <c r="ASV65" s="60"/>
      <c r="ASW65" s="60"/>
      <c r="ASX65" s="60"/>
      <c r="ASY65" s="60"/>
      <c r="ASZ65" s="60"/>
      <c r="ATA65" s="60"/>
      <c r="ATB65" s="60"/>
      <c r="ATC65" s="60"/>
      <c r="ATD65" s="60"/>
      <c r="ATE65" s="60"/>
      <c r="ATF65" s="60"/>
      <c r="ATG65" s="60"/>
      <c r="ATH65" s="60"/>
      <c r="ATI65" s="60"/>
      <c r="ATJ65" s="60"/>
      <c r="ATK65" s="60"/>
      <c r="ATL65" s="60"/>
      <c r="ATM65" s="60"/>
      <c r="ATN65" s="60"/>
      <c r="ATO65" s="60"/>
      <c r="ATP65" s="60"/>
      <c r="ATQ65" s="60"/>
      <c r="ATR65" s="60"/>
      <c r="ATS65" s="60"/>
      <c r="ATT65" s="60"/>
      <c r="ATU65" s="60"/>
      <c r="ATV65" s="60"/>
      <c r="ATW65" s="60"/>
      <c r="ATX65" s="60"/>
      <c r="ATY65" s="60"/>
      <c r="ATZ65" s="60"/>
      <c r="AUA65" s="60"/>
      <c r="AUB65" s="60"/>
      <c r="AUC65" s="60"/>
      <c r="AUD65" s="60"/>
      <c r="AUE65" s="60"/>
      <c r="AUF65" s="60"/>
      <c r="AUG65" s="60"/>
      <c r="AUH65" s="60"/>
      <c r="AUI65" s="60"/>
      <c r="AUJ65" s="60"/>
      <c r="AUK65" s="60"/>
      <c r="AUL65" s="60"/>
      <c r="AUM65" s="60"/>
      <c r="AUN65" s="60"/>
      <c r="AUO65" s="60"/>
      <c r="AUP65" s="60"/>
      <c r="AUQ65" s="60"/>
      <c r="AUR65" s="60"/>
      <c r="AUS65" s="60"/>
      <c r="AUT65" s="60"/>
      <c r="AUU65" s="60"/>
      <c r="AUV65" s="60"/>
      <c r="AUW65" s="60"/>
      <c r="AUX65" s="60"/>
      <c r="AUY65" s="60"/>
      <c r="AUZ65" s="60"/>
      <c r="AVA65" s="60"/>
      <c r="AVB65" s="60"/>
      <c r="AVC65" s="60"/>
      <c r="AVD65" s="60"/>
      <c r="AVE65" s="60"/>
      <c r="AVF65" s="60"/>
      <c r="AVG65" s="60"/>
      <c r="AVH65" s="60"/>
      <c r="AVI65" s="60"/>
      <c r="AVJ65" s="60"/>
      <c r="AVK65" s="60"/>
      <c r="AVL65" s="60"/>
      <c r="AVM65" s="60"/>
      <c r="AVN65" s="60"/>
      <c r="AVO65" s="60"/>
      <c r="AVP65" s="60"/>
      <c r="AVQ65" s="60"/>
      <c r="AVR65" s="60"/>
      <c r="AVS65" s="60"/>
      <c r="AVT65" s="60"/>
      <c r="AVU65" s="60"/>
      <c r="AVV65" s="60"/>
      <c r="AVW65" s="60"/>
      <c r="AVX65" s="60"/>
      <c r="AVY65" s="60"/>
      <c r="AVZ65" s="60"/>
      <c r="AWA65" s="60"/>
      <c r="AWB65" s="60"/>
      <c r="AWC65" s="60"/>
      <c r="AWD65" s="60"/>
      <c r="AWE65" s="60"/>
      <c r="AWF65" s="60"/>
      <c r="AWG65" s="60"/>
      <c r="AWH65" s="60"/>
      <c r="AWI65" s="60"/>
      <c r="AWJ65" s="60"/>
      <c r="AWK65" s="60"/>
      <c r="AWL65" s="60"/>
      <c r="AWM65" s="60"/>
      <c r="AWN65" s="60"/>
      <c r="AWO65" s="60"/>
      <c r="AWP65" s="60"/>
      <c r="AWQ65" s="60"/>
      <c r="AWR65" s="60"/>
      <c r="AWS65" s="60"/>
      <c r="AWT65" s="60"/>
      <c r="AWU65" s="60"/>
      <c r="AWV65" s="60"/>
      <c r="AWW65" s="60"/>
      <c r="AWX65" s="60"/>
      <c r="AWY65" s="60"/>
      <c r="AWZ65" s="60"/>
      <c r="AXA65" s="60"/>
      <c r="AXB65" s="60"/>
      <c r="AXC65" s="60"/>
      <c r="AXD65" s="60"/>
      <c r="AXE65" s="60"/>
      <c r="AXF65" s="60"/>
      <c r="AXG65" s="60"/>
      <c r="AXH65" s="60"/>
      <c r="AXI65" s="60"/>
      <c r="AXJ65" s="60"/>
      <c r="AXK65" s="60"/>
      <c r="AXL65" s="60"/>
      <c r="AXM65" s="60"/>
      <c r="AXN65" s="60"/>
      <c r="AXO65" s="60"/>
      <c r="AXP65" s="60"/>
      <c r="AXQ65" s="60"/>
      <c r="AXR65" s="60"/>
      <c r="AXS65" s="60"/>
      <c r="AXT65" s="60"/>
      <c r="AXU65" s="60"/>
      <c r="AXV65" s="60"/>
      <c r="AXW65" s="60"/>
      <c r="AXX65" s="60"/>
      <c r="AXY65" s="60"/>
      <c r="AXZ65" s="60"/>
      <c r="AYA65" s="60"/>
      <c r="AYB65" s="60"/>
      <c r="AYC65" s="60"/>
      <c r="AYD65" s="60"/>
      <c r="AYE65" s="60"/>
      <c r="AYF65" s="60"/>
      <c r="AYG65" s="60"/>
      <c r="AYH65" s="60"/>
      <c r="AYI65" s="60"/>
      <c r="AYJ65" s="60"/>
      <c r="AYK65" s="60"/>
      <c r="AYL65" s="60"/>
      <c r="AYM65" s="60"/>
      <c r="AYN65" s="60"/>
      <c r="AYO65" s="60"/>
      <c r="AYP65" s="60"/>
      <c r="AYQ65" s="60"/>
      <c r="AYR65" s="60"/>
      <c r="AYS65" s="60"/>
      <c r="AYT65" s="60"/>
      <c r="AYU65" s="60"/>
      <c r="AYV65" s="60"/>
      <c r="AYW65" s="60"/>
      <c r="AYX65" s="60"/>
      <c r="AYY65" s="60"/>
      <c r="AYZ65" s="60"/>
      <c r="AZA65" s="60"/>
      <c r="AZB65" s="60"/>
      <c r="AZC65" s="60"/>
      <c r="AZD65" s="60"/>
      <c r="AZE65" s="60"/>
      <c r="AZF65" s="60"/>
      <c r="AZG65" s="60"/>
      <c r="AZH65" s="60"/>
      <c r="AZI65" s="60"/>
      <c r="AZJ65" s="60"/>
      <c r="AZK65" s="60"/>
      <c r="AZL65" s="60"/>
      <c r="AZM65" s="60"/>
      <c r="AZN65" s="60"/>
      <c r="AZO65" s="60"/>
      <c r="AZP65" s="60"/>
      <c r="AZQ65" s="60"/>
      <c r="AZR65" s="60"/>
      <c r="AZS65" s="60"/>
      <c r="AZT65" s="60"/>
      <c r="AZU65" s="60"/>
      <c r="AZV65" s="60"/>
      <c r="AZW65" s="60"/>
      <c r="AZX65" s="60"/>
      <c r="AZY65" s="60"/>
      <c r="AZZ65" s="60"/>
      <c r="BAA65" s="60"/>
      <c r="BAB65" s="60"/>
      <c r="BAC65" s="60"/>
      <c r="BAD65" s="60"/>
      <c r="BAE65" s="60"/>
      <c r="BAF65" s="60"/>
      <c r="BAG65" s="60"/>
      <c r="BAH65" s="60"/>
      <c r="BAI65" s="60"/>
      <c r="BAJ65" s="60"/>
      <c r="BAK65" s="60"/>
      <c r="BAL65" s="60"/>
      <c r="BAM65" s="60"/>
      <c r="BAN65" s="60"/>
      <c r="BAO65" s="60"/>
      <c r="BAP65" s="60"/>
      <c r="BAQ65" s="60"/>
      <c r="BAR65" s="60"/>
      <c r="BAS65" s="60"/>
      <c r="BAT65" s="60"/>
      <c r="BAU65" s="60"/>
      <c r="BAV65" s="60"/>
      <c r="BAW65" s="60"/>
      <c r="BAX65" s="60"/>
      <c r="BAY65" s="60"/>
      <c r="BAZ65" s="60"/>
      <c r="BBA65" s="60"/>
      <c r="BBB65" s="60"/>
      <c r="BBC65" s="60"/>
      <c r="BBD65" s="60"/>
      <c r="BBE65" s="60"/>
      <c r="BBF65" s="60"/>
      <c r="BBG65" s="60"/>
      <c r="BBH65" s="60"/>
      <c r="BBI65" s="60"/>
      <c r="BBJ65" s="60"/>
      <c r="BBK65" s="60"/>
      <c r="BBL65" s="60"/>
      <c r="BBM65" s="60"/>
      <c r="BBN65" s="60"/>
      <c r="BBO65" s="60"/>
      <c r="BBP65" s="60"/>
      <c r="BBQ65" s="60"/>
      <c r="BBR65" s="60"/>
      <c r="BBS65" s="60"/>
      <c r="BBT65" s="60"/>
      <c r="BBU65" s="60"/>
      <c r="BBV65" s="60"/>
      <c r="BBW65" s="60"/>
      <c r="BBX65" s="60"/>
      <c r="BBY65" s="60"/>
      <c r="BBZ65" s="60"/>
      <c r="BCA65" s="60"/>
      <c r="BCB65" s="60"/>
      <c r="BCC65" s="60"/>
      <c r="BCD65" s="60"/>
      <c r="BCE65" s="60"/>
      <c r="BCF65" s="60"/>
      <c r="BCG65" s="60"/>
      <c r="BCH65" s="60"/>
      <c r="BCI65" s="60"/>
      <c r="BCJ65" s="60"/>
      <c r="BCK65" s="60"/>
      <c r="BCL65" s="60"/>
      <c r="BCM65" s="60"/>
      <c r="BCN65" s="60"/>
      <c r="BCO65" s="60"/>
      <c r="BCP65" s="60"/>
      <c r="BCQ65" s="60"/>
      <c r="BCR65" s="60"/>
      <c r="BCS65" s="60"/>
      <c r="BCT65" s="60"/>
      <c r="BCU65" s="60"/>
      <c r="BCV65" s="60"/>
      <c r="BCW65" s="60"/>
      <c r="BCX65" s="60"/>
      <c r="BCY65" s="60"/>
      <c r="BCZ65" s="60"/>
      <c r="BDA65" s="60"/>
      <c r="BDB65" s="60"/>
      <c r="BDC65" s="60"/>
      <c r="BDD65" s="60"/>
      <c r="BDE65" s="60"/>
      <c r="BDF65" s="60"/>
      <c r="BDG65" s="60"/>
      <c r="BDH65" s="60"/>
      <c r="BDI65" s="60"/>
      <c r="BDJ65" s="60"/>
      <c r="BDK65" s="60"/>
      <c r="BDL65" s="60"/>
      <c r="BDM65" s="60"/>
      <c r="BDN65" s="60"/>
      <c r="BDO65" s="60"/>
      <c r="BDP65" s="60"/>
      <c r="BDQ65" s="60"/>
      <c r="BDR65" s="60"/>
      <c r="BDS65" s="60"/>
      <c r="BDT65" s="60"/>
      <c r="BDU65" s="60"/>
      <c r="BDV65" s="60"/>
      <c r="BDW65" s="60"/>
      <c r="BDX65" s="60"/>
      <c r="BDY65" s="60"/>
      <c r="BDZ65" s="60"/>
      <c r="BEA65" s="60"/>
      <c r="BEB65" s="60"/>
      <c r="BEC65" s="60"/>
      <c r="BED65" s="60"/>
      <c r="BEE65" s="60"/>
      <c r="BEF65" s="60"/>
      <c r="BEG65" s="60"/>
      <c r="BEH65" s="60"/>
      <c r="BEI65" s="60"/>
      <c r="BEJ65" s="60"/>
      <c r="BEK65" s="60"/>
      <c r="BEL65" s="60"/>
      <c r="BEM65" s="60"/>
      <c r="BEN65" s="60"/>
      <c r="BEO65" s="60"/>
      <c r="BEP65" s="60"/>
      <c r="BEQ65" s="60"/>
      <c r="BER65" s="60"/>
      <c r="BES65" s="60"/>
      <c r="BET65" s="60"/>
      <c r="BEU65" s="60"/>
      <c r="BEV65" s="60"/>
      <c r="BEW65" s="60"/>
      <c r="BEX65" s="60"/>
      <c r="BEY65" s="60"/>
      <c r="BEZ65" s="60"/>
      <c r="BFA65" s="60"/>
      <c r="BFB65" s="60"/>
      <c r="BFC65" s="60"/>
      <c r="BFD65" s="60"/>
      <c r="BFE65" s="60"/>
      <c r="BFF65" s="60"/>
      <c r="BFG65" s="60"/>
      <c r="BFH65" s="60"/>
      <c r="BFI65" s="60"/>
      <c r="BFJ65" s="60"/>
      <c r="BFK65" s="60"/>
      <c r="BFL65" s="60"/>
      <c r="BFM65" s="60"/>
      <c r="BFN65" s="60"/>
      <c r="BFO65" s="60"/>
      <c r="BFP65" s="60"/>
      <c r="BFQ65" s="60"/>
      <c r="BFR65" s="60"/>
      <c r="BFS65" s="60"/>
      <c r="BFT65" s="60"/>
      <c r="BFU65" s="60"/>
      <c r="BFV65" s="60"/>
      <c r="BFW65" s="60"/>
      <c r="BFX65" s="60"/>
      <c r="BFY65" s="60"/>
      <c r="BFZ65" s="60"/>
      <c r="BGA65" s="60"/>
      <c r="BGB65" s="60"/>
      <c r="BGC65" s="60"/>
      <c r="BGD65" s="60"/>
      <c r="BGE65" s="60"/>
      <c r="BGF65" s="60"/>
      <c r="BGG65" s="60"/>
      <c r="BGH65" s="60"/>
      <c r="BGI65" s="60"/>
      <c r="BGJ65" s="60"/>
      <c r="BGK65" s="60"/>
      <c r="BGL65" s="60"/>
      <c r="BGM65" s="60"/>
      <c r="BGN65" s="60"/>
      <c r="BGO65" s="60"/>
      <c r="BGP65" s="60"/>
      <c r="BGQ65" s="60"/>
      <c r="BGR65" s="60"/>
      <c r="BGS65" s="60"/>
      <c r="BGT65" s="60"/>
      <c r="BGU65" s="60"/>
      <c r="BGV65" s="60"/>
      <c r="BGW65" s="60"/>
      <c r="BGX65" s="60"/>
      <c r="BGY65" s="60"/>
      <c r="BGZ65" s="60"/>
      <c r="BHA65" s="60"/>
      <c r="BHB65" s="60"/>
      <c r="BHC65" s="60"/>
      <c r="BHD65" s="60"/>
      <c r="BHE65" s="60"/>
      <c r="BHF65" s="60"/>
      <c r="BHG65" s="60"/>
      <c r="BHH65" s="60"/>
      <c r="BHI65" s="60"/>
      <c r="BHJ65" s="60"/>
      <c r="BHK65" s="60"/>
      <c r="BHL65" s="60"/>
      <c r="BHM65" s="60"/>
      <c r="BHN65" s="60"/>
      <c r="BHO65" s="60"/>
      <c r="BHP65" s="60"/>
      <c r="BHQ65" s="60"/>
      <c r="BHR65" s="60"/>
      <c r="BHS65" s="60"/>
      <c r="BHT65" s="60"/>
      <c r="BHU65" s="60"/>
      <c r="BHV65" s="60"/>
      <c r="BHW65" s="60"/>
      <c r="BHX65" s="60"/>
      <c r="BHY65" s="60"/>
      <c r="BHZ65" s="60"/>
      <c r="BIA65" s="60"/>
      <c r="BIB65" s="60"/>
      <c r="BIC65" s="60"/>
      <c r="BID65" s="60"/>
      <c r="BIE65" s="60"/>
      <c r="BIF65" s="60"/>
      <c r="BIG65" s="60"/>
      <c r="BIH65" s="60"/>
      <c r="BII65" s="60"/>
      <c r="BIJ65" s="60"/>
      <c r="BIK65" s="60"/>
      <c r="BIL65" s="60"/>
      <c r="BIM65" s="60"/>
      <c r="BIN65" s="60"/>
      <c r="BIO65" s="60"/>
      <c r="BIP65" s="60"/>
      <c r="BIQ65" s="60"/>
      <c r="BIR65" s="60"/>
      <c r="BIS65" s="60"/>
      <c r="BIT65" s="60"/>
      <c r="BIU65" s="60"/>
      <c r="BIV65" s="60"/>
      <c r="BIW65" s="60"/>
      <c r="BIX65" s="60"/>
      <c r="BIY65" s="60"/>
      <c r="BIZ65" s="60"/>
      <c r="BJA65" s="60"/>
      <c r="BJB65" s="60"/>
      <c r="BJC65" s="60"/>
      <c r="BJD65" s="60"/>
      <c r="BJE65" s="60"/>
      <c r="BJF65" s="60"/>
      <c r="BJG65" s="60"/>
      <c r="BJH65" s="60"/>
      <c r="BJI65" s="60"/>
      <c r="BJJ65" s="60"/>
      <c r="BJK65" s="60"/>
      <c r="BJL65" s="60"/>
      <c r="BJM65" s="60"/>
      <c r="BJN65" s="60"/>
      <c r="BJO65" s="60"/>
      <c r="BJP65" s="60"/>
      <c r="BJQ65" s="60"/>
      <c r="BJR65" s="60"/>
      <c r="BJS65" s="60"/>
      <c r="BJT65" s="60"/>
      <c r="BJU65" s="60"/>
      <c r="BJV65" s="60"/>
      <c r="BJW65" s="60"/>
      <c r="BJX65" s="60"/>
      <c r="BJY65" s="60"/>
      <c r="BJZ65" s="60"/>
      <c r="BKA65" s="60"/>
      <c r="BKB65" s="60"/>
      <c r="BKC65" s="60"/>
      <c r="BKD65" s="60"/>
      <c r="BKE65" s="60"/>
      <c r="BKF65" s="60"/>
      <c r="BKG65" s="60"/>
      <c r="BKH65" s="60"/>
      <c r="BKI65" s="60"/>
      <c r="BKJ65" s="60"/>
      <c r="BKK65" s="60"/>
      <c r="BKL65" s="60"/>
      <c r="BKM65" s="60"/>
      <c r="BKN65" s="60"/>
      <c r="BKO65" s="60"/>
      <c r="BKP65" s="60"/>
      <c r="BKQ65" s="60"/>
      <c r="BKR65" s="60"/>
      <c r="BKS65" s="60"/>
      <c r="BKT65" s="60"/>
      <c r="BKU65" s="60"/>
      <c r="BKV65" s="60"/>
      <c r="BKW65" s="60"/>
      <c r="BKX65" s="60"/>
      <c r="BKY65" s="60"/>
      <c r="BKZ65" s="60"/>
      <c r="BLA65" s="60"/>
      <c r="BLB65" s="60"/>
      <c r="BLC65" s="60"/>
      <c r="BLD65" s="60"/>
      <c r="BLE65" s="60"/>
      <c r="BLF65" s="60"/>
      <c r="BLG65" s="60"/>
      <c r="BLH65" s="60"/>
      <c r="BLI65" s="60"/>
      <c r="BLJ65" s="60"/>
      <c r="BLK65" s="60"/>
      <c r="BLL65" s="60"/>
      <c r="BLM65" s="60"/>
      <c r="BLN65" s="60"/>
      <c r="BLO65" s="60"/>
      <c r="BLP65" s="60"/>
      <c r="BLQ65" s="60"/>
      <c r="BLR65" s="60"/>
      <c r="BLS65" s="60"/>
      <c r="BLT65" s="60"/>
      <c r="BLU65" s="60"/>
      <c r="BLV65" s="60"/>
      <c r="BLW65" s="60"/>
      <c r="BLX65" s="60"/>
      <c r="BLY65" s="60"/>
      <c r="BLZ65" s="60"/>
      <c r="BMA65" s="60"/>
      <c r="BMB65" s="60"/>
      <c r="BMC65" s="60"/>
      <c r="BMD65" s="60"/>
      <c r="BME65" s="60"/>
      <c r="BMF65" s="60"/>
      <c r="BMG65" s="60"/>
      <c r="BMH65" s="60"/>
      <c r="BMI65" s="60"/>
      <c r="BMJ65" s="60"/>
      <c r="BMK65" s="60"/>
      <c r="BML65" s="60"/>
      <c r="BMM65" s="60"/>
      <c r="BMN65" s="60"/>
      <c r="BMO65" s="60"/>
      <c r="BMP65" s="60"/>
      <c r="BMQ65" s="60"/>
      <c r="BMR65" s="60"/>
      <c r="BMS65" s="60"/>
      <c r="BMT65" s="60"/>
      <c r="BMU65" s="60"/>
      <c r="BMV65" s="60"/>
      <c r="BMW65" s="60"/>
      <c r="BMX65" s="60"/>
      <c r="BMY65" s="60"/>
      <c r="BMZ65" s="60"/>
      <c r="BNA65" s="60"/>
      <c r="BNB65" s="60"/>
      <c r="BNC65" s="60"/>
      <c r="BND65" s="60"/>
      <c r="BNE65" s="60"/>
      <c r="BNF65" s="60"/>
      <c r="BNG65" s="60"/>
      <c r="BNH65" s="60"/>
      <c r="BNI65" s="60"/>
      <c r="BNJ65" s="60"/>
      <c r="BNK65" s="60"/>
      <c r="BNL65" s="60"/>
      <c r="BNM65" s="60"/>
      <c r="BNN65" s="60"/>
      <c r="BNO65" s="60"/>
      <c r="BNP65" s="60"/>
      <c r="BNQ65" s="60"/>
      <c r="BNR65" s="60"/>
      <c r="BNS65" s="60"/>
      <c r="BNT65" s="60"/>
      <c r="BNU65" s="60"/>
      <c r="BNV65" s="60"/>
      <c r="BNW65" s="60"/>
      <c r="BNX65" s="60"/>
      <c r="BNY65" s="60"/>
      <c r="BNZ65" s="60"/>
      <c r="BOA65" s="60"/>
      <c r="BOB65" s="60"/>
      <c r="BOC65" s="60"/>
      <c r="BOD65" s="60"/>
      <c r="BOE65" s="60"/>
      <c r="BOF65" s="60"/>
      <c r="BOG65" s="60"/>
      <c r="BOH65" s="60"/>
      <c r="BOI65" s="60"/>
      <c r="BOJ65" s="60"/>
      <c r="BOK65" s="60"/>
      <c r="BOL65" s="60"/>
      <c r="BOM65" s="60"/>
      <c r="BON65" s="60"/>
      <c r="BOO65" s="60"/>
      <c r="BOP65" s="60"/>
      <c r="BOQ65" s="60"/>
      <c r="BOR65" s="60"/>
      <c r="BOS65" s="60"/>
      <c r="BOT65" s="60"/>
      <c r="BOU65" s="60"/>
      <c r="BOV65" s="60"/>
      <c r="BOW65" s="60"/>
      <c r="BOX65" s="60"/>
      <c r="BOY65" s="60"/>
      <c r="BOZ65" s="60"/>
      <c r="BPA65" s="60"/>
      <c r="BPB65" s="60"/>
      <c r="BPC65" s="60"/>
      <c r="BPD65" s="60"/>
      <c r="BPE65" s="60"/>
      <c r="BPF65" s="60"/>
      <c r="BPG65" s="60"/>
      <c r="BPH65" s="60"/>
      <c r="BPI65" s="60"/>
      <c r="BPJ65" s="60"/>
      <c r="BPK65" s="60"/>
      <c r="BPL65" s="60"/>
      <c r="BPM65" s="60"/>
      <c r="BPN65" s="60"/>
      <c r="BPO65" s="60"/>
      <c r="BPP65" s="60"/>
      <c r="BPQ65" s="60"/>
      <c r="BPR65" s="60"/>
      <c r="BPS65" s="60"/>
      <c r="BPT65" s="60"/>
      <c r="BPU65" s="60"/>
      <c r="BPV65" s="60"/>
      <c r="BPW65" s="60"/>
      <c r="BPX65" s="60"/>
      <c r="BPY65" s="60"/>
      <c r="BPZ65" s="60"/>
      <c r="BQA65" s="60"/>
      <c r="BQB65" s="60"/>
      <c r="BQC65" s="60"/>
      <c r="BQD65" s="60"/>
      <c r="BQE65" s="60"/>
      <c r="BQF65" s="60"/>
      <c r="BQG65" s="60"/>
      <c r="BQH65" s="60"/>
      <c r="BQI65" s="60"/>
      <c r="BQJ65" s="60"/>
      <c r="BQK65" s="60"/>
      <c r="BQL65" s="60"/>
      <c r="BQM65" s="60"/>
      <c r="BQN65" s="60"/>
      <c r="BQO65" s="60"/>
      <c r="BQP65" s="60"/>
      <c r="BQQ65" s="60"/>
      <c r="BQR65" s="60"/>
      <c r="BQS65" s="60"/>
      <c r="BQT65" s="60"/>
      <c r="BQU65" s="60"/>
      <c r="BQV65" s="60"/>
      <c r="BQW65" s="60"/>
      <c r="BQX65" s="60"/>
      <c r="BQY65" s="60"/>
      <c r="BQZ65" s="60"/>
      <c r="BRA65" s="60"/>
      <c r="BRB65" s="60"/>
      <c r="BRC65" s="60"/>
      <c r="BRD65" s="60"/>
      <c r="BRE65" s="60"/>
      <c r="BRF65" s="60"/>
      <c r="BRG65" s="60"/>
      <c r="BRH65" s="60"/>
      <c r="BRI65" s="60"/>
      <c r="BRJ65" s="60"/>
      <c r="BRK65" s="60"/>
      <c r="BRL65" s="60"/>
      <c r="BRM65" s="60"/>
      <c r="BRN65" s="60"/>
      <c r="BRO65" s="60"/>
      <c r="BRP65" s="60"/>
      <c r="BRQ65" s="60"/>
      <c r="BRR65" s="60"/>
      <c r="BRS65" s="60"/>
      <c r="BRT65" s="60"/>
      <c r="BRU65" s="60"/>
      <c r="BRV65" s="60"/>
      <c r="BRW65" s="60"/>
      <c r="BRX65" s="60"/>
      <c r="BRY65" s="60"/>
      <c r="BRZ65" s="60"/>
      <c r="BSA65" s="60"/>
      <c r="BSB65" s="60"/>
      <c r="BSC65" s="60"/>
      <c r="BSD65" s="60"/>
      <c r="BSE65" s="60"/>
      <c r="BSF65" s="60"/>
      <c r="BSG65" s="60"/>
      <c r="BSH65" s="60"/>
      <c r="BSI65" s="60"/>
      <c r="BSJ65" s="60"/>
      <c r="BSK65" s="60"/>
      <c r="BSL65" s="60"/>
      <c r="BSM65" s="60"/>
      <c r="BSN65" s="60"/>
      <c r="BSO65" s="60"/>
      <c r="BSP65" s="60"/>
      <c r="BSQ65" s="60"/>
      <c r="BSR65" s="60"/>
      <c r="BSS65" s="60"/>
      <c r="BST65" s="60"/>
      <c r="BSU65" s="60"/>
      <c r="BSV65" s="60"/>
      <c r="BSW65" s="60"/>
      <c r="BSX65" s="60"/>
      <c r="BSY65" s="60"/>
      <c r="BSZ65" s="60"/>
      <c r="BTA65" s="60"/>
      <c r="BTB65" s="60"/>
      <c r="BTC65" s="60"/>
      <c r="BTD65" s="60"/>
      <c r="BTE65" s="60"/>
      <c r="BTF65" s="60"/>
      <c r="BTG65" s="60"/>
      <c r="BTH65" s="60"/>
      <c r="BTI65" s="60"/>
      <c r="BTJ65" s="60"/>
      <c r="BTK65" s="60"/>
      <c r="BTL65" s="60"/>
      <c r="BTM65" s="60"/>
      <c r="BTN65" s="60"/>
      <c r="BTO65" s="60"/>
      <c r="BTP65" s="60"/>
      <c r="BTQ65" s="60"/>
      <c r="BTR65" s="60"/>
      <c r="BTS65" s="60"/>
      <c r="BTT65" s="60"/>
      <c r="BTU65" s="60"/>
      <c r="BTV65" s="60"/>
      <c r="BTW65" s="60"/>
      <c r="BTX65" s="60"/>
      <c r="BTY65" s="60"/>
      <c r="BTZ65" s="60"/>
      <c r="BUA65" s="60"/>
      <c r="BUB65" s="60"/>
      <c r="BUC65" s="60"/>
      <c r="BUD65" s="60"/>
      <c r="BUE65" s="60"/>
      <c r="BUF65" s="60"/>
      <c r="BUG65" s="60"/>
      <c r="BUH65" s="60"/>
      <c r="BUI65" s="60"/>
      <c r="BUJ65" s="60"/>
      <c r="BUK65" s="60"/>
      <c r="BUL65" s="60"/>
      <c r="BUM65" s="60"/>
      <c r="BUN65" s="60"/>
      <c r="BUO65" s="60"/>
      <c r="BUP65" s="60"/>
      <c r="BUQ65" s="60"/>
      <c r="BUR65" s="60"/>
      <c r="BUS65" s="60"/>
      <c r="BUT65" s="60"/>
      <c r="BUU65" s="60"/>
      <c r="BUV65" s="60"/>
      <c r="BUW65" s="60"/>
      <c r="BUX65" s="60"/>
      <c r="BUY65" s="60"/>
      <c r="BUZ65" s="60"/>
      <c r="BVA65" s="60"/>
      <c r="BVB65" s="60"/>
      <c r="BVC65" s="60"/>
      <c r="BVD65" s="60"/>
      <c r="BVE65" s="60"/>
      <c r="BVF65" s="60"/>
      <c r="BVG65" s="60"/>
      <c r="BVH65" s="60"/>
      <c r="BVI65" s="60"/>
      <c r="BVJ65" s="60"/>
      <c r="BVK65" s="60"/>
      <c r="BVL65" s="60"/>
      <c r="BVM65" s="60"/>
      <c r="BVN65" s="60"/>
      <c r="BVO65" s="60"/>
      <c r="BVP65" s="60"/>
      <c r="BVQ65" s="60"/>
      <c r="BVR65" s="60"/>
      <c r="BVS65" s="60"/>
      <c r="BVT65" s="60"/>
      <c r="BVU65" s="60"/>
      <c r="BVV65" s="60"/>
      <c r="BVW65" s="60"/>
      <c r="BVX65" s="60"/>
      <c r="BVY65" s="60"/>
      <c r="BVZ65" s="60"/>
      <c r="BWA65" s="60"/>
      <c r="BWB65" s="60"/>
      <c r="BWC65" s="60"/>
      <c r="BWD65" s="60"/>
      <c r="BWE65" s="60"/>
      <c r="BWF65" s="60"/>
      <c r="BWG65" s="60"/>
      <c r="BWH65" s="60"/>
      <c r="BWI65" s="60"/>
      <c r="BWJ65" s="60"/>
      <c r="BWK65" s="60"/>
      <c r="BWL65" s="60"/>
      <c r="BWM65" s="60"/>
      <c r="BWN65" s="60"/>
      <c r="BWO65" s="60"/>
      <c r="BWP65" s="60"/>
      <c r="BWQ65" s="60"/>
      <c r="BWR65" s="60"/>
      <c r="BWS65" s="60"/>
      <c r="BWT65" s="60"/>
      <c r="BWU65" s="60"/>
      <c r="BWV65" s="60"/>
      <c r="BWW65" s="60"/>
      <c r="BWX65" s="60"/>
      <c r="BWY65" s="60"/>
      <c r="BWZ65" s="60"/>
      <c r="BXA65" s="60"/>
      <c r="BXB65" s="60"/>
      <c r="BXC65" s="60"/>
      <c r="BXD65" s="60"/>
      <c r="BXE65" s="60"/>
      <c r="BXF65" s="60"/>
      <c r="BXG65" s="60"/>
      <c r="BXH65" s="60"/>
      <c r="BXI65" s="60"/>
      <c r="BXJ65" s="60"/>
      <c r="BXK65" s="60"/>
      <c r="BXL65" s="60"/>
      <c r="BXM65" s="60"/>
      <c r="BXN65" s="60"/>
      <c r="BXO65" s="60"/>
      <c r="BXP65" s="60"/>
      <c r="BXQ65" s="60"/>
      <c r="BXR65" s="60"/>
      <c r="BXS65" s="60"/>
      <c r="BXT65" s="60"/>
      <c r="BXU65" s="60"/>
      <c r="BXV65" s="60"/>
      <c r="BXW65" s="60"/>
      <c r="BXX65" s="60"/>
      <c r="BXY65" s="60"/>
      <c r="BXZ65" s="60"/>
      <c r="BYA65" s="60"/>
      <c r="BYB65" s="60"/>
      <c r="BYC65" s="60"/>
      <c r="BYD65" s="60"/>
      <c r="BYE65" s="60"/>
      <c r="BYF65" s="60"/>
      <c r="BYG65" s="60"/>
      <c r="BYH65" s="60"/>
      <c r="BYI65" s="60"/>
      <c r="BYJ65" s="60"/>
      <c r="BYK65" s="60"/>
      <c r="BYL65" s="60"/>
      <c r="BYM65" s="60"/>
      <c r="BYN65" s="60"/>
      <c r="BYO65" s="60"/>
      <c r="BYP65" s="60"/>
      <c r="BYQ65" s="60"/>
      <c r="BYR65" s="60"/>
      <c r="BYS65" s="60"/>
      <c r="BYT65" s="60"/>
      <c r="BYU65" s="60"/>
      <c r="BYV65" s="60"/>
      <c r="BYW65" s="60"/>
      <c r="BYX65" s="60"/>
      <c r="BYY65" s="60"/>
      <c r="BYZ65" s="60"/>
      <c r="BZA65" s="60"/>
      <c r="BZB65" s="60"/>
      <c r="BZC65" s="60"/>
      <c r="BZD65" s="60"/>
      <c r="BZE65" s="60"/>
      <c r="BZF65" s="60"/>
      <c r="BZG65" s="60"/>
      <c r="BZH65" s="60"/>
      <c r="BZI65" s="60"/>
      <c r="BZJ65" s="60"/>
      <c r="BZK65" s="60"/>
      <c r="BZL65" s="60"/>
      <c r="BZM65" s="60"/>
      <c r="BZN65" s="60"/>
      <c r="BZO65" s="60"/>
      <c r="BZP65" s="60"/>
      <c r="BZQ65" s="60"/>
      <c r="BZR65" s="60"/>
      <c r="BZS65" s="60"/>
      <c r="BZT65" s="60"/>
      <c r="BZU65" s="60"/>
      <c r="BZV65" s="60"/>
      <c r="BZW65" s="60"/>
      <c r="BZX65" s="60"/>
      <c r="BZY65" s="60"/>
      <c r="BZZ65" s="60"/>
      <c r="CAA65" s="60"/>
      <c r="CAB65" s="60"/>
      <c r="CAC65" s="60"/>
      <c r="CAD65" s="60"/>
      <c r="CAE65" s="60"/>
      <c r="CAF65" s="60"/>
      <c r="CAG65" s="60"/>
      <c r="CAH65" s="60"/>
      <c r="CAI65" s="60"/>
      <c r="CAJ65" s="60"/>
      <c r="CAK65" s="60"/>
      <c r="CAL65" s="60"/>
      <c r="CAM65" s="60"/>
      <c r="CAN65" s="60"/>
      <c r="CAO65" s="60"/>
      <c r="CAP65" s="60"/>
      <c r="CAQ65" s="60"/>
      <c r="CAR65" s="60"/>
      <c r="CAS65" s="60"/>
      <c r="CAT65" s="60"/>
      <c r="CAU65" s="60"/>
      <c r="CAV65" s="60"/>
      <c r="CAW65" s="60"/>
      <c r="CAX65" s="60"/>
      <c r="CAY65" s="60"/>
      <c r="CAZ65" s="60"/>
      <c r="CBA65" s="60"/>
      <c r="CBB65" s="60"/>
      <c r="CBC65" s="60"/>
      <c r="CBD65" s="60"/>
      <c r="CBE65" s="60"/>
      <c r="CBF65" s="60"/>
      <c r="CBG65" s="60"/>
      <c r="CBH65" s="60"/>
      <c r="CBI65" s="60"/>
      <c r="CBJ65" s="60"/>
      <c r="CBK65" s="60"/>
      <c r="CBL65" s="60"/>
      <c r="CBM65" s="60"/>
      <c r="CBN65" s="60"/>
      <c r="CBO65" s="60"/>
      <c r="CBP65" s="60"/>
      <c r="CBQ65" s="60"/>
      <c r="CBR65" s="60"/>
      <c r="CBS65" s="60"/>
      <c r="CBT65" s="60"/>
      <c r="CBU65" s="60"/>
      <c r="CBV65" s="60"/>
      <c r="CBW65" s="60"/>
      <c r="CBX65" s="60"/>
      <c r="CBY65" s="60"/>
      <c r="CBZ65" s="60"/>
      <c r="CCA65" s="60"/>
      <c r="CCB65" s="60"/>
      <c r="CCC65" s="60"/>
      <c r="CCD65" s="60"/>
      <c r="CCE65" s="60"/>
      <c r="CCF65" s="60"/>
      <c r="CCG65" s="60"/>
      <c r="CCH65" s="60"/>
      <c r="CCI65" s="60"/>
      <c r="CCJ65" s="60"/>
      <c r="CCK65" s="60"/>
      <c r="CCL65" s="60"/>
      <c r="CCM65" s="60"/>
      <c r="CCN65" s="60"/>
      <c r="CCO65" s="60"/>
      <c r="CCP65" s="60"/>
      <c r="CCQ65" s="60"/>
      <c r="CCR65" s="60"/>
      <c r="CCS65" s="60"/>
      <c r="CCT65" s="60"/>
      <c r="CCU65" s="60"/>
      <c r="CCV65" s="60"/>
      <c r="CCW65" s="60"/>
      <c r="CCX65" s="60"/>
      <c r="CCY65" s="60"/>
      <c r="CCZ65" s="60"/>
      <c r="CDA65" s="60"/>
      <c r="CDB65" s="60"/>
      <c r="CDC65" s="60"/>
      <c r="CDD65" s="60"/>
      <c r="CDE65" s="60"/>
      <c r="CDF65" s="60"/>
      <c r="CDG65" s="60"/>
      <c r="CDH65" s="60"/>
      <c r="CDI65" s="60"/>
      <c r="CDJ65" s="60"/>
      <c r="CDK65" s="60"/>
      <c r="CDL65" s="60"/>
      <c r="CDM65" s="60"/>
      <c r="CDN65" s="60"/>
      <c r="CDO65" s="60"/>
      <c r="CDP65" s="60"/>
      <c r="CDQ65" s="60"/>
      <c r="CDR65" s="60"/>
      <c r="CDS65" s="60"/>
      <c r="CDT65" s="60"/>
      <c r="CDU65" s="60"/>
      <c r="CDV65" s="60"/>
      <c r="CDW65" s="60"/>
      <c r="CDX65" s="60"/>
      <c r="CDY65" s="60"/>
      <c r="CDZ65" s="60"/>
      <c r="CEA65" s="60"/>
      <c r="CEB65" s="60"/>
      <c r="CEC65" s="60"/>
      <c r="CED65" s="60"/>
      <c r="CEE65" s="60"/>
      <c r="CEF65" s="60"/>
      <c r="CEG65" s="60"/>
      <c r="CEH65" s="60"/>
      <c r="CEI65" s="60"/>
      <c r="CEJ65" s="60"/>
      <c r="CEK65" s="60"/>
      <c r="CEL65" s="60"/>
      <c r="CEM65" s="60"/>
      <c r="CEN65" s="60"/>
      <c r="CEO65" s="60"/>
      <c r="CEP65" s="60"/>
      <c r="CEQ65" s="60"/>
      <c r="CER65" s="60"/>
      <c r="CES65" s="60"/>
      <c r="CET65" s="60"/>
      <c r="CEU65" s="60"/>
      <c r="CEV65" s="60"/>
      <c r="CEW65" s="60"/>
      <c r="CEX65" s="60"/>
      <c r="CEY65" s="60"/>
      <c r="CEZ65" s="60"/>
      <c r="CFA65" s="60"/>
      <c r="CFB65" s="60"/>
      <c r="CFC65" s="60"/>
      <c r="CFD65" s="60"/>
      <c r="CFE65" s="60"/>
      <c r="CFF65" s="60"/>
      <c r="CFG65" s="60"/>
      <c r="CFH65" s="60"/>
      <c r="CFI65" s="60"/>
      <c r="CFJ65" s="60"/>
      <c r="CFK65" s="60"/>
      <c r="CFL65" s="60"/>
      <c r="CFM65" s="60"/>
      <c r="CFN65" s="60"/>
      <c r="CFO65" s="60"/>
      <c r="CFP65" s="60"/>
      <c r="CFQ65" s="60"/>
      <c r="CFR65" s="60"/>
      <c r="CFS65" s="60"/>
      <c r="CFT65" s="60"/>
      <c r="CFU65" s="60"/>
      <c r="CFV65" s="60"/>
      <c r="CFW65" s="60"/>
      <c r="CFX65" s="60"/>
      <c r="CFY65" s="60"/>
      <c r="CFZ65" s="60"/>
      <c r="CGA65" s="60"/>
      <c r="CGB65" s="60"/>
      <c r="CGC65" s="60"/>
      <c r="CGD65" s="60"/>
      <c r="CGE65" s="60"/>
      <c r="CGF65" s="60"/>
      <c r="CGG65" s="60"/>
      <c r="CGH65" s="60"/>
      <c r="CGI65" s="60"/>
      <c r="CGJ65" s="60"/>
      <c r="CGK65" s="60"/>
      <c r="CGL65" s="60"/>
      <c r="CGM65" s="60"/>
      <c r="CGN65" s="60"/>
      <c r="CGO65" s="60"/>
      <c r="CGP65" s="60"/>
      <c r="CGQ65" s="60"/>
      <c r="CGR65" s="60"/>
      <c r="CGS65" s="60"/>
      <c r="CGT65" s="60"/>
      <c r="CGU65" s="60"/>
      <c r="CGV65" s="60"/>
      <c r="CGW65" s="60"/>
      <c r="CGX65" s="60"/>
      <c r="CGY65" s="60"/>
      <c r="CGZ65" s="60"/>
      <c r="CHA65" s="60"/>
      <c r="CHB65" s="60"/>
      <c r="CHC65" s="60"/>
      <c r="CHD65" s="60"/>
      <c r="CHE65" s="60"/>
      <c r="CHF65" s="60"/>
      <c r="CHG65" s="60"/>
      <c r="CHH65" s="60"/>
      <c r="CHI65" s="60"/>
      <c r="CHJ65" s="60"/>
      <c r="CHK65" s="60"/>
      <c r="CHL65" s="60"/>
      <c r="CHM65" s="60"/>
      <c r="CHN65" s="60"/>
      <c r="CHO65" s="60"/>
      <c r="CHP65" s="60"/>
      <c r="CHQ65" s="60"/>
      <c r="CHR65" s="60"/>
      <c r="CHS65" s="60"/>
      <c r="CHT65" s="60"/>
      <c r="CHU65" s="60"/>
      <c r="CHV65" s="60"/>
      <c r="CHW65" s="60"/>
      <c r="CHX65" s="60"/>
      <c r="CHY65" s="60"/>
      <c r="CHZ65" s="60"/>
      <c r="CIA65" s="60"/>
      <c r="CIB65" s="60"/>
      <c r="CIC65" s="60"/>
      <c r="CID65" s="60"/>
      <c r="CIE65" s="60"/>
      <c r="CIF65" s="60"/>
      <c r="CIG65" s="60"/>
      <c r="CIH65" s="60"/>
      <c r="CII65" s="60"/>
      <c r="CIJ65" s="60"/>
      <c r="CIK65" s="60"/>
      <c r="CIL65" s="60"/>
      <c r="CIM65" s="60"/>
      <c r="CIN65" s="60"/>
      <c r="CIO65" s="60"/>
      <c r="CIP65" s="60"/>
      <c r="CIQ65" s="60"/>
      <c r="CIR65" s="60"/>
      <c r="CIS65" s="60"/>
      <c r="CIT65" s="60"/>
      <c r="CIU65" s="60"/>
      <c r="CIV65" s="60"/>
      <c r="CIW65" s="60"/>
      <c r="CIX65" s="60"/>
      <c r="CIY65" s="60"/>
      <c r="CIZ65" s="60"/>
      <c r="CJA65" s="60"/>
      <c r="CJB65" s="60"/>
      <c r="CJC65" s="60"/>
      <c r="CJD65" s="60"/>
      <c r="CJE65" s="60"/>
      <c r="CJF65" s="60"/>
      <c r="CJG65" s="60"/>
      <c r="CJH65" s="60"/>
      <c r="CJI65" s="60"/>
      <c r="CJJ65" s="60"/>
      <c r="CJK65" s="60"/>
      <c r="CJL65" s="60"/>
      <c r="CJM65" s="60"/>
      <c r="CJN65" s="60"/>
      <c r="CJO65" s="60"/>
      <c r="CJP65" s="60"/>
      <c r="CJQ65" s="60"/>
      <c r="CJR65" s="60"/>
      <c r="CJS65" s="60"/>
      <c r="CJT65" s="60"/>
      <c r="CJU65" s="60"/>
      <c r="CJV65" s="60"/>
      <c r="CJW65" s="60"/>
      <c r="CJX65" s="60"/>
      <c r="CJY65" s="60"/>
      <c r="CJZ65" s="60"/>
      <c r="CKA65" s="60"/>
      <c r="CKB65" s="60"/>
      <c r="CKC65" s="60"/>
      <c r="CKD65" s="60"/>
      <c r="CKE65" s="60"/>
      <c r="CKF65" s="60"/>
      <c r="CKG65" s="60"/>
      <c r="CKH65" s="60"/>
      <c r="CKI65" s="60"/>
      <c r="CKJ65" s="60"/>
      <c r="CKK65" s="60"/>
      <c r="CKL65" s="60"/>
      <c r="CKM65" s="60"/>
      <c r="CKN65" s="60"/>
      <c r="CKO65" s="60"/>
      <c r="CKP65" s="60"/>
      <c r="CKQ65" s="60"/>
      <c r="CKR65" s="60"/>
      <c r="CKS65" s="60"/>
      <c r="CKT65" s="60"/>
      <c r="CKU65" s="60"/>
      <c r="CKV65" s="60"/>
      <c r="CKW65" s="60"/>
      <c r="CKX65" s="60"/>
      <c r="CKY65" s="60"/>
      <c r="CKZ65" s="60"/>
      <c r="CLA65" s="60"/>
      <c r="CLB65" s="60"/>
      <c r="CLC65" s="60"/>
      <c r="CLD65" s="60"/>
      <c r="CLE65" s="60"/>
      <c r="CLF65" s="60"/>
      <c r="CLG65" s="60"/>
      <c r="CLH65" s="60"/>
      <c r="CLI65" s="60"/>
      <c r="CLJ65" s="60"/>
      <c r="CLK65" s="60"/>
      <c r="CLL65" s="60"/>
      <c r="CLM65" s="60"/>
      <c r="CLN65" s="60"/>
      <c r="CLO65" s="60"/>
      <c r="CLP65" s="60"/>
      <c r="CLQ65" s="60"/>
      <c r="CLR65" s="60"/>
      <c r="CLS65" s="60"/>
      <c r="CLT65" s="60"/>
      <c r="CLU65" s="60"/>
      <c r="CLV65" s="60"/>
      <c r="CLW65" s="60"/>
      <c r="CLX65" s="60"/>
      <c r="CLY65" s="60"/>
      <c r="CLZ65" s="60"/>
      <c r="CMA65" s="60"/>
      <c r="CMB65" s="60"/>
      <c r="CMC65" s="60"/>
      <c r="CMD65" s="60"/>
      <c r="CME65" s="60"/>
      <c r="CMF65" s="60"/>
      <c r="CMG65" s="60"/>
      <c r="CMH65" s="60"/>
      <c r="CMI65" s="60"/>
      <c r="CMJ65" s="60"/>
      <c r="CMK65" s="60"/>
      <c r="CML65" s="60"/>
      <c r="CMM65" s="60"/>
      <c r="CMN65" s="60"/>
      <c r="CMO65" s="60"/>
      <c r="CMP65" s="60"/>
      <c r="CMQ65" s="60"/>
      <c r="CMR65" s="60"/>
      <c r="CMS65" s="60"/>
      <c r="CMT65" s="60"/>
      <c r="CMU65" s="60"/>
      <c r="CMV65" s="60"/>
      <c r="CMW65" s="60"/>
      <c r="CMX65" s="60"/>
      <c r="CMY65" s="60"/>
      <c r="CMZ65" s="60"/>
      <c r="CNA65" s="60"/>
      <c r="CNB65" s="60"/>
      <c r="CNC65" s="60"/>
      <c r="CND65" s="60"/>
      <c r="CNE65" s="60"/>
      <c r="CNF65" s="60"/>
      <c r="CNG65" s="60"/>
      <c r="CNH65" s="60"/>
      <c r="CNI65" s="60"/>
      <c r="CNJ65" s="60"/>
      <c r="CNK65" s="60"/>
      <c r="CNL65" s="60"/>
      <c r="CNM65" s="60"/>
      <c r="CNN65" s="60"/>
      <c r="CNO65" s="60"/>
      <c r="CNP65" s="60"/>
      <c r="CNQ65" s="60"/>
      <c r="CNR65" s="60"/>
      <c r="CNS65" s="60"/>
      <c r="CNT65" s="60"/>
      <c r="CNU65" s="60"/>
      <c r="CNV65" s="60"/>
      <c r="CNW65" s="60"/>
      <c r="CNX65" s="60"/>
      <c r="CNY65" s="60"/>
      <c r="CNZ65" s="60"/>
      <c r="COA65" s="60"/>
      <c r="COB65" s="60"/>
      <c r="COC65" s="60"/>
      <c r="COD65" s="60"/>
      <c r="COE65" s="60"/>
      <c r="COF65" s="60"/>
      <c r="COG65" s="60"/>
      <c r="COH65" s="60"/>
      <c r="COI65" s="60"/>
      <c r="COJ65" s="60"/>
      <c r="COK65" s="60"/>
      <c r="COL65" s="60"/>
      <c r="COM65" s="60"/>
      <c r="CON65" s="60"/>
      <c r="COO65" s="60"/>
      <c r="COP65" s="60"/>
      <c r="COQ65" s="60"/>
      <c r="COR65" s="60"/>
      <c r="COS65" s="60"/>
      <c r="COT65" s="60"/>
      <c r="COU65" s="60"/>
      <c r="COV65" s="60"/>
      <c r="COW65" s="60"/>
      <c r="COX65" s="60"/>
      <c r="COY65" s="60"/>
      <c r="COZ65" s="60"/>
      <c r="CPA65" s="60"/>
      <c r="CPB65" s="60"/>
      <c r="CPC65" s="60"/>
      <c r="CPD65" s="60"/>
      <c r="CPE65" s="60"/>
      <c r="CPF65" s="60"/>
      <c r="CPG65" s="60"/>
      <c r="CPH65" s="60"/>
      <c r="CPI65" s="60"/>
      <c r="CPJ65" s="60"/>
      <c r="CPK65" s="60"/>
      <c r="CPL65" s="60"/>
      <c r="CPM65" s="60"/>
      <c r="CPN65" s="60"/>
      <c r="CPO65" s="60"/>
      <c r="CPP65" s="60"/>
      <c r="CPQ65" s="60"/>
      <c r="CPR65" s="60"/>
      <c r="CPS65" s="60"/>
      <c r="CPT65" s="60"/>
      <c r="CPU65" s="60"/>
      <c r="CPV65" s="60"/>
      <c r="CPW65" s="60"/>
      <c r="CPX65" s="60"/>
      <c r="CPY65" s="60"/>
      <c r="CPZ65" s="60"/>
      <c r="CQA65" s="60"/>
      <c r="CQB65" s="60"/>
      <c r="CQC65" s="60"/>
      <c r="CQD65" s="60"/>
      <c r="CQE65" s="60"/>
      <c r="CQF65" s="60"/>
      <c r="CQG65" s="60"/>
      <c r="CQH65" s="60"/>
      <c r="CQI65" s="60"/>
      <c r="CQJ65" s="60"/>
      <c r="CQK65" s="60"/>
      <c r="CQL65" s="60"/>
      <c r="CQM65" s="60"/>
      <c r="CQN65" s="60"/>
      <c r="CQO65" s="60"/>
      <c r="CQP65" s="60"/>
      <c r="CQQ65" s="60"/>
      <c r="CQR65" s="60"/>
      <c r="CQS65" s="60"/>
      <c r="CQT65" s="60"/>
      <c r="CQU65" s="60"/>
      <c r="CQV65" s="60"/>
      <c r="CQW65" s="60"/>
      <c r="CQX65" s="60"/>
      <c r="CQY65" s="60"/>
      <c r="CQZ65" s="60"/>
      <c r="CRA65" s="60"/>
      <c r="CRB65" s="60"/>
      <c r="CRC65" s="60"/>
      <c r="CRD65" s="60"/>
      <c r="CRE65" s="60"/>
      <c r="CRF65" s="60"/>
      <c r="CRG65" s="60"/>
      <c r="CRH65" s="60"/>
      <c r="CRI65" s="60"/>
      <c r="CRJ65" s="60"/>
      <c r="CRK65" s="60"/>
      <c r="CRL65" s="60"/>
      <c r="CRM65" s="60"/>
      <c r="CRN65" s="60"/>
      <c r="CRO65" s="60"/>
      <c r="CRP65" s="60"/>
      <c r="CRQ65" s="60"/>
      <c r="CRR65" s="60"/>
      <c r="CRS65" s="60"/>
      <c r="CRT65" s="60"/>
      <c r="CRU65" s="60"/>
      <c r="CRV65" s="60"/>
      <c r="CRW65" s="60"/>
      <c r="CRX65" s="60"/>
      <c r="CRY65" s="60"/>
      <c r="CRZ65" s="60"/>
      <c r="CSA65" s="60"/>
      <c r="CSB65" s="60"/>
      <c r="CSC65" s="60"/>
      <c r="CSD65" s="60"/>
      <c r="CSE65" s="60"/>
      <c r="CSF65" s="60"/>
      <c r="CSG65" s="60"/>
      <c r="CSH65" s="60"/>
      <c r="CSI65" s="60"/>
      <c r="CSJ65" s="60"/>
      <c r="CSK65" s="60"/>
      <c r="CSL65" s="60"/>
      <c r="CSM65" s="60"/>
      <c r="CSN65" s="60"/>
      <c r="CSO65" s="60"/>
      <c r="CSP65" s="60"/>
      <c r="CSQ65" s="60"/>
      <c r="CSR65" s="60"/>
      <c r="CSS65" s="60"/>
      <c r="CST65" s="60"/>
      <c r="CSU65" s="60"/>
      <c r="CSV65" s="60"/>
      <c r="CSW65" s="60"/>
      <c r="CSX65" s="60"/>
      <c r="CSY65" s="60"/>
      <c r="CSZ65" s="60"/>
      <c r="CTA65" s="60"/>
      <c r="CTB65" s="60"/>
      <c r="CTC65" s="60"/>
      <c r="CTD65" s="60"/>
      <c r="CTE65" s="60"/>
      <c r="CTF65" s="60"/>
      <c r="CTG65" s="60"/>
      <c r="CTH65" s="60"/>
      <c r="CTI65" s="60"/>
      <c r="CTJ65" s="60"/>
      <c r="CTK65" s="60"/>
      <c r="CTL65" s="60"/>
      <c r="CTM65" s="60"/>
      <c r="CTN65" s="60"/>
      <c r="CTO65" s="60"/>
      <c r="CTP65" s="60"/>
      <c r="CTQ65" s="60"/>
      <c r="CTR65" s="60"/>
      <c r="CTS65" s="60"/>
      <c r="CTT65" s="60"/>
      <c r="CTU65" s="60"/>
      <c r="CTV65" s="60"/>
      <c r="CTW65" s="60"/>
      <c r="CTX65" s="60"/>
      <c r="CTY65" s="60"/>
      <c r="CTZ65" s="60"/>
      <c r="CUA65" s="60"/>
      <c r="CUB65" s="60"/>
      <c r="CUC65" s="60"/>
      <c r="CUD65" s="60"/>
      <c r="CUE65" s="60"/>
      <c r="CUF65" s="60"/>
      <c r="CUG65" s="60"/>
      <c r="CUH65" s="60"/>
      <c r="CUI65" s="60"/>
      <c r="CUJ65" s="60"/>
      <c r="CUK65" s="60"/>
      <c r="CUL65" s="60"/>
      <c r="CUM65" s="60"/>
      <c r="CUN65" s="60"/>
      <c r="CUO65" s="60"/>
      <c r="CUP65" s="60"/>
      <c r="CUQ65" s="60"/>
      <c r="CUR65" s="60"/>
      <c r="CUS65" s="60"/>
      <c r="CUT65" s="60"/>
      <c r="CUU65" s="60"/>
      <c r="CUV65" s="60"/>
      <c r="CUW65" s="60"/>
      <c r="CUX65" s="60"/>
      <c r="CUY65" s="60"/>
      <c r="CUZ65" s="60"/>
      <c r="CVA65" s="60"/>
      <c r="CVB65" s="60"/>
      <c r="CVC65" s="60"/>
      <c r="CVD65" s="60"/>
      <c r="CVE65" s="60"/>
      <c r="CVF65" s="60"/>
      <c r="CVG65" s="60"/>
      <c r="CVH65" s="60"/>
      <c r="CVI65" s="60"/>
      <c r="CVJ65" s="60"/>
      <c r="CVK65" s="60"/>
      <c r="CVL65" s="60"/>
      <c r="CVM65" s="60"/>
      <c r="CVN65" s="60"/>
      <c r="CVO65" s="60"/>
      <c r="CVP65" s="60"/>
      <c r="CVQ65" s="60"/>
      <c r="CVR65" s="60"/>
      <c r="CVS65" s="60"/>
      <c r="CVT65" s="60"/>
      <c r="CVU65" s="60"/>
      <c r="CVV65" s="60"/>
      <c r="CVW65" s="60"/>
      <c r="CVX65" s="60"/>
      <c r="CVY65" s="60"/>
      <c r="CVZ65" s="60"/>
      <c r="CWA65" s="60"/>
      <c r="CWB65" s="60"/>
      <c r="CWC65" s="60"/>
      <c r="CWD65" s="60"/>
      <c r="CWE65" s="60"/>
      <c r="CWF65" s="60"/>
      <c r="CWG65" s="60"/>
      <c r="CWH65" s="60"/>
      <c r="CWI65" s="60"/>
      <c r="CWJ65" s="60"/>
      <c r="CWK65" s="60"/>
      <c r="CWL65" s="60"/>
      <c r="CWM65" s="60"/>
      <c r="CWN65" s="60"/>
      <c r="CWO65" s="60"/>
      <c r="CWP65" s="60"/>
      <c r="CWQ65" s="60"/>
      <c r="CWR65" s="60"/>
      <c r="CWS65" s="60"/>
      <c r="CWT65" s="60"/>
      <c r="CWU65" s="60"/>
      <c r="CWV65" s="60"/>
      <c r="CWW65" s="60"/>
      <c r="CWX65" s="60"/>
      <c r="CWY65" s="60"/>
      <c r="CWZ65" s="60"/>
      <c r="CXA65" s="60"/>
      <c r="CXB65" s="60"/>
      <c r="CXC65" s="60"/>
      <c r="CXD65" s="60"/>
      <c r="CXE65" s="60"/>
      <c r="CXF65" s="60"/>
      <c r="CXG65" s="60"/>
      <c r="CXH65" s="60"/>
      <c r="CXI65" s="60"/>
      <c r="CXJ65" s="60"/>
      <c r="CXK65" s="60"/>
      <c r="CXL65" s="60"/>
      <c r="CXM65" s="60"/>
      <c r="CXN65" s="60"/>
      <c r="CXO65" s="60"/>
      <c r="CXP65" s="60"/>
      <c r="CXQ65" s="60"/>
      <c r="CXR65" s="60"/>
      <c r="CXS65" s="60"/>
      <c r="CXT65" s="60"/>
      <c r="CXU65" s="60"/>
      <c r="CXV65" s="60"/>
      <c r="CXW65" s="60"/>
      <c r="CXX65" s="60"/>
      <c r="CXY65" s="60"/>
      <c r="CXZ65" s="60"/>
      <c r="CYA65" s="60"/>
      <c r="CYB65" s="60"/>
      <c r="CYC65" s="60"/>
      <c r="CYD65" s="60"/>
      <c r="CYE65" s="60"/>
      <c r="CYF65" s="60"/>
      <c r="CYG65" s="60"/>
      <c r="CYH65" s="60"/>
      <c r="CYI65" s="60"/>
      <c r="CYJ65" s="60"/>
      <c r="CYK65" s="60"/>
      <c r="CYL65" s="60"/>
      <c r="CYM65" s="60"/>
      <c r="CYN65" s="60"/>
      <c r="CYO65" s="60"/>
      <c r="CYP65" s="60"/>
      <c r="CYQ65" s="60"/>
      <c r="CYR65" s="60"/>
      <c r="CYS65" s="60"/>
      <c r="CYT65" s="60"/>
      <c r="CYU65" s="60"/>
      <c r="CYV65" s="60"/>
      <c r="CYW65" s="60"/>
      <c r="CYX65" s="60"/>
      <c r="CYY65" s="60"/>
      <c r="CYZ65" s="60"/>
      <c r="CZA65" s="60"/>
      <c r="CZB65" s="60"/>
      <c r="CZC65" s="60"/>
      <c r="CZD65" s="60"/>
      <c r="CZE65" s="60"/>
      <c r="CZF65" s="60"/>
      <c r="CZG65" s="60"/>
      <c r="CZH65" s="60"/>
      <c r="CZI65" s="60"/>
      <c r="CZJ65" s="60"/>
      <c r="CZK65" s="60"/>
      <c r="CZL65" s="60"/>
      <c r="CZM65" s="60"/>
      <c r="CZN65" s="60"/>
      <c r="CZO65" s="60"/>
      <c r="CZP65" s="60"/>
      <c r="CZQ65" s="60"/>
      <c r="CZR65" s="60"/>
      <c r="CZS65" s="60"/>
      <c r="CZT65" s="60"/>
      <c r="CZU65" s="60"/>
      <c r="CZV65" s="60"/>
      <c r="CZW65" s="60"/>
      <c r="CZX65" s="60"/>
      <c r="CZY65" s="60"/>
      <c r="CZZ65" s="60"/>
      <c r="DAA65" s="60"/>
      <c r="DAB65" s="60"/>
      <c r="DAC65" s="60"/>
      <c r="DAD65" s="60"/>
      <c r="DAE65" s="60"/>
      <c r="DAF65" s="60"/>
      <c r="DAG65" s="60"/>
      <c r="DAH65" s="60"/>
      <c r="DAI65" s="60"/>
      <c r="DAJ65" s="60"/>
      <c r="DAK65" s="60"/>
      <c r="DAL65" s="60"/>
      <c r="DAM65" s="60"/>
      <c r="DAN65" s="60"/>
      <c r="DAO65" s="60"/>
      <c r="DAP65" s="60"/>
      <c r="DAQ65" s="60"/>
      <c r="DAR65" s="60"/>
      <c r="DAS65" s="60"/>
      <c r="DAT65" s="60"/>
      <c r="DAU65" s="60"/>
      <c r="DAV65" s="60"/>
      <c r="DAW65" s="60"/>
      <c r="DAX65" s="60"/>
      <c r="DAY65" s="60"/>
      <c r="DAZ65" s="60"/>
      <c r="DBA65" s="60"/>
      <c r="DBB65" s="60"/>
      <c r="DBC65" s="60"/>
      <c r="DBD65" s="60"/>
      <c r="DBE65" s="60"/>
      <c r="DBF65" s="60"/>
      <c r="DBG65" s="60"/>
      <c r="DBH65" s="60"/>
      <c r="DBI65" s="60"/>
      <c r="DBJ65" s="60"/>
      <c r="DBK65" s="60"/>
      <c r="DBL65" s="60"/>
      <c r="DBM65" s="60"/>
      <c r="DBN65" s="60"/>
      <c r="DBO65" s="60"/>
      <c r="DBP65" s="60"/>
      <c r="DBQ65" s="60"/>
      <c r="DBR65" s="60"/>
      <c r="DBS65" s="60"/>
      <c r="DBT65" s="60"/>
      <c r="DBU65" s="60"/>
      <c r="DBV65" s="60"/>
      <c r="DBW65" s="60"/>
      <c r="DBX65" s="60"/>
      <c r="DBY65" s="60"/>
      <c r="DBZ65" s="60"/>
      <c r="DCA65" s="60"/>
      <c r="DCB65" s="60"/>
      <c r="DCC65" s="60"/>
      <c r="DCD65" s="60"/>
      <c r="DCE65" s="60"/>
      <c r="DCF65" s="60"/>
      <c r="DCG65" s="60"/>
      <c r="DCH65" s="60"/>
      <c r="DCI65" s="60"/>
      <c r="DCJ65" s="60"/>
      <c r="DCK65" s="60"/>
      <c r="DCL65" s="60"/>
      <c r="DCM65" s="60"/>
      <c r="DCN65" s="60"/>
      <c r="DCO65" s="60"/>
      <c r="DCP65" s="60"/>
      <c r="DCQ65" s="60"/>
      <c r="DCR65" s="60"/>
      <c r="DCS65" s="60"/>
      <c r="DCT65" s="60"/>
      <c r="DCU65" s="60"/>
      <c r="DCV65" s="60"/>
      <c r="DCW65" s="60"/>
      <c r="DCX65" s="60"/>
      <c r="DCY65" s="60"/>
      <c r="DCZ65" s="60"/>
      <c r="DDA65" s="60"/>
      <c r="DDB65" s="60"/>
      <c r="DDC65" s="60"/>
      <c r="DDD65" s="60"/>
      <c r="DDE65" s="60"/>
      <c r="DDF65" s="60"/>
      <c r="DDG65" s="60"/>
      <c r="DDH65" s="60"/>
      <c r="DDI65" s="60"/>
      <c r="DDJ65" s="60"/>
      <c r="DDK65" s="60"/>
      <c r="DDL65" s="60"/>
      <c r="DDM65" s="60"/>
      <c r="DDN65" s="60"/>
      <c r="DDO65" s="60"/>
      <c r="DDP65" s="60"/>
      <c r="DDQ65" s="60"/>
      <c r="DDR65" s="60"/>
      <c r="DDS65" s="60"/>
      <c r="DDT65" s="60"/>
      <c r="DDU65" s="60"/>
      <c r="DDV65" s="60"/>
      <c r="DDW65" s="60"/>
      <c r="DDX65" s="60"/>
      <c r="DDY65" s="60"/>
      <c r="DDZ65" s="60"/>
      <c r="DEA65" s="60"/>
      <c r="DEB65" s="60"/>
      <c r="DEC65" s="60"/>
      <c r="DED65" s="60"/>
      <c r="DEE65" s="60"/>
      <c r="DEF65" s="60"/>
      <c r="DEG65" s="60"/>
      <c r="DEH65" s="60"/>
      <c r="DEI65" s="60"/>
      <c r="DEJ65" s="60"/>
      <c r="DEK65" s="60"/>
      <c r="DEL65" s="60"/>
      <c r="DEM65" s="60"/>
      <c r="DEN65" s="60"/>
      <c r="DEO65" s="60"/>
      <c r="DEP65" s="60"/>
      <c r="DEQ65" s="60"/>
      <c r="DER65" s="60"/>
      <c r="DES65" s="60"/>
      <c r="DET65" s="60"/>
      <c r="DEU65" s="60"/>
      <c r="DEV65" s="60"/>
      <c r="DEW65" s="60"/>
      <c r="DEX65" s="60"/>
      <c r="DEY65" s="60"/>
      <c r="DEZ65" s="60"/>
      <c r="DFA65" s="60"/>
      <c r="DFB65" s="60"/>
      <c r="DFC65" s="60"/>
      <c r="DFD65" s="60"/>
      <c r="DFE65" s="60"/>
      <c r="DFF65" s="60"/>
      <c r="DFG65" s="60"/>
      <c r="DFH65" s="60"/>
      <c r="DFI65" s="60"/>
      <c r="DFJ65" s="60"/>
      <c r="DFK65" s="60"/>
      <c r="DFL65" s="60"/>
      <c r="DFM65" s="60"/>
      <c r="DFN65" s="60"/>
      <c r="DFO65" s="60"/>
      <c r="DFP65" s="60"/>
      <c r="DFQ65" s="60"/>
      <c r="DFR65" s="60"/>
      <c r="DFS65" s="60"/>
      <c r="DFT65" s="60"/>
      <c r="DFU65" s="60"/>
      <c r="DFV65" s="60"/>
      <c r="DFW65" s="60"/>
      <c r="DFX65" s="60"/>
      <c r="DFY65" s="60"/>
      <c r="DFZ65" s="60"/>
      <c r="DGA65" s="60"/>
      <c r="DGB65" s="60"/>
      <c r="DGC65" s="60"/>
      <c r="DGD65" s="60"/>
      <c r="DGE65" s="60"/>
      <c r="DGF65" s="60"/>
      <c r="DGG65" s="60"/>
      <c r="DGH65" s="60"/>
      <c r="DGI65" s="60"/>
      <c r="DGJ65" s="60"/>
      <c r="DGK65" s="60"/>
      <c r="DGL65" s="60"/>
      <c r="DGM65" s="60"/>
      <c r="DGN65" s="60"/>
      <c r="DGO65" s="60"/>
      <c r="DGP65" s="60"/>
      <c r="DGQ65" s="60"/>
      <c r="DGR65" s="60"/>
      <c r="DGS65" s="60"/>
      <c r="DGT65" s="60"/>
      <c r="DGU65" s="60"/>
      <c r="DGV65" s="60"/>
      <c r="DGW65" s="60"/>
      <c r="DGX65" s="60"/>
      <c r="DGY65" s="60"/>
      <c r="DGZ65" s="60"/>
      <c r="DHA65" s="60"/>
      <c r="DHB65" s="60"/>
      <c r="DHC65" s="60"/>
      <c r="DHD65" s="60"/>
      <c r="DHE65" s="60"/>
      <c r="DHF65" s="60"/>
      <c r="DHG65" s="60"/>
      <c r="DHH65" s="60"/>
      <c r="DHI65" s="60"/>
      <c r="DHJ65" s="60"/>
      <c r="DHK65" s="60"/>
      <c r="DHL65" s="60"/>
      <c r="DHM65" s="60"/>
      <c r="DHN65" s="60"/>
      <c r="DHO65" s="60"/>
      <c r="DHP65" s="60"/>
      <c r="DHQ65" s="60"/>
      <c r="DHR65" s="60"/>
      <c r="DHS65" s="60"/>
      <c r="DHT65" s="60"/>
      <c r="DHU65" s="60"/>
      <c r="DHV65" s="60"/>
      <c r="DHW65" s="60"/>
      <c r="DHX65" s="60"/>
      <c r="DHY65" s="60"/>
      <c r="DHZ65" s="60"/>
      <c r="DIA65" s="60"/>
      <c r="DIB65" s="60"/>
      <c r="DIC65" s="60"/>
      <c r="DID65" s="60"/>
      <c r="DIE65" s="60"/>
      <c r="DIF65" s="60"/>
      <c r="DIG65" s="60"/>
      <c r="DIH65" s="60"/>
      <c r="DII65" s="60"/>
      <c r="DIJ65" s="60"/>
      <c r="DIK65" s="60"/>
      <c r="DIL65" s="60"/>
      <c r="DIM65" s="60"/>
      <c r="DIN65" s="60"/>
      <c r="DIO65" s="60"/>
      <c r="DIP65" s="60"/>
      <c r="DIQ65" s="60"/>
      <c r="DIR65" s="60"/>
      <c r="DIS65" s="60"/>
      <c r="DIT65" s="60"/>
      <c r="DIU65" s="60"/>
      <c r="DIV65" s="60"/>
      <c r="DIW65" s="60"/>
      <c r="DIX65" s="60"/>
      <c r="DIY65" s="60"/>
      <c r="DIZ65" s="60"/>
      <c r="DJA65" s="60"/>
      <c r="DJB65" s="60"/>
      <c r="DJC65" s="60"/>
      <c r="DJD65" s="60"/>
      <c r="DJE65" s="60"/>
      <c r="DJF65" s="60"/>
      <c r="DJG65" s="60"/>
      <c r="DJH65" s="60"/>
      <c r="DJI65" s="60"/>
      <c r="DJJ65" s="60"/>
      <c r="DJK65" s="60"/>
      <c r="DJL65" s="60"/>
      <c r="DJM65" s="60"/>
      <c r="DJN65" s="60"/>
      <c r="DJO65" s="60"/>
      <c r="DJP65" s="60"/>
      <c r="DJQ65" s="60"/>
      <c r="DJR65" s="60"/>
      <c r="DJS65" s="60"/>
      <c r="DJT65" s="60"/>
      <c r="DJU65" s="60"/>
      <c r="DJV65" s="60"/>
      <c r="DJW65" s="60"/>
      <c r="DJX65" s="60"/>
      <c r="DJY65" s="60"/>
      <c r="DJZ65" s="60"/>
      <c r="DKA65" s="60"/>
      <c r="DKB65" s="60"/>
      <c r="DKC65" s="60"/>
      <c r="DKD65" s="60"/>
      <c r="DKE65" s="60"/>
      <c r="DKF65" s="60"/>
      <c r="DKG65" s="60"/>
      <c r="DKH65" s="60"/>
      <c r="DKI65" s="60"/>
      <c r="DKJ65" s="60"/>
      <c r="DKK65" s="60"/>
      <c r="DKL65" s="60"/>
      <c r="DKM65" s="60"/>
      <c r="DKN65" s="60"/>
      <c r="DKO65" s="60"/>
      <c r="DKP65" s="60"/>
      <c r="DKQ65" s="60"/>
      <c r="DKR65" s="60"/>
      <c r="DKS65" s="60"/>
      <c r="DKT65" s="60"/>
      <c r="DKU65" s="60"/>
      <c r="DKV65" s="60"/>
      <c r="DKW65" s="60"/>
      <c r="DKX65" s="60"/>
      <c r="DKY65" s="60"/>
      <c r="DKZ65" s="60"/>
      <c r="DLA65" s="60"/>
      <c r="DLB65" s="60"/>
      <c r="DLC65" s="60"/>
      <c r="DLD65" s="60"/>
      <c r="DLE65" s="60"/>
      <c r="DLF65" s="60"/>
      <c r="DLG65" s="60"/>
      <c r="DLH65" s="60"/>
      <c r="DLI65" s="60"/>
      <c r="DLJ65" s="60"/>
      <c r="DLK65" s="60"/>
      <c r="DLL65" s="60"/>
      <c r="DLM65" s="60"/>
      <c r="DLN65" s="60"/>
      <c r="DLO65" s="60"/>
      <c r="DLP65" s="60"/>
      <c r="DLQ65" s="60"/>
      <c r="DLR65" s="60"/>
      <c r="DLS65" s="60"/>
      <c r="DLT65" s="60"/>
      <c r="DLU65" s="60"/>
      <c r="DLV65" s="60"/>
      <c r="DLW65" s="60"/>
      <c r="DLX65" s="60"/>
      <c r="DLY65" s="60"/>
      <c r="DLZ65" s="60"/>
      <c r="DMA65" s="60"/>
      <c r="DMB65" s="60"/>
      <c r="DMC65" s="60"/>
      <c r="DMD65" s="60"/>
      <c r="DME65" s="60"/>
      <c r="DMF65" s="60"/>
      <c r="DMG65" s="60"/>
      <c r="DMH65" s="60"/>
      <c r="DMI65" s="60"/>
      <c r="DMJ65" s="60"/>
      <c r="DMK65" s="60"/>
      <c r="DML65" s="60"/>
      <c r="DMM65" s="60"/>
      <c r="DMN65" s="60"/>
      <c r="DMO65" s="60"/>
      <c r="DMP65" s="60"/>
      <c r="DMQ65" s="60"/>
      <c r="DMR65" s="60"/>
      <c r="DMS65" s="60"/>
      <c r="DMT65" s="60"/>
      <c r="DMU65" s="60"/>
      <c r="DMV65" s="60"/>
      <c r="DMW65" s="60"/>
      <c r="DMX65" s="60"/>
      <c r="DMY65" s="60"/>
      <c r="DMZ65" s="60"/>
      <c r="DNA65" s="60"/>
      <c r="DNB65" s="60"/>
      <c r="DNC65" s="60"/>
      <c r="DND65" s="60"/>
      <c r="DNE65" s="60"/>
      <c r="DNF65" s="60"/>
      <c r="DNG65" s="60"/>
      <c r="DNH65" s="60"/>
      <c r="DNI65" s="60"/>
      <c r="DNJ65" s="60"/>
      <c r="DNK65" s="60"/>
      <c r="DNL65" s="60"/>
      <c r="DNM65" s="60"/>
      <c r="DNN65" s="60"/>
      <c r="DNO65" s="60"/>
      <c r="DNP65" s="60"/>
      <c r="DNQ65" s="60"/>
      <c r="DNR65" s="60"/>
      <c r="DNS65" s="60"/>
      <c r="DNT65" s="60"/>
      <c r="DNU65" s="60"/>
      <c r="DNV65" s="60"/>
      <c r="DNW65" s="60"/>
      <c r="DNX65" s="60"/>
      <c r="DNY65" s="60"/>
      <c r="DNZ65" s="60"/>
      <c r="DOA65" s="60"/>
      <c r="DOB65" s="60"/>
      <c r="DOC65" s="60"/>
      <c r="DOD65" s="60"/>
      <c r="DOE65" s="60"/>
      <c r="DOF65" s="60"/>
      <c r="DOG65" s="60"/>
      <c r="DOH65" s="60"/>
      <c r="DOI65" s="60"/>
      <c r="DOJ65" s="60"/>
      <c r="DOK65" s="60"/>
      <c r="DOL65" s="60"/>
      <c r="DOM65" s="60"/>
      <c r="DON65" s="60"/>
      <c r="DOO65" s="60"/>
      <c r="DOP65" s="60"/>
      <c r="DOQ65" s="60"/>
      <c r="DOR65" s="60"/>
      <c r="DOS65" s="60"/>
      <c r="DOT65" s="60"/>
      <c r="DOU65" s="60"/>
      <c r="DOV65" s="60"/>
      <c r="DOW65" s="60"/>
      <c r="DOX65" s="60"/>
      <c r="DOY65" s="60"/>
      <c r="DOZ65" s="60"/>
      <c r="DPA65" s="60"/>
      <c r="DPB65" s="60"/>
      <c r="DPC65" s="60"/>
      <c r="DPD65" s="60"/>
      <c r="DPE65" s="60"/>
      <c r="DPF65" s="60"/>
      <c r="DPG65" s="60"/>
      <c r="DPH65" s="60"/>
      <c r="DPI65" s="60"/>
      <c r="DPJ65" s="60"/>
      <c r="DPK65" s="60"/>
      <c r="DPL65" s="60"/>
      <c r="DPM65" s="60"/>
      <c r="DPN65" s="60"/>
      <c r="DPO65" s="60"/>
      <c r="DPP65" s="60"/>
      <c r="DPQ65" s="60"/>
      <c r="DPR65" s="60"/>
      <c r="DPS65" s="60"/>
      <c r="DPT65" s="60"/>
      <c r="DPU65" s="60"/>
      <c r="DPV65" s="60"/>
      <c r="DPW65" s="60"/>
      <c r="DPX65" s="60"/>
      <c r="DPY65" s="60"/>
      <c r="DPZ65" s="60"/>
      <c r="DQA65" s="60"/>
      <c r="DQB65" s="60"/>
      <c r="DQC65" s="60"/>
      <c r="DQD65" s="60"/>
      <c r="DQE65" s="60"/>
      <c r="DQF65" s="60"/>
      <c r="DQG65" s="60"/>
      <c r="DQH65" s="60"/>
      <c r="DQI65" s="60"/>
      <c r="DQJ65" s="60"/>
      <c r="DQK65" s="60"/>
      <c r="DQL65" s="60"/>
      <c r="DQM65" s="60"/>
      <c r="DQN65" s="60"/>
      <c r="DQO65" s="60"/>
      <c r="DQP65" s="60"/>
      <c r="DQQ65" s="60"/>
      <c r="DQR65" s="60"/>
      <c r="DQS65" s="60"/>
      <c r="DQT65" s="60"/>
      <c r="DQU65" s="60"/>
      <c r="DQV65" s="60"/>
      <c r="DQW65" s="60"/>
      <c r="DQX65" s="60"/>
      <c r="DQY65" s="60"/>
      <c r="DQZ65" s="60"/>
      <c r="DRA65" s="60"/>
      <c r="DRB65" s="60"/>
      <c r="DRC65" s="60"/>
      <c r="DRD65" s="60"/>
      <c r="DRE65" s="60"/>
      <c r="DRF65" s="60"/>
      <c r="DRG65" s="60"/>
      <c r="DRH65" s="60"/>
      <c r="DRI65" s="60"/>
      <c r="DRJ65" s="60"/>
      <c r="DRK65" s="60"/>
      <c r="DRL65" s="60"/>
      <c r="DRM65" s="60"/>
      <c r="DRN65" s="60"/>
      <c r="DRO65" s="60"/>
      <c r="DRP65" s="60"/>
      <c r="DRQ65" s="60"/>
      <c r="DRR65" s="60"/>
      <c r="DRS65" s="60"/>
      <c r="DRT65" s="60"/>
      <c r="DRU65" s="60"/>
      <c r="DRV65" s="60"/>
      <c r="DRW65" s="60"/>
      <c r="DRX65" s="60"/>
      <c r="DRY65" s="60"/>
      <c r="DRZ65" s="60"/>
      <c r="DSA65" s="60"/>
      <c r="DSB65" s="60"/>
      <c r="DSC65" s="60"/>
      <c r="DSD65" s="60"/>
      <c r="DSE65" s="60"/>
      <c r="DSF65" s="60"/>
      <c r="DSG65" s="60"/>
      <c r="DSH65" s="60"/>
      <c r="DSI65" s="60"/>
      <c r="DSJ65" s="60"/>
      <c r="DSK65" s="60"/>
      <c r="DSL65" s="60"/>
      <c r="DSM65" s="60"/>
      <c r="DSN65" s="60"/>
      <c r="DSO65" s="60"/>
      <c r="DSP65" s="60"/>
      <c r="DSQ65" s="60"/>
      <c r="DSR65" s="60"/>
      <c r="DSS65" s="60"/>
      <c r="DST65" s="60"/>
      <c r="DSU65" s="60"/>
      <c r="DSV65" s="60"/>
      <c r="DSW65" s="60"/>
      <c r="DSX65" s="60"/>
      <c r="DSY65" s="60"/>
      <c r="DSZ65" s="60"/>
      <c r="DTA65" s="60"/>
      <c r="DTB65" s="60"/>
      <c r="DTC65" s="60"/>
      <c r="DTD65" s="60"/>
      <c r="DTE65" s="60"/>
      <c r="DTF65" s="60"/>
      <c r="DTG65" s="60"/>
      <c r="DTH65" s="60"/>
      <c r="DTI65" s="60"/>
      <c r="DTJ65" s="60"/>
      <c r="DTK65" s="60"/>
      <c r="DTL65" s="60"/>
      <c r="DTM65" s="60"/>
      <c r="DTN65" s="60"/>
      <c r="DTO65" s="60"/>
      <c r="DTP65" s="60"/>
      <c r="DTQ65" s="60"/>
      <c r="DTR65" s="60"/>
      <c r="DTS65" s="60"/>
      <c r="DTT65" s="60"/>
      <c r="DTU65" s="60"/>
      <c r="DTV65" s="60"/>
      <c r="DTW65" s="60"/>
      <c r="DTX65" s="60"/>
      <c r="DTY65" s="60"/>
      <c r="DTZ65" s="60"/>
      <c r="DUA65" s="60"/>
      <c r="DUB65" s="60"/>
      <c r="DUC65" s="60"/>
      <c r="DUD65" s="60"/>
      <c r="DUE65" s="60"/>
      <c r="DUF65" s="60"/>
      <c r="DUG65" s="60"/>
      <c r="DUH65" s="60"/>
      <c r="DUI65" s="60"/>
      <c r="DUJ65" s="60"/>
      <c r="DUK65" s="60"/>
      <c r="DUL65" s="60"/>
      <c r="DUM65" s="60"/>
      <c r="DUN65" s="60"/>
      <c r="DUO65" s="60"/>
      <c r="DUP65" s="60"/>
      <c r="DUQ65" s="60"/>
      <c r="DUR65" s="60"/>
      <c r="DUS65" s="60"/>
      <c r="DUT65" s="60"/>
      <c r="DUU65" s="60"/>
      <c r="DUV65" s="60"/>
      <c r="DUW65" s="60"/>
      <c r="DUX65" s="60"/>
      <c r="DUY65" s="60"/>
      <c r="DUZ65" s="60"/>
      <c r="DVA65" s="60"/>
      <c r="DVB65" s="60"/>
      <c r="DVC65" s="60"/>
      <c r="DVD65" s="60"/>
      <c r="DVE65" s="60"/>
      <c r="DVF65" s="60"/>
      <c r="DVG65" s="60"/>
      <c r="DVH65" s="60"/>
      <c r="DVI65" s="60"/>
      <c r="DVJ65" s="60"/>
      <c r="DVK65" s="60"/>
      <c r="DVL65" s="60"/>
      <c r="DVM65" s="60"/>
      <c r="DVN65" s="60"/>
      <c r="DVO65" s="60"/>
      <c r="DVP65" s="60"/>
      <c r="DVQ65" s="60"/>
      <c r="DVR65" s="60"/>
      <c r="DVS65" s="60"/>
      <c r="DVT65" s="60"/>
      <c r="DVU65" s="60"/>
      <c r="DVV65" s="60"/>
      <c r="DVW65" s="60"/>
      <c r="DVX65" s="60"/>
      <c r="DVY65" s="60"/>
      <c r="DVZ65" s="60"/>
      <c r="DWA65" s="60"/>
      <c r="DWB65" s="60"/>
      <c r="DWC65" s="60"/>
      <c r="DWD65" s="60"/>
      <c r="DWE65" s="60"/>
      <c r="DWF65" s="60"/>
      <c r="DWG65" s="60"/>
      <c r="DWH65" s="60"/>
      <c r="DWI65" s="60"/>
      <c r="DWJ65" s="60"/>
      <c r="DWK65" s="60"/>
      <c r="DWL65" s="60"/>
      <c r="DWM65" s="60"/>
      <c r="DWN65" s="60"/>
      <c r="DWO65" s="60"/>
      <c r="DWP65" s="60"/>
      <c r="DWQ65" s="60"/>
      <c r="DWR65" s="60"/>
      <c r="DWS65" s="60"/>
      <c r="DWT65" s="60"/>
      <c r="DWU65" s="60"/>
      <c r="DWV65" s="60"/>
      <c r="DWW65" s="60"/>
      <c r="DWX65" s="60"/>
      <c r="DWY65" s="60"/>
      <c r="DWZ65" s="60"/>
      <c r="DXA65" s="60"/>
      <c r="DXB65" s="60"/>
      <c r="DXC65" s="60"/>
      <c r="DXD65" s="60"/>
      <c r="DXE65" s="60"/>
      <c r="DXF65" s="60"/>
      <c r="DXG65" s="60"/>
      <c r="DXH65" s="60"/>
      <c r="DXI65" s="60"/>
      <c r="DXJ65" s="60"/>
      <c r="DXK65" s="60"/>
      <c r="DXL65" s="60"/>
      <c r="DXM65" s="60"/>
      <c r="DXN65" s="60"/>
      <c r="DXO65" s="60"/>
      <c r="DXP65" s="60"/>
      <c r="DXQ65" s="60"/>
      <c r="DXR65" s="60"/>
      <c r="DXS65" s="60"/>
      <c r="DXT65" s="60"/>
      <c r="DXU65" s="60"/>
      <c r="DXV65" s="60"/>
      <c r="DXW65" s="60"/>
      <c r="DXX65" s="60"/>
      <c r="DXY65" s="60"/>
      <c r="DXZ65" s="60"/>
      <c r="DYA65" s="60"/>
      <c r="DYB65" s="60"/>
      <c r="DYC65" s="60"/>
      <c r="DYD65" s="60"/>
      <c r="DYE65" s="60"/>
      <c r="DYF65" s="60"/>
      <c r="DYG65" s="60"/>
      <c r="DYH65" s="60"/>
      <c r="DYI65" s="60"/>
      <c r="DYJ65" s="60"/>
      <c r="DYK65" s="60"/>
      <c r="DYL65" s="60"/>
      <c r="DYM65" s="60"/>
      <c r="DYN65" s="60"/>
      <c r="DYO65" s="60"/>
      <c r="DYP65" s="60"/>
      <c r="DYQ65" s="60"/>
      <c r="DYR65" s="60"/>
      <c r="DYS65" s="60"/>
      <c r="DYT65" s="60"/>
      <c r="DYU65" s="60"/>
      <c r="DYV65" s="60"/>
      <c r="DYW65" s="60"/>
      <c r="DYX65" s="60"/>
      <c r="DYY65" s="60"/>
      <c r="DYZ65" s="60"/>
      <c r="DZA65" s="60"/>
      <c r="DZB65" s="60"/>
      <c r="DZC65" s="60"/>
      <c r="DZD65" s="60"/>
      <c r="DZE65" s="60"/>
      <c r="DZF65" s="60"/>
      <c r="DZG65" s="60"/>
      <c r="DZH65" s="60"/>
      <c r="DZI65" s="60"/>
      <c r="DZJ65" s="60"/>
      <c r="DZK65" s="60"/>
      <c r="DZL65" s="60"/>
      <c r="DZM65" s="60"/>
      <c r="DZN65" s="60"/>
      <c r="DZO65" s="60"/>
      <c r="DZP65" s="60"/>
      <c r="DZQ65" s="60"/>
      <c r="DZR65" s="60"/>
      <c r="DZS65" s="60"/>
      <c r="DZT65" s="60"/>
      <c r="DZU65" s="60"/>
      <c r="DZV65" s="60"/>
      <c r="DZW65" s="60"/>
      <c r="DZX65" s="60"/>
      <c r="DZY65" s="60"/>
      <c r="DZZ65" s="60"/>
      <c r="EAA65" s="60"/>
      <c r="EAB65" s="60"/>
      <c r="EAC65" s="60"/>
      <c r="EAD65" s="60"/>
      <c r="EAE65" s="60"/>
      <c r="EAF65" s="60"/>
      <c r="EAG65" s="60"/>
      <c r="EAH65" s="60"/>
      <c r="EAI65" s="60"/>
      <c r="EAJ65" s="60"/>
      <c r="EAK65" s="60"/>
      <c r="EAL65" s="60"/>
      <c r="EAM65" s="60"/>
      <c r="EAN65" s="60"/>
      <c r="EAO65" s="60"/>
      <c r="EAP65" s="60"/>
      <c r="EAQ65" s="60"/>
      <c r="EAR65" s="60"/>
      <c r="EAS65" s="60"/>
      <c r="EAT65" s="60"/>
      <c r="EAU65" s="60"/>
      <c r="EAV65" s="60"/>
      <c r="EAW65" s="60"/>
      <c r="EAX65" s="60"/>
      <c r="EAY65" s="60"/>
      <c r="EAZ65" s="60"/>
      <c r="EBA65" s="60"/>
      <c r="EBB65" s="60"/>
      <c r="EBC65" s="60"/>
      <c r="EBD65" s="60"/>
      <c r="EBE65" s="60"/>
      <c r="EBF65" s="60"/>
      <c r="EBG65" s="60"/>
      <c r="EBH65" s="60"/>
      <c r="EBI65" s="60"/>
      <c r="EBJ65" s="60"/>
      <c r="EBK65" s="60"/>
      <c r="EBL65" s="60"/>
      <c r="EBM65" s="60"/>
      <c r="EBN65" s="60"/>
      <c r="EBO65" s="60"/>
      <c r="EBP65" s="60"/>
      <c r="EBQ65" s="60"/>
      <c r="EBR65" s="60"/>
      <c r="EBS65" s="60"/>
      <c r="EBT65" s="60"/>
      <c r="EBU65" s="60"/>
      <c r="EBV65" s="60"/>
      <c r="EBW65" s="60"/>
      <c r="EBX65" s="60"/>
      <c r="EBY65" s="60"/>
      <c r="EBZ65" s="60"/>
      <c r="ECA65" s="60"/>
      <c r="ECB65" s="60"/>
      <c r="ECC65" s="60"/>
      <c r="ECD65" s="60"/>
      <c r="ECE65" s="60"/>
      <c r="ECF65" s="60"/>
      <c r="ECG65" s="60"/>
      <c r="ECH65" s="60"/>
      <c r="ECI65" s="60"/>
      <c r="ECJ65" s="60"/>
      <c r="ECK65" s="60"/>
      <c r="ECL65" s="60"/>
      <c r="ECM65" s="60"/>
      <c r="ECN65" s="60"/>
      <c r="ECO65" s="60"/>
      <c r="ECP65" s="60"/>
      <c r="ECQ65" s="60"/>
      <c r="ECR65" s="60"/>
      <c r="ECS65" s="60"/>
      <c r="ECT65" s="60"/>
      <c r="ECU65" s="60"/>
      <c r="ECV65" s="60"/>
      <c r="ECW65" s="60"/>
      <c r="ECX65" s="60"/>
      <c r="ECY65" s="60"/>
      <c r="ECZ65" s="60"/>
      <c r="EDA65" s="60"/>
      <c r="EDB65" s="60"/>
      <c r="EDC65" s="60"/>
      <c r="EDD65" s="60"/>
      <c r="EDE65" s="60"/>
      <c r="EDF65" s="60"/>
      <c r="EDG65" s="60"/>
      <c r="EDH65" s="60"/>
      <c r="EDI65" s="60"/>
      <c r="EDJ65" s="60"/>
      <c r="EDK65" s="60"/>
      <c r="EDL65" s="60"/>
      <c r="EDM65" s="60"/>
      <c r="EDN65" s="60"/>
      <c r="EDO65" s="60"/>
      <c r="EDP65" s="60"/>
      <c r="EDQ65" s="60"/>
      <c r="EDR65" s="60"/>
      <c r="EDS65" s="60"/>
      <c r="EDT65" s="60"/>
      <c r="EDU65" s="60"/>
      <c r="EDV65" s="60"/>
      <c r="EDW65" s="60"/>
      <c r="EDX65" s="60"/>
      <c r="EDY65" s="60"/>
      <c r="EDZ65" s="60"/>
      <c r="EEA65" s="60"/>
      <c r="EEB65" s="60"/>
      <c r="EEC65" s="60"/>
      <c r="EED65" s="60"/>
      <c r="EEE65" s="60"/>
      <c r="EEF65" s="60"/>
      <c r="EEG65" s="60"/>
      <c r="EEH65" s="60"/>
      <c r="EEI65" s="60"/>
      <c r="EEJ65" s="60"/>
      <c r="EEK65" s="60"/>
      <c r="EEL65" s="60"/>
      <c r="EEM65" s="60"/>
      <c r="EEN65" s="60"/>
      <c r="EEO65" s="60"/>
      <c r="EEP65" s="60"/>
      <c r="EEQ65" s="60"/>
      <c r="EER65" s="60"/>
      <c r="EES65" s="60"/>
      <c r="EET65" s="60"/>
      <c r="EEU65" s="60"/>
      <c r="EEV65" s="60"/>
      <c r="EEW65" s="60"/>
      <c r="EEX65" s="60"/>
      <c r="EEY65" s="60"/>
      <c r="EEZ65" s="60"/>
      <c r="EFA65" s="60"/>
      <c r="EFB65" s="60"/>
      <c r="EFC65" s="60"/>
      <c r="EFD65" s="60"/>
      <c r="EFE65" s="60"/>
      <c r="EFF65" s="60"/>
      <c r="EFG65" s="60"/>
      <c r="EFH65" s="60"/>
      <c r="EFI65" s="60"/>
      <c r="EFJ65" s="60"/>
      <c r="EFK65" s="60"/>
      <c r="EFL65" s="60"/>
      <c r="EFM65" s="60"/>
      <c r="EFN65" s="60"/>
      <c r="EFO65" s="60"/>
      <c r="EFP65" s="60"/>
      <c r="EFQ65" s="60"/>
      <c r="EFR65" s="60"/>
      <c r="EFS65" s="60"/>
      <c r="EFT65" s="60"/>
      <c r="EFU65" s="60"/>
      <c r="EFV65" s="60"/>
      <c r="EFW65" s="60"/>
      <c r="EFX65" s="60"/>
      <c r="EFY65" s="60"/>
      <c r="EFZ65" s="60"/>
      <c r="EGA65" s="60"/>
      <c r="EGB65" s="60"/>
      <c r="EGC65" s="60"/>
      <c r="EGD65" s="60"/>
      <c r="EGE65" s="60"/>
      <c r="EGF65" s="60"/>
      <c r="EGG65" s="60"/>
      <c r="EGH65" s="60"/>
      <c r="EGI65" s="60"/>
      <c r="EGJ65" s="60"/>
      <c r="EGK65" s="60"/>
      <c r="EGL65" s="60"/>
      <c r="EGM65" s="60"/>
      <c r="EGN65" s="60"/>
      <c r="EGO65" s="60"/>
      <c r="EGP65" s="60"/>
      <c r="EGQ65" s="60"/>
      <c r="EGR65" s="60"/>
      <c r="EGS65" s="60"/>
      <c r="EGT65" s="60"/>
      <c r="EGU65" s="60"/>
      <c r="EGV65" s="60"/>
      <c r="EGW65" s="60"/>
      <c r="EGX65" s="60"/>
      <c r="EGY65" s="60"/>
      <c r="EGZ65" s="60"/>
      <c r="EHA65" s="60"/>
      <c r="EHB65" s="60"/>
      <c r="EHC65" s="60"/>
      <c r="EHD65" s="60"/>
      <c r="EHE65" s="60"/>
      <c r="EHF65" s="60"/>
      <c r="EHG65" s="60"/>
      <c r="EHH65" s="60"/>
      <c r="EHI65" s="60"/>
      <c r="EHJ65" s="60"/>
      <c r="EHK65" s="60"/>
      <c r="EHL65" s="60"/>
      <c r="EHM65" s="60"/>
      <c r="EHN65" s="60"/>
      <c r="EHO65" s="60"/>
      <c r="EHP65" s="60"/>
      <c r="EHQ65" s="60"/>
      <c r="EHR65" s="60"/>
      <c r="EHS65" s="60"/>
      <c r="EHT65" s="60"/>
      <c r="EHU65" s="60"/>
      <c r="EHV65" s="60"/>
      <c r="EHW65" s="60"/>
      <c r="EHX65" s="60"/>
      <c r="EHY65" s="60"/>
      <c r="EHZ65" s="60"/>
      <c r="EIA65" s="60"/>
      <c r="EIB65" s="60"/>
      <c r="EIC65" s="60"/>
      <c r="EID65" s="60"/>
      <c r="EIE65" s="60"/>
      <c r="EIF65" s="60"/>
      <c r="EIG65" s="60"/>
      <c r="EIH65" s="60"/>
      <c r="EII65" s="60"/>
      <c r="EIJ65" s="60"/>
      <c r="EIK65" s="60"/>
      <c r="EIL65" s="60"/>
      <c r="EIM65" s="60"/>
      <c r="EIN65" s="60"/>
      <c r="EIO65" s="60"/>
      <c r="EIP65" s="60"/>
      <c r="EIQ65" s="60"/>
      <c r="EIR65" s="60"/>
      <c r="EIS65" s="60"/>
      <c r="EIT65" s="60"/>
      <c r="EIU65" s="60"/>
      <c r="EIV65" s="60"/>
      <c r="EIW65" s="60"/>
      <c r="EIX65" s="60"/>
      <c r="EIY65" s="60"/>
      <c r="EIZ65" s="60"/>
      <c r="EJA65" s="60"/>
      <c r="EJB65" s="60"/>
      <c r="EJC65" s="60"/>
      <c r="EJD65" s="60"/>
      <c r="EJE65" s="60"/>
      <c r="EJF65" s="60"/>
      <c r="EJG65" s="60"/>
      <c r="EJH65" s="60"/>
      <c r="EJI65" s="60"/>
      <c r="EJJ65" s="60"/>
      <c r="EJK65" s="60"/>
      <c r="EJL65" s="60"/>
      <c r="EJM65" s="60"/>
      <c r="EJN65" s="60"/>
      <c r="EJO65" s="60"/>
      <c r="EJP65" s="60"/>
      <c r="EJQ65" s="60"/>
      <c r="EJR65" s="60"/>
      <c r="EJS65" s="60"/>
      <c r="EJT65" s="60"/>
      <c r="EJU65" s="60"/>
      <c r="EJV65" s="60"/>
      <c r="EJW65" s="60"/>
      <c r="EJX65" s="60"/>
      <c r="EJY65" s="60"/>
      <c r="EJZ65" s="60"/>
      <c r="EKA65" s="60"/>
      <c r="EKB65" s="60"/>
      <c r="EKC65" s="60"/>
      <c r="EKD65" s="60"/>
      <c r="EKE65" s="60"/>
      <c r="EKF65" s="60"/>
      <c r="EKG65" s="60"/>
      <c r="EKH65" s="60"/>
      <c r="EKI65" s="60"/>
      <c r="EKJ65" s="60"/>
      <c r="EKK65" s="60"/>
      <c r="EKL65" s="60"/>
      <c r="EKM65" s="60"/>
      <c r="EKN65" s="60"/>
      <c r="EKO65" s="60"/>
      <c r="EKP65" s="60"/>
      <c r="EKQ65" s="60"/>
      <c r="EKR65" s="60"/>
      <c r="EKS65" s="60"/>
      <c r="EKT65" s="60"/>
      <c r="EKU65" s="60"/>
      <c r="EKV65" s="60"/>
      <c r="EKW65" s="60"/>
      <c r="EKX65" s="60"/>
      <c r="EKY65" s="60"/>
      <c r="EKZ65" s="60"/>
      <c r="ELA65" s="60"/>
      <c r="ELB65" s="60"/>
      <c r="ELC65" s="60"/>
      <c r="ELD65" s="60"/>
      <c r="ELE65" s="60"/>
      <c r="ELF65" s="60"/>
      <c r="ELG65" s="60"/>
      <c r="ELH65" s="60"/>
      <c r="ELI65" s="60"/>
      <c r="ELJ65" s="60"/>
      <c r="ELK65" s="60"/>
      <c r="ELL65" s="60"/>
      <c r="ELM65" s="60"/>
      <c r="ELN65" s="60"/>
      <c r="ELO65" s="60"/>
      <c r="ELP65" s="60"/>
      <c r="ELQ65" s="60"/>
      <c r="ELR65" s="60"/>
      <c r="ELS65" s="60"/>
      <c r="ELT65" s="60"/>
      <c r="ELU65" s="60"/>
      <c r="ELV65" s="60"/>
      <c r="ELW65" s="60"/>
      <c r="ELX65" s="60"/>
      <c r="ELY65" s="60"/>
      <c r="ELZ65" s="60"/>
      <c r="EMA65" s="60"/>
      <c r="EMB65" s="60"/>
      <c r="EMC65" s="60"/>
      <c r="EMD65" s="60"/>
      <c r="EME65" s="60"/>
      <c r="EMF65" s="60"/>
      <c r="EMG65" s="60"/>
      <c r="EMH65" s="60"/>
      <c r="EMI65" s="60"/>
      <c r="EMJ65" s="60"/>
      <c r="EMK65" s="60"/>
      <c r="EML65" s="60"/>
      <c r="EMM65" s="60"/>
      <c r="EMN65" s="60"/>
      <c r="EMO65" s="60"/>
      <c r="EMP65" s="60"/>
      <c r="EMQ65" s="60"/>
      <c r="EMR65" s="60"/>
      <c r="EMS65" s="60"/>
      <c r="EMT65" s="60"/>
      <c r="EMU65" s="60"/>
      <c r="EMV65" s="60"/>
      <c r="EMW65" s="60"/>
      <c r="EMX65" s="60"/>
      <c r="EMY65" s="60"/>
      <c r="EMZ65" s="60"/>
      <c r="ENA65" s="60"/>
      <c r="ENB65" s="60"/>
      <c r="ENC65" s="60"/>
      <c r="END65" s="60"/>
      <c r="ENE65" s="60"/>
      <c r="ENF65" s="60"/>
      <c r="ENG65" s="60"/>
      <c r="ENH65" s="60"/>
      <c r="ENI65" s="60"/>
      <c r="ENJ65" s="60"/>
      <c r="ENK65" s="60"/>
      <c r="ENL65" s="60"/>
      <c r="ENM65" s="60"/>
      <c r="ENN65" s="60"/>
      <c r="ENO65" s="60"/>
      <c r="ENP65" s="60"/>
      <c r="ENQ65" s="60"/>
      <c r="ENR65" s="60"/>
      <c r="ENS65" s="60"/>
      <c r="ENT65" s="60"/>
      <c r="ENU65" s="60"/>
      <c r="ENV65" s="60"/>
      <c r="ENW65" s="60"/>
      <c r="ENX65" s="60"/>
      <c r="ENY65" s="60"/>
      <c r="ENZ65" s="60"/>
      <c r="EOA65" s="60"/>
      <c r="EOB65" s="60"/>
      <c r="EOC65" s="60"/>
      <c r="EOD65" s="60"/>
      <c r="EOE65" s="60"/>
      <c r="EOF65" s="60"/>
      <c r="EOG65" s="60"/>
      <c r="EOH65" s="60"/>
      <c r="EOI65" s="60"/>
      <c r="EOJ65" s="60"/>
      <c r="EOK65" s="60"/>
      <c r="EOL65" s="60"/>
      <c r="EOM65" s="60"/>
      <c r="EON65" s="60"/>
      <c r="EOO65" s="60"/>
      <c r="EOP65" s="60"/>
      <c r="EOQ65" s="60"/>
      <c r="EOR65" s="60"/>
      <c r="EOS65" s="60"/>
      <c r="EOT65" s="60"/>
      <c r="EOU65" s="60"/>
      <c r="EOV65" s="60"/>
      <c r="EOW65" s="60"/>
      <c r="EOX65" s="60"/>
      <c r="EOY65" s="60"/>
      <c r="EOZ65" s="60"/>
      <c r="EPA65" s="60"/>
      <c r="EPB65" s="60"/>
      <c r="EPC65" s="60"/>
      <c r="EPD65" s="60"/>
      <c r="EPE65" s="60"/>
      <c r="EPF65" s="60"/>
      <c r="EPG65" s="60"/>
      <c r="EPH65" s="60"/>
      <c r="EPI65" s="60"/>
      <c r="EPJ65" s="60"/>
      <c r="EPK65" s="60"/>
      <c r="EPL65" s="60"/>
      <c r="EPM65" s="60"/>
      <c r="EPN65" s="60"/>
      <c r="EPO65" s="60"/>
      <c r="EPP65" s="60"/>
      <c r="EPQ65" s="60"/>
      <c r="EPR65" s="60"/>
      <c r="EPS65" s="60"/>
      <c r="EPT65" s="60"/>
      <c r="EPU65" s="60"/>
      <c r="EPV65" s="60"/>
      <c r="EPW65" s="60"/>
      <c r="EPX65" s="60"/>
      <c r="EPY65" s="60"/>
      <c r="EPZ65" s="60"/>
      <c r="EQA65" s="60"/>
      <c r="EQB65" s="60"/>
      <c r="EQC65" s="60"/>
      <c r="EQD65" s="60"/>
      <c r="EQE65" s="60"/>
      <c r="EQF65" s="60"/>
      <c r="EQG65" s="60"/>
      <c r="EQH65" s="60"/>
      <c r="EQI65" s="60"/>
      <c r="EQJ65" s="60"/>
      <c r="EQK65" s="60"/>
      <c r="EQL65" s="60"/>
      <c r="EQM65" s="60"/>
      <c r="EQN65" s="60"/>
      <c r="EQO65" s="60"/>
      <c r="EQP65" s="60"/>
      <c r="EQQ65" s="60"/>
      <c r="EQR65" s="60"/>
      <c r="EQS65" s="60"/>
      <c r="EQT65" s="60"/>
      <c r="EQU65" s="60"/>
      <c r="EQV65" s="60"/>
      <c r="EQW65" s="60"/>
      <c r="EQX65" s="60"/>
      <c r="EQY65" s="60"/>
      <c r="EQZ65" s="60"/>
      <c r="ERA65" s="60"/>
      <c r="ERB65" s="60"/>
      <c r="ERC65" s="60"/>
      <c r="ERD65" s="60"/>
      <c r="ERE65" s="60"/>
      <c r="ERF65" s="60"/>
      <c r="ERG65" s="60"/>
      <c r="ERH65" s="60"/>
      <c r="ERI65" s="60"/>
      <c r="ERJ65" s="60"/>
      <c r="ERK65" s="60"/>
      <c r="ERL65" s="60"/>
      <c r="ERM65" s="60"/>
      <c r="ERN65" s="60"/>
      <c r="ERO65" s="60"/>
      <c r="ERP65" s="60"/>
      <c r="ERQ65" s="60"/>
      <c r="ERR65" s="60"/>
      <c r="ERS65" s="60"/>
      <c r="ERT65" s="60"/>
      <c r="ERU65" s="60"/>
      <c r="ERV65" s="60"/>
      <c r="ERW65" s="60"/>
      <c r="ERX65" s="60"/>
      <c r="ERY65" s="60"/>
      <c r="ERZ65" s="60"/>
      <c r="ESA65" s="60"/>
      <c r="ESB65" s="60"/>
      <c r="ESC65" s="60"/>
      <c r="ESD65" s="60"/>
      <c r="ESE65" s="60"/>
      <c r="ESF65" s="60"/>
      <c r="ESG65" s="60"/>
      <c r="ESH65" s="60"/>
      <c r="ESI65" s="60"/>
      <c r="ESJ65" s="60"/>
      <c r="ESK65" s="60"/>
      <c r="ESL65" s="60"/>
      <c r="ESM65" s="60"/>
      <c r="ESN65" s="60"/>
      <c r="ESO65" s="60"/>
      <c r="ESP65" s="60"/>
      <c r="ESQ65" s="60"/>
      <c r="ESR65" s="60"/>
      <c r="ESS65" s="60"/>
      <c r="EST65" s="60"/>
      <c r="ESU65" s="60"/>
      <c r="ESV65" s="60"/>
      <c r="ESW65" s="60"/>
      <c r="ESX65" s="60"/>
      <c r="ESY65" s="60"/>
      <c r="ESZ65" s="60"/>
      <c r="ETA65" s="60"/>
      <c r="ETB65" s="60"/>
      <c r="ETC65" s="60"/>
      <c r="ETD65" s="60"/>
      <c r="ETE65" s="60"/>
      <c r="ETF65" s="60"/>
      <c r="ETG65" s="60"/>
      <c r="ETH65" s="60"/>
      <c r="ETI65" s="60"/>
      <c r="ETJ65" s="60"/>
      <c r="ETK65" s="60"/>
      <c r="ETL65" s="60"/>
      <c r="ETM65" s="60"/>
      <c r="ETN65" s="60"/>
      <c r="ETO65" s="60"/>
      <c r="ETP65" s="60"/>
      <c r="ETQ65" s="60"/>
      <c r="ETR65" s="60"/>
      <c r="ETS65" s="60"/>
      <c r="ETT65" s="60"/>
      <c r="ETU65" s="60"/>
      <c r="ETV65" s="60"/>
      <c r="ETW65" s="60"/>
      <c r="ETX65" s="60"/>
      <c r="ETY65" s="60"/>
      <c r="ETZ65" s="60"/>
      <c r="EUA65" s="60"/>
      <c r="EUB65" s="60"/>
      <c r="EUC65" s="60"/>
      <c r="EUD65" s="60"/>
      <c r="EUE65" s="60"/>
      <c r="EUF65" s="60"/>
      <c r="EUG65" s="60"/>
      <c r="EUH65" s="60"/>
      <c r="EUI65" s="60"/>
      <c r="EUJ65" s="60"/>
      <c r="EUK65" s="60"/>
      <c r="EUL65" s="60"/>
      <c r="EUM65" s="60"/>
      <c r="EUN65" s="60"/>
      <c r="EUO65" s="60"/>
      <c r="EUP65" s="60"/>
      <c r="EUQ65" s="60"/>
      <c r="EUR65" s="60"/>
      <c r="EUS65" s="60"/>
      <c r="EUT65" s="60"/>
      <c r="EUU65" s="60"/>
      <c r="EUV65" s="60"/>
      <c r="EUW65" s="60"/>
      <c r="EUX65" s="60"/>
      <c r="EUY65" s="60"/>
      <c r="EUZ65" s="60"/>
      <c r="EVA65" s="60"/>
      <c r="EVB65" s="60"/>
      <c r="EVC65" s="60"/>
      <c r="EVD65" s="60"/>
      <c r="EVE65" s="60"/>
      <c r="EVF65" s="60"/>
      <c r="EVG65" s="60"/>
      <c r="EVH65" s="60"/>
      <c r="EVI65" s="60"/>
      <c r="EVJ65" s="60"/>
      <c r="EVK65" s="60"/>
      <c r="EVL65" s="60"/>
      <c r="EVM65" s="60"/>
      <c r="EVN65" s="60"/>
      <c r="EVO65" s="60"/>
      <c r="EVP65" s="60"/>
      <c r="EVQ65" s="60"/>
      <c r="EVR65" s="60"/>
      <c r="EVS65" s="60"/>
      <c r="EVT65" s="60"/>
      <c r="EVU65" s="60"/>
      <c r="EVV65" s="60"/>
      <c r="EVW65" s="60"/>
      <c r="EVX65" s="60"/>
      <c r="EVY65" s="60"/>
      <c r="EVZ65" s="60"/>
      <c r="EWA65" s="60"/>
      <c r="EWB65" s="60"/>
      <c r="EWC65" s="60"/>
      <c r="EWD65" s="60"/>
      <c r="EWE65" s="60"/>
      <c r="EWF65" s="60"/>
      <c r="EWG65" s="60"/>
      <c r="EWH65" s="60"/>
      <c r="EWI65" s="60"/>
      <c r="EWJ65" s="60"/>
      <c r="EWK65" s="60"/>
      <c r="EWL65" s="60"/>
      <c r="EWM65" s="60"/>
      <c r="EWN65" s="60"/>
      <c r="EWO65" s="60"/>
      <c r="EWP65" s="60"/>
      <c r="EWQ65" s="60"/>
      <c r="EWR65" s="60"/>
      <c r="EWS65" s="60"/>
      <c r="EWT65" s="60"/>
      <c r="EWU65" s="60"/>
      <c r="EWV65" s="60"/>
      <c r="EWW65" s="60"/>
      <c r="EWX65" s="60"/>
      <c r="EWY65" s="60"/>
      <c r="EWZ65" s="60"/>
      <c r="EXA65" s="60"/>
      <c r="EXB65" s="60"/>
      <c r="EXC65" s="60"/>
      <c r="EXD65" s="60"/>
      <c r="EXE65" s="60"/>
      <c r="EXF65" s="60"/>
      <c r="EXG65" s="60"/>
      <c r="EXH65" s="60"/>
      <c r="EXI65" s="60"/>
      <c r="EXJ65" s="60"/>
      <c r="EXK65" s="60"/>
      <c r="EXL65" s="60"/>
      <c r="EXM65" s="60"/>
      <c r="EXN65" s="60"/>
      <c r="EXO65" s="60"/>
      <c r="EXP65" s="60"/>
      <c r="EXQ65" s="60"/>
      <c r="EXR65" s="60"/>
      <c r="EXS65" s="60"/>
      <c r="EXT65" s="60"/>
      <c r="EXU65" s="60"/>
      <c r="EXV65" s="60"/>
      <c r="EXW65" s="60"/>
      <c r="EXX65" s="60"/>
      <c r="EXY65" s="60"/>
      <c r="EXZ65" s="60"/>
      <c r="EYA65" s="60"/>
      <c r="EYB65" s="60"/>
      <c r="EYC65" s="60"/>
      <c r="EYD65" s="60"/>
      <c r="EYE65" s="60"/>
      <c r="EYF65" s="60"/>
      <c r="EYG65" s="60"/>
      <c r="EYH65" s="60"/>
      <c r="EYI65" s="60"/>
      <c r="EYJ65" s="60"/>
      <c r="EYK65" s="60"/>
      <c r="EYL65" s="60"/>
      <c r="EYM65" s="60"/>
      <c r="EYN65" s="60"/>
      <c r="EYO65" s="60"/>
      <c r="EYP65" s="60"/>
      <c r="EYQ65" s="60"/>
      <c r="EYR65" s="60"/>
      <c r="EYS65" s="60"/>
      <c r="EYT65" s="60"/>
      <c r="EYU65" s="60"/>
      <c r="EYV65" s="60"/>
      <c r="EYW65" s="60"/>
      <c r="EYX65" s="60"/>
      <c r="EYY65" s="60"/>
      <c r="EYZ65" s="60"/>
      <c r="EZA65" s="60"/>
      <c r="EZB65" s="60"/>
      <c r="EZC65" s="60"/>
      <c r="EZD65" s="60"/>
      <c r="EZE65" s="60"/>
      <c r="EZF65" s="60"/>
      <c r="EZG65" s="60"/>
      <c r="EZH65" s="60"/>
      <c r="EZI65" s="60"/>
      <c r="EZJ65" s="60"/>
      <c r="EZK65" s="60"/>
      <c r="EZL65" s="60"/>
      <c r="EZM65" s="60"/>
      <c r="EZN65" s="60"/>
      <c r="EZO65" s="60"/>
      <c r="EZP65" s="60"/>
      <c r="EZQ65" s="60"/>
      <c r="EZR65" s="60"/>
      <c r="EZS65" s="60"/>
      <c r="EZT65" s="60"/>
      <c r="EZU65" s="60"/>
      <c r="EZV65" s="60"/>
      <c r="EZW65" s="60"/>
      <c r="EZX65" s="60"/>
      <c r="EZY65" s="60"/>
      <c r="EZZ65" s="60"/>
      <c r="FAA65" s="60"/>
      <c r="FAB65" s="60"/>
      <c r="FAC65" s="60"/>
      <c r="FAD65" s="60"/>
      <c r="FAE65" s="60"/>
      <c r="FAF65" s="60"/>
      <c r="FAG65" s="60"/>
      <c r="FAH65" s="60"/>
      <c r="FAI65" s="60"/>
      <c r="FAJ65" s="60"/>
      <c r="FAK65" s="60"/>
      <c r="FAL65" s="60"/>
      <c r="FAM65" s="60"/>
      <c r="FAN65" s="60"/>
      <c r="FAO65" s="60"/>
      <c r="FAP65" s="60"/>
      <c r="FAQ65" s="60"/>
      <c r="FAR65" s="60"/>
      <c r="FAS65" s="60"/>
      <c r="FAT65" s="60"/>
      <c r="FAU65" s="60"/>
      <c r="FAV65" s="60"/>
      <c r="FAW65" s="60"/>
      <c r="FAX65" s="60"/>
      <c r="FAY65" s="60"/>
      <c r="FAZ65" s="60"/>
      <c r="FBA65" s="60"/>
      <c r="FBB65" s="60"/>
      <c r="FBC65" s="60"/>
      <c r="FBD65" s="60"/>
      <c r="FBE65" s="60"/>
      <c r="FBF65" s="60"/>
      <c r="FBG65" s="60"/>
      <c r="FBH65" s="60"/>
      <c r="FBI65" s="60"/>
      <c r="FBJ65" s="60"/>
      <c r="FBK65" s="60"/>
      <c r="FBL65" s="60"/>
      <c r="FBM65" s="60"/>
      <c r="FBN65" s="60"/>
      <c r="FBO65" s="60"/>
      <c r="FBP65" s="60"/>
      <c r="FBQ65" s="60"/>
      <c r="FBR65" s="60"/>
      <c r="FBS65" s="60"/>
      <c r="FBT65" s="60"/>
      <c r="FBU65" s="60"/>
      <c r="FBV65" s="60"/>
      <c r="FBW65" s="60"/>
      <c r="FBX65" s="60"/>
      <c r="FBY65" s="60"/>
      <c r="FBZ65" s="60"/>
      <c r="FCA65" s="60"/>
      <c r="FCB65" s="60"/>
      <c r="FCC65" s="60"/>
      <c r="FCD65" s="60"/>
      <c r="FCE65" s="60"/>
      <c r="FCF65" s="60"/>
      <c r="FCG65" s="60"/>
      <c r="FCH65" s="60"/>
      <c r="FCI65" s="60"/>
      <c r="FCJ65" s="60"/>
      <c r="FCK65" s="60"/>
      <c r="FCL65" s="60"/>
      <c r="FCM65" s="60"/>
      <c r="FCN65" s="60"/>
      <c r="FCO65" s="60"/>
      <c r="FCP65" s="60"/>
      <c r="FCQ65" s="60"/>
      <c r="FCR65" s="60"/>
      <c r="FCS65" s="60"/>
      <c r="FCT65" s="60"/>
      <c r="FCU65" s="60"/>
      <c r="FCV65" s="60"/>
      <c r="FCW65" s="60"/>
      <c r="FCX65" s="60"/>
      <c r="FCY65" s="60"/>
      <c r="FCZ65" s="60"/>
      <c r="FDA65" s="60"/>
      <c r="FDB65" s="60"/>
      <c r="FDC65" s="60"/>
      <c r="FDD65" s="60"/>
      <c r="FDE65" s="60"/>
      <c r="FDF65" s="60"/>
      <c r="FDG65" s="60"/>
      <c r="FDH65" s="60"/>
      <c r="FDI65" s="60"/>
      <c r="FDJ65" s="60"/>
      <c r="FDK65" s="60"/>
      <c r="FDL65" s="60"/>
      <c r="FDM65" s="60"/>
      <c r="FDN65" s="60"/>
      <c r="FDO65" s="60"/>
      <c r="FDP65" s="60"/>
      <c r="FDQ65" s="60"/>
      <c r="FDR65" s="60"/>
      <c r="FDS65" s="60"/>
      <c r="FDT65" s="60"/>
      <c r="FDU65" s="60"/>
      <c r="FDV65" s="60"/>
      <c r="FDW65" s="60"/>
      <c r="FDX65" s="60"/>
      <c r="FDY65" s="60"/>
      <c r="FDZ65" s="60"/>
      <c r="FEA65" s="60"/>
      <c r="FEB65" s="60"/>
      <c r="FEC65" s="60"/>
      <c r="FED65" s="60"/>
      <c r="FEE65" s="60"/>
      <c r="FEF65" s="60"/>
      <c r="FEG65" s="60"/>
      <c r="FEH65" s="60"/>
      <c r="FEI65" s="60"/>
      <c r="FEJ65" s="60"/>
      <c r="FEK65" s="60"/>
      <c r="FEL65" s="60"/>
      <c r="FEM65" s="60"/>
      <c r="FEN65" s="60"/>
      <c r="FEO65" s="60"/>
      <c r="FEP65" s="60"/>
      <c r="FEQ65" s="60"/>
      <c r="FER65" s="60"/>
      <c r="FES65" s="60"/>
      <c r="FET65" s="60"/>
      <c r="FEU65" s="60"/>
      <c r="FEV65" s="60"/>
      <c r="FEW65" s="60"/>
      <c r="FEX65" s="60"/>
      <c r="FEY65" s="60"/>
      <c r="FEZ65" s="60"/>
      <c r="FFA65" s="60"/>
      <c r="FFB65" s="60"/>
      <c r="FFC65" s="60"/>
      <c r="FFD65" s="60"/>
      <c r="FFE65" s="60"/>
      <c r="FFF65" s="60"/>
      <c r="FFG65" s="60"/>
      <c r="FFH65" s="60"/>
      <c r="FFI65" s="60"/>
      <c r="FFJ65" s="60"/>
      <c r="FFK65" s="60"/>
      <c r="FFL65" s="60"/>
      <c r="FFM65" s="60"/>
      <c r="FFN65" s="60"/>
      <c r="FFO65" s="60"/>
      <c r="FFP65" s="60"/>
      <c r="FFQ65" s="60"/>
      <c r="FFR65" s="60"/>
      <c r="FFS65" s="60"/>
      <c r="FFT65" s="60"/>
      <c r="FFU65" s="60"/>
      <c r="FFV65" s="60"/>
      <c r="FFW65" s="60"/>
      <c r="FFX65" s="60"/>
      <c r="FFY65" s="60"/>
      <c r="FFZ65" s="60"/>
      <c r="FGA65" s="60"/>
      <c r="FGB65" s="60"/>
      <c r="FGC65" s="60"/>
      <c r="FGD65" s="60"/>
      <c r="FGE65" s="60"/>
      <c r="FGF65" s="60"/>
      <c r="FGG65" s="60"/>
      <c r="FGH65" s="60"/>
      <c r="FGI65" s="60"/>
      <c r="FGJ65" s="60"/>
      <c r="FGK65" s="60"/>
      <c r="FGL65" s="60"/>
      <c r="FGM65" s="60"/>
      <c r="FGN65" s="60"/>
      <c r="FGO65" s="60"/>
      <c r="FGP65" s="60"/>
      <c r="FGQ65" s="60"/>
      <c r="FGR65" s="60"/>
      <c r="FGS65" s="60"/>
      <c r="FGT65" s="60"/>
      <c r="FGU65" s="60"/>
      <c r="FGV65" s="60"/>
      <c r="FGW65" s="60"/>
      <c r="FGX65" s="60"/>
      <c r="FGY65" s="60"/>
      <c r="FGZ65" s="60"/>
      <c r="FHA65" s="60"/>
      <c r="FHB65" s="60"/>
      <c r="FHC65" s="60"/>
      <c r="FHD65" s="60"/>
      <c r="FHE65" s="60"/>
      <c r="FHF65" s="60"/>
      <c r="FHG65" s="60"/>
      <c r="FHH65" s="60"/>
      <c r="FHI65" s="60"/>
      <c r="FHJ65" s="60"/>
      <c r="FHK65" s="60"/>
      <c r="FHL65" s="60"/>
      <c r="FHM65" s="60"/>
      <c r="FHN65" s="60"/>
      <c r="FHO65" s="60"/>
      <c r="FHP65" s="60"/>
      <c r="FHQ65" s="60"/>
      <c r="FHR65" s="60"/>
      <c r="FHS65" s="60"/>
      <c r="FHT65" s="60"/>
      <c r="FHU65" s="60"/>
      <c r="FHV65" s="60"/>
      <c r="FHW65" s="60"/>
      <c r="FHX65" s="60"/>
      <c r="FHY65" s="60"/>
      <c r="FHZ65" s="60"/>
      <c r="FIA65" s="60"/>
      <c r="FIB65" s="60"/>
      <c r="FIC65" s="60"/>
      <c r="FID65" s="60"/>
      <c r="FIE65" s="60"/>
      <c r="FIF65" s="60"/>
      <c r="FIG65" s="60"/>
      <c r="FIH65" s="60"/>
      <c r="FII65" s="60"/>
      <c r="FIJ65" s="60"/>
      <c r="FIK65" s="60"/>
      <c r="FIL65" s="60"/>
      <c r="FIM65" s="60"/>
      <c r="FIN65" s="60"/>
      <c r="FIO65" s="60"/>
      <c r="FIP65" s="60"/>
      <c r="FIQ65" s="60"/>
      <c r="FIR65" s="60"/>
      <c r="FIS65" s="60"/>
      <c r="FIT65" s="60"/>
      <c r="FIU65" s="60"/>
      <c r="FIV65" s="60"/>
      <c r="FIW65" s="60"/>
      <c r="FIX65" s="60"/>
      <c r="FIY65" s="60"/>
      <c r="FIZ65" s="60"/>
      <c r="FJA65" s="60"/>
      <c r="FJB65" s="60"/>
      <c r="FJC65" s="60"/>
      <c r="FJD65" s="60"/>
      <c r="FJE65" s="60"/>
      <c r="FJF65" s="60"/>
      <c r="FJG65" s="60"/>
      <c r="FJH65" s="60"/>
      <c r="FJI65" s="60"/>
      <c r="FJJ65" s="60"/>
      <c r="FJK65" s="60"/>
      <c r="FJL65" s="60"/>
      <c r="FJM65" s="60"/>
      <c r="FJN65" s="60"/>
      <c r="FJO65" s="60"/>
      <c r="FJP65" s="60"/>
      <c r="FJQ65" s="60"/>
      <c r="FJR65" s="60"/>
      <c r="FJS65" s="60"/>
      <c r="FJT65" s="60"/>
      <c r="FJU65" s="60"/>
      <c r="FJV65" s="60"/>
      <c r="FJW65" s="60"/>
      <c r="FJX65" s="60"/>
      <c r="FJY65" s="60"/>
      <c r="FJZ65" s="60"/>
      <c r="FKA65" s="60"/>
      <c r="FKB65" s="60"/>
      <c r="FKC65" s="60"/>
      <c r="FKD65" s="60"/>
      <c r="FKE65" s="60"/>
      <c r="FKF65" s="60"/>
      <c r="FKG65" s="60"/>
      <c r="FKH65" s="60"/>
      <c r="FKI65" s="60"/>
      <c r="FKJ65" s="60"/>
      <c r="FKK65" s="60"/>
      <c r="FKL65" s="60"/>
      <c r="FKM65" s="60"/>
      <c r="FKN65" s="60"/>
      <c r="FKO65" s="60"/>
      <c r="FKP65" s="60"/>
      <c r="FKQ65" s="60"/>
      <c r="FKR65" s="60"/>
      <c r="FKS65" s="60"/>
      <c r="FKT65" s="60"/>
      <c r="FKU65" s="60"/>
      <c r="FKV65" s="60"/>
      <c r="FKW65" s="60"/>
      <c r="FKX65" s="60"/>
      <c r="FKY65" s="60"/>
      <c r="FKZ65" s="60"/>
      <c r="FLA65" s="60"/>
      <c r="FLB65" s="60"/>
      <c r="FLC65" s="60"/>
      <c r="FLD65" s="60"/>
      <c r="FLE65" s="60"/>
      <c r="FLF65" s="60"/>
      <c r="FLG65" s="60"/>
      <c r="FLH65" s="60"/>
      <c r="FLI65" s="60"/>
      <c r="FLJ65" s="60"/>
      <c r="FLK65" s="60"/>
      <c r="FLL65" s="60"/>
      <c r="FLM65" s="60"/>
      <c r="FLN65" s="60"/>
      <c r="FLO65" s="60"/>
      <c r="FLP65" s="60"/>
      <c r="FLQ65" s="60"/>
      <c r="FLR65" s="60"/>
      <c r="FLS65" s="60"/>
      <c r="FLT65" s="60"/>
      <c r="FLU65" s="60"/>
      <c r="FLV65" s="60"/>
      <c r="FLW65" s="60"/>
      <c r="FLX65" s="60"/>
      <c r="FLY65" s="60"/>
      <c r="FLZ65" s="60"/>
      <c r="FMA65" s="60"/>
      <c r="FMB65" s="60"/>
      <c r="FMC65" s="60"/>
      <c r="FMD65" s="60"/>
      <c r="FME65" s="60"/>
      <c r="FMF65" s="60"/>
      <c r="FMG65" s="60"/>
      <c r="FMH65" s="60"/>
      <c r="FMI65" s="60"/>
      <c r="FMJ65" s="60"/>
      <c r="FMK65" s="60"/>
      <c r="FML65" s="60"/>
      <c r="FMM65" s="60"/>
      <c r="FMN65" s="60"/>
      <c r="FMO65" s="60"/>
      <c r="FMP65" s="60"/>
      <c r="FMQ65" s="60"/>
      <c r="FMR65" s="60"/>
      <c r="FMS65" s="60"/>
      <c r="FMT65" s="60"/>
      <c r="FMU65" s="60"/>
      <c r="FMV65" s="60"/>
      <c r="FMW65" s="60"/>
      <c r="FMX65" s="60"/>
      <c r="FMY65" s="60"/>
      <c r="FMZ65" s="60"/>
      <c r="FNA65" s="60"/>
      <c r="FNB65" s="60"/>
      <c r="FNC65" s="60"/>
      <c r="FND65" s="60"/>
      <c r="FNE65" s="60"/>
      <c r="FNF65" s="60"/>
      <c r="FNG65" s="60"/>
      <c r="FNH65" s="60"/>
      <c r="FNI65" s="60"/>
      <c r="FNJ65" s="60"/>
      <c r="FNK65" s="60"/>
      <c r="FNL65" s="60"/>
      <c r="FNM65" s="60"/>
      <c r="FNN65" s="60"/>
      <c r="FNO65" s="60"/>
      <c r="FNP65" s="60"/>
      <c r="FNQ65" s="60"/>
      <c r="FNR65" s="60"/>
      <c r="FNS65" s="60"/>
      <c r="FNT65" s="60"/>
      <c r="FNU65" s="60"/>
      <c r="FNV65" s="60"/>
      <c r="FNW65" s="60"/>
      <c r="FNX65" s="60"/>
      <c r="FNY65" s="60"/>
      <c r="FNZ65" s="60"/>
      <c r="FOA65" s="60"/>
      <c r="FOB65" s="60"/>
      <c r="FOC65" s="60"/>
      <c r="FOD65" s="60"/>
      <c r="FOE65" s="60"/>
      <c r="FOF65" s="60"/>
      <c r="FOG65" s="60"/>
      <c r="FOH65" s="60"/>
      <c r="FOI65" s="60"/>
      <c r="FOJ65" s="60"/>
      <c r="FOK65" s="60"/>
      <c r="FOL65" s="60"/>
      <c r="FOM65" s="60"/>
      <c r="FON65" s="60"/>
      <c r="FOO65" s="60"/>
      <c r="FOP65" s="60"/>
      <c r="FOQ65" s="60"/>
      <c r="FOR65" s="60"/>
      <c r="FOS65" s="60"/>
      <c r="FOT65" s="60"/>
      <c r="FOU65" s="60"/>
      <c r="FOV65" s="60"/>
      <c r="FOW65" s="60"/>
      <c r="FOX65" s="60"/>
      <c r="FOY65" s="60"/>
      <c r="FOZ65" s="60"/>
      <c r="FPA65" s="60"/>
      <c r="FPB65" s="60"/>
      <c r="FPC65" s="60"/>
      <c r="FPD65" s="60"/>
      <c r="FPE65" s="60"/>
      <c r="FPF65" s="60"/>
      <c r="FPG65" s="60"/>
      <c r="FPH65" s="60"/>
      <c r="FPI65" s="60"/>
      <c r="FPJ65" s="60"/>
      <c r="FPK65" s="60"/>
      <c r="FPL65" s="60"/>
      <c r="FPM65" s="60"/>
      <c r="FPN65" s="60"/>
      <c r="FPO65" s="60"/>
      <c r="FPP65" s="60"/>
      <c r="FPQ65" s="60"/>
      <c r="FPR65" s="60"/>
      <c r="FPS65" s="60"/>
      <c r="FPT65" s="60"/>
      <c r="FPU65" s="60"/>
      <c r="FPV65" s="60"/>
      <c r="FPW65" s="60"/>
      <c r="FPX65" s="60"/>
      <c r="FPY65" s="60"/>
      <c r="FPZ65" s="60"/>
      <c r="FQA65" s="60"/>
      <c r="FQB65" s="60"/>
      <c r="FQC65" s="60"/>
      <c r="FQD65" s="60"/>
      <c r="FQE65" s="60"/>
      <c r="FQF65" s="60"/>
      <c r="FQG65" s="60"/>
      <c r="FQH65" s="60"/>
      <c r="FQI65" s="60"/>
      <c r="FQJ65" s="60"/>
      <c r="FQK65" s="60"/>
      <c r="FQL65" s="60"/>
      <c r="FQM65" s="60"/>
      <c r="FQN65" s="60"/>
      <c r="FQO65" s="60"/>
      <c r="FQP65" s="60"/>
      <c r="FQQ65" s="60"/>
      <c r="FQR65" s="60"/>
      <c r="FQS65" s="60"/>
      <c r="FQT65" s="60"/>
      <c r="FQU65" s="60"/>
      <c r="FQV65" s="60"/>
      <c r="FQW65" s="60"/>
      <c r="FQX65" s="60"/>
      <c r="FQY65" s="60"/>
      <c r="FQZ65" s="60"/>
      <c r="FRA65" s="60"/>
      <c r="FRB65" s="60"/>
      <c r="FRC65" s="60"/>
      <c r="FRD65" s="60"/>
      <c r="FRE65" s="60"/>
      <c r="FRF65" s="60"/>
      <c r="FRG65" s="60"/>
      <c r="FRH65" s="60"/>
      <c r="FRI65" s="60"/>
      <c r="FRJ65" s="60"/>
      <c r="FRK65" s="60"/>
      <c r="FRL65" s="60"/>
      <c r="FRM65" s="60"/>
      <c r="FRN65" s="60"/>
      <c r="FRO65" s="60"/>
      <c r="FRP65" s="60"/>
      <c r="FRQ65" s="60"/>
      <c r="FRR65" s="60"/>
      <c r="FRS65" s="60"/>
      <c r="FRT65" s="60"/>
      <c r="FRU65" s="60"/>
      <c r="FRV65" s="60"/>
      <c r="FRW65" s="60"/>
      <c r="FRX65" s="60"/>
      <c r="FRY65" s="60"/>
      <c r="FRZ65" s="60"/>
      <c r="FSA65" s="60"/>
      <c r="FSB65" s="60"/>
      <c r="FSC65" s="60"/>
      <c r="FSD65" s="60"/>
      <c r="FSE65" s="60"/>
      <c r="FSF65" s="60"/>
      <c r="FSG65" s="60"/>
      <c r="FSH65" s="60"/>
      <c r="FSI65" s="60"/>
      <c r="FSJ65" s="60"/>
      <c r="FSK65" s="60"/>
      <c r="FSL65" s="60"/>
      <c r="FSM65" s="60"/>
      <c r="FSN65" s="60"/>
      <c r="FSO65" s="60"/>
      <c r="FSP65" s="60"/>
      <c r="FSQ65" s="60"/>
      <c r="FSR65" s="60"/>
      <c r="FSS65" s="60"/>
      <c r="FST65" s="60"/>
      <c r="FSU65" s="60"/>
      <c r="FSV65" s="60"/>
      <c r="FSW65" s="60"/>
      <c r="FSX65" s="60"/>
      <c r="FSY65" s="60"/>
      <c r="FSZ65" s="60"/>
      <c r="FTA65" s="60"/>
      <c r="FTB65" s="60"/>
      <c r="FTC65" s="60"/>
      <c r="FTD65" s="60"/>
      <c r="FTE65" s="60"/>
      <c r="FTF65" s="60"/>
      <c r="FTG65" s="60"/>
      <c r="FTH65" s="60"/>
      <c r="FTI65" s="60"/>
      <c r="FTJ65" s="60"/>
      <c r="FTK65" s="60"/>
      <c r="FTL65" s="60"/>
      <c r="FTM65" s="60"/>
      <c r="FTN65" s="60"/>
      <c r="FTO65" s="60"/>
      <c r="FTP65" s="60"/>
      <c r="FTQ65" s="60"/>
      <c r="FTR65" s="60"/>
      <c r="FTS65" s="60"/>
      <c r="FTT65" s="60"/>
      <c r="FTU65" s="60"/>
      <c r="FTV65" s="60"/>
      <c r="FTW65" s="60"/>
      <c r="FTX65" s="60"/>
      <c r="FTY65" s="60"/>
      <c r="FTZ65" s="60"/>
      <c r="FUA65" s="60"/>
      <c r="FUB65" s="60"/>
      <c r="FUC65" s="60"/>
      <c r="FUD65" s="60"/>
      <c r="FUE65" s="60"/>
      <c r="FUF65" s="60"/>
      <c r="FUG65" s="60"/>
      <c r="FUH65" s="60"/>
      <c r="FUI65" s="60"/>
      <c r="FUJ65" s="60"/>
      <c r="FUK65" s="60"/>
      <c r="FUL65" s="60"/>
      <c r="FUM65" s="60"/>
      <c r="FUN65" s="60"/>
      <c r="FUO65" s="60"/>
      <c r="FUP65" s="60"/>
      <c r="FUQ65" s="60"/>
      <c r="FUR65" s="60"/>
      <c r="FUS65" s="60"/>
      <c r="FUT65" s="60"/>
      <c r="FUU65" s="60"/>
      <c r="FUV65" s="60"/>
      <c r="FUW65" s="60"/>
      <c r="FUX65" s="60"/>
      <c r="FUY65" s="60"/>
      <c r="FUZ65" s="60"/>
      <c r="FVA65" s="60"/>
      <c r="FVB65" s="60"/>
      <c r="FVC65" s="60"/>
      <c r="FVD65" s="60"/>
      <c r="FVE65" s="60"/>
      <c r="FVF65" s="60"/>
      <c r="FVG65" s="60"/>
      <c r="FVH65" s="60"/>
      <c r="FVI65" s="60"/>
      <c r="FVJ65" s="60"/>
      <c r="FVK65" s="60"/>
      <c r="FVL65" s="60"/>
      <c r="FVM65" s="60"/>
      <c r="FVN65" s="60"/>
      <c r="FVO65" s="60"/>
      <c r="FVP65" s="60"/>
      <c r="FVQ65" s="60"/>
      <c r="FVR65" s="60"/>
      <c r="FVS65" s="60"/>
      <c r="FVT65" s="60"/>
      <c r="FVU65" s="60"/>
      <c r="FVV65" s="60"/>
      <c r="FVW65" s="60"/>
      <c r="FVX65" s="60"/>
      <c r="FVY65" s="60"/>
      <c r="FVZ65" s="60"/>
      <c r="FWA65" s="60"/>
      <c r="FWB65" s="60"/>
      <c r="FWC65" s="60"/>
      <c r="FWD65" s="60"/>
      <c r="FWE65" s="60"/>
      <c r="FWF65" s="60"/>
      <c r="FWG65" s="60"/>
      <c r="FWH65" s="60"/>
      <c r="FWI65" s="60"/>
      <c r="FWJ65" s="60"/>
      <c r="FWK65" s="60"/>
      <c r="FWL65" s="60"/>
      <c r="FWM65" s="60"/>
      <c r="FWN65" s="60"/>
      <c r="FWO65" s="60"/>
      <c r="FWP65" s="60"/>
      <c r="FWQ65" s="60"/>
      <c r="FWR65" s="60"/>
      <c r="FWS65" s="60"/>
      <c r="FWT65" s="60"/>
      <c r="FWU65" s="60"/>
      <c r="FWV65" s="60"/>
      <c r="FWW65" s="60"/>
      <c r="FWX65" s="60"/>
      <c r="FWY65" s="60"/>
      <c r="FWZ65" s="60"/>
      <c r="FXA65" s="60"/>
      <c r="FXB65" s="60"/>
      <c r="FXC65" s="60"/>
      <c r="FXD65" s="60"/>
      <c r="FXE65" s="60"/>
      <c r="FXF65" s="60"/>
      <c r="FXG65" s="60"/>
      <c r="FXH65" s="60"/>
      <c r="FXI65" s="60"/>
      <c r="FXJ65" s="60"/>
      <c r="FXK65" s="60"/>
      <c r="FXL65" s="60"/>
      <c r="FXM65" s="60"/>
      <c r="FXN65" s="60"/>
      <c r="FXO65" s="60"/>
      <c r="FXP65" s="60"/>
      <c r="FXQ65" s="60"/>
      <c r="FXR65" s="60"/>
      <c r="FXS65" s="60"/>
      <c r="FXT65" s="60"/>
      <c r="FXU65" s="60"/>
      <c r="FXV65" s="60"/>
      <c r="FXW65" s="60"/>
      <c r="FXX65" s="60"/>
      <c r="FXY65" s="60"/>
      <c r="FXZ65" s="60"/>
      <c r="FYA65" s="60"/>
      <c r="FYB65" s="60"/>
      <c r="FYC65" s="60"/>
      <c r="FYD65" s="60"/>
      <c r="FYE65" s="60"/>
      <c r="FYF65" s="60"/>
      <c r="FYG65" s="60"/>
      <c r="FYH65" s="60"/>
      <c r="FYI65" s="60"/>
      <c r="FYJ65" s="60"/>
      <c r="FYK65" s="60"/>
      <c r="FYL65" s="60"/>
      <c r="FYM65" s="60"/>
      <c r="FYN65" s="60"/>
      <c r="FYO65" s="60"/>
      <c r="FYP65" s="60"/>
      <c r="FYQ65" s="60"/>
      <c r="FYR65" s="60"/>
      <c r="FYS65" s="60"/>
      <c r="FYT65" s="60"/>
      <c r="FYU65" s="60"/>
      <c r="FYV65" s="60"/>
      <c r="FYW65" s="60"/>
      <c r="FYX65" s="60"/>
      <c r="FYY65" s="60"/>
      <c r="FYZ65" s="60"/>
      <c r="FZA65" s="60"/>
      <c r="FZB65" s="60"/>
      <c r="FZC65" s="60"/>
      <c r="FZD65" s="60"/>
      <c r="FZE65" s="60"/>
      <c r="FZF65" s="60"/>
      <c r="FZG65" s="60"/>
      <c r="FZH65" s="60"/>
      <c r="FZI65" s="60"/>
      <c r="FZJ65" s="60"/>
      <c r="FZK65" s="60"/>
      <c r="FZL65" s="60"/>
      <c r="FZM65" s="60"/>
      <c r="FZN65" s="60"/>
      <c r="FZO65" s="60"/>
      <c r="FZP65" s="60"/>
      <c r="FZQ65" s="60"/>
      <c r="FZR65" s="60"/>
      <c r="FZS65" s="60"/>
      <c r="FZT65" s="60"/>
      <c r="FZU65" s="60"/>
      <c r="FZV65" s="60"/>
      <c r="FZW65" s="60"/>
      <c r="FZX65" s="60"/>
      <c r="FZY65" s="60"/>
      <c r="FZZ65" s="60"/>
      <c r="GAA65" s="60"/>
      <c r="GAB65" s="60"/>
      <c r="GAC65" s="60"/>
      <c r="GAD65" s="60"/>
      <c r="GAE65" s="60"/>
      <c r="GAF65" s="60"/>
      <c r="GAG65" s="60"/>
      <c r="GAH65" s="60"/>
      <c r="GAI65" s="60"/>
      <c r="GAJ65" s="60"/>
      <c r="GAK65" s="60"/>
      <c r="GAL65" s="60"/>
      <c r="GAM65" s="60"/>
      <c r="GAN65" s="60"/>
      <c r="GAO65" s="60"/>
      <c r="GAP65" s="60"/>
      <c r="GAQ65" s="60"/>
      <c r="GAR65" s="60"/>
      <c r="GAS65" s="60"/>
      <c r="GAT65" s="60"/>
      <c r="GAU65" s="60"/>
      <c r="GAV65" s="60"/>
      <c r="GAW65" s="60"/>
      <c r="GAX65" s="60"/>
      <c r="GAY65" s="60"/>
      <c r="GAZ65" s="60"/>
      <c r="GBA65" s="60"/>
      <c r="GBB65" s="60"/>
      <c r="GBC65" s="60"/>
      <c r="GBD65" s="60"/>
      <c r="GBE65" s="60"/>
      <c r="GBF65" s="60"/>
      <c r="GBG65" s="60"/>
      <c r="GBH65" s="60"/>
      <c r="GBI65" s="60"/>
      <c r="GBJ65" s="60"/>
      <c r="GBK65" s="60"/>
      <c r="GBL65" s="60"/>
      <c r="GBM65" s="60"/>
      <c r="GBN65" s="60"/>
      <c r="GBO65" s="60"/>
      <c r="GBP65" s="60"/>
      <c r="GBQ65" s="60"/>
      <c r="GBR65" s="60"/>
      <c r="GBS65" s="60"/>
      <c r="GBT65" s="60"/>
      <c r="GBU65" s="60"/>
      <c r="GBV65" s="60"/>
      <c r="GBW65" s="60"/>
      <c r="GBX65" s="60"/>
      <c r="GBY65" s="60"/>
      <c r="GBZ65" s="60"/>
      <c r="GCA65" s="60"/>
      <c r="GCB65" s="60"/>
      <c r="GCC65" s="60"/>
      <c r="GCD65" s="60"/>
      <c r="GCE65" s="60"/>
      <c r="GCF65" s="60"/>
      <c r="GCG65" s="60"/>
      <c r="GCH65" s="60"/>
      <c r="GCI65" s="60"/>
      <c r="GCJ65" s="60"/>
      <c r="GCK65" s="60"/>
      <c r="GCL65" s="60"/>
      <c r="GCM65" s="60"/>
      <c r="GCN65" s="60"/>
      <c r="GCO65" s="60"/>
      <c r="GCP65" s="60"/>
      <c r="GCQ65" s="60"/>
      <c r="GCR65" s="60"/>
      <c r="GCS65" s="60"/>
      <c r="GCT65" s="60"/>
      <c r="GCU65" s="60"/>
      <c r="GCV65" s="60"/>
      <c r="GCW65" s="60"/>
      <c r="GCX65" s="60"/>
      <c r="GCY65" s="60"/>
      <c r="GCZ65" s="60"/>
      <c r="GDA65" s="60"/>
      <c r="GDB65" s="60"/>
      <c r="GDC65" s="60"/>
      <c r="GDD65" s="60"/>
      <c r="GDE65" s="60"/>
      <c r="GDF65" s="60"/>
      <c r="GDG65" s="60"/>
      <c r="GDH65" s="60"/>
      <c r="GDI65" s="60"/>
      <c r="GDJ65" s="60"/>
      <c r="GDK65" s="60"/>
      <c r="GDL65" s="60"/>
      <c r="GDM65" s="60"/>
      <c r="GDN65" s="60"/>
      <c r="GDO65" s="60"/>
      <c r="GDP65" s="60"/>
      <c r="GDQ65" s="60"/>
      <c r="GDR65" s="60"/>
      <c r="GDS65" s="60"/>
      <c r="GDT65" s="60"/>
      <c r="GDU65" s="60"/>
      <c r="GDV65" s="60"/>
      <c r="GDW65" s="60"/>
      <c r="GDX65" s="60"/>
      <c r="GDY65" s="60"/>
      <c r="GDZ65" s="60"/>
      <c r="GEA65" s="60"/>
      <c r="GEB65" s="60"/>
      <c r="GEC65" s="60"/>
      <c r="GED65" s="60"/>
      <c r="GEE65" s="60"/>
      <c r="GEF65" s="60"/>
      <c r="GEG65" s="60"/>
      <c r="GEH65" s="60"/>
      <c r="GEI65" s="60"/>
      <c r="GEJ65" s="60"/>
      <c r="GEK65" s="60"/>
      <c r="GEL65" s="60"/>
      <c r="GEM65" s="60"/>
      <c r="GEN65" s="60"/>
      <c r="GEO65" s="60"/>
      <c r="GEP65" s="60"/>
      <c r="GEQ65" s="60"/>
      <c r="GER65" s="60"/>
      <c r="GES65" s="60"/>
      <c r="GET65" s="60"/>
      <c r="GEU65" s="60"/>
      <c r="GEV65" s="60"/>
      <c r="GEW65" s="60"/>
      <c r="GEX65" s="60"/>
      <c r="GEY65" s="60"/>
      <c r="GEZ65" s="60"/>
      <c r="GFA65" s="60"/>
      <c r="GFB65" s="60"/>
      <c r="GFC65" s="60"/>
      <c r="GFD65" s="60"/>
      <c r="GFE65" s="60"/>
      <c r="GFF65" s="60"/>
      <c r="GFG65" s="60"/>
      <c r="GFH65" s="60"/>
      <c r="GFI65" s="60"/>
      <c r="GFJ65" s="60"/>
      <c r="GFK65" s="60"/>
      <c r="GFL65" s="60"/>
      <c r="GFM65" s="60"/>
      <c r="GFN65" s="60"/>
      <c r="GFO65" s="60"/>
      <c r="GFP65" s="60"/>
      <c r="GFQ65" s="60"/>
      <c r="GFR65" s="60"/>
      <c r="GFS65" s="60"/>
      <c r="GFT65" s="60"/>
      <c r="GFU65" s="60"/>
      <c r="GFV65" s="60"/>
      <c r="GFW65" s="60"/>
      <c r="GFX65" s="60"/>
      <c r="GFY65" s="60"/>
      <c r="GFZ65" s="60"/>
      <c r="GGA65" s="60"/>
      <c r="GGB65" s="60"/>
      <c r="GGC65" s="60"/>
      <c r="GGD65" s="60"/>
      <c r="GGE65" s="60"/>
      <c r="GGF65" s="60"/>
      <c r="GGG65" s="60"/>
      <c r="GGH65" s="60"/>
      <c r="GGI65" s="60"/>
      <c r="GGJ65" s="60"/>
      <c r="GGK65" s="60"/>
      <c r="GGL65" s="60"/>
      <c r="GGM65" s="60"/>
      <c r="GGN65" s="60"/>
      <c r="GGO65" s="60"/>
      <c r="GGP65" s="60"/>
      <c r="GGQ65" s="60"/>
      <c r="GGR65" s="60"/>
      <c r="GGS65" s="60"/>
      <c r="GGT65" s="60"/>
      <c r="GGU65" s="60"/>
      <c r="GGV65" s="60"/>
      <c r="GGW65" s="60"/>
      <c r="GGX65" s="60"/>
      <c r="GGY65" s="60"/>
      <c r="GGZ65" s="60"/>
      <c r="GHA65" s="60"/>
      <c r="GHB65" s="60"/>
      <c r="GHC65" s="60"/>
      <c r="GHD65" s="60"/>
      <c r="GHE65" s="60"/>
      <c r="GHF65" s="60"/>
      <c r="GHG65" s="60"/>
      <c r="GHH65" s="60"/>
      <c r="GHI65" s="60"/>
      <c r="GHJ65" s="60"/>
      <c r="GHK65" s="60"/>
      <c r="GHL65" s="60"/>
      <c r="GHM65" s="60"/>
      <c r="GHN65" s="60"/>
      <c r="GHO65" s="60"/>
      <c r="GHP65" s="60"/>
      <c r="GHQ65" s="60"/>
      <c r="GHR65" s="60"/>
      <c r="GHS65" s="60"/>
      <c r="GHT65" s="60"/>
      <c r="GHU65" s="60"/>
      <c r="GHV65" s="60"/>
      <c r="GHW65" s="60"/>
      <c r="GHX65" s="60"/>
      <c r="GHY65" s="60"/>
      <c r="GHZ65" s="60"/>
      <c r="GIA65" s="60"/>
      <c r="GIB65" s="60"/>
      <c r="GIC65" s="60"/>
      <c r="GID65" s="60"/>
      <c r="GIE65" s="60"/>
      <c r="GIF65" s="60"/>
      <c r="GIG65" s="60"/>
      <c r="GIH65" s="60"/>
      <c r="GII65" s="60"/>
      <c r="GIJ65" s="60"/>
      <c r="GIK65" s="60"/>
      <c r="GIL65" s="60"/>
      <c r="GIM65" s="60"/>
      <c r="GIN65" s="60"/>
      <c r="GIO65" s="60"/>
      <c r="GIP65" s="60"/>
      <c r="GIQ65" s="60"/>
      <c r="GIR65" s="60"/>
      <c r="GIS65" s="60"/>
      <c r="GIT65" s="60"/>
      <c r="GIU65" s="60"/>
      <c r="GIV65" s="60"/>
      <c r="GIW65" s="60"/>
      <c r="GIX65" s="60"/>
      <c r="GIY65" s="60"/>
      <c r="GIZ65" s="60"/>
      <c r="GJA65" s="60"/>
      <c r="GJB65" s="60"/>
      <c r="GJC65" s="60"/>
      <c r="GJD65" s="60"/>
      <c r="GJE65" s="60"/>
      <c r="GJF65" s="60"/>
      <c r="GJG65" s="60"/>
      <c r="GJH65" s="60"/>
      <c r="GJI65" s="60"/>
      <c r="GJJ65" s="60"/>
      <c r="GJK65" s="60"/>
      <c r="GJL65" s="60"/>
      <c r="GJM65" s="60"/>
      <c r="GJN65" s="60"/>
      <c r="GJO65" s="60"/>
      <c r="GJP65" s="60"/>
      <c r="GJQ65" s="60"/>
      <c r="GJR65" s="60"/>
      <c r="GJS65" s="60"/>
      <c r="GJT65" s="60"/>
      <c r="GJU65" s="60"/>
      <c r="GJV65" s="60"/>
      <c r="GJW65" s="60"/>
      <c r="GJX65" s="60"/>
      <c r="GJY65" s="60"/>
      <c r="GJZ65" s="60"/>
      <c r="GKA65" s="60"/>
      <c r="GKB65" s="60"/>
      <c r="GKC65" s="60"/>
      <c r="GKD65" s="60"/>
      <c r="GKE65" s="60"/>
      <c r="GKF65" s="60"/>
      <c r="GKG65" s="60"/>
      <c r="GKH65" s="60"/>
      <c r="GKI65" s="60"/>
      <c r="GKJ65" s="60"/>
      <c r="GKK65" s="60"/>
      <c r="GKL65" s="60"/>
      <c r="GKM65" s="60"/>
      <c r="GKN65" s="60"/>
      <c r="GKO65" s="60"/>
      <c r="GKP65" s="60"/>
      <c r="GKQ65" s="60"/>
      <c r="GKR65" s="60"/>
      <c r="GKS65" s="60"/>
      <c r="GKT65" s="60"/>
      <c r="GKU65" s="60"/>
      <c r="GKV65" s="60"/>
      <c r="GKW65" s="60"/>
      <c r="GKX65" s="60"/>
      <c r="GKY65" s="60"/>
      <c r="GKZ65" s="60"/>
      <c r="GLA65" s="60"/>
      <c r="GLB65" s="60"/>
      <c r="GLC65" s="60"/>
      <c r="GLD65" s="60"/>
      <c r="GLE65" s="60"/>
      <c r="GLF65" s="60"/>
      <c r="GLG65" s="60"/>
      <c r="GLH65" s="60"/>
      <c r="GLI65" s="60"/>
      <c r="GLJ65" s="60"/>
      <c r="GLK65" s="60"/>
      <c r="GLL65" s="60"/>
      <c r="GLM65" s="60"/>
      <c r="GLN65" s="60"/>
      <c r="GLO65" s="60"/>
      <c r="GLP65" s="60"/>
      <c r="GLQ65" s="60"/>
      <c r="GLR65" s="60"/>
      <c r="GLS65" s="60"/>
      <c r="GLT65" s="60"/>
      <c r="GLU65" s="60"/>
      <c r="GLV65" s="60"/>
      <c r="GLW65" s="60"/>
      <c r="GLX65" s="60"/>
      <c r="GLY65" s="60"/>
      <c r="GLZ65" s="60"/>
      <c r="GMA65" s="60"/>
      <c r="GMB65" s="60"/>
      <c r="GMC65" s="60"/>
      <c r="GMD65" s="60"/>
      <c r="GME65" s="60"/>
      <c r="GMF65" s="60"/>
      <c r="GMG65" s="60"/>
      <c r="GMH65" s="60"/>
      <c r="GMI65" s="60"/>
      <c r="GMJ65" s="60"/>
      <c r="GMK65" s="60"/>
      <c r="GML65" s="60"/>
      <c r="GMM65" s="60"/>
      <c r="GMN65" s="60"/>
      <c r="GMO65" s="60"/>
      <c r="GMP65" s="60"/>
      <c r="GMQ65" s="60"/>
      <c r="GMR65" s="60"/>
      <c r="GMS65" s="60"/>
      <c r="GMT65" s="60"/>
      <c r="GMU65" s="60"/>
      <c r="GMV65" s="60"/>
      <c r="GMW65" s="60"/>
      <c r="GMX65" s="60"/>
      <c r="GMY65" s="60"/>
      <c r="GMZ65" s="60"/>
      <c r="GNA65" s="60"/>
      <c r="GNB65" s="60"/>
      <c r="GNC65" s="60"/>
      <c r="GND65" s="60"/>
      <c r="GNE65" s="60"/>
      <c r="GNF65" s="60"/>
      <c r="GNG65" s="60"/>
      <c r="GNH65" s="60"/>
      <c r="GNI65" s="60"/>
      <c r="GNJ65" s="60"/>
      <c r="GNK65" s="60"/>
      <c r="GNL65" s="60"/>
      <c r="GNM65" s="60"/>
      <c r="GNN65" s="60"/>
      <c r="GNO65" s="60"/>
      <c r="GNP65" s="60"/>
      <c r="GNQ65" s="60"/>
      <c r="GNR65" s="60"/>
      <c r="GNS65" s="60"/>
      <c r="GNT65" s="60"/>
      <c r="GNU65" s="60"/>
      <c r="GNV65" s="60"/>
      <c r="GNW65" s="60"/>
      <c r="GNX65" s="60"/>
      <c r="GNY65" s="60"/>
      <c r="GNZ65" s="60"/>
      <c r="GOA65" s="60"/>
      <c r="GOB65" s="60"/>
      <c r="GOC65" s="60"/>
      <c r="GOD65" s="60"/>
      <c r="GOE65" s="60"/>
      <c r="GOF65" s="60"/>
      <c r="GOG65" s="60"/>
      <c r="GOH65" s="60"/>
      <c r="GOI65" s="60"/>
      <c r="GOJ65" s="60"/>
      <c r="GOK65" s="60"/>
      <c r="GOL65" s="60"/>
      <c r="GOM65" s="60"/>
      <c r="GON65" s="60"/>
      <c r="GOO65" s="60"/>
      <c r="GOP65" s="60"/>
      <c r="GOQ65" s="60"/>
      <c r="GOR65" s="60"/>
      <c r="GOS65" s="60"/>
      <c r="GOT65" s="60"/>
      <c r="GOU65" s="60"/>
      <c r="GOV65" s="60"/>
      <c r="GOW65" s="60"/>
      <c r="GOX65" s="60"/>
      <c r="GOY65" s="60"/>
      <c r="GOZ65" s="60"/>
      <c r="GPA65" s="60"/>
      <c r="GPB65" s="60"/>
      <c r="GPC65" s="60"/>
      <c r="GPD65" s="60"/>
      <c r="GPE65" s="60"/>
      <c r="GPF65" s="60"/>
      <c r="GPG65" s="60"/>
      <c r="GPH65" s="60"/>
      <c r="GPI65" s="60"/>
      <c r="GPJ65" s="60"/>
      <c r="GPK65" s="60"/>
      <c r="GPL65" s="60"/>
      <c r="GPM65" s="60"/>
      <c r="GPN65" s="60"/>
      <c r="GPO65" s="60"/>
      <c r="GPP65" s="60"/>
      <c r="GPQ65" s="60"/>
      <c r="GPR65" s="60"/>
      <c r="GPS65" s="60"/>
      <c r="GPT65" s="60"/>
      <c r="GPU65" s="60"/>
      <c r="GPV65" s="60"/>
      <c r="GPW65" s="60"/>
      <c r="GPX65" s="60"/>
      <c r="GPY65" s="60"/>
      <c r="GPZ65" s="60"/>
      <c r="GQA65" s="60"/>
      <c r="GQB65" s="60"/>
      <c r="GQC65" s="60"/>
      <c r="GQD65" s="60"/>
      <c r="GQE65" s="60"/>
      <c r="GQF65" s="60"/>
      <c r="GQG65" s="60"/>
      <c r="GQH65" s="60"/>
      <c r="GQI65" s="60"/>
      <c r="GQJ65" s="60"/>
      <c r="GQK65" s="60"/>
      <c r="GQL65" s="60"/>
      <c r="GQM65" s="60"/>
      <c r="GQN65" s="60"/>
      <c r="GQO65" s="60"/>
      <c r="GQP65" s="60"/>
      <c r="GQQ65" s="60"/>
      <c r="GQR65" s="60"/>
      <c r="GQS65" s="60"/>
      <c r="GQT65" s="60"/>
      <c r="GQU65" s="60"/>
      <c r="GQV65" s="60"/>
      <c r="GQW65" s="60"/>
      <c r="GQX65" s="60"/>
      <c r="GQY65" s="60"/>
      <c r="GQZ65" s="60"/>
      <c r="GRA65" s="60"/>
      <c r="GRB65" s="60"/>
      <c r="GRC65" s="60"/>
      <c r="GRD65" s="60"/>
      <c r="GRE65" s="60"/>
      <c r="GRF65" s="60"/>
      <c r="GRG65" s="60"/>
      <c r="GRH65" s="60"/>
      <c r="GRI65" s="60"/>
      <c r="GRJ65" s="60"/>
      <c r="GRK65" s="60"/>
      <c r="GRL65" s="60"/>
      <c r="GRM65" s="60"/>
      <c r="GRN65" s="60"/>
      <c r="GRO65" s="60"/>
      <c r="GRP65" s="60"/>
      <c r="GRQ65" s="60"/>
      <c r="GRR65" s="60"/>
      <c r="GRS65" s="60"/>
      <c r="GRT65" s="60"/>
      <c r="GRU65" s="60"/>
      <c r="GRV65" s="60"/>
      <c r="GRW65" s="60"/>
      <c r="GRX65" s="60"/>
      <c r="GRY65" s="60"/>
      <c r="GRZ65" s="60"/>
      <c r="GSA65" s="60"/>
      <c r="GSB65" s="60"/>
      <c r="GSC65" s="60"/>
      <c r="GSD65" s="60"/>
      <c r="GSE65" s="60"/>
      <c r="GSF65" s="60"/>
      <c r="GSG65" s="60"/>
      <c r="GSH65" s="60"/>
      <c r="GSI65" s="60"/>
      <c r="GSJ65" s="60"/>
      <c r="GSK65" s="60"/>
      <c r="GSL65" s="60"/>
      <c r="GSM65" s="60"/>
      <c r="GSN65" s="60"/>
      <c r="GSO65" s="60"/>
      <c r="GSP65" s="60"/>
      <c r="GSQ65" s="60"/>
      <c r="GSR65" s="60"/>
      <c r="GSS65" s="60"/>
      <c r="GST65" s="60"/>
      <c r="GSU65" s="60"/>
      <c r="GSV65" s="60"/>
      <c r="GSW65" s="60"/>
      <c r="GSX65" s="60"/>
      <c r="GSY65" s="60"/>
      <c r="GSZ65" s="60"/>
      <c r="GTA65" s="60"/>
      <c r="GTB65" s="60"/>
      <c r="GTC65" s="60"/>
      <c r="GTD65" s="60"/>
      <c r="GTE65" s="60"/>
      <c r="GTF65" s="60"/>
      <c r="GTG65" s="60"/>
      <c r="GTH65" s="60"/>
      <c r="GTI65" s="60"/>
      <c r="GTJ65" s="60"/>
      <c r="GTK65" s="60"/>
      <c r="GTL65" s="60"/>
      <c r="GTM65" s="60"/>
      <c r="GTN65" s="60"/>
      <c r="GTO65" s="60"/>
      <c r="GTP65" s="60"/>
      <c r="GTQ65" s="60"/>
      <c r="GTR65" s="60"/>
      <c r="GTS65" s="60"/>
      <c r="GTT65" s="60"/>
      <c r="GTU65" s="60"/>
      <c r="GTV65" s="60"/>
      <c r="GTW65" s="60"/>
      <c r="GTX65" s="60"/>
      <c r="GTY65" s="60"/>
      <c r="GTZ65" s="60"/>
      <c r="GUA65" s="60"/>
      <c r="GUB65" s="60"/>
      <c r="GUC65" s="60"/>
      <c r="GUD65" s="60"/>
      <c r="GUE65" s="60"/>
      <c r="GUF65" s="60"/>
      <c r="GUG65" s="60"/>
      <c r="GUH65" s="60"/>
      <c r="GUI65" s="60"/>
      <c r="GUJ65" s="60"/>
      <c r="GUK65" s="60"/>
      <c r="GUL65" s="60"/>
      <c r="GUM65" s="60"/>
      <c r="GUN65" s="60"/>
      <c r="GUO65" s="60"/>
      <c r="GUP65" s="60"/>
      <c r="GUQ65" s="60"/>
      <c r="GUR65" s="60"/>
      <c r="GUS65" s="60"/>
      <c r="GUT65" s="60"/>
      <c r="GUU65" s="60"/>
      <c r="GUV65" s="60"/>
      <c r="GUW65" s="60"/>
      <c r="GUX65" s="60"/>
      <c r="GUY65" s="60"/>
      <c r="GUZ65" s="60"/>
      <c r="GVA65" s="60"/>
      <c r="GVB65" s="60"/>
      <c r="GVC65" s="60"/>
      <c r="GVD65" s="60"/>
      <c r="GVE65" s="60"/>
      <c r="GVF65" s="60"/>
      <c r="GVG65" s="60"/>
      <c r="GVH65" s="60"/>
      <c r="GVI65" s="60"/>
      <c r="GVJ65" s="60"/>
      <c r="GVK65" s="60"/>
      <c r="GVL65" s="60"/>
      <c r="GVM65" s="60"/>
      <c r="GVN65" s="60"/>
      <c r="GVO65" s="60"/>
      <c r="GVP65" s="60"/>
      <c r="GVQ65" s="60"/>
      <c r="GVR65" s="60"/>
      <c r="GVS65" s="60"/>
      <c r="GVT65" s="60"/>
      <c r="GVU65" s="60"/>
      <c r="GVV65" s="60"/>
      <c r="GVW65" s="60"/>
      <c r="GVX65" s="60"/>
      <c r="GVY65" s="60"/>
      <c r="GVZ65" s="60"/>
      <c r="GWA65" s="60"/>
      <c r="GWB65" s="60"/>
      <c r="GWC65" s="60"/>
      <c r="GWD65" s="60"/>
      <c r="GWE65" s="60"/>
      <c r="GWF65" s="60"/>
      <c r="GWG65" s="60"/>
      <c r="GWH65" s="60"/>
      <c r="GWI65" s="60"/>
      <c r="GWJ65" s="60"/>
      <c r="GWK65" s="60"/>
      <c r="GWL65" s="60"/>
      <c r="GWM65" s="60"/>
      <c r="GWN65" s="60"/>
      <c r="GWO65" s="60"/>
      <c r="GWP65" s="60"/>
      <c r="GWQ65" s="60"/>
      <c r="GWR65" s="60"/>
      <c r="GWS65" s="60"/>
      <c r="GWT65" s="60"/>
      <c r="GWU65" s="60"/>
      <c r="GWV65" s="60"/>
      <c r="GWW65" s="60"/>
      <c r="GWX65" s="60"/>
      <c r="GWY65" s="60"/>
      <c r="GWZ65" s="60"/>
      <c r="GXA65" s="60"/>
      <c r="GXB65" s="60"/>
      <c r="GXC65" s="60"/>
      <c r="GXD65" s="60"/>
      <c r="GXE65" s="60"/>
      <c r="GXF65" s="60"/>
      <c r="GXG65" s="60"/>
      <c r="GXH65" s="60"/>
      <c r="GXI65" s="60"/>
      <c r="GXJ65" s="60"/>
      <c r="GXK65" s="60"/>
      <c r="GXL65" s="60"/>
      <c r="GXM65" s="60"/>
      <c r="GXN65" s="60"/>
      <c r="GXO65" s="60"/>
      <c r="GXP65" s="60"/>
      <c r="GXQ65" s="60"/>
      <c r="GXR65" s="60"/>
      <c r="GXS65" s="60"/>
      <c r="GXT65" s="60"/>
      <c r="GXU65" s="60"/>
      <c r="GXV65" s="60"/>
      <c r="GXW65" s="60"/>
      <c r="GXX65" s="60"/>
      <c r="GXY65" s="60"/>
      <c r="GXZ65" s="60"/>
      <c r="GYA65" s="60"/>
      <c r="GYB65" s="60"/>
      <c r="GYC65" s="60"/>
      <c r="GYD65" s="60"/>
      <c r="GYE65" s="60"/>
      <c r="GYF65" s="60"/>
      <c r="GYG65" s="60"/>
      <c r="GYH65" s="60"/>
      <c r="GYI65" s="60"/>
      <c r="GYJ65" s="60"/>
      <c r="GYK65" s="60"/>
      <c r="GYL65" s="60"/>
      <c r="GYM65" s="60"/>
      <c r="GYN65" s="60"/>
      <c r="GYO65" s="60"/>
      <c r="GYP65" s="60"/>
      <c r="GYQ65" s="60"/>
      <c r="GYR65" s="60"/>
      <c r="GYS65" s="60"/>
      <c r="GYT65" s="60"/>
      <c r="GYU65" s="60"/>
      <c r="GYV65" s="60"/>
      <c r="GYW65" s="60"/>
      <c r="GYX65" s="60"/>
      <c r="GYY65" s="60"/>
      <c r="GYZ65" s="60"/>
      <c r="GZA65" s="60"/>
      <c r="GZB65" s="60"/>
      <c r="GZC65" s="60"/>
      <c r="GZD65" s="60"/>
      <c r="GZE65" s="60"/>
      <c r="GZF65" s="60"/>
      <c r="GZG65" s="60"/>
      <c r="GZH65" s="60"/>
      <c r="GZI65" s="60"/>
      <c r="GZJ65" s="60"/>
      <c r="GZK65" s="60"/>
      <c r="GZL65" s="60"/>
      <c r="GZM65" s="60"/>
      <c r="GZN65" s="60"/>
      <c r="GZO65" s="60"/>
      <c r="GZP65" s="60"/>
      <c r="GZQ65" s="60"/>
      <c r="GZR65" s="60"/>
      <c r="GZS65" s="60"/>
      <c r="GZT65" s="60"/>
      <c r="GZU65" s="60"/>
      <c r="GZV65" s="60"/>
      <c r="GZW65" s="60"/>
      <c r="GZX65" s="60"/>
      <c r="GZY65" s="60"/>
      <c r="GZZ65" s="60"/>
    </row>
    <row r="66" spans="1:5434" s="52" customFormat="1" ht="18.75" customHeight="1" x14ac:dyDescent="0.2">
      <c r="A66" s="58" t="s">
        <v>89</v>
      </c>
      <c r="B66" s="62" t="s">
        <v>62</v>
      </c>
      <c r="C66" s="37"/>
      <c r="D66" s="94">
        <f t="shared" si="6"/>
        <v>89</v>
      </c>
      <c r="E66" s="39">
        <f t="shared" si="145"/>
        <v>83</v>
      </c>
      <c r="F66" s="39">
        <f t="shared" si="146"/>
        <v>2</v>
      </c>
      <c r="G66" s="109">
        <f t="shared" si="147"/>
        <v>0</v>
      </c>
      <c r="H66" s="138">
        <f t="shared" si="148"/>
        <v>0</v>
      </c>
      <c r="I66" s="39">
        <f t="shared" si="149"/>
        <v>2</v>
      </c>
      <c r="J66" s="40">
        <v>81</v>
      </c>
      <c r="K66" s="39">
        <v>81</v>
      </c>
      <c r="L66" s="39">
        <f t="shared" si="150"/>
        <v>0</v>
      </c>
      <c r="M66" s="187">
        <v>0</v>
      </c>
      <c r="N66" s="115">
        <v>0</v>
      </c>
      <c r="O66" s="39">
        <f t="shared" si="151"/>
        <v>0</v>
      </c>
      <c r="P66" s="94">
        <f t="shared" si="79"/>
        <v>8</v>
      </c>
      <c r="Q66" s="39">
        <v>2</v>
      </c>
      <c r="R66" s="39">
        <f t="shared" si="152"/>
        <v>2</v>
      </c>
      <c r="S66" s="109">
        <f t="shared" si="153"/>
        <v>0</v>
      </c>
      <c r="T66" s="116">
        <f t="shared" si="154"/>
        <v>0</v>
      </c>
      <c r="U66" s="39">
        <f t="shared" si="155"/>
        <v>2</v>
      </c>
      <c r="V66" s="40">
        <v>2</v>
      </c>
      <c r="W66" s="39"/>
      <c r="X66" s="39">
        <f t="shared" si="156"/>
        <v>2</v>
      </c>
      <c r="Y66" s="109">
        <v>0</v>
      </c>
      <c r="Z66" s="116">
        <v>0</v>
      </c>
      <c r="AA66" s="39">
        <f t="shared" si="157"/>
        <v>2</v>
      </c>
      <c r="AB66" s="40">
        <v>6</v>
      </c>
      <c r="AC66" s="39"/>
      <c r="AD66" s="39"/>
      <c r="AE66" s="39"/>
      <c r="AF66" s="39"/>
      <c r="AG66" s="39"/>
      <c r="AH66" s="39"/>
      <c r="AI66" s="39"/>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60"/>
      <c r="JX66" s="60"/>
      <c r="JY66" s="60"/>
      <c r="JZ66" s="60"/>
      <c r="KA66" s="60"/>
      <c r="KB66" s="60"/>
      <c r="KC66" s="60"/>
      <c r="KD66" s="60"/>
      <c r="KE66" s="60"/>
      <c r="KF66" s="60"/>
      <c r="KG66" s="60"/>
      <c r="KH66" s="60"/>
      <c r="KI66" s="60"/>
      <c r="KJ66" s="60"/>
      <c r="KK66" s="60"/>
      <c r="KL66" s="60"/>
      <c r="KM66" s="60"/>
      <c r="KN66" s="60"/>
      <c r="KO66" s="60"/>
      <c r="KP66" s="60"/>
      <c r="KQ66" s="60"/>
      <c r="KR66" s="60"/>
      <c r="KS66" s="60"/>
      <c r="KT66" s="60"/>
      <c r="KU66" s="60"/>
      <c r="KV66" s="60"/>
      <c r="KW66" s="60"/>
      <c r="KX66" s="60"/>
      <c r="KY66" s="60"/>
      <c r="KZ66" s="60"/>
      <c r="LA66" s="60"/>
      <c r="LB66" s="60"/>
      <c r="LC66" s="60"/>
      <c r="LD66" s="60"/>
      <c r="LE66" s="60"/>
      <c r="LF66" s="60"/>
      <c r="LG66" s="60"/>
      <c r="LH66" s="60"/>
      <c r="LI66" s="60"/>
      <c r="LJ66" s="60"/>
      <c r="LK66" s="60"/>
      <c r="LL66" s="60"/>
      <c r="LM66" s="60"/>
      <c r="LN66" s="60"/>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c r="MU66" s="60"/>
      <c r="MV66" s="60"/>
      <c r="MW66" s="60"/>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60"/>
      <c r="OM66" s="60"/>
      <c r="ON66" s="60"/>
      <c r="OO66" s="60"/>
      <c r="OP66" s="60"/>
      <c r="OQ66" s="60"/>
      <c r="OR66" s="60"/>
      <c r="OS66" s="60"/>
      <c r="OT66" s="60"/>
      <c r="OU66" s="60"/>
      <c r="OV66" s="60"/>
      <c r="OW66" s="60"/>
      <c r="OX66" s="60"/>
      <c r="OY66" s="60"/>
      <c r="OZ66" s="60"/>
      <c r="PA66" s="60"/>
      <c r="PB66" s="60"/>
      <c r="PC66" s="60"/>
      <c r="PD66" s="60"/>
      <c r="PE66" s="60"/>
      <c r="PF66" s="60"/>
      <c r="PG66" s="60"/>
      <c r="PH66" s="60"/>
      <c r="PI66" s="60"/>
      <c r="PJ66" s="60"/>
      <c r="PK66" s="60"/>
      <c r="PL66" s="60"/>
      <c r="PM66" s="60"/>
      <c r="PN66" s="60"/>
      <c r="PO66" s="60"/>
      <c r="PP66" s="60"/>
      <c r="PQ66" s="60"/>
      <c r="PR66" s="60"/>
      <c r="PS66" s="60"/>
      <c r="PT66" s="60"/>
      <c r="PU66" s="60"/>
      <c r="PV66" s="60"/>
      <c r="PW66" s="60"/>
      <c r="PX66" s="60"/>
      <c r="PY66" s="60"/>
      <c r="PZ66" s="60"/>
      <c r="QA66" s="60"/>
      <c r="QB66" s="60"/>
      <c r="QC66" s="60"/>
      <c r="QD66" s="60"/>
      <c r="QE66" s="60"/>
      <c r="QF66" s="60"/>
      <c r="QG66" s="60"/>
      <c r="QH66" s="60"/>
      <c r="QI66" s="60"/>
      <c r="QJ66" s="60"/>
      <c r="QK66" s="60"/>
      <c r="QL66" s="60"/>
      <c r="QM66" s="60"/>
      <c r="QN66" s="60"/>
      <c r="QO66" s="60"/>
      <c r="QP66" s="60"/>
      <c r="QQ66" s="60"/>
      <c r="QR66" s="60"/>
      <c r="QS66" s="60"/>
      <c r="QT66" s="60"/>
      <c r="QU66" s="60"/>
      <c r="QV66" s="60"/>
      <c r="QW66" s="60"/>
      <c r="QX66" s="60"/>
      <c r="QY66" s="60"/>
      <c r="QZ66" s="60"/>
      <c r="RA66" s="60"/>
      <c r="RB66" s="60"/>
      <c r="RC66" s="60"/>
      <c r="RD66" s="60"/>
      <c r="RE66" s="60"/>
      <c r="RF66" s="60"/>
      <c r="RG66" s="60"/>
      <c r="RH66" s="60"/>
      <c r="RI66" s="60"/>
      <c r="RJ66" s="60"/>
      <c r="RK66" s="60"/>
      <c r="RL66" s="60"/>
      <c r="RM66" s="60"/>
      <c r="RN66" s="60"/>
      <c r="RO66" s="60"/>
      <c r="RP66" s="60"/>
      <c r="RQ66" s="60"/>
      <c r="RR66" s="60"/>
      <c r="RS66" s="60"/>
      <c r="RT66" s="60"/>
      <c r="RU66" s="60"/>
      <c r="RV66" s="60"/>
      <c r="RW66" s="60"/>
      <c r="RX66" s="60"/>
      <c r="RY66" s="60"/>
      <c r="RZ66" s="60"/>
      <c r="SA66" s="60"/>
      <c r="SB66" s="60"/>
      <c r="SC66" s="60"/>
      <c r="SD66" s="60"/>
      <c r="SE66" s="60"/>
      <c r="SF66" s="60"/>
      <c r="SG66" s="60"/>
      <c r="SH66" s="60"/>
      <c r="SI66" s="60"/>
      <c r="SJ66" s="60"/>
      <c r="SK66" s="60"/>
      <c r="SL66" s="60"/>
      <c r="SM66" s="60"/>
      <c r="SN66" s="60"/>
      <c r="SO66" s="60"/>
      <c r="SP66" s="60"/>
      <c r="SQ66" s="60"/>
      <c r="SR66" s="60"/>
      <c r="SS66" s="60"/>
      <c r="ST66" s="60"/>
      <c r="SU66" s="60"/>
      <c r="SV66" s="60"/>
      <c r="SW66" s="60"/>
      <c r="SX66" s="60"/>
      <c r="SY66" s="60"/>
      <c r="SZ66" s="60"/>
      <c r="TA66" s="60"/>
      <c r="TB66" s="60"/>
      <c r="TC66" s="60"/>
      <c r="TD66" s="60"/>
      <c r="TE66" s="60"/>
      <c r="TF66" s="60"/>
      <c r="TG66" s="60"/>
      <c r="TH66" s="60"/>
      <c r="TI66" s="60"/>
      <c r="TJ66" s="60"/>
      <c r="TK66" s="60"/>
      <c r="TL66" s="60"/>
      <c r="TM66" s="60"/>
      <c r="TN66" s="60"/>
      <c r="TO66" s="60"/>
      <c r="TP66" s="60"/>
      <c r="TQ66" s="60"/>
      <c r="TR66" s="60"/>
      <c r="TS66" s="60"/>
      <c r="TT66" s="60"/>
      <c r="TU66" s="60"/>
      <c r="TV66" s="60"/>
      <c r="TW66" s="60"/>
      <c r="TX66" s="60"/>
      <c r="TY66" s="60"/>
      <c r="TZ66" s="60"/>
      <c r="UA66" s="60"/>
      <c r="UB66" s="60"/>
      <c r="UC66" s="60"/>
      <c r="UD66" s="60"/>
      <c r="UE66" s="60"/>
      <c r="UF66" s="60"/>
      <c r="UG66" s="60"/>
      <c r="UH66" s="60"/>
      <c r="UI66" s="60"/>
      <c r="UJ66" s="60"/>
      <c r="UK66" s="60"/>
      <c r="UL66" s="60"/>
      <c r="UM66" s="60"/>
      <c r="UN66" s="60"/>
      <c r="UO66" s="60"/>
      <c r="UP66" s="60"/>
      <c r="UQ66" s="60"/>
      <c r="UR66" s="60"/>
      <c r="US66" s="60"/>
      <c r="UT66" s="60"/>
      <c r="UU66" s="60"/>
      <c r="UV66" s="60"/>
      <c r="UW66" s="60"/>
      <c r="UX66" s="60"/>
      <c r="UY66" s="60"/>
      <c r="UZ66" s="60"/>
      <c r="VA66" s="60"/>
      <c r="VB66" s="60"/>
      <c r="VC66" s="60"/>
      <c r="VD66" s="60"/>
      <c r="VE66" s="60"/>
      <c r="VF66" s="60"/>
      <c r="VG66" s="60"/>
      <c r="VH66" s="60"/>
      <c r="VI66" s="60"/>
      <c r="VJ66" s="60"/>
      <c r="VK66" s="60"/>
      <c r="VL66" s="60"/>
      <c r="VM66" s="60"/>
      <c r="VN66" s="60"/>
      <c r="VO66" s="60"/>
      <c r="VP66" s="60"/>
      <c r="VQ66" s="60"/>
      <c r="VR66" s="60"/>
      <c r="VS66" s="60"/>
      <c r="VT66" s="60"/>
      <c r="VU66" s="60"/>
      <c r="VV66" s="60"/>
      <c r="VW66" s="60"/>
      <c r="VX66" s="60"/>
      <c r="VY66" s="60"/>
      <c r="VZ66" s="60"/>
      <c r="WA66" s="60"/>
      <c r="WB66" s="60"/>
      <c r="WC66" s="60"/>
      <c r="WD66" s="60"/>
      <c r="WE66" s="60"/>
      <c r="WF66" s="60"/>
      <c r="WG66" s="60"/>
      <c r="WH66" s="60"/>
      <c r="WI66" s="60"/>
      <c r="WJ66" s="60"/>
      <c r="WK66" s="60"/>
      <c r="WL66" s="60"/>
      <c r="WM66" s="60"/>
      <c r="WN66" s="60"/>
      <c r="WO66" s="60"/>
      <c r="WP66" s="60"/>
      <c r="WQ66" s="60"/>
      <c r="WR66" s="60"/>
      <c r="WS66" s="60"/>
      <c r="WT66" s="60"/>
      <c r="WU66" s="60"/>
      <c r="WV66" s="60"/>
      <c r="WW66" s="60"/>
      <c r="WX66" s="60"/>
      <c r="WY66" s="60"/>
      <c r="WZ66" s="60"/>
      <c r="XA66" s="60"/>
      <c r="XB66" s="60"/>
      <c r="XC66" s="60"/>
      <c r="XD66" s="60"/>
      <c r="XE66" s="60"/>
      <c r="XF66" s="60"/>
      <c r="XG66" s="60"/>
      <c r="XH66" s="60"/>
      <c r="XI66" s="60"/>
      <c r="XJ66" s="60"/>
      <c r="XK66" s="60"/>
      <c r="XL66" s="60"/>
      <c r="XM66" s="60"/>
      <c r="XN66" s="60"/>
      <c r="XO66" s="60"/>
      <c r="XP66" s="60"/>
      <c r="XQ66" s="60"/>
      <c r="XR66" s="60"/>
      <c r="XS66" s="60"/>
      <c r="XT66" s="60"/>
      <c r="XU66" s="60"/>
      <c r="XV66" s="60"/>
      <c r="XW66" s="60"/>
      <c r="XX66" s="60"/>
      <c r="XY66" s="60"/>
      <c r="XZ66" s="60"/>
      <c r="YA66" s="60"/>
      <c r="YB66" s="60"/>
      <c r="YC66" s="60"/>
      <c r="YD66" s="60"/>
      <c r="YE66" s="60"/>
      <c r="YF66" s="60"/>
      <c r="YG66" s="60"/>
      <c r="YH66" s="60"/>
      <c r="YI66" s="60"/>
      <c r="YJ66" s="60"/>
      <c r="YK66" s="60"/>
      <c r="YL66" s="60"/>
      <c r="YM66" s="60"/>
      <c r="YN66" s="60"/>
      <c r="YO66" s="60"/>
      <c r="YP66" s="60"/>
      <c r="YQ66" s="60"/>
      <c r="YR66" s="60"/>
      <c r="YS66" s="60"/>
      <c r="YT66" s="60"/>
      <c r="YU66" s="60"/>
      <c r="YV66" s="60"/>
      <c r="YW66" s="60"/>
      <c r="YX66" s="60"/>
      <c r="YY66" s="60"/>
      <c r="YZ66" s="60"/>
      <c r="ZA66" s="60"/>
      <c r="ZB66" s="60"/>
      <c r="ZC66" s="60"/>
      <c r="ZD66" s="60"/>
      <c r="ZE66" s="60"/>
      <c r="ZF66" s="60"/>
      <c r="ZG66" s="60"/>
      <c r="ZH66" s="60"/>
      <c r="ZI66" s="60"/>
      <c r="ZJ66" s="60"/>
      <c r="ZK66" s="60"/>
      <c r="ZL66" s="60"/>
      <c r="ZM66" s="60"/>
      <c r="ZN66" s="60"/>
      <c r="ZO66" s="60"/>
      <c r="ZP66" s="60"/>
      <c r="ZQ66" s="60"/>
      <c r="ZR66" s="60"/>
      <c r="ZS66" s="60"/>
      <c r="ZT66" s="60"/>
      <c r="ZU66" s="60"/>
      <c r="ZV66" s="60"/>
      <c r="ZW66" s="60"/>
      <c r="ZX66" s="60"/>
      <c r="ZY66" s="60"/>
      <c r="ZZ66" s="60"/>
      <c r="AAA66" s="60"/>
      <c r="AAB66" s="60"/>
      <c r="AAC66" s="60"/>
      <c r="AAD66" s="60"/>
      <c r="AAE66" s="60"/>
      <c r="AAF66" s="60"/>
      <c r="AAG66" s="60"/>
      <c r="AAH66" s="60"/>
      <c r="AAI66" s="60"/>
      <c r="AAJ66" s="60"/>
      <c r="AAK66" s="60"/>
      <c r="AAL66" s="60"/>
      <c r="AAM66" s="60"/>
      <c r="AAN66" s="60"/>
      <c r="AAO66" s="60"/>
      <c r="AAP66" s="60"/>
      <c r="AAQ66" s="60"/>
      <c r="AAR66" s="60"/>
      <c r="AAS66" s="60"/>
      <c r="AAT66" s="60"/>
      <c r="AAU66" s="60"/>
      <c r="AAV66" s="60"/>
      <c r="AAW66" s="60"/>
      <c r="AAX66" s="60"/>
      <c r="AAY66" s="60"/>
      <c r="AAZ66" s="60"/>
      <c r="ABA66" s="60"/>
      <c r="ABB66" s="60"/>
      <c r="ABC66" s="60"/>
      <c r="ABD66" s="60"/>
      <c r="ABE66" s="60"/>
      <c r="ABF66" s="60"/>
      <c r="ABG66" s="60"/>
      <c r="ABH66" s="60"/>
      <c r="ABI66" s="60"/>
      <c r="ABJ66" s="60"/>
      <c r="ABK66" s="60"/>
      <c r="ABL66" s="60"/>
      <c r="ABM66" s="60"/>
      <c r="ABN66" s="60"/>
      <c r="ABO66" s="60"/>
      <c r="ABP66" s="60"/>
      <c r="ABQ66" s="60"/>
      <c r="ABR66" s="60"/>
      <c r="ABS66" s="60"/>
      <c r="ABT66" s="60"/>
      <c r="ABU66" s="60"/>
      <c r="ABV66" s="60"/>
      <c r="ABW66" s="60"/>
      <c r="ABX66" s="60"/>
      <c r="ABY66" s="60"/>
      <c r="ABZ66" s="60"/>
      <c r="ACA66" s="60"/>
      <c r="ACB66" s="60"/>
      <c r="ACC66" s="60"/>
      <c r="ACD66" s="60"/>
      <c r="ACE66" s="60"/>
      <c r="ACF66" s="60"/>
      <c r="ACG66" s="60"/>
      <c r="ACH66" s="60"/>
      <c r="ACI66" s="60"/>
      <c r="ACJ66" s="60"/>
      <c r="ACK66" s="60"/>
      <c r="ACL66" s="60"/>
      <c r="ACM66" s="60"/>
      <c r="ACN66" s="60"/>
      <c r="ACO66" s="60"/>
      <c r="ACP66" s="60"/>
      <c r="ACQ66" s="60"/>
      <c r="ACR66" s="60"/>
      <c r="ACS66" s="60"/>
      <c r="ACT66" s="60"/>
      <c r="ACU66" s="60"/>
      <c r="ACV66" s="60"/>
      <c r="ACW66" s="60"/>
      <c r="ACX66" s="60"/>
      <c r="ACY66" s="60"/>
      <c r="ACZ66" s="60"/>
      <c r="ADA66" s="60"/>
      <c r="ADB66" s="60"/>
      <c r="ADC66" s="60"/>
      <c r="ADD66" s="60"/>
      <c r="ADE66" s="60"/>
      <c r="ADF66" s="60"/>
      <c r="ADG66" s="60"/>
      <c r="ADH66" s="60"/>
      <c r="ADI66" s="60"/>
      <c r="ADJ66" s="60"/>
      <c r="ADK66" s="60"/>
      <c r="ADL66" s="60"/>
      <c r="ADM66" s="60"/>
      <c r="ADN66" s="60"/>
      <c r="ADO66" s="60"/>
      <c r="ADP66" s="60"/>
      <c r="ADQ66" s="60"/>
      <c r="ADR66" s="60"/>
      <c r="ADS66" s="60"/>
      <c r="ADT66" s="60"/>
      <c r="ADU66" s="60"/>
      <c r="ADV66" s="60"/>
      <c r="ADW66" s="60"/>
      <c r="ADX66" s="60"/>
      <c r="ADY66" s="60"/>
      <c r="ADZ66" s="60"/>
      <c r="AEA66" s="60"/>
      <c r="AEB66" s="60"/>
      <c r="AEC66" s="60"/>
      <c r="AED66" s="60"/>
      <c r="AEE66" s="60"/>
      <c r="AEF66" s="60"/>
      <c r="AEG66" s="60"/>
      <c r="AEH66" s="60"/>
      <c r="AEI66" s="60"/>
      <c r="AEJ66" s="60"/>
      <c r="AEK66" s="60"/>
      <c r="AEL66" s="60"/>
      <c r="AEM66" s="60"/>
      <c r="AEN66" s="60"/>
      <c r="AEO66" s="60"/>
      <c r="AEP66" s="60"/>
      <c r="AEQ66" s="60"/>
      <c r="AER66" s="60"/>
      <c r="AES66" s="60"/>
      <c r="AET66" s="60"/>
      <c r="AEU66" s="60"/>
      <c r="AEV66" s="60"/>
      <c r="AEW66" s="60"/>
      <c r="AEX66" s="60"/>
      <c r="AEY66" s="60"/>
      <c r="AEZ66" s="60"/>
      <c r="AFA66" s="60"/>
      <c r="AFB66" s="60"/>
      <c r="AFC66" s="60"/>
      <c r="AFD66" s="60"/>
      <c r="AFE66" s="60"/>
      <c r="AFF66" s="60"/>
      <c r="AFG66" s="60"/>
      <c r="AFH66" s="60"/>
      <c r="AFI66" s="60"/>
      <c r="AFJ66" s="60"/>
      <c r="AFK66" s="60"/>
      <c r="AFL66" s="60"/>
      <c r="AFM66" s="60"/>
      <c r="AFN66" s="60"/>
      <c r="AFO66" s="60"/>
      <c r="AFP66" s="60"/>
      <c r="AFQ66" s="60"/>
      <c r="AFR66" s="60"/>
      <c r="AFS66" s="60"/>
      <c r="AFT66" s="60"/>
      <c r="AFU66" s="60"/>
      <c r="AFV66" s="60"/>
      <c r="AFW66" s="60"/>
      <c r="AFX66" s="60"/>
      <c r="AFY66" s="60"/>
      <c r="AFZ66" s="60"/>
      <c r="AGA66" s="60"/>
      <c r="AGB66" s="60"/>
      <c r="AGC66" s="60"/>
      <c r="AGD66" s="60"/>
      <c r="AGE66" s="60"/>
      <c r="AGF66" s="60"/>
      <c r="AGG66" s="60"/>
      <c r="AGH66" s="60"/>
      <c r="AGI66" s="60"/>
      <c r="AGJ66" s="60"/>
      <c r="AGK66" s="60"/>
      <c r="AGL66" s="60"/>
      <c r="AGM66" s="60"/>
      <c r="AGN66" s="60"/>
      <c r="AGO66" s="60"/>
      <c r="AGP66" s="60"/>
      <c r="AGQ66" s="60"/>
      <c r="AGR66" s="60"/>
      <c r="AGS66" s="60"/>
      <c r="AGT66" s="60"/>
      <c r="AGU66" s="60"/>
      <c r="AGV66" s="60"/>
      <c r="AGW66" s="60"/>
      <c r="AGX66" s="60"/>
      <c r="AGY66" s="60"/>
      <c r="AGZ66" s="60"/>
      <c r="AHA66" s="60"/>
      <c r="AHB66" s="60"/>
      <c r="AHC66" s="60"/>
      <c r="AHD66" s="60"/>
      <c r="AHE66" s="60"/>
      <c r="AHF66" s="60"/>
      <c r="AHG66" s="60"/>
      <c r="AHH66" s="60"/>
      <c r="AHI66" s="60"/>
      <c r="AHJ66" s="60"/>
      <c r="AHK66" s="60"/>
      <c r="AHL66" s="60"/>
      <c r="AHM66" s="60"/>
      <c r="AHN66" s="60"/>
      <c r="AHO66" s="60"/>
      <c r="AHP66" s="60"/>
      <c r="AHQ66" s="60"/>
      <c r="AHR66" s="60"/>
      <c r="AHS66" s="60"/>
      <c r="AHT66" s="60"/>
      <c r="AHU66" s="60"/>
      <c r="AHV66" s="60"/>
      <c r="AHW66" s="60"/>
      <c r="AHX66" s="60"/>
      <c r="AHY66" s="60"/>
      <c r="AHZ66" s="60"/>
      <c r="AIA66" s="60"/>
      <c r="AIB66" s="60"/>
      <c r="AIC66" s="60"/>
      <c r="AID66" s="60"/>
      <c r="AIE66" s="60"/>
      <c r="AIF66" s="60"/>
      <c r="AIG66" s="60"/>
      <c r="AIH66" s="60"/>
      <c r="AII66" s="60"/>
      <c r="AIJ66" s="60"/>
      <c r="AIK66" s="60"/>
      <c r="AIL66" s="60"/>
      <c r="AIM66" s="60"/>
      <c r="AIN66" s="60"/>
      <c r="AIO66" s="60"/>
      <c r="AIP66" s="60"/>
      <c r="AIQ66" s="60"/>
      <c r="AIR66" s="60"/>
      <c r="AIS66" s="60"/>
      <c r="AIT66" s="60"/>
      <c r="AIU66" s="60"/>
      <c r="AIV66" s="60"/>
      <c r="AIW66" s="60"/>
      <c r="AIX66" s="60"/>
      <c r="AIY66" s="60"/>
      <c r="AIZ66" s="60"/>
      <c r="AJA66" s="60"/>
      <c r="AJB66" s="60"/>
      <c r="AJC66" s="60"/>
      <c r="AJD66" s="60"/>
      <c r="AJE66" s="60"/>
      <c r="AJF66" s="60"/>
      <c r="AJG66" s="60"/>
      <c r="AJH66" s="60"/>
      <c r="AJI66" s="60"/>
      <c r="AJJ66" s="60"/>
      <c r="AJK66" s="60"/>
      <c r="AJL66" s="60"/>
      <c r="AJM66" s="60"/>
      <c r="AJN66" s="60"/>
      <c r="AJO66" s="60"/>
      <c r="AJP66" s="60"/>
      <c r="AJQ66" s="60"/>
      <c r="AJR66" s="60"/>
      <c r="AJS66" s="60"/>
      <c r="AJT66" s="60"/>
      <c r="AJU66" s="60"/>
      <c r="AJV66" s="60"/>
      <c r="AJW66" s="60"/>
      <c r="AJX66" s="60"/>
      <c r="AJY66" s="60"/>
      <c r="AJZ66" s="60"/>
      <c r="AKA66" s="60"/>
      <c r="AKB66" s="60"/>
      <c r="AKC66" s="60"/>
      <c r="AKD66" s="60"/>
      <c r="AKE66" s="60"/>
      <c r="AKF66" s="60"/>
      <c r="AKG66" s="60"/>
      <c r="AKH66" s="60"/>
      <c r="AKI66" s="60"/>
      <c r="AKJ66" s="60"/>
      <c r="AKK66" s="60"/>
      <c r="AKL66" s="60"/>
      <c r="AKM66" s="60"/>
      <c r="AKN66" s="60"/>
      <c r="AKO66" s="60"/>
      <c r="AKP66" s="60"/>
      <c r="AKQ66" s="60"/>
      <c r="AKR66" s="60"/>
      <c r="AKS66" s="60"/>
      <c r="AKT66" s="60"/>
      <c r="AKU66" s="60"/>
      <c r="AKV66" s="60"/>
      <c r="AKW66" s="60"/>
      <c r="AKX66" s="60"/>
      <c r="AKY66" s="60"/>
      <c r="AKZ66" s="60"/>
      <c r="ALA66" s="60"/>
      <c r="ALB66" s="60"/>
      <c r="ALC66" s="60"/>
      <c r="ALD66" s="60"/>
      <c r="ALE66" s="60"/>
      <c r="ALF66" s="60"/>
      <c r="ALG66" s="60"/>
      <c r="ALH66" s="60"/>
      <c r="ALI66" s="60"/>
      <c r="ALJ66" s="60"/>
      <c r="ALK66" s="60"/>
      <c r="ALL66" s="60"/>
      <c r="ALM66" s="60"/>
      <c r="ALN66" s="60"/>
      <c r="ALO66" s="60"/>
      <c r="ALP66" s="60"/>
      <c r="ALQ66" s="60"/>
      <c r="ALR66" s="60"/>
      <c r="ALS66" s="60"/>
      <c r="ALT66" s="60"/>
      <c r="ALU66" s="60"/>
      <c r="ALV66" s="60"/>
      <c r="ALW66" s="60"/>
      <c r="ALX66" s="60"/>
      <c r="ALY66" s="60"/>
      <c r="ALZ66" s="60"/>
      <c r="AMA66" s="60"/>
      <c r="AMB66" s="60"/>
      <c r="AMC66" s="60"/>
      <c r="AMD66" s="60"/>
      <c r="AME66" s="60"/>
      <c r="AMF66" s="60"/>
      <c r="AMG66" s="60"/>
      <c r="AMH66" s="60"/>
      <c r="AMI66" s="60"/>
      <c r="AMJ66" s="60"/>
      <c r="AMK66" s="60"/>
      <c r="AML66" s="60"/>
      <c r="AMM66" s="60"/>
      <c r="AMN66" s="60"/>
      <c r="AMO66" s="60"/>
      <c r="AMP66" s="60"/>
      <c r="AMQ66" s="60"/>
      <c r="AMR66" s="60"/>
      <c r="AMS66" s="60"/>
      <c r="AMT66" s="60"/>
      <c r="AMU66" s="60"/>
      <c r="AMV66" s="60"/>
      <c r="AMW66" s="60"/>
      <c r="AMX66" s="60"/>
      <c r="AMY66" s="60"/>
      <c r="AMZ66" s="60"/>
      <c r="ANA66" s="60"/>
      <c r="ANB66" s="60"/>
      <c r="ANC66" s="60"/>
      <c r="AND66" s="60"/>
      <c r="ANE66" s="60"/>
      <c r="ANF66" s="60"/>
      <c r="ANG66" s="60"/>
      <c r="ANH66" s="60"/>
      <c r="ANI66" s="60"/>
      <c r="ANJ66" s="60"/>
      <c r="ANK66" s="60"/>
      <c r="ANL66" s="60"/>
      <c r="ANM66" s="60"/>
      <c r="ANN66" s="60"/>
      <c r="ANO66" s="60"/>
      <c r="ANP66" s="60"/>
      <c r="ANQ66" s="60"/>
      <c r="ANR66" s="60"/>
      <c r="ANS66" s="60"/>
      <c r="ANT66" s="60"/>
      <c r="ANU66" s="60"/>
      <c r="ANV66" s="60"/>
      <c r="ANW66" s="60"/>
      <c r="ANX66" s="60"/>
      <c r="ANY66" s="60"/>
      <c r="ANZ66" s="60"/>
      <c r="AOA66" s="60"/>
      <c r="AOB66" s="60"/>
      <c r="AOC66" s="60"/>
      <c r="AOD66" s="60"/>
      <c r="AOE66" s="60"/>
      <c r="AOF66" s="60"/>
      <c r="AOG66" s="60"/>
      <c r="AOH66" s="60"/>
      <c r="AOI66" s="60"/>
      <c r="AOJ66" s="60"/>
      <c r="AOK66" s="60"/>
      <c r="AOL66" s="60"/>
      <c r="AOM66" s="60"/>
      <c r="AON66" s="60"/>
      <c r="AOO66" s="60"/>
      <c r="AOP66" s="60"/>
      <c r="AOQ66" s="60"/>
      <c r="AOR66" s="60"/>
      <c r="AOS66" s="60"/>
      <c r="AOT66" s="60"/>
      <c r="AOU66" s="60"/>
      <c r="AOV66" s="60"/>
      <c r="AOW66" s="60"/>
      <c r="AOX66" s="60"/>
      <c r="AOY66" s="60"/>
      <c r="AOZ66" s="60"/>
      <c r="APA66" s="60"/>
      <c r="APB66" s="60"/>
      <c r="APC66" s="60"/>
      <c r="APD66" s="60"/>
      <c r="APE66" s="60"/>
      <c r="APF66" s="60"/>
      <c r="APG66" s="60"/>
      <c r="APH66" s="60"/>
      <c r="API66" s="60"/>
      <c r="APJ66" s="60"/>
      <c r="APK66" s="60"/>
      <c r="APL66" s="60"/>
      <c r="APM66" s="60"/>
      <c r="APN66" s="60"/>
      <c r="APO66" s="60"/>
      <c r="APP66" s="60"/>
      <c r="APQ66" s="60"/>
      <c r="APR66" s="60"/>
      <c r="APS66" s="60"/>
      <c r="APT66" s="60"/>
      <c r="APU66" s="60"/>
      <c r="APV66" s="60"/>
      <c r="APW66" s="60"/>
      <c r="APX66" s="60"/>
      <c r="APY66" s="60"/>
      <c r="APZ66" s="60"/>
      <c r="AQA66" s="60"/>
      <c r="AQB66" s="60"/>
      <c r="AQC66" s="60"/>
      <c r="AQD66" s="60"/>
      <c r="AQE66" s="60"/>
      <c r="AQF66" s="60"/>
      <c r="AQG66" s="60"/>
      <c r="AQH66" s="60"/>
      <c r="AQI66" s="60"/>
      <c r="AQJ66" s="60"/>
      <c r="AQK66" s="60"/>
      <c r="AQL66" s="60"/>
      <c r="AQM66" s="60"/>
      <c r="AQN66" s="60"/>
      <c r="AQO66" s="60"/>
      <c r="AQP66" s="60"/>
      <c r="AQQ66" s="60"/>
      <c r="AQR66" s="60"/>
      <c r="AQS66" s="60"/>
      <c r="AQT66" s="60"/>
      <c r="AQU66" s="60"/>
      <c r="AQV66" s="60"/>
      <c r="AQW66" s="60"/>
      <c r="AQX66" s="60"/>
      <c r="AQY66" s="60"/>
      <c r="AQZ66" s="60"/>
      <c r="ARA66" s="60"/>
      <c r="ARB66" s="60"/>
      <c r="ARC66" s="60"/>
      <c r="ARD66" s="60"/>
      <c r="ARE66" s="60"/>
      <c r="ARF66" s="60"/>
      <c r="ARG66" s="60"/>
      <c r="ARH66" s="60"/>
      <c r="ARI66" s="60"/>
      <c r="ARJ66" s="60"/>
      <c r="ARK66" s="60"/>
      <c r="ARL66" s="60"/>
      <c r="ARM66" s="60"/>
      <c r="ARN66" s="60"/>
      <c r="ARO66" s="60"/>
      <c r="ARP66" s="60"/>
      <c r="ARQ66" s="60"/>
      <c r="ARR66" s="60"/>
      <c r="ARS66" s="60"/>
      <c r="ART66" s="60"/>
      <c r="ARU66" s="60"/>
      <c r="ARV66" s="60"/>
      <c r="ARW66" s="60"/>
      <c r="ARX66" s="60"/>
      <c r="ARY66" s="60"/>
      <c r="ARZ66" s="60"/>
      <c r="ASA66" s="60"/>
      <c r="ASB66" s="60"/>
      <c r="ASC66" s="60"/>
      <c r="ASD66" s="60"/>
      <c r="ASE66" s="60"/>
      <c r="ASF66" s="60"/>
      <c r="ASG66" s="60"/>
      <c r="ASH66" s="60"/>
      <c r="ASI66" s="60"/>
      <c r="ASJ66" s="60"/>
      <c r="ASK66" s="60"/>
      <c r="ASL66" s="60"/>
      <c r="ASM66" s="60"/>
      <c r="ASN66" s="60"/>
      <c r="ASO66" s="60"/>
      <c r="ASP66" s="60"/>
      <c r="ASQ66" s="60"/>
      <c r="ASR66" s="60"/>
      <c r="ASS66" s="60"/>
      <c r="AST66" s="60"/>
      <c r="ASU66" s="60"/>
      <c r="ASV66" s="60"/>
      <c r="ASW66" s="60"/>
      <c r="ASX66" s="60"/>
      <c r="ASY66" s="60"/>
      <c r="ASZ66" s="60"/>
      <c r="ATA66" s="60"/>
      <c r="ATB66" s="60"/>
      <c r="ATC66" s="60"/>
      <c r="ATD66" s="60"/>
      <c r="ATE66" s="60"/>
      <c r="ATF66" s="60"/>
      <c r="ATG66" s="60"/>
      <c r="ATH66" s="60"/>
      <c r="ATI66" s="60"/>
      <c r="ATJ66" s="60"/>
      <c r="ATK66" s="60"/>
      <c r="ATL66" s="60"/>
      <c r="ATM66" s="60"/>
      <c r="ATN66" s="60"/>
      <c r="ATO66" s="60"/>
      <c r="ATP66" s="60"/>
      <c r="ATQ66" s="60"/>
      <c r="ATR66" s="60"/>
      <c r="ATS66" s="60"/>
      <c r="ATT66" s="60"/>
      <c r="ATU66" s="60"/>
      <c r="ATV66" s="60"/>
      <c r="ATW66" s="60"/>
      <c r="ATX66" s="60"/>
      <c r="ATY66" s="60"/>
      <c r="ATZ66" s="60"/>
      <c r="AUA66" s="60"/>
      <c r="AUB66" s="60"/>
      <c r="AUC66" s="60"/>
      <c r="AUD66" s="60"/>
      <c r="AUE66" s="60"/>
      <c r="AUF66" s="60"/>
      <c r="AUG66" s="60"/>
      <c r="AUH66" s="60"/>
      <c r="AUI66" s="60"/>
      <c r="AUJ66" s="60"/>
      <c r="AUK66" s="60"/>
      <c r="AUL66" s="60"/>
      <c r="AUM66" s="60"/>
      <c r="AUN66" s="60"/>
      <c r="AUO66" s="60"/>
      <c r="AUP66" s="60"/>
      <c r="AUQ66" s="60"/>
      <c r="AUR66" s="60"/>
      <c r="AUS66" s="60"/>
      <c r="AUT66" s="60"/>
      <c r="AUU66" s="60"/>
      <c r="AUV66" s="60"/>
      <c r="AUW66" s="60"/>
      <c r="AUX66" s="60"/>
      <c r="AUY66" s="60"/>
      <c r="AUZ66" s="60"/>
      <c r="AVA66" s="60"/>
      <c r="AVB66" s="60"/>
      <c r="AVC66" s="60"/>
      <c r="AVD66" s="60"/>
      <c r="AVE66" s="60"/>
      <c r="AVF66" s="60"/>
      <c r="AVG66" s="60"/>
      <c r="AVH66" s="60"/>
      <c r="AVI66" s="60"/>
      <c r="AVJ66" s="60"/>
      <c r="AVK66" s="60"/>
      <c r="AVL66" s="60"/>
      <c r="AVM66" s="60"/>
      <c r="AVN66" s="60"/>
      <c r="AVO66" s="60"/>
      <c r="AVP66" s="60"/>
      <c r="AVQ66" s="60"/>
      <c r="AVR66" s="60"/>
      <c r="AVS66" s="60"/>
      <c r="AVT66" s="60"/>
      <c r="AVU66" s="60"/>
      <c r="AVV66" s="60"/>
      <c r="AVW66" s="60"/>
      <c r="AVX66" s="60"/>
      <c r="AVY66" s="60"/>
      <c r="AVZ66" s="60"/>
      <c r="AWA66" s="60"/>
      <c r="AWB66" s="60"/>
      <c r="AWC66" s="60"/>
      <c r="AWD66" s="60"/>
      <c r="AWE66" s="60"/>
      <c r="AWF66" s="60"/>
      <c r="AWG66" s="60"/>
      <c r="AWH66" s="60"/>
      <c r="AWI66" s="60"/>
      <c r="AWJ66" s="60"/>
      <c r="AWK66" s="60"/>
      <c r="AWL66" s="60"/>
      <c r="AWM66" s="60"/>
      <c r="AWN66" s="60"/>
      <c r="AWO66" s="60"/>
      <c r="AWP66" s="60"/>
      <c r="AWQ66" s="60"/>
      <c r="AWR66" s="60"/>
      <c r="AWS66" s="60"/>
      <c r="AWT66" s="60"/>
      <c r="AWU66" s="60"/>
      <c r="AWV66" s="60"/>
      <c r="AWW66" s="60"/>
      <c r="AWX66" s="60"/>
      <c r="AWY66" s="60"/>
      <c r="AWZ66" s="60"/>
      <c r="AXA66" s="60"/>
      <c r="AXB66" s="60"/>
      <c r="AXC66" s="60"/>
      <c r="AXD66" s="60"/>
      <c r="AXE66" s="60"/>
      <c r="AXF66" s="60"/>
      <c r="AXG66" s="60"/>
      <c r="AXH66" s="60"/>
      <c r="AXI66" s="60"/>
      <c r="AXJ66" s="60"/>
      <c r="AXK66" s="60"/>
      <c r="AXL66" s="60"/>
      <c r="AXM66" s="60"/>
      <c r="AXN66" s="60"/>
      <c r="AXO66" s="60"/>
      <c r="AXP66" s="60"/>
      <c r="AXQ66" s="60"/>
      <c r="AXR66" s="60"/>
      <c r="AXS66" s="60"/>
      <c r="AXT66" s="60"/>
      <c r="AXU66" s="60"/>
      <c r="AXV66" s="60"/>
      <c r="AXW66" s="60"/>
      <c r="AXX66" s="60"/>
      <c r="AXY66" s="60"/>
      <c r="AXZ66" s="60"/>
      <c r="AYA66" s="60"/>
      <c r="AYB66" s="60"/>
      <c r="AYC66" s="60"/>
      <c r="AYD66" s="60"/>
      <c r="AYE66" s="60"/>
      <c r="AYF66" s="60"/>
      <c r="AYG66" s="60"/>
      <c r="AYH66" s="60"/>
      <c r="AYI66" s="60"/>
      <c r="AYJ66" s="60"/>
      <c r="AYK66" s="60"/>
      <c r="AYL66" s="60"/>
      <c r="AYM66" s="60"/>
      <c r="AYN66" s="60"/>
      <c r="AYO66" s="60"/>
      <c r="AYP66" s="60"/>
      <c r="AYQ66" s="60"/>
      <c r="AYR66" s="60"/>
      <c r="AYS66" s="60"/>
      <c r="AYT66" s="60"/>
      <c r="AYU66" s="60"/>
      <c r="AYV66" s="60"/>
      <c r="AYW66" s="60"/>
      <c r="AYX66" s="60"/>
      <c r="AYY66" s="60"/>
      <c r="AYZ66" s="60"/>
      <c r="AZA66" s="60"/>
      <c r="AZB66" s="60"/>
      <c r="AZC66" s="60"/>
      <c r="AZD66" s="60"/>
      <c r="AZE66" s="60"/>
      <c r="AZF66" s="60"/>
      <c r="AZG66" s="60"/>
      <c r="AZH66" s="60"/>
      <c r="AZI66" s="60"/>
      <c r="AZJ66" s="60"/>
      <c r="AZK66" s="60"/>
      <c r="AZL66" s="60"/>
      <c r="AZM66" s="60"/>
      <c r="AZN66" s="60"/>
      <c r="AZO66" s="60"/>
      <c r="AZP66" s="60"/>
      <c r="AZQ66" s="60"/>
      <c r="AZR66" s="60"/>
      <c r="AZS66" s="60"/>
      <c r="AZT66" s="60"/>
      <c r="AZU66" s="60"/>
      <c r="AZV66" s="60"/>
      <c r="AZW66" s="60"/>
      <c r="AZX66" s="60"/>
      <c r="AZY66" s="60"/>
      <c r="AZZ66" s="60"/>
      <c r="BAA66" s="60"/>
      <c r="BAB66" s="60"/>
      <c r="BAC66" s="60"/>
      <c r="BAD66" s="60"/>
      <c r="BAE66" s="60"/>
      <c r="BAF66" s="60"/>
      <c r="BAG66" s="60"/>
      <c r="BAH66" s="60"/>
      <c r="BAI66" s="60"/>
      <c r="BAJ66" s="60"/>
      <c r="BAK66" s="60"/>
      <c r="BAL66" s="60"/>
      <c r="BAM66" s="60"/>
      <c r="BAN66" s="60"/>
      <c r="BAO66" s="60"/>
      <c r="BAP66" s="60"/>
      <c r="BAQ66" s="60"/>
      <c r="BAR66" s="60"/>
      <c r="BAS66" s="60"/>
      <c r="BAT66" s="60"/>
      <c r="BAU66" s="60"/>
      <c r="BAV66" s="60"/>
      <c r="BAW66" s="60"/>
      <c r="BAX66" s="60"/>
      <c r="BAY66" s="60"/>
      <c r="BAZ66" s="60"/>
      <c r="BBA66" s="60"/>
      <c r="BBB66" s="60"/>
      <c r="BBC66" s="60"/>
      <c r="BBD66" s="60"/>
      <c r="BBE66" s="60"/>
      <c r="BBF66" s="60"/>
      <c r="BBG66" s="60"/>
      <c r="BBH66" s="60"/>
      <c r="BBI66" s="60"/>
      <c r="BBJ66" s="60"/>
      <c r="BBK66" s="60"/>
      <c r="BBL66" s="60"/>
      <c r="BBM66" s="60"/>
      <c r="BBN66" s="60"/>
      <c r="BBO66" s="60"/>
      <c r="BBP66" s="60"/>
      <c r="BBQ66" s="60"/>
      <c r="BBR66" s="60"/>
      <c r="BBS66" s="60"/>
      <c r="BBT66" s="60"/>
      <c r="BBU66" s="60"/>
      <c r="BBV66" s="60"/>
      <c r="BBW66" s="60"/>
      <c r="BBX66" s="60"/>
      <c r="BBY66" s="60"/>
      <c r="BBZ66" s="60"/>
      <c r="BCA66" s="60"/>
      <c r="BCB66" s="60"/>
      <c r="BCC66" s="60"/>
      <c r="BCD66" s="60"/>
      <c r="BCE66" s="60"/>
      <c r="BCF66" s="60"/>
      <c r="BCG66" s="60"/>
      <c r="BCH66" s="60"/>
      <c r="BCI66" s="60"/>
      <c r="BCJ66" s="60"/>
      <c r="BCK66" s="60"/>
      <c r="BCL66" s="60"/>
      <c r="BCM66" s="60"/>
      <c r="BCN66" s="60"/>
      <c r="BCO66" s="60"/>
      <c r="BCP66" s="60"/>
      <c r="BCQ66" s="60"/>
      <c r="BCR66" s="60"/>
      <c r="BCS66" s="60"/>
      <c r="BCT66" s="60"/>
      <c r="BCU66" s="60"/>
      <c r="BCV66" s="60"/>
      <c r="BCW66" s="60"/>
      <c r="BCX66" s="60"/>
      <c r="BCY66" s="60"/>
      <c r="BCZ66" s="60"/>
      <c r="BDA66" s="60"/>
      <c r="BDB66" s="60"/>
      <c r="BDC66" s="60"/>
      <c r="BDD66" s="60"/>
      <c r="BDE66" s="60"/>
      <c r="BDF66" s="60"/>
      <c r="BDG66" s="60"/>
      <c r="BDH66" s="60"/>
      <c r="BDI66" s="60"/>
      <c r="BDJ66" s="60"/>
      <c r="BDK66" s="60"/>
      <c r="BDL66" s="60"/>
      <c r="BDM66" s="60"/>
      <c r="BDN66" s="60"/>
      <c r="BDO66" s="60"/>
      <c r="BDP66" s="60"/>
      <c r="BDQ66" s="60"/>
      <c r="BDR66" s="60"/>
      <c r="BDS66" s="60"/>
      <c r="BDT66" s="60"/>
      <c r="BDU66" s="60"/>
      <c r="BDV66" s="60"/>
      <c r="BDW66" s="60"/>
      <c r="BDX66" s="60"/>
      <c r="BDY66" s="60"/>
      <c r="BDZ66" s="60"/>
      <c r="BEA66" s="60"/>
      <c r="BEB66" s="60"/>
      <c r="BEC66" s="60"/>
      <c r="BED66" s="60"/>
      <c r="BEE66" s="60"/>
      <c r="BEF66" s="60"/>
      <c r="BEG66" s="60"/>
      <c r="BEH66" s="60"/>
      <c r="BEI66" s="60"/>
      <c r="BEJ66" s="60"/>
      <c r="BEK66" s="60"/>
      <c r="BEL66" s="60"/>
      <c r="BEM66" s="60"/>
      <c r="BEN66" s="60"/>
      <c r="BEO66" s="60"/>
      <c r="BEP66" s="60"/>
      <c r="BEQ66" s="60"/>
      <c r="BER66" s="60"/>
      <c r="BES66" s="60"/>
      <c r="BET66" s="60"/>
      <c r="BEU66" s="60"/>
      <c r="BEV66" s="60"/>
      <c r="BEW66" s="60"/>
      <c r="BEX66" s="60"/>
      <c r="BEY66" s="60"/>
      <c r="BEZ66" s="60"/>
      <c r="BFA66" s="60"/>
      <c r="BFB66" s="60"/>
      <c r="BFC66" s="60"/>
      <c r="BFD66" s="60"/>
      <c r="BFE66" s="60"/>
      <c r="BFF66" s="60"/>
      <c r="BFG66" s="60"/>
      <c r="BFH66" s="60"/>
      <c r="BFI66" s="60"/>
      <c r="BFJ66" s="60"/>
      <c r="BFK66" s="60"/>
      <c r="BFL66" s="60"/>
      <c r="BFM66" s="60"/>
      <c r="BFN66" s="60"/>
      <c r="BFO66" s="60"/>
      <c r="BFP66" s="60"/>
      <c r="BFQ66" s="60"/>
      <c r="BFR66" s="60"/>
      <c r="BFS66" s="60"/>
      <c r="BFT66" s="60"/>
      <c r="BFU66" s="60"/>
      <c r="BFV66" s="60"/>
      <c r="BFW66" s="60"/>
      <c r="BFX66" s="60"/>
      <c r="BFY66" s="60"/>
      <c r="BFZ66" s="60"/>
      <c r="BGA66" s="60"/>
      <c r="BGB66" s="60"/>
      <c r="BGC66" s="60"/>
      <c r="BGD66" s="60"/>
      <c r="BGE66" s="60"/>
      <c r="BGF66" s="60"/>
      <c r="BGG66" s="60"/>
      <c r="BGH66" s="60"/>
      <c r="BGI66" s="60"/>
      <c r="BGJ66" s="60"/>
      <c r="BGK66" s="60"/>
      <c r="BGL66" s="60"/>
      <c r="BGM66" s="60"/>
      <c r="BGN66" s="60"/>
      <c r="BGO66" s="60"/>
      <c r="BGP66" s="60"/>
      <c r="BGQ66" s="60"/>
      <c r="BGR66" s="60"/>
      <c r="BGS66" s="60"/>
      <c r="BGT66" s="60"/>
      <c r="BGU66" s="60"/>
      <c r="BGV66" s="60"/>
      <c r="BGW66" s="60"/>
      <c r="BGX66" s="60"/>
      <c r="BGY66" s="60"/>
      <c r="BGZ66" s="60"/>
      <c r="BHA66" s="60"/>
      <c r="BHB66" s="60"/>
      <c r="BHC66" s="60"/>
      <c r="BHD66" s="60"/>
      <c r="BHE66" s="60"/>
      <c r="BHF66" s="60"/>
      <c r="BHG66" s="60"/>
      <c r="BHH66" s="60"/>
      <c r="BHI66" s="60"/>
      <c r="BHJ66" s="60"/>
      <c r="BHK66" s="60"/>
      <c r="BHL66" s="60"/>
      <c r="BHM66" s="60"/>
      <c r="BHN66" s="60"/>
      <c r="BHO66" s="60"/>
      <c r="BHP66" s="60"/>
      <c r="BHQ66" s="60"/>
      <c r="BHR66" s="60"/>
      <c r="BHS66" s="60"/>
      <c r="BHT66" s="60"/>
      <c r="BHU66" s="60"/>
      <c r="BHV66" s="60"/>
      <c r="BHW66" s="60"/>
      <c r="BHX66" s="60"/>
      <c r="BHY66" s="60"/>
      <c r="BHZ66" s="60"/>
      <c r="BIA66" s="60"/>
      <c r="BIB66" s="60"/>
      <c r="BIC66" s="60"/>
      <c r="BID66" s="60"/>
      <c r="BIE66" s="60"/>
      <c r="BIF66" s="60"/>
      <c r="BIG66" s="60"/>
      <c r="BIH66" s="60"/>
      <c r="BII66" s="60"/>
      <c r="BIJ66" s="60"/>
      <c r="BIK66" s="60"/>
      <c r="BIL66" s="60"/>
      <c r="BIM66" s="60"/>
      <c r="BIN66" s="60"/>
      <c r="BIO66" s="60"/>
      <c r="BIP66" s="60"/>
      <c r="BIQ66" s="60"/>
      <c r="BIR66" s="60"/>
      <c r="BIS66" s="60"/>
      <c r="BIT66" s="60"/>
      <c r="BIU66" s="60"/>
      <c r="BIV66" s="60"/>
      <c r="BIW66" s="60"/>
      <c r="BIX66" s="60"/>
      <c r="BIY66" s="60"/>
      <c r="BIZ66" s="60"/>
      <c r="BJA66" s="60"/>
      <c r="BJB66" s="60"/>
      <c r="BJC66" s="60"/>
      <c r="BJD66" s="60"/>
      <c r="BJE66" s="60"/>
      <c r="BJF66" s="60"/>
      <c r="BJG66" s="60"/>
      <c r="BJH66" s="60"/>
      <c r="BJI66" s="60"/>
      <c r="BJJ66" s="60"/>
      <c r="BJK66" s="60"/>
      <c r="BJL66" s="60"/>
      <c r="BJM66" s="60"/>
      <c r="BJN66" s="60"/>
      <c r="BJO66" s="60"/>
      <c r="BJP66" s="60"/>
      <c r="BJQ66" s="60"/>
      <c r="BJR66" s="60"/>
      <c r="BJS66" s="60"/>
      <c r="BJT66" s="60"/>
      <c r="BJU66" s="60"/>
      <c r="BJV66" s="60"/>
      <c r="BJW66" s="60"/>
      <c r="BJX66" s="60"/>
      <c r="BJY66" s="60"/>
      <c r="BJZ66" s="60"/>
      <c r="BKA66" s="60"/>
      <c r="BKB66" s="60"/>
      <c r="BKC66" s="60"/>
      <c r="BKD66" s="60"/>
      <c r="BKE66" s="60"/>
      <c r="BKF66" s="60"/>
      <c r="BKG66" s="60"/>
      <c r="BKH66" s="60"/>
      <c r="BKI66" s="60"/>
      <c r="BKJ66" s="60"/>
      <c r="BKK66" s="60"/>
      <c r="BKL66" s="60"/>
      <c r="BKM66" s="60"/>
      <c r="BKN66" s="60"/>
      <c r="BKO66" s="60"/>
      <c r="BKP66" s="60"/>
      <c r="BKQ66" s="60"/>
      <c r="BKR66" s="60"/>
      <c r="BKS66" s="60"/>
      <c r="BKT66" s="60"/>
      <c r="BKU66" s="60"/>
      <c r="BKV66" s="60"/>
      <c r="BKW66" s="60"/>
      <c r="BKX66" s="60"/>
      <c r="BKY66" s="60"/>
      <c r="BKZ66" s="60"/>
      <c r="BLA66" s="60"/>
      <c r="BLB66" s="60"/>
      <c r="BLC66" s="60"/>
      <c r="BLD66" s="60"/>
      <c r="BLE66" s="60"/>
      <c r="BLF66" s="60"/>
      <c r="BLG66" s="60"/>
      <c r="BLH66" s="60"/>
      <c r="BLI66" s="60"/>
      <c r="BLJ66" s="60"/>
      <c r="BLK66" s="60"/>
      <c r="BLL66" s="60"/>
      <c r="BLM66" s="60"/>
      <c r="BLN66" s="60"/>
      <c r="BLO66" s="60"/>
      <c r="BLP66" s="60"/>
      <c r="BLQ66" s="60"/>
      <c r="BLR66" s="60"/>
      <c r="BLS66" s="60"/>
      <c r="BLT66" s="60"/>
      <c r="BLU66" s="60"/>
      <c r="BLV66" s="60"/>
      <c r="BLW66" s="60"/>
      <c r="BLX66" s="60"/>
      <c r="BLY66" s="60"/>
      <c r="BLZ66" s="60"/>
      <c r="BMA66" s="60"/>
      <c r="BMB66" s="60"/>
      <c r="BMC66" s="60"/>
      <c r="BMD66" s="60"/>
      <c r="BME66" s="60"/>
      <c r="BMF66" s="60"/>
      <c r="BMG66" s="60"/>
      <c r="BMH66" s="60"/>
      <c r="BMI66" s="60"/>
      <c r="BMJ66" s="60"/>
      <c r="BMK66" s="60"/>
      <c r="BML66" s="60"/>
      <c r="BMM66" s="60"/>
      <c r="BMN66" s="60"/>
      <c r="BMO66" s="60"/>
      <c r="BMP66" s="60"/>
      <c r="BMQ66" s="60"/>
      <c r="BMR66" s="60"/>
      <c r="BMS66" s="60"/>
      <c r="BMT66" s="60"/>
      <c r="BMU66" s="60"/>
      <c r="BMV66" s="60"/>
      <c r="BMW66" s="60"/>
      <c r="BMX66" s="60"/>
      <c r="BMY66" s="60"/>
      <c r="BMZ66" s="60"/>
      <c r="BNA66" s="60"/>
      <c r="BNB66" s="60"/>
      <c r="BNC66" s="60"/>
      <c r="BND66" s="60"/>
      <c r="BNE66" s="60"/>
      <c r="BNF66" s="60"/>
      <c r="BNG66" s="60"/>
      <c r="BNH66" s="60"/>
      <c r="BNI66" s="60"/>
      <c r="BNJ66" s="60"/>
      <c r="BNK66" s="60"/>
      <c r="BNL66" s="60"/>
      <c r="BNM66" s="60"/>
      <c r="BNN66" s="60"/>
      <c r="BNO66" s="60"/>
      <c r="BNP66" s="60"/>
      <c r="BNQ66" s="60"/>
      <c r="BNR66" s="60"/>
      <c r="BNS66" s="60"/>
      <c r="BNT66" s="60"/>
      <c r="BNU66" s="60"/>
      <c r="BNV66" s="60"/>
      <c r="BNW66" s="60"/>
      <c r="BNX66" s="60"/>
      <c r="BNY66" s="60"/>
      <c r="BNZ66" s="60"/>
      <c r="BOA66" s="60"/>
      <c r="BOB66" s="60"/>
      <c r="BOC66" s="60"/>
      <c r="BOD66" s="60"/>
      <c r="BOE66" s="60"/>
      <c r="BOF66" s="60"/>
      <c r="BOG66" s="60"/>
      <c r="BOH66" s="60"/>
      <c r="BOI66" s="60"/>
      <c r="BOJ66" s="60"/>
      <c r="BOK66" s="60"/>
      <c r="BOL66" s="60"/>
      <c r="BOM66" s="60"/>
      <c r="BON66" s="60"/>
      <c r="BOO66" s="60"/>
      <c r="BOP66" s="60"/>
      <c r="BOQ66" s="60"/>
      <c r="BOR66" s="60"/>
      <c r="BOS66" s="60"/>
      <c r="BOT66" s="60"/>
      <c r="BOU66" s="60"/>
      <c r="BOV66" s="60"/>
      <c r="BOW66" s="60"/>
      <c r="BOX66" s="60"/>
      <c r="BOY66" s="60"/>
      <c r="BOZ66" s="60"/>
      <c r="BPA66" s="60"/>
      <c r="BPB66" s="60"/>
      <c r="BPC66" s="60"/>
      <c r="BPD66" s="60"/>
      <c r="BPE66" s="60"/>
      <c r="BPF66" s="60"/>
      <c r="BPG66" s="60"/>
      <c r="BPH66" s="60"/>
      <c r="BPI66" s="60"/>
      <c r="BPJ66" s="60"/>
      <c r="BPK66" s="60"/>
      <c r="BPL66" s="60"/>
      <c r="BPM66" s="60"/>
      <c r="BPN66" s="60"/>
      <c r="BPO66" s="60"/>
      <c r="BPP66" s="60"/>
      <c r="BPQ66" s="60"/>
      <c r="BPR66" s="60"/>
      <c r="BPS66" s="60"/>
      <c r="BPT66" s="60"/>
      <c r="BPU66" s="60"/>
      <c r="BPV66" s="60"/>
      <c r="BPW66" s="60"/>
      <c r="BPX66" s="60"/>
      <c r="BPY66" s="60"/>
      <c r="BPZ66" s="60"/>
      <c r="BQA66" s="60"/>
      <c r="BQB66" s="60"/>
      <c r="BQC66" s="60"/>
      <c r="BQD66" s="60"/>
      <c r="BQE66" s="60"/>
      <c r="BQF66" s="60"/>
      <c r="BQG66" s="60"/>
      <c r="BQH66" s="60"/>
      <c r="BQI66" s="60"/>
      <c r="BQJ66" s="60"/>
      <c r="BQK66" s="60"/>
      <c r="BQL66" s="60"/>
      <c r="BQM66" s="60"/>
      <c r="BQN66" s="60"/>
      <c r="BQO66" s="60"/>
      <c r="BQP66" s="60"/>
      <c r="BQQ66" s="60"/>
      <c r="BQR66" s="60"/>
      <c r="BQS66" s="60"/>
      <c r="BQT66" s="60"/>
      <c r="BQU66" s="60"/>
      <c r="BQV66" s="60"/>
      <c r="BQW66" s="60"/>
      <c r="BQX66" s="60"/>
      <c r="BQY66" s="60"/>
      <c r="BQZ66" s="60"/>
      <c r="BRA66" s="60"/>
      <c r="BRB66" s="60"/>
      <c r="BRC66" s="60"/>
      <c r="BRD66" s="60"/>
      <c r="BRE66" s="60"/>
      <c r="BRF66" s="60"/>
      <c r="BRG66" s="60"/>
      <c r="BRH66" s="60"/>
      <c r="BRI66" s="60"/>
      <c r="BRJ66" s="60"/>
      <c r="BRK66" s="60"/>
      <c r="BRL66" s="60"/>
      <c r="BRM66" s="60"/>
      <c r="BRN66" s="60"/>
      <c r="BRO66" s="60"/>
      <c r="BRP66" s="60"/>
      <c r="BRQ66" s="60"/>
      <c r="BRR66" s="60"/>
      <c r="BRS66" s="60"/>
      <c r="BRT66" s="60"/>
      <c r="BRU66" s="60"/>
      <c r="BRV66" s="60"/>
      <c r="BRW66" s="60"/>
      <c r="BRX66" s="60"/>
      <c r="BRY66" s="60"/>
      <c r="BRZ66" s="60"/>
      <c r="BSA66" s="60"/>
      <c r="BSB66" s="60"/>
      <c r="BSC66" s="60"/>
      <c r="BSD66" s="60"/>
      <c r="BSE66" s="60"/>
      <c r="BSF66" s="60"/>
      <c r="BSG66" s="60"/>
      <c r="BSH66" s="60"/>
      <c r="BSI66" s="60"/>
      <c r="BSJ66" s="60"/>
      <c r="BSK66" s="60"/>
      <c r="BSL66" s="60"/>
      <c r="BSM66" s="60"/>
      <c r="BSN66" s="60"/>
      <c r="BSO66" s="60"/>
      <c r="BSP66" s="60"/>
      <c r="BSQ66" s="60"/>
      <c r="BSR66" s="60"/>
      <c r="BSS66" s="60"/>
      <c r="BST66" s="60"/>
      <c r="BSU66" s="60"/>
      <c r="BSV66" s="60"/>
      <c r="BSW66" s="60"/>
      <c r="BSX66" s="60"/>
      <c r="BSY66" s="60"/>
      <c r="BSZ66" s="60"/>
      <c r="BTA66" s="60"/>
      <c r="BTB66" s="60"/>
      <c r="BTC66" s="60"/>
      <c r="BTD66" s="60"/>
      <c r="BTE66" s="60"/>
      <c r="BTF66" s="60"/>
      <c r="BTG66" s="60"/>
      <c r="BTH66" s="60"/>
      <c r="BTI66" s="60"/>
      <c r="BTJ66" s="60"/>
      <c r="BTK66" s="60"/>
      <c r="BTL66" s="60"/>
      <c r="BTM66" s="60"/>
      <c r="BTN66" s="60"/>
      <c r="BTO66" s="60"/>
      <c r="BTP66" s="60"/>
      <c r="BTQ66" s="60"/>
      <c r="BTR66" s="60"/>
      <c r="BTS66" s="60"/>
      <c r="BTT66" s="60"/>
      <c r="BTU66" s="60"/>
      <c r="BTV66" s="60"/>
      <c r="BTW66" s="60"/>
      <c r="BTX66" s="60"/>
      <c r="BTY66" s="60"/>
      <c r="BTZ66" s="60"/>
      <c r="BUA66" s="60"/>
      <c r="BUB66" s="60"/>
      <c r="BUC66" s="60"/>
      <c r="BUD66" s="60"/>
      <c r="BUE66" s="60"/>
      <c r="BUF66" s="60"/>
      <c r="BUG66" s="60"/>
      <c r="BUH66" s="60"/>
      <c r="BUI66" s="60"/>
      <c r="BUJ66" s="60"/>
      <c r="BUK66" s="60"/>
      <c r="BUL66" s="60"/>
      <c r="BUM66" s="60"/>
      <c r="BUN66" s="60"/>
      <c r="BUO66" s="60"/>
      <c r="BUP66" s="60"/>
      <c r="BUQ66" s="60"/>
      <c r="BUR66" s="60"/>
      <c r="BUS66" s="60"/>
      <c r="BUT66" s="60"/>
      <c r="BUU66" s="60"/>
      <c r="BUV66" s="60"/>
      <c r="BUW66" s="60"/>
      <c r="BUX66" s="60"/>
      <c r="BUY66" s="60"/>
      <c r="BUZ66" s="60"/>
      <c r="BVA66" s="60"/>
      <c r="BVB66" s="60"/>
      <c r="BVC66" s="60"/>
      <c r="BVD66" s="60"/>
      <c r="BVE66" s="60"/>
      <c r="BVF66" s="60"/>
      <c r="BVG66" s="60"/>
      <c r="BVH66" s="60"/>
      <c r="BVI66" s="60"/>
      <c r="BVJ66" s="60"/>
      <c r="BVK66" s="60"/>
      <c r="BVL66" s="60"/>
      <c r="BVM66" s="60"/>
      <c r="BVN66" s="60"/>
      <c r="BVO66" s="60"/>
      <c r="BVP66" s="60"/>
      <c r="BVQ66" s="60"/>
      <c r="BVR66" s="60"/>
      <c r="BVS66" s="60"/>
      <c r="BVT66" s="60"/>
      <c r="BVU66" s="60"/>
      <c r="BVV66" s="60"/>
      <c r="BVW66" s="60"/>
      <c r="BVX66" s="60"/>
      <c r="BVY66" s="60"/>
      <c r="BVZ66" s="60"/>
      <c r="BWA66" s="60"/>
      <c r="BWB66" s="60"/>
      <c r="BWC66" s="60"/>
      <c r="BWD66" s="60"/>
      <c r="BWE66" s="60"/>
      <c r="BWF66" s="60"/>
      <c r="BWG66" s="60"/>
      <c r="BWH66" s="60"/>
      <c r="BWI66" s="60"/>
      <c r="BWJ66" s="60"/>
      <c r="BWK66" s="60"/>
      <c r="BWL66" s="60"/>
      <c r="BWM66" s="60"/>
      <c r="BWN66" s="60"/>
      <c r="BWO66" s="60"/>
      <c r="BWP66" s="60"/>
      <c r="BWQ66" s="60"/>
      <c r="BWR66" s="60"/>
      <c r="BWS66" s="60"/>
      <c r="BWT66" s="60"/>
      <c r="BWU66" s="60"/>
      <c r="BWV66" s="60"/>
      <c r="BWW66" s="60"/>
      <c r="BWX66" s="60"/>
      <c r="BWY66" s="60"/>
      <c r="BWZ66" s="60"/>
      <c r="BXA66" s="60"/>
      <c r="BXB66" s="60"/>
      <c r="BXC66" s="60"/>
      <c r="BXD66" s="60"/>
      <c r="BXE66" s="60"/>
      <c r="BXF66" s="60"/>
      <c r="BXG66" s="60"/>
      <c r="BXH66" s="60"/>
      <c r="BXI66" s="60"/>
      <c r="BXJ66" s="60"/>
      <c r="BXK66" s="60"/>
      <c r="BXL66" s="60"/>
      <c r="BXM66" s="60"/>
      <c r="BXN66" s="60"/>
      <c r="BXO66" s="60"/>
      <c r="BXP66" s="60"/>
      <c r="BXQ66" s="60"/>
      <c r="BXR66" s="60"/>
      <c r="BXS66" s="60"/>
      <c r="BXT66" s="60"/>
      <c r="BXU66" s="60"/>
      <c r="BXV66" s="60"/>
      <c r="BXW66" s="60"/>
      <c r="BXX66" s="60"/>
      <c r="BXY66" s="60"/>
      <c r="BXZ66" s="60"/>
      <c r="BYA66" s="60"/>
      <c r="BYB66" s="60"/>
      <c r="BYC66" s="60"/>
      <c r="BYD66" s="60"/>
      <c r="BYE66" s="60"/>
      <c r="BYF66" s="60"/>
      <c r="BYG66" s="60"/>
      <c r="BYH66" s="60"/>
      <c r="BYI66" s="60"/>
      <c r="BYJ66" s="60"/>
      <c r="BYK66" s="60"/>
      <c r="BYL66" s="60"/>
      <c r="BYM66" s="60"/>
      <c r="BYN66" s="60"/>
      <c r="BYO66" s="60"/>
      <c r="BYP66" s="60"/>
      <c r="BYQ66" s="60"/>
      <c r="BYR66" s="60"/>
      <c r="BYS66" s="60"/>
      <c r="BYT66" s="60"/>
      <c r="BYU66" s="60"/>
      <c r="BYV66" s="60"/>
      <c r="BYW66" s="60"/>
      <c r="BYX66" s="60"/>
      <c r="BYY66" s="60"/>
      <c r="BYZ66" s="60"/>
      <c r="BZA66" s="60"/>
      <c r="BZB66" s="60"/>
      <c r="BZC66" s="60"/>
      <c r="BZD66" s="60"/>
      <c r="BZE66" s="60"/>
      <c r="BZF66" s="60"/>
      <c r="BZG66" s="60"/>
      <c r="BZH66" s="60"/>
      <c r="BZI66" s="60"/>
      <c r="BZJ66" s="60"/>
      <c r="BZK66" s="60"/>
      <c r="BZL66" s="60"/>
      <c r="BZM66" s="60"/>
      <c r="BZN66" s="60"/>
      <c r="BZO66" s="60"/>
      <c r="BZP66" s="60"/>
      <c r="BZQ66" s="60"/>
      <c r="BZR66" s="60"/>
      <c r="BZS66" s="60"/>
      <c r="BZT66" s="60"/>
      <c r="BZU66" s="60"/>
      <c r="BZV66" s="60"/>
      <c r="BZW66" s="60"/>
      <c r="BZX66" s="60"/>
      <c r="BZY66" s="60"/>
      <c r="BZZ66" s="60"/>
      <c r="CAA66" s="60"/>
      <c r="CAB66" s="60"/>
      <c r="CAC66" s="60"/>
      <c r="CAD66" s="60"/>
      <c r="CAE66" s="60"/>
      <c r="CAF66" s="60"/>
      <c r="CAG66" s="60"/>
      <c r="CAH66" s="60"/>
      <c r="CAI66" s="60"/>
      <c r="CAJ66" s="60"/>
      <c r="CAK66" s="60"/>
      <c r="CAL66" s="60"/>
      <c r="CAM66" s="60"/>
      <c r="CAN66" s="60"/>
      <c r="CAO66" s="60"/>
      <c r="CAP66" s="60"/>
      <c r="CAQ66" s="60"/>
      <c r="CAR66" s="60"/>
      <c r="CAS66" s="60"/>
      <c r="CAT66" s="60"/>
      <c r="CAU66" s="60"/>
      <c r="CAV66" s="60"/>
      <c r="CAW66" s="60"/>
      <c r="CAX66" s="60"/>
      <c r="CAY66" s="60"/>
      <c r="CAZ66" s="60"/>
      <c r="CBA66" s="60"/>
      <c r="CBB66" s="60"/>
      <c r="CBC66" s="60"/>
      <c r="CBD66" s="60"/>
      <c r="CBE66" s="60"/>
      <c r="CBF66" s="60"/>
      <c r="CBG66" s="60"/>
      <c r="CBH66" s="60"/>
      <c r="CBI66" s="60"/>
      <c r="CBJ66" s="60"/>
      <c r="CBK66" s="60"/>
      <c r="CBL66" s="60"/>
      <c r="CBM66" s="60"/>
      <c r="CBN66" s="60"/>
      <c r="CBO66" s="60"/>
      <c r="CBP66" s="60"/>
      <c r="CBQ66" s="60"/>
      <c r="CBR66" s="60"/>
      <c r="CBS66" s="60"/>
      <c r="CBT66" s="60"/>
      <c r="CBU66" s="60"/>
      <c r="CBV66" s="60"/>
      <c r="CBW66" s="60"/>
      <c r="CBX66" s="60"/>
      <c r="CBY66" s="60"/>
      <c r="CBZ66" s="60"/>
      <c r="CCA66" s="60"/>
      <c r="CCB66" s="60"/>
      <c r="CCC66" s="60"/>
      <c r="CCD66" s="60"/>
      <c r="CCE66" s="60"/>
      <c r="CCF66" s="60"/>
      <c r="CCG66" s="60"/>
      <c r="CCH66" s="60"/>
      <c r="CCI66" s="60"/>
      <c r="CCJ66" s="60"/>
      <c r="CCK66" s="60"/>
      <c r="CCL66" s="60"/>
      <c r="CCM66" s="60"/>
      <c r="CCN66" s="60"/>
      <c r="CCO66" s="60"/>
      <c r="CCP66" s="60"/>
      <c r="CCQ66" s="60"/>
      <c r="CCR66" s="60"/>
      <c r="CCS66" s="60"/>
      <c r="CCT66" s="60"/>
      <c r="CCU66" s="60"/>
      <c r="CCV66" s="60"/>
      <c r="CCW66" s="60"/>
      <c r="CCX66" s="60"/>
      <c r="CCY66" s="60"/>
      <c r="CCZ66" s="60"/>
      <c r="CDA66" s="60"/>
      <c r="CDB66" s="60"/>
      <c r="CDC66" s="60"/>
      <c r="CDD66" s="60"/>
      <c r="CDE66" s="60"/>
      <c r="CDF66" s="60"/>
      <c r="CDG66" s="60"/>
      <c r="CDH66" s="60"/>
      <c r="CDI66" s="60"/>
      <c r="CDJ66" s="60"/>
      <c r="CDK66" s="60"/>
      <c r="CDL66" s="60"/>
      <c r="CDM66" s="60"/>
      <c r="CDN66" s="60"/>
      <c r="CDO66" s="60"/>
      <c r="CDP66" s="60"/>
      <c r="CDQ66" s="60"/>
      <c r="CDR66" s="60"/>
      <c r="CDS66" s="60"/>
      <c r="CDT66" s="60"/>
      <c r="CDU66" s="60"/>
      <c r="CDV66" s="60"/>
      <c r="CDW66" s="60"/>
      <c r="CDX66" s="60"/>
      <c r="CDY66" s="60"/>
      <c r="CDZ66" s="60"/>
      <c r="CEA66" s="60"/>
      <c r="CEB66" s="60"/>
      <c r="CEC66" s="60"/>
      <c r="CED66" s="60"/>
      <c r="CEE66" s="60"/>
      <c r="CEF66" s="60"/>
      <c r="CEG66" s="60"/>
      <c r="CEH66" s="60"/>
      <c r="CEI66" s="60"/>
      <c r="CEJ66" s="60"/>
      <c r="CEK66" s="60"/>
      <c r="CEL66" s="60"/>
      <c r="CEM66" s="60"/>
      <c r="CEN66" s="60"/>
      <c r="CEO66" s="60"/>
      <c r="CEP66" s="60"/>
      <c r="CEQ66" s="60"/>
      <c r="CER66" s="60"/>
      <c r="CES66" s="60"/>
      <c r="CET66" s="60"/>
      <c r="CEU66" s="60"/>
      <c r="CEV66" s="60"/>
      <c r="CEW66" s="60"/>
      <c r="CEX66" s="60"/>
      <c r="CEY66" s="60"/>
      <c r="CEZ66" s="60"/>
      <c r="CFA66" s="60"/>
      <c r="CFB66" s="60"/>
      <c r="CFC66" s="60"/>
      <c r="CFD66" s="60"/>
      <c r="CFE66" s="60"/>
      <c r="CFF66" s="60"/>
      <c r="CFG66" s="60"/>
      <c r="CFH66" s="60"/>
      <c r="CFI66" s="60"/>
      <c r="CFJ66" s="60"/>
      <c r="CFK66" s="60"/>
      <c r="CFL66" s="60"/>
      <c r="CFM66" s="60"/>
      <c r="CFN66" s="60"/>
      <c r="CFO66" s="60"/>
      <c r="CFP66" s="60"/>
      <c r="CFQ66" s="60"/>
      <c r="CFR66" s="60"/>
      <c r="CFS66" s="60"/>
      <c r="CFT66" s="60"/>
      <c r="CFU66" s="60"/>
      <c r="CFV66" s="60"/>
      <c r="CFW66" s="60"/>
      <c r="CFX66" s="60"/>
      <c r="CFY66" s="60"/>
      <c r="CFZ66" s="60"/>
      <c r="CGA66" s="60"/>
      <c r="CGB66" s="60"/>
      <c r="CGC66" s="60"/>
      <c r="CGD66" s="60"/>
      <c r="CGE66" s="60"/>
      <c r="CGF66" s="60"/>
      <c r="CGG66" s="60"/>
      <c r="CGH66" s="60"/>
      <c r="CGI66" s="60"/>
      <c r="CGJ66" s="60"/>
      <c r="CGK66" s="60"/>
      <c r="CGL66" s="60"/>
      <c r="CGM66" s="60"/>
      <c r="CGN66" s="60"/>
      <c r="CGO66" s="60"/>
      <c r="CGP66" s="60"/>
      <c r="CGQ66" s="60"/>
      <c r="CGR66" s="60"/>
      <c r="CGS66" s="60"/>
      <c r="CGT66" s="60"/>
      <c r="CGU66" s="60"/>
      <c r="CGV66" s="60"/>
      <c r="CGW66" s="60"/>
      <c r="CGX66" s="60"/>
      <c r="CGY66" s="60"/>
      <c r="CGZ66" s="60"/>
      <c r="CHA66" s="60"/>
      <c r="CHB66" s="60"/>
      <c r="CHC66" s="60"/>
      <c r="CHD66" s="60"/>
      <c r="CHE66" s="60"/>
      <c r="CHF66" s="60"/>
      <c r="CHG66" s="60"/>
      <c r="CHH66" s="60"/>
      <c r="CHI66" s="60"/>
      <c r="CHJ66" s="60"/>
      <c r="CHK66" s="60"/>
      <c r="CHL66" s="60"/>
      <c r="CHM66" s="60"/>
      <c r="CHN66" s="60"/>
      <c r="CHO66" s="60"/>
      <c r="CHP66" s="60"/>
      <c r="CHQ66" s="60"/>
      <c r="CHR66" s="60"/>
      <c r="CHS66" s="60"/>
      <c r="CHT66" s="60"/>
      <c r="CHU66" s="60"/>
      <c r="CHV66" s="60"/>
      <c r="CHW66" s="60"/>
      <c r="CHX66" s="60"/>
      <c r="CHY66" s="60"/>
      <c r="CHZ66" s="60"/>
      <c r="CIA66" s="60"/>
      <c r="CIB66" s="60"/>
      <c r="CIC66" s="60"/>
      <c r="CID66" s="60"/>
      <c r="CIE66" s="60"/>
      <c r="CIF66" s="60"/>
      <c r="CIG66" s="60"/>
      <c r="CIH66" s="60"/>
      <c r="CII66" s="60"/>
      <c r="CIJ66" s="60"/>
      <c r="CIK66" s="60"/>
      <c r="CIL66" s="60"/>
      <c r="CIM66" s="60"/>
      <c r="CIN66" s="60"/>
      <c r="CIO66" s="60"/>
      <c r="CIP66" s="60"/>
      <c r="CIQ66" s="60"/>
      <c r="CIR66" s="60"/>
      <c r="CIS66" s="60"/>
      <c r="CIT66" s="60"/>
      <c r="CIU66" s="60"/>
      <c r="CIV66" s="60"/>
      <c r="CIW66" s="60"/>
      <c r="CIX66" s="60"/>
      <c r="CIY66" s="60"/>
      <c r="CIZ66" s="60"/>
      <c r="CJA66" s="60"/>
      <c r="CJB66" s="60"/>
      <c r="CJC66" s="60"/>
      <c r="CJD66" s="60"/>
      <c r="CJE66" s="60"/>
      <c r="CJF66" s="60"/>
      <c r="CJG66" s="60"/>
      <c r="CJH66" s="60"/>
      <c r="CJI66" s="60"/>
      <c r="CJJ66" s="60"/>
      <c r="CJK66" s="60"/>
      <c r="CJL66" s="60"/>
      <c r="CJM66" s="60"/>
      <c r="CJN66" s="60"/>
      <c r="CJO66" s="60"/>
      <c r="CJP66" s="60"/>
      <c r="CJQ66" s="60"/>
      <c r="CJR66" s="60"/>
      <c r="CJS66" s="60"/>
      <c r="CJT66" s="60"/>
      <c r="CJU66" s="60"/>
      <c r="CJV66" s="60"/>
      <c r="CJW66" s="60"/>
      <c r="CJX66" s="60"/>
      <c r="CJY66" s="60"/>
      <c r="CJZ66" s="60"/>
      <c r="CKA66" s="60"/>
      <c r="CKB66" s="60"/>
      <c r="CKC66" s="60"/>
      <c r="CKD66" s="60"/>
      <c r="CKE66" s="60"/>
      <c r="CKF66" s="60"/>
      <c r="CKG66" s="60"/>
      <c r="CKH66" s="60"/>
      <c r="CKI66" s="60"/>
      <c r="CKJ66" s="60"/>
      <c r="CKK66" s="60"/>
      <c r="CKL66" s="60"/>
      <c r="CKM66" s="60"/>
      <c r="CKN66" s="60"/>
      <c r="CKO66" s="60"/>
      <c r="CKP66" s="60"/>
      <c r="CKQ66" s="60"/>
      <c r="CKR66" s="60"/>
      <c r="CKS66" s="60"/>
      <c r="CKT66" s="60"/>
      <c r="CKU66" s="60"/>
      <c r="CKV66" s="60"/>
      <c r="CKW66" s="60"/>
      <c r="CKX66" s="60"/>
      <c r="CKY66" s="60"/>
      <c r="CKZ66" s="60"/>
      <c r="CLA66" s="60"/>
      <c r="CLB66" s="60"/>
      <c r="CLC66" s="60"/>
      <c r="CLD66" s="60"/>
      <c r="CLE66" s="60"/>
      <c r="CLF66" s="60"/>
      <c r="CLG66" s="60"/>
      <c r="CLH66" s="60"/>
      <c r="CLI66" s="60"/>
      <c r="CLJ66" s="60"/>
      <c r="CLK66" s="60"/>
      <c r="CLL66" s="60"/>
      <c r="CLM66" s="60"/>
      <c r="CLN66" s="60"/>
      <c r="CLO66" s="60"/>
      <c r="CLP66" s="60"/>
      <c r="CLQ66" s="60"/>
      <c r="CLR66" s="60"/>
      <c r="CLS66" s="60"/>
      <c r="CLT66" s="60"/>
      <c r="CLU66" s="60"/>
      <c r="CLV66" s="60"/>
      <c r="CLW66" s="60"/>
      <c r="CLX66" s="60"/>
      <c r="CLY66" s="60"/>
      <c r="CLZ66" s="60"/>
      <c r="CMA66" s="60"/>
      <c r="CMB66" s="60"/>
      <c r="CMC66" s="60"/>
      <c r="CMD66" s="60"/>
      <c r="CME66" s="60"/>
      <c r="CMF66" s="60"/>
      <c r="CMG66" s="60"/>
      <c r="CMH66" s="60"/>
      <c r="CMI66" s="60"/>
      <c r="CMJ66" s="60"/>
      <c r="CMK66" s="60"/>
      <c r="CML66" s="60"/>
      <c r="CMM66" s="60"/>
      <c r="CMN66" s="60"/>
      <c r="CMO66" s="60"/>
      <c r="CMP66" s="60"/>
      <c r="CMQ66" s="60"/>
      <c r="CMR66" s="60"/>
      <c r="CMS66" s="60"/>
      <c r="CMT66" s="60"/>
      <c r="CMU66" s="60"/>
      <c r="CMV66" s="60"/>
      <c r="CMW66" s="60"/>
      <c r="CMX66" s="60"/>
      <c r="CMY66" s="60"/>
      <c r="CMZ66" s="60"/>
      <c r="CNA66" s="60"/>
      <c r="CNB66" s="60"/>
      <c r="CNC66" s="60"/>
      <c r="CND66" s="60"/>
      <c r="CNE66" s="60"/>
      <c r="CNF66" s="60"/>
      <c r="CNG66" s="60"/>
      <c r="CNH66" s="60"/>
      <c r="CNI66" s="60"/>
      <c r="CNJ66" s="60"/>
      <c r="CNK66" s="60"/>
      <c r="CNL66" s="60"/>
      <c r="CNM66" s="60"/>
      <c r="CNN66" s="60"/>
      <c r="CNO66" s="60"/>
      <c r="CNP66" s="60"/>
      <c r="CNQ66" s="60"/>
      <c r="CNR66" s="60"/>
      <c r="CNS66" s="60"/>
      <c r="CNT66" s="60"/>
      <c r="CNU66" s="60"/>
      <c r="CNV66" s="60"/>
      <c r="CNW66" s="60"/>
      <c r="CNX66" s="60"/>
      <c r="CNY66" s="60"/>
      <c r="CNZ66" s="60"/>
      <c r="COA66" s="60"/>
      <c r="COB66" s="60"/>
      <c r="COC66" s="60"/>
      <c r="COD66" s="60"/>
      <c r="COE66" s="60"/>
      <c r="COF66" s="60"/>
      <c r="COG66" s="60"/>
      <c r="COH66" s="60"/>
      <c r="COI66" s="60"/>
      <c r="COJ66" s="60"/>
      <c r="COK66" s="60"/>
      <c r="COL66" s="60"/>
      <c r="COM66" s="60"/>
      <c r="CON66" s="60"/>
      <c r="COO66" s="60"/>
      <c r="COP66" s="60"/>
      <c r="COQ66" s="60"/>
      <c r="COR66" s="60"/>
      <c r="COS66" s="60"/>
      <c r="COT66" s="60"/>
      <c r="COU66" s="60"/>
      <c r="COV66" s="60"/>
      <c r="COW66" s="60"/>
      <c r="COX66" s="60"/>
      <c r="COY66" s="60"/>
      <c r="COZ66" s="60"/>
      <c r="CPA66" s="60"/>
      <c r="CPB66" s="60"/>
      <c r="CPC66" s="60"/>
      <c r="CPD66" s="60"/>
      <c r="CPE66" s="60"/>
      <c r="CPF66" s="60"/>
      <c r="CPG66" s="60"/>
      <c r="CPH66" s="60"/>
      <c r="CPI66" s="60"/>
      <c r="CPJ66" s="60"/>
      <c r="CPK66" s="60"/>
      <c r="CPL66" s="60"/>
      <c r="CPM66" s="60"/>
      <c r="CPN66" s="60"/>
      <c r="CPO66" s="60"/>
      <c r="CPP66" s="60"/>
      <c r="CPQ66" s="60"/>
      <c r="CPR66" s="60"/>
      <c r="CPS66" s="60"/>
      <c r="CPT66" s="60"/>
      <c r="CPU66" s="60"/>
      <c r="CPV66" s="60"/>
      <c r="CPW66" s="60"/>
      <c r="CPX66" s="60"/>
      <c r="CPY66" s="60"/>
      <c r="CPZ66" s="60"/>
      <c r="CQA66" s="60"/>
      <c r="CQB66" s="60"/>
      <c r="CQC66" s="60"/>
      <c r="CQD66" s="60"/>
      <c r="CQE66" s="60"/>
      <c r="CQF66" s="60"/>
      <c r="CQG66" s="60"/>
      <c r="CQH66" s="60"/>
      <c r="CQI66" s="60"/>
      <c r="CQJ66" s="60"/>
      <c r="CQK66" s="60"/>
      <c r="CQL66" s="60"/>
      <c r="CQM66" s="60"/>
      <c r="CQN66" s="60"/>
      <c r="CQO66" s="60"/>
      <c r="CQP66" s="60"/>
      <c r="CQQ66" s="60"/>
      <c r="CQR66" s="60"/>
      <c r="CQS66" s="60"/>
      <c r="CQT66" s="60"/>
      <c r="CQU66" s="60"/>
      <c r="CQV66" s="60"/>
      <c r="CQW66" s="60"/>
      <c r="CQX66" s="60"/>
      <c r="CQY66" s="60"/>
      <c r="CQZ66" s="60"/>
      <c r="CRA66" s="60"/>
      <c r="CRB66" s="60"/>
      <c r="CRC66" s="60"/>
      <c r="CRD66" s="60"/>
      <c r="CRE66" s="60"/>
      <c r="CRF66" s="60"/>
      <c r="CRG66" s="60"/>
      <c r="CRH66" s="60"/>
      <c r="CRI66" s="60"/>
      <c r="CRJ66" s="60"/>
      <c r="CRK66" s="60"/>
      <c r="CRL66" s="60"/>
      <c r="CRM66" s="60"/>
      <c r="CRN66" s="60"/>
      <c r="CRO66" s="60"/>
      <c r="CRP66" s="60"/>
      <c r="CRQ66" s="60"/>
      <c r="CRR66" s="60"/>
      <c r="CRS66" s="60"/>
      <c r="CRT66" s="60"/>
      <c r="CRU66" s="60"/>
      <c r="CRV66" s="60"/>
      <c r="CRW66" s="60"/>
      <c r="CRX66" s="60"/>
      <c r="CRY66" s="60"/>
      <c r="CRZ66" s="60"/>
      <c r="CSA66" s="60"/>
      <c r="CSB66" s="60"/>
      <c r="CSC66" s="60"/>
      <c r="CSD66" s="60"/>
      <c r="CSE66" s="60"/>
      <c r="CSF66" s="60"/>
      <c r="CSG66" s="60"/>
      <c r="CSH66" s="60"/>
      <c r="CSI66" s="60"/>
      <c r="CSJ66" s="60"/>
      <c r="CSK66" s="60"/>
      <c r="CSL66" s="60"/>
      <c r="CSM66" s="60"/>
      <c r="CSN66" s="60"/>
      <c r="CSO66" s="60"/>
      <c r="CSP66" s="60"/>
      <c r="CSQ66" s="60"/>
      <c r="CSR66" s="60"/>
      <c r="CSS66" s="60"/>
      <c r="CST66" s="60"/>
      <c r="CSU66" s="60"/>
      <c r="CSV66" s="60"/>
      <c r="CSW66" s="60"/>
      <c r="CSX66" s="60"/>
      <c r="CSY66" s="60"/>
      <c r="CSZ66" s="60"/>
      <c r="CTA66" s="60"/>
      <c r="CTB66" s="60"/>
      <c r="CTC66" s="60"/>
      <c r="CTD66" s="60"/>
      <c r="CTE66" s="60"/>
      <c r="CTF66" s="60"/>
      <c r="CTG66" s="60"/>
      <c r="CTH66" s="60"/>
      <c r="CTI66" s="60"/>
      <c r="CTJ66" s="60"/>
      <c r="CTK66" s="60"/>
      <c r="CTL66" s="60"/>
      <c r="CTM66" s="60"/>
      <c r="CTN66" s="60"/>
      <c r="CTO66" s="60"/>
      <c r="CTP66" s="60"/>
      <c r="CTQ66" s="60"/>
      <c r="CTR66" s="60"/>
      <c r="CTS66" s="60"/>
      <c r="CTT66" s="60"/>
      <c r="CTU66" s="60"/>
      <c r="CTV66" s="60"/>
      <c r="CTW66" s="60"/>
      <c r="CTX66" s="60"/>
      <c r="CTY66" s="60"/>
      <c r="CTZ66" s="60"/>
      <c r="CUA66" s="60"/>
      <c r="CUB66" s="60"/>
      <c r="CUC66" s="60"/>
      <c r="CUD66" s="60"/>
      <c r="CUE66" s="60"/>
      <c r="CUF66" s="60"/>
      <c r="CUG66" s="60"/>
      <c r="CUH66" s="60"/>
      <c r="CUI66" s="60"/>
      <c r="CUJ66" s="60"/>
      <c r="CUK66" s="60"/>
      <c r="CUL66" s="60"/>
      <c r="CUM66" s="60"/>
      <c r="CUN66" s="60"/>
      <c r="CUO66" s="60"/>
      <c r="CUP66" s="60"/>
      <c r="CUQ66" s="60"/>
      <c r="CUR66" s="60"/>
      <c r="CUS66" s="60"/>
      <c r="CUT66" s="60"/>
      <c r="CUU66" s="60"/>
      <c r="CUV66" s="60"/>
      <c r="CUW66" s="60"/>
      <c r="CUX66" s="60"/>
      <c r="CUY66" s="60"/>
      <c r="CUZ66" s="60"/>
      <c r="CVA66" s="60"/>
      <c r="CVB66" s="60"/>
      <c r="CVC66" s="60"/>
      <c r="CVD66" s="60"/>
      <c r="CVE66" s="60"/>
      <c r="CVF66" s="60"/>
      <c r="CVG66" s="60"/>
      <c r="CVH66" s="60"/>
      <c r="CVI66" s="60"/>
      <c r="CVJ66" s="60"/>
      <c r="CVK66" s="60"/>
      <c r="CVL66" s="60"/>
      <c r="CVM66" s="60"/>
      <c r="CVN66" s="60"/>
      <c r="CVO66" s="60"/>
      <c r="CVP66" s="60"/>
      <c r="CVQ66" s="60"/>
      <c r="CVR66" s="60"/>
      <c r="CVS66" s="60"/>
      <c r="CVT66" s="60"/>
      <c r="CVU66" s="60"/>
      <c r="CVV66" s="60"/>
      <c r="CVW66" s="60"/>
      <c r="CVX66" s="60"/>
      <c r="CVY66" s="60"/>
      <c r="CVZ66" s="60"/>
      <c r="CWA66" s="60"/>
      <c r="CWB66" s="60"/>
      <c r="CWC66" s="60"/>
      <c r="CWD66" s="60"/>
      <c r="CWE66" s="60"/>
      <c r="CWF66" s="60"/>
      <c r="CWG66" s="60"/>
      <c r="CWH66" s="60"/>
      <c r="CWI66" s="60"/>
      <c r="CWJ66" s="60"/>
      <c r="CWK66" s="60"/>
      <c r="CWL66" s="60"/>
      <c r="CWM66" s="60"/>
      <c r="CWN66" s="60"/>
      <c r="CWO66" s="60"/>
      <c r="CWP66" s="60"/>
      <c r="CWQ66" s="60"/>
      <c r="CWR66" s="60"/>
      <c r="CWS66" s="60"/>
      <c r="CWT66" s="60"/>
      <c r="CWU66" s="60"/>
      <c r="CWV66" s="60"/>
      <c r="CWW66" s="60"/>
      <c r="CWX66" s="60"/>
      <c r="CWY66" s="60"/>
      <c r="CWZ66" s="60"/>
      <c r="CXA66" s="60"/>
      <c r="CXB66" s="60"/>
      <c r="CXC66" s="60"/>
      <c r="CXD66" s="60"/>
      <c r="CXE66" s="60"/>
      <c r="CXF66" s="60"/>
      <c r="CXG66" s="60"/>
      <c r="CXH66" s="60"/>
      <c r="CXI66" s="60"/>
      <c r="CXJ66" s="60"/>
      <c r="CXK66" s="60"/>
      <c r="CXL66" s="60"/>
      <c r="CXM66" s="60"/>
      <c r="CXN66" s="60"/>
      <c r="CXO66" s="60"/>
      <c r="CXP66" s="60"/>
      <c r="CXQ66" s="60"/>
      <c r="CXR66" s="60"/>
      <c r="CXS66" s="60"/>
      <c r="CXT66" s="60"/>
      <c r="CXU66" s="60"/>
      <c r="CXV66" s="60"/>
      <c r="CXW66" s="60"/>
      <c r="CXX66" s="60"/>
      <c r="CXY66" s="60"/>
      <c r="CXZ66" s="60"/>
      <c r="CYA66" s="60"/>
      <c r="CYB66" s="60"/>
      <c r="CYC66" s="60"/>
      <c r="CYD66" s="60"/>
      <c r="CYE66" s="60"/>
      <c r="CYF66" s="60"/>
      <c r="CYG66" s="60"/>
      <c r="CYH66" s="60"/>
      <c r="CYI66" s="60"/>
      <c r="CYJ66" s="60"/>
      <c r="CYK66" s="60"/>
      <c r="CYL66" s="60"/>
      <c r="CYM66" s="60"/>
      <c r="CYN66" s="60"/>
      <c r="CYO66" s="60"/>
      <c r="CYP66" s="60"/>
      <c r="CYQ66" s="60"/>
      <c r="CYR66" s="60"/>
      <c r="CYS66" s="60"/>
      <c r="CYT66" s="60"/>
      <c r="CYU66" s="60"/>
      <c r="CYV66" s="60"/>
      <c r="CYW66" s="60"/>
      <c r="CYX66" s="60"/>
      <c r="CYY66" s="60"/>
      <c r="CYZ66" s="60"/>
      <c r="CZA66" s="60"/>
      <c r="CZB66" s="60"/>
      <c r="CZC66" s="60"/>
      <c r="CZD66" s="60"/>
      <c r="CZE66" s="60"/>
      <c r="CZF66" s="60"/>
      <c r="CZG66" s="60"/>
      <c r="CZH66" s="60"/>
      <c r="CZI66" s="60"/>
      <c r="CZJ66" s="60"/>
      <c r="CZK66" s="60"/>
      <c r="CZL66" s="60"/>
      <c r="CZM66" s="60"/>
      <c r="CZN66" s="60"/>
      <c r="CZO66" s="60"/>
      <c r="CZP66" s="60"/>
      <c r="CZQ66" s="60"/>
      <c r="CZR66" s="60"/>
      <c r="CZS66" s="60"/>
      <c r="CZT66" s="60"/>
      <c r="CZU66" s="60"/>
      <c r="CZV66" s="60"/>
      <c r="CZW66" s="60"/>
      <c r="CZX66" s="60"/>
      <c r="CZY66" s="60"/>
      <c r="CZZ66" s="60"/>
      <c r="DAA66" s="60"/>
      <c r="DAB66" s="60"/>
      <c r="DAC66" s="60"/>
      <c r="DAD66" s="60"/>
      <c r="DAE66" s="60"/>
      <c r="DAF66" s="60"/>
      <c r="DAG66" s="60"/>
      <c r="DAH66" s="60"/>
      <c r="DAI66" s="60"/>
      <c r="DAJ66" s="60"/>
      <c r="DAK66" s="60"/>
      <c r="DAL66" s="60"/>
      <c r="DAM66" s="60"/>
      <c r="DAN66" s="60"/>
      <c r="DAO66" s="60"/>
      <c r="DAP66" s="60"/>
      <c r="DAQ66" s="60"/>
      <c r="DAR66" s="60"/>
      <c r="DAS66" s="60"/>
      <c r="DAT66" s="60"/>
      <c r="DAU66" s="60"/>
      <c r="DAV66" s="60"/>
      <c r="DAW66" s="60"/>
      <c r="DAX66" s="60"/>
      <c r="DAY66" s="60"/>
      <c r="DAZ66" s="60"/>
      <c r="DBA66" s="60"/>
      <c r="DBB66" s="60"/>
      <c r="DBC66" s="60"/>
      <c r="DBD66" s="60"/>
      <c r="DBE66" s="60"/>
      <c r="DBF66" s="60"/>
      <c r="DBG66" s="60"/>
      <c r="DBH66" s="60"/>
      <c r="DBI66" s="60"/>
      <c r="DBJ66" s="60"/>
      <c r="DBK66" s="60"/>
      <c r="DBL66" s="60"/>
      <c r="DBM66" s="60"/>
      <c r="DBN66" s="60"/>
      <c r="DBO66" s="60"/>
      <c r="DBP66" s="60"/>
      <c r="DBQ66" s="60"/>
      <c r="DBR66" s="60"/>
      <c r="DBS66" s="60"/>
      <c r="DBT66" s="60"/>
      <c r="DBU66" s="60"/>
      <c r="DBV66" s="60"/>
      <c r="DBW66" s="60"/>
      <c r="DBX66" s="60"/>
      <c r="DBY66" s="60"/>
      <c r="DBZ66" s="60"/>
      <c r="DCA66" s="60"/>
      <c r="DCB66" s="60"/>
      <c r="DCC66" s="60"/>
      <c r="DCD66" s="60"/>
      <c r="DCE66" s="60"/>
      <c r="DCF66" s="60"/>
      <c r="DCG66" s="60"/>
      <c r="DCH66" s="60"/>
      <c r="DCI66" s="60"/>
      <c r="DCJ66" s="60"/>
      <c r="DCK66" s="60"/>
      <c r="DCL66" s="60"/>
      <c r="DCM66" s="60"/>
      <c r="DCN66" s="60"/>
      <c r="DCO66" s="60"/>
      <c r="DCP66" s="60"/>
      <c r="DCQ66" s="60"/>
      <c r="DCR66" s="60"/>
      <c r="DCS66" s="60"/>
      <c r="DCT66" s="60"/>
      <c r="DCU66" s="60"/>
      <c r="DCV66" s="60"/>
      <c r="DCW66" s="60"/>
      <c r="DCX66" s="60"/>
      <c r="DCY66" s="60"/>
      <c r="DCZ66" s="60"/>
      <c r="DDA66" s="60"/>
      <c r="DDB66" s="60"/>
      <c r="DDC66" s="60"/>
      <c r="DDD66" s="60"/>
      <c r="DDE66" s="60"/>
      <c r="DDF66" s="60"/>
      <c r="DDG66" s="60"/>
      <c r="DDH66" s="60"/>
      <c r="DDI66" s="60"/>
      <c r="DDJ66" s="60"/>
      <c r="DDK66" s="60"/>
      <c r="DDL66" s="60"/>
      <c r="DDM66" s="60"/>
      <c r="DDN66" s="60"/>
      <c r="DDO66" s="60"/>
      <c r="DDP66" s="60"/>
      <c r="DDQ66" s="60"/>
      <c r="DDR66" s="60"/>
      <c r="DDS66" s="60"/>
      <c r="DDT66" s="60"/>
      <c r="DDU66" s="60"/>
      <c r="DDV66" s="60"/>
      <c r="DDW66" s="60"/>
      <c r="DDX66" s="60"/>
      <c r="DDY66" s="60"/>
      <c r="DDZ66" s="60"/>
      <c r="DEA66" s="60"/>
      <c r="DEB66" s="60"/>
      <c r="DEC66" s="60"/>
      <c r="DED66" s="60"/>
      <c r="DEE66" s="60"/>
      <c r="DEF66" s="60"/>
      <c r="DEG66" s="60"/>
      <c r="DEH66" s="60"/>
      <c r="DEI66" s="60"/>
      <c r="DEJ66" s="60"/>
      <c r="DEK66" s="60"/>
      <c r="DEL66" s="60"/>
      <c r="DEM66" s="60"/>
      <c r="DEN66" s="60"/>
      <c r="DEO66" s="60"/>
      <c r="DEP66" s="60"/>
      <c r="DEQ66" s="60"/>
      <c r="DER66" s="60"/>
      <c r="DES66" s="60"/>
      <c r="DET66" s="60"/>
      <c r="DEU66" s="60"/>
      <c r="DEV66" s="60"/>
      <c r="DEW66" s="60"/>
      <c r="DEX66" s="60"/>
      <c r="DEY66" s="60"/>
      <c r="DEZ66" s="60"/>
      <c r="DFA66" s="60"/>
      <c r="DFB66" s="60"/>
      <c r="DFC66" s="60"/>
      <c r="DFD66" s="60"/>
      <c r="DFE66" s="60"/>
      <c r="DFF66" s="60"/>
      <c r="DFG66" s="60"/>
      <c r="DFH66" s="60"/>
      <c r="DFI66" s="60"/>
      <c r="DFJ66" s="60"/>
      <c r="DFK66" s="60"/>
      <c r="DFL66" s="60"/>
      <c r="DFM66" s="60"/>
      <c r="DFN66" s="60"/>
      <c r="DFO66" s="60"/>
      <c r="DFP66" s="60"/>
      <c r="DFQ66" s="60"/>
      <c r="DFR66" s="60"/>
      <c r="DFS66" s="60"/>
      <c r="DFT66" s="60"/>
      <c r="DFU66" s="60"/>
      <c r="DFV66" s="60"/>
      <c r="DFW66" s="60"/>
      <c r="DFX66" s="60"/>
      <c r="DFY66" s="60"/>
      <c r="DFZ66" s="60"/>
      <c r="DGA66" s="60"/>
      <c r="DGB66" s="60"/>
      <c r="DGC66" s="60"/>
      <c r="DGD66" s="60"/>
      <c r="DGE66" s="60"/>
      <c r="DGF66" s="60"/>
      <c r="DGG66" s="60"/>
      <c r="DGH66" s="60"/>
      <c r="DGI66" s="60"/>
      <c r="DGJ66" s="60"/>
      <c r="DGK66" s="60"/>
      <c r="DGL66" s="60"/>
      <c r="DGM66" s="60"/>
      <c r="DGN66" s="60"/>
      <c r="DGO66" s="60"/>
      <c r="DGP66" s="60"/>
      <c r="DGQ66" s="60"/>
      <c r="DGR66" s="60"/>
      <c r="DGS66" s="60"/>
      <c r="DGT66" s="60"/>
      <c r="DGU66" s="60"/>
      <c r="DGV66" s="60"/>
      <c r="DGW66" s="60"/>
      <c r="DGX66" s="60"/>
      <c r="DGY66" s="60"/>
      <c r="DGZ66" s="60"/>
      <c r="DHA66" s="60"/>
      <c r="DHB66" s="60"/>
      <c r="DHC66" s="60"/>
      <c r="DHD66" s="60"/>
      <c r="DHE66" s="60"/>
      <c r="DHF66" s="60"/>
      <c r="DHG66" s="60"/>
      <c r="DHH66" s="60"/>
      <c r="DHI66" s="60"/>
      <c r="DHJ66" s="60"/>
      <c r="DHK66" s="60"/>
      <c r="DHL66" s="60"/>
      <c r="DHM66" s="60"/>
      <c r="DHN66" s="60"/>
      <c r="DHO66" s="60"/>
      <c r="DHP66" s="60"/>
      <c r="DHQ66" s="60"/>
      <c r="DHR66" s="60"/>
      <c r="DHS66" s="60"/>
      <c r="DHT66" s="60"/>
      <c r="DHU66" s="60"/>
      <c r="DHV66" s="60"/>
      <c r="DHW66" s="60"/>
      <c r="DHX66" s="60"/>
      <c r="DHY66" s="60"/>
      <c r="DHZ66" s="60"/>
      <c r="DIA66" s="60"/>
      <c r="DIB66" s="60"/>
      <c r="DIC66" s="60"/>
      <c r="DID66" s="60"/>
      <c r="DIE66" s="60"/>
      <c r="DIF66" s="60"/>
      <c r="DIG66" s="60"/>
      <c r="DIH66" s="60"/>
      <c r="DII66" s="60"/>
      <c r="DIJ66" s="60"/>
      <c r="DIK66" s="60"/>
      <c r="DIL66" s="60"/>
      <c r="DIM66" s="60"/>
      <c r="DIN66" s="60"/>
      <c r="DIO66" s="60"/>
      <c r="DIP66" s="60"/>
      <c r="DIQ66" s="60"/>
      <c r="DIR66" s="60"/>
      <c r="DIS66" s="60"/>
      <c r="DIT66" s="60"/>
      <c r="DIU66" s="60"/>
      <c r="DIV66" s="60"/>
      <c r="DIW66" s="60"/>
      <c r="DIX66" s="60"/>
      <c r="DIY66" s="60"/>
      <c r="DIZ66" s="60"/>
      <c r="DJA66" s="60"/>
      <c r="DJB66" s="60"/>
      <c r="DJC66" s="60"/>
      <c r="DJD66" s="60"/>
      <c r="DJE66" s="60"/>
      <c r="DJF66" s="60"/>
      <c r="DJG66" s="60"/>
      <c r="DJH66" s="60"/>
      <c r="DJI66" s="60"/>
      <c r="DJJ66" s="60"/>
      <c r="DJK66" s="60"/>
      <c r="DJL66" s="60"/>
      <c r="DJM66" s="60"/>
      <c r="DJN66" s="60"/>
      <c r="DJO66" s="60"/>
      <c r="DJP66" s="60"/>
      <c r="DJQ66" s="60"/>
      <c r="DJR66" s="60"/>
      <c r="DJS66" s="60"/>
      <c r="DJT66" s="60"/>
      <c r="DJU66" s="60"/>
      <c r="DJV66" s="60"/>
      <c r="DJW66" s="60"/>
      <c r="DJX66" s="60"/>
      <c r="DJY66" s="60"/>
      <c r="DJZ66" s="60"/>
      <c r="DKA66" s="60"/>
      <c r="DKB66" s="60"/>
      <c r="DKC66" s="60"/>
      <c r="DKD66" s="60"/>
      <c r="DKE66" s="60"/>
      <c r="DKF66" s="60"/>
      <c r="DKG66" s="60"/>
      <c r="DKH66" s="60"/>
      <c r="DKI66" s="60"/>
      <c r="DKJ66" s="60"/>
      <c r="DKK66" s="60"/>
      <c r="DKL66" s="60"/>
      <c r="DKM66" s="60"/>
      <c r="DKN66" s="60"/>
      <c r="DKO66" s="60"/>
      <c r="DKP66" s="60"/>
      <c r="DKQ66" s="60"/>
      <c r="DKR66" s="60"/>
      <c r="DKS66" s="60"/>
      <c r="DKT66" s="60"/>
      <c r="DKU66" s="60"/>
      <c r="DKV66" s="60"/>
      <c r="DKW66" s="60"/>
      <c r="DKX66" s="60"/>
      <c r="DKY66" s="60"/>
      <c r="DKZ66" s="60"/>
      <c r="DLA66" s="60"/>
      <c r="DLB66" s="60"/>
      <c r="DLC66" s="60"/>
      <c r="DLD66" s="60"/>
      <c r="DLE66" s="60"/>
      <c r="DLF66" s="60"/>
      <c r="DLG66" s="60"/>
      <c r="DLH66" s="60"/>
      <c r="DLI66" s="60"/>
      <c r="DLJ66" s="60"/>
      <c r="DLK66" s="60"/>
      <c r="DLL66" s="60"/>
      <c r="DLM66" s="60"/>
      <c r="DLN66" s="60"/>
      <c r="DLO66" s="60"/>
      <c r="DLP66" s="60"/>
      <c r="DLQ66" s="60"/>
      <c r="DLR66" s="60"/>
      <c r="DLS66" s="60"/>
      <c r="DLT66" s="60"/>
      <c r="DLU66" s="60"/>
      <c r="DLV66" s="60"/>
      <c r="DLW66" s="60"/>
      <c r="DLX66" s="60"/>
      <c r="DLY66" s="60"/>
      <c r="DLZ66" s="60"/>
      <c r="DMA66" s="60"/>
      <c r="DMB66" s="60"/>
      <c r="DMC66" s="60"/>
      <c r="DMD66" s="60"/>
      <c r="DME66" s="60"/>
      <c r="DMF66" s="60"/>
      <c r="DMG66" s="60"/>
      <c r="DMH66" s="60"/>
      <c r="DMI66" s="60"/>
      <c r="DMJ66" s="60"/>
      <c r="DMK66" s="60"/>
      <c r="DML66" s="60"/>
      <c r="DMM66" s="60"/>
      <c r="DMN66" s="60"/>
      <c r="DMO66" s="60"/>
      <c r="DMP66" s="60"/>
      <c r="DMQ66" s="60"/>
      <c r="DMR66" s="60"/>
      <c r="DMS66" s="60"/>
      <c r="DMT66" s="60"/>
      <c r="DMU66" s="60"/>
      <c r="DMV66" s="60"/>
      <c r="DMW66" s="60"/>
      <c r="DMX66" s="60"/>
      <c r="DMY66" s="60"/>
      <c r="DMZ66" s="60"/>
      <c r="DNA66" s="60"/>
      <c r="DNB66" s="60"/>
      <c r="DNC66" s="60"/>
      <c r="DND66" s="60"/>
      <c r="DNE66" s="60"/>
      <c r="DNF66" s="60"/>
      <c r="DNG66" s="60"/>
      <c r="DNH66" s="60"/>
      <c r="DNI66" s="60"/>
      <c r="DNJ66" s="60"/>
      <c r="DNK66" s="60"/>
      <c r="DNL66" s="60"/>
      <c r="DNM66" s="60"/>
      <c r="DNN66" s="60"/>
      <c r="DNO66" s="60"/>
      <c r="DNP66" s="60"/>
      <c r="DNQ66" s="60"/>
      <c r="DNR66" s="60"/>
      <c r="DNS66" s="60"/>
      <c r="DNT66" s="60"/>
      <c r="DNU66" s="60"/>
      <c r="DNV66" s="60"/>
      <c r="DNW66" s="60"/>
      <c r="DNX66" s="60"/>
      <c r="DNY66" s="60"/>
      <c r="DNZ66" s="60"/>
      <c r="DOA66" s="60"/>
      <c r="DOB66" s="60"/>
      <c r="DOC66" s="60"/>
      <c r="DOD66" s="60"/>
      <c r="DOE66" s="60"/>
      <c r="DOF66" s="60"/>
      <c r="DOG66" s="60"/>
      <c r="DOH66" s="60"/>
      <c r="DOI66" s="60"/>
      <c r="DOJ66" s="60"/>
      <c r="DOK66" s="60"/>
      <c r="DOL66" s="60"/>
      <c r="DOM66" s="60"/>
      <c r="DON66" s="60"/>
      <c r="DOO66" s="60"/>
      <c r="DOP66" s="60"/>
      <c r="DOQ66" s="60"/>
      <c r="DOR66" s="60"/>
      <c r="DOS66" s="60"/>
      <c r="DOT66" s="60"/>
      <c r="DOU66" s="60"/>
      <c r="DOV66" s="60"/>
      <c r="DOW66" s="60"/>
      <c r="DOX66" s="60"/>
      <c r="DOY66" s="60"/>
      <c r="DOZ66" s="60"/>
      <c r="DPA66" s="60"/>
      <c r="DPB66" s="60"/>
      <c r="DPC66" s="60"/>
      <c r="DPD66" s="60"/>
      <c r="DPE66" s="60"/>
      <c r="DPF66" s="60"/>
      <c r="DPG66" s="60"/>
      <c r="DPH66" s="60"/>
      <c r="DPI66" s="60"/>
      <c r="DPJ66" s="60"/>
      <c r="DPK66" s="60"/>
      <c r="DPL66" s="60"/>
      <c r="DPM66" s="60"/>
      <c r="DPN66" s="60"/>
      <c r="DPO66" s="60"/>
      <c r="DPP66" s="60"/>
      <c r="DPQ66" s="60"/>
      <c r="DPR66" s="60"/>
      <c r="DPS66" s="60"/>
      <c r="DPT66" s="60"/>
      <c r="DPU66" s="60"/>
      <c r="DPV66" s="60"/>
      <c r="DPW66" s="60"/>
      <c r="DPX66" s="60"/>
      <c r="DPY66" s="60"/>
      <c r="DPZ66" s="60"/>
      <c r="DQA66" s="60"/>
      <c r="DQB66" s="60"/>
      <c r="DQC66" s="60"/>
      <c r="DQD66" s="60"/>
      <c r="DQE66" s="60"/>
      <c r="DQF66" s="60"/>
      <c r="DQG66" s="60"/>
      <c r="DQH66" s="60"/>
      <c r="DQI66" s="60"/>
      <c r="DQJ66" s="60"/>
      <c r="DQK66" s="60"/>
      <c r="DQL66" s="60"/>
      <c r="DQM66" s="60"/>
      <c r="DQN66" s="60"/>
      <c r="DQO66" s="60"/>
      <c r="DQP66" s="60"/>
      <c r="DQQ66" s="60"/>
      <c r="DQR66" s="60"/>
      <c r="DQS66" s="60"/>
      <c r="DQT66" s="60"/>
      <c r="DQU66" s="60"/>
      <c r="DQV66" s="60"/>
      <c r="DQW66" s="60"/>
      <c r="DQX66" s="60"/>
      <c r="DQY66" s="60"/>
      <c r="DQZ66" s="60"/>
      <c r="DRA66" s="60"/>
      <c r="DRB66" s="60"/>
      <c r="DRC66" s="60"/>
      <c r="DRD66" s="60"/>
      <c r="DRE66" s="60"/>
      <c r="DRF66" s="60"/>
      <c r="DRG66" s="60"/>
      <c r="DRH66" s="60"/>
      <c r="DRI66" s="60"/>
      <c r="DRJ66" s="60"/>
      <c r="DRK66" s="60"/>
      <c r="DRL66" s="60"/>
      <c r="DRM66" s="60"/>
      <c r="DRN66" s="60"/>
      <c r="DRO66" s="60"/>
      <c r="DRP66" s="60"/>
      <c r="DRQ66" s="60"/>
      <c r="DRR66" s="60"/>
      <c r="DRS66" s="60"/>
      <c r="DRT66" s="60"/>
      <c r="DRU66" s="60"/>
      <c r="DRV66" s="60"/>
      <c r="DRW66" s="60"/>
      <c r="DRX66" s="60"/>
      <c r="DRY66" s="60"/>
      <c r="DRZ66" s="60"/>
      <c r="DSA66" s="60"/>
      <c r="DSB66" s="60"/>
      <c r="DSC66" s="60"/>
      <c r="DSD66" s="60"/>
      <c r="DSE66" s="60"/>
      <c r="DSF66" s="60"/>
      <c r="DSG66" s="60"/>
      <c r="DSH66" s="60"/>
      <c r="DSI66" s="60"/>
      <c r="DSJ66" s="60"/>
      <c r="DSK66" s="60"/>
      <c r="DSL66" s="60"/>
      <c r="DSM66" s="60"/>
      <c r="DSN66" s="60"/>
      <c r="DSO66" s="60"/>
      <c r="DSP66" s="60"/>
      <c r="DSQ66" s="60"/>
      <c r="DSR66" s="60"/>
      <c r="DSS66" s="60"/>
      <c r="DST66" s="60"/>
      <c r="DSU66" s="60"/>
      <c r="DSV66" s="60"/>
      <c r="DSW66" s="60"/>
      <c r="DSX66" s="60"/>
      <c r="DSY66" s="60"/>
      <c r="DSZ66" s="60"/>
      <c r="DTA66" s="60"/>
      <c r="DTB66" s="60"/>
      <c r="DTC66" s="60"/>
      <c r="DTD66" s="60"/>
      <c r="DTE66" s="60"/>
      <c r="DTF66" s="60"/>
      <c r="DTG66" s="60"/>
      <c r="DTH66" s="60"/>
      <c r="DTI66" s="60"/>
      <c r="DTJ66" s="60"/>
      <c r="DTK66" s="60"/>
      <c r="DTL66" s="60"/>
      <c r="DTM66" s="60"/>
      <c r="DTN66" s="60"/>
      <c r="DTO66" s="60"/>
      <c r="DTP66" s="60"/>
      <c r="DTQ66" s="60"/>
      <c r="DTR66" s="60"/>
      <c r="DTS66" s="60"/>
      <c r="DTT66" s="60"/>
      <c r="DTU66" s="60"/>
      <c r="DTV66" s="60"/>
      <c r="DTW66" s="60"/>
      <c r="DTX66" s="60"/>
      <c r="DTY66" s="60"/>
      <c r="DTZ66" s="60"/>
      <c r="DUA66" s="60"/>
      <c r="DUB66" s="60"/>
      <c r="DUC66" s="60"/>
      <c r="DUD66" s="60"/>
      <c r="DUE66" s="60"/>
      <c r="DUF66" s="60"/>
      <c r="DUG66" s="60"/>
      <c r="DUH66" s="60"/>
      <c r="DUI66" s="60"/>
      <c r="DUJ66" s="60"/>
      <c r="DUK66" s="60"/>
      <c r="DUL66" s="60"/>
      <c r="DUM66" s="60"/>
      <c r="DUN66" s="60"/>
      <c r="DUO66" s="60"/>
      <c r="DUP66" s="60"/>
      <c r="DUQ66" s="60"/>
      <c r="DUR66" s="60"/>
      <c r="DUS66" s="60"/>
      <c r="DUT66" s="60"/>
      <c r="DUU66" s="60"/>
      <c r="DUV66" s="60"/>
      <c r="DUW66" s="60"/>
      <c r="DUX66" s="60"/>
      <c r="DUY66" s="60"/>
      <c r="DUZ66" s="60"/>
      <c r="DVA66" s="60"/>
      <c r="DVB66" s="60"/>
      <c r="DVC66" s="60"/>
      <c r="DVD66" s="60"/>
      <c r="DVE66" s="60"/>
      <c r="DVF66" s="60"/>
      <c r="DVG66" s="60"/>
      <c r="DVH66" s="60"/>
      <c r="DVI66" s="60"/>
      <c r="DVJ66" s="60"/>
      <c r="DVK66" s="60"/>
      <c r="DVL66" s="60"/>
      <c r="DVM66" s="60"/>
      <c r="DVN66" s="60"/>
      <c r="DVO66" s="60"/>
      <c r="DVP66" s="60"/>
      <c r="DVQ66" s="60"/>
      <c r="DVR66" s="60"/>
      <c r="DVS66" s="60"/>
      <c r="DVT66" s="60"/>
      <c r="DVU66" s="60"/>
      <c r="DVV66" s="60"/>
      <c r="DVW66" s="60"/>
      <c r="DVX66" s="60"/>
      <c r="DVY66" s="60"/>
      <c r="DVZ66" s="60"/>
      <c r="DWA66" s="60"/>
      <c r="DWB66" s="60"/>
      <c r="DWC66" s="60"/>
      <c r="DWD66" s="60"/>
      <c r="DWE66" s="60"/>
      <c r="DWF66" s="60"/>
      <c r="DWG66" s="60"/>
      <c r="DWH66" s="60"/>
      <c r="DWI66" s="60"/>
      <c r="DWJ66" s="60"/>
      <c r="DWK66" s="60"/>
      <c r="DWL66" s="60"/>
      <c r="DWM66" s="60"/>
      <c r="DWN66" s="60"/>
      <c r="DWO66" s="60"/>
      <c r="DWP66" s="60"/>
      <c r="DWQ66" s="60"/>
      <c r="DWR66" s="60"/>
      <c r="DWS66" s="60"/>
      <c r="DWT66" s="60"/>
      <c r="DWU66" s="60"/>
      <c r="DWV66" s="60"/>
      <c r="DWW66" s="60"/>
      <c r="DWX66" s="60"/>
      <c r="DWY66" s="60"/>
      <c r="DWZ66" s="60"/>
      <c r="DXA66" s="60"/>
      <c r="DXB66" s="60"/>
      <c r="DXC66" s="60"/>
      <c r="DXD66" s="60"/>
      <c r="DXE66" s="60"/>
      <c r="DXF66" s="60"/>
      <c r="DXG66" s="60"/>
      <c r="DXH66" s="60"/>
      <c r="DXI66" s="60"/>
      <c r="DXJ66" s="60"/>
      <c r="DXK66" s="60"/>
      <c r="DXL66" s="60"/>
      <c r="DXM66" s="60"/>
      <c r="DXN66" s="60"/>
      <c r="DXO66" s="60"/>
      <c r="DXP66" s="60"/>
      <c r="DXQ66" s="60"/>
      <c r="DXR66" s="60"/>
      <c r="DXS66" s="60"/>
      <c r="DXT66" s="60"/>
      <c r="DXU66" s="60"/>
      <c r="DXV66" s="60"/>
      <c r="DXW66" s="60"/>
      <c r="DXX66" s="60"/>
      <c r="DXY66" s="60"/>
      <c r="DXZ66" s="60"/>
      <c r="DYA66" s="60"/>
      <c r="DYB66" s="60"/>
      <c r="DYC66" s="60"/>
      <c r="DYD66" s="60"/>
      <c r="DYE66" s="60"/>
      <c r="DYF66" s="60"/>
      <c r="DYG66" s="60"/>
      <c r="DYH66" s="60"/>
      <c r="DYI66" s="60"/>
      <c r="DYJ66" s="60"/>
      <c r="DYK66" s="60"/>
      <c r="DYL66" s="60"/>
      <c r="DYM66" s="60"/>
      <c r="DYN66" s="60"/>
      <c r="DYO66" s="60"/>
      <c r="DYP66" s="60"/>
      <c r="DYQ66" s="60"/>
      <c r="DYR66" s="60"/>
      <c r="DYS66" s="60"/>
      <c r="DYT66" s="60"/>
      <c r="DYU66" s="60"/>
      <c r="DYV66" s="60"/>
      <c r="DYW66" s="60"/>
      <c r="DYX66" s="60"/>
      <c r="DYY66" s="60"/>
      <c r="DYZ66" s="60"/>
      <c r="DZA66" s="60"/>
      <c r="DZB66" s="60"/>
      <c r="DZC66" s="60"/>
      <c r="DZD66" s="60"/>
      <c r="DZE66" s="60"/>
      <c r="DZF66" s="60"/>
      <c r="DZG66" s="60"/>
      <c r="DZH66" s="60"/>
      <c r="DZI66" s="60"/>
      <c r="DZJ66" s="60"/>
      <c r="DZK66" s="60"/>
      <c r="DZL66" s="60"/>
      <c r="DZM66" s="60"/>
      <c r="DZN66" s="60"/>
      <c r="DZO66" s="60"/>
      <c r="DZP66" s="60"/>
      <c r="DZQ66" s="60"/>
      <c r="DZR66" s="60"/>
      <c r="DZS66" s="60"/>
      <c r="DZT66" s="60"/>
      <c r="DZU66" s="60"/>
      <c r="DZV66" s="60"/>
      <c r="DZW66" s="60"/>
      <c r="DZX66" s="60"/>
      <c r="DZY66" s="60"/>
      <c r="DZZ66" s="60"/>
      <c r="EAA66" s="60"/>
      <c r="EAB66" s="60"/>
      <c r="EAC66" s="60"/>
      <c r="EAD66" s="60"/>
      <c r="EAE66" s="60"/>
      <c r="EAF66" s="60"/>
      <c r="EAG66" s="60"/>
      <c r="EAH66" s="60"/>
      <c r="EAI66" s="60"/>
      <c r="EAJ66" s="60"/>
      <c r="EAK66" s="60"/>
      <c r="EAL66" s="60"/>
      <c r="EAM66" s="60"/>
      <c r="EAN66" s="60"/>
      <c r="EAO66" s="60"/>
      <c r="EAP66" s="60"/>
      <c r="EAQ66" s="60"/>
      <c r="EAR66" s="60"/>
      <c r="EAS66" s="60"/>
      <c r="EAT66" s="60"/>
      <c r="EAU66" s="60"/>
      <c r="EAV66" s="60"/>
      <c r="EAW66" s="60"/>
      <c r="EAX66" s="60"/>
      <c r="EAY66" s="60"/>
      <c r="EAZ66" s="60"/>
      <c r="EBA66" s="60"/>
      <c r="EBB66" s="60"/>
      <c r="EBC66" s="60"/>
      <c r="EBD66" s="60"/>
      <c r="EBE66" s="60"/>
      <c r="EBF66" s="60"/>
      <c r="EBG66" s="60"/>
      <c r="EBH66" s="60"/>
      <c r="EBI66" s="60"/>
      <c r="EBJ66" s="60"/>
      <c r="EBK66" s="60"/>
      <c r="EBL66" s="60"/>
      <c r="EBM66" s="60"/>
      <c r="EBN66" s="60"/>
      <c r="EBO66" s="60"/>
      <c r="EBP66" s="60"/>
      <c r="EBQ66" s="60"/>
      <c r="EBR66" s="60"/>
      <c r="EBS66" s="60"/>
      <c r="EBT66" s="60"/>
      <c r="EBU66" s="60"/>
      <c r="EBV66" s="60"/>
      <c r="EBW66" s="60"/>
      <c r="EBX66" s="60"/>
      <c r="EBY66" s="60"/>
      <c r="EBZ66" s="60"/>
      <c r="ECA66" s="60"/>
      <c r="ECB66" s="60"/>
      <c r="ECC66" s="60"/>
      <c r="ECD66" s="60"/>
      <c r="ECE66" s="60"/>
      <c r="ECF66" s="60"/>
      <c r="ECG66" s="60"/>
      <c r="ECH66" s="60"/>
      <c r="ECI66" s="60"/>
      <c r="ECJ66" s="60"/>
      <c r="ECK66" s="60"/>
      <c r="ECL66" s="60"/>
      <c r="ECM66" s="60"/>
      <c r="ECN66" s="60"/>
      <c r="ECO66" s="60"/>
      <c r="ECP66" s="60"/>
      <c r="ECQ66" s="60"/>
      <c r="ECR66" s="60"/>
      <c r="ECS66" s="60"/>
      <c r="ECT66" s="60"/>
      <c r="ECU66" s="60"/>
      <c r="ECV66" s="60"/>
      <c r="ECW66" s="60"/>
      <c r="ECX66" s="60"/>
      <c r="ECY66" s="60"/>
      <c r="ECZ66" s="60"/>
      <c r="EDA66" s="60"/>
      <c r="EDB66" s="60"/>
      <c r="EDC66" s="60"/>
      <c r="EDD66" s="60"/>
      <c r="EDE66" s="60"/>
      <c r="EDF66" s="60"/>
      <c r="EDG66" s="60"/>
      <c r="EDH66" s="60"/>
      <c r="EDI66" s="60"/>
      <c r="EDJ66" s="60"/>
      <c r="EDK66" s="60"/>
      <c r="EDL66" s="60"/>
      <c r="EDM66" s="60"/>
      <c r="EDN66" s="60"/>
      <c r="EDO66" s="60"/>
      <c r="EDP66" s="60"/>
      <c r="EDQ66" s="60"/>
      <c r="EDR66" s="60"/>
      <c r="EDS66" s="60"/>
      <c r="EDT66" s="60"/>
      <c r="EDU66" s="60"/>
      <c r="EDV66" s="60"/>
      <c r="EDW66" s="60"/>
      <c r="EDX66" s="60"/>
      <c r="EDY66" s="60"/>
      <c r="EDZ66" s="60"/>
      <c r="EEA66" s="60"/>
      <c r="EEB66" s="60"/>
      <c r="EEC66" s="60"/>
      <c r="EED66" s="60"/>
      <c r="EEE66" s="60"/>
      <c r="EEF66" s="60"/>
      <c r="EEG66" s="60"/>
      <c r="EEH66" s="60"/>
      <c r="EEI66" s="60"/>
      <c r="EEJ66" s="60"/>
      <c r="EEK66" s="60"/>
      <c r="EEL66" s="60"/>
      <c r="EEM66" s="60"/>
      <c r="EEN66" s="60"/>
      <c r="EEO66" s="60"/>
      <c r="EEP66" s="60"/>
      <c r="EEQ66" s="60"/>
      <c r="EER66" s="60"/>
      <c r="EES66" s="60"/>
      <c r="EET66" s="60"/>
      <c r="EEU66" s="60"/>
      <c r="EEV66" s="60"/>
      <c r="EEW66" s="60"/>
      <c r="EEX66" s="60"/>
      <c r="EEY66" s="60"/>
      <c r="EEZ66" s="60"/>
      <c r="EFA66" s="60"/>
      <c r="EFB66" s="60"/>
      <c r="EFC66" s="60"/>
      <c r="EFD66" s="60"/>
      <c r="EFE66" s="60"/>
      <c r="EFF66" s="60"/>
      <c r="EFG66" s="60"/>
      <c r="EFH66" s="60"/>
      <c r="EFI66" s="60"/>
      <c r="EFJ66" s="60"/>
      <c r="EFK66" s="60"/>
      <c r="EFL66" s="60"/>
      <c r="EFM66" s="60"/>
      <c r="EFN66" s="60"/>
      <c r="EFO66" s="60"/>
      <c r="EFP66" s="60"/>
      <c r="EFQ66" s="60"/>
      <c r="EFR66" s="60"/>
      <c r="EFS66" s="60"/>
      <c r="EFT66" s="60"/>
      <c r="EFU66" s="60"/>
      <c r="EFV66" s="60"/>
      <c r="EFW66" s="60"/>
      <c r="EFX66" s="60"/>
      <c r="EFY66" s="60"/>
      <c r="EFZ66" s="60"/>
      <c r="EGA66" s="60"/>
      <c r="EGB66" s="60"/>
      <c r="EGC66" s="60"/>
      <c r="EGD66" s="60"/>
      <c r="EGE66" s="60"/>
      <c r="EGF66" s="60"/>
      <c r="EGG66" s="60"/>
      <c r="EGH66" s="60"/>
      <c r="EGI66" s="60"/>
      <c r="EGJ66" s="60"/>
      <c r="EGK66" s="60"/>
      <c r="EGL66" s="60"/>
      <c r="EGM66" s="60"/>
      <c r="EGN66" s="60"/>
      <c r="EGO66" s="60"/>
      <c r="EGP66" s="60"/>
      <c r="EGQ66" s="60"/>
      <c r="EGR66" s="60"/>
      <c r="EGS66" s="60"/>
      <c r="EGT66" s="60"/>
      <c r="EGU66" s="60"/>
      <c r="EGV66" s="60"/>
      <c r="EGW66" s="60"/>
      <c r="EGX66" s="60"/>
      <c r="EGY66" s="60"/>
      <c r="EGZ66" s="60"/>
      <c r="EHA66" s="60"/>
      <c r="EHB66" s="60"/>
      <c r="EHC66" s="60"/>
      <c r="EHD66" s="60"/>
      <c r="EHE66" s="60"/>
      <c r="EHF66" s="60"/>
      <c r="EHG66" s="60"/>
      <c r="EHH66" s="60"/>
      <c r="EHI66" s="60"/>
      <c r="EHJ66" s="60"/>
      <c r="EHK66" s="60"/>
      <c r="EHL66" s="60"/>
      <c r="EHM66" s="60"/>
      <c r="EHN66" s="60"/>
      <c r="EHO66" s="60"/>
      <c r="EHP66" s="60"/>
      <c r="EHQ66" s="60"/>
      <c r="EHR66" s="60"/>
      <c r="EHS66" s="60"/>
      <c r="EHT66" s="60"/>
      <c r="EHU66" s="60"/>
      <c r="EHV66" s="60"/>
      <c r="EHW66" s="60"/>
      <c r="EHX66" s="60"/>
      <c r="EHY66" s="60"/>
      <c r="EHZ66" s="60"/>
      <c r="EIA66" s="60"/>
      <c r="EIB66" s="60"/>
      <c r="EIC66" s="60"/>
      <c r="EID66" s="60"/>
      <c r="EIE66" s="60"/>
      <c r="EIF66" s="60"/>
      <c r="EIG66" s="60"/>
      <c r="EIH66" s="60"/>
      <c r="EII66" s="60"/>
      <c r="EIJ66" s="60"/>
      <c r="EIK66" s="60"/>
      <c r="EIL66" s="60"/>
      <c r="EIM66" s="60"/>
      <c r="EIN66" s="60"/>
      <c r="EIO66" s="60"/>
      <c r="EIP66" s="60"/>
      <c r="EIQ66" s="60"/>
      <c r="EIR66" s="60"/>
      <c r="EIS66" s="60"/>
      <c r="EIT66" s="60"/>
      <c r="EIU66" s="60"/>
      <c r="EIV66" s="60"/>
      <c r="EIW66" s="60"/>
      <c r="EIX66" s="60"/>
      <c r="EIY66" s="60"/>
      <c r="EIZ66" s="60"/>
      <c r="EJA66" s="60"/>
      <c r="EJB66" s="60"/>
      <c r="EJC66" s="60"/>
      <c r="EJD66" s="60"/>
      <c r="EJE66" s="60"/>
      <c r="EJF66" s="60"/>
      <c r="EJG66" s="60"/>
      <c r="EJH66" s="60"/>
      <c r="EJI66" s="60"/>
      <c r="EJJ66" s="60"/>
      <c r="EJK66" s="60"/>
      <c r="EJL66" s="60"/>
      <c r="EJM66" s="60"/>
      <c r="EJN66" s="60"/>
      <c r="EJO66" s="60"/>
      <c r="EJP66" s="60"/>
      <c r="EJQ66" s="60"/>
      <c r="EJR66" s="60"/>
      <c r="EJS66" s="60"/>
      <c r="EJT66" s="60"/>
      <c r="EJU66" s="60"/>
      <c r="EJV66" s="60"/>
      <c r="EJW66" s="60"/>
      <c r="EJX66" s="60"/>
      <c r="EJY66" s="60"/>
      <c r="EJZ66" s="60"/>
      <c r="EKA66" s="60"/>
      <c r="EKB66" s="60"/>
      <c r="EKC66" s="60"/>
      <c r="EKD66" s="60"/>
      <c r="EKE66" s="60"/>
      <c r="EKF66" s="60"/>
      <c r="EKG66" s="60"/>
      <c r="EKH66" s="60"/>
      <c r="EKI66" s="60"/>
      <c r="EKJ66" s="60"/>
      <c r="EKK66" s="60"/>
      <c r="EKL66" s="60"/>
      <c r="EKM66" s="60"/>
      <c r="EKN66" s="60"/>
      <c r="EKO66" s="60"/>
      <c r="EKP66" s="60"/>
      <c r="EKQ66" s="60"/>
      <c r="EKR66" s="60"/>
      <c r="EKS66" s="60"/>
      <c r="EKT66" s="60"/>
      <c r="EKU66" s="60"/>
      <c r="EKV66" s="60"/>
      <c r="EKW66" s="60"/>
      <c r="EKX66" s="60"/>
      <c r="EKY66" s="60"/>
      <c r="EKZ66" s="60"/>
      <c r="ELA66" s="60"/>
      <c r="ELB66" s="60"/>
      <c r="ELC66" s="60"/>
      <c r="ELD66" s="60"/>
      <c r="ELE66" s="60"/>
      <c r="ELF66" s="60"/>
      <c r="ELG66" s="60"/>
      <c r="ELH66" s="60"/>
      <c r="ELI66" s="60"/>
      <c r="ELJ66" s="60"/>
      <c r="ELK66" s="60"/>
      <c r="ELL66" s="60"/>
      <c r="ELM66" s="60"/>
      <c r="ELN66" s="60"/>
      <c r="ELO66" s="60"/>
      <c r="ELP66" s="60"/>
      <c r="ELQ66" s="60"/>
      <c r="ELR66" s="60"/>
      <c r="ELS66" s="60"/>
      <c r="ELT66" s="60"/>
      <c r="ELU66" s="60"/>
      <c r="ELV66" s="60"/>
      <c r="ELW66" s="60"/>
      <c r="ELX66" s="60"/>
      <c r="ELY66" s="60"/>
      <c r="ELZ66" s="60"/>
      <c r="EMA66" s="60"/>
      <c r="EMB66" s="60"/>
      <c r="EMC66" s="60"/>
      <c r="EMD66" s="60"/>
      <c r="EME66" s="60"/>
      <c r="EMF66" s="60"/>
      <c r="EMG66" s="60"/>
      <c r="EMH66" s="60"/>
      <c r="EMI66" s="60"/>
      <c r="EMJ66" s="60"/>
      <c r="EMK66" s="60"/>
      <c r="EML66" s="60"/>
      <c r="EMM66" s="60"/>
      <c r="EMN66" s="60"/>
      <c r="EMO66" s="60"/>
      <c r="EMP66" s="60"/>
      <c r="EMQ66" s="60"/>
      <c r="EMR66" s="60"/>
      <c r="EMS66" s="60"/>
      <c r="EMT66" s="60"/>
      <c r="EMU66" s="60"/>
      <c r="EMV66" s="60"/>
      <c r="EMW66" s="60"/>
      <c r="EMX66" s="60"/>
      <c r="EMY66" s="60"/>
      <c r="EMZ66" s="60"/>
      <c r="ENA66" s="60"/>
      <c r="ENB66" s="60"/>
      <c r="ENC66" s="60"/>
      <c r="END66" s="60"/>
      <c r="ENE66" s="60"/>
      <c r="ENF66" s="60"/>
      <c r="ENG66" s="60"/>
      <c r="ENH66" s="60"/>
      <c r="ENI66" s="60"/>
      <c r="ENJ66" s="60"/>
      <c r="ENK66" s="60"/>
      <c r="ENL66" s="60"/>
      <c r="ENM66" s="60"/>
      <c r="ENN66" s="60"/>
      <c r="ENO66" s="60"/>
      <c r="ENP66" s="60"/>
      <c r="ENQ66" s="60"/>
      <c r="ENR66" s="60"/>
      <c r="ENS66" s="60"/>
      <c r="ENT66" s="60"/>
      <c r="ENU66" s="60"/>
      <c r="ENV66" s="60"/>
      <c r="ENW66" s="60"/>
      <c r="ENX66" s="60"/>
      <c r="ENY66" s="60"/>
      <c r="ENZ66" s="60"/>
      <c r="EOA66" s="60"/>
      <c r="EOB66" s="60"/>
      <c r="EOC66" s="60"/>
      <c r="EOD66" s="60"/>
      <c r="EOE66" s="60"/>
      <c r="EOF66" s="60"/>
      <c r="EOG66" s="60"/>
      <c r="EOH66" s="60"/>
      <c r="EOI66" s="60"/>
      <c r="EOJ66" s="60"/>
      <c r="EOK66" s="60"/>
      <c r="EOL66" s="60"/>
      <c r="EOM66" s="60"/>
      <c r="EON66" s="60"/>
      <c r="EOO66" s="60"/>
      <c r="EOP66" s="60"/>
      <c r="EOQ66" s="60"/>
      <c r="EOR66" s="60"/>
      <c r="EOS66" s="60"/>
      <c r="EOT66" s="60"/>
      <c r="EOU66" s="60"/>
      <c r="EOV66" s="60"/>
      <c r="EOW66" s="60"/>
      <c r="EOX66" s="60"/>
      <c r="EOY66" s="60"/>
      <c r="EOZ66" s="60"/>
      <c r="EPA66" s="60"/>
      <c r="EPB66" s="60"/>
      <c r="EPC66" s="60"/>
      <c r="EPD66" s="60"/>
      <c r="EPE66" s="60"/>
      <c r="EPF66" s="60"/>
      <c r="EPG66" s="60"/>
      <c r="EPH66" s="60"/>
      <c r="EPI66" s="60"/>
      <c r="EPJ66" s="60"/>
      <c r="EPK66" s="60"/>
      <c r="EPL66" s="60"/>
      <c r="EPM66" s="60"/>
      <c r="EPN66" s="60"/>
      <c r="EPO66" s="60"/>
      <c r="EPP66" s="60"/>
      <c r="EPQ66" s="60"/>
      <c r="EPR66" s="60"/>
      <c r="EPS66" s="60"/>
      <c r="EPT66" s="60"/>
      <c r="EPU66" s="60"/>
      <c r="EPV66" s="60"/>
      <c r="EPW66" s="60"/>
      <c r="EPX66" s="60"/>
      <c r="EPY66" s="60"/>
      <c r="EPZ66" s="60"/>
      <c r="EQA66" s="60"/>
      <c r="EQB66" s="60"/>
      <c r="EQC66" s="60"/>
      <c r="EQD66" s="60"/>
      <c r="EQE66" s="60"/>
      <c r="EQF66" s="60"/>
      <c r="EQG66" s="60"/>
      <c r="EQH66" s="60"/>
      <c r="EQI66" s="60"/>
      <c r="EQJ66" s="60"/>
      <c r="EQK66" s="60"/>
      <c r="EQL66" s="60"/>
      <c r="EQM66" s="60"/>
      <c r="EQN66" s="60"/>
      <c r="EQO66" s="60"/>
      <c r="EQP66" s="60"/>
      <c r="EQQ66" s="60"/>
      <c r="EQR66" s="60"/>
      <c r="EQS66" s="60"/>
      <c r="EQT66" s="60"/>
      <c r="EQU66" s="60"/>
      <c r="EQV66" s="60"/>
      <c r="EQW66" s="60"/>
      <c r="EQX66" s="60"/>
      <c r="EQY66" s="60"/>
      <c r="EQZ66" s="60"/>
      <c r="ERA66" s="60"/>
      <c r="ERB66" s="60"/>
      <c r="ERC66" s="60"/>
      <c r="ERD66" s="60"/>
      <c r="ERE66" s="60"/>
      <c r="ERF66" s="60"/>
      <c r="ERG66" s="60"/>
      <c r="ERH66" s="60"/>
      <c r="ERI66" s="60"/>
      <c r="ERJ66" s="60"/>
      <c r="ERK66" s="60"/>
      <c r="ERL66" s="60"/>
      <c r="ERM66" s="60"/>
      <c r="ERN66" s="60"/>
      <c r="ERO66" s="60"/>
      <c r="ERP66" s="60"/>
      <c r="ERQ66" s="60"/>
      <c r="ERR66" s="60"/>
      <c r="ERS66" s="60"/>
      <c r="ERT66" s="60"/>
      <c r="ERU66" s="60"/>
      <c r="ERV66" s="60"/>
      <c r="ERW66" s="60"/>
      <c r="ERX66" s="60"/>
      <c r="ERY66" s="60"/>
      <c r="ERZ66" s="60"/>
      <c r="ESA66" s="60"/>
      <c r="ESB66" s="60"/>
      <c r="ESC66" s="60"/>
      <c r="ESD66" s="60"/>
      <c r="ESE66" s="60"/>
      <c r="ESF66" s="60"/>
      <c r="ESG66" s="60"/>
      <c r="ESH66" s="60"/>
      <c r="ESI66" s="60"/>
      <c r="ESJ66" s="60"/>
      <c r="ESK66" s="60"/>
      <c r="ESL66" s="60"/>
      <c r="ESM66" s="60"/>
      <c r="ESN66" s="60"/>
      <c r="ESO66" s="60"/>
      <c r="ESP66" s="60"/>
      <c r="ESQ66" s="60"/>
      <c r="ESR66" s="60"/>
      <c r="ESS66" s="60"/>
      <c r="EST66" s="60"/>
      <c r="ESU66" s="60"/>
      <c r="ESV66" s="60"/>
      <c r="ESW66" s="60"/>
      <c r="ESX66" s="60"/>
      <c r="ESY66" s="60"/>
      <c r="ESZ66" s="60"/>
      <c r="ETA66" s="60"/>
      <c r="ETB66" s="60"/>
      <c r="ETC66" s="60"/>
      <c r="ETD66" s="60"/>
      <c r="ETE66" s="60"/>
      <c r="ETF66" s="60"/>
      <c r="ETG66" s="60"/>
      <c r="ETH66" s="60"/>
      <c r="ETI66" s="60"/>
      <c r="ETJ66" s="60"/>
      <c r="ETK66" s="60"/>
      <c r="ETL66" s="60"/>
      <c r="ETM66" s="60"/>
      <c r="ETN66" s="60"/>
      <c r="ETO66" s="60"/>
      <c r="ETP66" s="60"/>
      <c r="ETQ66" s="60"/>
      <c r="ETR66" s="60"/>
      <c r="ETS66" s="60"/>
      <c r="ETT66" s="60"/>
      <c r="ETU66" s="60"/>
      <c r="ETV66" s="60"/>
      <c r="ETW66" s="60"/>
      <c r="ETX66" s="60"/>
      <c r="ETY66" s="60"/>
      <c r="ETZ66" s="60"/>
      <c r="EUA66" s="60"/>
      <c r="EUB66" s="60"/>
      <c r="EUC66" s="60"/>
      <c r="EUD66" s="60"/>
      <c r="EUE66" s="60"/>
      <c r="EUF66" s="60"/>
      <c r="EUG66" s="60"/>
      <c r="EUH66" s="60"/>
      <c r="EUI66" s="60"/>
      <c r="EUJ66" s="60"/>
      <c r="EUK66" s="60"/>
      <c r="EUL66" s="60"/>
      <c r="EUM66" s="60"/>
      <c r="EUN66" s="60"/>
      <c r="EUO66" s="60"/>
      <c r="EUP66" s="60"/>
      <c r="EUQ66" s="60"/>
      <c r="EUR66" s="60"/>
      <c r="EUS66" s="60"/>
      <c r="EUT66" s="60"/>
      <c r="EUU66" s="60"/>
      <c r="EUV66" s="60"/>
      <c r="EUW66" s="60"/>
      <c r="EUX66" s="60"/>
      <c r="EUY66" s="60"/>
      <c r="EUZ66" s="60"/>
      <c r="EVA66" s="60"/>
      <c r="EVB66" s="60"/>
      <c r="EVC66" s="60"/>
      <c r="EVD66" s="60"/>
      <c r="EVE66" s="60"/>
      <c r="EVF66" s="60"/>
      <c r="EVG66" s="60"/>
      <c r="EVH66" s="60"/>
      <c r="EVI66" s="60"/>
      <c r="EVJ66" s="60"/>
      <c r="EVK66" s="60"/>
      <c r="EVL66" s="60"/>
      <c r="EVM66" s="60"/>
      <c r="EVN66" s="60"/>
      <c r="EVO66" s="60"/>
      <c r="EVP66" s="60"/>
      <c r="EVQ66" s="60"/>
      <c r="EVR66" s="60"/>
      <c r="EVS66" s="60"/>
      <c r="EVT66" s="60"/>
      <c r="EVU66" s="60"/>
      <c r="EVV66" s="60"/>
      <c r="EVW66" s="60"/>
      <c r="EVX66" s="60"/>
      <c r="EVY66" s="60"/>
      <c r="EVZ66" s="60"/>
      <c r="EWA66" s="60"/>
      <c r="EWB66" s="60"/>
      <c r="EWC66" s="60"/>
      <c r="EWD66" s="60"/>
      <c r="EWE66" s="60"/>
      <c r="EWF66" s="60"/>
      <c r="EWG66" s="60"/>
      <c r="EWH66" s="60"/>
      <c r="EWI66" s="60"/>
      <c r="EWJ66" s="60"/>
      <c r="EWK66" s="60"/>
      <c r="EWL66" s="60"/>
      <c r="EWM66" s="60"/>
      <c r="EWN66" s="60"/>
      <c r="EWO66" s="60"/>
      <c r="EWP66" s="60"/>
      <c r="EWQ66" s="60"/>
      <c r="EWR66" s="60"/>
      <c r="EWS66" s="60"/>
      <c r="EWT66" s="60"/>
      <c r="EWU66" s="60"/>
      <c r="EWV66" s="60"/>
      <c r="EWW66" s="60"/>
      <c r="EWX66" s="60"/>
      <c r="EWY66" s="60"/>
      <c r="EWZ66" s="60"/>
      <c r="EXA66" s="60"/>
      <c r="EXB66" s="60"/>
      <c r="EXC66" s="60"/>
      <c r="EXD66" s="60"/>
      <c r="EXE66" s="60"/>
      <c r="EXF66" s="60"/>
      <c r="EXG66" s="60"/>
      <c r="EXH66" s="60"/>
      <c r="EXI66" s="60"/>
      <c r="EXJ66" s="60"/>
      <c r="EXK66" s="60"/>
      <c r="EXL66" s="60"/>
      <c r="EXM66" s="60"/>
      <c r="EXN66" s="60"/>
      <c r="EXO66" s="60"/>
      <c r="EXP66" s="60"/>
      <c r="EXQ66" s="60"/>
      <c r="EXR66" s="60"/>
      <c r="EXS66" s="60"/>
      <c r="EXT66" s="60"/>
      <c r="EXU66" s="60"/>
      <c r="EXV66" s="60"/>
      <c r="EXW66" s="60"/>
      <c r="EXX66" s="60"/>
      <c r="EXY66" s="60"/>
      <c r="EXZ66" s="60"/>
      <c r="EYA66" s="60"/>
      <c r="EYB66" s="60"/>
      <c r="EYC66" s="60"/>
      <c r="EYD66" s="60"/>
      <c r="EYE66" s="60"/>
      <c r="EYF66" s="60"/>
      <c r="EYG66" s="60"/>
      <c r="EYH66" s="60"/>
      <c r="EYI66" s="60"/>
      <c r="EYJ66" s="60"/>
      <c r="EYK66" s="60"/>
      <c r="EYL66" s="60"/>
      <c r="EYM66" s="60"/>
      <c r="EYN66" s="60"/>
      <c r="EYO66" s="60"/>
      <c r="EYP66" s="60"/>
      <c r="EYQ66" s="60"/>
      <c r="EYR66" s="60"/>
      <c r="EYS66" s="60"/>
      <c r="EYT66" s="60"/>
      <c r="EYU66" s="60"/>
      <c r="EYV66" s="60"/>
      <c r="EYW66" s="60"/>
      <c r="EYX66" s="60"/>
      <c r="EYY66" s="60"/>
      <c r="EYZ66" s="60"/>
      <c r="EZA66" s="60"/>
      <c r="EZB66" s="60"/>
      <c r="EZC66" s="60"/>
      <c r="EZD66" s="60"/>
      <c r="EZE66" s="60"/>
      <c r="EZF66" s="60"/>
      <c r="EZG66" s="60"/>
      <c r="EZH66" s="60"/>
      <c r="EZI66" s="60"/>
      <c r="EZJ66" s="60"/>
      <c r="EZK66" s="60"/>
      <c r="EZL66" s="60"/>
      <c r="EZM66" s="60"/>
      <c r="EZN66" s="60"/>
      <c r="EZO66" s="60"/>
      <c r="EZP66" s="60"/>
      <c r="EZQ66" s="60"/>
      <c r="EZR66" s="60"/>
      <c r="EZS66" s="60"/>
      <c r="EZT66" s="60"/>
      <c r="EZU66" s="60"/>
      <c r="EZV66" s="60"/>
      <c r="EZW66" s="60"/>
      <c r="EZX66" s="60"/>
      <c r="EZY66" s="60"/>
      <c r="EZZ66" s="60"/>
      <c r="FAA66" s="60"/>
      <c r="FAB66" s="60"/>
      <c r="FAC66" s="60"/>
      <c r="FAD66" s="60"/>
      <c r="FAE66" s="60"/>
      <c r="FAF66" s="60"/>
      <c r="FAG66" s="60"/>
      <c r="FAH66" s="60"/>
      <c r="FAI66" s="60"/>
      <c r="FAJ66" s="60"/>
      <c r="FAK66" s="60"/>
      <c r="FAL66" s="60"/>
      <c r="FAM66" s="60"/>
      <c r="FAN66" s="60"/>
      <c r="FAO66" s="60"/>
      <c r="FAP66" s="60"/>
      <c r="FAQ66" s="60"/>
      <c r="FAR66" s="60"/>
      <c r="FAS66" s="60"/>
      <c r="FAT66" s="60"/>
      <c r="FAU66" s="60"/>
      <c r="FAV66" s="60"/>
      <c r="FAW66" s="60"/>
      <c r="FAX66" s="60"/>
      <c r="FAY66" s="60"/>
      <c r="FAZ66" s="60"/>
      <c r="FBA66" s="60"/>
      <c r="FBB66" s="60"/>
      <c r="FBC66" s="60"/>
      <c r="FBD66" s="60"/>
      <c r="FBE66" s="60"/>
      <c r="FBF66" s="60"/>
      <c r="FBG66" s="60"/>
      <c r="FBH66" s="60"/>
      <c r="FBI66" s="60"/>
      <c r="FBJ66" s="60"/>
      <c r="FBK66" s="60"/>
      <c r="FBL66" s="60"/>
      <c r="FBM66" s="60"/>
      <c r="FBN66" s="60"/>
      <c r="FBO66" s="60"/>
      <c r="FBP66" s="60"/>
      <c r="FBQ66" s="60"/>
      <c r="FBR66" s="60"/>
      <c r="FBS66" s="60"/>
      <c r="FBT66" s="60"/>
      <c r="FBU66" s="60"/>
      <c r="FBV66" s="60"/>
      <c r="FBW66" s="60"/>
      <c r="FBX66" s="60"/>
      <c r="FBY66" s="60"/>
      <c r="FBZ66" s="60"/>
      <c r="FCA66" s="60"/>
      <c r="FCB66" s="60"/>
      <c r="FCC66" s="60"/>
      <c r="FCD66" s="60"/>
      <c r="FCE66" s="60"/>
      <c r="FCF66" s="60"/>
      <c r="FCG66" s="60"/>
      <c r="FCH66" s="60"/>
      <c r="FCI66" s="60"/>
      <c r="FCJ66" s="60"/>
      <c r="FCK66" s="60"/>
      <c r="FCL66" s="60"/>
      <c r="FCM66" s="60"/>
      <c r="FCN66" s="60"/>
      <c r="FCO66" s="60"/>
      <c r="FCP66" s="60"/>
      <c r="FCQ66" s="60"/>
      <c r="FCR66" s="60"/>
      <c r="FCS66" s="60"/>
      <c r="FCT66" s="60"/>
      <c r="FCU66" s="60"/>
      <c r="FCV66" s="60"/>
      <c r="FCW66" s="60"/>
      <c r="FCX66" s="60"/>
      <c r="FCY66" s="60"/>
      <c r="FCZ66" s="60"/>
      <c r="FDA66" s="60"/>
      <c r="FDB66" s="60"/>
      <c r="FDC66" s="60"/>
      <c r="FDD66" s="60"/>
      <c r="FDE66" s="60"/>
      <c r="FDF66" s="60"/>
      <c r="FDG66" s="60"/>
      <c r="FDH66" s="60"/>
      <c r="FDI66" s="60"/>
      <c r="FDJ66" s="60"/>
      <c r="FDK66" s="60"/>
      <c r="FDL66" s="60"/>
      <c r="FDM66" s="60"/>
      <c r="FDN66" s="60"/>
      <c r="FDO66" s="60"/>
      <c r="FDP66" s="60"/>
      <c r="FDQ66" s="60"/>
      <c r="FDR66" s="60"/>
      <c r="FDS66" s="60"/>
      <c r="FDT66" s="60"/>
      <c r="FDU66" s="60"/>
      <c r="FDV66" s="60"/>
      <c r="FDW66" s="60"/>
      <c r="FDX66" s="60"/>
      <c r="FDY66" s="60"/>
      <c r="FDZ66" s="60"/>
      <c r="FEA66" s="60"/>
      <c r="FEB66" s="60"/>
      <c r="FEC66" s="60"/>
      <c r="FED66" s="60"/>
      <c r="FEE66" s="60"/>
      <c r="FEF66" s="60"/>
      <c r="FEG66" s="60"/>
      <c r="FEH66" s="60"/>
      <c r="FEI66" s="60"/>
      <c r="FEJ66" s="60"/>
      <c r="FEK66" s="60"/>
      <c r="FEL66" s="60"/>
      <c r="FEM66" s="60"/>
      <c r="FEN66" s="60"/>
      <c r="FEO66" s="60"/>
      <c r="FEP66" s="60"/>
      <c r="FEQ66" s="60"/>
      <c r="FER66" s="60"/>
      <c r="FES66" s="60"/>
      <c r="FET66" s="60"/>
      <c r="FEU66" s="60"/>
      <c r="FEV66" s="60"/>
      <c r="FEW66" s="60"/>
      <c r="FEX66" s="60"/>
      <c r="FEY66" s="60"/>
      <c r="FEZ66" s="60"/>
      <c r="FFA66" s="60"/>
      <c r="FFB66" s="60"/>
      <c r="FFC66" s="60"/>
      <c r="FFD66" s="60"/>
      <c r="FFE66" s="60"/>
      <c r="FFF66" s="60"/>
      <c r="FFG66" s="60"/>
      <c r="FFH66" s="60"/>
      <c r="FFI66" s="60"/>
      <c r="FFJ66" s="60"/>
      <c r="FFK66" s="60"/>
      <c r="FFL66" s="60"/>
      <c r="FFM66" s="60"/>
      <c r="FFN66" s="60"/>
      <c r="FFO66" s="60"/>
      <c r="FFP66" s="60"/>
      <c r="FFQ66" s="60"/>
      <c r="FFR66" s="60"/>
      <c r="FFS66" s="60"/>
      <c r="FFT66" s="60"/>
      <c r="FFU66" s="60"/>
      <c r="FFV66" s="60"/>
      <c r="FFW66" s="60"/>
      <c r="FFX66" s="60"/>
      <c r="FFY66" s="60"/>
      <c r="FFZ66" s="60"/>
      <c r="FGA66" s="60"/>
      <c r="FGB66" s="60"/>
      <c r="FGC66" s="60"/>
      <c r="FGD66" s="60"/>
      <c r="FGE66" s="60"/>
      <c r="FGF66" s="60"/>
      <c r="FGG66" s="60"/>
      <c r="FGH66" s="60"/>
      <c r="FGI66" s="60"/>
      <c r="FGJ66" s="60"/>
      <c r="FGK66" s="60"/>
      <c r="FGL66" s="60"/>
      <c r="FGM66" s="60"/>
      <c r="FGN66" s="60"/>
      <c r="FGO66" s="60"/>
      <c r="FGP66" s="60"/>
      <c r="FGQ66" s="60"/>
      <c r="FGR66" s="60"/>
      <c r="FGS66" s="60"/>
      <c r="FGT66" s="60"/>
      <c r="FGU66" s="60"/>
      <c r="FGV66" s="60"/>
      <c r="FGW66" s="60"/>
      <c r="FGX66" s="60"/>
      <c r="FGY66" s="60"/>
      <c r="FGZ66" s="60"/>
      <c r="FHA66" s="60"/>
      <c r="FHB66" s="60"/>
      <c r="FHC66" s="60"/>
      <c r="FHD66" s="60"/>
      <c r="FHE66" s="60"/>
      <c r="FHF66" s="60"/>
      <c r="FHG66" s="60"/>
      <c r="FHH66" s="60"/>
      <c r="FHI66" s="60"/>
      <c r="FHJ66" s="60"/>
      <c r="FHK66" s="60"/>
      <c r="FHL66" s="60"/>
      <c r="FHM66" s="60"/>
      <c r="FHN66" s="60"/>
      <c r="FHO66" s="60"/>
      <c r="FHP66" s="60"/>
      <c r="FHQ66" s="60"/>
      <c r="FHR66" s="60"/>
      <c r="FHS66" s="60"/>
      <c r="FHT66" s="60"/>
      <c r="FHU66" s="60"/>
      <c r="FHV66" s="60"/>
      <c r="FHW66" s="60"/>
      <c r="FHX66" s="60"/>
      <c r="FHY66" s="60"/>
      <c r="FHZ66" s="60"/>
      <c r="FIA66" s="60"/>
      <c r="FIB66" s="60"/>
      <c r="FIC66" s="60"/>
      <c r="FID66" s="60"/>
      <c r="FIE66" s="60"/>
      <c r="FIF66" s="60"/>
      <c r="FIG66" s="60"/>
      <c r="FIH66" s="60"/>
      <c r="FII66" s="60"/>
      <c r="FIJ66" s="60"/>
      <c r="FIK66" s="60"/>
      <c r="FIL66" s="60"/>
      <c r="FIM66" s="60"/>
      <c r="FIN66" s="60"/>
      <c r="FIO66" s="60"/>
      <c r="FIP66" s="60"/>
      <c r="FIQ66" s="60"/>
      <c r="FIR66" s="60"/>
      <c r="FIS66" s="60"/>
      <c r="FIT66" s="60"/>
      <c r="FIU66" s="60"/>
      <c r="FIV66" s="60"/>
      <c r="FIW66" s="60"/>
      <c r="FIX66" s="60"/>
      <c r="FIY66" s="60"/>
      <c r="FIZ66" s="60"/>
      <c r="FJA66" s="60"/>
      <c r="FJB66" s="60"/>
      <c r="FJC66" s="60"/>
      <c r="FJD66" s="60"/>
      <c r="FJE66" s="60"/>
      <c r="FJF66" s="60"/>
      <c r="FJG66" s="60"/>
      <c r="FJH66" s="60"/>
      <c r="FJI66" s="60"/>
      <c r="FJJ66" s="60"/>
      <c r="FJK66" s="60"/>
      <c r="FJL66" s="60"/>
      <c r="FJM66" s="60"/>
      <c r="FJN66" s="60"/>
      <c r="FJO66" s="60"/>
      <c r="FJP66" s="60"/>
      <c r="FJQ66" s="60"/>
      <c r="FJR66" s="60"/>
      <c r="FJS66" s="60"/>
      <c r="FJT66" s="60"/>
      <c r="FJU66" s="60"/>
      <c r="FJV66" s="60"/>
      <c r="FJW66" s="60"/>
      <c r="FJX66" s="60"/>
      <c r="FJY66" s="60"/>
      <c r="FJZ66" s="60"/>
      <c r="FKA66" s="60"/>
      <c r="FKB66" s="60"/>
      <c r="FKC66" s="60"/>
      <c r="FKD66" s="60"/>
      <c r="FKE66" s="60"/>
      <c r="FKF66" s="60"/>
      <c r="FKG66" s="60"/>
      <c r="FKH66" s="60"/>
      <c r="FKI66" s="60"/>
      <c r="FKJ66" s="60"/>
      <c r="FKK66" s="60"/>
      <c r="FKL66" s="60"/>
      <c r="FKM66" s="60"/>
      <c r="FKN66" s="60"/>
      <c r="FKO66" s="60"/>
      <c r="FKP66" s="60"/>
      <c r="FKQ66" s="60"/>
      <c r="FKR66" s="60"/>
      <c r="FKS66" s="60"/>
      <c r="FKT66" s="60"/>
      <c r="FKU66" s="60"/>
      <c r="FKV66" s="60"/>
      <c r="FKW66" s="60"/>
      <c r="FKX66" s="60"/>
      <c r="FKY66" s="60"/>
      <c r="FKZ66" s="60"/>
      <c r="FLA66" s="60"/>
      <c r="FLB66" s="60"/>
      <c r="FLC66" s="60"/>
      <c r="FLD66" s="60"/>
      <c r="FLE66" s="60"/>
      <c r="FLF66" s="60"/>
      <c r="FLG66" s="60"/>
      <c r="FLH66" s="60"/>
      <c r="FLI66" s="60"/>
      <c r="FLJ66" s="60"/>
      <c r="FLK66" s="60"/>
      <c r="FLL66" s="60"/>
      <c r="FLM66" s="60"/>
      <c r="FLN66" s="60"/>
      <c r="FLO66" s="60"/>
      <c r="FLP66" s="60"/>
      <c r="FLQ66" s="60"/>
      <c r="FLR66" s="60"/>
      <c r="FLS66" s="60"/>
      <c r="FLT66" s="60"/>
      <c r="FLU66" s="60"/>
      <c r="FLV66" s="60"/>
      <c r="FLW66" s="60"/>
      <c r="FLX66" s="60"/>
      <c r="FLY66" s="60"/>
      <c r="FLZ66" s="60"/>
      <c r="FMA66" s="60"/>
      <c r="FMB66" s="60"/>
      <c r="FMC66" s="60"/>
      <c r="FMD66" s="60"/>
      <c r="FME66" s="60"/>
      <c r="FMF66" s="60"/>
      <c r="FMG66" s="60"/>
      <c r="FMH66" s="60"/>
      <c r="FMI66" s="60"/>
      <c r="FMJ66" s="60"/>
      <c r="FMK66" s="60"/>
      <c r="FML66" s="60"/>
      <c r="FMM66" s="60"/>
      <c r="FMN66" s="60"/>
      <c r="FMO66" s="60"/>
      <c r="FMP66" s="60"/>
      <c r="FMQ66" s="60"/>
      <c r="FMR66" s="60"/>
      <c r="FMS66" s="60"/>
      <c r="FMT66" s="60"/>
      <c r="FMU66" s="60"/>
      <c r="FMV66" s="60"/>
      <c r="FMW66" s="60"/>
      <c r="FMX66" s="60"/>
      <c r="FMY66" s="60"/>
      <c r="FMZ66" s="60"/>
      <c r="FNA66" s="60"/>
      <c r="FNB66" s="60"/>
      <c r="FNC66" s="60"/>
      <c r="FND66" s="60"/>
      <c r="FNE66" s="60"/>
      <c r="FNF66" s="60"/>
      <c r="FNG66" s="60"/>
      <c r="FNH66" s="60"/>
      <c r="FNI66" s="60"/>
      <c r="FNJ66" s="60"/>
      <c r="FNK66" s="60"/>
      <c r="FNL66" s="60"/>
      <c r="FNM66" s="60"/>
      <c r="FNN66" s="60"/>
      <c r="FNO66" s="60"/>
      <c r="FNP66" s="60"/>
      <c r="FNQ66" s="60"/>
      <c r="FNR66" s="60"/>
      <c r="FNS66" s="60"/>
      <c r="FNT66" s="60"/>
      <c r="FNU66" s="60"/>
      <c r="FNV66" s="60"/>
      <c r="FNW66" s="60"/>
      <c r="FNX66" s="60"/>
      <c r="FNY66" s="60"/>
      <c r="FNZ66" s="60"/>
      <c r="FOA66" s="60"/>
      <c r="FOB66" s="60"/>
      <c r="FOC66" s="60"/>
      <c r="FOD66" s="60"/>
      <c r="FOE66" s="60"/>
      <c r="FOF66" s="60"/>
      <c r="FOG66" s="60"/>
      <c r="FOH66" s="60"/>
      <c r="FOI66" s="60"/>
      <c r="FOJ66" s="60"/>
      <c r="FOK66" s="60"/>
      <c r="FOL66" s="60"/>
      <c r="FOM66" s="60"/>
      <c r="FON66" s="60"/>
      <c r="FOO66" s="60"/>
      <c r="FOP66" s="60"/>
      <c r="FOQ66" s="60"/>
      <c r="FOR66" s="60"/>
      <c r="FOS66" s="60"/>
      <c r="FOT66" s="60"/>
      <c r="FOU66" s="60"/>
      <c r="FOV66" s="60"/>
      <c r="FOW66" s="60"/>
      <c r="FOX66" s="60"/>
      <c r="FOY66" s="60"/>
      <c r="FOZ66" s="60"/>
      <c r="FPA66" s="60"/>
      <c r="FPB66" s="60"/>
      <c r="FPC66" s="60"/>
      <c r="FPD66" s="60"/>
      <c r="FPE66" s="60"/>
      <c r="FPF66" s="60"/>
      <c r="FPG66" s="60"/>
      <c r="FPH66" s="60"/>
      <c r="FPI66" s="60"/>
      <c r="FPJ66" s="60"/>
      <c r="FPK66" s="60"/>
      <c r="FPL66" s="60"/>
      <c r="FPM66" s="60"/>
      <c r="FPN66" s="60"/>
      <c r="FPO66" s="60"/>
      <c r="FPP66" s="60"/>
      <c r="FPQ66" s="60"/>
      <c r="FPR66" s="60"/>
      <c r="FPS66" s="60"/>
      <c r="FPT66" s="60"/>
      <c r="FPU66" s="60"/>
      <c r="FPV66" s="60"/>
      <c r="FPW66" s="60"/>
      <c r="FPX66" s="60"/>
      <c r="FPY66" s="60"/>
      <c r="FPZ66" s="60"/>
      <c r="FQA66" s="60"/>
      <c r="FQB66" s="60"/>
      <c r="FQC66" s="60"/>
      <c r="FQD66" s="60"/>
      <c r="FQE66" s="60"/>
      <c r="FQF66" s="60"/>
      <c r="FQG66" s="60"/>
      <c r="FQH66" s="60"/>
      <c r="FQI66" s="60"/>
      <c r="FQJ66" s="60"/>
      <c r="FQK66" s="60"/>
      <c r="FQL66" s="60"/>
      <c r="FQM66" s="60"/>
      <c r="FQN66" s="60"/>
      <c r="FQO66" s="60"/>
      <c r="FQP66" s="60"/>
      <c r="FQQ66" s="60"/>
      <c r="FQR66" s="60"/>
      <c r="FQS66" s="60"/>
      <c r="FQT66" s="60"/>
      <c r="FQU66" s="60"/>
      <c r="FQV66" s="60"/>
      <c r="FQW66" s="60"/>
      <c r="FQX66" s="60"/>
      <c r="FQY66" s="60"/>
      <c r="FQZ66" s="60"/>
      <c r="FRA66" s="60"/>
      <c r="FRB66" s="60"/>
      <c r="FRC66" s="60"/>
      <c r="FRD66" s="60"/>
      <c r="FRE66" s="60"/>
      <c r="FRF66" s="60"/>
      <c r="FRG66" s="60"/>
      <c r="FRH66" s="60"/>
      <c r="FRI66" s="60"/>
      <c r="FRJ66" s="60"/>
      <c r="FRK66" s="60"/>
      <c r="FRL66" s="60"/>
      <c r="FRM66" s="60"/>
      <c r="FRN66" s="60"/>
      <c r="FRO66" s="60"/>
      <c r="FRP66" s="60"/>
      <c r="FRQ66" s="60"/>
      <c r="FRR66" s="60"/>
      <c r="FRS66" s="60"/>
      <c r="FRT66" s="60"/>
      <c r="FRU66" s="60"/>
      <c r="FRV66" s="60"/>
      <c r="FRW66" s="60"/>
      <c r="FRX66" s="60"/>
      <c r="FRY66" s="60"/>
      <c r="FRZ66" s="60"/>
      <c r="FSA66" s="60"/>
      <c r="FSB66" s="60"/>
      <c r="FSC66" s="60"/>
      <c r="FSD66" s="60"/>
      <c r="FSE66" s="60"/>
      <c r="FSF66" s="60"/>
      <c r="FSG66" s="60"/>
      <c r="FSH66" s="60"/>
      <c r="FSI66" s="60"/>
      <c r="FSJ66" s="60"/>
      <c r="FSK66" s="60"/>
      <c r="FSL66" s="60"/>
      <c r="FSM66" s="60"/>
      <c r="FSN66" s="60"/>
      <c r="FSO66" s="60"/>
      <c r="FSP66" s="60"/>
      <c r="FSQ66" s="60"/>
      <c r="FSR66" s="60"/>
      <c r="FSS66" s="60"/>
      <c r="FST66" s="60"/>
      <c r="FSU66" s="60"/>
      <c r="FSV66" s="60"/>
      <c r="FSW66" s="60"/>
      <c r="FSX66" s="60"/>
      <c r="FSY66" s="60"/>
      <c r="FSZ66" s="60"/>
      <c r="FTA66" s="60"/>
      <c r="FTB66" s="60"/>
      <c r="FTC66" s="60"/>
      <c r="FTD66" s="60"/>
      <c r="FTE66" s="60"/>
      <c r="FTF66" s="60"/>
      <c r="FTG66" s="60"/>
      <c r="FTH66" s="60"/>
      <c r="FTI66" s="60"/>
      <c r="FTJ66" s="60"/>
      <c r="FTK66" s="60"/>
      <c r="FTL66" s="60"/>
      <c r="FTM66" s="60"/>
      <c r="FTN66" s="60"/>
      <c r="FTO66" s="60"/>
      <c r="FTP66" s="60"/>
      <c r="FTQ66" s="60"/>
      <c r="FTR66" s="60"/>
      <c r="FTS66" s="60"/>
      <c r="FTT66" s="60"/>
      <c r="FTU66" s="60"/>
      <c r="FTV66" s="60"/>
      <c r="FTW66" s="60"/>
      <c r="FTX66" s="60"/>
      <c r="FTY66" s="60"/>
      <c r="FTZ66" s="60"/>
      <c r="FUA66" s="60"/>
      <c r="FUB66" s="60"/>
      <c r="FUC66" s="60"/>
      <c r="FUD66" s="60"/>
      <c r="FUE66" s="60"/>
      <c r="FUF66" s="60"/>
      <c r="FUG66" s="60"/>
      <c r="FUH66" s="60"/>
      <c r="FUI66" s="60"/>
      <c r="FUJ66" s="60"/>
      <c r="FUK66" s="60"/>
      <c r="FUL66" s="60"/>
      <c r="FUM66" s="60"/>
      <c r="FUN66" s="60"/>
      <c r="FUO66" s="60"/>
      <c r="FUP66" s="60"/>
      <c r="FUQ66" s="60"/>
      <c r="FUR66" s="60"/>
      <c r="FUS66" s="60"/>
      <c r="FUT66" s="60"/>
      <c r="FUU66" s="60"/>
      <c r="FUV66" s="60"/>
      <c r="FUW66" s="60"/>
      <c r="FUX66" s="60"/>
      <c r="FUY66" s="60"/>
      <c r="FUZ66" s="60"/>
      <c r="FVA66" s="60"/>
      <c r="FVB66" s="60"/>
      <c r="FVC66" s="60"/>
      <c r="FVD66" s="60"/>
      <c r="FVE66" s="60"/>
      <c r="FVF66" s="60"/>
      <c r="FVG66" s="60"/>
      <c r="FVH66" s="60"/>
      <c r="FVI66" s="60"/>
      <c r="FVJ66" s="60"/>
      <c r="FVK66" s="60"/>
      <c r="FVL66" s="60"/>
      <c r="FVM66" s="60"/>
      <c r="FVN66" s="60"/>
      <c r="FVO66" s="60"/>
      <c r="FVP66" s="60"/>
      <c r="FVQ66" s="60"/>
      <c r="FVR66" s="60"/>
      <c r="FVS66" s="60"/>
      <c r="FVT66" s="60"/>
      <c r="FVU66" s="60"/>
      <c r="FVV66" s="60"/>
      <c r="FVW66" s="60"/>
      <c r="FVX66" s="60"/>
      <c r="FVY66" s="60"/>
      <c r="FVZ66" s="60"/>
      <c r="FWA66" s="60"/>
      <c r="FWB66" s="60"/>
      <c r="FWC66" s="60"/>
      <c r="FWD66" s="60"/>
      <c r="FWE66" s="60"/>
      <c r="FWF66" s="60"/>
      <c r="FWG66" s="60"/>
      <c r="FWH66" s="60"/>
      <c r="FWI66" s="60"/>
      <c r="FWJ66" s="60"/>
      <c r="FWK66" s="60"/>
      <c r="FWL66" s="60"/>
      <c r="FWM66" s="60"/>
      <c r="FWN66" s="60"/>
      <c r="FWO66" s="60"/>
      <c r="FWP66" s="60"/>
      <c r="FWQ66" s="60"/>
      <c r="FWR66" s="60"/>
      <c r="FWS66" s="60"/>
      <c r="FWT66" s="60"/>
      <c r="FWU66" s="60"/>
      <c r="FWV66" s="60"/>
      <c r="FWW66" s="60"/>
      <c r="FWX66" s="60"/>
      <c r="FWY66" s="60"/>
      <c r="FWZ66" s="60"/>
      <c r="FXA66" s="60"/>
      <c r="FXB66" s="60"/>
      <c r="FXC66" s="60"/>
      <c r="FXD66" s="60"/>
      <c r="FXE66" s="60"/>
      <c r="FXF66" s="60"/>
      <c r="FXG66" s="60"/>
      <c r="FXH66" s="60"/>
      <c r="FXI66" s="60"/>
      <c r="FXJ66" s="60"/>
      <c r="FXK66" s="60"/>
      <c r="FXL66" s="60"/>
      <c r="FXM66" s="60"/>
      <c r="FXN66" s="60"/>
      <c r="FXO66" s="60"/>
      <c r="FXP66" s="60"/>
      <c r="FXQ66" s="60"/>
      <c r="FXR66" s="60"/>
      <c r="FXS66" s="60"/>
      <c r="FXT66" s="60"/>
      <c r="FXU66" s="60"/>
      <c r="FXV66" s="60"/>
      <c r="FXW66" s="60"/>
      <c r="FXX66" s="60"/>
      <c r="FXY66" s="60"/>
      <c r="FXZ66" s="60"/>
      <c r="FYA66" s="60"/>
      <c r="FYB66" s="60"/>
      <c r="FYC66" s="60"/>
      <c r="FYD66" s="60"/>
      <c r="FYE66" s="60"/>
      <c r="FYF66" s="60"/>
      <c r="FYG66" s="60"/>
      <c r="FYH66" s="60"/>
      <c r="FYI66" s="60"/>
      <c r="FYJ66" s="60"/>
      <c r="FYK66" s="60"/>
      <c r="FYL66" s="60"/>
      <c r="FYM66" s="60"/>
      <c r="FYN66" s="60"/>
      <c r="FYO66" s="60"/>
      <c r="FYP66" s="60"/>
      <c r="FYQ66" s="60"/>
      <c r="FYR66" s="60"/>
      <c r="FYS66" s="60"/>
      <c r="FYT66" s="60"/>
      <c r="FYU66" s="60"/>
      <c r="FYV66" s="60"/>
      <c r="FYW66" s="60"/>
      <c r="FYX66" s="60"/>
      <c r="FYY66" s="60"/>
      <c r="FYZ66" s="60"/>
      <c r="FZA66" s="60"/>
      <c r="FZB66" s="60"/>
      <c r="FZC66" s="60"/>
      <c r="FZD66" s="60"/>
      <c r="FZE66" s="60"/>
      <c r="FZF66" s="60"/>
      <c r="FZG66" s="60"/>
      <c r="FZH66" s="60"/>
      <c r="FZI66" s="60"/>
      <c r="FZJ66" s="60"/>
      <c r="FZK66" s="60"/>
      <c r="FZL66" s="60"/>
      <c r="FZM66" s="60"/>
      <c r="FZN66" s="60"/>
      <c r="FZO66" s="60"/>
      <c r="FZP66" s="60"/>
      <c r="FZQ66" s="60"/>
      <c r="FZR66" s="60"/>
      <c r="FZS66" s="60"/>
      <c r="FZT66" s="60"/>
      <c r="FZU66" s="60"/>
      <c r="FZV66" s="60"/>
      <c r="FZW66" s="60"/>
      <c r="FZX66" s="60"/>
      <c r="FZY66" s="60"/>
      <c r="FZZ66" s="60"/>
      <c r="GAA66" s="60"/>
      <c r="GAB66" s="60"/>
      <c r="GAC66" s="60"/>
      <c r="GAD66" s="60"/>
      <c r="GAE66" s="60"/>
      <c r="GAF66" s="60"/>
      <c r="GAG66" s="60"/>
      <c r="GAH66" s="60"/>
      <c r="GAI66" s="60"/>
      <c r="GAJ66" s="60"/>
      <c r="GAK66" s="60"/>
      <c r="GAL66" s="60"/>
      <c r="GAM66" s="60"/>
      <c r="GAN66" s="60"/>
      <c r="GAO66" s="60"/>
      <c r="GAP66" s="60"/>
      <c r="GAQ66" s="60"/>
      <c r="GAR66" s="60"/>
      <c r="GAS66" s="60"/>
      <c r="GAT66" s="60"/>
      <c r="GAU66" s="60"/>
      <c r="GAV66" s="60"/>
      <c r="GAW66" s="60"/>
      <c r="GAX66" s="60"/>
      <c r="GAY66" s="60"/>
      <c r="GAZ66" s="60"/>
      <c r="GBA66" s="60"/>
      <c r="GBB66" s="60"/>
      <c r="GBC66" s="60"/>
      <c r="GBD66" s="60"/>
      <c r="GBE66" s="60"/>
      <c r="GBF66" s="60"/>
      <c r="GBG66" s="60"/>
      <c r="GBH66" s="60"/>
      <c r="GBI66" s="60"/>
      <c r="GBJ66" s="60"/>
      <c r="GBK66" s="60"/>
      <c r="GBL66" s="60"/>
      <c r="GBM66" s="60"/>
      <c r="GBN66" s="60"/>
      <c r="GBO66" s="60"/>
      <c r="GBP66" s="60"/>
      <c r="GBQ66" s="60"/>
      <c r="GBR66" s="60"/>
      <c r="GBS66" s="60"/>
      <c r="GBT66" s="60"/>
      <c r="GBU66" s="60"/>
      <c r="GBV66" s="60"/>
      <c r="GBW66" s="60"/>
      <c r="GBX66" s="60"/>
      <c r="GBY66" s="60"/>
      <c r="GBZ66" s="60"/>
      <c r="GCA66" s="60"/>
      <c r="GCB66" s="60"/>
      <c r="GCC66" s="60"/>
      <c r="GCD66" s="60"/>
      <c r="GCE66" s="60"/>
      <c r="GCF66" s="60"/>
      <c r="GCG66" s="60"/>
      <c r="GCH66" s="60"/>
      <c r="GCI66" s="60"/>
      <c r="GCJ66" s="60"/>
      <c r="GCK66" s="60"/>
      <c r="GCL66" s="60"/>
      <c r="GCM66" s="60"/>
      <c r="GCN66" s="60"/>
      <c r="GCO66" s="60"/>
      <c r="GCP66" s="60"/>
      <c r="GCQ66" s="60"/>
      <c r="GCR66" s="60"/>
      <c r="GCS66" s="60"/>
      <c r="GCT66" s="60"/>
      <c r="GCU66" s="60"/>
      <c r="GCV66" s="60"/>
      <c r="GCW66" s="60"/>
      <c r="GCX66" s="60"/>
      <c r="GCY66" s="60"/>
      <c r="GCZ66" s="60"/>
      <c r="GDA66" s="60"/>
      <c r="GDB66" s="60"/>
      <c r="GDC66" s="60"/>
      <c r="GDD66" s="60"/>
      <c r="GDE66" s="60"/>
      <c r="GDF66" s="60"/>
      <c r="GDG66" s="60"/>
      <c r="GDH66" s="60"/>
      <c r="GDI66" s="60"/>
      <c r="GDJ66" s="60"/>
      <c r="GDK66" s="60"/>
      <c r="GDL66" s="60"/>
      <c r="GDM66" s="60"/>
      <c r="GDN66" s="60"/>
      <c r="GDO66" s="60"/>
      <c r="GDP66" s="60"/>
      <c r="GDQ66" s="60"/>
      <c r="GDR66" s="60"/>
      <c r="GDS66" s="60"/>
      <c r="GDT66" s="60"/>
      <c r="GDU66" s="60"/>
      <c r="GDV66" s="60"/>
      <c r="GDW66" s="60"/>
      <c r="GDX66" s="60"/>
      <c r="GDY66" s="60"/>
      <c r="GDZ66" s="60"/>
      <c r="GEA66" s="60"/>
      <c r="GEB66" s="60"/>
      <c r="GEC66" s="60"/>
      <c r="GED66" s="60"/>
      <c r="GEE66" s="60"/>
      <c r="GEF66" s="60"/>
      <c r="GEG66" s="60"/>
      <c r="GEH66" s="60"/>
      <c r="GEI66" s="60"/>
      <c r="GEJ66" s="60"/>
      <c r="GEK66" s="60"/>
      <c r="GEL66" s="60"/>
      <c r="GEM66" s="60"/>
      <c r="GEN66" s="60"/>
      <c r="GEO66" s="60"/>
      <c r="GEP66" s="60"/>
      <c r="GEQ66" s="60"/>
      <c r="GER66" s="60"/>
      <c r="GES66" s="60"/>
      <c r="GET66" s="60"/>
      <c r="GEU66" s="60"/>
      <c r="GEV66" s="60"/>
      <c r="GEW66" s="60"/>
      <c r="GEX66" s="60"/>
      <c r="GEY66" s="60"/>
      <c r="GEZ66" s="60"/>
      <c r="GFA66" s="60"/>
      <c r="GFB66" s="60"/>
      <c r="GFC66" s="60"/>
      <c r="GFD66" s="60"/>
      <c r="GFE66" s="60"/>
      <c r="GFF66" s="60"/>
      <c r="GFG66" s="60"/>
      <c r="GFH66" s="60"/>
      <c r="GFI66" s="60"/>
      <c r="GFJ66" s="60"/>
      <c r="GFK66" s="60"/>
      <c r="GFL66" s="60"/>
      <c r="GFM66" s="60"/>
      <c r="GFN66" s="60"/>
      <c r="GFO66" s="60"/>
      <c r="GFP66" s="60"/>
      <c r="GFQ66" s="60"/>
      <c r="GFR66" s="60"/>
      <c r="GFS66" s="60"/>
      <c r="GFT66" s="60"/>
      <c r="GFU66" s="60"/>
      <c r="GFV66" s="60"/>
      <c r="GFW66" s="60"/>
      <c r="GFX66" s="60"/>
      <c r="GFY66" s="60"/>
      <c r="GFZ66" s="60"/>
      <c r="GGA66" s="60"/>
      <c r="GGB66" s="60"/>
      <c r="GGC66" s="60"/>
      <c r="GGD66" s="60"/>
      <c r="GGE66" s="60"/>
      <c r="GGF66" s="60"/>
      <c r="GGG66" s="60"/>
      <c r="GGH66" s="60"/>
      <c r="GGI66" s="60"/>
      <c r="GGJ66" s="60"/>
      <c r="GGK66" s="60"/>
      <c r="GGL66" s="60"/>
      <c r="GGM66" s="60"/>
      <c r="GGN66" s="60"/>
      <c r="GGO66" s="60"/>
      <c r="GGP66" s="60"/>
      <c r="GGQ66" s="60"/>
      <c r="GGR66" s="60"/>
      <c r="GGS66" s="60"/>
      <c r="GGT66" s="60"/>
      <c r="GGU66" s="60"/>
      <c r="GGV66" s="60"/>
      <c r="GGW66" s="60"/>
      <c r="GGX66" s="60"/>
      <c r="GGY66" s="60"/>
      <c r="GGZ66" s="60"/>
      <c r="GHA66" s="60"/>
      <c r="GHB66" s="60"/>
      <c r="GHC66" s="60"/>
      <c r="GHD66" s="60"/>
      <c r="GHE66" s="60"/>
      <c r="GHF66" s="60"/>
      <c r="GHG66" s="60"/>
      <c r="GHH66" s="60"/>
      <c r="GHI66" s="60"/>
      <c r="GHJ66" s="60"/>
      <c r="GHK66" s="60"/>
      <c r="GHL66" s="60"/>
      <c r="GHM66" s="60"/>
      <c r="GHN66" s="60"/>
      <c r="GHO66" s="60"/>
      <c r="GHP66" s="60"/>
      <c r="GHQ66" s="60"/>
      <c r="GHR66" s="60"/>
      <c r="GHS66" s="60"/>
      <c r="GHT66" s="60"/>
      <c r="GHU66" s="60"/>
      <c r="GHV66" s="60"/>
      <c r="GHW66" s="60"/>
      <c r="GHX66" s="60"/>
      <c r="GHY66" s="60"/>
      <c r="GHZ66" s="60"/>
      <c r="GIA66" s="60"/>
      <c r="GIB66" s="60"/>
      <c r="GIC66" s="60"/>
      <c r="GID66" s="60"/>
      <c r="GIE66" s="60"/>
      <c r="GIF66" s="60"/>
      <c r="GIG66" s="60"/>
      <c r="GIH66" s="60"/>
      <c r="GII66" s="60"/>
      <c r="GIJ66" s="60"/>
      <c r="GIK66" s="60"/>
      <c r="GIL66" s="60"/>
      <c r="GIM66" s="60"/>
      <c r="GIN66" s="60"/>
      <c r="GIO66" s="60"/>
      <c r="GIP66" s="60"/>
      <c r="GIQ66" s="60"/>
      <c r="GIR66" s="60"/>
      <c r="GIS66" s="60"/>
      <c r="GIT66" s="60"/>
      <c r="GIU66" s="60"/>
      <c r="GIV66" s="60"/>
      <c r="GIW66" s="60"/>
      <c r="GIX66" s="60"/>
      <c r="GIY66" s="60"/>
      <c r="GIZ66" s="60"/>
      <c r="GJA66" s="60"/>
      <c r="GJB66" s="60"/>
      <c r="GJC66" s="60"/>
      <c r="GJD66" s="60"/>
      <c r="GJE66" s="60"/>
      <c r="GJF66" s="60"/>
      <c r="GJG66" s="60"/>
      <c r="GJH66" s="60"/>
      <c r="GJI66" s="60"/>
      <c r="GJJ66" s="60"/>
      <c r="GJK66" s="60"/>
      <c r="GJL66" s="60"/>
      <c r="GJM66" s="60"/>
      <c r="GJN66" s="60"/>
      <c r="GJO66" s="60"/>
      <c r="GJP66" s="60"/>
      <c r="GJQ66" s="60"/>
      <c r="GJR66" s="60"/>
      <c r="GJS66" s="60"/>
      <c r="GJT66" s="60"/>
      <c r="GJU66" s="60"/>
      <c r="GJV66" s="60"/>
      <c r="GJW66" s="60"/>
      <c r="GJX66" s="60"/>
      <c r="GJY66" s="60"/>
      <c r="GJZ66" s="60"/>
      <c r="GKA66" s="60"/>
      <c r="GKB66" s="60"/>
      <c r="GKC66" s="60"/>
      <c r="GKD66" s="60"/>
      <c r="GKE66" s="60"/>
      <c r="GKF66" s="60"/>
      <c r="GKG66" s="60"/>
      <c r="GKH66" s="60"/>
      <c r="GKI66" s="60"/>
      <c r="GKJ66" s="60"/>
      <c r="GKK66" s="60"/>
      <c r="GKL66" s="60"/>
      <c r="GKM66" s="60"/>
      <c r="GKN66" s="60"/>
      <c r="GKO66" s="60"/>
      <c r="GKP66" s="60"/>
      <c r="GKQ66" s="60"/>
      <c r="GKR66" s="60"/>
      <c r="GKS66" s="60"/>
      <c r="GKT66" s="60"/>
      <c r="GKU66" s="60"/>
      <c r="GKV66" s="60"/>
      <c r="GKW66" s="60"/>
      <c r="GKX66" s="60"/>
      <c r="GKY66" s="60"/>
      <c r="GKZ66" s="60"/>
      <c r="GLA66" s="60"/>
      <c r="GLB66" s="60"/>
      <c r="GLC66" s="60"/>
      <c r="GLD66" s="60"/>
      <c r="GLE66" s="60"/>
      <c r="GLF66" s="60"/>
      <c r="GLG66" s="60"/>
      <c r="GLH66" s="60"/>
      <c r="GLI66" s="60"/>
      <c r="GLJ66" s="60"/>
      <c r="GLK66" s="60"/>
      <c r="GLL66" s="60"/>
      <c r="GLM66" s="60"/>
      <c r="GLN66" s="60"/>
      <c r="GLO66" s="60"/>
      <c r="GLP66" s="60"/>
      <c r="GLQ66" s="60"/>
      <c r="GLR66" s="60"/>
      <c r="GLS66" s="60"/>
      <c r="GLT66" s="60"/>
      <c r="GLU66" s="60"/>
      <c r="GLV66" s="60"/>
      <c r="GLW66" s="60"/>
      <c r="GLX66" s="60"/>
      <c r="GLY66" s="60"/>
      <c r="GLZ66" s="60"/>
      <c r="GMA66" s="60"/>
      <c r="GMB66" s="60"/>
      <c r="GMC66" s="60"/>
      <c r="GMD66" s="60"/>
      <c r="GME66" s="60"/>
      <c r="GMF66" s="60"/>
      <c r="GMG66" s="60"/>
      <c r="GMH66" s="60"/>
      <c r="GMI66" s="60"/>
      <c r="GMJ66" s="60"/>
      <c r="GMK66" s="60"/>
      <c r="GML66" s="60"/>
      <c r="GMM66" s="60"/>
      <c r="GMN66" s="60"/>
      <c r="GMO66" s="60"/>
      <c r="GMP66" s="60"/>
      <c r="GMQ66" s="60"/>
      <c r="GMR66" s="60"/>
      <c r="GMS66" s="60"/>
      <c r="GMT66" s="60"/>
      <c r="GMU66" s="60"/>
      <c r="GMV66" s="60"/>
      <c r="GMW66" s="60"/>
      <c r="GMX66" s="60"/>
      <c r="GMY66" s="60"/>
      <c r="GMZ66" s="60"/>
      <c r="GNA66" s="60"/>
      <c r="GNB66" s="60"/>
      <c r="GNC66" s="60"/>
      <c r="GND66" s="60"/>
      <c r="GNE66" s="60"/>
      <c r="GNF66" s="60"/>
      <c r="GNG66" s="60"/>
      <c r="GNH66" s="60"/>
      <c r="GNI66" s="60"/>
      <c r="GNJ66" s="60"/>
      <c r="GNK66" s="60"/>
      <c r="GNL66" s="60"/>
      <c r="GNM66" s="60"/>
      <c r="GNN66" s="60"/>
      <c r="GNO66" s="60"/>
      <c r="GNP66" s="60"/>
      <c r="GNQ66" s="60"/>
      <c r="GNR66" s="60"/>
      <c r="GNS66" s="60"/>
      <c r="GNT66" s="60"/>
      <c r="GNU66" s="60"/>
      <c r="GNV66" s="60"/>
      <c r="GNW66" s="60"/>
      <c r="GNX66" s="60"/>
      <c r="GNY66" s="60"/>
      <c r="GNZ66" s="60"/>
      <c r="GOA66" s="60"/>
      <c r="GOB66" s="60"/>
      <c r="GOC66" s="60"/>
      <c r="GOD66" s="60"/>
      <c r="GOE66" s="60"/>
      <c r="GOF66" s="60"/>
      <c r="GOG66" s="60"/>
      <c r="GOH66" s="60"/>
      <c r="GOI66" s="60"/>
      <c r="GOJ66" s="60"/>
      <c r="GOK66" s="60"/>
      <c r="GOL66" s="60"/>
      <c r="GOM66" s="60"/>
      <c r="GON66" s="60"/>
      <c r="GOO66" s="60"/>
      <c r="GOP66" s="60"/>
      <c r="GOQ66" s="60"/>
      <c r="GOR66" s="60"/>
      <c r="GOS66" s="60"/>
      <c r="GOT66" s="60"/>
      <c r="GOU66" s="60"/>
      <c r="GOV66" s="60"/>
      <c r="GOW66" s="60"/>
      <c r="GOX66" s="60"/>
      <c r="GOY66" s="60"/>
      <c r="GOZ66" s="60"/>
      <c r="GPA66" s="60"/>
      <c r="GPB66" s="60"/>
      <c r="GPC66" s="60"/>
      <c r="GPD66" s="60"/>
      <c r="GPE66" s="60"/>
      <c r="GPF66" s="60"/>
      <c r="GPG66" s="60"/>
      <c r="GPH66" s="60"/>
      <c r="GPI66" s="60"/>
      <c r="GPJ66" s="60"/>
      <c r="GPK66" s="60"/>
      <c r="GPL66" s="60"/>
      <c r="GPM66" s="60"/>
      <c r="GPN66" s="60"/>
      <c r="GPO66" s="60"/>
      <c r="GPP66" s="60"/>
      <c r="GPQ66" s="60"/>
      <c r="GPR66" s="60"/>
      <c r="GPS66" s="60"/>
      <c r="GPT66" s="60"/>
      <c r="GPU66" s="60"/>
      <c r="GPV66" s="60"/>
      <c r="GPW66" s="60"/>
      <c r="GPX66" s="60"/>
      <c r="GPY66" s="60"/>
      <c r="GPZ66" s="60"/>
      <c r="GQA66" s="60"/>
      <c r="GQB66" s="60"/>
      <c r="GQC66" s="60"/>
      <c r="GQD66" s="60"/>
      <c r="GQE66" s="60"/>
      <c r="GQF66" s="60"/>
      <c r="GQG66" s="60"/>
      <c r="GQH66" s="60"/>
      <c r="GQI66" s="60"/>
      <c r="GQJ66" s="60"/>
      <c r="GQK66" s="60"/>
      <c r="GQL66" s="60"/>
      <c r="GQM66" s="60"/>
      <c r="GQN66" s="60"/>
      <c r="GQO66" s="60"/>
      <c r="GQP66" s="60"/>
      <c r="GQQ66" s="60"/>
      <c r="GQR66" s="60"/>
      <c r="GQS66" s="60"/>
      <c r="GQT66" s="60"/>
      <c r="GQU66" s="60"/>
      <c r="GQV66" s="60"/>
      <c r="GQW66" s="60"/>
      <c r="GQX66" s="60"/>
      <c r="GQY66" s="60"/>
      <c r="GQZ66" s="60"/>
      <c r="GRA66" s="60"/>
      <c r="GRB66" s="60"/>
      <c r="GRC66" s="60"/>
      <c r="GRD66" s="60"/>
      <c r="GRE66" s="60"/>
      <c r="GRF66" s="60"/>
      <c r="GRG66" s="60"/>
      <c r="GRH66" s="60"/>
      <c r="GRI66" s="60"/>
      <c r="GRJ66" s="60"/>
      <c r="GRK66" s="60"/>
      <c r="GRL66" s="60"/>
      <c r="GRM66" s="60"/>
      <c r="GRN66" s="60"/>
      <c r="GRO66" s="60"/>
      <c r="GRP66" s="60"/>
      <c r="GRQ66" s="60"/>
      <c r="GRR66" s="60"/>
      <c r="GRS66" s="60"/>
      <c r="GRT66" s="60"/>
      <c r="GRU66" s="60"/>
      <c r="GRV66" s="60"/>
      <c r="GRW66" s="60"/>
      <c r="GRX66" s="60"/>
      <c r="GRY66" s="60"/>
      <c r="GRZ66" s="60"/>
      <c r="GSA66" s="60"/>
      <c r="GSB66" s="60"/>
      <c r="GSC66" s="60"/>
      <c r="GSD66" s="60"/>
      <c r="GSE66" s="60"/>
      <c r="GSF66" s="60"/>
      <c r="GSG66" s="60"/>
      <c r="GSH66" s="60"/>
      <c r="GSI66" s="60"/>
      <c r="GSJ66" s="60"/>
      <c r="GSK66" s="60"/>
      <c r="GSL66" s="60"/>
      <c r="GSM66" s="60"/>
      <c r="GSN66" s="60"/>
      <c r="GSO66" s="60"/>
      <c r="GSP66" s="60"/>
      <c r="GSQ66" s="60"/>
      <c r="GSR66" s="60"/>
      <c r="GSS66" s="60"/>
      <c r="GST66" s="60"/>
      <c r="GSU66" s="60"/>
      <c r="GSV66" s="60"/>
      <c r="GSW66" s="60"/>
      <c r="GSX66" s="60"/>
      <c r="GSY66" s="60"/>
      <c r="GSZ66" s="60"/>
      <c r="GTA66" s="60"/>
      <c r="GTB66" s="60"/>
      <c r="GTC66" s="60"/>
      <c r="GTD66" s="60"/>
      <c r="GTE66" s="60"/>
      <c r="GTF66" s="60"/>
      <c r="GTG66" s="60"/>
      <c r="GTH66" s="60"/>
      <c r="GTI66" s="60"/>
      <c r="GTJ66" s="60"/>
      <c r="GTK66" s="60"/>
      <c r="GTL66" s="60"/>
      <c r="GTM66" s="60"/>
      <c r="GTN66" s="60"/>
      <c r="GTO66" s="60"/>
      <c r="GTP66" s="60"/>
      <c r="GTQ66" s="60"/>
      <c r="GTR66" s="60"/>
      <c r="GTS66" s="60"/>
      <c r="GTT66" s="60"/>
      <c r="GTU66" s="60"/>
      <c r="GTV66" s="60"/>
      <c r="GTW66" s="60"/>
      <c r="GTX66" s="60"/>
      <c r="GTY66" s="60"/>
      <c r="GTZ66" s="60"/>
      <c r="GUA66" s="60"/>
      <c r="GUB66" s="60"/>
      <c r="GUC66" s="60"/>
      <c r="GUD66" s="60"/>
      <c r="GUE66" s="60"/>
      <c r="GUF66" s="60"/>
      <c r="GUG66" s="60"/>
      <c r="GUH66" s="60"/>
      <c r="GUI66" s="60"/>
      <c r="GUJ66" s="60"/>
      <c r="GUK66" s="60"/>
      <c r="GUL66" s="60"/>
      <c r="GUM66" s="60"/>
      <c r="GUN66" s="60"/>
      <c r="GUO66" s="60"/>
      <c r="GUP66" s="60"/>
      <c r="GUQ66" s="60"/>
      <c r="GUR66" s="60"/>
      <c r="GUS66" s="60"/>
      <c r="GUT66" s="60"/>
      <c r="GUU66" s="60"/>
      <c r="GUV66" s="60"/>
      <c r="GUW66" s="60"/>
      <c r="GUX66" s="60"/>
      <c r="GUY66" s="60"/>
      <c r="GUZ66" s="60"/>
      <c r="GVA66" s="60"/>
      <c r="GVB66" s="60"/>
      <c r="GVC66" s="60"/>
      <c r="GVD66" s="60"/>
      <c r="GVE66" s="60"/>
      <c r="GVF66" s="60"/>
      <c r="GVG66" s="60"/>
      <c r="GVH66" s="60"/>
      <c r="GVI66" s="60"/>
      <c r="GVJ66" s="60"/>
      <c r="GVK66" s="60"/>
      <c r="GVL66" s="60"/>
      <c r="GVM66" s="60"/>
      <c r="GVN66" s="60"/>
      <c r="GVO66" s="60"/>
      <c r="GVP66" s="60"/>
      <c r="GVQ66" s="60"/>
      <c r="GVR66" s="60"/>
      <c r="GVS66" s="60"/>
      <c r="GVT66" s="60"/>
      <c r="GVU66" s="60"/>
      <c r="GVV66" s="60"/>
      <c r="GVW66" s="60"/>
      <c r="GVX66" s="60"/>
      <c r="GVY66" s="60"/>
      <c r="GVZ66" s="60"/>
      <c r="GWA66" s="60"/>
      <c r="GWB66" s="60"/>
      <c r="GWC66" s="60"/>
      <c r="GWD66" s="60"/>
      <c r="GWE66" s="60"/>
      <c r="GWF66" s="60"/>
      <c r="GWG66" s="60"/>
      <c r="GWH66" s="60"/>
      <c r="GWI66" s="60"/>
      <c r="GWJ66" s="60"/>
      <c r="GWK66" s="60"/>
      <c r="GWL66" s="60"/>
      <c r="GWM66" s="60"/>
      <c r="GWN66" s="60"/>
      <c r="GWO66" s="60"/>
      <c r="GWP66" s="60"/>
      <c r="GWQ66" s="60"/>
      <c r="GWR66" s="60"/>
      <c r="GWS66" s="60"/>
      <c r="GWT66" s="60"/>
      <c r="GWU66" s="60"/>
      <c r="GWV66" s="60"/>
      <c r="GWW66" s="60"/>
      <c r="GWX66" s="60"/>
      <c r="GWY66" s="60"/>
      <c r="GWZ66" s="60"/>
      <c r="GXA66" s="60"/>
      <c r="GXB66" s="60"/>
      <c r="GXC66" s="60"/>
      <c r="GXD66" s="60"/>
      <c r="GXE66" s="60"/>
      <c r="GXF66" s="60"/>
      <c r="GXG66" s="60"/>
      <c r="GXH66" s="60"/>
      <c r="GXI66" s="60"/>
      <c r="GXJ66" s="60"/>
      <c r="GXK66" s="60"/>
      <c r="GXL66" s="60"/>
      <c r="GXM66" s="60"/>
      <c r="GXN66" s="60"/>
      <c r="GXO66" s="60"/>
      <c r="GXP66" s="60"/>
      <c r="GXQ66" s="60"/>
      <c r="GXR66" s="60"/>
      <c r="GXS66" s="60"/>
      <c r="GXT66" s="60"/>
      <c r="GXU66" s="60"/>
      <c r="GXV66" s="60"/>
      <c r="GXW66" s="60"/>
      <c r="GXX66" s="60"/>
      <c r="GXY66" s="60"/>
      <c r="GXZ66" s="60"/>
      <c r="GYA66" s="60"/>
      <c r="GYB66" s="60"/>
      <c r="GYC66" s="60"/>
      <c r="GYD66" s="60"/>
      <c r="GYE66" s="60"/>
      <c r="GYF66" s="60"/>
      <c r="GYG66" s="60"/>
      <c r="GYH66" s="60"/>
      <c r="GYI66" s="60"/>
      <c r="GYJ66" s="60"/>
      <c r="GYK66" s="60"/>
      <c r="GYL66" s="60"/>
      <c r="GYM66" s="60"/>
      <c r="GYN66" s="60"/>
      <c r="GYO66" s="60"/>
      <c r="GYP66" s="60"/>
      <c r="GYQ66" s="60"/>
      <c r="GYR66" s="60"/>
      <c r="GYS66" s="60"/>
      <c r="GYT66" s="60"/>
      <c r="GYU66" s="60"/>
      <c r="GYV66" s="60"/>
      <c r="GYW66" s="60"/>
      <c r="GYX66" s="60"/>
      <c r="GYY66" s="60"/>
      <c r="GYZ66" s="60"/>
      <c r="GZA66" s="60"/>
      <c r="GZB66" s="60"/>
      <c r="GZC66" s="60"/>
      <c r="GZD66" s="60"/>
      <c r="GZE66" s="60"/>
      <c r="GZF66" s="60"/>
      <c r="GZG66" s="60"/>
      <c r="GZH66" s="60"/>
      <c r="GZI66" s="60"/>
      <c r="GZJ66" s="60"/>
      <c r="GZK66" s="60"/>
      <c r="GZL66" s="60"/>
      <c r="GZM66" s="60"/>
      <c r="GZN66" s="60"/>
      <c r="GZO66" s="60"/>
      <c r="GZP66" s="60"/>
      <c r="GZQ66" s="60"/>
      <c r="GZR66" s="60"/>
      <c r="GZS66" s="60"/>
      <c r="GZT66" s="60"/>
      <c r="GZU66" s="60"/>
      <c r="GZV66" s="60"/>
      <c r="GZW66" s="60"/>
      <c r="GZX66" s="60"/>
      <c r="GZY66" s="60"/>
      <c r="GZZ66" s="60"/>
    </row>
    <row r="67" spans="1:5434" s="52" customFormat="1" ht="18.75" customHeight="1" x14ac:dyDescent="0.2">
      <c r="A67" s="58" t="s">
        <v>90</v>
      </c>
      <c r="B67" s="62" t="s">
        <v>95</v>
      </c>
      <c r="C67" s="37"/>
      <c r="D67" s="94">
        <f t="shared" si="6"/>
        <v>108</v>
      </c>
      <c r="E67" s="39">
        <f t="shared" si="145"/>
        <v>0</v>
      </c>
      <c r="F67" s="39">
        <f t="shared" si="146"/>
        <v>98</v>
      </c>
      <c r="G67" s="109">
        <f t="shared" si="147"/>
        <v>0</v>
      </c>
      <c r="H67" s="138">
        <f t="shared" si="148"/>
        <v>0</v>
      </c>
      <c r="I67" s="39">
        <f t="shared" si="149"/>
        <v>98</v>
      </c>
      <c r="J67" s="40">
        <v>98</v>
      </c>
      <c r="K67" s="39">
        <v>0</v>
      </c>
      <c r="L67" s="39">
        <f t="shared" si="150"/>
        <v>98</v>
      </c>
      <c r="M67" s="187">
        <v>0</v>
      </c>
      <c r="N67" s="115">
        <v>0</v>
      </c>
      <c r="O67" s="39">
        <f t="shared" si="151"/>
        <v>98</v>
      </c>
      <c r="P67" s="94">
        <f t="shared" si="79"/>
        <v>10</v>
      </c>
      <c r="Q67" s="39">
        <v>0</v>
      </c>
      <c r="R67" s="39">
        <f t="shared" si="152"/>
        <v>0</v>
      </c>
      <c r="S67" s="109">
        <f t="shared" si="153"/>
        <v>0</v>
      </c>
      <c r="T67" s="116">
        <f t="shared" si="154"/>
        <v>0</v>
      </c>
      <c r="U67" s="39">
        <f t="shared" si="155"/>
        <v>0</v>
      </c>
      <c r="V67" s="40"/>
      <c r="W67" s="39"/>
      <c r="X67" s="39">
        <f t="shared" si="156"/>
        <v>0</v>
      </c>
      <c r="Y67" s="109">
        <v>0</v>
      </c>
      <c r="Z67" s="116">
        <v>0</v>
      </c>
      <c r="AA67" s="39">
        <f t="shared" si="157"/>
        <v>0</v>
      </c>
      <c r="AB67" s="40">
        <v>10</v>
      </c>
      <c r="AC67" s="39"/>
      <c r="AD67" s="39"/>
      <c r="AE67" s="39"/>
      <c r="AF67" s="39"/>
      <c r="AG67" s="39"/>
      <c r="AH67" s="39"/>
      <c r="AI67" s="39"/>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c r="OK67" s="60"/>
      <c r="OL67" s="60"/>
      <c r="OM67" s="60"/>
      <c r="ON67" s="60"/>
      <c r="OO67" s="60"/>
      <c r="OP67" s="60"/>
      <c r="OQ67" s="60"/>
      <c r="OR67" s="60"/>
      <c r="OS67" s="60"/>
      <c r="OT67" s="60"/>
      <c r="OU67" s="60"/>
      <c r="OV67" s="60"/>
      <c r="OW67" s="60"/>
      <c r="OX67" s="60"/>
      <c r="OY67" s="60"/>
      <c r="OZ67" s="60"/>
      <c r="PA67" s="60"/>
      <c r="PB67" s="60"/>
      <c r="PC67" s="60"/>
      <c r="PD67" s="60"/>
      <c r="PE67" s="60"/>
      <c r="PF67" s="60"/>
      <c r="PG67" s="60"/>
      <c r="PH67" s="60"/>
      <c r="PI67" s="60"/>
      <c r="PJ67" s="60"/>
      <c r="PK67" s="60"/>
      <c r="PL67" s="60"/>
      <c r="PM67" s="60"/>
      <c r="PN67" s="60"/>
      <c r="PO67" s="60"/>
      <c r="PP67" s="60"/>
      <c r="PQ67" s="60"/>
      <c r="PR67" s="60"/>
      <c r="PS67" s="60"/>
      <c r="PT67" s="60"/>
      <c r="PU67" s="60"/>
      <c r="PV67" s="60"/>
      <c r="PW67" s="60"/>
      <c r="PX67" s="60"/>
      <c r="PY67" s="60"/>
      <c r="PZ67" s="60"/>
      <c r="QA67" s="60"/>
      <c r="QB67" s="60"/>
      <c r="QC67" s="60"/>
      <c r="QD67" s="60"/>
      <c r="QE67" s="60"/>
      <c r="QF67" s="60"/>
      <c r="QG67" s="60"/>
      <c r="QH67" s="60"/>
      <c r="QI67" s="60"/>
      <c r="QJ67" s="60"/>
      <c r="QK67" s="60"/>
      <c r="QL67" s="60"/>
      <c r="QM67" s="60"/>
      <c r="QN67" s="60"/>
      <c r="QO67" s="60"/>
      <c r="QP67" s="60"/>
      <c r="QQ67" s="60"/>
      <c r="QR67" s="60"/>
      <c r="QS67" s="60"/>
      <c r="QT67" s="60"/>
      <c r="QU67" s="60"/>
      <c r="QV67" s="60"/>
      <c r="QW67" s="60"/>
      <c r="QX67" s="60"/>
      <c r="QY67" s="60"/>
      <c r="QZ67" s="60"/>
      <c r="RA67" s="60"/>
      <c r="RB67" s="60"/>
      <c r="RC67" s="60"/>
      <c r="RD67" s="60"/>
      <c r="RE67" s="60"/>
      <c r="RF67" s="60"/>
      <c r="RG67" s="60"/>
      <c r="RH67" s="60"/>
      <c r="RI67" s="60"/>
      <c r="RJ67" s="60"/>
      <c r="RK67" s="60"/>
      <c r="RL67" s="60"/>
      <c r="RM67" s="60"/>
      <c r="RN67" s="60"/>
      <c r="RO67" s="60"/>
      <c r="RP67" s="60"/>
      <c r="RQ67" s="60"/>
      <c r="RR67" s="60"/>
      <c r="RS67" s="60"/>
      <c r="RT67" s="60"/>
      <c r="RU67" s="60"/>
      <c r="RV67" s="60"/>
      <c r="RW67" s="60"/>
      <c r="RX67" s="60"/>
      <c r="RY67" s="60"/>
      <c r="RZ67" s="60"/>
      <c r="SA67" s="60"/>
      <c r="SB67" s="60"/>
      <c r="SC67" s="60"/>
      <c r="SD67" s="60"/>
      <c r="SE67" s="60"/>
      <c r="SF67" s="60"/>
      <c r="SG67" s="60"/>
      <c r="SH67" s="60"/>
      <c r="SI67" s="60"/>
      <c r="SJ67" s="60"/>
      <c r="SK67" s="60"/>
      <c r="SL67" s="60"/>
      <c r="SM67" s="60"/>
      <c r="SN67" s="60"/>
      <c r="SO67" s="60"/>
      <c r="SP67" s="60"/>
      <c r="SQ67" s="60"/>
      <c r="SR67" s="60"/>
      <c r="SS67" s="60"/>
      <c r="ST67" s="60"/>
      <c r="SU67" s="60"/>
      <c r="SV67" s="60"/>
      <c r="SW67" s="60"/>
      <c r="SX67" s="60"/>
      <c r="SY67" s="60"/>
      <c r="SZ67" s="60"/>
      <c r="TA67" s="60"/>
      <c r="TB67" s="60"/>
      <c r="TC67" s="60"/>
      <c r="TD67" s="60"/>
      <c r="TE67" s="60"/>
      <c r="TF67" s="60"/>
      <c r="TG67" s="60"/>
      <c r="TH67" s="60"/>
      <c r="TI67" s="60"/>
      <c r="TJ67" s="60"/>
      <c r="TK67" s="60"/>
      <c r="TL67" s="60"/>
      <c r="TM67" s="60"/>
      <c r="TN67" s="60"/>
      <c r="TO67" s="60"/>
      <c r="TP67" s="60"/>
      <c r="TQ67" s="60"/>
      <c r="TR67" s="60"/>
      <c r="TS67" s="60"/>
      <c r="TT67" s="60"/>
      <c r="TU67" s="60"/>
      <c r="TV67" s="60"/>
      <c r="TW67" s="60"/>
      <c r="TX67" s="60"/>
      <c r="TY67" s="60"/>
      <c r="TZ67" s="60"/>
      <c r="UA67" s="60"/>
      <c r="UB67" s="60"/>
      <c r="UC67" s="60"/>
      <c r="UD67" s="60"/>
      <c r="UE67" s="60"/>
      <c r="UF67" s="60"/>
      <c r="UG67" s="60"/>
      <c r="UH67" s="60"/>
      <c r="UI67" s="60"/>
      <c r="UJ67" s="60"/>
      <c r="UK67" s="60"/>
      <c r="UL67" s="60"/>
      <c r="UM67" s="60"/>
      <c r="UN67" s="60"/>
      <c r="UO67" s="60"/>
      <c r="UP67" s="60"/>
      <c r="UQ67" s="60"/>
      <c r="UR67" s="60"/>
      <c r="US67" s="60"/>
      <c r="UT67" s="60"/>
      <c r="UU67" s="60"/>
      <c r="UV67" s="60"/>
      <c r="UW67" s="60"/>
      <c r="UX67" s="60"/>
      <c r="UY67" s="60"/>
      <c r="UZ67" s="60"/>
      <c r="VA67" s="60"/>
      <c r="VB67" s="60"/>
      <c r="VC67" s="60"/>
      <c r="VD67" s="60"/>
      <c r="VE67" s="60"/>
      <c r="VF67" s="60"/>
      <c r="VG67" s="60"/>
      <c r="VH67" s="60"/>
      <c r="VI67" s="60"/>
      <c r="VJ67" s="60"/>
      <c r="VK67" s="60"/>
      <c r="VL67" s="60"/>
      <c r="VM67" s="60"/>
      <c r="VN67" s="60"/>
      <c r="VO67" s="60"/>
      <c r="VP67" s="60"/>
      <c r="VQ67" s="60"/>
      <c r="VR67" s="60"/>
      <c r="VS67" s="60"/>
      <c r="VT67" s="60"/>
      <c r="VU67" s="60"/>
      <c r="VV67" s="60"/>
      <c r="VW67" s="60"/>
      <c r="VX67" s="60"/>
      <c r="VY67" s="60"/>
      <c r="VZ67" s="60"/>
      <c r="WA67" s="60"/>
      <c r="WB67" s="60"/>
      <c r="WC67" s="60"/>
      <c r="WD67" s="60"/>
      <c r="WE67" s="60"/>
      <c r="WF67" s="60"/>
      <c r="WG67" s="60"/>
      <c r="WH67" s="60"/>
      <c r="WI67" s="60"/>
      <c r="WJ67" s="60"/>
      <c r="WK67" s="60"/>
      <c r="WL67" s="60"/>
      <c r="WM67" s="60"/>
      <c r="WN67" s="60"/>
      <c r="WO67" s="60"/>
      <c r="WP67" s="60"/>
      <c r="WQ67" s="60"/>
      <c r="WR67" s="60"/>
      <c r="WS67" s="60"/>
      <c r="WT67" s="60"/>
      <c r="WU67" s="60"/>
      <c r="WV67" s="60"/>
      <c r="WW67" s="60"/>
      <c r="WX67" s="60"/>
      <c r="WY67" s="60"/>
      <c r="WZ67" s="60"/>
      <c r="XA67" s="60"/>
      <c r="XB67" s="60"/>
      <c r="XC67" s="60"/>
      <c r="XD67" s="60"/>
      <c r="XE67" s="60"/>
      <c r="XF67" s="60"/>
      <c r="XG67" s="60"/>
      <c r="XH67" s="60"/>
      <c r="XI67" s="60"/>
      <c r="XJ67" s="60"/>
      <c r="XK67" s="60"/>
      <c r="XL67" s="60"/>
      <c r="XM67" s="60"/>
      <c r="XN67" s="60"/>
      <c r="XO67" s="60"/>
      <c r="XP67" s="60"/>
      <c r="XQ67" s="60"/>
      <c r="XR67" s="60"/>
      <c r="XS67" s="60"/>
      <c r="XT67" s="60"/>
      <c r="XU67" s="60"/>
      <c r="XV67" s="60"/>
      <c r="XW67" s="60"/>
      <c r="XX67" s="60"/>
      <c r="XY67" s="60"/>
      <c r="XZ67" s="60"/>
      <c r="YA67" s="60"/>
      <c r="YB67" s="60"/>
      <c r="YC67" s="60"/>
      <c r="YD67" s="60"/>
      <c r="YE67" s="60"/>
      <c r="YF67" s="60"/>
      <c r="YG67" s="60"/>
      <c r="YH67" s="60"/>
      <c r="YI67" s="60"/>
      <c r="YJ67" s="60"/>
      <c r="YK67" s="60"/>
      <c r="YL67" s="60"/>
      <c r="YM67" s="60"/>
      <c r="YN67" s="60"/>
      <c r="YO67" s="60"/>
      <c r="YP67" s="60"/>
      <c r="YQ67" s="60"/>
      <c r="YR67" s="60"/>
      <c r="YS67" s="60"/>
      <c r="YT67" s="60"/>
      <c r="YU67" s="60"/>
      <c r="YV67" s="60"/>
      <c r="YW67" s="60"/>
      <c r="YX67" s="60"/>
      <c r="YY67" s="60"/>
      <c r="YZ67" s="60"/>
      <c r="ZA67" s="60"/>
      <c r="ZB67" s="60"/>
      <c r="ZC67" s="60"/>
      <c r="ZD67" s="60"/>
      <c r="ZE67" s="60"/>
      <c r="ZF67" s="60"/>
      <c r="ZG67" s="60"/>
      <c r="ZH67" s="60"/>
      <c r="ZI67" s="60"/>
      <c r="ZJ67" s="60"/>
      <c r="ZK67" s="60"/>
      <c r="ZL67" s="60"/>
      <c r="ZM67" s="60"/>
      <c r="ZN67" s="60"/>
      <c r="ZO67" s="60"/>
      <c r="ZP67" s="60"/>
      <c r="ZQ67" s="60"/>
      <c r="ZR67" s="60"/>
      <c r="ZS67" s="60"/>
      <c r="ZT67" s="60"/>
      <c r="ZU67" s="60"/>
      <c r="ZV67" s="60"/>
      <c r="ZW67" s="60"/>
      <c r="ZX67" s="60"/>
      <c r="ZY67" s="60"/>
      <c r="ZZ67" s="60"/>
      <c r="AAA67" s="60"/>
      <c r="AAB67" s="60"/>
      <c r="AAC67" s="60"/>
      <c r="AAD67" s="60"/>
      <c r="AAE67" s="60"/>
      <c r="AAF67" s="60"/>
      <c r="AAG67" s="60"/>
      <c r="AAH67" s="60"/>
      <c r="AAI67" s="60"/>
      <c r="AAJ67" s="60"/>
      <c r="AAK67" s="60"/>
      <c r="AAL67" s="60"/>
      <c r="AAM67" s="60"/>
      <c r="AAN67" s="60"/>
      <c r="AAO67" s="60"/>
      <c r="AAP67" s="60"/>
      <c r="AAQ67" s="60"/>
      <c r="AAR67" s="60"/>
      <c r="AAS67" s="60"/>
      <c r="AAT67" s="60"/>
      <c r="AAU67" s="60"/>
      <c r="AAV67" s="60"/>
      <c r="AAW67" s="60"/>
      <c r="AAX67" s="60"/>
      <c r="AAY67" s="60"/>
      <c r="AAZ67" s="60"/>
      <c r="ABA67" s="60"/>
      <c r="ABB67" s="60"/>
      <c r="ABC67" s="60"/>
      <c r="ABD67" s="60"/>
      <c r="ABE67" s="60"/>
      <c r="ABF67" s="60"/>
      <c r="ABG67" s="60"/>
      <c r="ABH67" s="60"/>
      <c r="ABI67" s="60"/>
      <c r="ABJ67" s="60"/>
      <c r="ABK67" s="60"/>
      <c r="ABL67" s="60"/>
      <c r="ABM67" s="60"/>
      <c r="ABN67" s="60"/>
      <c r="ABO67" s="60"/>
      <c r="ABP67" s="60"/>
      <c r="ABQ67" s="60"/>
      <c r="ABR67" s="60"/>
      <c r="ABS67" s="60"/>
      <c r="ABT67" s="60"/>
      <c r="ABU67" s="60"/>
      <c r="ABV67" s="60"/>
      <c r="ABW67" s="60"/>
      <c r="ABX67" s="60"/>
      <c r="ABY67" s="60"/>
      <c r="ABZ67" s="60"/>
      <c r="ACA67" s="60"/>
      <c r="ACB67" s="60"/>
      <c r="ACC67" s="60"/>
      <c r="ACD67" s="60"/>
      <c r="ACE67" s="60"/>
      <c r="ACF67" s="60"/>
      <c r="ACG67" s="60"/>
      <c r="ACH67" s="60"/>
      <c r="ACI67" s="60"/>
      <c r="ACJ67" s="60"/>
      <c r="ACK67" s="60"/>
      <c r="ACL67" s="60"/>
      <c r="ACM67" s="60"/>
      <c r="ACN67" s="60"/>
      <c r="ACO67" s="60"/>
      <c r="ACP67" s="60"/>
      <c r="ACQ67" s="60"/>
      <c r="ACR67" s="60"/>
      <c r="ACS67" s="60"/>
      <c r="ACT67" s="60"/>
      <c r="ACU67" s="60"/>
      <c r="ACV67" s="60"/>
      <c r="ACW67" s="60"/>
      <c r="ACX67" s="60"/>
      <c r="ACY67" s="60"/>
      <c r="ACZ67" s="60"/>
      <c r="ADA67" s="60"/>
      <c r="ADB67" s="60"/>
      <c r="ADC67" s="60"/>
      <c r="ADD67" s="60"/>
      <c r="ADE67" s="60"/>
      <c r="ADF67" s="60"/>
      <c r="ADG67" s="60"/>
      <c r="ADH67" s="60"/>
      <c r="ADI67" s="60"/>
      <c r="ADJ67" s="60"/>
      <c r="ADK67" s="60"/>
      <c r="ADL67" s="60"/>
      <c r="ADM67" s="60"/>
      <c r="ADN67" s="60"/>
      <c r="ADO67" s="60"/>
      <c r="ADP67" s="60"/>
      <c r="ADQ67" s="60"/>
      <c r="ADR67" s="60"/>
      <c r="ADS67" s="60"/>
      <c r="ADT67" s="60"/>
      <c r="ADU67" s="60"/>
      <c r="ADV67" s="60"/>
      <c r="ADW67" s="60"/>
      <c r="ADX67" s="60"/>
      <c r="ADY67" s="60"/>
      <c r="ADZ67" s="60"/>
      <c r="AEA67" s="60"/>
      <c r="AEB67" s="60"/>
      <c r="AEC67" s="60"/>
      <c r="AED67" s="60"/>
      <c r="AEE67" s="60"/>
      <c r="AEF67" s="60"/>
      <c r="AEG67" s="60"/>
      <c r="AEH67" s="60"/>
      <c r="AEI67" s="60"/>
      <c r="AEJ67" s="60"/>
      <c r="AEK67" s="60"/>
      <c r="AEL67" s="60"/>
      <c r="AEM67" s="60"/>
      <c r="AEN67" s="60"/>
      <c r="AEO67" s="60"/>
      <c r="AEP67" s="60"/>
      <c r="AEQ67" s="60"/>
      <c r="AER67" s="60"/>
      <c r="AES67" s="60"/>
      <c r="AET67" s="60"/>
      <c r="AEU67" s="60"/>
      <c r="AEV67" s="60"/>
      <c r="AEW67" s="60"/>
      <c r="AEX67" s="60"/>
      <c r="AEY67" s="60"/>
      <c r="AEZ67" s="60"/>
      <c r="AFA67" s="60"/>
      <c r="AFB67" s="60"/>
      <c r="AFC67" s="60"/>
      <c r="AFD67" s="60"/>
      <c r="AFE67" s="60"/>
      <c r="AFF67" s="60"/>
      <c r="AFG67" s="60"/>
      <c r="AFH67" s="60"/>
      <c r="AFI67" s="60"/>
      <c r="AFJ67" s="60"/>
      <c r="AFK67" s="60"/>
      <c r="AFL67" s="60"/>
      <c r="AFM67" s="60"/>
      <c r="AFN67" s="60"/>
      <c r="AFO67" s="60"/>
      <c r="AFP67" s="60"/>
      <c r="AFQ67" s="60"/>
      <c r="AFR67" s="60"/>
      <c r="AFS67" s="60"/>
      <c r="AFT67" s="60"/>
      <c r="AFU67" s="60"/>
      <c r="AFV67" s="60"/>
      <c r="AFW67" s="60"/>
      <c r="AFX67" s="60"/>
      <c r="AFY67" s="60"/>
      <c r="AFZ67" s="60"/>
      <c r="AGA67" s="60"/>
      <c r="AGB67" s="60"/>
      <c r="AGC67" s="60"/>
      <c r="AGD67" s="60"/>
      <c r="AGE67" s="60"/>
      <c r="AGF67" s="60"/>
      <c r="AGG67" s="60"/>
      <c r="AGH67" s="60"/>
      <c r="AGI67" s="60"/>
      <c r="AGJ67" s="60"/>
      <c r="AGK67" s="60"/>
      <c r="AGL67" s="60"/>
      <c r="AGM67" s="60"/>
      <c r="AGN67" s="60"/>
      <c r="AGO67" s="60"/>
      <c r="AGP67" s="60"/>
      <c r="AGQ67" s="60"/>
      <c r="AGR67" s="60"/>
      <c r="AGS67" s="60"/>
      <c r="AGT67" s="60"/>
      <c r="AGU67" s="60"/>
      <c r="AGV67" s="60"/>
      <c r="AGW67" s="60"/>
      <c r="AGX67" s="60"/>
      <c r="AGY67" s="60"/>
      <c r="AGZ67" s="60"/>
      <c r="AHA67" s="60"/>
      <c r="AHB67" s="60"/>
      <c r="AHC67" s="60"/>
      <c r="AHD67" s="60"/>
      <c r="AHE67" s="60"/>
      <c r="AHF67" s="60"/>
      <c r="AHG67" s="60"/>
      <c r="AHH67" s="60"/>
      <c r="AHI67" s="60"/>
      <c r="AHJ67" s="60"/>
      <c r="AHK67" s="60"/>
      <c r="AHL67" s="60"/>
      <c r="AHM67" s="60"/>
      <c r="AHN67" s="60"/>
      <c r="AHO67" s="60"/>
      <c r="AHP67" s="60"/>
      <c r="AHQ67" s="60"/>
      <c r="AHR67" s="60"/>
      <c r="AHS67" s="60"/>
      <c r="AHT67" s="60"/>
      <c r="AHU67" s="60"/>
      <c r="AHV67" s="60"/>
      <c r="AHW67" s="60"/>
      <c r="AHX67" s="60"/>
      <c r="AHY67" s="60"/>
      <c r="AHZ67" s="60"/>
      <c r="AIA67" s="60"/>
      <c r="AIB67" s="60"/>
      <c r="AIC67" s="60"/>
      <c r="AID67" s="60"/>
      <c r="AIE67" s="60"/>
      <c r="AIF67" s="60"/>
      <c r="AIG67" s="60"/>
      <c r="AIH67" s="60"/>
      <c r="AII67" s="60"/>
      <c r="AIJ67" s="60"/>
      <c r="AIK67" s="60"/>
      <c r="AIL67" s="60"/>
      <c r="AIM67" s="60"/>
      <c r="AIN67" s="60"/>
      <c r="AIO67" s="60"/>
      <c r="AIP67" s="60"/>
      <c r="AIQ67" s="60"/>
      <c r="AIR67" s="60"/>
      <c r="AIS67" s="60"/>
      <c r="AIT67" s="60"/>
      <c r="AIU67" s="60"/>
      <c r="AIV67" s="60"/>
      <c r="AIW67" s="60"/>
      <c r="AIX67" s="60"/>
      <c r="AIY67" s="60"/>
      <c r="AIZ67" s="60"/>
      <c r="AJA67" s="60"/>
      <c r="AJB67" s="60"/>
      <c r="AJC67" s="60"/>
      <c r="AJD67" s="60"/>
      <c r="AJE67" s="60"/>
      <c r="AJF67" s="60"/>
      <c r="AJG67" s="60"/>
      <c r="AJH67" s="60"/>
      <c r="AJI67" s="60"/>
      <c r="AJJ67" s="60"/>
      <c r="AJK67" s="60"/>
      <c r="AJL67" s="60"/>
      <c r="AJM67" s="60"/>
      <c r="AJN67" s="60"/>
      <c r="AJO67" s="60"/>
      <c r="AJP67" s="60"/>
      <c r="AJQ67" s="60"/>
      <c r="AJR67" s="60"/>
      <c r="AJS67" s="60"/>
      <c r="AJT67" s="60"/>
      <c r="AJU67" s="60"/>
      <c r="AJV67" s="60"/>
      <c r="AJW67" s="60"/>
      <c r="AJX67" s="60"/>
      <c r="AJY67" s="60"/>
      <c r="AJZ67" s="60"/>
      <c r="AKA67" s="60"/>
      <c r="AKB67" s="60"/>
      <c r="AKC67" s="60"/>
      <c r="AKD67" s="60"/>
      <c r="AKE67" s="60"/>
      <c r="AKF67" s="60"/>
      <c r="AKG67" s="60"/>
      <c r="AKH67" s="60"/>
      <c r="AKI67" s="60"/>
      <c r="AKJ67" s="60"/>
      <c r="AKK67" s="60"/>
      <c r="AKL67" s="60"/>
      <c r="AKM67" s="60"/>
      <c r="AKN67" s="60"/>
      <c r="AKO67" s="60"/>
      <c r="AKP67" s="60"/>
      <c r="AKQ67" s="60"/>
      <c r="AKR67" s="60"/>
      <c r="AKS67" s="60"/>
      <c r="AKT67" s="60"/>
      <c r="AKU67" s="60"/>
      <c r="AKV67" s="60"/>
      <c r="AKW67" s="60"/>
      <c r="AKX67" s="60"/>
      <c r="AKY67" s="60"/>
      <c r="AKZ67" s="60"/>
      <c r="ALA67" s="60"/>
      <c r="ALB67" s="60"/>
      <c r="ALC67" s="60"/>
      <c r="ALD67" s="60"/>
      <c r="ALE67" s="60"/>
      <c r="ALF67" s="60"/>
      <c r="ALG67" s="60"/>
      <c r="ALH67" s="60"/>
      <c r="ALI67" s="60"/>
      <c r="ALJ67" s="60"/>
      <c r="ALK67" s="60"/>
      <c r="ALL67" s="60"/>
      <c r="ALM67" s="60"/>
      <c r="ALN67" s="60"/>
      <c r="ALO67" s="60"/>
      <c r="ALP67" s="60"/>
      <c r="ALQ67" s="60"/>
      <c r="ALR67" s="60"/>
      <c r="ALS67" s="60"/>
      <c r="ALT67" s="60"/>
      <c r="ALU67" s="60"/>
      <c r="ALV67" s="60"/>
      <c r="ALW67" s="60"/>
      <c r="ALX67" s="60"/>
      <c r="ALY67" s="60"/>
      <c r="ALZ67" s="60"/>
      <c r="AMA67" s="60"/>
      <c r="AMB67" s="60"/>
      <c r="AMC67" s="60"/>
      <c r="AMD67" s="60"/>
      <c r="AME67" s="60"/>
      <c r="AMF67" s="60"/>
      <c r="AMG67" s="60"/>
      <c r="AMH67" s="60"/>
      <c r="AMI67" s="60"/>
      <c r="AMJ67" s="60"/>
      <c r="AMK67" s="60"/>
      <c r="AML67" s="60"/>
      <c r="AMM67" s="60"/>
      <c r="AMN67" s="60"/>
      <c r="AMO67" s="60"/>
      <c r="AMP67" s="60"/>
      <c r="AMQ67" s="60"/>
      <c r="AMR67" s="60"/>
      <c r="AMS67" s="60"/>
      <c r="AMT67" s="60"/>
      <c r="AMU67" s="60"/>
      <c r="AMV67" s="60"/>
      <c r="AMW67" s="60"/>
      <c r="AMX67" s="60"/>
      <c r="AMY67" s="60"/>
      <c r="AMZ67" s="60"/>
      <c r="ANA67" s="60"/>
      <c r="ANB67" s="60"/>
      <c r="ANC67" s="60"/>
      <c r="AND67" s="60"/>
      <c r="ANE67" s="60"/>
      <c r="ANF67" s="60"/>
      <c r="ANG67" s="60"/>
      <c r="ANH67" s="60"/>
      <c r="ANI67" s="60"/>
      <c r="ANJ67" s="60"/>
      <c r="ANK67" s="60"/>
      <c r="ANL67" s="60"/>
      <c r="ANM67" s="60"/>
      <c r="ANN67" s="60"/>
      <c r="ANO67" s="60"/>
      <c r="ANP67" s="60"/>
      <c r="ANQ67" s="60"/>
      <c r="ANR67" s="60"/>
      <c r="ANS67" s="60"/>
      <c r="ANT67" s="60"/>
      <c r="ANU67" s="60"/>
      <c r="ANV67" s="60"/>
      <c r="ANW67" s="60"/>
      <c r="ANX67" s="60"/>
      <c r="ANY67" s="60"/>
      <c r="ANZ67" s="60"/>
      <c r="AOA67" s="60"/>
      <c r="AOB67" s="60"/>
      <c r="AOC67" s="60"/>
      <c r="AOD67" s="60"/>
      <c r="AOE67" s="60"/>
      <c r="AOF67" s="60"/>
      <c r="AOG67" s="60"/>
      <c r="AOH67" s="60"/>
      <c r="AOI67" s="60"/>
      <c r="AOJ67" s="60"/>
      <c r="AOK67" s="60"/>
      <c r="AOL67" s="60"/>
      <c r="AOM67" s="60"/>
      <c r="AON67" s="60"/>
      <c r="AOO67" s="60"/>
      <c r="AOP67" s="60"/>
      <c r="AOQ67" s="60"/>
      <c r="AOR67" s="60"/>
      <c r="AOS67" s="60"/>
      <c r="AOT67" s="60"/>
      <c r="AOU67" s="60"/>
      <c r="AOV67" s="60"/>
      <c r="AOW67" s="60"/>
      <c r="AOX67" s="60"/>
      <c r="AOY67" s="60"/>
      <c r="AOZ67" s="60"/>
      <c r="APA67" s="60"/>
      <c r="APB67" s="60"/>
      <c r="APC67" s="60"/>
      <c r="APD67" s="60"/>
      <c r="APE67" s="60"/>
      <c r="APF67" s="60"/>
      <c r="APG67" s="60"/>
      <c r="APH67" s="60"/>
      <c r="API67" s="60"/>
      <c r="APJ67" s="60"/>
      <c r="APK67" s="60"/>
      <c r="APL67" s="60"/>
      <c r="APM67" s="60"/>
      <c r="APN67" s="60"/>
      <c r="APO67" s="60"/>
      <c r="APP67" s="60"/>
      <c r="APQ67" s="60"/>
      <c r="APR67" s="60"/>
      <c r="APS67" s="60"/>
      <c r="APT67" s="60"/>
      <c r="APU67" s="60"/>
      <c r="APV67" s="60"/>
      <c r="APW67" s="60"/>
      <c r="APX67" s="60"/>
      <c r="APY67" s="60"/>
      <c r="APZ67" s="60"/>
      <c r="AQA67" s="60"/>
      <c r="AQB67" s="60"/>
      <c r="AQC67" s="60"/>
      <c r="AQD67" s="60"/>
      <c r="AQE67" s="60"/>
      <c r="AQF67" s="60"/>
      <c r="AQG67" s="60"/>
      <c r="AQH67" s="60"/>
      <c r="AQI67" s="60"/>
      <c r="AQJ67" s="60"/>
      <c r="AQK67" s="60"/>
      <c r="AQL67" s="60"/>
      <c r="AQM67" s="60"/>
      <c r="AQN67" s="60"/>
      <c r="AQO67" s="60"/>
      <c r="AQP67" s="60"/>
      <c r="AQQ67" s="60"/>
      <c r="AQR67" s="60"/>
      <c r="AQS67" s="60"/>
      <c r="AQT67" s="60"/>
      <c r="AQU67" s="60"/>
      <c r="AQV67" s="60"/>
      <c r="AQW67" s="60"/>
      <c r="AQX67" s="60"/>
      <c r="AQY67" s="60"/>
      <c r="AQZ67" s="60"/>
      <c r="ARA67" s="60"/>
      <c r="ARB67" s="60"/>
      <c r="ARC67" s="60"/>
      <c r="ARD67" s="60"/>
      <c r="ARE67" s="60"/>
      <c r="ARF67" s="60"/>
      <c r="ARG67" s="60"/>
      <c r="ARH67" s="60"/>
      <c r="ARI67" s="60"/>
      <c r="ARJ67" s="60"/>
      <c r="ARK67" s="60"/>
      <c r="ARL67" s="60"/>
      <c r="ARM67" s="60"/>
      <c r="ARN67" s="60"/>
      <c r="ARO67" s="60"/>
      <c r="ARP67" s="60"/>
      <c r="ARQ67" s="60"/>
      <c r="ARR67" s="60"/>
      <c r="ARS67" s="60"/>
      <c r="ART67" s="60"/>
      <c r="ARU67" s="60"/>
      <c r="ARV67" s="60"/>
      <c r="ARW67" s="60"/>
      <c r="ARX67" s="60"/>
      <c r="ARY67" s="60"/>
      <c r="ARZ67" s="60"/>
      <c r="ASA67" s="60"/>
      <c r="ASB67" s="60"/>
      <c r="ASC67" s="60"/>
      <c r="ASD67" s="60"/>
      <c r="ASE67" s="60"/>
      <c r="ASF67" s="60"/>
      <c r="ASG67" s="60"/>
      <c r="ASH67" s="60"/>
      <c r="ASI67" s="60"/>
      <c r="ASJ67" s="60"/>
      <c r="ASK67" s="60"/>
      <c r="ASL67" s="60"/>
      <c r="ASM67" s="60"/>
      <c r="ASN67" s="60"/>
      <c r="ASO67" s="60"/>
      <c r="ASP67" s="60"/>
      <c r="ASQ67" s="60"/>
      <c r="ASR67" s="60"/>
      <c r="ASS67" s="60"/>
      <c r="AST67" s="60"/>
      <c r="ASU67" s="60"/>
      <c r="ASV67" s="60"/>
      <c r="ASW67" s="60"/>
      <c r="ASX67" s="60"/>
      <c r="ASY67" s="60"/>
      <c r="ASZ67" s="60"/>
      <c r="ATA67" s="60"/>
      <c r="ATB67" s="60"/>
      <c r="ATC67" s="60"/>
      <c r="ATD67" s="60"/>
      <c r="ATE67" s="60"/>
      <c r="ATF67" s="60"/>
      <c r="ATG67" s="60"/>
      <c r="ATH67" s="60"/>
      <c r="ATI67" s="60"/>
      <c r="ATJ67" s="60"/>
      <c r="ATK67" s="60"/>
      <c r="ATL67" s="60"/>
      <c r="ATM67" s="60"/>
      <c r="ATN67" s="60"/>
      <c r="ATO67" s="60"/>
      <c r="ATP67" s="60"/>
      <c r="ATQ67" s="60"/>
      <c r="ATR67" s="60"/>
      <c r="ATS67" s="60"/>
      <c r="ATT67" s="60"/>
      <c r="ATU67" s="60"/>
      <c r="ATV67" s="60"/>
      <c r="ATW67" s="60"/>
      <c r="ATX67" s="60"/>
      <c r="ATY67" s="60"/>
      <c r="ATZ67" s="60"/>
      <c r="AUA67" s="60"/>
      <c r="AUB67" s="60"/>
      <c r="AUC67" s="60"/>
      <c r="AUD67" s="60"/>
      <c r="AUE67" s="60"/>
      <c r="AUF67" s="60"/>
      <c r="AUG67" s="60"/>
      <c r="AUH67" s="60"/>
      <c r="AUI67" s="60"/>
      <c r="AUJ67" s="60"/>
      <c r="AUK67" s="60"/>
      <c r="AUL67" s="60"/>
      <c r="AUM67" s="60"/>
      <c r="AUN67" s="60"/>
      <c r="AUO67" s="60"/>
      <c r="AUP67" s="60"/>
      <c r="AUQ67" s="60"/>
      <c r="AUR67" s="60"/>
      <c r="AUS67" s="60"/>
      <c r="AUT67" s="60"/>
      <c r="AUU67" s="60"/>
      <c r="AUV67" s="60"/>
      <c r="AUW67" s="60"/>
      <c r="AUX67" s="60"/>
      <c r="AUY67" s="60"/>
      <c r="AUZ67" s="60"/>
      <c r="AVA67" s="60"/>
      <c r="AVB67" s="60"/>
      <c r="AVC67" s="60"/>
      <c r="AVD67" s="60"/>
      <c r="AVE67" s="60"/>
      <c r="AVF67" s="60"/>
      <c r="AVG67" s="60"/>
      <c r="AVH67" s="60"/>
      <c r="AVI67" s="60"/>
      <c r="AVJ67" s="60"/>
      <c r="AVK67" s="60"/>
      <c r="AVL67" s="60"/>
      <c r="AVM67" s="60"/>
      <c r="AVN67" s="60"/>
      <c r="AVO67" s="60"/>
      <c r="AVP67" s="60"/>
      <c r="AVQ67" s="60"/>
      <c r="AVR67" s="60"/>
      <c r="AVS67" s="60"/>
      <c r="AVT67" s="60"/>
      <c r="AVU67" s="60"/>
      <c r="AVV67" s="60"/>
      <c r="AVW67" s="60"/>
      <c r="AVX67" s="60"/>
      <c r="AVY67" s="60"/>
      <c r="AVZ67" s="60"/>
      <c r="AWA67" s="60"/>
      <c r="AWB67" s="60"/>
      <c r="AWC67" s="60"/>
      <c r="AWD67" s="60"/>
      <c r="AWE67" s="60"/>
      <c r="AWF67" s="60"/>
      <c r="AWG67" s="60"/>
      <c r="AWH67" s="60"/>
      <c r="AWI67" s="60"/>
      <c r="AWJ67" s="60"/>
      <c r="AWK67" s="60"/>
      <c r="AWL67" s="60"/>
      <c r="AWM67" s="60"/>
      <c r="AWN67" s="60"/>
      <c r="AWO67" s="60"/>
      <c r="AWP67" s="60"/>
      <c r="AWQ67" s="60"/>
      <c r="AWR67" s="60"/>
      <c r="AWS67" s="60"/>
      <c r="AWT67" s="60"/>
      <c r="AWU67" s="60"/>
      <c r="AWV67" s="60"/>
      <c r="AWW67" s="60"/>
      <c r="AWX67" s="60"/>
      <c r="AWY67" s="60"/>
      <c r="AWZ67" s="60"/>
      <c r="AXA67" s="60"/>
      <c r="AXB67" s="60"/>
      <c r="AXC67" s="60"/>
      <c r="AXD67" s="60"/>
      <c r="AXE67" s="60"/>
      <c r="AXF67" s="60"/>
      <c r="AXG67" s="60"/>
      <c r="AXH67" s="60"/>
      <c r="AXI67" s="60"/>
      <c r="AXJ67" s="60"/>
      <c r="AXK67" s="60"/>
      <c r="AXL67" s="60"/>
      <c r="AXM67" s="60"/>
      <c r="AXN67" s="60"/>
      <c r="AXO67" s="60"/>
      <c r="AXP67" s="60"/>
      <c r="AXQ67" s="60"/>
      <c r="AXR67" s="60"/>
      <c r="AXS67" s="60"/>
      <c r="AXT67" s="60"/>
      <c r="AXU67" s="60"/>
      <c r="AXV67" s="60"/>
      <c r="AXW67" s="60"/>
      <c r="AXX67" s="60"/>
      <c r="AXY67" s="60"/>
      <c r="AXZ67" s="60"/>
      <c r="AYA67" s="60"/>
      <c r="AYB67" s="60"/>
      <c r="AYC67" s="60"/>
      <c r="AYD67" s="60"/>
      <c r="AYE67" s="60"/>
      <c r="AYF67" s="60"/>
      <c r="AYG67" s="60"/>
      <c r="AYH67" s="60"/>
      <c r="AYI67" s="60"/>
      <c r="AYJ67" s="60"/>
      <c r="AYK67" s="60"/>
      <c r="AYL67" s="60"/>
      <c r="AYM67" s="60"/>
      <c r="AYN67" s="60"/>
      <c r="AYO67" s="60"/>
      <c r="AYP67" s="60"/>
      <c r="AYQ67" s="60"/>
      <c r="AYR67" s="60"/>
      <c r="AYS67" s="60"/>
      <c r="AYT67" s="60"/>
      <c r="AYU67" s="60"/>
      <c r="AYV67" s="60"/>
      <c r="AYW67" s="60"/>
      <c r="AYX67" s="60"/>
      <c r="AYY67" s="60"/>
      <c r="AYZ67" s="60"/>
      <c r="AZA67" s="60"/>
      <c r="AZB67" s="60"/>
      <c r="AZC67" s="60"/>
      <c r="AZD67" s="60"/>
      <c r="AZE67" s="60"/>
      <c r="AZF67" s="60"/>
      <c r="AZG67" s="60"/>
      <c r="AZH67" s="60"/>
      <c r="AZI67" s="60"/>
      <c r="AZJ67" s="60"/>
      <c r="AZK67" s="60"/>
      <c r="AZL67" s="60"/>
      <c r="AZM67" s="60"/>
      <c r="AZN67" s="60"/>
      <c r="AZO67" s="60"/>
      <c r="AZP67" s="60"/>
      <c r="AZQ67" s="60"/>
      <c r="AZR67" s="60"/>
      <c r="AZS67" s="60"/>
      <c r="AZT67" s="60"/>
      <c r="AZU67" s="60"/>
      <c r="AZV67" s="60"/>
      <c r="AZW67" s="60"/>
      <c r="AZX67" s="60"/>
      <c r="AZY67" s="60"/>
      <c r="AZZ67" s="60"/>
      <c r="BAA67" s="60"/>
      <c r="BAB67" s="60"/>
      <c r="BAC67" s="60"/>
      <c r="BAD67" s="60"/>
      <c r="BAE67" s="60"/>
      <c r="BAF67" s="60"/>
      <c r="BAG67" s="60"/>
      <c r="BAH67" s="60"/>
      <c r="BAI67" s="60"/>
      <c r="BAJ67" s="60"/>
      <c r="BAK67" s="60"/>
      <c r="BAL67" s="60"/>
      <c r="BAM67" s="60"/>
      <c r="BAN67" s="60"/>
      <c r="BAO67" s="60"/>
      <c r="BAP67" s="60"/>
      <c r="BAQ67" s="60"/>
      <c r="BAR67" s="60"/>
      <c r="BAS67" s="60"/>
      <c r="BAT67" s="60"/>
      <c r="BAU67" s="60"/>
      <c r="BAV67" s="60"/>
      <c r="BAW67" s="60"/>
      <c r="BAX67" s="60"/>
      <c r="BAY67" s="60"/>
      <c r="BAZ67" s="60"/>
      <c r="BBA67" s="60"/>
      <c r="BBB67" s="60"/>
      <c r="BBC67" s="60"/>
      <c r="BBD67" s="60"/>
      <c r="BBE67" s="60"/>
      <c r="BBF67" s="60"/>
      <c r="BBG67" s="60"/>
      <c r="BBH67" s="60"/>
      <c r="BBI67" s="60"/>
      <c r="BBJ67" s="60"/>
      <c r="BBK67" s="60"/>
      <c r="BBL67" s="60"/>
      <c r="BBM67" s="60"/>
      <c r="BBN67" s="60"/>
      <c r="BBO67" s="60"/>
      <c r="BBP67" s="60"/>
      <c r="BBQ67" s="60"/>
      <c r="BBR67" s="60"/>
      <c r="BBS67" s="60"/>
      <c r="BBT67" s="60"/>
      <c r="BBU67" s="60"/>
      <c r="BBV67" s="60"/>
      <c r="BBW67" s="60"/>
      <c r="BBX67" s="60"/>
      <c r="BBY67" s="60"/>
      <c r="BBZ67" s="60"/>
      <c r="BCA67" s="60"/>
      <c r="BCB67" s="60"/>
      <c r="BCC67" s="60"/>
      <c r="BCD67" s="60"/>
      <c r="BCE67" s="60"/>
      <c r="BCF67" s="60"/>
      <c r="BCG67" s="60"/>
      <c r="BCH67" s="60"/>
      <c r="BCI67" s="60"/>
      <c r="BCJ67" s="60"/>
      <c r="BCK67" s="60"/>
      <c r="BCL67" s="60"/>
      <c r="BCM67" s="60"/>
      <c r="BCN67" s="60"/>
      <c r="BCO67" s="60"/>
      <c r="BCP67" s="60"/>
      <c r="BCQ67" s="60"/>
      <c r="BCR67" s="60"/>
      <c r="BCS67" s="60"/>
      <c r="BCT67" s="60"/>
      <c r="BCU67" s="60"/>
      <c r="BCV67" s="60"/>
      <c r="BCW67" s="60"/>
      <c r="BCX67" s="60"/>
      <c r="BCY67" s="60"/>
      <c r="BCZ67" s="60"/>
      <c r="BDA67" s="60"/>
      <c r="BDB67" s="60"/>
      <c r="BDC67" s="60"/>
      <c r="BDD67" s="60"/>
      <c r="BDE67" s="60"/>
      <c r="BDF67" s="60"/>
      <c r="BDG67" s="60"/>
      <c r="BDH67" s="60"/>
      <c r="BDI67" s="60"/>
      <c r="BDJ67" s="60"/>
      <c r="BDK67" s="60"/>
      <c r="BDL67" s="60"/>
      <c r="BDM67" s="60"/>
      <c r="BDN67" s="60"/>
      <c r="BDO67" s="60"/>
      <c r="BDP67" s="60"/>
      <c r="BDQ67" s="60"/>
      <c r="BDR67" s="60"/>
      <c r="BDS67" s="60"/>
      <c r="BDT67" s="60"/>
      <c r="BDU67" s="60"/>
      <c r="BDV67" s="60"/>
      <c r="BDW67" s="60"/>
      <c r="BDX67" s="60"/>
      <c r="BDY67" s="60"/>
      <c r="BDZ67" s="60"/>
      <c r="BEA67" s="60"/>
      <c r="BEB67" s="60"/>
      <c r="BEC67" s="60"/>
      <c r="BED67" s="60"/>
      <c r="BEE67" s="60"/>
      <c r="BEF67" s="60"/>
      <c r="BEG67" s="60"/>
      <c r="BEH67" s="60"/>
      <c r="BEI67" s="60"/>
      <c r="BEJ67" s="60"/>
      <c r="BEK67" s="60"/>
      <c r="BEL67" s="60"/>
      <c r="BEM67" s="60"/>
      <c r="BEN67" s="60"/>
      <c r="BEO67" s="60"/>
      <c r="BEP67" s="60"/>
      <c r="BEQ67" s="60"/>
      <c r="BER67" s="60"/>
      <c r="BES67" s="60"/>
      <c r="BET67" s="60"/>
      <c r="BEU67" s="60"/>
      <c r="BEV67" s="60"/>
      <c r="BEW67" s="60"/>
      <c r="BEX67" s="60"/>
      <c r="BEY67" s="60"/>
      <c r="BEZ67" s="60"/>
      <c r="BFA67" s="60"/>
      <c r="BFB67" s="60"/>
      <c r="BFC67" s="60"/>
      <c r="BFD67" s="60"/>
      <c r="BFE67" s="60"/>
      <c r="BFF67" s="60"/>
      <c r="BFG67" s="60"/>
      <c r="BFH67" s="60"/>
      <c r="BFI67" s="60"/>
      <c r="BFJ67" s="60"/>
      <c r="BFK67" s="60"/>
      <c r="BFL67" s="60"/>
      <c r="BFM67" s="60"/>
      <c r="BFN67" s="60"/>
      <c r="BFO67" s="60"/>
      <c r="BFP67" s="60"/>
      <c r="BFQ67" s="60"/>
      <c r="BFR67" s="60"/>
      <c r="BFS67" s="60"/>
      <c r="BFT67" s="60"/>
      <c r="BFU67" s="60"/>
      <c r="BFV67" s="60"/>
      <c r="BFW67" s="60"/>
      <c r="BFX67" s="60"/>
      <c r="BFY67" s="60"/>
      <c r="BFZ67" s="60"/>
      <c r="BGA67" s="60"/>
      <c r="BGB67" s="60"/>
      <c r="BGC67" s="60"/>
      <c r="BGD67" s="60"/>
      <c r="BGE67" s="60"/>
      <c r="BGF67" s="60"/>
      <c r="BGG67" s="60"/>
      <c r="BGH67" s="60"/>
      <c r="BGI67" s="60"/>
      <c r="BGJ67" s="60"/>
      <c r="BGK67" s="60"/>
      <c r="BGL67" s="60"/>
      <c r="BGM67" s="60"/>
      <c r="BGN67" s="60"/>
      <c r="BGO67" s="60"/>
      <c r="BGP67" s="60"/>
      <c r="BGQ67" s="60"/>
      <c r="BGR67" s="60"/>
      <c r="BGS67" s="60"/>
      <c r="BGT67" s="60"/>
      <c r="BGU67" s="60"/>
      <c r="BGV67" s="60"/>
      <c r="BGW67" s="60"/>
      <c r="BGX67" s="60"/>
      <c r="BGY67" s="60"/>
      <c r="BGZ67" s="60"/>
      <c r="BHA67" s="60"/>
      <c r="BHB67" s="60"/>
      <c r="BHC67" s="60"/>
      <c r="BHD67" s="60"/>
      <c r="BHE67" s="60"/>
      <c r="BHF67" s="60"/>
      <c r="BHG67" s="60"/>
      <c r="BHH67" s="60"/>
      <c r="BHI67" s="60"/>
      <c r="BHJ67" s="60"/>
      <c r="BHK67" s="60"/>
      <c r="BHL67" s="60"/>
      <c r="BHM67" s="60"/>
      <c r="BHN67" s="60"/>
      <c r="BHO67" s="60"/>
      <c r="BHP67" s="60"/>
      <c r="BHQ67" s="60"/>
      <c r="BHR67" s="60"/>
      <c r="BHS67" s="60"/>
      <c r="BHT67" s="60"/>
      <c r="BHU67" s="60"/>
      <c r="BHV67" s="60"/>
      <c r="BHW67" s="60"/>
      <c r="BHX67" s="60"/>
      <c r="BHY67" s="60"/>
      <c r="BHZ67" s="60"/>
      <c r="BIA67" s="60"/>
      <c r="BIB67" s="60"/>
      <c r="BIC67" s="60"/>
      <c r="BID67" s="60"/>
      <c r="BIE67" s="60"/>
      <c r="BIF67" s="60"/>
      <c r="BIG67" s="60"/>
      <c r="BIH67" s="60"/>
      <c r="BII67" s="60"/>
      <c r="BIJ67" s="60"/>
      <c r="BIK67" s="60"/>
      <c r="BIL67" s="60"/>
      <c r="BIM67" s="60"/>
      <c r="BIN67" s="60"/>
      <c r="BIO67" s="60"/>
      <c r="BIP67" s="60"/>
      <c r="BIQ67" s="60"/>
      <c r="BIR67" s="60"/>
      <c r="BIS67" s="60"/>
      <c r="BIT67" s="60"/>
      <c r="BIU67" s="60"/>
      <c r="BIV67" s="60"/>
      <c r="BIW67" s="60"/>
      <c r="BIX67" s="60"/>
      <c r="BIY67" s="60"/>
      <c r="BIZ67" s="60"/>
      <c r="BJA67" s="60"/>
      <c r="BJB67" s="60"/>
      <c r="BJC67" s="60"/>
      <c r="BJD67" s="60"/>
      <c r="BJE67" s="60"/>
      <c r="BJF67" s="60"/>
      <c r="BJG67" s="60"/>
      <c r="BJH67" s="60"/>
      <c r="BJI67" s="60"/>
      <c r="BJJ67" s="60"/>
      <c r="BJK67" s="60"/>
      <c r="BJL67" s="60"/>
      <c r="BJM67" s="60"/>
      <c r="BJN67" s="60"/>
      <c r="BJO67" s="60"/>
      <c r="BJP67" s="60"/>
      <c r="BJQ67" s="60"/>
      <c r="BJR67" s="60"/>
      <c r="BJS67" s="60"/>
      <c r="BJT67" s="60"/>
      <c r="BJU67" s="60"/>
      <c r="BJV67" s="60"/>
      <c r="BJW67" s="60"/>
      <c r="BJX67" s="60"/>
      <c r="BJY67" s="60"/>
      <c r="BJZ67" s="60"/>
      <c r="BKA67" s="60"/>
      <c r="BKB67" s="60"/>
      <c r="BKC67" s="60"/>
      <c r="BKD67" s="60"/>
      <c r="BKE67" s="60"/>
      <c r="BKF67" s="60"/>
      <c r="BKG67" s="60"/>
      <c r="BKH67" s="60"/>
      <c r="BKI67" s="60"/>
      <c r="BKJ67" s="60"/>
      <c r="BKK67" s="60"/>
      <c r="BKL67" s="60"/>
      <c r="BKM67" s="60"/>
      <c r="BKN67" s="60"/>
      <c r="BKO67" s="60"/>
      <c r="BKP67" s="60"/>
      <c r="BKQ67" s="60"/>
      <c r="BKR67" s="60"/>
      <c r="BKS67" s="60"/>
      <c r="BKT67" s="60"/>
      <c r="BKU67" s="60"/>
      <c r="BKV67" s="60"/>
      <c r="BKW67" s="60"/>
      <c r="BKX67" s="60"/>
      <c r="BKY67" s="60"/>
      <c r="BKZ67" s="60"/>
      <c r="BLA67" s="60"/>
      <c r="BLB67" s="60"/>
      <c r="BLC67" s="60"/>
      <c r="BLD67" s="60"/>
      <c r="BLE67" s="60"/>
      <c r="BLF67" s="60"/>
      <c r="BLG67" s="60"/>
      <c r="BLH67" s="60"/>
      <c r="BLI67" s="60"/>
      <c r="BLJ67" s="60"/>
      <c r="BLK67" s="60"/>
      <c r="BLL67" s="60"/>
      <c r="BLM67" s="60"/>
      <c r="BLN67" s="60"/>
      <c r="BLO67" s="60"/>
      <c r="BLP67" s="60"/>
      <c r="BLQ67" s="60"/>
      <c r="BLR67" s="60"/>
      <c r="BLS67" s="60"/>
      <c r="BLT67" s="60"/>
      <c r="BLU67" s="60"/>
      <c r="BLV67" s="60"/>
      <c r="BLW67" s="60"/>
      <c r="BLX67" s="60"/>
      <c r="BLY67" s="60"/>
      <c r="BLZ67" s="60"/>
      <c r="BMA67" s="60"/>
      <c r="BMB67" s="60"/>
      <c r="BMC67" s="60"/>
      <c r="BMD67" s="60"/>
      <c r="BME67" s="60"/>
      <c r="BMF67" s="60"/>
      <c r="BMG67" s="60"/>
      <c r="BMH67" s="60"/>
      <c r="BMI67" s="60"/>
      <c r="BMJ67" s="60"/>
      <c r="BMK67" s="60"/>
      <c r="BML67" s="60"/>
      <c r="BMM67" s="60"/>
      <c r="BMN67" s="60"/>
      <c r="BMO67" s="60"/>
      <c r="BMP67" s="60"/>
      <c r="BMQ67" s="60"/>
      <c r="BMR67" s="60"/>
      <c r="BMS67" s="60"/>
      <c r="BMT67" s="60"/>
      <c r="BMU67" s="60"/>
      <c r="BMV67" s="60"/>
      <c r="BMW67" s="60"/>
      <c r="BMX67" s="60"/>
      <c r="BMY67" s="60"/>
      <c r="BMZ67" s="60"/>
      <c r="BNA67" s="60"/>
      <c r="BNB67" s="60"/>
      <c r="BNC67" s="60"/>
      <c r="BND67" s="60"/>
      <c r="BNE67" s="60"/>
      <c r="BNF67" s="60"/>
      <c r="BNG67" s="60"/>
      <c r="BNH67" s="60"/>
      <c r="BNI67" s="60"/>
      <c r="BNJ67" s="60"/>
      <c r="BNK67" s="60"/>
      <c r="BNL67" s="60"/>
      <c r="BNM67" s="60"/>
      <c r="BNN67" s="60"/>
      <c r="BNO67" s="60"/>
      <c r="BNP67" s="60"/>
      <c r="BNQ67" s="60"/>
      <c r="BNR67" s="60"/>
      <c r="BNS67" s="60"/>
      <c r="BNT67" s="60"/>
      <c r="BNU67" s="60"/>
      <c r="BNV67" s="60"/>
      <c r="BNW67" s="60"/>
      <c r="BNX67" s="60"/>
      <c r="BNY67" s="60"/>
      <c r="BNZ67" s="60"/>
      <c r="BOA67" s="60"/>
      <c r="BOB67" s="60"/>
      <c r="BOC67" s="60"/>
      <c r="BOD67" s="60"/>
      <c r="BOE67" s="60"/>
      <c r="BOF67" s="60"/>
      <c r="BOG67" s="60"/>
      <c r="BOH67" s="60"/>
      <c r="BOI67" s="60"/>
      <c r="BOJ67" s="60"/>
      <c r="BOK67" s="60"/>
      <c r="BOL67" s="60"/>
      <c r="BOM67" s="60"/>
      <c r="BON67" s="60"/>
      <c r="BOO67" s="60"/>
      <c r="BOP67" s="60"/>
      <c r="BOQ67" s="60"/>
      <c r="BOR67" s="60"/>
      <c r="BOS67" s="60"/>
      <c r="BOT67" s="60"/>
      <c r="BOU67" s="60"/>
      <c r="BOV67" s="60"/>
      <c r="BOW67" s="60"/>
      <c r="BOX67" s="60"/>
      <c r="BOY67" s="60"/>
      <c r="BOZ67" s="60"/>
      <c r="BPA67" s="60"/>
      <c r="BPB67" s="60"/>
      <c r="BPC67" s="60"/>
      <c r="BPD67" s="60"/>
      <c r="BPE67" s="60"/>
      <c r="BPF67" s="60"/>
      <c r="BPG67" s="60"/>
      <c r="BPH67" s="60"/>
      <c r="BPI67" s="60"/>
      <c r="BPJ67" s="60"/>
      <c r="BPK67" s="60"/>
      <c r="BPL67" s="60"/>
      <c r="BPM67" s="60"/>
      <c r="BPN67" s="60"/>
      <c r="BPO67" s="60"/>
      <c r="BPP67" s="60"/>
      <c r="BPQ67" s="60"/>
      <c r="BPR67" s="60"/>
      <c r="BPS67" s="60"/>
      <c r="BPT67" s="60"/>
      <c r="BPU67" s="60"/>
      <c r="BPV67" s="60"/>
      <c r="BPW67" s="60"/>
      <c r="BPX67" s="60"/>
      <c r="BPY67" s="60"/>
      <c r="BPZ67" s="60"/>
      <c r="BQA67" s="60"/>
      <c r="BQB67" s="60"/>
      <c r="BQC67" s="60"/>
      <c r="BQD67" s="60"/>
      <c r="BQE67" s="60"/>
      <c r="BQF67" s="60"/>
      <c r="BQG67" s="60"/>
      <c r="BQH67" s="60"/>
      <c r="BQI67" s="60"/>
      <c r="BQJ67" s="60"/>
      <c r="BQK67" s="60"/>
      <c r="BQL67" s="60"/>
      <c r="BQM67" s="60"/>
      <c r="BQN67" s="60"/>
      <c r="BQO67" s="60"/>
      <c r="BQP67" s="60"/>
      <c r="BQQ67" s="60"/>
      <c r="BQR67" s="60"/>
      <c r="BQS67" s="60"/>
      <c r="BQT67" s="60"/>
      <c r="BQU67" s="60"/>
      <c r="BQV67" s="60"/>
      <c r="BQW67" s="60"/>
      <c r="BQX67" s="60"/>
      <c r="BQY67" s="60"/>
      <c r="BQZ67" s="60"/>
      <c r="BRA67" s="60"/>
      <c r="BRB67" s="60"/>
      <c r="BRC67" s="60"/>
      <c r="BRD67" s="60"/>
      <c r="BRE67" s="60"/>
      <c r="BRF67" s="60"/>
      <c r="BRG67" s="60"/>
      <c r="BRH67" s="60"/>
      <c r="BRI67" s="60"/>
      <c r="BRJ67" s="60"/>
      <c r="BRK67" s="60"/>
      <c r="BRL67" s="60"/>
      <c r="BRM67" s="60"/>
      <c r="BRN67" s="60"/>
      <c r="BRO67" s="60"/>
      <c r="BRP67" s="60"/>
      <c r="BRQ67" s="60"/>
      <c r="BRR67" s="60"/>
      <c r="BRS67" s="60"/>
      <c r="BRT67" s="60"/>
      <c r="BRU67" s="60"/>
      <c r="BRV67" s="60"/>
      <c r="BRW67" s="60"/>
      <c r="BRX67" s="60"/>
      <c r="BRY67" s="60"/>
      <c r="BRZ67" s="60"/>
      <c r="BSA67" s="60"/>
      <c r="BSB67" s="60"/>
      <c r="BSC67" s="60"/>
      <c r="BSD67" s="60"/>
      <c r="BSE67" s="60"/>
      <c r="BSF67" s="60"/>
      <c r="BSG67" s="60"/>
      <c r="BSH67" s="60"/>
      <c r="BSI67" s="60"/>
      <c r="BSJ67" s="60"/>
      <c r="BSK67" s="60"/>
      <c r="BSL67" s="60"/>
      <c r="BSM67" s="60"/>
      <c r="BSN67" s="60"/>
      <c r="BSO67" s="60"/>
      <c r="BSP67" s="60"/>
      <c r="BSQ67" s="60"/>
      <c r="BSR67" s="60"/>
      <c r="BSS67" s="60"/>
      <c r="BST67" s="60"/>
      <c r="BSU67" s="60"/>
      <c r="BSV67" s="60"/>
      <c r="BSW67" s="60"/>
      <c r="BSX67" s="60"/>
      <c r="BSY67" s="60"/>
      <c r="BSZ67" s="60"/>
      <c r="BTA67" s="60"/>
      <c r="BTB67" s="60"/>
      <c r="BTC67" s="60"/>
      <c r="BTD67" s="60"/>
      <c r="BTE67" s="60"/>
      <c r="BTF67" s="60"/>
      <c r="BTG67" s="60"/>
      <c r="BTH67" s="60"/>
      <c r="BTI67" s="60"/>
      <c r="BTJ67" s="60"/>
      <c r="BTK67" s="60"/>
      <c r="BTL67" s="60"/>
      <c r="BTM67" s="60"/>
      <c r="BTN67" s="60"/>
      <c r="BTO67" s="60"/>
      <c r="BTP67" s="60"/>
      <c r="BTQ67" s="60"/>
      <c r="BTR67" s="60"/>
      <c r="BTS67" s="60"/>
      <c r="BTT67" s="60"/>
      <c r="BTU67" s="60"/>
      <c r="BTV67" s="60"/>
      <c r="BTW67" s="60"/>
      <c r="BTX67" s="60"/>
      <c r="BTY67" s="60"/>
      <c r="BTZ67" s="60"/>
      <c r="BUA67" s="60"/>
      <c r="BUB67" s="60"/>
      <c r="BUC67" s="60"/>
      <c r="BUD67" s="60"/>
      <c r="BUE67" s="60"/>
      <c r="BUF67" s="60"/>
      <c r="BUG67" s="60"/>
      <c r="BUH67" s="60"/>
      <c r="BUI67" s="60"/>
      <c r="BUJ67" s="60"/>
      <c r="BUK67" s="60"/>
      <c r="BUL67" s="60"/>
      <c r="BUM67" s="60"/>
      <c r="BUN67" s="60"/>
      <c r="BUO67" s="60"/>
      <c r="BUP67" s="60"/>
      <c r="BUQ67" s="60"/>
      <c r="BUR67" s="60"/>
      <c r="BUS67" s="60"/>
      <c r="BUT67" s="60"/>
      <c r="BUU67" s="60"/>
      <c r="BUV67" s="60"/>
      <c r="BUW67" s="60"/>
      <c r="BUX67" s="60"/>
      <c r="BUY67" s="60"/>
      <c r="BUZ67" s="60"/>
      <c r="BVA67" s="60"/>
      <c r="BVB67" s="60"/>
      <c r="BVC67" s="60"/>
      <c r="BVD67" s="60"/>
      <c r="BVE67" s="60"/>
      <c r="BVF67" s="60"/>
      <c r="BVG67" s="60"/>
      <c r="BVH67" s="60"/>
      <c r="BVI67" s="60"/>
      <c r="BVJ67" s="60"/>
      <c r="BVK67" s="60"/>
      <c r="BVL67" s="60"/>
      <c r="BVM67" s="60"/>
      <c r="BVN67" s="60"/>
      <c r="BVO67" s="60"/>
      <c r="BVP67" s="60"/>
      <c r="BVQ67" s="60"/>
      <c r="BVR67" s="60"/>
      <c r="BVS67" s="60"/>
      <c r="BVT67" s="60"/>
      <c r="BVU67" s="60"/>
      <c r="BVV67" s="60"/>
      <c r="BVW67" s="60"/>
      <c r="BVX67" s="60"/>
      <c r="BVY67" s="60"/>
      <c r="BVZ67" s="60"/>
      <c r="BWA67" s="60"/>
      <c r="BWB67" s="60"/>
      <c r="BWC67" s="60"/>
      <c r="BWD67" s="60"/>
      <c r="BWE67" s="60"/>
      <c r="BWF67" s="60"/>
      <c r="BWG67" s="60"/>
      <c r="BWH67" s="60"/>
      <c r="BWI67" s="60"/>
      <c r="BWJ67" s="60"/>
      <c r="BWK67" s="60"/>
      <c r="BWL67" s="60"/>
      <c r="BWM67" s="60"/>
      <c r="BWN67" s="60"/>
      <c r="BWO67" s="60"/>
      <c r="BWP67" s="60"/>
      <c r="BWQ67" s="60"/>
      <c r="BWR67" s="60"/>
      <c r="BWS67" s="60"/>
      <c r="BWT67" s="60"/>
      <c r="BWU67" s="60"/>
      <c r="BWV67" s="60"/>
      <c r="BWW67" s="60"/>
      <c r="BWX67" s="60"/>
      <c r="BWY67" s="60"/>
      <c r="BWZ67" s="60"/>
      <c r="BXA67" s="60"/>
      <c r="BXB67" s="60"/>
      <c r="BXC67" s="60"/>
      <c r="BXD67" s="60"/>
      <c r="BXE67" s="60"/>
      <c r="BXF67" s="60"/>
      <c r="BXG67" s="60"/>
      <c r="BXH67" s="60"/>
      <c r="BXI67" s="60"/>
      <c r="BXJ67" s="60"/>
      <c r="BXK67" s="60"/>
      <c r="BXL67" s="60"/>
      <c r="BXM67" s="60"/>
      <c r="BXN67" s="60"/>
      <c r="BXO67" s="60"/>
      <c r="BXP67" s="60"/>
      <c r="BXQ67" s="60"/>
      <c r="BXR67" s="60"/>
      <c r="BXS67" s="60"/>
      <c r="BXT67" s="60"/>
      <c r="BXU67" s="60"/>
      <c r="BXV67" s="60"/>
      <c r="BXW67" s="60"/>
      <c r="BXX67" s="60"/>
      <c r="BXY67" s="60"/>
      <c r="BXZ67" s="60"/>
      <c r="BYA67" s="60"/>
      <c r="BYB67" s="60"/>
      <c r="BYC67" s="60"/>
      <c r="BYD67" s="60"/>
      <c r="BYE67" s="60"/>
      <c r="BYF67" s="60"/>
      <c r="BYG67" s="60"/>
      <c r="BYH67" s="60"/>
      <c r="BYI67" s="60"/>
      <c r="BYJ67" s="60"/>
      <c r="BYK67" s="60"/>
      <c r="BYL67" s="60"/>
      <c r="BYM67" s="60"/>
      <c r="BYN67" s="60"/>
      <c r="BYO67" s="60"/>
      <c r="BYP67" s="60"/>
      <c r="BYQ67" s="60"/>
      <c r="BYR67" s="60"/>
      <c r="BYS67" s="60"/>
      <c r="BYT67" s="60"/>
      <c r="BYU67" s="60"/>
      <c r="BYV67" s="60"/>
      <c r="BYW67" s="60"/>
      <c r="BYX67" s="60"/>
      <c r="BYY67" s="60"/>
      <c r="BYZ67" s="60"/>
      <c r="BZA67" s="60"/>
      <c r="BZB67" s="60"/>
      <c r="BZC67" s="60"/>
      <c r="BZD67" s="60"/>
      <c r="BZE67" s="60"/>
      <c r="BZF67" s="60"/>
      <c r="BZG67" s="60"/>
      <c r="BZH67" s="60"/>
      <c r="BZI67" s="60"/>
      <c r="BZJ67" s="60"/>
      <c r="BZK67" s="60"/>
      <c r="BZL67" s="60"/>
      <c r="BZM67" s="60"/>
      <c r="BZN67" s="60"/>
      <c r="BZO67" s="60"/>
      <c r="BZP67" s="60"/>
      <c r="BZQ67" s="60"/>
      <c r="BZR67" s="60"/>
      <c r="BZS67" s="60"/>
      <c r="BZT67" s="60"/>
      <c r="BZU67" s="60"/>
      <c r="BZV67" s="60"/>
      <c r="BZW67" s="60"/>
      <c r="BZX67" s="60"/>
      <c r="BZY67" s="60"/>
      <c r="BZZ67" s="60"/>
      <c r="CAA67" s="60"/>
      <c r="CAB67" s="60"/>
      <c r="CAC67" s="60"/>
      <c r="CAD67" s="60"/>
      <c r="CAE67" s="60"/>
      <c r="CAF67" s="60"/>
      <c r="CAG67" s="60"/>
      <c r="CAH67" s="60"/>
      <c r="CAI67" s="60"/>
      <c r="CAJ67" s="60"/>
      <c r="CAK67" s="60"/>
      <c r="CAL67" s="60"/>
      <c r="CAM67" s="60"/>
      <c r="CAN67" s="60"/>
      <c r="CAO67" s="60"/>
      <c r="CAP67" s="60"/>
      <c r="CAQ67" s="60"/>
      <c r="CAR67" s="60"/>
      <c r="CAS67" s="60"/>
      <c r="CAT67" s="60"/>
      <c r="CAU67" s="60"/>
      <c r="CAV67" s="60"/>
      <c r="CAW67" s="60"/>
      <c r="CAX67" s="60"/>
      <c r="CAY67" s="60"/>
      <c r="CAZ67" s="60"/>
      <c r="CBA67" s="60"/>
      <c r="CBB67" s="60"/>
      <c r="CBC67" s="60"/>
      <c r="CBD67" s="60"/>
      <c r="CBE67" s="60"/>
      <c r="CBF67" s="60"/>
      <c r="CBG67" s="60"/>
      <c r="CBH67" s="60"/>
      <c r="CBI67" s="60"/>
      <c r="CBJ67" s="60"/>
      <c r="CBK67" s="60"/>
      <c r="CBL67" s="60"/>
      <c r="CBM67" s="60"/>
      <c r="CBN67" s="60"/>
      <c r="CBO67" s="60"/>
      <c r="CBP67" s="60"/>
      <c r="CBQ67" s="60"/>
      <c r="CBR67" s="60"/>
      <c r="CBS67" s="60"/>
      <c r="CBT67" s="60"/>
      <c r="CBU67" s="60"/>
      <c r="CBV67" s="60"/>
      <c r="CBW67" s="60"/>
      <c r="CBX67" s="60"/>
      <c r="CBY67" s="60"/>
      <c r="CBZ67" s="60"/>
      <c r="CCA67" s="60"/>
      <c r="CCB67" s="60"/>
      <c r="CCC67" s="60"/>
      <c r="CCD67" s="60"/>
      <c r="CCE67" s="60"/>
      <c r="CCF67" s="60"/>
      <c r="CCG67" s="60"/>
      <c r="CCH67" s="60"/>
      <c r="CCI67" s="60"/>
      <c r="CCJ67" s="60"/>
      <c r="CCK67" s="60"/>
      <c r="CCL67" s="60"/>
      <c r="CCM67" s="60"/>
      <c r="CCN67" s="60"/>
      <c r="CCO67" s="60"/>
      <c r="CCP67" s="60"/>
      <c r="CCQ67" s="60"/>
      <c r="CCR67" s="60"/>
      <c r="CCS67" s="60"/>
      <c r="CCT67" s="60"/>
      <c r="CCU67" s="60"/>
      <c r="CCV67" s="60"/>
      <c r="CCW67" s="60"/>
      <c r="CCX67" s="60"/>
      <c r="CCY67" s="60"/>
      <c r="CCZ67" s="60"/>
      <c r="CDA67" s="60"/>
      <c r="CDB67" s="60"/>
      <c r="CDC67" s="60"/>
      <c r="CDD67" s="60"/>
      <c r="CDE67" s="60"/>
      <c r="CDF67" s="60"/>
      <c r="CDG67" s="60"/>
      <c r="CDH67" s="60"/>
      <c r="CDI67" s="60"/>
      <c r="CDJ67" s="60"/>
      <c r="CDK67" s="60"/>
      <c r="CDL67" s="60"/>
      <c r="CDM67" s="60"/>
      <c r="CDN67" s="60"/>
      <c r="CDO67" s="60"/>
      <c r="CDP67" s="60"/>
      <c r="CDQ67" s="60"/>
      <c r="CDR67" s="60"/>
      <c r="CDS67" s="60"/>
      <c r="CDT67" s="60"/>
      <c r="CDU67" s="60"/>
      <c r="CDV67" s="60"/>
      <c r="CDW67" s="60"/>
      <c r="CDX67" s="60"/>
      <c r="CDY67" s="60"/>
      <c r="CDZ67" s="60"/>
      <c r="CEA67" s="60"/>
      <c r="CEB67" s="60"/>
      <c r="CEC67" s="60"/>
      <c r="CED67" s="60"/>
      <c r="CEE67" s="60"/>
      <c r="CEF67" s="60"/>
      <c r="CEG67" s="60"/>
      <c r="CEH67" s="60"/>
      <c r="CEI67" s="60"/>
      <c r="CEJ67" s="60"/>
      <c r="CEK67" s="60"/>
      <c r="CEL67" s="60"/>
      <c r="CEM67" s="60"/>
      <c r="CEN67" s="60"/>
      <c r="CEO67" s="60"/>
      <c r="CEP67" s="60"/>
      <c r="CEQ67" s="60"/>
      <c r="CER67" s="60"/>
      <c r="CES67" s="60"/>
      <c r="CET67" s="60"/>
      <c r="CEU67" s="60"/>
      <c r="CEV67" s="60"/>
      <c r="CEW67" s="60"/>
      <c r="CEX67" s="60"/>
      <c r="CEY67" s="60"/>
      <c r="CEZ67" s="60"/>
      <c r="CFA67" s="60"/>
      <c r="CFB67" s="60"/>
      <c r="CFC67" s="60"/>
      <c r="CFD67" s="60"/>
      <c r="CFE67" s="60"/>
      <c r="CFF67" s="60"/>
      <c r="CFG67" s="60"/>
      <c r="CFH67" s="60"/>
      <c r="CFI67" s="60"/>
      <c r="CFJ67" s="60"/>
      <c r="CFK67" s="60"/>
      <c r="CFL67" s="60"/>
      <c r="CFM67" s="60"/>
      <c r="CFN67" s="60"/>
      <c r="CFO67" s="60"/>
      <c r="CFP67" s="60"/>
      <c r="CFQ67" s="60"/>
      <c r="CFR67" s="60"/>
      <c r="CFS67" s="60"/>
      <c r="CFT67" s="60"/>
      <c r="CFU67" s="60"/>
      <c r="CFV67" s="60"/>
      <c r="CFW67" s="60"/>
      <c r="CFX67" s="60"/>
      <c r="CFY67" s="60"/>
      <c r="CFZ67" s="60"/>
      <c r="CGA67" s="60"/>
      <c r="CGB67" s="60"/>
      <c r="CGC67" s="60"/>
      <c r="CGD67" s="60"/>
      <c r="CGE67" s="60"/>
      <c r="CGF67" s="60"/>
      <c r="CGG67" s="60"/>
      <c r="CGH67" s="60"/>
      <c r="CGI67" s="60"/>
      <c r="CGJ67" s="60"/>
      <c r="CGK67" s="60"/>
      <c r="CGL67" s="60"/>
      <c r="CGM67" s="60"/>
      <c r="CGN67" s="60"/>
      <c r="CGO67" s="60"/>
      <c r="CGP67" s="60"/>
      <c r="CGQ67" s="60"/>
      <c r="CGR67" s="60"/>
      <c r="CGS67" s="60"/>
      <c r="CGT67" s="60"/>
      <c r="CGU67" s="60"/>
      <c r="CGV67" s="60"/>
      <c r="CGW67" s="60"/>
      <c r="CGX67" s="60"/>
      <c r="CGY67" s="60"/>
      <c r="CGZ67" s="60"/>
      <c r="CHA67" s="60"/>
      <c r="CHB67" s="60"/>
      <c r="CHC67" s="60"/>
      <c r="CHD67" s="60"/>
      <c r="CHE67" s="60"/>
      <c r="CHF67" s="60"/>
      <c r="CHG67" s="60"/>
      <c r="CHH67" s="60"/>
      <c r="CHI67" s="60"/>
      <c r="CHJ67" s="60"/>
      <c r="CHK67" s="60"/>
      <c r="CHL67" s="60"/>
      <c r="CHM67" s="60"/>
      <c r="CHN67" s="60"/>
      <c r="CHO67" s="60"/>
      <c r="CHP67" s="60"/>
      <c r="CHQ67" s="60"/>
      <c r="CHR67" s="60"/>
      <c r="CHS67" s="60"/>
      <c r="CHT67" s="60"/>
      <c r="CHU67" s="60"/>
      <c r="CHV67" s="60"/>
      <c r="CHW67" s="60"/>
      <c r="CHX67" s="60"/>
      <c r="CHY67" s="60"/>
      <c r="CHZ67" s="60"/>
      <c r="CIA67" s="60"/>
      <c r="CIB67" s="60"/>
      <c r="CIC67" s="60"/>
      <c r="CID67" s="60"/>
      <c r="CIE67" s="60"/>
      <c r="CIF67" s="60"/>
      <c r="CIG67" s="60"/>
      <c r="CIH67" s="60"/>
      <c r="CII67" s="60"/>
      <c r="CIJ67" s="60"/>
      <c r="CIK67" s="60"/>
      <c r="CIL67" s="60"/>
      <c r="CIM67" s="60"/>
      <c r="CIN67" s="60"/>
      <c r="CIO67" s="60"/>
      <c r="CIP67" s="60"/>
      <c r="CIQ67" s="60"/>
      <c r="CIR67" s="60"/>
      <c r="CIS67" s="60"/>
      <c r="CIT67" s="60"/>
      <c r="CIU67" s="60"/>
      <c r="CIV67" s="60"/>
      <c r="CIW67" s="60"/>
      <c r="CIX67" s="60"/>
      <c r="CIY67" s="60"/>
      <c r="CIZ67" s="60"/>
      <c r="CJA67" s="60"/>
      <c r="CJB67" s="60"/>
      <c r="CJC67" s="60"/>
      <c r="CJD67" s="60"/>
      <c r="CJE67" s="60"/>
      <c r="CJF67" s="60"/>
      <c r="CJG67" s="60"/>
      <c r="CJH67" s="60"/>
      <c r="CJI67" s="60"/>
      <c r="CJJ67" s="60"/>
      <c r="CJK67" s="60"/>
      <c r="CJL67" s="60"/>
      <c r="CJM67" s="60"/>
      <c r="CJN67" s="60"/>
      <c r="CJO67" s="60"/>
      <c r="CJP67" s="60"/>
      <c r="CJQ67" s="60"/>
      <c r="CJR67" s="60"/>
      <c r="CJS67" s="60"/>
      <c r="CJT67" s="60"/>
      <c r="CJU67" s="60"/>
      <c r="CJV67" s="60"/>
      <c r="CJW67" s="60"/>
      <c r="CJX67" s="60"/>
      <c r="CJY67" s="60"/>
      <c r="CJZ67" s="60"/>
      <c r="CKA67" s="60"/>
      <c r="CKB67" s="60"/>
      <c r="CKC67" s="60"/>
      <c r="CKD67" s="60"/>
      <c r="CKE67" s="60"/>
      <c r="CKF67" s="60"/>
      <c r="CKG67" s="60"/>
      <c r="CKH67" s="60"/>
      <c r="CKI67" s="60"/>
      <c r="CKJ67" s="60"/>
      <c r="CKK67" s="60"/>
      <c r="CKL67" s="60"/>
      <c r="CKM67" s="60"/>
      <c r="CKN67" s="60"/>
      <c r="CKO67" s="60"/>
      <c r="CKP67" s="60"/>
      <c r="CKQ67" s="60"/>
      <c r="CKR67" s="60"/>
      <c r="CKS67" s="60"/>
      <c r="CKT67" s="60"/>
      <c r="CKU67" s="60"/>
      <c r="CKV67" s="60"/>
      <c r="CKW67" s="60"/>
      <c r="CKX67" s="60"/>
      <c r="CKY67" s="60"/>
      <c r="CKZ67" s="60"/>
      <c r="CLA67" s="60"/>
      <c r="CLB67" s="60"/>
      <c r="CLC67" s="60"/>
      <c r="CLD67" s="60"/>
      <c r="CLE67" s="60"/>
      <c r="CLF67" s="60"/>
      <c r="CLG67" s="60"/>
      <c r="CLH67" s="60"/>
      <c r="CLI67" s="60"/>
      <c r="CLJ67" s="60"/>
      <c r="CLK67" s="60"/>
      <c r="CLL67" s="60"/>
      <c r="CLM67" s="60"/>
      <c r="CLN67" s="60"/>
      <c r="CLO67" s="60"/>
      <c r="CLP67" s="60"/>
      <c r="CLQ67" s="60"/>
      <c r="CLR67" s="60"/>
      <c r="CLS67" s="60"/>
      <c r="CLT67" s="60"/>
      <c r="CLU67" s="60"/>
      <c r="CLV67" s="60"/>
      <c r="CLW67" s="60"/>
      <c r="CLX67" s="60"/>
      <c r="CLY67" s="60"/>
      <c r="CLZ67" s="60"/>
      <c r="CMA67" s="60"/>
      <c r="CMB67" s="60"/>
      <c r="CMC67" s="60"/>
      <c r="CMD67" s="60"/>
      <c r="CME67" s="60"/>
      <c r="CMF67" s="60"/>
      <c r="CMG67" s="60"/>
      <c r="CMH67" s="60"/>
      <c r="CMI67" s="60"/>
      <c r="CMJ67" s="60"/>
      <c r="CMK67" s="60"/>
      <c r="CML67" s="60"/>
      <c r="CMM67" s="60"/>
      <c r="CMN67" s="60"/>
      <c r="CMO67" s="60"/>
      <c r="CMP67" s="60"/>
      <c r="CMQ67" s="60"/>
      <c r="CMR67" s="60"/>
      <c r="CMS67" s="60"/>
      <c r="CMT67" s="60"/>
      <c r="CMU67" s="60"/>
      <c r="CMV67" s="60"/>
      <c r="CMW67" s="60"/>
      <c r="CMX67" s="60"/>
      <c r="CMY67" s="60"/>
      <c r="CMZ67" s="60"/>
      <c r="CNA67" s="60"/>
      <c r="CNB67" s="60"/>
      <c r="CNC67" s="60"/>
      <c r="CND67" s="60"/>
      <c r="CNE67" s="60"/>
      <c r="CNF67" s="60"/>
      <c r="CNG67" s="60"/>
      <c r="CNH67" s="60"/>
      <c r="CNI67" s="60"/>
      <c r="CNJ67" s="60"/>
      <c r="CNK67" s="60"/>
      <c r="CNL67" s="60"/>
      <c r="CNM67" s="60"/>
      <c r="CNN67" s="60"/>
      <c r="CNO67" s="60"/>
      <c r="CNP67" s="60"/>
      <c r="CNQ67" s="60"/>
      <c r="CNR67" s="60"/>
      <c r="CNS67" s="60"/>
      <c r="CNT67" s="60"/>
      <c r="CNU67" s="60"/>
      <c r="CNV67" s="60"/>
      <c r="CNW67" s="60"/>
      <c r="CNX67" s="60"/>
      <c r="CNY67" s="60"/>
      <c r="CNZ67" s="60"/>
      <c r="COA67" s="60"/>
      <c r="COB67" s="60"/>
      <c r="COC67" s="60"/>
      <c r="COD67" s="60"/>
      <c r="COE67" s="60"/>
      <c r="COF67" s="60"/>
      <c r="COG67" s="60"/>
      <c r="COH67" s="60"/>
      <c r="COI67" s="60"/>
      <c r="COJ67" s="60"/>
      <c r="COK67" s="60"/>
      <c r="COL67" s="60"/>
      <c r="COM67" s="60"/>
      <c r="CON67" s="60"/>
      <c r="COO67" s="60"/>
      <c r="COP67" s="60"/>
      <c r="COQ67" s="60"/>
      <c r="COR67" s="60"/>
      <c r="COS67" s="60"/>
      <c r="COT67" s="60"/>
      <c r="COU67" s="60"/>
      <c r="COV67" s="60"/>
      <c r="COW67" s="60"/>
      <c r="COX67" s="60"/>
      <c r="COY67" s="60"/>
      <c r="COZ67" s="60"/>
      <c r="CPA67" s="60"/>
      <c r="CPB67" s="60"/>
      <c r="CPC67" s="60"/>
      <c r="CPD67" s="60"/>
      <c r="CPE67" s="60"/>
      <c r="CPF67" s="60"/>
      <c r="CPG67" s="60"/>
      <c r="CPH67" s="60"/>
      <c r="CPI67" s="60"/>
      <c r="CPJ67" s="60"/>
      <c r="CPK67" s="60"/>
      <c r="CPL67" s="60"/>
      <c r="CPM67" s="60"/>
      <c r="CPN67" s="60"/>
      <c r="CPO67" s="60"/>
      <c r="CPP67" s="60"/>
      <c r="CPQ67" s="60"/>
      <c r="CPR67" s="60"/>
      <c r="CPS67" s="60"/>
      <c r="CPT67" s="60"/>
      <c r="CPU67" s="60"/>
      <c r="CPV67" s="60"/>
      <c r="CPW67" s="60"/>
      <c r="CPX67" s="60"/>
      <c r="CPY67" s="60"/>
      <c r="CPZ67" s="60"/>
      <c r="CQA67" s="60"/>
      <c r="CQB67" s="60"/>
      <c r="CQC67" s="60"/>
      <c r="CQD67" s="60"/>
      <c r="CQE67" s="60"/>
      <c r="CQF67" s="60"/>
      <c r="CQG67" s="60"/>
      <c r="CQH67" s="60"/>
      <c r="CQI67" s="60"/>
      <c r="CQJ67" s="60"/>
      <c r="CQK67" s="60"/>
      <c r="CQL67" s="60"/>
      <c r="CQM67" s="60"/>
      <c r="CQN67" s="60"/>
      <c r="CQO67" s="60"/>
      <c r="CQP67" s="60"/>
      <c r="CQQ67" s="60"/>
      <c r="CQR67" s="60"/>
      <c r="CQS67" s="60"/>
      <c r="CQT67" s="60"/>
      <c r="CQU67" s="60"/>
      <c r="CQV67" s="60"/>
      <c r="CQW67" s="60"/>
      <c r="CQX67" s="60"/>
      <c r="CQY67" s="60"/>
      <c r="CQZ67" s="60"/>
      <c r="CRA67" s="60"/>
      <c r="CRB67" s="60"/>
      <c r="CRC67" s="60"/>
      <c r="CRD67" s="60"/>
      <c r="CRE67" s="60"/>
      <c r="CRF67" s="60"/>
      <c r="CRG67" s="60"/>
      <c r="CRH67" s="60"/>
      <c r="CRI67" s="60"/>
      <c r="CRJ67" s="60"/>
      <c r="CRK67" s="60"/>
      <c r="CRL67" s="60"/>
      <c r="CRM67" s="60"/>
      <c r="CRN67" s="60"/>
      <c r="CRO67" s="60"/>
      <c r="CRP67" s="60"/>
      <c r="CRQ67" s="60"/>
      <c r="CRR67" s="60"/>
      <c r="CRS67" s="60"/>
      <c r="CRT67" s="60"/>
      <c r="CRU67" s="60"/>
      <c r="CRV67" s="60"/>
      <c r="CRW67" s="60"/>
      <c r="CRX67" s="60"/>
      <c r="CRY67" s="60"/>
      <c r="CRZ67" s="60"/>
      <c r="CSA67" s="60"/>
      <c r="CSB67" s="60"/>
      <c r="CSC67" s="60"/>
      <c r="CSD67" s="60"/>
      <c r="CSE67" s="60"/>
      <c r="CSF67" s="60"/>
      <c r="CSG67" s="60"/>
      <c r="CSH67" s="60"/>
      <c r="CSI67" s="60"/>
      <c r="CSJ67" s="60"/>
      <c r="CSK67" s="60"/>
      <c r="CSL67" s="60"/>
      <c r="CSM67" s="60"/>
      <c r="CSN67" s="60"/>
      <c r="CSO67" s="60"/>
      <c r="CSP67" s="60"/>
      <c r="CSQ67" s="60"/>
      <c r="CSR67" s="60"/>
      <c r="CSS67" s="60"/>
      <c r="CST67" s="60"/>
      <c r="CSU67" s="60"/>
      <c r="CSV67" s="60"/>
      <c r="CSW67" s="60"/>
      <c r="CSX67" s="60"/>
      <c r="CSY67" s="60"/>
      <c r="CSZ67" s="60"/>
      <c r="CTA67" s="60"/>
      <c r="CTB67" s="60"/>
      <c r="CTC67" s="60"/>
      <c r="CTD67" s="60"/>
      <c r="CTE67" s="60"/>
      <c r="CTF67" s="60"/>
      <c r="CTG67" s="60"/>
      <c r="CTH67" s="60"/>
      <c r="CTI67" s="60"/>
      <c r="CTJ67" s="60"/>
      <c r="CTK67" s="60"/>
      <c r="CTL67" s="60"/>
      <c r="CTM67" s="60"/>
      <c r="CTN67" s="60"/>
      <c r="CTO67" s="60"/>
      <c r="CTP67" s="60"/>
      <c r="CTQ67" s="60"/>
      <c r="CTR67" s="60"/>
      <c r="CTS67" s="60"/>
      <c r="CTT67" s="60"/>
      <c r="CTU67" s="60"/>
      <c r="CTV67" s="60"/>
      <c r="CTW67" s="60"/>
      <c r="CTX67" s="60"/>
      <c r="CTY67" s="60"/>
      <c r="CTZ67" s="60"/>
      <c r="CUA67" s="60"/>
      <c r="CUB67" s="60"/>
      <c r="CUC67" s="60"/>
      <c r="CUD67" s="60"/>
      <c r="CUE67" s="60"/>
      <c r="CUF67" s="60"/>
      <c r="CUG67" s="60"/>
      <c r="CUH67" s="60"/>
      <c r="CUI67" s="60"/>
      <c r="CUJ67" s="60"/>
      <c r="CUK67" s="60"/>
      <c r="CUL67" s="60"/>
      <c r="CUM67" s="60"/>
      <c r="CUN67" s="60"/>
      <c r="CUO67" s="60"/>
      <c r="CUP67" s="60"/>
      <c r="CUQ67" s="60"/>
      <c r="CUR67" s="60"/>
      <c r="CUS67" s="60"/>
      <c r="CUT67" s="60"/>
      <c r="CUU67" s="60"/>
      <c r="CUV67" s="60"/>
      <c r="CUW67" s="60"/>
      <c r="CUX67" s="60"/>
      <c r="CUY67" s="60"/>
      <c r="CUZ67" s="60"/>
      <c r="CVA67" s="60"/>
      <c r="CVB67" s="60"/>
      <c r="CVC67" s="60"/>
      <c r="CVD67" s="60"/>
      <c r="CVE67" s="60"/>
      <c r="CVF67" s="60"/>
      <c r="CVG67" s="60"/>
      <c r="CVH67" s="60"/>
      <c r="CVI67" s="60"/>
      <c r="CVJ67" s="60"/>
      <c r="CVK67" s="60"/>
      <c r="CVL67" s="60"/>
      <c r="CVM67" s="60"/>
      <c r="CVN67" s="60"/>
      <c r="CVO67" s="60"/>
      <c r="CVP67" s="60"/>
      <c r="CVQ67" s="60"/>
      <c r="CVR67" s="60"/>
      <c r="CVS67" s="60"/>
      <c r="CVT67" s="60"/>
      <c r="CVU67" s="60"/>
      <c r="CVV67" s="60"/>
      <c r="CVW67" s="60"/>
      <c r="CVX67" s="60"/>
      <c r="CVY67" s="60"/>
      <c r="CVZ67" s="60"/>
      <c r="CWA67" s="60"/>
      <c r="CWB67" s="60"/>
      <c r="CWC67" s="60"/>
      <c r="CWD67" s="60"/>
      <c r="CWE67" s="60"/>
      <c r="CWF67" s="60"/>
      <c r="CWG67" s="60"/>
      <c r="CWH67" s="60"/>
      <c r="CWI67" s="60"/>
      <c r="CWJ67" s="60"/>
      <c r="CWK67" s="60"/>
      <c r="CWL67" s="60"/>
      <c r="CWM67" s="60"/>
      <c r="CWN67" s="60"/>
      <c r="CWO67" s="60"/>
      <c r="CWP67" s="60"/>
      <c r="CWQ67" s="60"/>
      <c r="CWR67" s="60"/>
      <c r="CWS67" s="60"/>
      <c r="CWT67" s="60"/>
      <c r="CWU67" s="60"/>
      <c r="CWV67" s="60"/>
      <c r="CWW67" s="60"/>
      <c r="CWX67" s="60"/>
      <c r="CWY67" s="60"/>
      <c r="CWZ67" s="60"/>
      <c r="CXA67" s="60"/>
      <c r="CXB67" s="60"/>
      <c r="CXC67" s="60"/>
      <c r="CXD67" s="60"/>
      <c r="CXE67" s="60"/>
      <c r="CXF67" s="60"/>
      <c r="CXG67" s="60"/>
      <c r="CXH67" s="60"/>
      <c r="CXI67" s="60"/>
      <c r="CXJ67" s="60"/>
      <c r="CXK67" s="60"/>
      <c r="CXL67" s="60"/>
      <c r="CXM67" s="60"/>
      <c r="CXN67" s="60"/>
      <c r="CXO67" s="60"/>
      <c r="CXP67" s="60"/>
      <c r="CXQ67" s="60"/>
      <c r="CXR67" s="60"/>
      <c r="CXS67" s="60"/>
      <c r="CXT67" s="60"/>
      <c r="CXU67" s="60"/>
      <c r="CXV67" s="60"/>
      <c r="CXW67" s="60"/>
      <c r="CXX67" s="60"/>
      <c r="CXY67" s="60"/>
      <c r="CXZ67" s="60"/>
      <c r="CYA67" s="60"/>
      <c r="CYB67" s="60"/>
      <c r="CYC67" s="60"/>
      <c r="CYD67" s="60"/>
      <c r="CYE67" s="60"/>
      <c r="CYF67" s="60"/>
      <c r="CYG67" s="60"/>
      <c r="CYH67" s="60"/>
      <c r="CYI67" s="60"/>
      <c r="CYJ67" s="60"/>
      <c r="CYK67" s="60"/>
      <c r="CYL67" s="60"/>
      <c r="CYM67" s="60"/>
      <c r="CYN67" s="60"/>
      <c r="CYO67" s="60"/>
      <c r="CYP67" s="60"/>
      <c r="CYQ67" s="60"/>
      <c r="CYR67" s="60"/>
      <c r="CYS67" s="60"/>
      <c r="CYT67" s="60"/>
      <c r="CYU67" s="60"/>
      <c r="CYV67" s="60"/>
      <c r="CYW67" s="60"/>
      <c r="CYX67" s="60"/>
      <c r="CYY67" s="60"/>
      <c r="CYZ67" s="60"/>
      <c r="CZA67" s="60"/>
      <c r="CZB67" s="60"/>
      <c r="CZC67" s="60"/>
      <c r="CZD67" s="60"/>
      <c r="CZE67" s="60"/>
      <c r="CZF67" s="60"/>
      <c r="CZG67" s="60"/>
      <c r="CZH67" s="60"/>
      <c r="CZI67" s="60"/>
      <c r="CZJ67" s="60"/>
      <c r="CZK67" s="60"/>
      <c r="CZL67" s="60"/>
      <c r="CZM67" s="60"/>
      <c r="CZN67" s="60"/>
      <c r="CZO67" s="60"/>
      <c r="CZP67" s="60"/>
      <c r="CZQ67" s="60"/>
      <c r="CZR67" s="60"/>
      <c r="CZS67" s="60"/>
      <c r="CZT67" s="60"/>
      <c r="CZU67" s="60"/>
      <c r="CZV67" s="60"/>
      <c r="CZW67" s="60"/>
      <c r="CZX67" s="60"/>
      <c r="CZY67" s="60"/>
      <c r="CZZ67" s="60"/>
      <c r="DAA67" s="60"/>
      <c r="DAB67" s="60"/>
      <c r="DAC67" s="60"/>
      <c r="DAD67" s="60"/>
      <c r="DAE67" s="60"/>
      <c r="DAF67" s="60"/>
      <c r="DAG67" s="60"/>
      <c r="DAH67" s="60"/>
      <c r="DAI67" s="60"/>
      <c r="DAJ67" s="60"/>
      <c r="DAK67" s="60"/>
      <c r="DAL67" s="60"/>
      <c r="DAM67" s="60"/>
      <c r="DAN67" s="60"/>
      <c r="DAO67" s="60"/>
      <c r="DAP67" s="60"/>
      <c r="DAQ67" s="60"/>
      <c r="DAR67" s="60"/>
      <c r="DAS67" s="60"/>
      <c r="DAT67" s="60"/>
      <c r="DAU67" s="60"/>
      <c r="DAV67" s="60"/>
      <c r="DAW67" s="60"/>
      <c r="DAX67" s="60"/>
      <c r="DAY67" s="60"/>
      <c r="DAZ67" s="60"/>
      <c r="DBA67" s="60"/>
      <c r="DBB67" s="60"/>
      <c r="DBC67" s="60"/>
      <c r="DBD67" s="60"/>
      <c r="DBE67" s="60"/>
      <c r="DBF67" s="60"/>
      <c r="DBG67" s="60"/>
      <c r="DBH67" s="60"/>
      <c r="DBI67" s="60"/>
      <c r="DBJ67" s="60"/>
      <c r="DBK67" s="60"/>
      <c r="DBL67" s="60"/>
      <c r="DBM67" s="60"/>
      <c r="DBN67" s="60"/>
      <c r="DBO67" s="60"/>
      <c r="DBP67" s="60"/>
      <c r="DBQ67" s="60"/>
      <c r="DBR67" s="60"/>
      <c r="DBS67" s="60"/>
      <c r="DBT67" s="60"/>
      <c r="DBU67" s="60"/>
      <c r="DBV67" s="60"/>
      <c r="DBW67" s="60"/>
      <c r="DBX67" s="60"/>
      <c r="DBY67" s="60"/>
      <c r="DBZ67" s="60"/>
      <c r="DCA67" s="60"/>
      <c r="DCB67" s="60"/>
      <c r="DCC67" s="60"/>
      <c r="DCD67" s="60"/>
      <c r="DCE67" s="60"/>
      <c r="DCF67" s="60"/>
      <c r="DCG67" s="60"/>
      <c r="DCH67" s="60"/>
      <c r="DCI67" s="60"/>
      <c r="DCJ67" s="60"/>
      <c r="DCK67" s="60"/>
      <c r="DCL67" s="60"/>
      <c r="DCM67" s="60"/>
      <c r="DCN67" s="60"/>
      <c r="DCO67" s="60"/>
      <c r="DCP67" s="60"/>
      <c r="DCQ67" s="60"/>
      <c r="DCR67" s="60"/>
      <c r="DCS67" s="60"/>
      <c r="DCT67" s="60"/>
      <c r="DCU67" s="60"/>
      <c r="DCV67" s="60"/>
      <c r="DCW67" s="60"/>
      <c r="DCX67" s="60"/>
      <c r="DCY67" s="60"/>
      <c r="DCZ67" s="60"/>
      <c r="DDA67" s="60"/>
      <c r="DDB67" s="60"/>
      <c r="DDC67" s="60"/>
      <c r="DDD67" s="60"/>
      <c r="DDE67" s="60"/>
      <c r="DDF67" s="60"/>
      <c r="DDG67" s="60"/>
      <c r="DDH67" s="60"/>
      <c r="DDI67" s="60"/>
      <c r="DDJ67" s="60"/>
      <c r="DDK67" s="60"/>
      <c r="DDL67" s="60"/>
      <c r="DDM67" s="60"/>
      <c r="DDN67" s="60"/>
      <c r="DDO67" s="60"/>
      <c r="DDP67" s="60"/>
      <c r="DDQ67" s="60"/>
      <c r="DDR67" s="60"/>
      <c r="DDS67" s="60"/>
      <c r="DDT67" s="60"/>
      <c r="DDU67" s="60"/>
      <c r="DDV67" s="60"/>
      <c r="DDW67" s="60"/>
      <c r="DDX67" s="60"/>
      <c r="DDY67" s="60"/>
      <c r="DDZ67" s="60"/>
      <c r="DEA67" s="60"/>
      <c r="DEB67" s="60"/>
      <c r="DEC67" s="60"/>
      <c r="DED67" s="60"/>
      <c r="DEE67" s="60"/>
      <c r="DEF67" s="60"/>
      <c r="DEG67" s="60"/>
      <c r="DEH67" s="60"/>
      <c r="DEI67" s="60"/>
      <c r="DEJ67" s="60"/>
      <c r="DEK67" s="60"/>
      <c r="DEL67" s="60"/>
      <c r="DEM67" s="60"/>
      <c r="DEN67" s="60"/>
      <c r="DEO67" s="60"/>
      <c r="DEP67" s="60"/>
      <c r="DEQ67" s="60"/>
      <c r="DER67" s="60"/>
      <c r="DES67" s="60"/>
      <c r="DET67" s="60"/>
      <c r="DEU67" s="60"/>
      <c r="DEV67" s="60"/>
      <c r="DEW67" s="60"/>
      <c r="DEX67" s="60"/>
      <c r="DEY67" s="60"/>
      <c r="DEZ67" s="60"/>
      <c r="DFA67" s="60"/>
      <c r="DFB67" s="60"/>
      <c r="DFC67" s="60"/>
      <c r="DFD67" s="60"/>
      <c r="DFE67" s="60"/>
      <c r="DFF67" s="60"/>
      <c r="DFG67" s="60"/>
      <c r="DFH67" s="60"/>
      <c r="DFI67" s="60"/>
      <c r="DFJ67" s="60"/>
      <c r="DFK67" s="60"/>
      <c r="DFL67" s="60"/>
      <c r="DFM67" s="60"/>
      <c r="DFN67" s="60"/>
      <c r="DFO67" s="60"/>
      <c r="DFP67" s="60"/>
      <c r="DFQ67" s="60"/>
      <c r="DFR67" s="60"/>
      <c r="DFS67" s="60"/>
      <c r="DFT67" s="60"/>
      <c r="DFU67" s="60"/>
      <c r="DFV67" s="60"/>
      <c r="DFW67" s="60"/>
      <c r="DFX67" s="60"/>
      <c r="DFY67" s="60"/>
      <c r="DFZ67" s="60"/>
      <c r="DGA67" s="60"/>
      <c r="DGB67" s="60"/>
      <c r="DGC67" s="60"/>
      <c r="DGD67" s="60"/>
      <c r="DGE67" s="60"/>
      <c r="DGF67" s="60"/>
      <c r="DGG67" s="60"/>
      <c r="DGH67" s="60"/>
      <c r="DGI67" s="60"/>
      <c r="DGJ67" s="60"/>
      <c r="DGK67" s="60"/>
      <c r="DGL67" s="60"/>
      <c r="DGM67" s="60"/>
      <c r="DGN67" s="60"/>
      <c r="DGO67" s="60"/>
      <c r="DGP67" s="60"/>
      <c r="DGQ67" s="60"/>
      <c r="DGR67" s="60"/>
      <c r="DGS67" s="60"/>
      <c r="DGT67" s="60"/>
      <c r="DGU67" s="60"/>
      <c r="DGV67" s="60"/>
      <c r="DGW67" s="60"/>
      <c r="DGX67" s="60"/>
      <c r="DGY67" s="60"/>
      <c r="DGZ67" s="60"/>
      <c r="DHA67" s="60"/>
      <c r="DHB67" s="60"/>
      <c r="DHC67" s="60"/>
      <c r="DHD67" s="60"/>
      <c r="DHE67" s="60"/>
      <c r="DHF67" s="60"/>
      <c r="DHG67" s="60"/>
      <c r="DHH67" s="60"/>
      <c r="DHI67" s="60"/>
      <c r="DHJ67" s="60"/>
      <c r="DHK67" s="60"/>
      <c r="DHL67" s="60"/>
      <c r="DHM67" s="60"/>
      <c r="DHN67" s="60"/>
      <c r="DHO67" s="60"/>
      <c r="DHP67" s="60"/>
      <c r="DHQ67" s="60"/>
      <c r="DHR67" s="60"/>
      <c r="DHS67" s="60"/>
      <c r="DHT67" s="60"/>
      <c r="DHU67" s="60"/>
      <c r="DHV67" s="60"/>
      <c r="DHW67" s="60"/>
      <c r="DHX67" s="60"/>
      <c r="DHY67" s="60"/>
      <c r="DHZ67" s="60"/>
      <c r="DIA67" s="60"/>
      <c r="DIB67" s="60"/>
      <c r="DIC67" s="60"/>
      <c r="DID67" s="60"/>
      <c r="DIE67" s="60"/>
      <c r="DIF67" s="60"/>
      <c r="DIG67" s="60"/>
      <c r="DIH67" s="60"/>
      <c r="DII67" s="60"/>
      <c r="DIJ67" s="60"/>
      <c r="DIK67" s="60"/>
      <c r="DIL67" s="60"/>
      <c r="DIM67" s="60"/>
      <c r="DIN67" s="60"/>
      <c r="DIO67" s="60"/>
      <c r="DIP67" s="60"/>
      <c r="DIQ67" s="60"/>
      <c r="DIR67" s="60"/>
      <c r="DIS67" s="60"/>
      <c r="DIT67" s="60"/>
      <c r="DIU67" s="60"/>
      <c r="DIV67" s="60"/>
      <c r="DIW67" s="60"/>
      <c r="DIX67" s="60"/>
      <c r="DIY67" s="60"/>
      <c r="DIZ67" s="60"/>
      <c r="DJA67" s="60"/>
      <c r="DJB67" s="60"/>
      <c r="DJC67" s="60"/>
      <c r="DJD67" s="60"/>
      <c r="DJE67" s="60"/>
      <c r="DJF67" s="60"/>
      <c r="DJG67" s="60"/>
      <c r="DJH67" s="60"/>
      <c r="DJI67" s="60"/>
      <c r="DJJ67" s="60"/>
      <c r="DJK67" s="60"/>
      <c r="DJL67" s="60"/>
      <c r="DJM67" s="60"/>
      <c r="DJN67" s="60"/>
      <c r="DJO67" s="60"/>
      <c r="DJP67" s="60"/>
      <c r="DJQ67" s="60"/>
      <c r="DJR67" s="60"/>
      <c r="DJS67" s="60"/>
      <c r="DJT67" s="60"/>
      <c r="DJU67" s="60"/>
      <c r="DJV67" s="60"/>
      <c r="DJW67" s="60"/>
      <c r="DJX67" s="60"/>
      <c r="DJY67" s="60"/>
      <c r="DJZ67" s="60"/>
      <c r="DKA67" s="60"/>
      <c r="DKB67" s="60"/>
      <c r="DKC67" s="60"/>
      <c r="DKD67" s="60"/>
      <c r="DKE67" s="60"/>
      <c r="DKF67" s="60"/>
      <c r="DKG67" s="60"/>
      <c r="DKH67" s="60"/>
      <c r="DKI67" s="60"/>
      <c r="DKJ67" s="60"/>
      <c r="DKK67" s="60"/>
      <c r="DKL67" s="60"/>
      <c r="DKM67" s="60"/>
      <c r="DKN67" s="60"/>
      <c r="DKO67" s="60"/>
      <c r="DKP67" s="60"/>
      <c r="DKQ67" s="60"/>
      <c r="DKR67" s="60"/>
      <c r="DKS67" s="60"/>
      <c r="DKT67" s="60"/>
      <c r="DKU67" s="60"/>
      <c r="DKV67" s="60"/>
      <c r="DKW67" s="60"/>
      <c r="DKX67" s="60"/>
      <c r="DKY67" s="60"/>
      <c r="DKZ67" s="60"/>
      <c r="DLA67" s="60"/>
      <c r="DLB67" s="60"/>
      <c r="DLC67" s="60"/>
      <c r="DLD67" s="60"/>
      <c r="DLE67" s="60"/>
      <c r="DLF67" s="60"/>
      <c r="DLG67" s="60"/>
      <c r="DLH67" s="60"/>
      <c r="DLI67" s="60"/>
      <c r="DLJ67" s="60"/>
      <c r="DLK67" s="60"/>
      <c r="DLL67" s="60"/>
      <c r="DLM67" s="60"/>
      <c r="DLN67" s="60"/>
      <c r="DLO67" s="60"/>
      <c r="DLP67" s="60"/>
      <c r="DLQ67" s="60"/>
      <c r="DLR67" s="60"/>
      <c r="DLS67" s="60"/>
      <c r="DLT67" s="60"/>
      <c r="DLU67" s="60"/>
      <c r="DLV67" s="60"/>
      <c r="DLW67" s="60"/>
      <c r="DLX67" s="60"/>
      <c r="DLY67" s="60"/>
      <c r="DLZ67" s="60"/>
      <c r="DMA67" s="60"/>
      <c r="DMB67" s="60"/>
      <c r="DMC67" s="60"/>
      <c r="DMD67" s="60"/>
      <c r="DME67" s="60"/>
      <c r="DMF67" s="60"/>
      <c r="DMG67" s="60"/>
      <c r="DMH67" s="60"/>
      <c r="DMI67" s="60"/>
      <c r="DMJ67" s="60"/>
      <c r="DMK67" s="60"/>
      <c r="DML67" s="60"/>
      <c r="DMM67" s="60"/>
      <c r="DMN67" s="60"/>
      <c r="DMO67" s="60"/>
      <c r="DMP67" s="60"/>
      <c r="DMQ67" s="60"/>
      <c r="DMR67" s="60"/>
      <c r="DMS67" s="60"/>
      <c r="DMT67" s="60"/>
      <c r="DMU67" s="60"/>
      <c r="DMV67" s="60"/>
      <c r="DMW67" s="60"/>
      <c r="DMX67" s="60"/>
      <c r="DMY67" s="60"/>
      <c r="DMZ67" s="60"/>
      <c r="DNA67" s="60"/>
      <c r="DNB67" s="60"/>
      <c r="DNC67" s="60"/>
      <c r="DND67" s="60"/>
      <c r="DNE67" s="60"/>
      <c r="DNF67" s="60"/>
      <c r="DNG67" s="60"/>
      <c r="DNH67" s="60"/>
      <c r="DNI67" s="60"/>
      <c r="DNJ67" s="60"/>
      <c r="DNK67" s="60"/>
      <c r="DNL67" s="60"/>
      <c r="DNM67" s="60"/>
      <c r="DNN67" s="60"/>
      <c r="DNO67" s="60"/>
      <c r="DNP67" s="60"/>
      <c r="DNQ67" s="60"/>
      <c r="DNR67" s="60"/>
      <c r="DNS67" s="60"/>
      <c r="DNT67" s="60"/>
      <c r="DNU67" s="60"/>
      <c r="DNV67" s="60"/>
      <c r="DNW67" s="60"/>
      <c r="DNX67" s="60"/>
      <c r="DNY67" s="60"/>
      <c r="DNZ67" s="60"/>
      <c r="DOA67" s="60"/>
      <c r="DOB67" s="60"/>
      <c r="DOC67" s="60"/>
      <c r="DOD67" s="60"/>
      <c r="DOE67" s="60"/>
      <c r="DOF67" s="60"/>
      <c r="DOG67" s="60"/>
      <c r="DOH67" s="60"/>
      <c r="DOI67" s="60"/>
      <c r="DOJ67" s="60"/>
      <c r="DOK67" s="60"/>
      <c r="DOL67" s="60"/>
      <c r="DOM67" s="60"/>
      <c r="DON67" s="60"/>
      <c r="DOO67" s="60"/>
      <c r="DOP67" s="60"/>
      <c r="DOQ67" s="60"/>
      <c r="DOR67" s="60"/>
      <c r="DOS67" s="60"/>
      <c r="DOT67" s="60"/>
      <c r="DOU67" s="60"/>
      <c r="DOV67" s="60"/>
      <c r="DOW67" s="60"/>
      <c r="DOX67" s="60"/>
      <c r="DOY67" s="60"/>
      <c r="DOZ67" s="60"/>
      <c r="DPA67" s="60"/>
      <c r="DPB67" s="60"/>
      <c r="DPC67" s="60"/>
      <c r="DPD67" s="60"/>
      <c r="DPE67" s="60"/>
      <c r="DPF67" s="60"/>
      <c r="DPG67" s="60"/>
      <c r="DPH67" s="60"/>
      <c r="DPI67" s="60"/>
      <c r="DPJ67" s="60"/>
      <c r="DPK67" s="60"/>
      <c r="DPL67" s="60"/>
      <c r="DPM67" s="60"/>
      <c r="DPN67" s="60"/>
      <c r="DPO67" s="60"/>
      <c r="DPP67" s="60"/>
      <c r="DPQ67" s="60"/>
      <c r="DPR67" s="60"/>
      <c r="DPS67" s="60"/>
      <c r="DPT67" s="60"/>
      <c r="DPU67" s="60"/>
      <c r="DPV67" s="60"/>
      <c r="DPW67" s="60"/>
      <c r="DPX67" s="60"/>
      <c r="DPY67" s="60"/>
      <c r="DPZ67" s="60"/>
      <c r="DQA67" s="60"/>
      <c r="DQB67" s="60"/>
      <c r="DQC67" s="60"/>
      <c r="DQD67" s="60"/>
      <c r="DQE67" s="60"/>
      <c r="DQF67" s="60"/>
      <c r="DQG67" s="60"/>
      <c r="DQH67" s="60"/>
      <c r="DQI67" s="60"/>
      <c r="DQJ67" s="60"/>
      <c r="DQK67" s="60"/>
      <c r="DQL67" s="60"/>
      <c r="DQM67" s="60"/>
      <c r="DQN67" s="60"/>
      <c r="DQO67" s="60"/>
      <c r="DQP67" s="60"/>
      <c r="DQQ67" s="60"/>
      <c r="DQR67" s="60"/>
      <c r="DQS67" s="60"/>
      <c r="DQT67" s="60"/>
      <c r="DQU67" s="60"/>
      <c r="DQV67" s="60"/>
      <c r="DQW67" s="60"/>
      <c r="DQX67" s="60"/>
      <c r="DQY67" s="60"/>
      <c r="DQZ67" s="60"/>
      <c r="DRA67" s="60"/>
      <c r="DRB67" s="60"/>
      <c r="DRC67" s="60"/>
      <c r="DRD67" s="60"/>
      <c r="DRE67" s="60"/>
      <c r="DRF67" s="60"/>
      <c r="DRG67" s="60"/>
      <c r="DRH67" s="60"/>
      <c r="DRI67" s="60"/>
      <c r="DRJ67" s="60"/>
      <c r="DRK67" s="60"/>
      <c r="DRL67" s="60"/>
      <c r="DRM67" s="60"/>
      <c r="DRN67" s="60"/>
      <c r="DRO67" s="60"/>
      <c r="DRP67" s="60"/>
      <c r="DRQ67" s="60"/>
      <c r="DRR67" s="60"/>
      <c r="DRS67" s="60"/>
      <c r="DRT67" s="60"/>
      <c r="DRU67" s="60"/>
      <c r="DRV67" s="60"/>
      <c r="DRW67" s="60"/>
      <c r="DRX67" s="60"/>
      <c r="DRY67" s="60"/>
      <c r="DRZ67" s="60"/>
      <c r="DSA67" s="60"/>
      <c r="DSB67" s="60"/>
      <c r="DSC67" s="60"/>
      <c r="DSD67" s="60"/>
      <c r="DSE67" s="60"/>
      <c r="DSF67" s="60"/>
      <c r="DSG67" s="60"/>
      <c r="DSH67" s="60"/>
      <c r="DSI67" s="60"/>
      <c r="DSJ67" s="60"/>
      <c r="DSK67" s="60"/>
      <c r="DSL67" s="60"/>
      <c r="DSM67" s="60"/>
      <c r="DSN67" s="60"/>
      <c r="DSO67" s="60"/>
      <c r="DSP67" s="60"/>
      <c r="DSQ67" s="60"/>
      <c r="DSR67" s="60"/>
      <c r="DSS67" s="60"/>
      <c r="DST67" s="60"/>
      <c r="DSU67" s="60"/>
      <c r="DSV67" s="60"/>
      <c r="DSW67" s="60"/>
      <c r="DSX67" s="60"/>
      <c r="DSY67" s="60"/>
      <c r="DSZ67" s="60"/>
      <c r="DTA67" s="60"/>
      <c r="DTB67" s="60"/>
      <c r="DTC67" s="60"/>
      <c r="DTD67" s="60"/>
      <c r="DTE67" s="60"/>
      <c r="DTF67" s="60"/>
      <c r="DTG67" s="60"/>
      <c r="DTH67" s="60"/>
      <c r="DTI67" s="60"/>
      <c r="DTJ67" s="60"/>
      <c r="DTK67" s="60"/>
      <c r="DTL67" s="60"/>
      <c r="DTM67" s="60"/>
      <c r="DTN67" s="60"/>
      <c r="DTO67" s="60"/>
      <c r="DTP67" s="60"/>
      <c r="DTQ67" s="60"/>
      <c r="DTR67" s="60"/>
      <c r="DTS67" s="60"/>
      <c r="DTT67" s="60"/>
      <c r="DTU67" s="60"/>
      <c r="DTV67" s="60"/>
      <c r="DTW67" s="60"/>
      <c r="DTX67" s="60"/>
      <c r="DTY67" s="60"/>
      <c r="DTZ67" s="60"/>
      <c r="DUA67" s="60"/>
      <c r="DUB67" s="60"/>
      <c r="DUC67" s="60"/>
      <c r="DUD67" s="60"/>
      <c r="DUE67" s="60"/>
      <c r="DUF67" s="60"/>
      <c r="DUG67" s="60"/>
      <c r="DUH67" s="60"/>
      <c r="DUI67" s="60"/>
      <c r="DUJ67" s="60"/>
      <c r="DUK67" s="60"/>
      <c r="DUL67" s="60"/>
      <c r="DUM67" s="60"/>
      <c r="DUN67" s="60"/>
      <c r="DUO67" s="60"/>
      <c r="DUP67" s="60"/>
      <c r="DUQ67" s="60"/>
      <c r="DUR67" s="60"/>
      <c r="DUS67" s="60"/>
      <c r="DUT67" s="60"/>
      <c r="DUU67" s="60"/>
      <c r="DUV67" s="60"/>
      <c r="DUW67" s="60"/>
      <c r="DUX67" s="60"/>
      <c r="DUY67" s="60"/>
      <c r="DUZ67" s="60"/>
      <c r="DVA67" s="60"/>
      <c r="DVB67" s="60"/>
      <c r="DVC67" s="60"/>
      <c r="DVD67" s="60"/>
      <c r="DVE67" s="60"/>
      <c r="DVF67" s="60"/>
      <c r="DVG67" s="60"/>
      <c r="DVH67" s="60"/>
      <c r="DVI67" s="60"/>
      <c r="DVJ67" s="60"/>
      <c r="DVK67" s="60"/>
      <c r="DVL67" s="60"/>
      <c r="DVM67" s="60"/>
      <c r="DVN67" s="60"/>
      <c r="DVO67" s="60"/>
      <c r="DVP67" s="60"/>
      <c r="DVQ67" s="60"/>
      <c r="DVR67" s="60"/>
      <c r="DVS67" s="60"/>
      <c r="DVT67" s="60"/>
      <c r="DVU67" s="60"/>
      <c r="DVV67" s="60"/>
      <c r="DVW67" s="60"/>
      <c r="DVX67" s="60"/>
      <c r="DVY67" s="60"/>
      <c r="DVZ67" s="60"/>
      <c r="DWA67" s="60"/>
      <c r="DWB67" s="60"/>
      <c r="DWC67" s="60"/>
      <c r="DWD67" s="60"/>
      <c r="DWE67" s="60"/>
      <c r="DWF67" s="60"/>
      <c r="DWG67" s="60"/>
      <c r="DWH67" s="60"/>
      <c r="DWI67" s="60"/>
      <c r="DWJ67" s="60"/>
      <c r="DWK67" s="60"/>
      <c r="DWL67" s="60"/>
      <c r="DWM67" s="60"/>
      <c r="DWN67" s="60"/>
      <c r="DWO67" s="60"/>
      <c r="DWP67" s="60"/>
      <c r="DWQ67" s="60"/>
      <c r="DWR67" s="60"/>
      <c r="DWS67" s="60"/>
      <c r="DWT67" s="60"/>
      <c r="DWU67" s="60"/>
      <c r="DWV67" s="60"/>
      <c r="DWW67" s="60"/>
      <c r="DWX67" s="60"/>
      <c r="DWY67" s="60"/>
      <c r="DWZ67" s="60"/>
      <c r="DXA67" s="60"/>
      <c r="DXB67" s="60"/>
      <c r="DXC67" s="60"/>
      <c r="DXD67" s="60"/>
      <c r="DXE67" s="60"/>
      <c r="DXF67" s="60"/>
      <c r="DXG67" s="60"/>
      <c r="DXH67" s="60"/>
      <c r="DXI67" s="60"/>
      <c r="DXJ67" s="60"/>
      <c r="DXK67" s="60"/>
      <c r="DXL67" s="60"/>
      <c r="DXM67" s="60"/>
      <c r="DXN67" s="60"/>
      <c r="DXO67" s="60"/>
      <c r="DXP67" s="60"/>
      <c r="DXQ67" s="60"/>
      <c r="DXR67" s="60"/>
      <c r="DXS67" s="60"/>
      <c r="DXT67" s="60"/>
      <c r="DXU67" s="60"/>
      <c r="DXV67" s="60"/>
      <c r="DXW67" s="60"/>
      <c r="DXX67" s="60"/>
      <c r="DXY67" s="60"/>
      <c r="DXZ67" s="60"/>
      <c r="DYA67" s="60"/>
      <c r="DYB67" s="60"/>
      <c r="DYC67" s="60"/>
      <c r="DYD67" s="60"/>
      <c r="DYE67" s="60"/>
      <c r="DYF67" s="60"/>
      <c r="DYG67" s="60"/>
      <c r="DYH67" s="60"/>
      <c r="DYI67" s="60"/>
      <c r="DYJ67" s="60"/>
      <c r="DYK67" s="60"/>
      <c r="DYL67" s="60"/>
      <c r="DYM67" s="60"/>
      <c r="DYN67" s="60"/>
      <c r="DYO67" s="60"/>
      <c r="DYP67" s="60"/>
      <c r="DYQ67" s="60"/>
      <c r="DYR67" s="60"/>
      <c r="DYS67" s="60"/>
      <c r="DYT67" s="60"/>
      <c r="DYU67" s="60"/>
      <c r="DYV67" s="60"/>
      <c r="DYW67" s="60"/>
      <c r="DYX67" s="60"/>
      <c r="DYY67" s="60"/>
      <c r="DYZ67" s="60"/>
      <c r="DZA67" s="60"/>
      <c r="DZB67" s="60"/>
      <c r="DZC67" s="60"/>
      <c r="DZD67" s="60"/>
      <c r="DZE67" s="60"/>
      <c r="DZF67" s="60"/>
      <c r="DZG67" s="60"/>
      <c r="DZH67" s="60"/>
      <c r="DZI67" s="60"/>
      <c r="DZJ67" s="60"/>
      <c r="DZK67" s="60"/>
      <c r="DZL67" s="60"/>
      <c r="DZM67" s="60"/>
      <c r="DZN67" s="60"/>
      <c r="DZO67" s="60"/>
      <c r="DZP67" s="60"/>
      <c r="DZQ67" s="60"/>
      <c r="DZR67" s="60"/>
      <c r="DZS67" s="60"/>
      <c r="DZT67" s="60"/>
      <c r="DZU67" s="60"/>
      <c r="DZV67" s="60"/>
      <c r="DZW67" s="60"/>
      <c r="DZX67" s="60"/>
      <c r="DZY67" s="60"/>
      <c r="DZZ67" s="60"/>
      <c r="EAA67" s="60"/>
      <c r="EAB67" s="60"/>
      <c r="EAC67" s="60"/>
      <c r="EAD67" s="60"/>
      <c r="EAE67" s="60"/>
      <c r="EAF67" s="60"/>
      <c r="EAG67" s="60"/>
      <c r="EAH67" s="60"/>
      <c r="EAI67" s="60"/>
      <c r="EAJ67" s="60"/>
      <c r="EAK67" s="60"/>
      <c r="EAL67" s="60"/>
      <c r="EAM67" s="60"/>
      <c r="EAN67" s="60"/>
      <c r="EAO67" s="60"/>
      <c r="EAP67" s="60"/>
      <c r="EAQ67" s="60"/>
      <c r="EAR67" s="60"/>
      <c r="EAS67" s="60"/>
      <c r="EAT67" s="60"/>
      <c r="EAU67" s="60"/>
      <c r="EAV67" s="60"/>
      <c r="EAW67" s="60"/>
      <c r="EAX67" s="60"/>
      <c r="EAY67" s="60"/>
      <c r="EAZ67" s="60"/>
      <c r="EBA67" s="60"/>
      <c r="EBB67" s="60"/>
      <c r="EBC67" s="60"/>
      <c r="EBD67" s="60"/>
      <c r="EBE67" s="60"/>
      <c r="EBF67" s="60"/>
      <c r="EBG67" s="60"/>
      <c r="EBH67" s="60"/>
      <c r="EBI67" s="60"/>
      <c r="EBJ67" s="60"/>
      <c r="EBK67" s="60"/>
      <c r="EBL67" s="60"/>
      <c r="EBM67" s="60"/>
      <c r="EBN67" s="60"/>
      <c r="EBO67" s="60"/>
      <c r="EBP67" s="60"/>
      <c r="EBQ67" s="60"/>
      <c r="EBR67" s="60"/>
      <c r="EBS67" s="60"/>
      <c r="EBT67" s="60"/>
      <c r="EBU67" s="60"/>
      <c r="EBV67" s="60"/>
      <c r="EBW67" s="60"/>
      <c r="EBX67" s="60"/>
      <c r="EBY67" s="60"/>
      <c r="EBZ67" s="60"/>
      <c r="ECA67" s="60"/>
      <c r="ECB67" s="60"/>
      <c r="ECC67" s="60"/>
      <c r="ECD67" s="60"/>
      <c r="ECE67" s="60"/>
      <c r="ECF67" s="60"/>
      <c r="ECG67" s="60"/>
      <c r="ECH67" s="60"/>
      <c r="ECI67" s="60"/>
      <c r="ECJ67" s="60"/>
      <c r="ECK67" s="60"/>
      <c r="ECL67" s="60"/>
      <c r="ECM67" s="60"/>
      <c r="ECN67" s="60"/>
      <c r="ECO67" s="60"/>
      <c r="ECP67" s="60"/>
      <c r="ECQ67" s="60"/>
      <c r="ECR67" s="60"/>
      <c r="ECS67" s="60"/>
      <c r="ECT67" s="60"/>
      <c r="ECU67" s="60"/>
      <c r="ECV67" s="60"/>
      <c r="ECW67" s="60"/>
      <c r="ECX67" s="60"/>
      <c r="ECY67" s="60"/>
      <c r="ECZ67" s="60"/>
      <c r="EDA67" s="60"/>
      <c r="EDB67" s="60"/>
      <c r="EDC67" s="60"/>
      <c r="EDD67" s="60"/>
      <c r="EDE67" s="60"/>
      <c r="EDF67" s="60"/>
      <c r="EDG67" s="60"/>
      <c r="EDH67" s="60"/>
      <c r="EDI67" s="60"/>
      <c r="EDJ67" s="60"/>
      <c r="EDK67" s="60"/>
      <c r="EDL67" s="60"/>
      <c r="EDM67" s="60"/>
      <c r="EDN67" s="60"/>
      <c r="EDO67" s="60"/>
      <c r="EDP67" s="60"/>
      <c r="EDQ67" s="60"/>
      <c r="EDR67" s="60"/>
      <c r="EDS67" s="60"/>
      <c r="EDT67" s="60"/>
      <c r="EDU67" s="60"/>
      <c r="EDV67" s="60"/>
      <c r="EDW67" s="60"/>
      <c r="EDX67" s="60"/>
      <c r="EDY67" s="60"/>
      <c r="EDZ67" s="60"/>
      <c r="EEA67" s="60"/>
      <c r="EEB67" s="60"/>
      <c r="EEC67" s="60"/>
      <c r="EED67" s="60"/>
      <c r="EEE67" s="60"/>
      <c r="EEF67" s="60"/>
      <c r="EEG67" s="60"/>
      <c r="EEH67" s="60"/>
      <c r="EEI67" s="60"/>
      <c r="EEJ67" s="60"/>
      <c r="EEK67" s="60"/>
      <c r="EEL67" s="60"/>
      <c r="EEM67" s="60"/>
      <c r="EEN67" s="60"/>
      <c r="EEO67" s="60"/>
      <c r="EEP67" s="60"/>
      <c r="EEQ67" s="60"/>
      <c r="EER67" s="60"/>
      <c r="EES67" s="60"/>
      <c r="EET67" s="60"/>
      <c r="EEU67" s="60"/>
      <c r="EEV67" s="60"/>
      <c r="EEW67" s="60"/>
      <c r="EEX67" s="60"/>
      <c r="EEY67" s="60"/>
      <c r="EEZ67" s="60"/>
      <c r="EFA67" s="60"/>
      <c r="EFB67" s="60"/>
      <c r="EFC67" s="60"/>
      <c r="EFD67" s="60"/>
      <c r="EFE67" s="60"/>
      <c r="EFF67" s="60"/>
      <c r="EFG67" s="60"/>
      <c r="EFH67" s="60"/>
      <c r="EFI67" s="60"/>
      <c r="EFJ67" s="60"/>
      <c r="EFK67" s="60"/>
      <c r="EFL67" s="60"/>
      <c r="EFM67" s="60"/>
      <c r="EFN67" s="60"/>
      <c r="EFO67" s="60"/>
      <c r="EFP67" s="60"/>
      <c r="EFQ67" s="60"/>
      <c r="EFR67" s="60"/>
      <c r="EFS67" s="60"/>
      <c r="EFT67" s="60"/>
      <c r="EFU67" s="60"/>
      <c r="EFV67" s="60"/>
      <c r="EFW67" s="60"/>
      <c r="EFX67" s="60"/>
      <c r="EFY67" s="60"/>
      <c r="EFZ67" s="60"/>
      <c r="EGA67" s="60"/>
      <c r="EGB67" s="60"/>
      <c r="EGC67" s="60"/>
      <c r="EGD67" s="60"/>
      <c r="EGE67" s="60"/>
      <c r="EGF67" s="60"/>
      <c r="EGG67" s="60"/>
      <c r="EGH67" s="60"/>
      <c r="EGI67" s="60"/>
      <c r="EGJ67" s="60"/>
      <c r="EGK67" s="60"/>
      <c r="EGL67" s="60"/>
      <c r="EGM67" s="60"/>
      <c r="EGN67" s="60"/>
      <c r="EGO67" s="60"/>
      <c r="EGP67" s="60"/>
      <c r="EGQ67" s="60"/>
      <c r="EGR67" s="60"/>
      <c r="EGS67" s="60"/>
      <c r="EGT67" s="60"/>
      <c r="EGU67" s="60"/>
      <c r="EGV67" s="60"/>
      <c r="EGW67" s="60"/>
      <c r="EGX67" s="60"/>
      <c r="EGY67" s="60"/>
      <c r="EGZ67" s="60"/>
      <c r="EHA67" s="60"/>
      <c r="EHB67" s="60"/>
      <c r="EHC67" s="60"/>
      <c r="EHD67" s="60"/>
      <c r="EHE67" s="60"/>
      <c r="EHF67" s="60"/>
      <c r="EHG67" s="60"/>
      <c r="EHH67" s="60"/>
      <c r="EHI67" s="60"/>
      <c r="EHJ67" s="60"/>
      <c r="EHK67" s="60"/>
      <c r="EHL67" s="60"/>
      <c r="EHM67" s="60"/>
      <c r="EHN67" s="60"/>
      <c r="EHO67" s="60"/>
      <c r="EHP67" s="60"/>
      <c r="EHQ67" s="60"/>
      <c r="EHR67" s="60"/>
      <c r="EHS67" s="60"/>
      <c r="EHT67" s="60"/>
      <c r="EHU67" s="60"/>
      <c r="EHV67" s="60"/>
      <c r="EHW67" s="60"/>
      <c r="EHX67" s="60"/>
      <c r="EHY67" s="60"/>
      <c r="EHZ67" s="60"/>
      <c r="EIA67" s="60"/>
      <c r="EIB67" s="60"/>
      <c r="EIC67" s="60"/>
      <c r="EID67" s="60"/>
      <c r="EIE67" s="60"/>
      <c r="EIF67" s="60"/>
      <c r="EIG67" s="60"/>
      <c r="EIH67" s="60"/>
      <c r="EII67" s="60"/>
      <c r="EIJ67" s="60"/>
      <c r="EIK67" s="60"/>
      <c r="EIL67" s="60"/>
      <c r="EIM67" s="60"/>
      <c r="EIN67" s="60"/>
      <c r="EIO67" s="60"/>
      <c r="EIP67" s="60"/>
      <c r="EIQ67" s="60"/>
      <c r="EIR67" s="60"/>
      <c r="EIS67" s="60"/>
      <c r="EIT67" s="60"/>
      <c r="EIU67" s="60"/>
      <c r="EIV67" s="60"/>
      <c r="EIW67" s="60"/>
      <c r="EIX67" s="60"/>
      <c r="EIY67" s="60"/>
      <c r="EIZ67" s="60"/>
      <c r="EJA67" s="60"/>
      <c r="EJB67" s="60"/>
      <c r="EJC67" s="60"/>
      <c r="EJD67" s="60"/>
      <c r="EJE67" s="60"/>
      <c r="EJF67" s="60"/>
      <c r="EJG67" s="60"/>
      <c r="EJH67" s="60"/>
      <c r="EJI67" s="60"/>
      <c r="EJJ67" s="60"/>
      <c r="EJK67" s="60"/>
      <c r="EJL67" s="60"/>
      <c r="EJM67" s="60"/>
      <c r="EJN67" s="60"/>
      <c r="EJO67" s="60"/>
      <c r="EJP67" s="60"/>
      <c r="EJQ67" s="60"/>
      <c r="EJR67" s="60"/>
      <c r="EJS67" s="60"/>
      <c r="EJT67" s="60"/>
      <c r="EJU67" s="60"/>
      <c r="EJV67" s="60"/>
      <c r="EJW67" s="60"/>
      <c r="EJX67" s="60"/>
      <c r="EJY67" s="60"/>
      <c r="EJZ67" s="60"/>
      <c r="EKA67" s="60"/>
      <c r="EKB67" s="60"/>
      <c r="EKC67" s="60"/>
      <c r="EKD67" s="60"/>
      <c r="EKE67" s="60"/>
      <c r="EKF67" s="60"/>
      <c r="EKG67" s="60"/>
      <c r="EKH67" s="60"/>
      <c r="EKI67" s="60"/>
      <c r="EKJ67" s="60"/>
      <c r="EKK67" s="60"/>
      <c r="EKL67" s="60"/>
      <c r="EKM67" s="60"/>
      <c r="EKN67" s="60"/>
      <c r="EKO67" s="60"/>
      <c r="EKP67" s="60"/>
      <c r="EKQ67" s="60"/>
      <c r="EKR67" s="60"/>
      <c r="EKS67" s="60"/>
      <c r="EKT67" s="60"/>
      <c r="EKU67" s="60"/>
      <c r="EKV67" s="60"/>
      <c r="EKW67" s="60"/>
      <c r="EKX67" s="60"/>
      <c r="EKY67" s="60"/>
      <c r="EKZ67" s="60"/>
      <c r="ELA67" s="60"/>
      <c r="ELB67" s="60"/>
      <c r="ELC67" s="60"/>
      <c r="ELD67" s="60"/>
      <c r="ELE67" s="60"/>
      <c r="ELF67" s="60"/>
      <c r="ELG67" s="60"/>
      <c r="ELH67" s="60"/>
      <c r="ELI67" s="60"/>
      <c r="ELJ67" s="60"/>
      <c r="ELK67" s="60"/>
      <c r="ELL67" s="60"/>
      <c r="ELM67" s="60"/>
      <c r="ELN67" s="60"/>
      <c r="ELO67" s="60"/>
      <c r="ELP67" s="60"/>
      <c r="ELQ67" s="60"/>
      <c r="ELR67" s="60"/>
      <c r="ELS67" s="60"/>
      <c r="ELT67" s="60"/>
      <c r="ELU67" s="60"/>
      <c r="ELV67" s="60"/>
      <c r="ELW67" s="60"/>
      <c r="ELX67" s="60"/>
      <c r="ELY67" s="60"/>
      <c r="ELZ67" s="60"/>
      <c r="EMA67" s="60"/>
      <c r="EMB67" s="60"/>
      <c r="EMC67" s="60"/>
      <c r="EMD67" s="60"/>
      <c r="EME67" s="60"/>
      <c r="EMF67" s="60"/>
      <c r="EMG67" s="60"/>
      <c r="EMH67" s="60"/>
      <c r="EMI67" s="60"/>
      <c r="EMJ67" s="60"/>
      <c r="EMK67" s="60"/>
      <c r="EML67" s="60"/>
      <c r="EMM67" s="60"/>
      <c r="EMN67" s="60"/>
      <c r="EMO67" s="60"/>
      <c r="EMP67" s="60"/>
      <c r="EMQ67" s="60"/>
      <c r="EMR67" s="60"/>
      <c r="EMS67" s="60"/>
      <c r="EMT67" s="60"/>
      <c r="EMU67" s="60"/>
      <c r="EMV67" s="60"/>
      <c r="EMW67" s="60"/>
      <c r="EMX67" s="60"/>
      <c r="EMY67" s="60"/>
      <c r="EMZ67" s="60"/>
      <c r="ENA67" s="60"/>
      <c r="ENB67" s="60"/>
      <c r="ENC67" s="60"/>
      <c r="END67" s="60"/>
      <c r="ENE67" s="60"/>
      <c r="ENF67" s="60"/>
      <c r="ENG67" s="60"/>
      <c r="ENH67" s="60"/>
      <c r="ENI67" s="60"/>
      <c r="ENJ67" s="60"/>
      <c r="ENK67" s="60"/>
      <c r="ENL67" s="60"/>
      <c r="ENM67" s="60"/>
      <c r="ENN67" s="60"/>
      <c r="ENO67" s="60"/>
      <c r="ENP67" s="60"/>
      <c r="ENQ67" s="60"/>
      <c r="ENR67" s="60"/>
      <c r="ENS67" s="60"/>
      <c r="ENT67" s="60"/>
      <c r="ENU67" s="60"/>
      <c r="ENV67" s="60"/>
      <c r="ENW67" s="60"/>
      <c r="ENX67" s="60"/>
      <c r="ENY67" s="60"/>
      <c r="ENZ67" s="60"/>
      <c r="EOA67" s="60"/>
      <c r="EOB67" s="60"/>
      <c r="EOC67" s="60"/>
      <c r="EOD67" s="60"/>
      <c r="EOE67" s="60"/>
      <c r="EOF67" s="60"/>
      <c r="EOG67" s="60"/>
      <c r="EOH67" s="60"/>
      <c r="EOI67" s="60"/>
      <c r="EOJ67" s="60"/>
      <c r="EOK67" s="60"/>
      <c r="EOL67" s="60"/>
      <c r="EOM67" s="60"/>
      <c r="EON67" s="60"/>
      <c r="EOO67" s="60"/>
      <c r="EOP67" s="60"/>
      <c r="EOQ67" s="60"/>
      <c r="EOR67" s="60"/>
      <c r="EOS67" s="60"/>
      <c r="EOT67" s="60"/>
      <c r="EOU67" s="60"/>
      <c r="EOV67" s="60"/>
      <c r="EOW67" s="60"/>
      <c r="EOX67" s="60"/>
      <c r="EOY67" s="60"/>
      <c r="EOZ67" s="60"/>
      <c r="EPA67" s="60"/>
      <c r="EPB67" s="60"/>
      <c r="EPC67" s="60"/>
      <c r="EPD67" s="60"/>
      <c r="EPE67" s="60"/>
      <c r="EPF67" s="60"/>
      <c r="EPG67" s="60"/>
      <c r="EPH67" s="60"/>
      <c r="EPI67" s="60"/>
      <c r="EPJ67" s="60"/>
      <c r="EPK67" s="60"/>
      <c r="EPL67" s="60"/>
      <c r="EPM67" s="60"/>
      <c r="EPN67" s="60"/>
      <c r="EPO67" s="60"/>
      <c r="EPP67" s="60"/>
      <c r="EPQ67" s="60"/>
      <c r="EPR67" s="60"/>
      <c r="EPS67" s="60"/>
      <c r="EPT67" s="60"/>
      <c r="EPU67" s="60"/>
      <c r="EPV67" s="60"/>
      <c r="EPW67" s="60"/>
      <c r="EPX67" s="60"/>
      <c r="EPY67" s="60"/>
      <c r="EPZ67" s="60"/>
      <c r="EQA67" s="60"/>
      <c r="EQB67" s="60"/>
      <c r="EQC67" s="60"/>
      <c r="EQD67" s="60"/>
      <c r="EQE67" s="60"/>
      <c r="EQF67" s="60"/>
      <c r="EQG67" s="60"/>
      <c r="EQH67" s="60"/>
      <c r="EQI67" s="60"/>
      <c r="EQJ67" s="60"/>
      <c r="EQK67" s="60"/>
      <c r="EQL67" s="60"/>
      <c r="EQM67" s="60"/>
      <c r="EQN67" s="60"/>
      <c r="EQO67" s="60"/>
      <c r="EQP67" s="60"/>
      <c r="EQQ67" s="60"/>
      <c r="EQR67" s="60"/>
      <c r="EQS67" s="60"/>
      <c r="EQT67" s="60"/>
      <c r="EQU67" s="60"/>
      <c r="EQV67" s="60"/>
      <c r="EQW67" s="60"/>
      <c r="EQX67" s="60"/>
      <c r="EQY67" s="60"/>
      <c r="EQZ67" s="60"/>
      <c r="ERA67" s="60"/>
      <c r="ERB67" s="60"/>
      <c r="ERC67" s="60"/>
      <c r="ERD67" s="60"/>
      <c r="ERE67" s="60"/>
      <c r="ERF67" s="60"/>
      <c r="ERG67" s="60"/>
      <c r="ERH67" s="60"/>
      <c r="ERI67" s="60"/>
      <c r="ERJ67" s="60"/>
      <c r="ERK67" s="60"/>
      <c r="ERL67" s="60"/>
      <c r="ERM67" s="60"/>
      <c r="ERN67" s="60"/>
      <c r="ERO67" s="60"/>
      <c r="ERP67" s="60"/>
      <c r="ERQ67" s="60"/>
      <c r="ERR67" s="60"/>
      <c r="ERS67" s="60"/>
      <c r="ERT67" s="60"/>
      <c r="ERU67" s="60"/>
      <c r="ERV67" s="60"/>
      <c r="ERW67" s="60"/>
      <c r="ERX67" s="60"/>
      <c r="ERY67" s="60"/>
      <c r="ERZ67" s="60"/>
      <c r="ESA67" s="60"/>
      <c r="ESB67" s="60"/>
      <c r="ESC67" s="60"/>
      <c r="ESD67" s="60"/>
      <c r="ESE67" s="60"/>
      <c r="ESF67" s="60"/>
      <c r="ESG67" s="60"/>
      <c r="ESH67" s="60"/>
      <c r="ESI67" s="60"/>
      <c r="ESJ67" s="60"/>
      <c r="ESK67" s="60"/>
      <c r="ESL67" s="60"/>
      <c r="ESM67" s="60"/>
      <c r="ESN67" s="60"/>
      <c r="ESO67" s="60"/>
      <c r="ESP67" s="60"/>
      <c r="ESQ67" s="60"/>
      <c r="ESR67" s="60"/>
      <c r="ESS67" s="60"/>
      <c r="EST67" s="60"/>
      <c r="ESU67" s="60"/>
      <c r="ESV67" s="60"/>
      <c r="ESW67" s="60"/>
      <c r="ESX67" s="60"/>
      <c r="ESY67" s="60"/>
      <c r="ESZ67" s="60"/>
      <c r="ETA67" s="60"/>
      <c r="ETB67" s="60"/>
      <c r="ETC67" s="60"/>
      <c r="ETD67" s="60"/>
      <c r="ETE67" s="60"/>
      <c r="ETF67" s="60"/>
      <c r="ETG67" s="60"/>
      <c r="ETH67" s="60"/>
      <c r="ETI67" s="60"/>
      <c r="ETJ67" s="60"/>
      <c r="ETK67" s="60"/>
      <c r="ETL67" s="60"/>
      <c r="ETM67" s="60"/>
      <c r="ETN67" s="60"/>
      <c r="ETO67" s="60"/>
      <c r="ETP67" s="60"/>
      <c r="ETQ67" s="60"/>
      <c r="ETR67" s="60"/>
      <c r="ETS67" s="60"/>
      <c r="ETT67" s="60"/>
      <c r="ETU67" s="60"/>
      <c r="ETV67" s="60"/>
      <c r="ETW67" s="60"/>
      <c r="ETX67" s="60"/>
      <c r="ETY67" s="60"/>
      <c r="ETZ67" s="60"/>
      <c r="EUA67" s="60"/>
      <c r="EUB67" s="60"/>
      <c r="EUC67" s="60"/>
      <c r="EUD67" s="60"/>
      <c r="EUE67" s="60"/>
      <c r="EUF67" s="60"/>
      <c r="EUG67" s="60"/>
      <c r="EUH67" s="60"/>
      <c r="EUI67" s="60"/>
      <c r="EUJ67" s="60"/>
      <c r="EUK67" s="60"/>
      <c r="EUL67" s="60"/>
      <c r="EUM67" s="60"/>
      <c r="EUN67" s="60"/>
      <c r="EUO67" s="60"/>
      <c r="EUP67" s="60"/>
      <c r="EUQ67" s="60"/>
      <c r="EUR67" s="60"/>
      <c r="EUS67" s="60"/>
      <c r="EUT67" s="60"/>
      <c r="EUU67" s="60"/>
      <c r="EUV67" s="60"/>
      <c r="EUW67" s="60"/>
      <c r="EUX67" s="60"/>
      <c r="EUY67" s="60"/>
      <c r="EUZ67" s="60"/>
      <c r="EVA67" s="60"/>
      <c r="EVB67" s="60"/>
      <c r="EVC67" s="60"/>
      <c r="EVD67" s="60"/>
      <c r="EVE67" s="60"/>
      <c r="EVF67" s="60"/>
      <c r="EVG67" s="60"/>
      <c r="EVH67" s="60"/>
      <c r="EVI67" s="60"/>
      <c r="EVJ67" s="60"/>
      <c r="EVK67" s="60"/>
      <c r="EVL67" s="60"/>
      <c r="EVM67" s="60"/>
      <c r="EVN67" s="60"/>
      <c r="EVO67" s="60"/>
      <c r="EVP67" s="60"/>
      <c r="EVQ67" s="60"/>
      <c r="EVR67" s="60"/>
      <c r="EVS67" s="60"/>
      <c r="EVT67" s="60"/>
      <c r="EVU67" s="60"/>
      <c r="EVV67" s="60"/>
      <c r="EVW67" s="60"/>
      <c r="EVX67" s="60"/>
      <c r="EVY67" s="60"/>
      <c r="EVZ67" s="60"/>
      <c r="EWA67" s="60"/>
      <c r="EWB67" s="60"/>
      <c r="EWC67" s="60"/>
      <c r="EWD67" s="60"/>
      <c r="EWE67" s="60"/>
      <c r="EWF67" s="60"/>
      <c r="EWG67" s="60"/>
      <c r="EWH67" s="60"/>
      <c r="EWI67" s="60"/>
      <c r="EWJ67" s="60"/>
      <c r="EWK67" s="60"/>
      <c r="EWL67" s="60"/>
      <c r="EWM67" s="60"/>
      <c r="EWN67" s="60"/>
      <c r="EWO67" s="60"/>
      <c r="EWP67" s="60"/>
      <c r="EWQ67" s="60"/>
      <c r="EWR67" s="60"/>
      <c r="EWS67" s="60"/>
      <c r="EWT67" s="60"/>
      <c r="EWU67" s="60"/>
      <c r="EWV67" s="60"/>
      <c r="EWW67" s="60"/>
      <c r="EWX67" s="60"/>
      <c r="EWY67" s="60"/>
      <c r="EWZ67" s="60"/>
      <c r="EXA67" s="60"/>
      <c r="EXB67" s="60"/>
      <c r="EXC67" s="60"/>
      <c r="EXD67" s="60"/>
      <c r="EXE67" s="60"/>
      <c r="EXF67" s="60"/>
      <c r="EXG67" s="60"/>
      <c r="EXH67" s="60"/>
      <c r="EXI67" s="60"/>
      <c r="EXJ67" s="60"/>
      <c r="EXK67" s="60"/>
      <c r="EXL67" s="60"/>
      <c r="EXM67" s="60"/>
      <c r="EXN67" s="60"/>
      <c r="EXO67" s="60"/>
      <c r="EXP67" s="60"/>
      <c r="EXQ67" s="60"/>
      <c r="EXR67" s="60"/>
      <c r="EXS67" s="60"/>
      <c r="EXT67" s="60"/>
      <c r="EXU67" s="60"/>
      <c r="EXV67" s="60"/>
      <c r="EXW67" s="60"/>
      <c r="EXX67" s="60"/>
      <c r="EXY67" s="60"/>
      <c r="EXZ67" s="60"/>
      <c r="EYA67" s="60"/>
      <c r="EYB67" s="60"/>
      <c r="EYC67" s="60"/>
      <c r="EYD67" s="60"/>
      <c r="EYE67" s="60"/>
      <c r="EYF67" s="60"/>
      <c r="EYG67" s="60"/>
      <c r="EYH67" s="60"/>
      <c r="EYI67" s="60"/>
      <c r="EYJ67" s="60"/>
      <c r="EYK67" s="60"/>
      <c r="EYL67" s="60"/>
      <c r="EYM67" s="60"/>
      <c r="EYN67" s="60"/>
      <c r="EYO67" s="60"/>
      <c r="EYP67" s="60"/>
      <c r="EYQ67" s="60"/>
      <c r="EYR67" s="60"/>
      <c r="EYS67" s="60"/>
      <c r="EYT67" s="60"/>
      <c r="EYU67" s="60"/>
      <c r="EYV67" s="60"/>
      <c r="EYW67" s="60"/>
      <c r="EYX67" s="60"/>
      <c r="EYY67" s="60"/>
      <c r="EYZ67" s="60"/>
      <c r="EZA67" s="60"/>
      <c r="EZB67" s="60"/>
      <c r="EZC67" s="60"/>
      <c r="EZD67" s="60"/>
      <c r="EZE67" s="60"/>
      <c r="EZF67" s="60"/>
      <c r="EZG67" s="60"/>
      <c r="EZH67" s="60"/>
      <c r="EZI67" s="60"/>
      <c r="EZJ67" s="60"/>
      <c r="EZK67" s="60"/>
      <c r="EZL67" s="60"/>
      <c r="EZM67" s="60"/>
      <c r="EZN67" s="60"/>
      <c r="EZO67" s="60"/>
      <c r="EZP67" s="60"/>
      <c r="EZQ67" s="60"/>
      <c r="EZR67" s="60"/>
      <c r="EZS67" s="60"/>
      <c r="EZT67" s="60"/>
      <c r="EZU67" s="60"/>
      <c r="EZV67" s="60"/>
      <c r="EZW67" s="60"/>
      <c r="EZX67" s="60"/>
      <c r="EZY67" s="60"/>
      <c r="EZZ67" s="60"/>
      <c r="FAA67" s="60"/>
      <c r="FAB67" s="60"/>
      <c r="FAC67" s="60"/>
      <c r="FAD67" s="60"/>
      <c r="FAE67" s="60"/>
      <c r="FAF67" s="60"/>
      <c r="FAG67" s="60"/>
      <c r="FAH67" s="60"/>
      <c r="FAI67" s="60"/>
      <c r="FAJ67" s="60"/>
      <c r="FAK67" s="60"/>
      <c r="FAL67" s="60"/>
      <c r="FAM67" s="60"/>
      <c r="FAN67" s="60"/>
      <c r="FAO67" s="60"/>
      <c r="FAP67" s="60"/>
      <c r="FAQ67" s="60"/>
      <c r="FAR67" s="60"/>
      <c r="FAS67" s="60"/>
      <c r="FAT67" s="60"/>
      <c r="FAU67" s="60"/>
      <c r="FAV67" s="60"/>
      <c r="FAW67" s="60"/>
      <c r="FAX67" s="60"/>
      <c r="FAY67" s="60"/>
      <c r="FAZ67" s="60"/>
      <c r="FBA67" s="60"/>
      <c r="FBB67" s="60"/>
      <c r="FBC67" s="60"/>
      <c r="FBD67" s="60"/>
      <c r="FBE67" s="60"/>
      <c r="FBF67" s="60"/>
      <c r="FBG67" s="60"/>
      <c r="FBH67" s="60"/>
      <c r="FBI67" s="60"/>
      <c r="FBJ67" s="60"/>
      <c r="FBK67" s="60"/>
      <c r="FBL67" s="60"/>
      <c r="FBM67" s="60"/>
      <c r="FBN67" s="60"/>
      <c r="FBO67" s="60"/>
      <c r="FBP67" s="60"/>
      <c r="FBQ67" s="60"/>
      <c r="FBR67" s="60"/>
      <c r="FBS67" s="60"/>
      <c r="FBT67" s="60"/>
      <c r="FBU67" s="60"/>
      <c r="FBV67" s="60"/>
      <c r="FBW67" s="60"/>
      <c r="FBX67" s="60"/>
      <c r="FBY67" s="60"/>
      <c r="FBZ67" s="60"/>
      <c r="FCA67" s="60"/>
      <c r="FCB67" s="60"/>
      <c r="FCC67" s="60"/>
      <c r="FCD67" s="60"/>
      <c r="FCE67" s="60"/>
      <c r="FCF67" s="60"/>
      <c r="FCG67" s="60"/>
      <c r="FCH67" s="60"/>
      <c r="FCI67" s="60"/>
      <c r="FCJ67" s="60"/>
      <c r="FCK67" s="60"/>
      <c r="FCL67" s="60"/>
      <c r="FCM67" s="60"/>
      <c r="FCN67" s="60"/>
      <c r="FCO67" s="60"/>
      <c r="FCP67" s="60"/>
      <c r="FCQ67" s="60"/>
      <c r="FCR67" s="60"/>
      <c r="FCS67" s="60"/>
      <c r="FCT67" s="60"/>
      <c r="FCU67" s="60"/>
      <c r="FCV67" s="60"/>
      <c r="FCW67" s="60"/>
      <c r="FCX67" s="60"/>
      <c r="FCY67" s="60"/>
      <c r="FCZ67" s="60"/>
      <c r="FDA67" s="60"/>
      <c r="FDB67" s="60"/>
      <c r="FDC67" s="60"/>
      <c r="FDD67" s="60"/>
      <c r="FDE67" s="60"/>
      <c r="FDF67" s="60"/>
      <c r="FDG67" s="60"/>
      <c r="FDH67" s="60"/>
      <c r="FDI67" s="60"/>
      <c r="FDJ67" s="60"/>
      <c r="FDK67" s="60"/>
      <c r="FDL67" s="60"/>
      <c r="FDM67" s="60"/>
      <c r="FDN67" s="60"/>
      <c r="FDO67" s="60"/>
      <c r="FDP67" s="60"/>
      <c r="FDQ67" s="60"/>
      <c r="FDR67" s="60"/>
      <c r="FDS67" s="60"/>
      <c r="FDT67" s="60"/>
      <c r="FDU67" s="60"/>
      <c r="FDV67" s="60"/>
      <c r="FDW67" s="60"/>
      <c r="FDX67" s="60"/>
      <c r="FDY67" s="60"/>
      <c r="FDZ67" s="60"/>
      <c r="FEA67" s="60"/>
      <c r="FEB67" s="60"/>
      <c r="FEC67" s="60"/>
      <c r="FED67" s="60"/>
      <c r="FEE67" s="60"/>
      <c r="FEF67" s="60"/>
      <c r="FEG67" s="60"/>
      <c r="FEH67" s="60"/>
      <c r="FEI67" s="60"/>
      <c r="FEJ67" s="60"/>
      <c r="FEK67" s="60"/>
      <c r="FEL67" s="60"/>
      <c r="FEM67" s="60"/>
      <c r="FEN67" s="60"/>
      <c r="FEO67" s="60"/>
      <c r="FEP67" s="60"/>
      <c r="FEQ67" s="60"/>
      <c r="FER67" s="60"/>
      <c r="FES67" s="60"/>
      <c r="FET67" s="60"/>
      <c r="FEU67" s="60"/>
      <c r="FEV67" s="60"/>
      <c r="FEW67" s="60"/>
      <c r="FEX67" s="60"/>
      <c r="FEY67" s="60"/>
      <c r="FEZ67" s="60"/>
      <c r="FFA67" s="60"/>
      <c r="FFB67" s="60"/>
      <c r="FFC67" s="60"/>
      <c r="FFD67" s="60"/>
      <c r="FFE67" s="60"/>
      <c r="FFF67" s="60"/>
      <c r="FFG67" s="60"/>
      <c r="FFH67" s="60"/>
      <c r="FFI67" s="60"/>
      <c r="FFJ67" s="60"/>
      <c r="FFK67" s="60"/>
      <c r="FFL67" s="60"/>
      <c r="FFM67" s="60"/>
      <c r="FFN67" s="60"/>
      <c r="FFO67" s="60"/>
      <c r="FFP67" s="60"/>
      <c r="FFQ67" s="60"/>
      <c r="FFR67" s="60"/>
      <c r="FFS67" s="60"/>
      <c r="FFT67" s="60"/>
      <c r="FFU67" s="60"/>
      <c r="FFV67" s="60"/>
      <c r="FFW67" s="60"/>
      <c r="FFX67" s="60"/>
      <c r="FFY67" s="60"/>
      <c r="FFZ67" s="60"/>
      <c r="FGA67" s="60"/>
      <c r="FGB67" s="60"/>
      <c r="FGC67" s="60"/>
      <c r="FGD67" s="60"/>
      <c r="FGE67" s="60"/>
      <c r="FGF67" s="60"/>
      <c r="FGG67" s="60"/>
      <c r="FGH67" s="60"/>
      <c r="FGI67" s="60"/>
      <c r="FGJ67" s="60"/>
      <c r="FGK67" s="60"/>
      <c r="FGL67" s="60"/>
      <c r="FGM67" s="60"/>
      <c r="FGN67" s="60"/>
      <c r="FGO67" s="60"/>
      <c r="FGP67" s="60"/>
      <c r="FGQ67" s="60"/>
      <c r="FGR67" s="60"/>
      <c r="FGS67" s="60"/>
      <c r="FGT67" s="60"/>
      <c r="FGU67" s="60"/>
      <c r="FGV67" s="60"/>
      <c r="FGW67" s="60"/>
      <c r="FGX67" s="60"/>
      <c r="FGY67" s="60"/>
      <c r="FGZ67" s="60"/>
      <c r="FHA67" s="60"/>
      <c r="FHB67" s="60"/>
      <c r="FHC67" s="60"/>
      <c r="FHD67" s="60"/>
      <c r="FHE67" s="60"/>
      <c r="FHF67" s="60"/>
      <c r="FHG67" s="60"/>
      <c r="FHH67" s="60"/>
      <c r="FHI67" s="60"/>
      <c r="FHJ67" s="60"/>
      <c r="FHK67" s="60"/>
      <c r="FHL67" s="60"/>
      <c r="FHM67" s="60"/>
      <c r="FHN67" s="60"/>
      <c r="FHO67" s="60"/>
      <c r="FHP67" s="60"/>
      <c r="FHQ67" s="60"/>
      <c r="FHR67" s="60"/>
      <c r="FHS67" s="60"/>
      <c r="FHT67" s="60"/>
      <c r="FHU67" s="60"/>
      <c r="FHV67" s="60"/>
      <c r="FHW67" s="60"/>
      <c r="FHX67" s="60"/>
      <c r="FHY67" s="60"/>
      <c r="FHZ67" s="60"/>
      <c r="FIA67" s="60"/>
      <c r="FIB67" s="60"/>
      <c r="FIC67" s="60"/>
      <c r="FID67" s="60"/>
      <c r="FIE67" s="60"/>
      <c r="FIF67" s="60"/>
      <c r="FIG67" s="60"/>
      <c r="FIH67" s="60"/>
      <c r="FII67" s="60"/>
      <c r="FIJ67" s="60"/>
      <c r="FIK67" s="60"/>
      <c r="FIL67" s="60"/>
      <c r="FIM67" s="60"/>
      <c r="FIN67" s="60"/>
      <c r="FIO67" s="60"/>
      <c r="FIP67" s="60"/>
      <c r="FIQ67" s="60"/>
      <c r="FIR67" s="60"/>
      <c r="FIS67" s="60"/>
      <c r="FIT67" s="60"/>
      <c r="FIU67" s="60"/>
      <c r="FIV67" s="60"/>
      <c r="FIW67" s="60"/>
      <c r="FIX67" s="60"/>
      <c r="FIY67" s="60"/>
      <c r="FIZ67" s="60"/>
      <c r="FJA67" s="60"/>
      <c r="FJB67" s="60"/>
      <c r="FJC67" s="60"/>
      <c r="FJD67" s="60"/>
      <c r="FJE67" s="60"/>
      <c r="FJF67" s="60"/>
      <c r="FJG67" s="60"/>
      <c r="FJH67" s="60"/>
      <c r="FJI67" s="60"/>
      <c r="FJJ67" s="60"/>
      <c r="FJK67" s="60"/>
      <c r="FJL67" s="60"/>
      <c r="FJM67" s="60"/>
      <c r="FJN67" s="60"/>
      <c r="FJO67" s="60"/>
      <c r="FJP67" s="60"/>
      <c r="FJQ67" s="60"/>
      <c r="FJR67" s="60"/>
      <c r="FJS67" s="60"/>
      <c r="FJT67" s="60"/>
      <c r="FJU67" s="60"/>
      <c r="FJV67" s="60"/>
      <c r="FJW67" s="60"/>
      <c r="FJX67" s="60"/>
      <c r="FJY67" s="60"/>
      <c r="FJZ67" s="60"/>
      <c r="FKA67" s="60"/>
      <c r="FKB67" s="60"/>
      <c r="FKC67" s="60"/>
      <c r="FKD67" s="60"/>
      <c r="FKE67" s="60"/>
      <c r="FKF67" s="60"/>
      <c r="FKG67" s="60"/>
      <c r="FKH67" s="60"/>
      <c r="FKI67" s="60"/>
      <c r="FKJ67" s="60"/>
      <c r="FKK67" s="60"/>
      <c r="FKL67" s="60"/>
      <c r="FKM67" s="60"/>
      <c r="FKN67" s="60"/>
      <c r="FKO67" s="60"/>
      <c r="FKP67" s="60"/>
      <c r="FKQ67" s="60"/>
      <c r="FKR67" s="60"/>
      <c r="FKS67" s="60"/>
      <c r="FKT67" s="60"/>
      <c r="FKU67" s="60"/>
      <c r="FKV67" s="60"/>
      <c r="FKW67" s="60"/>
      <c r="FKX67" s="60"/>
      <c r="FKY67" s="60"/>
      <c r="FKZ67" s="60"/>
      <c r="FLA67" s="60"/>
      <c r="FLB67" s="60"/>
      <c r="FLC67" s="60"/>
      <c r="FLD67" s="60"/>
      <c r="FLE67" s="60"/>
      <c r="FLF67" s="60"/>
      <c r="FLG67" s="60"/>
      <c r="FLH67" s="60"/>
      <c r="FLI67" s="60"/>
      <c r="FLJ67" s="60"/>
      <c r="FLK67" s="60"/>
      <c r="FLL67" s="60"/>
      <c r="FLM67" s="60"/>
      <c r="FLN67" s="60"/>
      <c r="FLO67" s="60"/>
      <c r="FLP67" s="60"/>
      <c r="FLQ67" s="60"/>
      <c r="FLR67" s="60"/>
      <c r="FLS67" s="60"/>
      <c r="FLT67" s="60"/>
      <c r="FLU67" s="60"/>
      <c r="FLV67" s="60"/>
      <c r="FLW67" s="60"/>
      <c r="FLX67" s="60"/>
      <c r="FLY67" s="60"/>
      <c r="FLZ67" s="60"/>
      <c r="FMA67" s="60"/>
      <c r="FMB67" s="60"/>
      <c r="FMC67" s="60"/>
      <c r="FMD67" s="60"/>
      <c r="FME67" s="60"/>
      <c r="FMF67" s="60"/>
      <c r="FMG67" s="60"/>
      <c r="FMH67" s="60"/>
      <c r="FMI67" s="60"/>
      <c r="FMJ67" s="60"/>
      <c r="FMK67" s="60"/>
      <c r="FML67" s="60"/>
      <c r="FMM67" s="60"/>
      <c r="FMN67" s="60"/>
      <c r="FMO67" s="60"/>
      <c r="FMP67" s="60"/>
      <c r="FMQ67" s="60"/>
      <c r="FMR67" s="60"/>
      <c r="FMS67" s="60"/>
      <c r="FMT67" s="60"/>
      <c r="FMU67" s="60"/>
      <c r="FMV67" s="60"/>
      <c r="FMW67" s="60"/>
      <c r="FMX67" s="60"/>
      <c r="FMY67" s="60"/>
      <c r="FMZ67" s="60"/>
      <c r="FNA67" s="60"/>
      <c r="FNB67" s="60"/>
      <c r="FNC67" s="60"/>
      <c r="FND67" s="60"/>
      <c r="FNE67" s="60"/>
      <c r="FNF67" s="60"/>
      <c r="FNG67" s="60"/>
      <c r="FNH67" s="60"/>
      <c r="FNI67" s="60"/>
      <c r="FNJ67" s="60"/>
      <c r="FNK67" s="60"/>
      <c r="FNL67" s="60"/>
      <c r="FNM67" s="60"/>
      <c r="FNN67" s="60"/>
      <c r="FNO67" s="60"/>
      <c r="FNP67" s="60"/>
      <c r="FNQ67" s="60"/>
      <c r="FNR67" s="60"/>
      <c r="FNS67" s="60"/>
      <c r="FNT67" s="60"/>
      <c r="FNU67" s="60"/>
      <c r="FNV67" s="60"/>
      <c r="FNW67" s="60"/>
      <c r="FNX67" s="60"/>
      <c r="FNY67" s="60"/>
      <c r="FNZ67" s="60"/>
      <c r="FOA67" s="60"/>
      <c r="FOB67" s="60"/>
      <c r="FOC67" s="60"/>
      <c r="FOD67" s="60"/>
      <c r="FOE67" s="60"/>
      <c r="FOF67" s="60"/>
      <c r="FOG67" s="60"/>
      <c r="FOH67" s="60"/>
      <c r="FOI67" s="60"/>
      <c r="FOJ67" s="60"/>
      <c r="FOK67" s="60"/>
      <c r="FOL67" s="60"/>
      <c r="FOM67" s="60"/>
      <c r="FON67" s="60"/>
      <c r="FOO67" s="60"/>
      <c r="FOP67" s="60"/>
      <c r="FOQ67" s="60"/>
      <c r="FOR67" s="60"/>
      <c r="FOS67" s="60"/>
      <c r="FOT67" s="60"/>
      <c r="FOU67" s="60"/>
      <c r="FOV67" s="60"/>
      <c r="FOW67" s="60"/>
      <c r="FOX67" s="60"/>
      <c r="FOY67" s="60"/>
      <c r="FOZ67" s="60"/>
      <c r="FPA67" s="60"/>
      <c r="FPB67" s="60"/>
      <c r="FPC67" s="60"/>
      <c r="FPD67" s="60"/>
      <c r="FPE67" s="60"/>
      <c r="FPF67" s="60"/>
      <c r="FPG67" s="60"/>
      <c r="FPH67" s="60"/>
      <c r="FPI67" s="60"/>
      <c r="FPJ67" s="60"/>
      <c r="FPK67" s="60"/>
      <c r="FPL67" s="60"/>
      <c r="FPM67" s="60"/>
      <c r="FPN67" s="60"/>
      <c r="FPO67" s="60"/>
      <c r="FPP67" s="60"/>
      <c r="FPQ67" s="60"/>
      <c r="FPR67" s="60"/>
      <c r="FPS67" s="60"/>
      <c r="FPT67" s="60"/>
      <c r="FPU67" s="60"/>
      <c r="FPV67" s="60"/>
      <c r="FPW67" s="60"/>
      <c r="FPX67" s="60"/>
      <c r="FPY67" s="60"/>
      <c r="FPZ67" s="60"/>
      <c r="FQA67" s="60"/>
      <c r="FQB67" s="60"/>
      <c r="FQC67" s="60"/>
      <c r="FQD67" s="60"/>
      <c r="FQE67" s="60"/>
      <c r="FQF67" s="60"/>
      <c r="FQG67" s="60"/>
      <c r="FQH67" s="60"/>
      <c r="FQI67" s="60"/>
      <c r="FQJ67" s="60"/>
      <c r="FQK67" s="60"/>
      <c r="FQL67" s="60"/>
      <c r="FQM67" s="60"/>
      <c r="FQN67" s="60"/>
      <c r="FQO67" s="60"/>
      <c r="FQP67" s="60"/>
      <c r="FQQ67" s="60"/>
      <c r="FQR67" s="60"/>
      <c r="FQS67" s="60"/>
      <c r="FQT67" s="60"/>
      <c r="FQU67" s="60"/>
      <c r="FQV67" s="60"/>
      <c r="FQW67" s="60"/>
      <c r="FQX67" s="60"/>
      <c r="FQY67" s="60"/>
      <c r="FQZ67" s="60"/>
      <c r="FRA67" s="60"/>
      <c r="FRB67" s="60"/>
      <c r="FRC67" s="60"/>
      <c r="FRD67" s="60"/>
      <c r="FRE67" s="60"/>
      <c r="FRF67" s="60"/>
      <c r="FRG67" s="60"/>
      <c r="FRH67" s="60"/>
      <c r="FRI67" s="60"/>
      <c r="FRJ67" s="60"/>
      <c r="FRK67" s="60"/>
      <c r="FRL67" s="60"/>
      <c r="FRM67" s="60"/>
      <c r="FRN67" s="60"/>
      <c r="FRO67" s="60"/>
      <c r="FRP67" s="60"/>
      <c r="FRQ67" s="60"/>
      <c r="FRR67" s="60"/>
      <c r="FRS67" s="60"/>
      <c r="FRT67" s="60"/>
      <c r="FRU67" s="60"/>
      <c r="FRV67" s="60"/>
      <c r="FRW67" s="60"/>
      <c r="FRX67" s="60"/>
      <c r="FRY67" s="60"/>
      <c r="FRZ67" s="60"/>
      <c r="FSA67" s="60"/>
      <c r="FSB67" s="60"/>
      <c r="FSC67" s="60"/>
      <c r="FSD67" s="60"/>
      <c r="FSE67" s="60"/>
      <c r="FSF67" s="60"/>
      <c r="FSG67" s="60"/>
      <c r="FSH67" s="60"/>
      <c r="FSI67" s="60"/>
      <c r="FSJ67" s="60"/>
      <c r="FSK67" s="60"/>
      <c r="FSL67" s="60"/>
      <c r="FSM67" s="60"/>
      <c r="FSN67" s="60"/>
      <c r="FSO67" s="60"/>
      <c r="FSP67" s="60"/>
      <c r="FSQ67" s="60"/>
      <c r="FSR67" s="60"/>
      <c r="FSS67" s="60"/>
      <c r="FST67" s="60"/>
      <c r="FSU67" s="60"/>
      <c r="FSV67" s="60"/>
      <c r="FSW67" s="60"/>
      <c r="FSX67" s="60"/>
      <c r="FSY67" s="60"/>
      <c r="FSZ67" s="60"/>
      <c r="FTA67" s="60"/>
      <c r="FTB67" s="60"/>
      <c r="FTC67" s="60"/>
      <c r="FTD67" s="60"/>
      <c r="FTE67" s="60"/>
      <c r="FTF67" s="60"/>
      <c r="FTG67" s="60"/>
      <c r="FTH67" s="60"/>
      <c r="FTI67" s="60"/>
      <c r="FTJ67" s="60"/>
      <c r="FTK67" s="60"/>
      <c r="FTL67" s="60"/>
      <c r="FTM67" s="60"/>
      <c r="FTN67" s="60"/>
      <c r="FTO67" s="60"/>
      <c r="FTP67" s="60"/>
      <c r="FTQ67" s="60"/>
      <c r="FTR67" s="60"/>
      <c r="FTS67" s="60"/>
      <c r="FTT67" s="60"/>
      <c r="FTU67" s="60"/>
      <c r="FTV67" s="60"/>
      <c r="FTW67" s="60"/>
      <c r="FTX67" s="60"/>
      <c r="FTY67" s="60"/>
      <c r="FTZ67" s="60"/>
      <c r="FUA67" s="60"/>
      <c r="FUB67" s="60"/>
      <c r="FUC67" s="60"/>
      <c r="FUD67" s="60"/>
      <c r="FUE67" s="60"/>
      <c r="FUF67" s="60"/>
      <c r="FUG67" s="60"/>
      <c r="FUH67" s="60"/>
      <c r="FUI67" s="60"/>
      <c r="FUJ67" s="60"/>
      <c r="FUK67" s="60"/>
      <c r="FUL67" s="60"/>
      <c r="FUM67" s="60"/>
      <c r="FUN67" s="60"/>
      <c r="FUO67" s="60"/>
      <c r="FUP67" s="60"/>
      <c r="FUQ67" s="60"/>
      <c r="FUR67" s="60"/>
      <c r="FUS67" s="60"/>
      <c r="FUT67" s="60"/>
      <c r="FUU67" s="60"/>
      <c r="FUV67" s="60"/>
      <c r="FUW67" s="60"/>
      <c r="FUX67" s="60"/>
      <c r="FUY67" s="60"/>
      <c r="FUZ67" s="60"/>
      <c r="FVA67" s="60"/>
      <c r="FVB67" s="60"/>
      <c r="FVC67" s="60"/>
      <c r="FVD67" s="60"/>
      <c r="FVE67" s="60"/>
      <c r="FVF67" s="60"/>
      <c r="FVG67" s="60"/>
      <c r="FVH67" s="60"/>
      <c r="FVI67" s="60"/>
      <c r="FVJ67" s="60"/>
      <c r="FVK67" s="60"/>
      <c r="FVL67" s="60"/>
      <c r="FVM67" s="60"/>
      <c r="FVN67" s="60"/>
      <c r="FVO67" s="60"/>
      <c r="FVP67" s="60"/>
      <c r="FVQ67" s="60"/>
      <c r="FVR67" s="60"/>
      <c r="FVS67" s="60"/>
      <c r="FVT67" s="60"/>
      <c r="FVU67" s="60"/>
      <c r="FVV67" s="60"/>
      <c r="FVW67" s="60"/>
      <c r="FVX67" s="60"/>
      <c r="FVY67" s="60"/>
      <c r="FVZ67" s="60"/>
      <c r="FWA67" s="60"/>
      <c r="FWB67" s="60"/>
      <c r="FWC67" s="60"/>
      <c r="FWD67" s="60"/>
      <c r="FWE67" s="60"/>
      <c r="FWF67" s="60"/>
      <c r="FWG67" s="60"/>
      <c r="FWH67" s="60"/>
      <c r="FWI67" s="60"/>
      <c r="FWJ67" s="60"/>
      <c r="FWK67" s="60"/>
      <c r="FWL67" s="60"/>
      <c r="FWM67" s="60"/>
      <c r="FWN67" s="60"/>
      <c r="FWO67" s="60"/>
      <c r="FWP67" s="60"/>
      <c r="FWQ67" s="60"/>
      <c r="FWR67" s="60"/>
      <c r="FWS67" s="60"/>
      <c r="FWT67" s="60"/>
      <c r="FWU67" s="60"/>
      <c r="FWV67" s="60"/>
      <c r="FWW67" s="60"/>
      <c r="FWX67" s="60"/>
      <c r="FWY67" s="60"/>
      <c r="FWZ67" s="60"/>
      <c r="FXA67" s="60"/>
      <c r="FXB67" s="60"/>
      <c r="FXC67" s="60"/>
      <c r="FXD67" s="60"/>
      <c r="FXE67" s="60"/>
      <c r="FXF67" s="60"/>
      <c r="FXG67" s="60"/>
      <c r="FXH67" s="60"/>
      <c r="FXI67" s="60"/>
      <c r="FXJ67" s="60"/>
      <c r="FXK67" s="60"/>
      <c r="FXL67" s="60"/>
      <c r="FXM67" s="60"/>
      <c r="FXN67" s="60"/>
      <c r="FXO67" s="60"/>
      <c r="FXP67" s="60"/>
      <c r="FXQ67" s="60"/>
      <c r="FXR67" s="60"/>
      <c r="FXS67" s="60"/>
      <c r="FXT67" s="60"/>
      <c r="FXU67" s="60"/>
      <c r="FXV67" s="60"/>
      <c r="FXW67" s="60"/>
      <c r="FXX67" s="60"/>
      <c r="FXY67" s="60"/>
      <c r="FXZ67" s="60"/>
      <c r="FYA67" s="60"/>
      <c r="FYB67" s="60"/>
      <c r="FYC67" s="60"/>
      <c r="FYD67" s="60"/>
      <c r="FYE67" s="60"/>
      <c r="FYF67" s="60"/>
      <c r="FYG67" s="60"/>
      <c r="FYH67" s="60"/>
      <c r="FYI67" s="60"/>
      <c r="FYJ67" s="60"/>
      <c r="FYK67" s="60"/>
      <c r="FYL67" s="60"/>
      <c r="FYM67" s="60"/>
      <c r="FYN67" s="60"/>
      <c r="FYO67" s="60"/>
      <c r="FYP67" s="60"/>
      <c r="FYQ67" s="60"/>
      <c r="FYR67" s="60"/>
      <c r="FYS67" s="60"/>
      <c r="FYT67" s="60"/>
      <c r="FYU67" s="60"/>
      <c r="FYV67" s="60"/>
      <c r="FYW67" s="60"/>
      <c r="FYX67" s="60"/>
      <c r="FYY67" s="60"/>
      <c r="FYZ67" s="60"/>
      <c r="FZA67" s="60"/>
      <c r="FZB67" s="60"/>
      <c r="FZC67" s="60"/>
      <c r="FZD67" s="60"/>
      <c r="FZE67" s="60"/>
      <c r="FZF67" s="60"/>
      <c r="FZG67" s="60"/>
      <c r="FZH67" s="60"/>
      <c r="FZI67" s="60"/>
      <c r="FZJ67" s="60"/>
      <c r="FZK67" s="60"/>
      <c r="FZL67" s="60"/>
      <c r="FZM67" s="60"/>
      <c r="FZN67" s="60"/>
      <c r="FZO67" s="60"/>
      <c r="FZP67" s="60"/>
      <c r="FZQ67" s="60"/>
      <c r="FZR67" s="60"/>
      <c r="FZS67" s="60"/>
      <c r="FZT67" s="60"/>
      <c r="FZU67" s="60"/>
      <c r="FZV67" s="60"/>
      <c r="FZW67" s="60"/>
      <c r="FZX67" s="60"/>
      <c r="FZY67" s="60"/>
      <c r="FZZ67" s="60"/>
      <c r="GAA67" s="60"/>
      <c r="GAB67" s="60"/>
      <c r="GAC67" s="60"/>
      <c r="GAD67" s="60"/>
      <c r="GAE67" s="60"/>
      <c r="GAF67" s="60"/>
      <c r="GAG67" s="60"/>
      <c r="GAH67" s="60"/>
      <c r="GAI67" s="60"/>
      <c r="GAJ67" s="60"/>
      <c r="GAK67" s="60"/>
      <c r="GAL67" s="60"/>
      <c r="GAM67" s="60"/>
      <c r="GAN67" s="60"/>
      <c r="GAO67" s="60"/>
      <c r="GAP67" s="60"/>
      <c r="GAQ67" s="60"/>
      <c r="GAR67" s="60"/>
      <c r="GAS67" s="60"/>
      <c r="GAT67" s="60"/>
      <c r="GAU67" s="60"/>
      <c r="GAV67" s="60"/>
      <c r="GAW67" s="60"/>
      <c r="GAX67" s="60"/>
      <c r="GAY67" s="60"/>
      <c r="GAZ67" s="60"/>
      <c r="GBA67" s="60"/>
      <c r="GBB67" s="60"/>
      <c r="GBC67" s="60"/>
      <c r="GBD67" s="60"/>
      <c r="GBE67" s="60"/>
      <c r="GBF67" s="60"/>
      <c r="GBG67" s="60"/>
      <c r="GBH67" s="60"/>
      <c r="GBI67" s="60"/>
      <c r="GBJ67" s="60"/>
      <c r="GBK67" s="60"/>
      <c r="GBL67" s="60"/>
      <c r="GBM67" s="60"/>
      <c r="GBN67" s="60"/>
      <c r="GBO67" s="60"/>
      <c r="GBP67" s="60"/>
      <c r="GBQ67" s="60"/>
      <c r="GBR67" s="60"/>
      <c r="GBS67" s="60"/>
      <c r="GBT67" s="60"/>
      <c r="GBU67" s="60"/>
      <c r="GBV67" s="60"/>
      <c r="GBW67" s="60"/>
      <c r="GBX67" s="60"/>
      <c r="GBY67" s="60"/>
      <c r="GBZ67" s="60"/>
      <c r="GCA67" s="60"/>
      <c r="GCB67" s="60"/>
      <c r="GCC67" s="60"/>
      <c r="GCD67" s="60"/>
      <c r="GCE67" s="60"/>
      <c r="GCF67" s="60"/>
      <c r="GCG67" s="60"/>
      <c r="GCH67" s="60"/>
      <c r="GCI67" s="60"/>
      <c r="GCJ67" s="60"/>
      <c r="GCK67" s="60"/>
      <c r="GCL67" s="60"/>
      <c r="GCM67" s="60"/>
      <c r="GCN67" s="60"/>
      <c r="GCO67" s="60"/>
      <c r="GCP67" s="60"/>
      <c r="GCQ67" s="60"/>
      <c r="GCR67" s="60"/>
      <c r="GCS67" s="60"/>
      <c r="GCT67" s="60"/>
      <c r="GCU67" s="60"/>
      <c r="GCV67" s="60"/>
      <c r="GCW67" s="60"/>
      <c r="GCX67" s="60"/>
      <c r="GCY67" s="60"/>
      <c r="GCZ67" s="60"/>
      <c r="GDA67" s="60"/>
      <c r="GDB67" s="60"/>
      <c r="GDC67" s="60"/>
      <c r="GDD67" s="60"/>
      <c r="GDE67" s="60"/>
      <c r="GDF67" s="60"/>
      <c r="GDG67" s="60"/>
      <c r="GDH67" s="60"/>
      <c r="GDI67" s="60"/>
      <c r="GDJ67" s="60"/>
      <c r="GDK67" s="60"/>
      <c r="GDL67" s="60"/>
      <c r="GDM67" s="60"/>
      <c r="GDN67" s="60"/>
      <c r="GDO67" s="60"/>
      <c r="GDP67" s="60"/>
      <c r="GDQ67" s="60"/>
      <c r="GDR67" s="60"/>
      <c r="GDS67" s="60"/>
      <c r="GDT67" s="60"/>
      <c r="GDU67" s="60"/>
      <c r="GDV67" s="60"/>
      <c r="GDW67" s="60"/>
      <c r="GDX67" s="60"/>
      <c r="GDY67" s="60"/>
      <c r="GDZ67" s="60"/>
      <c r="GEA67" s="60"/>
      <c r="GEB67" s="60"/>
      <c r="GEC67" s="60"/>
      <c r="GED67" s="60"/>
      <c r="GEE67" s="60"/>
      <c r="GEF67" s="60"/>
      <c r="GEG67" s="60"/>
      <c r="GEH67" s="60"/>
      <c r="GEI67" s="60"/>
      <c r="GEJ67" s="60"/>
      <c r="GEK67" s="60"/>
      <c r="GEL67" s="60"/>
      <c r="GEM67" s="60"/>
      <c r="GEN67" s="60"/>
      <c r="GEO67" s="60"/>
      <c r="GEP67" s="60"/>
      <c r="GEQ67" s="60"/>
      <c r="GER67" s="60"/>
      <c r="GES67" s="60"/>
      <c r="GET67" s="60"/>
      <c r="GEU67" s="60"/>
      <c r="GEV67" s="60"/>
      <c r="GEW67" s="60"/>
      <c r="GEX67" s="60"/>
      <c r="GEY67" s="60"/>
      <c r="GEZ67" s="60"/>
      <c r="GFA67" s="60"/>
      <c r="GFB67" s="60"/>
      <c r="GFC67" s="60"/>
      <c r="GFD67" s="60"/>
      <c r="GFE67" s="60"/>
      <c r="GFF67" s="60"/>
      <c r="GFG67" s="60"/>
      <c r="GFH67" s="60"/>
      <c r="GFI67" s="60"/>
      <c r="GFJ67" s="60"/>
      <c r="GFK67" s="60"/>
      <c r="GFL67" s="60"/>
      <c r="GFM67" s="60"/>
      <c r="GFN67" s="60"/>
      <c r="GFO67" s="60"/>
      <c r="GFP67" s="60"/>
      <c r="GFQ67" s="60"/>
      <c r="GFR67" s="60"/>
      <c r="GFS67" s="60"/>
      <c r="GFT67" s="60"/>
      <c r="GFU67" s="60"/>
      <c r="GFV67" s="60"/>
      <c r="GFW67" s="60"/>
      <c r="GFX67" s="60"/>
      <c r="GFY67" s="60"/>
      <c r="GFZ67" s="60"/>
      <c r="GGA67" s="60"/>
      <c r="GGB67" s="60"/>
      <c r="GGC67" s="60"/>
      <c r="GGD67" s="60"/>
      <c r="GGE67" s="60"/>
      <c r="GGF67" s="60"/>
      <c r="GGG67" s="60"/>
      <c r="GGH67" s="60"/>
      <c r="GGI67" s="60"/>
      <c r="GGJ67" s="60"/>
      <c r="GGK67" s="60"/>
      <c r="GGL67" s="60"/>
      <c r="GGM67" s="60"/>
      <c r="GGN67" s="60"/>
      <c r="GGO67" s="60"/>
      <c r="GGP67" s="60"/>
      <c r="GGQ67" s="60"/>
      <c r="GGR67" s="60"/>
      <c r="GGS67" s="60"/>
      <c r="GGT67" s="60"/>
      <c r="GGU67" s="60"/>
      <c r="GGV67" s="60"/>
      <c r="GGW67" s="60"/>
      <c r="GGX67" s="60"/>
      <c r="GGY67" s="60"/>
      <c r="GGZ67" s="60"/>
      <c r="GHA67" s="60"/>
      <c r="GHB67" s="60"/>
      <c r="GHC67" s="60"/>
      <c r="GHD67" s="60"/>
      <c r="GHE67" s="60"/>
      <c r="GHF67" s="60"/>
      <c r="GHG67" s="60"/>
      <c r="GHH67" s="60"/>
      <c r="GHI67" s="60"/>
      <c r="GHJ67" s="60"/>
      <c r="GHK67" s="60"/>
      <c r="GHL67" s="60"/>
      <c r="GHM67" s="60"/>
      <c r="GHN67" s="60"/>
      <c r="GHO67" s="60"/>
      <c r="GHP67" s="60"/>
      <c r="GHQ67" s="60"/>
      <c r="GHR67" s="60"/>
      <c r="GHS67" s="60"/>
      <c r="GHT67" s="60"/>
      <c r="GHU67" s="60"/>
      <c r="GHV67" s="60"/>
      <c r="GHW67" s="60"/>
      <c r="GHX67" s="60"/>
      <c r="GHY67" s="60"/>
      <c r="GHZ67" s="60"/>
      <c r="GIA67" s="60"/>
      <c r="GIB67" s="60"/>
      <c r="GIC67" s="60"/>
      <c r="GID67" s="60"/>
      <c r="GIE67" s="60"/>
      <c r="GIF67" s="60"/>
      <c r="GIG67" s="60"/>
      <c r="GIH67" s="60"/>
      <c r="GII67" s="60"/>
      <c r="GIJ67" s="60"/>
      <c r="GIK67" s="60"/>
      <c r="GIL67" s="60"/>
      <c r="GIM67" s="60"/>
      <c r="GIN67" s="60"/>
      <c r="GIO67" s="60"/>
      <c r="GIP67" s="60"/>
      <c r="GIQ67" s="60"/>
      <c r="GIR67" s="60"/>
      <c r="GIS67" s="60"/>
      <c r="GIT67" s="60"/>
      <c r="GIU67" s="60"/>
      <c r="GIV67" s="60"/>
      <c r="GIW67" s="60"/>
      <c r="GIX67" s="60"/>
      <c r="GIY67" s="60"/>
      <c r="GIZ67" s="60"/>
      <c r="GJA67" s="60"/>
      <c r="GJB67" s="60"/>
      <c r="GJC67" s="60"/>
      <c r="GJD67" s="60"/>
      <c r="GJE67" s="60"/>
      <c r="GJF67" s="60"/>
      <c r="GJG67" s="60"/>
      <c r="GJH67" s="60"/>
      <c r="GJI67" s="60"/>
      <c r="GJJ67" s="60"/>
      <c r="GJK67" s="60"/>
      <c r="GJL67" s="60"/>
      <c r="GJM67" s="60"/>
      <c r="GJN67" s="60"/>
      <c r="GJO67" s="60"/>
      <c r="GJP67" s="60"/>
      <c r="GJQ67" s="60"/>
      <c r="GJR67" s="60"/>
      <c r="GJS67" s="60"/>
      <c r="GJT67" s="60"/>
      <c r="GJU67" s="60"/>
      <c r="GJV67" s="60"/>
      <c r="GJW67" s="60"/>
      <c r="GJX67" s="60"/>
      <c r="GJY67" s="60"/>
      <c r="GJZ67" s="60"/>
      <c r="GKA67" s="60"/>
      <c r="GKB67" s="60"/>
      <c r="GKC67" s="60"/>
      <c r="GKD67" s="60"/>
      <c r="GKE67" s="60"/>
      <c r="GKF67" s="60"/>
      <c r="GKG67" s="60"/>
      <c r="GKH67" s="60"/>
      <c r="GKI67" s="60"/>
      <c r="GKJ67" s="60"/>
      <c r="GKK67" s="60"/>
      <c r="GKL67" s="60"/>
      <c r="GKM67" s="60"/>
      <c r="GKN67" s="60"/>
      <c r="GKO67" s="60"/>
      <c r="GKP67" s="60"/>
      <c r="GKQ67" s="60"/>
      <c r="GKR67" s="60"/>
      <c r="GKS67" s="60"/>
      <c r="GKT67" s="60"/>
      <c r="GKU67" s="60"/>
      <c r="GKV67" s="60"/>
      <c r="GKW67" s="60"/>
      <c r="GKX67" s="60"/>
      <c r="GKY67" s="60"/>
      <c r="GKZ67" s="60"/>
      <c r="GLA67" s="60"/>
      <c r="GLB67" s="60"/>
      <c r="GLC67" s="60"/>
      <c r="GLD67" s="60"/>
      <c r="GLE67" s="60"/>
      <c r="GLF67" s="60"/>
      <c r="GLG67" s="60"/>
      <c r="GLH67" s="60"/>
      <c r="GLI67" s="60"/>
      <c r="GLJ67" s="60"/>
      <c r="GLK67" s="60"/>
      <c r="GLL67" s="60"/>
      <c r="GLM67" s="60"/>
      <c r="GLN67" s="60"/>
      <c r="GLO67" s="60"/>
      <c r="GLP67" s="60"/>
      <c r="GLQ67" s="60"/>
      <c r="GLR67" s="60"/>
      <c r="GLS67" s="60"/>
      <c r="GLT67" s="60"/>
      <c r="GLU67" s="60"/>
      <c r="GLV67" s="60"/>
      <c r="GLW67" s="60"/>
      <c r="GLX67" s="60"/>
      <c r="GLY67" s="60"/>
      <c r="GLZ67" s="60"/>
      <c r="GMA67" s="60"/>
      <c r="GMB67" s="60"/>
      <c r="GMC67" s="60"/>
      <c r="GMD67" s="60"/>
      <c r="GME67" s="60"/>
      <c r="GMF67" s="60"/>
      <c r="GMG67" s="60"/>
      <c r="GMH67" s="60"/>
      <c r="GMI67" s="60"/>
      <c r="GMJ67" s="60"/>
      <c r="GMK67" s="60"/>
      <c r="GML67" s="60"/>
      <c r="GMM67" s="60"/>
      <c r="GMN67" s="60"/>
      <c r="GMO67" s="60"/>
      <c r="GMP67" s="60"/>
      <c r="GMQ67" s="60"/>
      <c r="GMR67" s="60"/>
      <c r="GMS67" s="60"/>
      <c r="GMT67" s="60"/>
      <c r="GMU67" s="60"/>
      <c r="GMV67" s="60"/>
      <c r="GMW67" s="60"/>
      <c r="GMX67" s="60"/>
      <c r="GMY67" s="60"/>
      <c r="GMZ67" s="60"/>
      <c r="GNA67" s="60"/>
      <c r="GNB67" s="60"/>
      <c r="GNC67" s="60"/>
      <c r="GND67" s="60"/>
      <c r="GNE67" s="60"/>
      <c r="GNF67" s="60"/>
      <c r="GNG67" s="60"/>
      <c r="GNH67" s="60"/>
      <c r="GNI67" s="60"/>
      <c r="GNJ67" s="60"/>
      <c r="GNK67" s="60"/>
      <c r="GNL67" s="60"/>
      <c r="GNM67" s="60"/>
      <c r="GNN67" s="60"/>
      <c r="GNO67" s="60"/>
      <c r="GNP67" s="60"/>
      <c r="GNQ67" s="60"/>
      <c r="GNR67" s="60"/>
      <c r="GNS67" s="60"/>
      <c r="GNT67" s="60"/>
      <c r="GNU67" s="60"/>
      <c r="GNV67" s="60"/>
      <c r="GNW67" s="60"/>
      <c r="GNX67" s="60"/>
      <c r="GNY67" s="60"/>
      <c r="GNZ67" s="60"/>
      <c r="GOA67" s="60"/>
      <c r="GOB67" s="60"/>
      <c r="GOC67" s="60"/>
      <c r="GOD67" s="60"/>
      <c r="GOE67" s="60"/>
      <c r="GOF67" s="60"/>
      <c r="GOG67" s="60"/>
      <c r="GOH67" s="60"/>
      <c r="GOI67" s="60"/>
      <c r="GOJ67" s="60"/>
      <c r="GOK67" s="60"/>
      <c r="GOL67" s="60"/>
      <c r="GOM67" s="60"/>
      <c r="GON67" s="60"/>
      <c r="GOO67" s="60"/>
      <c r="GOP67" s="60"/>
      <c r="GOQ67" s="60"/>
      <c r="GOR67" s="60"/>
      <c r="GOS67" s="60"/>
      <c r="GOT67" s="60"/>
      <c r="GOU67" s="60"/>
      <c r="GOV67" s="60"/>
      <c r="GOW67" s="60"/>
      <c r="GOX67" s="60"/>
      <c r="GOY67" s="60"/>
      <c r="GOZ67" s="60"/>
      <c r="GPA67" s="60"/>
      <c r="GPB67" s="60"/>
      <c r="GPC67" s="60"/>
      <c r="GPD67" s="60"/>
      <c r="GPE67" s="60"/>
      <c r="GPF67" s="60"/>
      <c r="GPG67" s="60"/>
      <c r="GPH67" s="60"/>
      <c r="GPI67" s="60"/>
      <c r="GPJ67" s="60"/>
      <c r="GPK67" s="60"/>
      <c r="GPL67" s="60"/>
      <c r="GPM67" s="60"/>
      <c r="GPN67" s="60"/>
      <c r="GPO67" s="60"/>
      <c r="GPP67" s="60"/>
      <c r="GPQ67" s="60"/>
      <c r="GPR67" s="60"/>
      <c r="GPS67" s="60"/>
      <c r="GPT67" s="60"/>
      <c r="GPU67" s="60"/>
      <c r="GPV67" s="60"/>
      <c r="GPW67" s="60"/>
      <c r="GPX67" s="60"/>
      <c r="GPY67" s="60"/>
      <c r="GPZ67" s="60"/>
      <c r="GQA67" s="60"/>
      <c r="GQB67" s="60"/>
      <c r="GQC67" s="60"/>
      <c r="GQD67" s="60"/>
      <c r="GQE67" s="60"/>
      <c r="GQF67" s="60"/>
      <c r="GQG67" s="60"/>
      <c r="GQH67" s="60"/>
      <c r="GQI67" s="60"/>
      <c r="GQJ67" s="60"/>
      <c r="GQK67" s="60"/>
      <c r="GQL67" s="60"/>
      <c r="GQM67" s="60"/>
      <c r="GQN67" s="60"/>
      <c r="GQO67" s="60"/>
      <c r="GQP67" s="60"/>
      <c r="GQQ67" s="60"/>
      <c r="GQR67" s="60"/>
      <c r="GQS67" s="60"/>
      <c r="GQT67" s="60"/>
      <c r="GQU67" s="60"/>
      <c r="GQV67" s="60"/>
      <c r="GQW67" s="60"/>
      <c r="GQX67" s="60"/>
      <c r="GQY67" s="60"/>
      <c r="GQZ67" s="60"/>
      <c r="GRA67" s="60"/>
      <c r="GRB67" s="60"/>
      <c r="GRC67" s="60"/>
      <c r="GRD67" s="60"/>
      <c r="GRE67" s="60"/>
      <c r="GRF67" s="60"/>
      <c r="GRG67" s="60"/>
      <c r="GRH67" s="60"/>
      <c r="GRI67" s="60"/>
      <c r="GRJ67" s="60"/>
      <c r="GRK67" s="60"/>
      <c r="GRL67" s="60"/>
      <c r="GRM67" s="60"/>
      <c r="GRN67" s="60"/>
      <c r="GRO67" s="60"/>
      <c r="GRP67" s="60"/>
      <c r="GRQ67" s="60"/>
      <c r="GRR67" s="60"/>
      <c r="GRS67" s="60"/>
      <c r="GRT67" s="60"/>
      <c r="GRU67" s="60"/>
      <c r="GRV67" s="60"/>
      <c r="GRW67" s="60"/>
      <c r="GRX67" s="60"/>
      <c r="GRY67" s="60"/>
      <c r="GRZ67" s="60"/>
      <c r="GSA67" s="60"/>
      <c r="GSB67" s="60"/>
      <c r="GSC67" s="60"/>
      <c r="GSD67" s="60"/>
      <c r="GSE67" s="60"/>
      <c r="GSF67" s="60"/>
      <c r="GSG67" s="60"/>
      <c r="GSH67" s="60"/>
      <c r="GSI67" s="60"/>
      <c r="GSJ67" s="60"/>
      <c r="GSK67" s="60"/>
      <c r="GSL67" s="60"/>
      <c r="GSM67" s="60"/>
      <c r="GSN67" s="60"/>
      <c r="GSO67" s="60"/>
      <c r="GSP67" s="60"/>
      <c r="GSQ67" s="60"/>
      <c r="GSR67" s="60"/>
      <c r="GSS67" s="60"/>
      <c r="GST67" s="60"/>
      <c r="GSU67" s="60"/>
      <c r="GSV67" s="60"/>
      <c r="GSW67" s="60"/>
      <c r="GSX67" s="60"/>
      <c r="GSY67" s="60"/>
      <c r="GSZ67" s="60"/>
      <c r="GTA67" s="60"/>
      <c r="GTB67" s="60"/>
      <c r="GTC67" s="60"/>
      <c r="GTD67" s="60"/>
      <c r="GTE67" s="60"/>
      <c r="GTF67" s="60"/>
      <c r="GTG67" s="60"/>
      <c r="GTH67" s="60"/>
      <c r="GTI67" s="60"/>
      <c r="GTJ67" s="60"/>
      <c r="GTK67" s="60"/>
      <c r="GTL67" s="60"/>
      <c r="GTM67" s="60"/>
      <c r="GTN67" s="60"/>
      <c r="GTO67" s="60"/>
      <c r="GTP67" s="60"/>
      <c r="GTQ67" s="60"/>
      <c r="GTR67" s="60"/>
      <c r="GTS67" s="60"/>
      <c r="GTT67" s="60"/>
      <c r="GTU67" s="60"/>
      <c r="GTV67" s="60"/>
      <c r="GTW67" s="60"/>
      <c r="GTX67" s="60"/>
      <c r="GTY67" s="60"/>
      <c r="GTZ67" s="60"/>
      <c r="GUA67" s="60"/>
      <c r="GUB67" s="60"/>
      <c r="GUC67" s="60"/>
      <c r="GUD67" s="60"/>
      <c r="GUE67" s="60"/>
      <c r="GUF67" s="60"/>
      <c r="GUG67" s="60"/>
      <c r="GUH67" s="60"/>
      <c r="GUI67" s="60"/>
      <c r="GUJ67" s="60"/>
      <c r="GUK67" s="60"/>
      <c r="GUL67" s="60"/>
      <c r="GUM67" s="60"/>
      <c r="GUN67" s="60"/>
      <c r="GUO67" s="60"/>
      <c r="GUP67" s="60"/>
      <c r="GUQ67" s="60"/>
      <c r="GUR67" s="60"/>
      <c r="GUS67" s="60"/>
      <c r="GUT67" s="60"/>
      <c r="GUU67" s="60"/>
      <c r="GUV67" s="60"/>
      <c r="GUW67" s="60"/>
      <c r="GUX67" s="60"/>
      <c r="GUY67" s="60"/>
      <c r="GUZ67" s="60"/>
      <c r="GVA67" s="60"/>
      <c r="GVB67" s="60"/>
      <c r="GVC67" s="60"/>
      <c r="GVD67" s="60"/>
      <c r="GVE67" s="60"/>
      <c r="GVF67" s="60"/>
      <c r="GVG67" s="60"/>
      <c r="GVH67" s="60"/>
      <c r="GVI67" s="60"/>
      <c r="GVJ67" s="60"/>
      <c r="GVK67" s="60"/>
      <c r="GVL67" s="60"/>
      <c r="GVM67" s="60"/>
      <c r="GVN67" s="60"/>
      <c r="GVO67" s="60"/>
      <c r="GVP67" s="60"/>
      <c r="GVQ67" s="60"/>
      <c r="GVR67" s="60"/>
      <c r="GVS67" s="60"/>
      <c r="GVT67" s="60"/>
      <c r="GVU67" s="60"/>
      <c r="GVV67" s="60"/>
      <c r="GVW67" s="60"/>
      <c r="GVX67" s="60"/>
      <c r="GVY67" s="60"/>
      <c r="GVZ67" s="60"/>
      <c r="GWA67" s="60"/>
      <c r="GWB67" s="60"/>
      <c r="GWC67" s="60"/>
      <c r="GWD67" s="60"/>
      <c r="GWE67" s="60"/>
      <c r="GWF67" s="60"/>
      <c r="GWG67" s="60"/>
      <c r="GWH67" s="60"/>
      <c r="GWI67" s="60"/>
      <c r="GWJ67" s="60"/>
      <c r="GWK67" s="60"/>
      <c r="GWL67" s="60"/>
      <c r="GWM67" s="60"/>
      <c r="GWN67" s="60"/>
      <c r="GWO67" s="60"/>
      <c r="GWP67" s="60"/>
      <c r="GWQ67" s="60"/>
      <c r="GWR67" s="60"/>
      <c r="GWS67" s="60"/>
      <c r="GWT67" s="60"/>
      <c r="GWU67" s="60"/>
      <c r="GWV67" s="60"/>
      <c r="GWW67" s="60"/>
      <c r="GWX67" s="60"/>
      <c r="GWY67" s="60"/>
      <c r="GWZ67" s="60"/>
      <c r="GXA67" s="60"/>
      <c r="GXB67" s="60"/>
      <c r="GXC67" s="60"/>
      <c r="GXD67" s="60"/>
      <c r="GXE67" s="60"/>
      <c r="GXF67" s="60"/>
      <c r="GXG67" s="60"/>
      <c r="GXH67" s="60"/>
      <c r="GXI67" s="60"/>
      <c r="GXJ67" s="60"/>
      <c r="GXK67" s="60"/>
      <c r="GXL67" s="60"/>
      <c r="GXM67" s="60"/>
      <c r="GXN67" s="60"/>
      <c r="GXO67" s="60"/>
      <c r="GXP67" s="60"/>
      <c r="GXQ67" s="60"/>
      <c r="GXR67" s="60"/>
      <c r="GXS67" s="60"/>
      <c r="GXT67" s="60"/>
      <c r="GXU67" s="60"/>
      <c r="GXV67" s="60"/>
      <c r="GXW67" s="60"/>
      <c r="GXX67" s="60"/>
      <c r="GXY67" s="60"/>
      <c r="GXZ67" s="60"/>
      <c r="GYA67" s="60"/>
      <c r="GYB67" s="60"/>
      <c r="GYC67" s="60"/>
      <c r="GYD67" s="60"/>
      <c r="GYE67" s="60"/>
      <c r="GYF67" s="60"/>
      <c r="GYG67" s="60"/>
      <c r="GYH67" s="60"/>
      <c r="GYI67" s="60"/>
      <c r="GYJ67" s="60"/>
      <c r="GYK67" s="60"/>
      <c r="GYL67" s="60"/>
      <c r="GYM67" s="60"/>
      <c r="GYN67" s="60"/>
      <c r="GYO67" s="60"/>
      <c r="GYP67" s="60"/>
      <c r="GYQ67" s="60"/>
      <c r="GYR67" s="60"/>
      <c r="GYS67" s="60"/>
      <c r="GYT67" s="60"/>
      <c r="GYU67" s="60"/>
      <c r="GYV67" s="60"/>
      <c r="GYW67" s="60"/>
      <c r="GYX67" s="60"/>
      <c r="GYY67" s="60"/>
      <c r="GYZ67" s="60"/>
      <c r="GZA67" s="60"/>
      <c r="GZB67" s="60"/>
      <c r="GZC67" s="60"/>
      <c r="GZD67" s="60"/>
      <c r="GZE67" s="60"/>
      <c r="GZF67" s="60"/>
      <c r="GZG67" s="60"/>
      <c r="GZH67" s="60"/>
      <c r="GZI67" s="60"/>
      <c r="GZJ67" s="60"/>
      <c r="GZK67" s="60"/>
      <c r="GZL67" s="60"/>
      <c r="GZM67" s="60"/>
      <c r="GZN67" s="60"/>
      <c r="GZO67" s="60"/>
      <c r="GZP67" s="60"/>
      <c r="GZQ67" s="60"/>
      <c r="GZR67" s="60"/>
      <c r="GZS67" s="60"/>
      <c r="GZT67" s="60"/>
      <c r="GZU67" s="60"/>
      <c r="GZV67" s="60"/>
      <c r="GZW67" s="60"/>
      <c r="GZX67" s="60"/>
      <c r="GZY67" s="60"/>
      <c r="GZZ67" s="60"/>
    </row>
    <row r="68" spans="1:5434" s="52" customFormat="1" ht="18.75" customHeight="1" x14ac:dyDescent="0.2">
      <c r="A68" s="58" t="s">
        <v>91</v>
      </c>
      <c r="B68" s="62" t="s">
        <v>63</v>
      </c>
      <c r="C68" s="37"/>
      <c r="D68" s="94">
        <f t="shared" si="6"/>
        <v>97</v>
      </c>
      <c r="E68" s="39">
        <f t="shared" si="145"/>
        <v>2</v>
      </c>
      <c r="F68" s="39">
        <f t="shared" si="146"/>
        <v>92</v>
      </c>
      <c r="G68" s="109">
        <f t="shared" si="147"/>
        <v>0</v>
      </c>
      <c r="H68" s="138">
        <f t="shared" si="148"/>
        <v>95</v>
      </c>
      <c r="I68" s="39">
        <f t="shared" si="149"/>
        <v>6</v>
      </c>
      <c r="J68" s="40">
        <v>88</v>
      </c>
      <c r="K68" s="39">
        <v>2</v>
      </c>
      <c r="L68" s="39">
        <f t="shared" si="150"/>
        <v>86</v>
      </c>
      <c r="M68" s="187">
        <v>0</v>
      </c>
      <c r="N68" s="115">
        <v>86</v>
      </c>
      <c r="O68" s="39">
        <f t="shared" si="151"/>
        <v>0</v>
      </c>
      <c r="P68" s="94">
        <f t="shared" si="79"/>
        <v>9</v>
      </c>
      <c r="Q68" s="39">
        <v>0</v>
      </c>
      <c r="R68" s="39">
        <f t="shared" si="152"/>
        <v>6</v>
      </c>
      <c r="S68" s="109">
        <f t="shared" si="153"/>
        <v>0</v>
      </c>
      <c r="T68" s="116">
        <v>9</v>
      </c>
      <c r="U68" s="39">
        <f t="shared" si="155"/>
        <v>6</v>
      </c>
      <c r="V68" s="40">
        <v>6</v>
      </c>
      <c r="W68" s="39"/>
      <c r="X68" s="39">
        <f t="shared" si="156"/>
        <v>6</v>
      </c>
      <c r="Y68" s="109">
        <v>0</v>
      </c>
      <c r="Z68" s="116">
        <v>0</v>
      </c>
      <c r="AA68" s="39">
        <f t="shared" si="157"/>
        <v>6</v>
      </c>
      <c r="AB68" s="40">
        <v>3</v>
      </c>
      <c r="AC68" s="39"/>
      <c r="AD68" s="39"/>
      <c r="AE68" s="39"/>
      <c r="AF68" s="39"/>
      <c r="AG68" s="39"/>
      <c r="AH68" s="39"/>
      <c r="AI68" s="39"/>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c r="QM68" s="60"/>
      <c r="QN68" s="60"/>
      <c r="QO68" s="60"/>
      <c r="QP68" s="60"/>
      <c r="QQ68" s="60"/>
      <c r="QR68" s="60"/>
      <c r="QS68" s="60"/>
      <c r="QT68" s="60"/>
      <c r="QU68" s="60"/>
      <c r="QV68" s="60"/>
      <c r="QW68" s="60"/>
      <c r="QX68" s="60"/>
      <c r="QY68" s="60"/>
      <c r="QZ68" s="60"/>
      <c r="RA68" s="60"/>
      <c r="RB68" s="60"/>
      <c r="RC68" s="60"/>
      <c r="RD68" s="60"/>
      <c r="RE68" s="60"/>
      <c r="RF68" s="60"/>
      <c r="RG68" s="60"/>
      <c r="RH68" s="60"/>
      <c r="RI68" s="60"/>
      <c r="RJ68" s="60"/>
      <c r="RK68" s="60"/>
      <c r="RL68" s="60"/>
      <c r="RM68" s="60"/>
      <c r="RN68" s="60"/>
      <c r="RO68" s="60"/>
      <c r="RP68" s="60"/>
      <c r="RQ68" s="60"/>
      <c r="RR68" s="60"/>
      <c r="RS68" s="60"/>
      <c r="RT68" s="60"/>
      <c r="RU68" s="60"/>
      <c r="RV68" s="60"/>
      <c r="RW68" s="60"/>
      <c r="RX68" s="60"/>
      <c r="RY68" s="60"/>
      <c r="RZ68" s="60"/>
      <c r="SA68" s="60"/>
      <c r="SB68" s="60"/>
      <c r="SC68" s="60"/>
      <c r="SD68" s="60"/>
      <c r="SE68" s="60"/>
      <c r="SF68" s="60"/>
      <c r="SG68" s="60"/>
      <c r="SH68" s="60"/>
      <c r="SI68" s="60"/>
      <c r="SJ68" s="60"/>
      <c r="SK68" s="60"/>
      <c r="SL68" s="60"/>
      <c r="SM68" s="60"/>
      <c r="SN68" s="60"/>
      <c r="SO68" s="60"/>
      <c r="SP68" s="60"/>
      <c r="SQ68" s="60"/>
      <c r="SR68" s="60"/>
      <c r="SS68" s="60"/>
      <c r="ST68" s="60"/>
      <c r="SU68" s="60"/>
      <c r="SV68" s="60"/>
      <c r="SW68" s="60"/>
      <c r="SX68" s="60"/>
      <c r="SY68" s="60"/>
      <c r="SZ68" s="60"/>
      <c r="TA68" s="60"/>
      <c r="TB68" s="60"/>
      <c r="TC68" s="60"/>
      <c r="TD68" s="60"/>
      <c r="TE68" s="60"/>
      <c r="TF68" s="60"/>
      <c r="TG68" s="60"/>
      <c r="TH68" s="60"/>
      <c r="TI68" s="60"/>
      <c r="TJ68" s="60"/>
      <c r="TK68" s="60"/>
      <c r="TL68" s="60"/>
      <c r="TM68" s="60"/>
      <c r="TN68" s="60"/>
      <c r="TO68" s="60"/>
      <c r="TP68" s="60"/>
      <c r="TQ68" s="60"/>
      <c r="TR68" s="60"/>
      <c r="TS68" s="60"/>
      <c r="TT68" s="60"/>
      <c r="TU68" s="60"/>
      <c r="TV68" s="60"/>
      <c r="TW68" s="60"/>
      <c r="TX68" s="60"/>
      <c r="TY68" s="60"/>
      <c r="TZ68" s="60"/>
      <c r="UA68" s="60"/>
      <c r="UB68" s="60"/>
      <c r="UC68" s="60"/>
      <c r="UD68" s="60"/>
      <c r="UE68" s="60"/>
      <c r="UF68" s="60"/>
      <c r="UG68" s="60"/>
      <c r="UH68" s="60"/>
      <c r="UI68" s="60"/>
      <c r="UJ68" s="60"/>
      <c r="UK68" s="60"/>
      <c r="UL68" s="60"/>
      <c r="UM68" s="60"/>
      <c r="UN68" s="60"/>
      <c r="UO68" s="60"/>
      <c r="UP68" s="60"/>
      <c r="UQ68" s="60"/>
      <c r="UR68" s="60"/>
      <c r="US68" s="60"/>
      <c r="UT68" s="60"/>
      <c r="UU68" s="60"/>
      <c r="UV68" s="60"/>
      <c r="UW68" s="60"/>
      <c r="UX68" s="60"/>
      <c r="UY68" s="60"/>
      <c r="UZ68" s="60"/>
      <c r="VA68" s="60"/>
      <c r="VB68" s="60"/>
      <c r="VC68" s="60"/>
      <c r="VD68" s="60"/>
      <c r="VE68" s="60"/>
      <c r="VF68" s="60"/>
      <c r="VG68" s="60"/>
      <c r="VH68" s="60"/>
      <c r="VI68" s="60"/>
      <c r="VJ68" s="60"/>
      <c r="VK68" s="60"/>
      <c r="VL68" s="60"/>
      <c r="VM68" s="60"/>
      <c r="VN68" s="60"/>
      <c r="VO68" s="60"/>
      <c r="VP68" s="60"/>
      <c r="VQ68" s="60"/>
      <c r="VR68" s="60"/>
      <c r="VS68" s="60"/>
      <c r="VT68" s="60"/>
      <c r="VU68" s="60"/>
      <c r="VV68" s="60"/>
      <c r="VW68" s="60"/>
      <c r="VX68" s="60"/>
      <c r="VY68" s="60"/>
      <c r="VZ68" s="60"/>
      <c r="WA68" s="60"/>
      <c r="WB68" s="60"/>
      <c r="WC68" s="60"/>
      <c r="WD68" s="60"/>
      <c r="WE68" s="60"/>
      <c r="WF68" s="60"/>
      <c r="WG68" s="60"/>
      <c r="WH68" s="60"/>
      <c r="WI68" s="60"/>
      <c r="WJ68" s="60"/>
      <c r="WK68" s="60"/>
      <c r="WL68" s="60"/>
      <c r="WM68" s="60"/>
      <c r="WN68" s="60"/>
      <c r="WO68" s="60"/>
      <c r="WP68" s="60"/>
      <c r="WQ68" s="60"/>
      <c r="WR68" s="60"/>
      <c r="WS68" s="60"/>
      <c r="WT68" s="60"/>
      <c r="WU68" s="60"/>
      <c r="WV68" s="60"/>
      <c r="WW68" s="60"/>
      <c r="WX68" s="60"/>
      <c r="WY68" s="60"/>
      <c r="WZ68" s="60"/>
      <c r="XA68" s="60"/>
      <c r="XB68" s="60"/>
      <c r="XC68" s="60"/>
      <c r="XD68" s="60"/>
      <c r="XE68" s="60"/>
      <c r="XF68" s="60"/>
      <c r="XG68" s="60"/>
      <c r="XH68" s="60"/>
      <c r="XI68" s="60"/>
      <c r="XJ68" s="60"/>
      <c r="XK68" s="60"/>
      <c r="XL68" s="60"/>
      <c r="XM68" s="60"/>
      <c r="XN68" s="60"/>
      <c r="XO68" s="60"/>
      <c r="XP68" s="60"/>
      <c r="XQ68" s="60"/>
      <c r="XR68" s="60"/>
      <c r="XS68" s="60"/>
      <c r="XT68" s="60"/>
      <c r="XU68" s="60"/>
      <c r="XV68" s="60"/>
      <c r="XW68" s="60"/>
      <c r="XX68" s="60"/>
      <c r="XY68" s="60"/>
      <c r="XZ68" s="60"/>
      <c r="YA68" s="60"/>
      <c r="YB68" s="60"/>
      <c r="YC68" s="60"/>
      <c r="YD68" s="60"/>
      <c r="YE68" s="60"/>
      <c r="YF68" s="60"/>
      <c r="YG68" s="60"/>
      <c r="YH68" s="60"/>
      <c r="YI68" s="60"/>
      <c r="YJ68" s="60"/>
      <c r="YK68" s="60"/>
      <c r="YL68" s="60"/>
      <c r="YM68" s="60"/>
      <c r="YN68" s="60"/>
      <c r="YO68" s="60"/>
      <c r="YP68" s="60"/>
      <c r="YQ68" s="60"/>
      <c r="YR68" s="60"/>
      <c r="YS68" s="60"/>
      <c r="YT68" s="60"/>
      <c r="YU68" s="60"/>
      <c r="YV68" s="60"/>
      <c r="YW68" s="60"/>
      <c r="YX68" s="60"/>
      <c r="YY68" s="60"/>
      <c r="YZ68" s="60"/>
      <c r="ZA68" s="60"/>
      <c r="ZB68" s="60"/>
      <c r="ZC68" s="60"/>
      <c r="ZD68" s="60"/>
      <c r="ZE68" s="60"/>
      <c r="ZF68" s="60"/>
      <c r="ZG68" s="60"/>
      <c r="ZH68" s="60"/>
      <c r="ZI68" s="60"/>
      <c r="ZJ68" s="60"/>
      <c r="ZK68" s="60"/>
      <c r="ZL68" s="60"/>
      <c r="ZM68" s="60"/>
      <c r="ZN68" s="60"/>
      <c r="ZO68" s="60"/>
      <c r="ZP68" s="60"/>
      <c r="ZQ68" s="60"/>
      <c r="ZR68" s="60"/>
      <c r="ZS68" s="60"/>
      <c r="ZT68" s="60"/>
      <c r="ZU68" s="60"/>
      <c r="ZV68" s="60"/>
      <c r="ZW68" s="60"/>
      <c r="ZX68" s="60"/>
      <c r="ZY68" s="60"/>
      <c r="ZZ68" s="60"/>
      <c r="AAA68" s="60"/>
      <c r="AAB68" s="60"/>
      <c r="AAC68" s="60"/>
      <c r="AAD68" s="60"/>
      <c r="AAE68" s="60"/>
      <c r="AAF68" s="60"/>
      <c r="AAG68" s="60"/>
      <c r="AAH68" s="60"/>
      <c r="AAI68" s="60"/>
      <c r="AAJ68" s="60"/>
      <c r="AAK68" s="60"/>
      <c r="AAL68" s="60"/>
      <c r="AAM68" s="60"/>
      <c r="AAN68" s="60"/>
      <c r="AAO68" s="60"/>
      <c r="AAP68" s="60"/>
      <c r="AAQ68" s="60"/>
      <c r="AAR68" s="60"/>
      <c r="AAS68" s="60"/>
      <c r="AAT68" s="60"/>
      <c r="AAU68" s="60"/>
      <c r="AAV68" s="60"/>
      <c r="AAW68" s="60"/>
      <c r="AAX68" s="60"/>
      <c r="AAY68" s="60"/>
      <c r="AAZ68" s="60"/>
      <c r="ABA68" s="60"/>
      <c r="ABB68" s="60"/>
      <c r="ABC68" s="60"/>
      <c r="ABD68" s="60"/>
      <c r="ABE68" s="60"/>
      <c r="ABF68" s="60"/>
      <c r="ABG68" s="60"/>
      <c r="ABH68" s="60"/>
      <c r="ABI68" s="60"/>
      <c r="ABJ68" s="60"/>
      <c r="ABK68" s="60"/>
      <c r="ABL68" s="60"/>
      <c r="ABM68" s="60"/>
      <c r="ABN68" s="60"/>
      <c r="ABO68" s="60"/>
      <c r="ABP68" s="60"/>
      <c r="ABQ68" s="60"/>
      <c r="ABR68" s="60"/>
      <c r="ABS68" s="60"/>
      <c r="ABT68" s="60"/>
      <c r="ABU68" s="60"/>
      <c r="ABV68" s="60"/>
      <c r="ABW68" s="60"/>
      <c r="ABX68" s="60"/>
      <c r="ABY68" s="60"/>
      <c r="ABZ68" s="60"/>
      <c r="ACA68" s="60"/>
      <c r="ACB68" s="60"/>
      <c r="ACC68" s="60"/>
      <c r="ACD68" s="60"/>
      <c r="ACE68" s="60"/>
      <c r="ACF68" s="60"/>
      <c r="ACG68" s="60"/>
      <c r="ACH68" s="60"/>
      <c r="ACI68" s="60"/>
      <c r="ACJ68" s="60"/>
      <c r="ACK68" s="60"/>
      <c r="ACL68" s="60"/>
      <c r="ACM68" s="60"/>
      <c r="ACN68" s="60"/>
      <c r="ACO68" s="60"/>
      <c r="ACP68" s="60"/>
      <c r="ACQ68" s="60"/>
      <c r="ACR68" s="60"/>
      <c r="ACS68" s="60"/>
      <c r="ACT68" s="60"/>
      <c r="ACU68" s="60"/>
      <c r="ACV68" s="60"/>
      <c r="ACW68" s="60"/>
      <c r="ACX68" s="60"/>
      <c r="ACY68" s="60"/>
      <c r="ACZ68" s="60"/>
      <c r="ADA68" s="60"/>
      <c r="ADB68" s="60"/>
      <c r="ADC68" s="60"/>
      <c r="ADD68" s="60"/>
      <c r="ADE68" s="60"/>
      <c r="ADF68" s="60"/>
      <c r="ADG68" s="60"/>
      <c r="ADH68" s="60"/>
      <c r="ADI68" s="60"/>
      <c r="ADJ68" s="60"/>
      <c r="ADK68" s="60"/>
      <c r="ADL68" s="60"/>
      <c r="ADM68" s="60"/>
      <c r="ADN68" s="60"/>
      <c r="ADO68" s="60"/>
      <c r="ADP68" s="60"/>
      <c r="ADQ68" s="60"/>
      <c r="ADR68" s="60"/>
      <c r="ADS68" s="60"/>
      <c r="ADT68" s="60"/>
      <c r="ADU68" s="60"/>
      <c r="ADV68" s="60"/>
      <c r="ADW68" s="60"/>
      <c r="ADX68" s="60"/>
      <c r="ADY68" s="60"/>
      <c r="ADZ68" s="60"/>
      <c r="AEA68" s="60"/>
      <c r="AEB68" s="60"/>
      <c r="AEC68" s="60"/>
      <c r="AED68" s="60"/>
      <c r="AEE68" s="60"/>
      <c r="AEF68" s="60"/>
      <c r="AEG68" s="60"/>
      <c r="AEH68" s="60"/>
      <c r="AEI68" s="60"/>
      <c r="AEJ68" s="60"/>
      <c r="AEK68" s="60"/>
      <c r="AEL68" s="60"/>
      <c r="AEM68" s="60"/>
      <c r="AEN68" s="60"/>
      <c r="AEO68" s="60"/>
      <c r="AEP68" s="60"/>
      <c r="AEQ68" s="60"/>
      <c r="AER68" s="60"/>
      <c r="AES68" s="60"/>
      <c r="AET68" s="60"/>
      <c r="AEU68" s="60"/>
      <c r="AEV68" s="60"/>
      <c r="AEW68" s="60"/>
      <c r="AEX68" s="60"/>
      <c r="AEY68" s="60"/>
      <c r="AEZ68" s="60"/>
      <c r="AFA68" s="60"/>
      <c r="AFB68" s="60"/>
      <c r="AFC68" s="60"/>
      <c r="AFD68" s="60"/>
      <c r="AFE68" s="60"/>
      <c r="AFF68" s="60"/>
      <c r="AFG68" s="60"/>
      <c r="AFH68" s="60"/>
      <c r="AFI68" s="60"/>
      <c r="AFJ68" s="60"/>
      <c r="AFK68" s="60"/>
      <c r="AFL68" s="60"/>
      <c r="AFM68" s="60"/>
      <c r="AFN68" s="60"/>
      <c r="AFO68" s="60"/>
      <c r="AFP68" s="60"/>
      <c r="AFQ68" s="60"/>
      <c r="AFR68" s="60"/>
      <c r="AFS68" s="60"/>
      <c r="AFT68" s="60"/>
      <c r="AFU68" s="60"/>
      <c r="AFV68" s="60"/>
      <c r="AFW68" s="60"/>
      <c r="AFX68" s="60"/>
      <c r="AFY68" s="60"/>
      <c r="AFZ68" s="60"/>
      <c r="AGA68" s="60"/>
      <c r="AGB68" s="60"/>
      <c r="AGC68" s="60"/>
      <c r="AGD68" s="60"/>
      <c r="AGE68" s="60"/>
      <c r="AGF68" s="60"/>
      <c r="AGG68" s="60"/>
      <c r="AGH68" s="60"/>
      <c r="AGI68" s="60"/>
      <c r="AGJ68" s="60"/>
      <c r="AGK68" s="60"/>
      <c r="AGL68" s="60"/>
      <c r="AGM68" s="60"/>
      <c r="AGN68" s="60"/>
      <c r="AGO68" s="60"/>
      <c r="AGP68" s="60"/>
      <c r="AGQ68" s="60"/>
      <c r="AGR68" s="60"/>
      <c r="AGS68" s="60"/>
      <c r="AGT68" s="60"/>
      <c r="AGU68" s="60"/>
      <c r="AGV68" s="60"/>
      <c r="AGW68" s="60"/>
      <c r="AGX68" s="60"/>
      <c r="AGY68" s="60"/>
      <c r="AGZ68" s="60"/>
      <c r="AHA68" s="60"/>
      <c r="AHB68" s="60"/>
      <c r="AHC68" s="60"/>
      <c r="AHD68" s="60"/>
      <c r="AHE68" s="60"/>
      <c r="AHF68" s="60"/>
      <c r="AHG68" s="60"/>
      <c r="AHH68" s="60"/>
      <c r="AHI68" s="60"/>
      <c r="AHJ68" s="60"/>
      <c r="AHK68" s="60"/>
      <c r="AHL68" s="60"/>
      <c r="AHM68" s="60"/>
      <c r="AHN68" s="60"/>
      <c r="AHO68" s="60"/>
      <c r="AHP68" s="60"/>
      <c r="AHQ68" s="60"/>
      <c r="AHR68" s="60"/>
      <c r="AHS68" s="60"/>
      <c r="AHT68" s="60"/>
      <c r="AHU68" s="60"/>
      <c r="AHV68" s="60"/>
      <c r="AHW68" s="60"/>
      <c r="AHX68" s="60"/>
      <c r="AHY68" s="60"/>
      <c r="AHZ68" s="60"/>
      <c r="AIA68" s="60"/>
      <c r="AIB68" s="60"/>
      <c r="AIC68" s="60"/>
      <c r="AID68" s="60"/>
      <c r="AIE68" s="60"/>
      <c r="AIF68" s="60"/>
      <c r="AIG68" s="60"/>
      <c r="AIH68" s="60"/>
      <c r="AII68" s="60"/>
      <c r="AIJ68" s="60"/>
      <c r="AIK68" s="60"/>
      <c r="AIL68" s="60"/>
      <c r="AIM68" s="60"/>
      <c r="AIN68" s="60"/>
      <c r="AIO68" s="60"/>
      <c r="AIP68" s="60"/>
      <c r="AIQ68" s="60"/>
      <c r="AIR68" s="60"/>
      <c r="AIS68" s="60"/>
      <c r="AIT68" s="60"/>
      <c r="AIU68" s="60"/>
      <c r="AIV68" s="60"/>
      <c r="AIW68" s="60"/>
      <c r="AIX68" s="60"/>
      <c r="AIY68" s="60"/>
      <c r="AIZ68" s="60"/>
      <c r="AJA68" s="60"/>
      <c r="AJB68" s="60"/>
      <c r="AJC68" s="60"/>
      <c r="AJD68" s="60"/>
      <c r="AJE68" s="60"/>
      <c r="AJF68" s="60"/>
      <c r="AJG68" s="60"/>
      <c r="AJH68" s="60"/>
      <c r="AJI68" s="60"/>
      <c r="AJJ68" s="60"/>
      <c r="AJK68" s="60"/>
      <c r="AJL68" s="60"/>
      <c r="AJM68" s="60"/>
      <c r="AJN68" s="60"/>
      <c r="AJO68" s="60"/>
      <c r="AJP68" s="60"/>
      <c r="AJQ68" s="60"/>
      <c r="AJR68" s="60"/>
      <c r="AJS68" s="60"/>
      <c r="AJT68" s="60"/>
      <c r="AJU68" s="60"/>
      <c r="AJV68" s="60"/>
      <c r="AJW68" s="60"/>
      <c r="AJX68" s="60"/>
      <c r="AJY68" s="60"/>
      <c r="AJZ68" s="60"/>
      <c r="AKA68" s="60"/>
      <c r="AKB68" s="60"/>
      <c r="AKC68" s="60"/>
      <c r="AKD68" s="60"/>
      <c r="AKE68" s="60"/>
      <c r="AKF68" s="60"/>
      <c r="AKG68" s="60"/>
      <c r="AKH68" s="60"/>
      <c r="AKI68" s="60"/>
      <c r="AKJ68" s="60"/>
      <c r="AKK68" s="60"/>
      <c r="AKL68" s="60"/>
      <c r="AKM68" s="60"/>
      <c r="AKN68" s="60"/>
      <c r="AKO68" s="60"/>
      <c r="AKP68" s="60"/>
      <c r="AKQ68" s="60"/>
      <c r="AKR68" s="60"/>
      <c r="AKS68" s="60"/>
      <c r="AKT68" s="60"/>
      <c r="AKU68" s="60"/>
      <c r="AKV68" s="60"/>
      <c r="AKW68" s="60"/>
      <c r="AKX68" s="60"/>
      <c r="AKY68" s="60"/>
      <c r="AKZ68" s="60"/>
      <c r="ALA68" s="60"/>
      <c r="ALB68" s="60"/>
      <c r="ALC68" s="60"/>
      <c r="ALD68" s="60"/>
      <c r="ALE68" s="60"/>
      <c r="ALF68" s="60"/>
      <c r="ALG68" s="60"/>
      <c r="ALH68" s="60"/>
      <c r="ALI68" s="60"/>
      <c r="ALJ68" s="60"/>
      <c r="ALK68" s="60"/>
      <c r="ALL68" s="60"/>
      <c r="ALM68" s="60"/>
      <c r="ALN68" s="60"/>
      <c r="ALO68" s="60"/>
      <c r="ALP68" s="60"/>
      <c r="ALQ68" s="60"/>
      <c r="ALR68" s="60"/>
      <c r="ALS68" s="60"/>
      <c r="ALT68" s="60"/>
      <c r="ALU68" s="60"/>
      <c r="ALV68" s="60"/>
      <c r="ALW68" s="60"/>
      <c r="ALX68" s="60"/>
      <c r="ALY68" s="60"/>
      <c r="ALZ68" s="60"/>
      <c r="AMA68" s="60"/>
      <c r="AMB68" s="60"/>
      <c r="AMC68" s="60"/>
      <c r="AMD68" s="60"/>
      <c r="AME68" s="60"/>
      <c r="AMF68" s="60"/>
      <c r="AMG68" s="60"/>
      <c r="AMH68" s="60"/>
      <c r="AMI68" s="60"/>
      <c r="AMJ68" s="60"/>
      <c r="AMK68" s="60"/>
      <c r="AML68" s="60"/>
      <c r="AMM68" s="60"/>
      <c r="AMN68" s="60"/>
      <c r="AMO68" s="60"/>
      <c r="AMP68" s="60"/>
      <c r="AMQ68" s="60"/>
      <c r="AMR68" s="60"/>
      <c r="AMS68" s="60"/>
      <c r="AMT68" s="60"/>
      <c r="AMU68" s="60"/>
      <c r="AMV68" s="60"/>
      <c r="AMW68" s="60"/>
      <c r="AMX68" s="60"/>
      <c r="AMY68" s="60"/>
      <c r="AMZ68" s="60"/>
      <c r="ANA68" s="60"/>
      <c r="ANB68" s="60"/>
      <c r="ANC68" s="60"/>
      <c r="AND68" s="60"/>
      <c r="ANE68" s="60"/>
      <c r="ANF68" s="60"/>
      <c r="ANG68" s="60"/>
      <c r="ANH68" s="60"/>
      <c r="ANI68" s="60"/>
      <c r="ANJ68" s="60"/>
      <c r="ANK68" s="60"/>
      <c r="ANL68" s="60"/>
      <c r="ANM68" s="60"/>
      <c r="ANN68" s="60"/>
      <c r="ANO68" s="60"/>
      <c r="ANP68" s="60"/>
      <c r="ANQ68" s="60"/>
      <c r="ANR68" s="60"/>
      <c r="ANS68" s="60"/>
      <c r="ANT68" s="60"/>
      <c r="ANU68" s="60"/>
      <c r="ANV68" s="60"/>
      <c r="ANW68" s="60"/>
      <c r="ANX68" s="60"/>
      <c r="ANY68" s="60"/>
      <c r="ANZ68" s="60"/>
      <c r="AOA68" s="60"/>
      <c r="AOB68" s="60"/>
      <c r="AOC68" s="60"/>
      <c r="AOD68" s="60"/>
      <c r="AOE68" s="60"/>
      <c r="AOF68" s="60"/>
      <c r="AOG68" s="60"/>
      <c r="AOH68" s="60"/>
      <c r="AOI68" s="60"/>
      <c r="AOJ68" s="60"/>
      <c r="AOK68" s="60"/>
      <c r="AOL68" s="60"/>
      <c r="AOM68" s="60"/>
      <c r="AON68" s="60"/>
      <c r="AOO68" s="60"/>
      <c r="AOP68" s="60"/>
      <c r="AOQ68" s="60"/>
      <c r="AOR68" s="60"/>
      <c r="AOS68" s="60"/>
      <c r="AOT68" s="60"/>
      <c r="AOU68" s="60"/>
      <c r="AOV68" s="60"/>
      <c r="AOW68" s="60"/>
      <c r="AOX68" s="60"/>
      <c r="AOY68" s="60"/>
      <c r="AOZ68" s="60"/>
      <c r="APA68" s="60"/>
      <c r="APB68" s="60"/>
      <c r="APC68" s="60"/>
      <c r="APD68" s="60"/>
      <c r="APE68" s="60"/>
      <c r="APF68" s="60"/>
      <c r="APG68" s="60"/>
      <c r="APH68" s="60"/>
      <c r="API68" s="60"/>
      <c r="APJ68" s="60"/>
      <c r="APK68" s="60"/>
      <c r="APL68" s="60"/>
      <c r="APM68" s="60"/>
      <c r="APN68" s="60"/>
      <c r="APO68" s="60"/>
      <c r="APP68" s="60"/>
      <c r="APQ68" s="60"/>
      <c r="APR68" s="60"/>
      <c r="APS68" s="60"/>
      <c r="APT68" s="60"/>
      <c r="APU68" s="60"/>
      <c r="APV68" s="60"/>
      <c r="APW68" s="60"/>
      <c r="APX68" s="60"/>
      <c r="APY68" s="60"/>
      <c r="APZ68" s="60"/>
      <c r="AQA68" s="60"/>
      <c r="AQB68" s="60"/>
      <c r="AQC68" s="60"/>
      <c r="AQD68" s="60"/>
      <c r="AQE68" s="60"/>
      <c r="AQF68" s="60"/>
      <c r="AQG68" s="60"/>
      <c r="AQH68" s="60"/>
      <c r="AQI68" s="60"/>
      <c r="AQJ68" s="60"/>
      <c r="AQK68" s="60"/>
      <c r="AQL68" s="60"/>
      <c r="AQM68" s="60"/>
      <c r="AQN68" s="60"/>
      <c r="AQO68" s="60"/>
      <c r="AQP68" s="60"/>
      <c r="AQQ68" s="60"/>
      <c r="AQR68" s="60"/>
      <c r="AQS68" s="60"/>
      <c r="AQT68" s="60"/>
      <c r="AQU68" s="60"/>
      <c r="AQV68" s="60"/>
      <c r="AQW68" s="60"/>
      <c r="AQX68" s="60"/>
      <c r="AQY68" s="60"/>
      <c r="AQZ68" s="60"/>
      <c r="ARA68" s="60"/>
      <c r="ARB68" s="60"/>
      <c r="ARC68" s="60"/>
      <c r="ARD68" s="60"/>
      <c r="ARE68" s="60"/>
      <c r="ARF68" s="60"/>
      <c r="ARG68" s="60"/>
      <c r="ARH68" s="60"/>
      <c r="ARI68" s="60"/>
      <c r="ARJ68" s="60"/>
      <c r="ARK68" s="60"/>
      <c r="ARL68" s="60"/>
      <c r="ARM68" s="60"/>
      <c r="ARN68" s="60"/>
      <c r="ARO68" s="60"/>
      <c r="ARP68" s="60"/>
      <c r="ARQ68" s="60"/>
      <c r="ARR68" s="60"/>
      <c r="ARS68" s="60"/>
      <c r="ART68" s="60"/>
      <c r="ARU68" s="60"/>
      <c r="ARV68" s="60"/>
      <c r="ARW68" s="60"/>
      <c r="ARX68" s="60"/>
      <c r="ARY68" s="60"/>
      <c r="ARZ68" s="60"/>
      <c r="ASA68" s="60"/>
      <c r="ASB68" s="60"/>
      <c r="ASC68" s="60"/>
      <c r="ASD68" s="60"/>
      <c r="ASE68" s="60"/>
      <c r="ASF68" s="60"/>
      <c r="ASG68" s="60"/>
      <c r="ASH68" s="60"/>
      <c r="ASI68" s="60"/>
      <c r="ASJ68" s="60"/>
      <c r="ASK68" s="60"/>
      <c r="ASL68" s="60"/>
      <c r="ASM68" s="60"/>
      <c r="ASN68" s="60"/>
      <c r="ASO68" s="60"/>
      <c r="ASP68" s="60"/>
      <c r="ASQ68" s="60"/>
      <c r="ASR68" s="60"/>
      <c r="ASS68" s="60"/>
      <c r="AST68" s="60"/>
      <c r="ASU68" s="60"/>
      <c r="ASV68" s="60"/>
      <c r="ASW68" s="60"/>
      <c r="ASX68" s="60"/>
      <c r="ASY68" s="60"/>
      <c r="ASZ68" s="60"/>
      <c r="ATA68" s="60"/>
      <c r="ATB68" s="60"/>
      <c r="ATC68" s="60"/>
      <c r="ATD68" s="60"/>
      <c r="ATE68" s="60"/>
      <c r="ATF68" s="60"/>
      <c r="ATG68" s="60"/>
      <c r="ATH68" s="60"/>
      <c r="ATI68" s="60"/>
      <c r="ATJ68" s="60"/>
      <c r="ATK68" s="60"/>
      <c r="ATL68" s="60"/>
      <c r="ATM68" s="60"/>
      <c r="ATN68" s="60"/>
      <c r="ATO68" s="60"/>
      <c r="ATP68" s="60"/>
      <c r="ATQ68" s="60"/>
      <c r="ATR68" s="60"/>
      <c r="ATS68" s="60"/>
      <c r="ATT68" s="60"/>
      <c r="ATU68" s="60"/>
      <c r="ATV68" s="60"/>
      <c r="ATW68" s="60"/>
      <c r="ATX68" s="60"/>
      <c r="ATY68" s="60"/>
      <c r="ATZ68" s="60"/>
      <c r="AUA68" s="60"/>
      <c r="AUB68" s="60"/>
      <c r="AUC68" s="60"/>
      <c r="AUD68" s="60"/>
      <c r="AUE68" s="60"/>
      <c r="AUF68" s="60"/>
      <c r="AUG68" s="60"/>
      <c r="AUH68" s="60"/>
      <c r="AUI68" s="60"/>
      <c r="AUJ68" s="60"/>
      <c r="AUK68" s="60"/>
      <c r="AUL68" s="60"/>
      <c r="AUM68" s="60"/>
      <c r="AUN68" s="60"/>
      <c r="AUO68" s="60"/>
      <c r="AUP68" s="60"/>
      <c r="AUQ68" s="60"/>
      <c r="AUR68" s="60"/>
      <c r="AUS68" s="60"/>
      <c r="AUT68" s="60"/>
      <c r="AUU68" s="60"/>
      <c r="AUV68" s="60"/>
      <c r="AUW68" s="60"/>
      <c r="AUX68" s="60"/>
      <c r="AUY68" s="60"/>
      <c r="AUZ68" s="60"/>
      <c r="AVA68" s="60"/>
      <c r="AVB68" s="60"/>
      <c r="AVC68" s="60"/>
      <c r="AVD68" s="60"/>
      <c r="AVE68" s="60"/>
      <c r="AVF68" s="60"/>
      <c r="AVG68" s="60"/>
      <c r="AVH68" s="60"/>
      <c r="AVI68" s="60"/>
      <c r="AVJ68" s="60"/>
      <c r="AVK68" s="60"/>
      <c r="AVL68" s="60"/>
      <c r="AVM68" s="60"/>
      <c r="AVN68" s="60"/>
      <c r="AVO68" s="60"/>
      <c r="AVP68" s="60"/>
      <c r="AVQ68" s="60"/>
      <c r="AVR68" s="60"/>
      <c r="AVS68" s="60"/>
      <c r="AVT68" s="60"/>
      <c r="AVU68" s="60"/>
      <c r="AVV68" s="60"/>
      <c r="AVW68" s="60"/>
      <c r="AVX68" s="60"/>
      <c r="AVY68" s="60"/>
      <c r="AVZ68" s="60"/>
      <c r="AWA68" s="60"/>
      <c r="AWB68" s="60"/>
      <c r="AWC68" s="60"/>
      <c r="AWD68" s="60"/>
      <c r="AWE68" s="60"/>
      <c r="AWF68" s="60"/>
      <c r="AWG68" s="60"/>
      <c r="AWH68" s="60"/>
      <c r="AWI68" s="60"/>
      <c r="AWJ68" s="60"/>
      <c r="AWK68" s="60"/>
      <c r="AWL68" s="60"/>
      <c r="AWM68" s="60"/>
      <c r="AWN68" s="60"/>
      <c r="AWO68" s="60"/>
      <c r="AWP68" s="60"/>
      <c r="AWQ68" s="60"/>
      <c r="AWR68" s="60"/>
      <c r="AWS68" s="60"/>
      <c r="AWT68" s="60"/>
      <c r="AWU68" s="60"/>
      <c r="AWV68" s="60"/>
      <c r="AWW68" s="60"/>
      <c r="AWX68" s="60"/>
      <c r="AWY68" s="60"/>
      <c r="AWZ68" s="60"/>
      <c r="AXA68" s="60"/>
      <c r="AXB68" s="60"/>
      <c r="AXC68" s="60"/>
      <c r="AXD68" s="60"/>
      <c r="AXE68" s="60"/>
      <c r="AXF68" s="60"/>
      <c r="AXG68" s="60"/>
      <c r="AXH68" s="60"/>
      <c r="AXI68" s="60"/>
      <c r="AXJ68" s="60"/>
      <c r="AXK68" s="60"/>
      <c r="AXL68" s="60"/>
      <c r="AXM68" s="60"/>
      <c r="AXN68" s="60"/>
      <c r="AXO68" s="60"/>
      <c r="AXP68" s="60"/>
      <c r="AXQ68" s="60"/>
      <c r="AXR68" s="60"/>
      <c r="AXS68" s="60"/>
      <c r="AXT68" s="60"/>
      <c r="AXU68" s="60"/>
      <c r="AXV68" s="60"/>
      <c r="AXW68" s="60"/>
      <c r="AXX68" s="60"/>
      <c r="AXY68" s="60"/>
      <c r="AXZ68" s="60"/>
      <c r="AYA68" s="60"/>
      <c r="AYB68" s="60"/>
      <c r="AYC68" s="60"/>
      <c r="AYD68" s="60"/>
      <c r="AYE68" s="60"/>
      <c r="AYF68" s="60"/>
      <c r="AYG68" s="60"/>
      <c r="AYH68" s="60"/>
      <c r="AYI68" s="60"/>
      <c r="AYJ68" s="60"/>
      <c r="AYK68" s="60"/>
      <c r="AYL68" s="60"/>
      <c r="AYM68" s="60"/>
      <c r="AYN68" s="60"/>
      <c r="AYO68" s="60"/>
      <c r="AYP68" s="60"/>
      <c r="AYQ68" s="60"/>
      <c r="AYR68" s="60"/>
      <c r="AYS68" s="60"/>
      <c r="AYT68" s="60"/>
      <c r="AYU68" s="60"/>
      <c r="AYV68" s="60"/>
      <c r="AYW68" s="60"/>
      <c r="AYX68" s="60"/>
      <c r="AYY68" s="60"/>
      <c r="AYZ68" s="60"/>
      <c r="AZA68" s="60"/>
      <c r="AZB68" s="60"/>
      <c r="AZC68" s="60"/>
      <c r="AZD68" s="60"/>
      <c r="AZE68" s="60"/>
      <c r="AZF68" s="60"/>
      <c r="AZG68" s="60"/>
      <c r="AZH68" s="60"/>
      <c r="AZI68" s="60"/>
      <c r="AZJ68" s="60"/>
      <c r="AZK68" s="60"/>
      <c r="AZL68" s="60"/>
      <c r="AZM68" s="60"/>
      <c r="AZN68" s="60"/>
      <c r="AZO68" s="60"/>
      <c r="AZP68" s="60"/>
      <c r="AZQ68" s="60"/>
      <c r="AZR68" s="60"/>
      <c r="AZS68" s="60"/>
      <c r="AZT68" s="60"/>
      <c r="AZU68" s="60"/>
      <c r="AZV68" s="60"/>
      <c r="AZW68" s="60"/>
      <c r="AZX68" s="60"/>
      <c r="AZY68" s="60"/>
      <c r="AZZ68" s="60"/>
      <c r="BAA68" s="60"/>
      <c r="BAB68" s="60"/>
      <c r="BAC68" s="60"/>
      <c r="BAD68" s="60"/>
      <c r="BAE68" s="60"/>
      <c r="BAF68" s="60"/>
      <c r="BAG68" s="60"/>
      <c r="BAH68" s="60"/>
      <c r="BAI68" s="60"/>
      <c r="BAJ68" s="60"/>
      <c r="BAK68" s="60"/>
      <c r="BAL68" s="60"/>
      <c r="BAM68" s="60"/>
      <c r="BAN68" s="60"/>
      <c r="BAO68" s="60"/>
      <c r="BAP68" s="60"/>
      <c r="BAQ68" s="60"/>
      <c r="BAR68" s="60"/>
      <c r="BAS68" s="60"/>
      <c r="BAT68" s="60"/>
      <c r="BAU68" s="60"/>
      <c r="BAV68" s="60"/>
      <c r="BAW68" s="60"/>
      <c r="BAX68" s="60"/>
      <c r="BAY68" s="60"/>
      <c r="BAZ68" s="60"/>
      <c r="BBA68" s="60"/>
      <c r="BBB68" s="60"/>
      <c r="BBC68" s="60"/>
      <c r="BBD68" s="60"/>
      <c r="BBE68" s="60"/>
      <c r="BBF68" s="60"/>
      <c r="BBG68" s="60"/>
      <c r="BBH68" s="60"/>
      <c r="BBI68" s="60"/>
      <c r="BBJ68" s="60"/>
      <c r="BBK68" s="60"/>
      <c r="BBL68" s="60"/>
      <c r="BBM68" s="60"/>
      <c r="BBN68" s="60"/>
      <c r="BBO68" s="60"/>
      <c r="BBP68" s="60"/>
      <c r="BBQ68" s="60"/>
      <c r="BBR68" s="60"/>
      <c r="BBS68" s="60"/>
      <c r="BBT68" s="60"/>
      <c r="BBU68" s="60"/>
      <c r="BBV68" s="60"/>
      <c r="BBW68" s="60"/>
      <c r="BBX68" s="60"/>
      <c r="BBY68" s="60"/>
      <c r="BBZ68" s="60"/>
      <c r="BCA68" s="60"/>
      <c r="BCB68" s="60"/>
      <c r="BCC68" s="60"/>
      <c r="BCD68" s="60"/>
      <c r="BCE68" s="60"/>
      <c r="BCF68" s="60"/>
      <c r="BCG68" s="60"/>
      <c r="BCH68" s="60"/>
      <c r="BCI68" s="60"/>
      <c r="BCJ68" s="60"/>
      <c r="BCK68" s="60"/>
      <c r="BCL68" s="60"/>
      <c r="BCM68" s="60"/>
      <c r="BCN68" s="60"/>
      <c r="BCO68" s="60"/>
      <c r="BCP68" s="60"/>
      <c r="BCQ68" s="60"/>
      <c r="BCR68" s="60"/>
      <c r="BCS68" s="60"/>
      <c r="BCT68" s="60"/>
      <c r="BCU68" s="60"/>
      <c r="BCV68" s="60"/>
      <c r="BCW68" s="60"/>
      <c r="BCX68" s="60"/>
      <c r="BCY68" s="60"/>
      <c r="BCZ68" s="60"/>
      <c r="BDA68" s="60"/>
      <c r="BDB68" s="60"/>
      <c r="BDC68" s="60"/>
      <c r="BDD68" s="60"/>
      <c r="BDE68" s="60"/>
      <c r="BDF68" s="60"/>
      <c r="BDG68" s="60"/>
      <c r="BDH68" s="60"/>
      <c r="BDI68" s="60"/>
      <c r="BDJ68" s="60"/>
      <c r="BDK68" s="60"/>
      <c r="BDL68" s="60"/>
      <c r="BDM68" s="60"/>
      <c r="BDN68" s="60"/>
      <c r="BDO68" s="60"/>
      <c r="BDP68" s="60"/>
      <c r="BDQ68" s="60"/>
      <c r="BDR68" s="60"/>
      <c r="BDS68" s="60"/>
      <c r="BDT68" s="60"/>
      <c r="BDU68" s="60"/>
      <c r="BDV68" s="60"/>
      <c r="BDW68" s="60"/>
      <c r="BDX68" s="60"/>
      <c r="BDY68" s="60"/>
      <c r="BDZ68" s="60"/>
      <c r="BEA68" s="60"/>
      <c r="BEB68" s="60"/>
      <c r="BEC68" s="60"/>
      <c r="BED68" s="60"/>
      <c r="BEE68" s="60"/>
      <c r="BEF68" s="60"/>
      <c r="BEG68" s="60"/>
      <c r="BEH68" s="60"/>
      <c r="BEI68" s="60"/>
      <c r="BEJ68" s="60"/>
      <c r="BEK68" s="60"/>
      <c r="BEL68" s="60"/>
      <c r="BEM68" s="60"/>
      <c r="BEN68" s="60"/>
      <c r="BEO68" s="60"/>
      <c r="BEP68" s="60"/>
      <c r="BEQ68" s="60"/>
      <c r="BER68" s="60"/>
      <c r="BES68" s="60"/>
      <c r="BET68" s="60"/>
      <c r="BEU68" s="60"/>
      <c r="BEV68" s="60"/>
      <c r="BEW68" s="60"/>
      <c r="BEX68" s="60"/>
      <c r="BEY68" s="60"/>
      <c r="BEZ68" s="60"/>
      <c r="BFA68" s="60"/>
      <c r="BFB68" s="60"/>
      <c r="BFC68" s="60"/>
      <c r="BFD68" s="60"/>
      <c r="BFE68" s="60"/>
      <c r="BFF68" s="60"/>
      <c r="BFG68" s="60"/>
      <c r="BFH68" s="60"/>
      <c r="BFI68" s="60"/>
      <c r="BFJ68" s="60"/>
      <c r="BFK68" s="60"/>
      <c r="BFL68" s="60"/>
      <c r="BFM68" s="60"/>
      <c r="BFN68" s="60"/>
      <c r="BFO68" s="60"/>
      <c r="BFP68" s="60"/>
      <c r="BFQ68" s="60"/>
      <c r="BFR68" s="60"/>
      <c r="BFS68" s="60"/>
      <c r="BFT68" s="60"/>
      <c r="BFU68" s="60"/>
      <c r="BFV68" s="60"/>
      <c r="BFW68" s="60"/>
      <c r="BFX68" s="60"/>
      <c r="BFY68" s="60"/>
      <c r="BFZ68" s="60"/>
      <c r="BGA68" s="60"/>
      <c r="BGB68" s="60"/>
      <c r="BGC68" s="60"/>
      <c r="BGD68" s="60"/>
      <c r="BGE68" s="60"/>
      <c r="BGF68" s="60"/>
      <c r="BGG68" s="60"/>
      <c r="BGH68" s="60"/>
      <c r="BGI68" s="60"/>
      <c r="BGJ68" s="60"/>
      <c r="BGK68" s="60"/>
      <c r="BGL68" s="60"/>
      <c r="BGM68" s="60"/>
      <c r="BGN68" s="60"/>
      <c r="BGO68" s="60"/>
      <c r="BGP68" s="60"/>
      <c r="BGQ68" s="60"/>
      <c r="BGR68" s="60"/>
      <c r="BGS68" s="60"/>
      <c r="BGT68" s="60"/>
      <c r="BGU68" s="60"/>
      <c r="BGV68" s="60"/>
      <c r="BGW68" s="60"/>
      <c r="BGX68" s="60"/>
      <c r="BGY68" s="60"/>
      <c r="BGZ68" s="60"/>
      <c r="BHA68" s="60"/>
      <c r="BHB68" s="60"/>
      <c r="BHC68" s="60"/>
      <c r="BHD68" s="60"/>
      <c r="BHE68" s="60"/>
      <c r="BHF68" s="60"/>
      <c r="BHG68" s="60"/>
      <c r="BHH68" s="60"/>
      <c r="BHI68" s="60"/>
      <c r="BHJ68" s="60"/>
      <c r="BHK68" s="60"/>
      <c r="BHL68" s="60"/>
      <c r="BHM68" s="60"/>
      <c r="BHN68" s="60"/>
      <c r="BHO68" s="60"/>
      <c r="BHP68" s="60"/>
      <c r="BHQ68" s="60"/>
      <c r="BHR68" s="60"/>
      <c r="BHS68" s="60"/>
      <c r="BHT68" s="60"/>
      <c r="BHU68" s="60"/>
      <c r="BHV68" s="60"/>
      <c r="BHW68" s="60"/>
      <c r="BHX68" s="60"/>
      <c r="BHY68" s="60"/>
      <c r="BHZ68" s="60"/>
      <c r="BIA68" s="60"/>
      <c r="BIB68" s="60"/>
      <c r="BIC68" s="60"/>
      <c r="BID68" s="60"/>
      <c r="BIE68" s="60"/>
      <c r="BIF68" s="60"/>
      <c r="BIG68" s="60"/>
      <c r="BIH68" s="60"/>
      <c r="BII68" s="60"/>
      <c r="BIJ68" s="60"/>
      <c r="BIK68" s="60"/>
      <c r="BIL68" s="60"/>
      <c r="BIM68" s="60"/>
      <c r="BIN68" s="60"/>
      <c r="BIO68" s="60"/>
      <c r="BIP68" s="60"/>
      <c r="BIQ68" s="60"/>
      <c r="BIR68" s="60"/>
      <c r="BIS68" s="60"/>
      <c r="BIT68" s="60"/>
      <c r="BIU68" s="60"/>
      <c r="BIV68" s="60"/>
      <c r="BIW68" s="60"/>
      <c r="BIX68" s="60"/>
      <c r="BIY68" s="60"/>
      <c r="BIZ68" s="60"/>
      <c r="BJA68" s="60"/>
      <c r="BJB68" s="60"/>
      <c r="BJC68" s="60"/>
      <c r="BJD68" s="60"/>
      <c r="BJE68" s="60"/>
      <c r="BJF68" s="60"/>
      <c r="BJG68" s="60"/>
      <c r="BJH68" s="60"/>
      <c r="BJI68" s="60"/>
      <c r="BJJ68" s="60"/>
      <c r="BJK68" s="60"/>
      <c r="BJL68" s="60"/>
      <c r="BJM68" s="60"/>
      <c r="BJN68" s="60"/>
      <c r="BJO68" s="60"/>
      <c r="BJP68" s="60"/>
      <c r="BJQ68" s="60"/>
      <c r="BJR68" s="60"/>
      <c r="BJS68" s="60"/>
      <c r="BJT68" s="60"/>
      <c r="BJU68" s="60"/>
      <c r="BJV68" s="60"/>
      <c r="BJW68" s="60"/>
      <c r="BJX68" s="60"/>
      <c r="BJY68" s="60"/>
      <c r="BJZ68" s="60"/>
      <c r="BKA68" s="60"/>
      <c r="BKB68" s="60"/>
      <c r="BKC68" s="60"/>
      <c r="BKD68" s="60"/>
      <c r="BKE68" s="60"/>
      <c r="BKF68" s="60"/>
      <c r="BKG68" s="60"/>
      <c r="BKH68" s="60"/>
      <c r="BKI68" s="60"/>
      <c r="BKJ68" s="60"/>
      <c r="BKK68" s="60"/>
      <c r="BKL68" s="60"/>
      <c r="BKM68" s="60"/>
      <c r="BKN68" s="60"/>
      <c r="BKO68" s="60"/>
      <c r="BKP68" s="60"/>
      <c r="BKQ68" s="60"/>
      <c r="BKR68" s="60"/>
      <c r="BKS68" s="60"/>
      <c r="BKT68" s="60"/>
      <c r="BKU68" s="60"/>
      <c r="BKV68" s="60"/>
      <c r="BKW68" s="60"/>
      <c r="BKX68" s="60"/>
      <c r="BKY68" s="60"/>
      <c r="BKZ68" s="60"/>
      <c r="BLA68" s="60"/>
      <c r="BLB68" s="60"/>
      <c r="BLC68" s="60"/>
      <c r="BLD68" s="60"/>
      <c r="BLE68" s="60"/>
      <c r="BLF68" s="60"/>
      <c r="BLG68" s="60"/>
      <c r="BLH68" s="60"/>
      <c r="BLI68" s="60"/>
      <c r="BLJ68" s="60"/>
      <c r="BLK68" s="60"/>
      <c r="BLL68" s="60"/>
      <c r="BLM68" s="60"/>
      <c r="BLN68" s="60"/>
      <c r="BLO68" s="60"/>
      <c r="BLP68" s="60"/>
      <c r="BLQ68" s="60"/>
      <c r="BLR68" s="60"/>
      <c r="BLS68" s="60"/>
      <c r="BLT68" s="60"/>
      <c r="BLU68" s="60"/>
      <c r="BLV68" s="60"/>
      <c r="BLW68" s="60"/>
      <c r="BLX68" s="60"/>
      <c r="BLY68" s="60"/>
      <c r="BLZ68" s="60"/>
      <c r="BMA68" s="60"/>
      <c r="BMB68" s="60"/>
      <c r="BMC68" s="60"/>
      <c r="BMD68" s="60"/>
      <c r="BME68" s="60"/>
      <c r="BMF68" s="60"/>
      <c r="BMG68" s="60"/>
      <c r="BMH68" s="60"/>
      <c r="BMI68" s="60"/>
      <c r="BMJ68" s="60"/>
      <c r="BMK68" s="60"/>
      <c r="BML68" s="60"/>
      <c r="BMM68" s="60"/>
      <c r="BMN68" s="60"/>
      <c r="BMO68" s="60"/>
      <c r="BMP68" s="60"/>
      <c r="BMQ68" s="60"/>
      <c r="BMR68" s="60"/>
      <c r="BMS68" s="60"/>
      <c r="BMT68" s="60"/>
      <c r="BMU68" s="60"/>
      <c r="BMV68" s="60"/>
      <c r="BMW68" s="60"/>
      <c r="BMX68" s="60"/>
      <c r="BMY68" s="60"/>
      <c r="BMZ68" s="60"/>
      <c r="BNA68" s="60"/>
      <c r="BNB68" s="60"/>
      <c r="BNC68" s="60"/>
      <c r="BND68" s="60"/>
      <c r="BNE68" s="60"/>
      <c r="BNF68" s="60"/>
      <c r="BNG68" s="60"/>
      <c r="BNH68" s="60"/>
      <c r="BNI68" s="60"/>
      <c r="BNJ68" s="60"/>
      <c r="BNK68" s="60"/>
      <c r="BNL68" s="60"/>
      <c r="BNM68" s="60"/>
      <c r="BNN68" s="60"/>
      <c r="BNO68" s="60"/>
      <c r="BNP68" s="60"/>
      <c r="BNQ68" s="60"/>
      <c r="BNR68" s="60"/>
      <c r="BNS68" s="60"/>
      <c r="BNT68" s="60"/>
      <c r="BNU68" s="60"/>
      <c r="BNV68" s="60"/>
      <c r="BNW68" s="60"/>
      <c r="BNX68" s="60"/>
      <c r="BNY68" s="60"/>
      <c r="BNZ68" s="60"/>
      <c r="BOA68" s="60"/>
      <c r="BOB68" s="60"/>
      <c r="BOC68" s="60"/>
      <c r="BOD68" s="60"/>
      <c r="BOE68" s="60"/>
      <c r="BOF68" s="60"/>
      <c r="BOG68" s="60"/>
      <c r="BOH68" s="60"/>
      <c r="BOI68" s="60"/>
      <c r="BOJ68" s="60"/>
      <c r="BOK68" s="60"/>
      <c r="BOL68" s="60"/>
      <c r="BOM68" s="60"/>
      <c r="BON68" s="60"/>
      <c r="BOO68" s="60"/>
      <c r="BOP68" s="60"/>
      <c r="BOQ68" s="60"/>
      <c r="BOR68" s="60"/>
      <c r="BOS68" s="60"/>
      <c r="BOT68" s="60"/>
      <c r="BOU68" s="60"/>
      <c r="BOV68" s="60"/>
      <c r="BOW68" s="60"/>
      <c r="BOX68" s="60"/>
      <c r="BOY68" s="60"/>
      <c r="BOZ68" s="60"/>
      <c r="BPA68" s="60"/>
      <c r="BPB68" s="60"/>
      <c r="BPC68" s="60"/>
      <c r="BPD68" s="60"/>
      <c r="BPE68" s="60"/>
      <c r="BPF68" s="60"/>
      <c r="BPG68" s="60"/>
      <c r="BPH68" s="60"/>
      <c r="BPI68" s="60"/>
      <c r="BPJ68" s="60"/>
      <c r="BPK68" s="60"/>
      <c r="BPL68" s="60"/>
      <c r="BPM68" s="60"/>
      <c r="BPN68" s="60"/>
      <c r="BPO68" s="60"/>
      <c r="BPP68" s="60"/>
      <c r="BPQ68" s="60"/>
      <c r="BPR68" s="60"/>
      <c r="BPS68" s="60"/>
      <c r="BPT68" s="60"/>
      <c r="BPU68" s="60"/>
      <c r="BPV68" s="60"/>
      <c r="BPW68" s="60"/>
      <c r="BPX68" s="60"/>
      <c r="BPY68" s="60"/>
      <c r="BPZ68" s="60"/>
      <c r="BQA68" s="60"/>
      <c r="BQB68" s="60"/>
      <c r="BQC68" s="60"/>
      <c r="BQD68" s="60"/>
      <c r="BQE68" s="60"/>
      <c r="BQF68" s="60"/>
      <c r="BQG68" s="60"/>
      <c r="BQH68" s="60"/>
      <c r="BQI68" s="60"/>
      <c r="BQJ68" s="60"/>
      <c r="BQK68" s="60"/>
      <c r="BQL68" s="60"/>
      <c r="BQM68" s="60"/>
      <c r="BQN68" s="60"/>
      <c r="BQO68" s="60"/>
      <c r="BQP68" s="60"/>
      <c r="BQQ68" s="60"/>
      <c r="BQR68" s="60"/>
      <c r="BQS68" s="60"/>
      <c r="BQT68" s="60"/>
      <c r="BQU68" s="60"/>
      <c r="BQV68" s="60"/>
      <c r="BQW68" s="60"/>
      <c r="BQX68" s="60"/>
      <c r="BQY68" s="60"/>
      <c r="BQZ68" s="60"/>
      <c r="BRA68" s="60"/>
      <c r="BRB68" s="60"/>
      <c r="BRC68" s="60"/>
      <c r="BRD68" s="60"/>
      <c r="BRE68" s="60"/>
      <c r="BRF68" s="60"/>
      <c r="BRG68" s="60"/>
      <c r="BRH68" s="60"/>
      <c r="BRI68" s="60"/>
      <c r="BRJ68" s="60"/>
      <c r="BRK68" s="60"/>
      <c r="BRL68" s="60"/>
      <c r="BRM68" s="60"/>
      <c r="BRN68" s="60"/>
      <c r="BRO68" s="60"/>
      <c r="BRP68" s="60"/>
      <c r="BRQ68" s="60"/>
      <c r="BRR68" s="60"/>
      <c r="BRS68" s="60"/>
      <c r="BRT68" s="60"/>
      <c r="BRU68" s="60"/>
      <c r="BRV68" s="60"/>
      <c r="BRW68" s="60"/>
      <c r="BRX68" s="60"/>
      <c r="BRY68" s="60"/>
      <c r="BRZ68" s="60"/>
      <c r="BSA68" s="60"/>
      <c r="BSB68" s="60"/>
      <c r="BSC68" s="60"/>
      <c r="BSD68" s="60"/>
      <c r="BSE68" s="60"/>
      <c r="BSF68" s="60"/>
      <c r="BSG68" s="60"/>
      <c r="BSH68" s="60"/>
      <c r="BSI68" s="60"/>
      <c r="BSJ68" s="60"/>
      <c r="BSK68" s="60"/>
      <c r="BSL68" s="60"/>
      <c r="BSM68" s="60"/>
      <c r="BSN68" s="60"/>
      <c r="BSO68" s="60"/>
      <c r="BSP68" s="60"/>
      <c r="BSQ68" s="60"/>
      <c r="BSR68" s="60"/>
      <c r="BSS68" s="60"/>
      <c r="BST68" s="60"/>
      <c r="BSU68" s="60"/>
      <c r="BSV68" s="60"/>
      <c r="BSW68" s="60"/>
      <c r="BSX68" s="60"/>
      <c r="BSY68" s="60"/>
      <c r="BSZ68" s="60"/>
      <c r="BTA68" s="60"/>
      <c r="BTB68" s="60"/>
      <c r="BTC68" s="60"/>
      <c r="BTD68" s="60"/>
      <c r="BTE68" s="60"/>
      <c r="BTF68" s="60"/>
      <c r="BTG68" s="60"/>
      <c r="BTH68" s="60"/>
      <c r="BTI68" s="60"/>
      <c r="BTJ68" s="60"/>
      <c r="BTK68" s="60"/>
      <c r="BTL68" s="60"/>
      <c r="BTM68" s="60"/>
      <c r="BTN68" s="60"/>
      <c r="BTO68" s="60"/>
      <c r="BTP68" s="60"/>
      <c r="BTQ68" s="60"/>
      <c r="BTR68" s="60"/>
      <c r="BTS68" s="60"/>
      <c r="BTT68" s="60"/>
      <c r="BTU68" s="60"/>
      <c r="BTV68" s="60"/>
      <c r="BTW68" s="60"/>
      <c r="BTX68" s="60"/>
      <c r="BTY68" s="60"/>
      <c r="BTZ68" s="60"/>
      <c r="BUA68" s="60"/>
      <c r="BUB68" s="60"/>
      <c r="BUC68" s="60"/>
      <c r="BUD68" s="60"/>
      <c r="BUE68" s="60"/>
      <c r="BUF68" s="60"/>
      <c r="BUG68" s="60"/>
      <c r="BUH68" s="60"/>
      <c r="BUI68" s="60"/>
      <c r="BUJ68" s="60"/>
      <c r="BUK68" s="60"/>
      <c r="BUL68" s="60"/>
      <c r="BUM68" s="60"/>
      <c r="BUN68" s="60"/>
      <c r="BUO68" s="60"/>
      <c r="BUP68" s="60"/>
      <c r="BUQ68" s="60"/>
      <c r="BUR68" s="60"/>
      <c r="BUS68" s="60"/>
      <c r="BUT68" s="60"/>
      <c r="BUU68" s="60"/>
      <c r="BUV68" s="60"/>
      <c r="BUW68" s="60"/>
      <c r="BUX68" s="60"/>
      <c r="BUY68" s="60"/>
      <c r="BUZ68" s="60"/>
      <c r="BVA68" s="60"/>
      <c r="BVB68" s="60"/>
      <c r="BVC68" s="60"/>
      <c r="BVD68" s="60"/>
      <c r="BVE68" s="60"/>
      <c r="BVF68" s="60"/>
      <c r="BVG68" s="60"/>
      <c r="BVH68" s="60"/>
      <c r="BVI68" s="60"/>
      <c r="BVJ68" s="60"/>
      <c r="BVK68" s="60"/>
      <c r="BVL68" s="60"/>
      <c r="BVM68" s="60"/>
      <c r="BVN68" s="60"/>
      <c r="BVO68" s="60"/>
      <c r="BVP68" s="60"/>
      <c r="BVQ68" s="60"/>
      <c r="BVR68" s="60"/>
      <c r="BVS68" s="60"/>
      <c r="BVT68" s="60"/>
      <c r="BVU68" s="60"/>
      <c r="BVV68" s="60"/>
      <c r="BVW68" s="60"/>
      <c r="BVX68" s="60"/>
      <c r="BVY68" s="60"/>
      <c r="BVZ68" s="60"/>
      <c r="BWA68" s="60"/>
      <c r="BWB68" s="60"/>
      <c r="BWC68" s="60"/>
      <c r="BWD68" s="60"/>
      <c r="BWE68" s="60"/>
      <c r="BWF68" s="60"/>
      <c r="BWG68" s="60"/>
      <c r="BWH68" s="60"/>
      <c r="BWI68" s="60"/>
      <c r="BWJ68" s="60"/>
      <c r="BWK68" s="60"/>
      <c r="BWL68" s="60"/>
      <c r="BWM68" s="60"/>
      <c r="BWN68" s="60"/>
      <c r="BWO68" s="60"/>
      <c r="BWP68" s="60"/>
      <c r="BWQ68" s="60"/>
      <c r="BWR68" s="60"/>
      <c r="BWS68" s="60"/>
      <c r="BWT68" s="60"/>
      <c r="BWU68" s="60"/>
      <c r="BWV68" s="60"/>
      <c r="BWW68" s="60"/>
      <c r="BWX68" s="60"/>
      <c r="BWY68" s="60"/>
      <c r="BWZ68" s="60"/>
      <c r="BXA68" s="60"/>
      <c r="BXB68" s="60"/>
      <c r="BXC68" s="60"/>
      <c r="BXD68" s="60"/>
      <c r="BXE68" s="60"/>
      <c r="BXF68" s="60"/>
      <c r="BXG68" s="60"/>
      <c r="BXH68" s="60"/>
      <c r="BXI68" s="60"/>
      <c r="BXJ68" s="60"/>
      <c r="BXK68" s="60"/>
      <c r="BXL68" s="60"/>
      <c r="BXM68" s="60"/>
      <c r="BXN68" s="60"/>
      <c r="BXO68" s="60"/>
      <c r="BXP68" s="60"/>
      <c r="BXQ68" s="60"/>
      <c r="BXR68" s="60"/>
      <c r="BXS68" s="60"/>
      <c r="BXT68" s="60"/>
      <c r="BXU68" s="60"/>
      <c r="BXV68" s="60"/>
      <c r="BXW68" s="60"/>
      <c r="BXX68" s="60"/>
      <c r="BXY68" s="60"/>
      <c r="BXZ68" s="60"/>
      <c r="BYA68" s="60"/>
      <c r="BYB68" s="60"/>
      <c r="BYC68" s="60"/>
      <c r="BYD68" s="60"/>
      <c r="BYE68" s="60"/>
      <c r="BYF68" s="60"/>
      <c r="BYG68" s="60"/>
      <c r="BYH68" s="60"/>
      <c r="BYI68" s="60"/>
      <c r="BYJ68" s="60"/>
      <c r="BYK68" s="60"/>
      <c r="BYL68" s="60"/>
      <c r="BYM68" s="60"/>
      <c r="BYN68" s="60"/>
      <c r="BYO68" s="60"/>
      <c r="BYP68" s="60"/>
      <c r="BYQ68" s="60"/>
      <c r="BYR68" s="60"/>
      <c r="BYS68" s="60"/>
      <c r="BYT68" s="60"/>
      <c r="BYU68" s="60"/>
      <c r="BYV68" s="60"/>
      <c r="BYW68" s="60"/>
      <c r="BYX68" s="60"/>
      <c r="BYY68" s="60"/>
      <c r="BYZ68" s="60"/>
      <c r="BZA68" s="60"/>
      <c r="BZB68" s="60"/>
      <c r="BZC68" s="60"/>
      <c r="BZD68" s="60"/>
      <c r="BZE68" s="60"/>
      <c r="BZF68" s="60"/>
      <c r="BZG68" s="60"/>
      <c r="BZH68" s="60"/>
      <c r="BZI68" s="60"/>
      <c r="BZJ68" s="60"/>
      <c r="BZK68" s="60"/>
      <c r="BZL68" s="60"/>
      <c r="BZM68" s="60"/>
      <c r="BZN68" s="60"/>
      <c r="BZO68" s="60"/>
      <c r="BZP68" s="60"/>
      <c r="BZQ68" s="60"/>
      <c r="BZR68" s="60"/>
      <c r="BZS68" s="60"/>
      <c r="BZT68" s="60"/>
      <c r="BZU68" s="60"/>
      <c r="BZV68" s="60"/>
      <c r="BZW68" s="60"/>
      <c r="BZX68" s="60"/>
      <c r="BZY68" s="60"/>
      <c r="BZZ68" s="60"/>
      <c r="CAA68" s="60"/>
      <c r="CAB68" s="60"/>
      <c r="CAC68" s="60"/>
      <c r="CAD68" s="60"/>
      <c r="CAE68" s="60"/>
      <c r="CAF68" s="60"/>
      <c r="CAG68" s="60"/>
      <c r="CAH68" s="60"/>
      <c r="CAI68" s="60"/>
      <c r="CAJ68" s="60"/>
      <c r="CAK68" s="60"/>
      <c r="CAL68" s="60"/>
      <c r="CAM68" s="60"/>
      <c r="CAN68" s="60"/>
      <c r="CAO68" s="60"/>
      <c r="CAP68" s="60"/>
      <c r="CAQ68" s="60"/>
      <c r="CAR68" s="60"/>
      <c r="CAS68" s="60"/>
      <c r="CAT68" s="60"/>
      <c r="CAU68" s="60"/>
      <c r="CAV68" s="60"/>
      <c r="CAW68" s="60"/>
      <c r="CAX68" s="60"/>
      <c r="CAY68" s="60"/>
      <c r="CAZ68" s="60"/>
      <c r="CBA68" s="60"/>
      <c r="CBB68" s="60"/>
      <c r="CBC68" s="60"/>
      <c r="CBD68" s="60"/>
      <c r="CBE68" s="60"/>
      <c r="CBF68" s="60"/>
      <c r="CBG68" s="60"/>
      <c r="CBH68" s="60"/>
      <c r="CBI68" s="60"/>
      <c r="CBJ68" s="60"/>
      <c r="CBK68" s="60"/>
      <c r="CBL68" s="60"/>
      <c r="CBM68" s="60"/>
      <c r="CBN68" s="60"/>
      <c r="CBO68" s="60"/>
      <c r="CBP68" s="60"/>
      <c r="CBQ68" s="60"/>
      <c r="CBR68" s="60"/>
      <c r="CBS68" s="60"/>
      <c r="CBT68" s="60"/>
      <c r="CBU68" s="60"/>
      <c r="CBV68" s="60"/>
      <c r="CBW68" s="60"/>
      <c r="CBX68" s="60"/>
      <c r="CBY68" s="60"/>
      <c r="CBZ68" s="60"/>
      <c r="CCA68" s="60"/>
      <c r="CCB68" s="60"/>
      <c r="CCC68" s="60"/>
      <c r="CCD68" s="60"/>
      <c r="CCE68" s="60"/>
      <c r="CCF68" s="60"/>
      <c r="CCG68" s="60"/>
      <c r="CCH68" s="60"/>
      <c r="CCI68" s="60"/>
      <c r="CCJ68" s="60"/>
      <c r="CCK68" s="60"/>
      <c r="CCL68" s="60"/>
      <c r="CCM68" s="60"/>
      <c r="CCN68" s="60"/>
      <c r="CCO68" s="60"/>
      <c r="CCP68" s="60"/>
      <c r="CCQ68" s="60"/>
      <c r="CCR68" s="60"/>
      <c r="CCS68" s="60"/>
      <c r="CCT68" s="60"/>
      <c r="CCU68" s="60"/>
      <c r="CCV68" s="60"/>
      <c r="CCW68" s="60"/>
      <c r="CCX68" s="60"/>
      <c r="CCY68" s="60"/>
      <c r="CCZ68" s="60"/>
      <c r="CDA68" s="60"/>
      <c r="CDB68" s="60"/>
      <c r="CDC68" s="60"/>
      <c r="CDD68" s="60"/>
      <c r="CDE68" s="60"/>
      <c r="CDF68" s="60"/>
      <c r="CDG68" s="60"/>
      <c r="CDH68" s="60"/>
      <c r="CDI68" s="60"/>
      <c r="CDJ68" s="60"/>
      <c r="CDK68" s="60"/>
      <c r="CDL68" s="60"/>
      <c r="CDM68" s="60"/>
      <c r="CDN68" s="60"/>
      <c r="CDO68" s="60"/>
      <c r="CDP68" s="60"/>
      <c r="CDQ68" s="60"/>
      <c r="CDR68" s="60"/>
      <c r="CDS68" s="60"/>
      <c r="CDT68" s="60"/>
      <c r="CDU68" s="60"/>
      <c r="CDV68" s="60"/>
      <c r="CDW68" s="60"/>
      <c r="CDX68" s="60"/>
      <c r="CDY68" s="60"/>
      <c r="CDZ68" s="60"/>
      <c r="CEA68" s="60"/>
      <c r="CEB68" s="60"/>
      <c r="CEC68" s="60"/>
      <c r="CED68" s="60"/>
      <c r="CEE68" s="60"/>
      <c r="CEF68" s="60"/>
      <c r="CEG68" s="60"/>
      <c r="CEH68" s="60"/>
      <c r="CEI68" s="60"/>
      <c r="CEJ68" s="60"/>
      <c r="CEK68" s="60"/>
      <c r="CEL68" s="60"/>
      <c r="CEM68" s="60"/>
      <c r="CEN68" s="60"/>
      <c r="CEO68" s="60"/>
      <c r="CEP68" s="60"/>
      <c r="CEQ68" s="60"/>
      <c r="CER68" s="60"/>
      <c r="CES68" s="60"/>
      <c r="CET68" s="60"/>
      <c r="CEU68" s="60"/>
      <c r="CEV68" s="60"/>
      <c r="CEW68" s="60"/>
      <c r="CEX68" s="60"/>
      <c r="CEY68" s="60"/>
      <c r="CEZ68" s="60"/>
      <c r="CFA68" s="60"/>
      <c r="CFB68" s="60"/>
      <c r="CFC68" s="60"/>
      <c r="CFD68" s="60"/>
      <c r="CFE68" s="60"/>
      <c r="CFF68" s="60"/>
      <c r="CFG68" s="60"/>
      <c r="CFH68" s="60"/>
      <c r="CFI68" s="60"/>
      <c r="CFJ68" s="60"/>
      <c r="CFK68" s="60"/>
      <c r="CFL68" s="60"/>
      <c r="CFM68" s="60"/>
      <c r="CFN68" s="60"/>
      <c r="CFO68" s="60"/>
      <c r="CFP68" s="60"/>
      <c r="CFQ68" s="60"/>
      <c r="CFR68" s="60"/>
      <c r="CFS68" s="60"/>
      <c r="CFT68" s="60"/>
      <c r="CFU68" s="60"/>
      <c r="CFV68" s="60"/>
      <c r="CFW68" s="60"/>
      <c r="CFX68" s="60"/>
      <c r="CFY68" s="60"/>
      <c r="CFZ68" s="60"/>
      <c r="CGA68" s="60"/>
      <c r="CGB68" s="60"/>
      <c r="CGC68" s="60"/>
      <c r="CGD68" s="60"/>
      <c r="CGE68" s="60"/>
      <c r="CGF68" s="60"/>
      <c r="CGG68" s="60"/>
      <c r="CGH68" s="60"/>
      <c r="CGI68" s="60"/>
      <c r="CGJ68" s="60"/>
      <c r="CGK68" s="60"/>
      <c r="CGL68" s="60"/>
      <c r="CGM68" s="60"/>
      <c r="CGN68" s="60"/>
      <c r="CGO68" s="60"/>
      <c r="CGP68" s="60"/>
      <c r="CGQ68" s="60"/>
      <c r="CGR68" s="60"/>
      <c r="CGS68" s="60"/>
      <c r="CGT68" s="60"/>
      <c r="CGU68" s="60"/>
      <c r="CGV68" s="60"/>
      <c r="CGW68" s="60"/>
      <c r="CGX68" s="60"/>
      <c r="CGY68" s="60"/>
      <c r="CGZ68" s="60"/>
      <c r="CHA68" s="60"/>
      <c r="CHB68" s="60"/>
      <c r="CHC68" s="60"/>
      <c r="CHD68" s="60"/>
      <c r="CHE68" s="60"/>
      <c r="CHF68" s="60"/>
      <c r="CHG68" s="60"/>
      <c r="CHH68" s="60"/>
      <c r="CHI68" s="60"/>
      <c r="CHJ68" s="60"/>
      <c r="CHK68" s="60"/>
      <c r="CHL68" s="60"/>
      <c r="CHM68" s="60"/>
      <c r="CHN68" s="60"/>
      <c r="CHO68" s="60"/>
      <c r="CHP68" s="60"/>
      <c r="CHQ68" s="60"/>
      <c r="CHR68" s="60"/>
      <c r="CHS68" s="60"/>
      <c r="CHT68" s="60"/>
      <c r="CHU68" s="60"/>
      <c r="CHV68" s="60"/>
      <c r="CHW68" s="60"/>
      <c r="CHX68" s="60"/>
      <c r="CHY68" s="60"/>
      <c r="CHZ68" s="60"/>
      <c r="CIA68" s="60"/>
      <c r="CIB68" s="60"/>
      <c r="CIC68" s="60"/>
      <c r="CID68" s="60"/>
      <c r="CIE68" s="60"/>
      <c r="CIF68" s="60"/>
      <c r="CIG68" s="60"/>
      <c r="CIH68" s="60"/>
      <c r="CII68" s="60"/>
      <c r="CIJ68" s="60"/>
      <c r="CIK68" s="60"/>
      <c r="CIL68" s="60"/>
      <c r="CIM68" s="60"/>
      <c r="CIN68" s="60"/>
      <c r="CIO68" s="60"/>
      <c r="CIP68" s="60"/>
      <c r="CIQ68" s="60"/>
      <c r="CIR68" s="60"/>
      <c r="CIS68" s="60"/>
      <c r="CIT68" s="60"/>
      <c r="CIU68" s="60"/>
      <c r="CIV68" s="60"/>
      <c r="CIW68" s="60"/>
      <c r="CIX68" s="60"/>
      <c r="CIY68" s="60"/>
      <c r="CIZ68" s="60"/>
      <c r="CJA68" s="60"/>
      <c r="CJB68" s="60"/>
      <c r="CJC68" s="60"/>
      <c r="CJD68" s="60"/>
      <c r="CJE68" s="60"/>
      <c r="CJF68" s="60"/>
      <c r="CJG68" s="60"/>
      <c r="CJH68" s="60"/>
      <c r="CJI68" s="60"/>
      <c r="CJJ68" s="60"/>
      <c r="CJK68" s="60"/>
      <c r="CJL68" s="60"/>
      <c r="CJM68" s="60"/>
      <c r="CJN68" s="60"/>
      <c r="CJO68" s="60"/>
      <c r="CJP68" s="60"/>
      <c r="CJQ68" s="60"/>
      <c r="CJR68" s="60"/>
      <c r="CJS68" s="60"/>
      <c r="CJT68" s="60"/>
      <c r="CJU68" s="60"/>
      <c r="CJV68" s="60"/>
      <c r="CJW68" s="60"/>
      <c r="CJX68" s="60"/>
      <c r="CJY68" s="60"/>
      <c r="CJZ68" s="60"/>
      <c r="CKA68" s="60"/>
      <c r="CKB68" s="60"/>
      <c r="CKC68" s="60"/>
      <c r="CKD68" s="60"/>
      <c r="CKE68" s="60"/>
      <c r="CKF68" s="60"/>
      <c r="CKG68" s="60"/>
      <c r="CKH68" s="60"/>
      <c r="CKI68" s="60"/>
      <c r="CKJ68" s="60"/>
      <c r="CKK68" s="60"/>
      <c r="CKL68" s="60"/>
      <c r="CKM68" s="60"/>
      <c r="CKN68" s="60"/>
      <c r="CKO68" s="60"/>
      <c r="CKP68" s="60"/>
      <c r="CKQ68" s="60"/>
      <c r="CKR68" s="60"/>
      <c r="CKS68" s="60"/>
      <c r="CKT68" s="60"/>
      <c r="CKU68" s="60"/>
      <c r="CKV68" s="60"/>
      <c r="CKW68" s="60"/>
      <c r="CKX68" s="60"/>
      <c r="CKY68" s="60"/>
      <c r="CKZ68" s="60"/>
      <c r="CLA68" s="60"/>
      <c r="CLB68" s="60"/>
      <c r="CLC68" s="60"/>
      <c r="CLD68" s="60"/>
      <c r="CLE68" s="60"/>
      <c r="CLF68" s="60"/>
      <c r="CLG68" s="60"/>
      <c r="CLH68" s="60"/>
      <c r="CLI68" s="60"/>
      <c r="CLJ68" s="60"/>
      <c r="CLK68" s="60"/>
      <c r="CLL68" s="60"/>
      <c r="CLM68" s="60"/>
      <c r="CLN68" s="60"/>
      <c r="CLO68" s="60"/>
      <c r="CLP68" s="60"/>
      <c r="CLQ68" s="60"/>
      <c r="CLR68" s="60"/>
      <c r="CLS68" s="60"/>
      <c r="CLT68" s="60"/>
      <c r="CLU68" s="60"/>
      <c r="CLV68" s="60"/>
      <c r="CLW68" s="60"/>
      <c r="CLX68" s="60"/>
      <c r="CLY68" s="60"/>
      <c r="CLZ68" s="60"/>
      <c r="CMA68" s="60"/>
      <c r="CMB68" s="60"/>
      <c r="CMC68" s="60"/>
      <c r="CMD68" s="60"/>
      <c r="CME68" s="60"/>
      <c r="CMF68" s="60"/>
      <c r="CMG68" s="60"/>
      <c r="CMH68" s="60"/>
      <c r="CMI68" s="60"/>
      <c r="CMJ68" s="60"/>
      <c r="CMK68" s="60"/>
      <c r="CML68" s="60"/>
      <c r="CMM68" s="60"/>
      <c r="CMN68" s="60"/>
      <c r="CMO68" s="60"/>
      <c r="CMP68" s="60"/>
      <c r="CMQ68" s="60"/>
      <c r="CMR68" s="60"/>
      <c r="CMS68" s="60"/>
      <c r="CMT68" s="60"/>
      <c r="CMU68" s="60"/>
      <c r="CMV68" s="60"/>
      <c r="CMW68" s="60"/>
      <c r="CMX68" s="60"/>
      <c r="CMY68" s="60"/>
      <c r="CMZ68" s="60"/>
      <c r="CNA68" s="60"/>
      <c r="CNB68" s="60"/>
      <c r="CNC68" s="60"/>
      <c r="CND68" s="60"/>
      <c r="CNE68" s="60"/>
      <c r="CNF68" s="60"/>
      <c r="CNG68" s="60"/>
      <c r="CNH68" s="60"/>
      <c r="CNI68" s="60"/>
      <c r="CNJ68" s="60"/>
      <c r="CNK68" s="60"/>
      <c r="CNL68" s="60"/>
      <c r="CNM68" s="60"/>
      <c r="CNN68" s="60"/>
      <c r="CNO68" s="60"/>
      <c r="CNP68" s="60"/>
      <c r="CNQ68" s="60"/>
      <c r="CNR68" s="60"/>
      <c r="CNS68" s="60"/>
      <c r="CNT68" s="60"/>
      <c r="CNU68" s="60"/>
      <c r="CNV68" s="60"/>
      <c r="CNW68" s="60"/>
      <c r="CNX68" s="60"/>
      <c r="CNY68" s="60"/>
      <c r="CNZ68" s="60"/>
      <c r="COA68" s="60"/>
      <c r="COB68" s="60"/>
      <c r="COC68" s="60"/>
      <c r="COD68" s="60"/>
      <c r="COE68" s="60"/>
      <c r="COF68" s="60"/>
      <c r="COG68" s="60"/>
      <c r="COH68" s="60"/>
      <c r="COI68" s="60"/>
      <c r="COJ68" s="60"/>
      <c r="COK68" s="60"/>
      <c r="COL68" s="60"/>
      <c r="COM68" s="60"/>
      <c r="CON68" s="60"/>
      <c r="COO68" s="60"/>
      <c r="COP68" s="60"/>
      <c r="COQ68" s="60"/>
      <c r="COR68" s="60"/>
      <c r="COS68" s="60"/>
      <c r="COT68" s="60"/>
      <c r="COU68" s="60"/>
      <c r="COV68" s="60"/>
      <c r="COW68" s="60"/>
      <c r="COX68" s="60"/>
      <c r="COY68" s="60"/>
      <c r="COZ68" s="60"/>
      <c r="CPA68" s="60"/>
      <c r="CPB68" s="60"/>
      <c r="CPC68" s="60"/>
      <c r="CPD68" s="60"/>
      <c r="CPE68" s="60"/>
      <c r="CPF68" s="60"/>
      <c r="CPG68" s="60"/>
      <c r="CPH68" s="60"/>
      <c r="CPI68" s="60"/>
      <c r="CPJ68" s="60"/>
      <c r="CPK68" s="60"/>
      <c r="CPL68" s="60"/>
      <c r="CPM68" s="60"/>
      <c r="CPN68" s="60"/>
      <c r="CPO68" s="60"/>
      <c r="CPP68" s="60"/>
      <c r="CPQ68" s="60"/>
      <c r="CPR68" s="60"/>
      <c r="CPS68" s="60"/>
      <c r="CPT68" s="60"/>
      <c r="CPU68" s="60"/>
      <c r="CPV68" s="60"/>
      <c r="CPW68" s="60"/>
      <c r="CPX68" s="60"/>
      <c r="CPY68" s="60"/>
      <c r="CPZ68" s="60"/>
      <c r="CQA68" s="60"/>
      <c r="CQB68" s="60"/>
      <c r="CQC68" s="60"/>
      <c r="CQD68" s="60"/>
      <c r="CQE68" s="60"/>
      <c r="CQF68" s="60"/>
      <c r="CQG68" s="60"/>
      <c r="CQH68" s="60"/>
      <c r="CQI68" s="60"/>
      <c r="CQJ68" s="60"/>
      <c r="CQK68" s="60"/>
      <c r="CQL68" s="60"/>
      <c r="CQM68" s="60"/>
      <c r="CQN68" s="60"/>
      <c r="CQO68" s="60"/>
      <c r="CQP68" s="60"/>
      <c r="CQQ68" s="60"/>
      <c r="CQR68" s="60"/>
      <c r="CQS68" s="60"/>
      <c r="CQT68" s="60"/>
      <c r="CQU68" s="60"/>
      <c r="CQV68" s="60"/>
      <c r="CQW68" s="60"/>
      <c r="CQX68" s="60"/>
      <c r="CQY68" s="60"/>
      <c r="CQZ68" s="60"/>
      <c r="CRA68" s="60"/>
      <c r="CRB68" s="60"/>
      <c r="CRC68" s="60"/>
      <c r="CRD68" s="60"/>
      <c r="CRE68" s="60"/>
      <c r="CRF68" s="60"/>
      <c r="CRG68" s="60"/>
      <c r="CRH68" s="60"/>
      <c r="CRI68" s="60"/>
      <c r="CRJ68" s="60"/>
      <c r="CRK68" s="60"/>
      <c r="CRL68" s="60"/>
      <c r="CRM68" s="60"/>
      <c r="CRN68" s="60"/>
      <c r="CRO68" s="60"/>
      <c r="CRP68" s="60"/>
      <c r="CRQ68" s="60"/>
      <c r="CRR68" s="60"/>
      <c r="CRS68" s="60"/>
      <c r="CRT68" s="60"/>
      <c r="CRU68" s="60"/>
      <c r="CRV68" s="60"/>
      <c r="CRW68" s="60"/>
      <c r="CRX68" s="60"/>
      <c r="CRY68" s="60"/>
      <c r="CRZ68" s="60"/>
      <c r="CSA68" s="60"/>
      <c r="CSB68" s="60"/>
      <c r="CSC68" s="60"/>
      <c r="CSD68" s="60"/>
      <c r="CSE68" s="60"/>
      <c r="CSF68" s="60"/>
      <c r="CSG68" s="60"/>
      <c r="CSH68" s="60"/>
      <c r="CSI68" s="60"/>
      <c r="CSJ68" s="60"/>
      <c r="CSK68" s="60"/>
      <c r="CSL68" s="60"/>
      <c r="CSM68" s="60"/>
      <c r="CSN68" s="60"/>
      <c r="CSO68" s="60"/>
      <c r="CSP68" s="60"/>
      <c r="CSQ68" s="60"/>
      <c r="CSR68" s="60"/>
      <c r="CSS68" s="60"/>
      <c r="CST68" s="60"/>
      <c r="CSU68" s="60"/>
      <c r="CSV68" s="60"/>
      <c r="CSW68" s="60"/>
      <c r="CSX68" s="60"/>
      <c r="CSY68" s="60"/>
      <c r="CSZ68" s="60"/>
      <c r="CTA68" s="60"/>
      <c r="CTB68" s="60"/>
      <c r="CTC68" s="60"/>
      <c r="CTD68" s="60"/>
      <c r="CTE68" s="60"/>
      <c r="CTF68" s="60"/>
      <c r="CTG68" s="60"/>
      <c r="CTH68" s="60"/>
      <c r="CTI68" s="60"/>
      <c r="CTJ68" s="60"/>
      <c r="CTK68" s="60"/>
      <c r="CTL68" s="60"/>
      <c r="CTM68" s="60"/>
      <c r="CTN68" s="60"/>
      <c r="CTO68" s="60"/>
      <c r="CTP68" s="60"/>
      <c r="CTQ68" s="60"/>
      <c r="CTR68" s="60"/>
      <c r="CTS68" s="60"/>
      <c r="CTT68" s="60"/>
      <c r="CTU68" s="60"/>
      <c r="CTV68" s="60"/>
      <c r="CTW68" s="60"/>
      <c r="CTX68" s="60"/>
      <c r="CTY68" s="60"/>
      <c r="CTZ68" s="60"/>
      <c r="CUA68" s="60"/>
      <c r="CUB68" s="60"/>
      <c r="CUC68" s="60"/>
      <c r="CUD68" s="60"/>
      <c r="CUE68" s="60"/>
      <c r="CUF68" s="60"/>
      <c r="CUG68" s="60"/>
      <c r="CUH68" s="60"/>
      <c r="CUI68" s="60"/>
      <c r="CUJ68" s="60"/>
      <c r="CUK68" s="60"/>
      <c r="CUL68" s="60"/>
      <c r="CUM68" s="60"/>
      <c r="CUN68" s="60"/>
      <c r="CUO68" s="60"/>
      <c r="CUP68" s="60"/>
      <c r="CUQ68" s="60"/>
      <c r="CUR68" s="60"/>
      <c r="CUS68" s="60"/>
      <c r="CUT68" s="60"/>
      <c r="CUU68" s="60"/>
      <c r="CUV68" s="60"/>
      <c r="CUW68" s="60"/>
      <c r="CUX68" s="60"/>
      <c r="CUY68" s="60"/>
      <c r="CUZ68" s="60"/>
      <c r="CVA68" s="60"/>
      <c r="CVB68" s="60"/>
      <c r="CVC68" s="60"/>
      <c r="CVD68" s="60"/>
      <c r="CVE68" s="60"/>
      <c r="CVF68" s="60"/>
      <c r="CVG68" s="60"/>
      <c r="CVH68" s="60"/>
      <c r="CVI68" s="60"/>
      <c r="CVJ68" s="60"/>
      <c r="CVK68" s="60"/>
      <c r="CVL68" s="60"/>
      <c r="CVM68" s="60"/>
      <c r="CVN68" s="60"/>
      <c r="CVO68" s="60"/>
      <c r="CVP68" s="60"/>
      <c r="CVQ68" s="60"/>
      <c r="CVR68" s="60"/>
      <c r="CVS68" s="60"/>
      <c r="CVT68" s="60"/>
      <c r="CVU68" s="60"/>
      <c r="CVV68" s="60"/>
      <c r="CVW68" s="60"/>
      <c r="CVX68" s="60"/>
      <c r="CVY68" s="60"/>
      <c r="CVZ68" s="60"/>
      <c r="CWA68" s="60"/>
      <c r="CWB68" s="60"/>
      <c r="CWC68" s="60"/>
      <c r="CWD68" s="60"/>
      <c r="CWE68" s="60"/>
      <c r="CWF68" s="60"/>
      <c r="CWG68" s="60"/>
      <c r="CWH68" s="60"/>
      <c r="CWI68" s="60"/>
      <c r="CWJ68" s="60"/>
      <c r="CWK68" s="60"/>
      <c r="CWL68" s="60"/>
      <c r="CWM68" s="60"/>
      <c r="CWN68" s="60"/>
      <c r="CWO68" s="60"/>
      <c r="CWP68" s="60"/>
      <c r="CWQ68" s="60"/>
      <c r="CWR68" s="60"/>
      <c r="CWS68" s="60"/>
      <c r="CWT68" s="60"/>
      <c r="CWU68" s="60"/>
      <c r="CWV68" s="60"/>
      <c r="CWW68" s="60"/>
      <c r="CWX68" s="60"/>
      <c r="CWY68" s="60"/>
      <c r="CWZ68" s="60"/>
      <c r="CXA68" s="60"/>
      <c r="CXB68" s="60"/>
      <c r="CXC68" s="60"/>
      <c r="CXD68" s="60"/>
      <c r="CXE68" s="60"/>
      <c r="CXF68" s="60"/>
      <c r="CXG68" s="60"/>
      <c r="CXH68" s="60"/>
      <c r="CXI68" s="60"/>
      <c r="CXJ68" s="60"/>
      <c r="CXK68" s="60"/>
      <c r="CXL68" s="60"/>
      <c r="CXM68" s="60"/>
      <c r="CXN68" s="60"/>
      <c r="CXO68" s="60"/>
      <c r="CXP68" s="60"/>
      <c r="CXQ68" s="60"/>
      <c r="CXR68" s="60"/>
      <c r="CXS68" s="60"/>
      <c r="CXT68" s="60"/>
      <c r="CXU68" s="60"/>
      <c r="CXV68" s="60"/>
      <c r="CXW68" s="60"/>
      <c r="CXX68" s="60"/>
      <c r="CXY68" s="60"/>
      <c r="CXZ68" s="60"/>
      <c r="CYA68" s="60"/>
      <c r="CYB68" s="60"/>
      <c r="CYC68" s="60"/>
      <c r="CYD68" s="60"/>
      <c r="CYE68" s="60"/>
      <c r="CYF68" s="60"/>
      <c r="CYG68" s="60"/>
      <c r="CYH68" s="60"/>
      <c r="CYI68" s="60"/>
      <c r="CYJ68" s="60"/>
      <c r="CYK68" s="60"/>
      <c r="CYL68" s="60"/>
      <c r="CYM68" s="60"/>
      <c r="CYN68" s="60"/>
      <c r="CYO68" s="60"/>
      <c r="CYP68" s="60"/>
      <c r="CYQ68" s="60"/>
      <c r="CYR68" s="60"/>
      <c r="CYS68" s="60"/>
      <c r="CYT68" s="60"/>
      <c r="CYU68" s="60"/>
      <c r="CYV68" s="60"/>
      <c r="CYW68" s="60"/>
      <c r="CYX68" s="60"/>
      <c r="CYY68" s="60"/>
      <c r="CYZ68" s="60"/>
      <c r="CZA68" s="60"/>
      <c r="CZB68" s="60"/>
      <c r="CZC68" s="60"/>
      <c r="CZD68" s="60"/>
      <c r="CZE68" s="60"/>
      <c r="CZF68" s="60"/>
      <c r="CZG68" s="60"/>
      <c r="CZH68" s="60"/>
      <c r="CZI68" s="60"/>
      <c r="CZJ68" s="60"/>
      <c r="CZK68" s="60"/>
      <c r="CZL68" s="60"/>
      <c r="CZM68" s="60"/>
      <c r="CZN68" s="60"/>
      <c r="CZO68" s="60"/>
      <c r="CZP68" s="60"/>
      <c r="CZQ68" s="60"/>
      <c r="CZR68" s="60"/>
      <c r="CZS68" s="60"/>
      <c r="CZT68" s="60"/>
      <c r="CZU68" s="60"/>
      <c r="CZV68" s="60"/>
      <c r="CZW68" s="60"/>
      <c r="CZX68" s="60"/>
      <c r="CZY68" s="60"/>
      <c r="CZZ68" s="60"/>
      <c r="DAA68" s="60"/>
      <c r="DAB68" s="60"/>
      <c r="DAC68" s="60"/>
      <c r="DAD68" s="60"/>
      <c r="DAE68" s="60"/>
      <c r="DAF68" s="60"/>
      <c r="DAG68" s="60"/>
      <c r="DAH68" s="60"/>
      <c r="DAI68" s="60"/>
      <c r="DAJ68" s="60"/>
      <c r="DAK68" s="60"/>
      <c r="DAL68" s="60"/>
      <c r="DAM68" s="60"/>
      <c r="DAN68" s="60"/>
      <c r="DAO68" s="60"/>
      <c r="DAP68" s="60"/>
      <c r="DAQ68" s="60"/>
      <c r="DAR68" s="60"/>
      <c r="DAS68" s="60"/>
      <c r="DAT68" s="60"/>
      <c r="DAU68" s="60"/>
      <c r="DAV68" s="60"/>
      <c r="DAW68" s="60"/>
      <c r="DAX68" s="60"/>
      <c r="DAY68" s="60"/>
      <c r="DAZ68" s="60"/>
      <c r="DBA68" s="60"/>
      <c r="DBB68" s="60"/>
      <c r="DBC68" s="60"/>
      <c r="DBD68" s="60"/>
      <c r="DBE68" s="60"/>
      <c r="DBF68" s="60"/>
      <c r="DBG68" s="60"/>
      <c r="DBH68" s="60"/>
      <c r="DBI68" s="60"/>
      <c r="DBJ68" s="60"/>
      <c r="DBK68" s="60"/>
      <c r="DBL68" s="60"/>
      <c r="DBM68" s="60"/>
      <c r="DBN68" s="60"/>
      <c r="DBO68" s="60"/>
      <c r="DBP68" s="60"/>
      <c r="DBQ68" s="60"/>
      <c r="DBR68" s="60"/>
      <c r="DBS68" s="60"/>
      <c r="DBT68" s="60"/>
      <c r="DBU68" s="60"/>
      <c r="DBV68" s="60"/>
      <c r="DBW68" s="60"/>
      <c r="DBX68" s="60"/>
      <c r="DBY68" s="60"/>
      <c r="DBZ68" s="60"/>
      <c r="DCA68" s="60"/>
      <c r="DCB68" s="60"/>
      <c r="DCC68" s="60"/>
      <c r="DCD68" s="60"/>
      <c r="DCE68" s="60"/>
      <c r="DCF68" s="60"/>
      <c r="DCG68" s="60"/>
      <c r="DCH68" s="60"/>
      <c r="DCI68" s="60"/>
      <c r="DCJ68" s="60"/>
      <c r="DCK68" s="60"/>
      <c r="DCL68" s="60"/>
      <c r="DCM68" s="60"/>
      <c r="DCN68" s="60"/>
      <c r="DCO68" s="60"/>
      <c r="DCP68" s="60"/>
      <c r="DCQ68" s="60"/>
      <c r="DCR68" s="60"/>
      <c r="DCS68" s="60"/>
      <c r="DCT68" s="60"/>
      <c r="DCU68" s="60"/>
      <c r="DCV68" s="60"/>
      <c r="DCW68" s="60"/>
      <c r="DCX68" s="60"/>
      <c r="DCY68" s="60"/>
      <c r="DCZ68" s="60"/>
      <c r="DDA68" s="60"/>
      <c r="DDB68" s="60"/>
      <c r="DDC68" s="60"/>
      <c r="DDD68" s="60"/>
      <c r="DDE68" s="60"/>
      <c r="DDF68" s="60"/>
      <c r="DDG68" s="60"/>
      <c r="DDH68" s="60"/>
      <c r="DDI68" s="60"/>
      <c r="DDJ68" s="60"/>
      <c r="DDK68" s="60"/>
      <c r="DDL68" s="60"/>
      <c r="DDM68" s="60"/>
      <c r="DDN68" s="60"/>
      <c r="DDO68" s="60"/>
      <c r="DDP68" s="60"/>
      <c r="DDQ68" s="60"/>
      <c r="DDR68" s="60"/>
      <c r="DDS68" s="60"/>
      <c r="DDT68" s="60"/>
      <c r="DDU68" s="60"/>
      <c r="DDV68" s="60"/>
      <c r="DDW68" s="60"/>
      <c r="DDX68" s="60"/>
      <c r="DDY68" s="60"/>
      <c r="DDZ68" s="60"/>
      <c r="DEA68" s="60"/>
      <c r="DEB68" s="60"/>
      <c r="DEC68" s="60"/>
      <c r="DED68" s="60"/>
      <c r="DEE68" s="60"/>
      <c r="DEF68" s="60"/>
      <c r="DEG68" s="60"/>
      <c r="DEH68" s="60"/>
      <c r="DEI68" s="60"/>
      <c r="DEJ68" s="60"/>
      <c r="DEK68" s="60"/>
      <c r="DEL68" s="60"/>
      <c r="DEM68" s="60"/>
      <c r="DEN68" s="60"/>
      <c r="DEO68" s="60"/>
      <c r="DEP68" s="60"/>
      <c r="DEQ68" s="60"/>
      <c r="DER68" s="60"/>
      <c r="DES68" s="60"/>
      <c r="DET68" s="60"/>
      <c r="DEU68" s="60"/>
      <c r="DEV68" s="60"/>
      <c r="DEW68" s="60"/>
      <c r="DEX68" s="60"/>
      <c r="DEY68" s="60"/>
      <c r="DEZ68" s="60"/>
      <c r="DFA68" s="60"/>
      <c r="DFB68" s="60"/>
      <c r="DFC68" s="60"/>
      <c r="DFD68" s="60"/>
      <c r="DFE68" s="60"/>
      <c r="DFF68" s="60"/>
      <c r="DFG68" s="60"/>
      <c r="DFH68" s="60"/>
      <c r="DFI68" s="60"/>
      <c r="DFJ68" s="60"/>
      <c r="DFK68" s="60"/>
      <c r="DFL68" s="60"/>
      <c r="DFM68" s="60"/>
      <c r="DFN68" s="60"/>
      <c r="DFO68" s="60"/>
      <c r="DFP68" s="60"/>
      <c r="DFQ68" s="60"/>
      <c r="DFR68" s="60"/>
      <c r="DFS68" s="60"/>
      <c r="DFT68" s="60"/>
      <c r="DFU68" s="60"/>
      <c r="DFV68" s="60"/>
      <c r="DFW68" s="60"/>
      <c r="DFX68" s="60"/>
      <c r="DFY68" s="60"/>
      <c r="DFZ68" s="60"/>
      <c r="DGA68" s="60"/>
      <c r="DGB68" s="60"/>
      <c r="DGC68" s="60"/>
      <c r="DGD68" s="60"/>
      <c r="DGE68" s="60"/>
      <c r="DGF68" s="60"/>
      <c r="DGG68" s="60"/>
      <c r="DGH68" s="60"/>
      <c r="DGI68" s="60"/>
      <c r="DGJ68" s="60"/>
      <c r="DGK68" s="60"/>
      <c r="DGL68" s="60"/>
      <c r="DGM68" s="60"/>
      <c r="DGN68" s="60"/>
      <c r="DGO68" s="60"/>
      <c r="DGP68" s="60"/>
      <c r="DGQ68" s="60"/>
      <c r="DGR68" s="60"/>
      <c r="DGS68" s="60"/>
      <c r="DGT68" s="60"/>
      <c r="DGU68" s="60"/>
      <c r="DGV68" s="60"/>
      <c r="DGW68" s="60"/>
      <c r="DGX68" s="60"/>
      <c r="DGY68" s="60"/>
      <c r="DGZ68" s="60"/>
      <c r="DHA68" s="60"/>
      <c r="DHB68" s="60"/>
      <c r="DHC68" s="60"/>
      <c r="DHD68" s="60"/>
      <c r="DHE68" s="60"/>
      <c r="DHF68" s="60"/>
      <c r="DHG68" s="60"/>
      <c r="DHH68" s="60"/>
      <c r="DHI68" s="60"/>
      <c r="DHJ68" s="60"/>
      <c r="DHK68" s="60"/>
      <c r="DHL68" s="60"/>
      <c r="DHM68" s="60"/>
      <c r="DHN68" s="60"/>
      <c r="DHO68" s="60"/>
      <c r="DHP68" s="60"/>
      <c r="DHQ68" s="60"/>
      <c r="DHR68" s="60"/>
      <c r="DHS68" s="60"/>
      <c r="DHT68" s="60"/>
      <c r="DHU68" s="60"/>
      <c r="DHV68" s="60"/>
      <c r="DHW68" s="60"/>
      <c r="DHX68" s="60"/>
      <c r="DHY68" s="60"/>
      <c r="DHZ68" s="60"/>
      <c r="DIA68" s="60"/>
      <c r="DIB68" s="60"/>
      <c r="DIC68" s="60"/>
      <c r="DID68" s="60"/>
      <c r="DIE68" s="60"/>
      <c r="DIF68" s="60"/>
      <c r="DIG68" s="60"/>
      <c r="DIH68" s="60"/>
      <c r="DII68" s="60"/>
      <c r="DIJ68" s="60"/>
      <c r="DIK68" s="60"/>
      <c r="DIL68" s="60"/>
      <c r="DIM68" s="60"/>
      <c r="DIN68" s="60"/>
      <c r="DIO68" s="60"/>
      <c r="DIP68" s="60"/>
      <c r="DIQ68" s="60"/>
      <c r="DIR68" s="60"/>
      <c r="DIS68" s="60"/>
      <c r="DIT68" s="60"/>
      <c r="DIU68" s="60"/>
      <c r="DIV68" s="60"/>
      <c r="DIW68" s="60"/>
      <c r="DIX68" s="60"/>
      <c r="DIY68" s="60"/>
      <c r="DIZ68" s="60"/>
      <c r="DJA68" s="60"/>
      <c r="DJB68" s="60"/>
      <c r="DJC68" s="60"/>
      <c r="DJD68" s="60"/>
      <c r="DJE68" s="60"/>
      <c r="DJF68" s="60"/>
      <c r="DJG68" s="60"/>
      <c r="DJH68" s="60"/>
      <c r="DJI68" s="60"/>
      <c r="DJJ68" s="60"/>
      <c r="DJK68" s="60"/>
      <c r="DJL68" s="60"/>
      <c r="DJM68" s="60"/>
      <c r="DJN68" s="60"/>
      <c r="DJO68" s="60"/>
      <c r="DJP68" s="60"/>
      <c r="DJQ68" s="60"/>
      <c r="DJR68" s="60"/>
      <c r="DJS68" s="60"/>
      <c r="DJT68" s="60"/>
      <c r="DJU68" s="60"/>
      <c r="DJV68" s="60"/>
      <c r="DJW68" s="60"/>
      <c r="DJX68" s="60"/>
      <c r="DJY68" s="60"/>
      <c r="DJZ68" s="60"/>
      <c r="DKA68" s="60"/>
      <c r="DKB68" s="60"/>
      <c r="DKC68" s="60"/>
      <c r="DKD68" s="60"/>
      <c r="DKE68" s="60"/>
      <c r="DKF68" s="60"/>
      <c r="DKG68" s="60"/>
      <c r="DKH68" s="60"/>
      <c r="DKI68" s="60"/>
      <c r="DKJ68" s="60"/>
      <c r="DKK68" s="60"/>
      <c r="DKL68" s="60"/>
      <c r="DKM68" s="60"/>
      <c r="DKN68" s="60"/>
      <c r="DKO68" s="60"/>
      <c r="DKP68" s="60"/>
      <c r="DKQ68" s="60"/>
      <c r="DKR68" s="60"/>
      <c r="DKS68" s="60"/>
      <c r="DKT68" s="60"/>
      <c r="DKU68" s="60"/>
      <c r="DKV68" s="60"/>
      <c r="DKW68" s="60"/>
      <c r="DKX68" s="60"/>
      <c r="DKY68" s="60"/>
      <c r="DKZ68" s="60"/>
      <c r="DLA68" s="60"/>
      <c r="DLB68" s="60"/>
      <c r="DLC68" s="60"/>
      <c r="DLD68" s="60"/>
      <c r="DLE68" s="60"/>
      <c r="DLF68" s="60"/>
      <c r="DLG68" s="60"/>
      <c r="DLH68" s="60"/>
      <c r="DLI68" s="60"/>
      <c r="DLJ68" s="60"/>
      <c r="DLK68" s="60"/>
      <c r="DLL68" s="60"/>
      <c r="DLM68" s="60"/>
      <c r="DLN68" s="60"/>
      <c r="DLO68" s="60"/>
      <c r="DLP68" s="60"/>
      <c r="DLQ68" s="60"/>
      <c r="DLR68" s="60"/>
      <c r="DLS68" s="60"/>
      <c r="DLT68" s="60"/>
      <c r="DLU68" s="60"/>
      <c r="DLV68" s="60"/>
      <c r="DLW68" s="60"/>
      <c r="DLX68" s="60"/>
      <c r="DLY68" s="60"/>
      <c r="DLZ68" s="60"/>
      <c r="DMA68" s="60"/>
      <c r="DMB68" s="60"/>
      <c r="DMC68" s="60"/>
      <c r="DMD68" s="60"/>
      <c r="DME68" s="60"/>
      <c r="DMF68" s="60"/>
      <c r="DMG68" s="60"/>
      <c r="DMH68" s="60"/>
      <c r="DMI68" s="60"/>
      <c r="DMJ68" s="60"/>
      <c r="DMK68" s="60"/>
      <c r="DML68" s="60"/>
      <c r="DMM68" s="60"/>
      <c r="DMN68" s="60"/>
      <c r="DMO68" s="60"/>
      <c r="DMP68" s="60"/>
      <c r="DMQ68" s="60"/>
      <c r="DMR68" s="60"/>
      <c r="DMS68" s="60"/>
      <c r="DMT68" s="60"/>
      <c r="DMU68" s="60"/>
      <c r="DMV68" s="60"/>
      <c r="DMW68" s="60"/>
      <c r="DMX68" s="60"/>
      <c r="DMY68" s="60"/>
      <c r="DMZ68" s="60"/>
      <c r="DNA68" s="60"/>
      <c r="DNB68" s="60"/>
      <c r="DNC68" s="60"/>
      <c r="DND68" s="60"/>
      <c r="DNE68" s="60"/>
      <c r="DNF68" s="60"/>
      <c r="DNG68" s="60"/>
      <c r="DNH68" s="60"/>
      <c r="DNI68" s="60"/>
      <c r="DNJ68" s="60"/>
      <c r="DNK68" s="60"/>
      <c r="DNL68" s="60"/>
      <c r="DNM68" s="60"/>
      <c r="DNN68" s="60"/>
      <c r="DNO68" s="60"/>
      <c r="DNP68" s="60"/>
      <c r="DNQ68" s="60"/>
      <c r="DNR68" s="60"/>
      <c r="DNS68" s="60"/>
      <c r="DNT68" s="60"/>
      <c r="DNU68" s="60"/>
      <c r="DNV68" s="60"/>
      <c r="DNW68" s="60"/>
      <c r="DNX68" s="60"/>
      <c r="DNY68" s="60"/>
      <c r="DNZ68" s="60"/>
      <c r="DOA68" s="60"/>
      <c r="DOB68" s="60"/>
      <c r="DOC68" s="60"/>
      <c r="DOD68" s="60"/>
      <c r="DOE68" s="60"/>
      <c r="DOF68" s="60"/>
      <c r="DOG68" s="60"/>
      <c r="DOH68" s="60"/>
      <c r="DOI68" s="60"/>
      <c r="DOJ68" s="60"/>
      <c r="DOK68" s="60"/>
      <c r="DOL68" s="60"/>
      <c r="DOM68" s="60"/>
      <c r="DON68" s="60"/>
      <c r="DOO68" s="60"/>
      <c r="DOP68" s="60"/>
      <c r="DOQ68" s="60"/>
      <c r="DOR68" s="60"/>
      <c r="DOS68" s="60"/>
      <c r="DOT68" s="60"/>
      <c r="DOU68" s="60"/>
      <c r="DOV68" s="60"/>
      <c r="DOW68" s="60"/>
      <c r="DOX68" s="60"/>
      <c r="DOY68" s="60"/>
      <c r="DOZ68" s="60"/>
      <c r="DPA68" s="60"/>
      <c r="DPB68" s="60"/>
      <c r="DPC68" s="60"/>
      <c r="DPD68" s="60"/>
      <c r="DPE68" s="60"/>
      <c r="DPF68" s="60"/>
      <c r="DPG68" s="60"/>
      <c r="DPH68" s="60"/>
      <c r="DPI68" s="60"/>
      <c r="DPJ68" s="60"/>
      <c r="DPK68" s="60"/>
      <c r="DPL68" s="60"/>
      <c r="DPM68" s="60"/>
      <c r="DPN68" s="60"/>
      <c r="DPO68" s="60"/>
      <c r="DPP68" s="60"/>
      <c r="DPQ68" s="60"/>
      <c r="DPR68" s="60"/>
      <c r="DPS68" s="60"/>
      <c r="DPT68" s="60"/>
      <c r="DPU68" s="60"/>
      <c r="DPV68" s="60"/>
      <c r="DPW68" s="60"/>
      <c r="DPX68" s="60"/>
      <c r="DPY68" s="60"/>
      <c r="DPZ68" s="60"/>
      <c r="DQA68" s="60"/>
      <c r="DQB68" s="60"/>
      <c r="DQC68" s="60"/>
      <c r="DQD68" s="60"/>
      <c r="DQE68" s="60"/>
      <c r="DQF68" s="60"/>
      <c r="DQG68" s="60"/>
      <c r="DQH68" s="60"/>
      <c r="DQI68" s="60"/>
      <c r="DQJ68" s="60"/>
      <c r="DQK68" s="60"/>
      <c r="DQL68" s="60"/>
      <c r="DQM68" s="60"/>
      <c r="DQN68" s="60"/>
      <c r="DQO68" s="60"/>
      <c r="DQP68" s="60"/>
      <c r="DQQ68" s="60"/>
      <c r="DQR68" s="60"/>
      <c r="DQS68" s="60"/>
      <c r="DQT68" s="60"/>
      <c r="DQU68" s="60"/>
      <c r="DQV68" s="60"/>
      <c r="DQW68" s="60"/>
      <c r="DQX68" s="60"/>
      <c r="DQY68" s="60"/>
      <c r="DQZ68" s="60"/>
      <c r="DRA68" s="60"/>
      <c r="DRB68" s="60"/>
      <c r="DRC68" s="60"/>
      <c r="DRD68" s="60"/>
      <c r="DRE68" s="60"/>
      <c r="DRF68" s="60"/>
      <c r="DRG68" s="60"/>
      <c r="DRH68" s="60"/>
      <c r="DRI68" s="60"/>
      <c r="DRJ68" s="60"/>
      <c r="DRK68" s="60"/>
      <c r="DRL68" s="60"/>
      <c r="DRM68" s="60"/>
      <c r="DRN68" s="60"/>
      <c r="DRO68" s="60"/>
      <c r="DRP68" s="60"/>
      <c r="DRQ68" s="60"/>
      <c r="DRR68" s="60"/>
      <c r="DRS68" s="60"/>
      <c r="DRT68" s="60"/>
      <c r="DRU68" s="60"/>
      <c r="DRV68" s="60"/>
      <c r="DRW68" s="60"/>
      <c r="DRX68" s="60"/>
      <c r="DRY68" s="60"/>
      <c r="DRZ68" s="60"/>
      <c r="DSA68" s="60"/>
      <c r="DSB68" s="60"/>
      <c r="DSC68" s="60"/>
      <c r="DSD68" s="60"/>
      <c r="DSE68" s="60"/>
      <c r="DSF68" s="60"/>
      <c r="DSG68" s="60"/>
      <c r="DSH68" s="60"/>
      <c r="DSI68" s="60"/>
      <c r="DSJ68" s="60"/>
      <c r="DSK68" s="60"/>
      <c r="DSL68" s="60"/>
      <c r="DSM68" s="60"/>
      <c r="DSN68" s="60"/>
      <c r="DSO68" s="60"/>
      <c r="DSP68" s="60"/>
      <c r="DSQ68" s="60"/>
      <c r="DSR68" s="60"/>
      <c r="DSS68" s="60"/>
      <c r="DST68" s="60"/>
      <c r="DSU68" s="60"/>
      <c r="DSV68" s="60"/>
      <c r="DSW68" s="60"/>
      <c r="DSX68" s="60"/>
      <c r="DSY68" s="60"/>
      <c r="DSZ68" s="60"/>
      <c r="DTA68" s="60"/>
      <c r="DTB68" s="60"/>
      <c r="DTC68" s="60"/>
      <c r="DTD68" s="60"/>
      <c r="DTE68" s="60"/>
      <c r="DTF68" s="60"/>
      <c r="DTG68" s="60"/>
      <c r="DTH68" s="60"/>
      <c r="DTI68" s="60"/>
      <c r="DTJ68" s="60"/>
      <c r="DTK68" s="60"/>
      <c r="DTL68" s="60"/>
      <c r="DTM68" s="60"/>
      <c r="DTN68" s="60"/>
      <c r="DTO68" s="60"/>
      <c r="DTP68" s="60"/>
      <c r="DTQ68" s="60"/>
      <c r="DTR68" s="60"/>
      <c r="DTS68" s="60"/>
      <c r="DTT68" s="60"/>
      <c r="DTU68" s="60"/>
      <c r="DTV68" s="60"/>
      <c r="DTW68" s="60"/>
      <c r="DTX68" s="60"/>
      <c r="DTY68" s="60"/>
      <c r="DTZ68" s="60"/>
      <c r="DUA68" s="60"/>
      <c r="DUB68" s="60"/>
      <c r="DUC68" s="60"/>
      <c r="DUD68" s="60"/>
      <c r="DUE68" s="60"/>
      <c r="DUF68" s="60"/>
      <c r="DUG68" s="60"/>
      <c r="DUH68" s="60"/>
      <c r="DUI68" s="60"/>
      <c r="DUJ68" s="60"/>
      <c r="DUK68" s="60"/>
      <c r="DUL68" s="60"/>
      <c r="DUM68" s="60"/>
      <c r="DUN68" s="60"/>
      <c r="DUO68" s="60"/>
      <c r="DUP68" s="60"/>
      <c r="DUQ68" s="60"/>
      <c r="DUR68" s="60"/>
      <c r="DUS68" s="60"/>
      <c r="DUT68" s="60"/>
      <c r="DUU68" s="60"/>
      <c r="DUV68" s="60"/>
      <c r="DUW68" s="60"/>
      <c r="DUX68" s="60"/>
      <c r="DUY68" s="60"/>
      <c r="DUZ68" s="60"/>
      <c r="DVA68" s="60"/>
      <c r="DVB68" s="60"/>
      <c r="DVC68" s="60"/>
      <c r="DVD68" s="60"/>
      <c r="DVE68" s="60"/>
      <c r="DVF68" s="60"/>
      <c r="DVG68" s="60"/>
      <c r="DVH68" s="60"/>
      <c r="DVI68" s="60"/>
      <c r="DVJ68" s="60"/>
      <c r="DVK68" s="60"/>
      <c r="DVL68" s="60"/>
      <c r="DVM68" s="60"/>
      <c r="DVN68" s="60"/>
      <c r="DVO68" s="60"/>
      <c r="DVP68" s="60"/>
      <c r="DVQ68" s="60"/>
      <c r="DVR68" s="60"/>
      <c r="DVS68" s="60"/>
      <c r="DVT68" s="60"/>
      <c r="DVU68" s="60"/>
      <c r="DVV68" s="60"/>
      <c r="DVW68" s="60"/>
      <c r="DVX68" s="60"/>
      <c r="DVY68" s="60"/>
      <c r="DVZ68" s="60"/>
      <c r="DWA68" s="60"/>
      <c r="DWB68" s="60"/>
      <c r="DWC68" s="60"/>
      <c r="DWD68" s="60"/>
      <c r="DWE68" s="60"/>
      <c r="DWF68" s="60"/>
      <c r="DWG68" s="60"/>
      <c r="DWH68" s="60"/>
      <c r="DWI68" s="60"/>
      <c r="DWJ68" s="60"/>
      <c r="DWK68" s="60"/>
      <c r="DWL68" s="60"/>
      <c r="DWM68" s="60"/>
      <c r="DWN68" s="60"/>
      <c r="DWO68" s="60"/>
      <c r="DWP68" s="60"/>
      <c r="DWQ68" s="60"/>
      <c r="DWR68" s="60"/>
      <c r="DWS68" s="60"/>
      <c r="DWT68" s="60"/>
      <c r="DWU68" s="60"/>
      <c r="DWV68" s="60"/>
      <c r="DWW68" s="60"/>
      <c r="DWX68" s="60"/>
      <c r="DWY68" s="60"/>
      <c r="DWZ68" s="60"/>
      <c r="DXA68" s="60"/>
      <c r="DXB68" s="60"/>
      <c r="DXC68" s="60"/>
      <c r="DXD68" s="60"/>
      <c r="DXE68" s="60"/>
      <c r="DXF68" s="60"/>
      <c r="DXG68" s="60"/>
      <c r="DXH68" s="60"/>
      <c r="DXI68" s="60"/>
      <c r="DXJ68" s="60"/>
      <c r="DXK68" s="60"/>
      <c r="DXL68" s="60"/>
      <c r="DXM68" s="60"/>
      <c r="DXN68" s="60"/>
      <c r="DXO68" s="60"/>
      <c r="DXP68" s="60"/>
      <c r="DXQ68" s="60"/>
      <c r="DXR68" s="60"/>
      <c r="DXS68" s="60"/>
      <c r="DXT68" s="60"/>
      <c r="DXU68" s="60"/>
      <c r="DXV68" s="60"/>
      <c r="DXW68" s="60"/>
      <c r="DXX68" s="60"/>
      <c r="DXY68" s="60"/>
      <c r="DXZ68" s="60"/>
      <c r="DYA68" s="60"/>
      <c r="DYB68" s="60"/>
      <c r="DYC68" s="60"/>
      <c r="DYD68" s="60"/>
      <c r="DYE68" s="60"/>
      <c r="DYF68" s="60"/>
      <c r="DYG68" s="60"/>
      <c r="DYH68" s="60"/>
      <c r="DYI68" s="60"/>
      <c r="DYJ68" s="60"/>
      <c r="DYK68" s="60"/>
      <c r="DYL68" s="60"/>
      <c r="DYM68" s="60"/>
      <c r="DYN68" s="60"/>
      <c r="DYO68" s="60"/>
      <c r="DYP68" s="60"/>
      <c r="DYQ68" s="60"/>
      <c r="DYR68" s="60"/>
      <c r="DYS68" s="60"/>
      <c r="DYT68" s="60"/>
      <c r="DYU68" s="60"/>
      <c r="DYV68" s="60"/>
      <c r="DYW68" s="60"/>
      <c r="DYX68" s="60"/>
      <c r="DYY68" s="60"/>
      <c r="DYZ68" s="60"/>
      <c r="DZA68" s="60"/>
      <c r="DZB68" s="60"/>
      <c r="DZC68" s="60"/>
      <c r="DZD68" s="60"/>
      <c r="DZE68" s="60"/>
      <c r="DZF68" s="60"/>
      <c r="DZG68" s="60"/>
      <c r="DZH68" s="60"/>
      <c r="DZI68" s="60"/>
      <c r="DZJ68" s="60"/>
      <c r="DZK68" s="60"/>
      <c r="DZL68" s="60"/>
      <c r="DZM68" s="60"/>
      <c r="DZN68" s="60"/>
      <c r="DZO68" s="60"/>
      <c r="DZP68" s="60"/>
      <c r="DZQ68" s="60"/>
      <c r="DZR68" s="60"/>
      <c r="DZS68" s="60"/>
      <c r="DZT68" s="60"/>
      <c r="DZU68" s="60"/>
      <c r="DZV68" s="60"/>
      <c r="DZW68" s="60"/>
      <c r="DZX68" s="60"/>
      <c r="DZY68" s="60"/>
      <c r="DZZ68" s="60"/>
      <c r="EAA68" s="60"/>
      <c r="EAB68" s="60"/>
      <c r="EAC68" s="60"/>
      <c r="EAD68" s="60"/>
      <c r="EAE68" s="60"/>
      <c r="EAF68" s="60"/>
      <c r="EAG68" s="60"/>
      <c r="EAH68" s="60"/>
      <c r="EAI68" s="60"/>
      <c r="EAJ68" s="60"/>
      <c r="EAK68" s="60"/>
      <c r="EAL68" s="60"/>
      <c r="EAM68" s="60"/>
      <c r="EAN68" s="60"/>
      <c r="EAO68" s="60"/>
      <c r="EAP68" s="60"/>
      <c r="EAQ68" s="60"/>
      <c r="EAR68" s="60"/>
      <c r="EAS68" s="60"/>
      <c r="EAT68" s="60"/>
      <c r="EAU68" s="60"/>
      <c r="EAV68" s="60"/>
      <c r="EAW68" s="60"/>
      <c r="EAX68" s="60"/>
      <c r="EAY68" s="60"/>
      <c r="EAZ68" s="60"/>
      <c r="EBA68" s="60"/>
      <c r="EBB68" s="60"/>
      <c r="EBC68" s="60"/>
      <c r="EBD68" s="60"/>
      <c r="EBE68" s="60"/>
      <c r="EBF68" s="60"/>
      <c r="EBG68" s="60"/>
      <c r="EBH68" s="60"/>
      <c r="EBI68" s="60"/>
      <c r="EBJ68" s="60"/>
      <c r="EBK68" s="60"/>
      <c r="EBL68" s="60"/>
      <c r="EBM68" s="60"/>
      <c r="EBN68" s="60"/>
      <c r="EBO68" s="60"/>
      <c r="EBP68" s="60"/>
      <c r="EBQ68" s="60"/>
      <c r="EBR68" s="60"/>
      <c r="EBS68" s="60"/>
      <c r="EBT68" s="60"/>
      <c r="EBU68" s="60"/>
      <c r="EBV68" s="60"/>
      <c r="EBW68" s="60"/>
      <c r="EBX68" s="60"/>
      <c r="EBY68" s="60"/>
      <c r="EBZ68" s="60"/>
      <c r="ECA68" s="60"/>
      <c r="ECB68" s="60"/>
      <c r="ECC68" s="60"/>
      <c r="ECD68" s="60"/>
      <c r="ECE68" s="60"/>
      <c r="ECF68" s="60"/>
      <c r="ECG68" s="60"/>
      <c r="ECH68" s="60"/>
      <c r="ECI68" s="60"/>
      <c r="ECJ68" s="60"/>
      <c r="ECK68" s="60"/>
      <c r="ECL68" s="60"/>
      <c r="ECM68" s="60"/>
      <c r="ECN68" s="60"/>
      <c r="ECO68" s="60"/>
      <c r="ECP68" s="60"/>
      <c r="ECQ68" s="60"/>
      <c r="ECR68" s="60"/>
      <c r="ECS68" s="60"/>
      <c r="ECT68" s="60"/>
      <c r="ECU68" s="60"/>
      <c r="ECV68" s="60"/>
      <c r="ECW68" s="60"/>
      <c r="ECX68" s="60"/>
      <c r="ECY68" s="60"/>
      <c r="ECZ68" s="60"/>
      <c r="EDA68" s="60"/>
      <c r="EDB68" s="60"/>
      <c r="EDC68" s="60"/>
      <c r="EDD68" s="60"/>
      <c r="EDE68" s="60"/>
      <c r="EDF68" s="60"/>
      <c r="EDG68" s="60"/>
      <c r="EDH68" s="60"/>
      <c r="EDI68" s="60"/>
      <c r="EDJ68" s="60"/>
      <c r="EDK68" s="60"/>
      <c r="EDL68" s="60"/>
      <c r="EDM68" s="60"/>
      <c r="EDN68" s="60"/>
      <c r="EDO68" s="60"/>
      <c r="EDP68" s="60"/>
      <c r="EDQ68" s="60"/>
      <c r="EDR68" s="60"/>
      <c r="EDS68" s="60"/>
      <c r="EDT68" s="60"/>
      <c r="EDU68" s="60"/>
      <c r="EDV68" s="60"/>
      <c r="EDW68" s="60"/>
      <c r="EDX68" s="60"/>
      <c r="EDY68" s="60"/>
      <c r="EDZ68" s="60"/>
      <c r="EEA68" s="60"/>
      <c r="EEB68" s="60"/>
      <c r="EEC68" s="60"/>
      <c r="EED68" s="60"/>
      <c r="EEE68" s="60"/>
      <c r="EEF68" s="60"/>
      <c r="EEG68" s="60"/>
      <c r="EEH68" s="60"/>
      <c r="EEI68" s="60"/>
      <c r="EEJ68" s="60"/>
      <c r="EEK68" s="60"/>
      <c r="EEL68" s="60"/>
      <c r="EEM68" s="60"/>
      <c r="EEN68" s="60"/>
      <c r="EEO68" s="60"/>
      <c r="EEP68" s="60"/>
      <c r="EEQ68" s="60"/>
      <c r="EER68" s="60"/>
      <c r="EES68" s="60"/>
      <c r="EET68" s="60"/>
      <c r="EEU68" s="60"/>
      <c r="EEV68" s="60"/>
      <c r="EEW68" s="60"/>
      <c r="EEX68" s="60"/>
      <c r="EEY68" s="60"/>
      <c r="EEZ68" s="60"/>
      <c r="EFA68" s="60"/>
      <c r="EFB68" s="60"/>
      <c r="EFC68" s="60"/>
      <c r="EFD68" s="60"/>
      <c r="EFE68" s="60"/>
      <c r="EFF68" s="60"/>
      <c r="EFG68" s="60"/>
      <c r="EFH68" s="60"/>
      <c r="EFI68" s="60"/>
      <c r="EFJ68" s="60"/>
      <c r="EFK68" s="60"/>
      <c r="EFL68" s="60"/>
      <c r="EFM68" s="60"/>
      <c r="EFN68" s="60"/>
      <c r="EFO68" s="60"/>
      <c r="EFP68" s="60"/>
      <c r="EFQ68" s="60"/>
      <c r="EFR68" s="60"/>
      <c r="EFS68" s="60"/>
      <c r="EFT68" s="60"/>
      <c r="EFU68" s="60"/>
      <c r="EFV68" s="60"/>
      <c r="EFW68" s="60"/>
      <c r="EFX68" s="60"/>
      <c r="EFY68" s="60"/>
      <c r="EFZ68" s="60"/>
      <c r="EGA68" s="60"/>
      <c r="EGB68" s="60"/>
      <c r="EGC68" s="60"/>
      <c r="EGD68" s="60"/>
      <c r="EGE68" s="60"/>
      <c r="EGF68" s="60"/>
      <c r="EGG68" s="60"/>
      <c r="EGH68" s="60"/>
      <c r="EGI68" s="60"/>
      <c r="EGJ68" s="60"/>
      <c r="EGK68" s="60"/>
      <c r="EGL68" s="60"/>
      <c r="EGM68" s="60"/>
      <c r="EGN68" s="60"/>
      <c r="EGO68" s="60"/>
      <c r="EGP68" s="60"/>
      <c r="EGQ68" s="60"/>
      <c r="EGR68" s="60"/>
      <c r="EGS68" s="60"/>
      <c r="EGT68" s="60"/>
      <c r="EGU68" s="60"/>
      <c r="EGV68" s="60"/>
      <c r="EGW68" s="60"/>
      <c r="EGX68" s="60"/>
      <c r="EGY68" s="60"/>
      <c r="EGZ68" s="60"/>
      <c r="EHA68" s="60"/>
      <c r="EHB68" s="60"/>
      <c r="EHC68" s="60"/>
      <c r="EHD68" s="60"/>
      <c r="EHE68" s="60"/>
      <c r="EHF68" s="60"/>
      <c r="EHG68" s="60"/>
      <c r="EHH68" s="60"/>
      <c r="EHI68" s="60"/>
      <c r="EHJ68" s="60"/>
      <c r="EHK68" s="60"/>
      <c r="EHL68" s="60"/>
      <c r="EHM68" s="60"/>
      <c r="EHN68" s="60"/>
      <c r="EHO68" s="60"/>
      <c r="EHP68" s="60"/>
      <c r="EHQ68" s="60"/>
      <c r="EHR68" s="60"/>
      <c r="EHS68" s="60"/>
      <c r="EHT68" s="60"/>
      <c r="EHU68" s="60"/>
      <c r="EHV68" s="60"/>
      <c r="EHW68" s="60"/>
      <c r="EHX68" s="60"/>
      <c r="EHY68" s="60"/>
      <c r="EHZ68" s="60"/>
      <c r="EIA68" s="60"/>
      <c r="EIB68" s="60"/>
      <c r="EIC68" s="60"/>
      <c r="EID68" s="60"/>
      <c r="EIE68" s="60"/>
      <c r="EIF68" s="60"/>
      <c r="EIG68" s="60"/>
      <c r="EIH68" s="60"/>
      <c r="EII68" s="60"/>
      <c r="EIJ68" s="60"/>
      <c r="EIK68" s="60"/>
      <c r="EIL68" s="60"/>
      <c r="EIM68" s="60"/>
      <c r="EIN68" s="60"/>
      <c r="EIO68" s="60"/>
      <c r="EIP68" s="60"/>
      <c r="EIQ68" s="60"/>
      <c r="EIR68" s="60"/>
      <c r="EIS68" s="60"/>
      <c r="EIT68" s="60"/>
      <c r="EIU68" s="60"/>
      <c r="EIV68" s="60"/>
      <c r="EIW68" s="60"/>
      <c r="EIX68" s="60"/>
      <c r="EIY68" s="60"/>
      <c r="EIZ68" s="60"/>
      <c r="EJA68" s="60"/>
      <c r="EJB68" s="60"/>
      <c r="EJC68" s="60"/>
      <c r="EJD68" s="60"/>
      <c r="EJE68" s="60"/>
      <c r="EJF68" s="60"/>
      <c r="EJG68" s="60"/>
      <c r="EJH68" s="60"/>
      <c r="EJI68" s="60"/>
      <c r="EJJ68" s="60"/>
      <c r="EJK68" s="60"/>
      <c r="EJL68" s="60"/>
      <c r="EJM68" s="60"/>
      <c r="EJN68" s="60"/>
      <c r="EJO68" s="60"/>
      <c r="EJP68" s="60"/>
      <c r="EJQ68" s="60"/>
      <c r="EJR68" s="60"/>
      <c r="EJS68" s="60"/>
      <c r="EJT68" s="60"/>
      <c r="EJU68" s="60"/>
      <c r="EJV68" s="60"/>
      <c r="EJW68" s="60"/>
      <c r="EJX68" s="60"/>
      <c r="EJY68" s="60"/>
      <c r="EJZ68" s="60"/>
      <c r="EKA68" s="60"/>
      <c r="EKB68" s="60"/>
      <c r="EKC68" s="60"/>
      <c r="EKD68" s="60"/>
      <c r="EKE68" s="60"/>
      <c r="EKF68" s="60"/>
      <c r="EKG68" s="60"/>
      <c r="EKH68" s="60"/>
      <c r="EKI68" s="60"/>
      <c r="EKJ68" s="60"/>
      <c r="EKK68" s="60"/>
      <c r="EKL68" s="60"/>
      <c r="EKM68" s="60"/>
      <c r="EKN68" s="60"/>
      <c r="EKO68" s="60"/>
      <c r="EKP68" s="60"/>
      <c r="EKQ68" s="60"/>
      <c r="EKR68" s="60"/>
      <c r="EKS68" s="60"/>
      <c r="EKT68" s="60"/>
      <c r="EKU68" s="60"/>
      <c r="EKV68" s="60"/>
      <c r="EKW68" s="60"/>
      <c r="EKX68" s="60"/>
      <c r="EKY68" s="60"/>
      <c r="EKZ68" s="60"/>
      <c r="ELA68" s="60"/>
      <c r="ELB68" s="60"/>
      <c r="ELC68" s="60"/>
      <c r="ELD68" s="60"/>
      <c r="ELE68" s="60"/>
      <c r="ELF68" s="60"/>
      <c r="ELG68" s="60"/>
      <c r="ELH68" s="60"/>
      <c r="ELI68" s="60"/>
      <c r="ELJ68" s="60"/>
      <c r="ELK68" s="60"/>
      <c r="ELL68" s="60"/>
      <c r="ELM68" s="60"/>
      <c r="ELN68" s="60"/>
      <c r="ELO68" s="60"/>
      <c r="ELP68" s="60"/>
      <c r="ELQ68" s="60"/>
      <c r="ELR68" s="60"/>
      <c r="ELS68" s="60"/>
      <c r="ELT68" s="60"/>
      <c r="ELU68" s="60"/>
      <c r="ELV68" s="60"/>
      <c r="ELW68" s="60"/>
      <c r="ELX68" s="60"/>
      <c r="ELY68" s="60"/>
      <c r="ELZ68" s="60"/>
      <c r="EMA68" s="60"/>
      <c r="EMB68" s="60"/>
      <c r="EMC68" s="60"/>
      <c r="EMD68" s="60"/>
      <c r="EME68" s="60"/>
      <c r="EMF68" s="60"/>
      <c r="EMG68" s="60"/>
      <c r="EMH68" s="60"/>
      <c r="EMI68" s="60"/>
      <c r="EMJ68" s="60"/>
      <c r="EMK68" s="60"/>
      <c r="EML68" s="60"/>
      <c r="EMM68" s="60"/>
      <c r="EMN68" s="60"/>
      <c r="EMO68" s="60"/>
      <c r="EMP68" s="60"/>
      <c r="EMQ68" s="60"/>
      <c r="EMR68" s="60"/>
      <c r="EMS68" s="60"/>
      <c r="EMT68" s="60"/>
      <c r="EMU68" s="60"/>
      <c r="EMV68" s="60"/>
      <c r="EMW68" s="60"/>
      <c r="EMX68" s="60"/>
      <c r="EMY68" s="60"/>
      <c r="EMZ68" s="60"/>
      <c r="ENA68" s="60"/>
      <c r="ENB68" s="60"/>
      <c r="ENC68" s="60"/>
      <c r="END68" s="60"/>
      <c r="ENE68" s="60"/>
      <c r="ENF68" s="60"/>
      <c r="ENG68" s="60"/>
      <c r="ENH68" s="60"/>
      <c r="ENI68" s="60"/>
      <c r="ENJ68" s="60"/>
      <c r="ENK68" s="60"/>
      <c r="ENL68" s="60"/>
      <c r="ENM68" s="60"/>
      <c r="ENN68" s="60"/>
      <c r="ENO68" s="60"/>
      <c r="ENP68" s="60"/>
      <c r="ENQ68" s="60"/>
      <c r="ENR68" s="60"/>
      <c r="ENS68" s="60"/>
      <c r="ENT68" s="60"/>
      <c r="ENU68" s="60"/>
      <c r="ENV68" s="60"/>
      <c r="ENW68" s="60"/>
      <c r="ENX68" s="60"/>
      <c r="ENY68" s="60"/>
      <c r="ENZ68" s="60"/>
      <c r="EOA68" s="60"/>
      <c r="EOB68" s="60"/>
      <c r="EOC68" s="60"/>
      <c r="EOD68" s="60"/>
      <c r="EOE68" s="60"/>
      <c r="EOF68" s="60"/>
      <c r="EOG68" s="60"/>
      <c r="EOH68" s="60"/>
      <c r="EOI68" s="60"/>
      <c r="EOJ68" s="60"/>
      <c r="EOK68" s="60"/>
      <c r="EOL68" s="60"/>
      <c r="EOM68" s="60"/>
      <c r="EON68" s="60"/>
      <c r="EOO68" s="60"/>
      <c r="EOP68" s="60"/>
      <c r="EOQ68" s="60"/>
      <c r="EOR68" s="60"/>
      <c r="EOS68" s="60"/>
      <c r="EOT68" s="60"/>
      <c r="EOU68" s="60"/>
      <c r="EOV68" s="60"/>
      <c r="EOW68" s="60"/>
      <c r="EOX68" s="60"/>
      <c r="EOY68" s="60"/>
      <c r="EOZ68" s="60"/>
      <c r="EPA68" s="60"/>
      <c r="EPB68" s="60"/>
      <c r="EPC68" s="60"/>
      <c r="EPD68" s="60"/>
      <c r="EPE68" s="60"/>
      <c r="EPF68" s="60"/>
      <c r="EPG68" s="60"/>
      <c r="EPH68" s="60"/>
      <c r="EPI68" s="60"/>
      <c r="EPJ68" s="60"/>
      <c r="EPK68" s="60"/>
      <c r="EPL68" s="60"/>
      <c r="EPM68" s="60"/>
      <c r="EPN68" s="60"/>
      <c r="EPO68" s="60"/>
      <c r="EPP68" s="60"/>
      <c r="EPQ68" s="60"/>
      <c r="EPR68" s="60"/>
      <c r="EPS68" s="60"/>
      <c r="EPT68" s="60"/>
      <c r="EPU68" s="60"/>
      <c r="EPV68" s="60"/>
      <c r="EPW68" s="60"/>
      <c r="EPX68" s="60"/>
      <c r="EPY68" s="60"/>
      <c r="EPZ68" s="60"/>
      <c r="EQA68" s="60"/>
      <c r="EQB68" s="60"/>
      <c r="EQC68" s="60"/>
      <c r="EQD68" s="60"/>
      <c r="EQE68" s="60"/>
      <c r="EQF68" s="60"/>
      <c r="EQG68" s="60"/>
      <c r="EQH68" s="60"/>
      <c r="EQI68" s="60"/>
      <c r="EQJ68" s="60"/>
      <c r="EQK68" s="60"/>
      <c r="EQL68" s="60"/>
      <c r="EQM68" s="60"/>
      <c r="EQN68" s="60"/>
      <c r="EQO68" s="60"/>
      <c r="EQP68" s="60"/>
      <c r="EQQ68" s="60"/>
      <c r="EQR68" s="60"/>
      <c r="EQS68" s="60"/>
      <c r="EQT68" s="60"/>
      <c r="EQU68" s="60"/>
      <c r="EQV68" s="60"/>
      <c r="EQW68" s="60"/>
      <c r="EQX68" s="60"/>
      <c r="EQY68" s="60"/>
      <c r="EQZ68" s="60"/>
      <c r="ERA68" s="60"/>
      <c r="ERB68" s="60"/>
      <c r="ERC68" s="60"/>
      <c r="ERD68" s="60"/>
      <c r="ERE68" s="60"/>
      <c r="ERF68" s="60"/>
      <c r="ERG68" s="60"/>
      <c r="ERH68" s="60"/>
      <c r="ERI68" s="60"/>
      <c r="ERJ68" s="60"/>
      <c r="ERK68" s="60"/>
      <c r="ERL68" s="60"/>
      <c r="ERM68" s="60"/>
      <c r="ERN68" s="60"/>
      <c r="ERO68" s="60"/>
      <c r="ERP68" s="60"/>
      <c r="ERQ68" s="60"/>
      <c r="ERR68" s="60"/>
      <c r="ERS68" s="60"/>
      <c r="ERT68" s="60"/>
      <c r="ERU68" s="60"/>
      <c r="ERV68" s="60"/>
      <c r="ERW68" s="60"/>
      <c r="ERX68" s="60"/>
      <c r="ERY68" s="60"/>
      <c r="ERZ68" s="60"/>
      <c r="ESA68" s="60"/>
      <c r="ESB68" s="60"/>
      <c r="ESC68" s="60"/>
      <c r="ESD68" s="60"/>
      <c r="ESE68" s="60"/>
      <c r="ESF68" s="60"/>
      <c r="ESG68" s="60"/>
      <c r="ESH68" s="60"/>
      <c r="ESI68" s="60"/>
      <c r="ESJ68" s="60"/>
      <c r="ESK68" s="60"/>
      <c r="ESL68" s="60"/>
      <c r="ESM68" s="60"/>
      <c r="ESN68" s="60"/>
      <c r="ESO68" s="60"/>
      <c r="ESP68" s="60"/>
      <c r="ESQ68" s="60"/>
      <c r="ESR68" s="60"/>
      <c r="ESS68" s="60"/>
      <c r="EST68" s="60"/>
      <c r="ESU68" s="60"/>
      <c r="ESV68" s="60"/>
      <c r="ESW68" s="60"/>
      <c r="ESX68" s="60"/>
      <c r="ESY68" s="60"/>
      <c r="ESZ68" s="60"/>
      <c r="ETA68" s="60"/>
      <c r="ETB68" s="60"/>
      <c r="ETC68" s="60"/>
      <c r="ETD68" s="60"/>
      <c r="ETE68" s="60"/>
      <c r="ETF68" s="60"/>
      <c r="ETG68" s="60"/>
      <c r="ETH68" s="60"/>
      <c r="ETI68" s="60"/>
      <c r="ETJ68" s="60"/>
      <c r="ETK68" s="60"/>
      <c r="ETL68" s="60"/>
      <c r="ETM68" s="60"/>
      <c r="ETN68" s="60"/>
      <c r="ETO68" s="60"/>
      <c r="ETP68" s="60"/>
      <c r="ETQ68" s="60"/>
      <c r="ETR68" s="60"/>
      <c r="ETS68" s="60"/>
      <c r="ETT68" s="60"/>
      <c r="ETU68" s="60"/>
      <c r="ETV68" s="60"/>
      <c r="ETW68" s="60"/>
      <c r="ETX68" s="60"/>
      <c r="ETY68" s="60"/>
      <c r="ETZ68" s="60"/>
      <c r="EUA68" s="60"/>
      <c r="EUB68" s="60"/>
      <c r="EUC68" s="60"/>
      <c r="EUD68" s="60"/>
      <c r="EUE68" s="60"/>
      <c r="EUF68" s="60"/>
      <c r="EUG68" s="60"/>
      <c r="EUH68" s="60"/>
      <c r="EUI68" s="60"/>
      <c r="EUJ68" s="60"/>
      <c r="EUK68" s="60"/>
      <c r="EUL68" s="60"/>
      <c r="EUM68" s="60"/>
      <c r="EUN68" s="60"/>
      <c r="EUO68" s="60"/>
      <c r="EUP68" s="60"/>
      <c r="EUQ68" s="60"/>
      <c r="EUR68" s="60"/>
      <c r="EUS68" s="60"/>
      <c r="EUT68" s="60"/>
      <c r="EUU68" s="60"/>
      <c r="EUV68" s="60"/>
      <c r="EUW68" s="60"/>
      <c r="EUX68" s="60"/>
      <c r="EUY68" s="60"/>
      <c r="EUZ68" s="60"/>
      <c r="EVA68" s="60"/>
      <c r="EVB68" s="60"/>
      <c r="EVC68" s="60"/>
      <c r="EVD68" s="60"/>
      <c r="EVE68" s="60"/>
      <c r="EVF68" s="60"/>
      <c r="EVG68" s="60"/>
      <c r="EVH68" s="60"/>
      <c r="EVI68" s="60"/>
      <c r="EVJ68" s="60"/>
      <c r="EVK68" s="60"/>
      <c r="EVL68" s="60"/>
      <c r="EVM68" s="60"/>
      <c r="EVN68" s="60"/>
      <c r="EVO68" s="60"/>
      <c r="EVP68" s="60"/>
      <c r="EVQ68" s="60"/>
      <c r="EVR68" s="60"/>
      <c r="EVS68" s="60"/>
      <c r="EVT68" s="60"/>
      <c r="EVU68" s="60"/>
      <c r="EVV68" s="60"/>
      <c r="EVW68" s="60"/>
      <c r="EVX68" s="60"/>
      <c r="EVY68" s="60"/>
      <c r="EVZ68" s="60"/>
      <c r="EWA68" s="60"/>
      <c r="EWB68" s="60"/>
      <c r="EWC68" s="60"/>
      <c r="EWD68" s="60"/>
      <c r="EWE68" s="60"/>
      <c r="EWF68" s="60"/>
      <c r="EWG68" s="60"/>
      <c r="EWH68" s="60"/>
      <c r="EWI68" s="60"/>
      <c r="EWJ68" s="60"/>
      <c r="EWK68" s="60"/>
      <c r="EWL68" s="60"/>
      <c r="EWM68" s="60"/>
      <c r="EWN68" s="60"/>
      <c r="EWO68" s="60"/>
      <c r="EWP68" s="60"/>
      <c r="EWQ68" s="60"/>
      <c r="EWR68" s="60"/>
      <c r="EWS68" s="60"/>
      <c r="EWT68" s="60"/>
      <c r="EWU68" s="60"/>
      <c r="EWV68" s="60"/>
      <c r="EWW68" s="60"/>
      <c r="EWX68" s="60"/>
      <c r="EWY68" s="60"/>
      <c r="EWZ68" s="60"/>
      <c r="EXA68" s="60"/>
      <c r="EXB68" s="60"/>
      <c r="EXC68" s="60"/>
      <c r="EXD68" s="60"/>
      <c r="EXE68" s="60"/>
      <c r="EXF68" s="60"/>
      <c r="EXG68" s="60"/>
      <c r="EXH68" s="60"/>
      <c r="EXI68" s="60"/>
      <c r="EXJ68" s="60"/>
      <c r="EXK68" s="60"/>
      <c r="EXL68" s="60"/>
      <c r="EXM68" s="60"/>
      <c r="EXN68" s="60"/>
      <c r="EXO68" s="60"/>
      <c r="EXP68" s="60"/>
      <c r="EXQ68" s="60"/>
      <c r="EXR68" s="60"/>
      <c r="EXS68" s="60"/>
      <c r="EXT68" s="60"/>
      <c r="EXU68" s="60"/>
      <c r="EXV68" s="60"/>
      <c r="EXW68" s="60"/>
      <c r="EXX68" s="60"/>
      <c r="EXY68" s="60"/>
      <c r="EXZ68" s="60"/>
      <c r="EYA68" s="60"/>
      <c r="EYB68" s="60"/>
      <c r="EYC68" s="60"/>
      <c r="EYD68" s="60"/>
      <c r="EYE68" s="60"/>
      <c r="EYF68" s="60"/>
      <c r="EYG68" s="60"/>
      <c r="EYH68" s="60"/>
      <c r="EYI68" s="60"/>
      <c r="EYJ68" s="60"/>
      <c r="EYK68" s="60"/>
      <c r="EYL68" s="60"/>
      <c r="EYM68" s="60"/>
      <c r="EYN68" s="60"/>
      <c r="EYO68" s="60"/>
      <c r="EYP68" s="60"/>
      <c r="EYQ68" s="60"/>
      <c r="EYR68" s="60"/>
      <c r="EYS68" s="60"/>
      <c r="EYT68" s="60"/>
      <c r="EYU68" s="60"/>
      <c r="EYV68" s="60"/>
      <c r="EYW68" s="60"/>
      <c r="EYX68" s="60"/>
      <c r="EYY68" s="60"/>
      <c r="EYZ68" s="60"/>
      <c r="EZA68" s="60"/>
      <c r="EZB68" s="60"/>
      <c r="EZC68" s="60"/>
      <c r="EZD68" s="60"/>
      <c r="EZE68" s="60"/>
      <c r="EZF68" s="60"/>
      <c r="EZG68" s="60"/>
      <c r="EZH68" s="60"/>
      <c r="EZI68" s="60"/>
      <c r="EZJ68" s="60"/>
      <c r="EZK68" s="60"/>
      <c r="EZL68" s="60"/>
      <c r="EZM68" s="60"/>
      <c r="EZN68" s="60"/>
      <c r="EZO68" s="60"/>
      <c r="EZP68" s="60"/>
      <c r="EZQ68" s="60"/>
      <c r="EZR68" s="60"/>
      <c r="EZS68" s="60"/>
      <c r="EZT68" s="60"/>
      <c r="EZU68" s="60"/>
      <c r="EZV68" s="60"/>
      <c r="EZW68" s="60"/>
      <c r="EZX68" s="60"/>
      <c r="EZY68" s="60"/>
      <c r="EZZ68" s="60"/>
      <c r="FAA68" s="60"/>
      <c r="FAB68" s="60"/>
      <c r="FAC68" s="60"/>
      <c r="FAD68" s="60"/>
      <c r="FAE68" s="60"/>
      <c r="FAF68" s="60"/>
      <c r="FAG68" s="60"/>
      <c r="FAH68" s="60"/>
      <c r="FAI68" s="60"/>
      <c r="FAJ68" s="60"/>
      <c r="FAK68" s="60"/>
      <c r="FAL68" s="60"/>
      <c r="FAM68" s="60"/>
      <c r="FAN68" s="60"/>
      <c r="FAO68" s="60"/>
      <c r="FAP68" s="60"/>
      <c r="FAQ68" s="60"/>
      <c r="FAR68" s="60"/>
      <c r="FAS68" s="60"/>
      <c r="FAT68" s="60"/>
      <c r="FAU68" s="60"/>
      <c r="FAV68" s="60"/>
      <c r="FAW68" s="60"/>
      <c r="FAX68" s="60"/>
      <c r="FAY68" s="60"/>
      <c r="FAZ68" s="60"/>
      <c r="FBA68" s="60"/>
      <c r="FBB68" s="60"/>
      <c r="FBC68" s="60"/>
      <c r="FBD68" s="60"/>
      <c r="FBE68" s="60"/>
      <c r="FBF68" s="60"/>
      <c r="FBG68" s="60"/>
      <c r="FBH68" s="60"/>
      <c r="FBI68" s="60"/>
      <c r="FBJ68" s="60"/>
      <c r="FBK68" s="60"/>
      <c r="FBL68" s="60"/>
      <c r="FBM68" s="60"/>
      <c r="FBN68" s="60"/>
      <c r="FBO68" s="60"/>
      <c r="FBP68" s="60"/>
      <c r="FBQ68" s="60"/>
      <c r="FBR68" s="60"/>
      <c r="FBS68" s="60"/>
      <c r="FBT68" s="60"/>
      <c r="FBU68" s="60"/>
      <c r="FBV68" s="60"/>
      <c r="FBW68" s="60"/>
      <c r="FBX68" s="60"/>
      <c r="FBY68" s="60"/>
      <c r="FBZ68" s="60"/>
      <c r="FCA68" s="60"/>
      <c r="FCB68" s="60"/>
      <c r="FCC68" s="60"/>
      <c r="FCD68" s="60"/>
      <c r="FCE68" s="60"/>
      <c r="FCF68" s="60"/>
      <c r="FCG68" s="60"/>
      <c r="FCH68" s="60"/>
      <c r="FCI68" s="60"/>
      <c r="FCJ68" s="60"/>
      <c r="FCK68" s="60"/>
      <c r="FCL68" s="60"/>
      <c r="FCM68" s="60"/>
      <c r="FCN68" s="60"/>
      <c r="FCO68" s="60"/>
      <c r="FCP68" s="60"/>
      <c r="FCQ68" s="60"/>
      <c r="FCR68" s="60"/>
      <c r="FCS68" s="60"/>
      <c r="FCT68" s="60"/>
      <c r="FCU68" s="60"/>
      <c r="FCV68" s="60"/>
      <c r="FCW68" s="60"/>
      <c r="FCX68" s="60"/>
      <c r="FCY68" s="60"/>
      <c r="FCZ68" s="60"/>
      <c r="FDA68" s="60"/>
      <c r="FDB68" s="60"/>
      <c r="FDC68" s="60"/>
      <c r="FDD68" s="60"/>
      <c r="FDE68" s="60"/>
      <c r="FDF68" s="60"/>
      <c r="FDG68" s="60"/>
      <c r="FDH68" s="60"/>
      <c r="FDI68" s="60"/>
      <c r="FDJ68" s="60"/>
      <c r="FDK68" s="60"/>
      <c r="FDL68" s="60"/>
      <c r="FDM68" s="60"/>
      <c r="FDN68" s="60"/>
      <c r="FDO68" s="60"/>
      <c r="FDP68" s="60"/>
      <c r="FDQ68" s="60"/>
      <c r="FDR68" s="60"/>
      <c r="FDS68" s="60"/>
      <c r="FDT68" s="60"/>
      <c r="FDU68" s="60"/>
      <c r="FDV68" s="60"/>
      <c r="FDW68" s="60"/>
      <c r="FDX68" s="60"/>
      <c r="FDY68" s="60"/>
      <c r="FDZ68" s="60"/>
      <c r="FEA68" s="60"/>
      <c r="FEB68" s="60"/>
      <c r="FEC68" s="60"/>
      <c r="FED68" s="60"/>
      <c r="FEE68" s="60"/>
      <c r="FEF68" s="60"/>
      <c r="FEG68" s="60"/>
      <c r="FEH68" s="60"/>
      <c r="FEI68" s="60"/>
      <c r="FEJ68" s="60"/>
      <c r="FEK68" s="60"/>
      <c r="FEL68" s="60"/>
      <c r="FEM68" s="60"/>
      <c r="FEN68" s="60"/>
      <c r="FEO68" s="60"/>
      <c r="FEP68" s="60"/>
      <c r="FEQ68" s="60"/>
      <c r="FER68" s="60"/>
      <c r="FES68" s="60"/>
      <c r="FET68" s="60"/>
      <c r="FEU68" s="60"/>
      <c r="FEV68" s="60"/>
      <c r="FEW68" s="60"/>
      <c r="FEX68" s="60"/>
      <c r="FEY68" s="60"/>
      <c r="FEZ68" s="60"/>
      <c r="FFA68" s="60"/>
      <c r="FFB68" s="60"/>
      <c r="FFC68" s="60"/>
      <c r="FFD68" s="60"/>
      <c r="FFE68" s="60"/>
      <c r="FFF68" s="60"/>
      <c r="FFG68" s="60"/>
      <c r="FFH68" s="60"/>
      <c r="FFI68" s="60"/>
      <c r="FFJ68" s="60"/>
      <c r="FFK68" s="60"/>
      <c r="FFL68" s="60"/>
      <c r="FFM68" s="60"/>
      <c r="FFN68" s="60"/>
      <c r="FFO68" s="60"/>
      <c r="FFP68" s="60"/>
      <c r="FFQ68" s="60"/>
      <c r="FFR68" s="60"/>
      <c r="FFS68" s="60"/>
      <c r="FFT68" s="60"/>
      <c r="FFU68" s="60"/>
      <c r="FFV68" s="60"/>
      <c r="FFW68" s="60"/>
      <c r="FFX68" s="60"/>
      <c r="FFY68" s="60"/>
      <c r="FFZ68" s="60"/>
      <c r="FGA68" s="60"/>
      <c r="FGB68" s="60"/>
      <c r="FGC68" s="60"/>
      <c r="FGD68" s="60"/>
      <c r="FGE68" s="60"/>
      <c r="FGF68" s="60"/>
      <c r="FGG68" s="60"/>
      <c r="FGH68" s="60"/>
      <c r="FGI68" s="60"/>
      <c r="FGJ68" s="60"/>
      <c r="FGK68" s="60"/>
      <c r="FGL68" s="60"/>
      <c r="FGM68" s="60"/>
      <c r="FGN68" s="60"/>
      <c r="FGO68" s="60"/>
      <c r="FGP68" s="60"/>
      <c r="FGQ68" s="60"/>
      <c r="FGR68" s="60"/>
      <c r="FGS68" s="60"/>
      <c r="FGT68" s="60"/>
      <c r="FGU68" s="60"/>
      <c r="FGV68" s="60"/>
      <c r="FGW68" s="60"/>
      <c r="FGX68" s="60"/>
      <c r="FGY68" s="60"/>
      <c r="FGZ68" s="60"/>
      <c r="FHA68" s="60"/>
      <c r="FHB68" s="60"/>
      <c r="FHC68" s="60"/>
      <c r="FHD68" s="60"/>
      <c r="FHE68" s="60"/>
      <c r="FHF68" s="60"/>
      <c r="FHG68" s="60"/>
      <c r="FHH68" s="60"/>
      <c r="FHI68" s="60"/>
      <c r="FHJ68" s="60"/>
      <c r="FHK68" s="60"/>
      <c r="FHL68" s="60"/>
      <c r="FHM68" s="60"/>
      <c r="FHN68" s="60"/>
      <c r="FHO68" s="60"/>
      <c r="FHP68" s="60"/>
      <c r="FHQ68" s="60"/>
      <c r="FHR68" s="60"/>
      <c r="FHS68" s="60"/>
      <c r="FHT68" s="60"/>
      <c r="FHU68" s="60"/>
      <c r="FHV68" s="60"/>
      <c r="FHW68" s="60"/>
      <c r="FHX68" s="60"/>
      <c r="FHY68" s="60"/>
      <c r="FHZ68" s="60"/>
      <c r="FIA68" s="60"/>
      <c r="FIB68" s="60"/>
      <c r="FIC68" s="60"/>
      <c r="FID68" s="60"/>
      <c r="FIE68" s="60"/>
      <c r="FIF68" s="60"/>
      <c r="FIG68" s="60"/>
      <c r="FIH68" s="60"/>
      <c r="FII68" s="60"/>
      <c r="FIJ68" s="60"/>
      <c r="FIK68" s="60"/>
      <c r="FIL68" s="60"/>
      <c r="FIM68" s="60"/>
      <c r="FIN68" s="60"/>
      <c r="FIO68" s="60"/>
      <c r="FIP68" s="60"/>
      <c r="FIQ68" s="60"/>
      <c r="FIR68" s="60"/>
      <c r="FIS68" s="60"/>
      <c r="FIT68" s="60"/>
      <c r="FIU68" s="60"/>
      <c r="FIV68" s="60"/>
      <c r="FIW68" s="60"/>
      <c r="FIX68" s="60"/>
      <c r="FIY68" s="60"/>
      <c r="FIZ68" s="60"/>
      <c r="FJA68" s="60"/>
      <c r="FJB68" s="60"/>
      <c r="FJC68" s="60"/>
      <c r="FJD68" s="60"/>
      <c r="FJE68" s="60"/>
      <c r="FJF68" s="60"/>
      <c r="FJG68" s="60"/>
      <c r="FJH68" s="60"/>
      <c r="FJI68" s="60"/>
      <c r="FJJ68" s="60"/>
      <c r="FJK68" s="60"/>
      <c r="FJL68" s="60"/>
      <c r="FJM68" s="60"/>
      <c r="FJN68" s="60"/>
      <c r="FJO68" s="60"/>
      <c r="FJP68" s="60"/>
      <c r="FJQ68" s="60"/>
      <c r="FJR68" s="60"/>
      <c r="FJS68" s="60"/>
      <c r="FJT68" s="60"/>
      <c r="FJU68" s="60"/>
      <c r="FJV68" s="60"/>
      <c r="FJW68" s="60"/>
      <c r="FJX68" s="60"/>
      <c r="FJY68" s="60"/>
      <c r="FJZ68" s="60"/>
      <c r="FKA68" s="60"/>
      <c r="FKB68" s="60"/>
      <c r="FKC68" s="60"/>
      <c r="FKD68" s="60"/>
      <c r="FKE68" s="60"/>
      <c r="FKF68" s="60"/>
      <c r="FKG68" s="60"/>
      <c r="FKH68" s="60"/>
      <c r="FKI68" s="60"/>
      <c r="FKJ68" s="60"/>
      <c r="FKK68" s="60"/>
      <c r="FKL68" s="60"/>
      <c r="FKM68" s="60"/>
      <c r="FKN68" s="60"/>
      <c r="FKO68" s="60"/>
      <c r="FKP68" s="60"/>
      <c r="FKQ68" s="60"/>
      <c r="FKR68" s="60"/>
      <c r="FKS68" s="60"/>
      <c r="FKT68" s="60"/>
      <c r="FKU68" s="60"/>
      <c r="FKV68" s="60"/>
      <c r="FKW68" s="60"/>
      <c r="FKX68" s="60"/>
      <c r="FKY68" s="60"/>
      <c r="FKZ68" s="60"/>
      <c r="FLA68" s="60"/>
      <c r="FLB68" s="60"/>
      <c r="FLC68" s="60"/>
      <c r="FLD68" s="60"/>
      <c r="FLE68" s="60"/>
      <c r="FLF68" s="60"/>
      <c r="FLG68" s="60"/>
      <c r="FLH68" s="60"/>
      <c r="FLI68" s="60"/>
      <c r="FLJ68" s="60"/>
      <c r="FLK68" s="60"/>
      <c r="FLL68" s="60"/>
      <c r="FLM68" s="60"/>
      <c r="FLN68" s="60"/>
      <c r="FLO68" s="60"/>
      <c r="FLP68" s="60"/>
      <c r="FLQ68" s="60"/>
      <c r="FLR68" s="60"/>
      <c r="FLS68" s="60"/>
      <c r="FLT68" s="60"/>
      <c r="FLU68" s="60"/>
      <c r="FLV68" s="60"/>
      <c r="FLW68" s="60"/>
      <c r="FLX68" s="60"/>
      <c r="FLY68" s="60"/>
      <c r="FLZ68" s="60"/>
      <c r="FMA68" s="60"/>
      <c r="FMB68" s="60"/>
      <c r="FMC68" s="60"/>
      <c r="FMD68" s="60"/>
      <c r="FME68" s="60"/>
      <c r="FMF68" s="60"/>
      <c r="FMG68" s="60"/>
      <c r="FMH68" s="60"/>
      <c r="FMI68" s="60"/>
      <c r="FMJ68" s="60"/>
      <c r="FMK68" s="60"/>
      <c r="FML68" s="60"/>
      <c r="FMM68" s="60"/>
      <c r="FMN68" s="60"/>
      <c r="FMO68" s="60"/>
      <c r="FMP68" s="60"/>
      <c r="FMQ68" s="60"/>
      <c r="FMR68" s="60"/>
      <c r="FMS68" s="60"/>
      <c r="FMT68" s="60"/>
      <c r="FMU68" s="60"/>
      <c r="FMV68" s="60"/>
      <c r="FMW68" s="60"/>
      <c r="FMX68" s="60"/>
      <c r="FMY68" s="60"/>
      <c r="FMZ68" s="60"/>
      <c r="FNA68" s="60"/>
      <c r="FNB68" s="60"/>
      <c r="FNC68" s="60"/>
      <c r="FND68" s="60"/>
      <c r="FNE68" s="60"/>
      <c r="FNF68" s="60"/>
      <c r="FNG68" s="60"/>
      <c r="FNH68" s="60"/>
      <c r="FNI68" s="60"/>
      <c r="FNJ68" s="60"/>
      <c r="FNK68" s="60"/>
      <c r="FNL68" s="60"/>
      <c r="FNM68" s="60"/>
      <c r="FNN68" s="60"/>
      <c r="FNO68" s="60"/>
      <c r="FNP68" s="60"/>
      <c r="FNQ68" s="60"/>
      <c r="FNR68" s="60"/>
      <c r="FNS68" s="60"/>
      <c r="FNT68" s="60"/>
      <c r="FNU68" s="60"/>
      <c r="FNV68" s="60"/>
      <c r="FNW68" s="60"/>
      <c r="FNX68" s="60"/>
      <c r="FNY68" s="60"/>
      <c r="FNZ68" s="60"/>
      <c r="FOA68" s="60"/>
      <c r="FOB68" s="60"/>
      <c r="FOC68" s="60"/>
      <c r="FOD68" s="60"/>
      <c r="FOE68" s="60"/>
      <c r="FOF68" s="60"/>
      <c r="FOG68" s="60"/>
      <c r="FOH68" s="60"/>
      <c r="FOI68" s="60"/>
      <c r="FOJ68" s="60"/>
      <c r="FOK68" s="60"/>
      <c r="FOL68" s="60"/>
      <c r="FOM68" s="60"/>
      <c r="FON68" s="60"/>
      <c r="FOO68" s="60"/>
      <c r="FOP68" s="60"/>
      <c r="FOQ68" s="60"/>
      <c r="FOR68" s="60"/>
      <c r="FOS68" s="60"/>
      <c r="FOT68" s="60"/>
      <c r="FOU68" s="60"/>
      <c r="FOV68" s="60"/>
      <c r="FOW68" s="60"/>
      <c r="FOX68" s="60"/>
      <c r="FOY68" s="60"/>
      <c r="FOZ68" s="60"/>
      <c r="FPA68" s="60"/>
      <c r="FPB68" s="60"/>
      <c r="FPC68" s="60"/>
      <c r="FPD68" s="60"/>
      <c r="FPE68" s="60"/>
      <c r="FPF68" s="60"/>
      <c r="FPG68" s="60"/>
      <c r="FPH68" s="60"/>
      <c r="FPI68" s="60"/>
      <c r="FPJ68" s="60"/>
      <c r="FPK68" s="60"/>
      <c r="FPL68" s="60"/>
      <c r="FPM68" s="60"/>
      <c r="FPN68" s="60"/>
      <c r="FPO68" s="60"/>
      <c r="FPP68" s="60"/>
      <c r="FPQ68" s="60"/>
      <c r="FPR68" s="60"/>
      <c r="FPS68" s="60"/>
      <c r="FPT68" s="60"/>
      <c r="FPU68" s="60"/>
      <c r="FPV68" s="60"/>
      <c r="FPW68" s="60"/>
      <c r="FPX68" s="60"/>
      <c r="FPY68" s="60"/>
      <c r="FPZ68" s="60"/>
      <c r="FQA68" s="60"/>
      <c r="FQB68" s="60"/>
      <c r="FQC68" s="60"/>
      <c r="FQD68" s="60"/>
      <c r="FQE68" s="60"/>
      <c r="FQF68" s="60"/>
      <c r="FQG68" s="60"/>
      <c r="FQH68" s="60"/>
      <c r="FQI68" s="60"/>
      <c r="FQJ68" s="60"/>
      <c r="FQK68" s="60"/>
      <c r="FQL68" s="60"/>
      <c r="FQM68" s="60"/>
      <c r="FQN68" s="60"/>
      <c r="FQO68" s="60"/>
      <c r="FQP68" s="60"/>
      <c r="FQQ68" s="60"/>
      <c r="FQR68" s="60"/>
      <c r="FQS68" s="60"/>
      <c r="FQT68" s="60"/>
      <c r="FQU68" s="60"/>
      <c r="FQV68" s="60"/>
      <c r="FQW68" s="60"/>
      <c r="FQX68" s="60"/>
      <c r="FQY68" s="60"/>
      <c r="FQZ68" s="60"/>
      <c r="FRA68" s="60"/>
      <c r="FRB68" s="60"/>
      <c r="FRC68" s="60"/>
      <c r="FRD68" s="60"/>
      <c r="FRE68" s="60"/>
      <c r="FRF68" s="60"/>
      <c r="FRG68" s="60"/>
      <c r="FRH68" s="60"/>
      <c r="FRI68" s="60"/>
      <c r="FRJ68" s="60"/>
      <c r="FRK68" s="60"/>
      <c r="FRL68" s="60"/>
      <c r="FRM68" s="60"/>
      <c r="FRN68" s="60"/>
      <c r="FRO68" s="60"/>
      <c r="FRP68" s="60"/>
      <c r="FRQ68" s="60"/>
      <c r="FRR68" s="60"/>
      <c r="FRS68" s="60"/>
      <c r="FRT68" s="60"/>
      <c r="FRU68" s="60"/>
      <c r="FRV68" s="60"/>
      <c r="FRW68" s="60"/>
      <c r="FRX68" s="60"/>
      <c r="FRY68" s="60"/>
      <c r="FRZ68" s="60"/>
      <c r="FSA68" s="60"/>
      <c r="FSB68" s="60"/>
      <c r="FSC68" s="60"/>
      <c r="FSD68" s="60"/>
      <c r="FSE68" s="60"/>
      <c r="FSF68" s="60"/>
      <c r="FSG68" s="60"/>
      <c r="FSH68" s="60"/>
      <c r="FSI68" s="60"/>
      <c r="FSJ68" s="60"/>
      <c r="FSK68" s="60"/>
      <c r="FSL68" s="60"/>
      <c r="FSM68" s="60"/>
      <c r="FSN68" s="60"/>
      <c r="FSO68" s="60"/>
      <c r="FSP68" s="60"/>
      <c r="FSQ68" s="60"/>
      <c r="FSR68" s="60"/>
      <c r="FSS68" s="60"/>
      <c r="FST68" s="60"/>
      <c r="FSU68" s="60"/>
      <c r="FSV68" s="60"/>
      <c r="FSW68" s="60"/>
      <c r="FSX68" s="60"/>
      <c r="FSY68" s="60"/>
      <c r="FSZ68" s="60"/>
      <c r="FTA68" s="60"/>
      <c r="FTB68" s="60"/>
      <c r="FTC68" s="60"/>
      <c r="FTD68" s="60"/>
      <c r="FTE68" s="60"/>
      <c r="FTF68" s="60"/>
      <c r="FTG68" s="60"/>
      <c r="FTH68" s="60"/>
      <c r="FTI68" s="60"/>
      <c r="FTJ68" s="60"/>
      <c r="FTK68" s="60"/>
      <c r="FTL68" s="60"/>
      <c r="FTM68" s="60"/>
      <c r="FTN68" s="60"/>
      <c r="FTO68" s="60"/>
      <c r="FTP68" s="60"/>
      <c r="FTQ68" s="60"/>
      <c r="FTR68" s="60"/>
      <c r="FTS68" s="60"/>
      <c r="FTT68" s="60"/>
      <c r="FTU68" s="60"/>
      <c r="FTV68" s="60"/>
      <c r="FTW68" s="60"/>
      <c r="FTX68" s="60"/>
      <c r="FTY68" s="60"/>
      <c r="FTZ68" s="60"/>
      <c r="FUA68" s="60"/>
      <c r="FUB68" s="60"/>
      <c r="FUC68" s="60"/>
      <c r="FUD68" s="60"/>
      <c r="FUE68" s="60"/>
      <c r="FUF68" s="60"/>
      <c r="FUG68" s="60"/>
      <c r="FUH68" s="60"/>
      <c r="FUI68" s="60"/>
      <c r="FUJ68" s="60"/>
      <c r="FUK68" s="60"/>
      <c r="FUL68" s="60"/>
      <c r="FUM68" s="60"/>
      <c r="FUN68" s="60"/>
      <c r="FUO68" s="60"/>
      <c r="FUP68" s="60"/>
      <c r="FUQ68" s="60"/>
      <c r="FUR68" s="60"/>
      <c r="FUS68" s="60"/>
      <c r="FUT68" s="60"/>
      <c r="FUU68" s="60"/>
      <c r="FUV68" s="60"/>
      <c r="FUW68" s="60"/>
      <c r="FUX68" s="60"/>
      <c r="FUY68" s="60"/>
      <c r="FUZ68" s="60"/>
      <c r="FVA68" s="60"/>
      <c r="FVB68" s="60"/>
      <c r="FVC68" s="60"/>
      <c r="FVD68" s="60"/>
      <c r="FVE68" s="60"/>
      <c r="FVF68" s="60"/>
      <c r="FVG68" s="60"/>
      <c r="FVH68" s="60"/>
      <c r="FVI68" s="60"/>
      <c r="FVJ68" s="60"/>
      <c r="FVK68" s="60"/>
      <c r="FVL68" s="60"/>
      <c r="FVM68" s="60"/>
      <c r="FVN68" s="60"/>
      <c r="FVO68" s="60"/>
      <c r="FVP68" s="60"/>
      <c r="FVQ68" s="60"/>
      <c r="FVR68" s="60"/>
      <c r="FVS68" s="60"/>
      <c r="FVT68" s="60"/>
      <c r="FVU68" s="60"/>
      <c r="FVV68" s="60"/>
      <c r="FVW68" s="60"/>
      <c r="FVX68" s="60"/>
      <c r="FVY68" s="60"/>
      <c r="FVZ68" s="60"/>
      <c r="FWA68" s="60"/>
      <c r="FWB68" s="60"/>
      <c r="FWC68" s="60"/>
      <c r="FWD68" s="60"/>
      <c r="FWE68" s="60"/>
      <c r="FWF68" s="60"/>
      <c r="FWG68" s="60"/>
      <c r="FWH68" s="60"/>
      <c r="FWI68" s="60"/>
      <c r="FWJ68" s="60"/>
      <c r="FWK68" s="60"/>
      <c r="FWL68" s="60"/>
      <c r="FWM68" s="60"/>
      <c r="FWN68" s="60"/>
      <c r="FWO68" s="60"/>
      <c r="FWP68" s="60"/>
      <c r="FWQ68" s="60"/>
      <c r="FWR68" s="60"/>
      <c r="FWS68" s="60"/>
      <c r="FWT68" s="60"/>
      <c r="FWU68" s="60"/>
      <c r="FWV68" s="60"/>
      <c r="FWW68" s="60"/>
      <c r="FWX68" s="60"/>
      <c r="FWY68" s="60"/>
      <c r="FWZ68" s="60"/>
      <c r="FXA68" s="60"/>
      <c r="FXB68" s="60"/>
      <c r="FXC68" s="60"/>
      <c r="FXD68" s="60"/>
      <c r="FXE68" s="60"/>
      <c r="FXF68" s="60"/>
      <c r="FXG68" s="60"/>
      <c r="FXH68" s="60"/>
      <c r="FXI68" s="60"/>
      <c r="FXJ68" s="60"/>
      <c r="FXK68" s="60"/>
      <c r="FXL68" s="60"/>
      <c r="FXM68" s="60"/>
      <c r="FXN68" s="60"/>
      <c r="FXO68" s="60"/>
      <c r="FXP68" s="60"/>
      <c r="FXQ68" s="60"/>
      <c r="FXR68" s="60"/>
      <c r="FXS68" s="60"/>
      <c r="FXT68" s="60"/>
      <c r="FXU68" s="60"/>
      <c r="FXV68" s="60"/>
      <c r="FXW68" s="60"/>
      <c r="FXX68" s="60"/>
      <c r="FXY68" s="60"/>
      <c r="FXZ68" s="60"/>
      <c r="FYA68" s="60"/>
      <c r="FYB68" s="60"/>
      <c r="FYC68" s="60"/>
      <c r="FYD68" s="60"/>
      <c r="FYE68" s="60"/>
      <c r="FYF68" s="60"/>
      <c r="FYG68" s="60"/>
      <c r="FYH68" s="60"/>
      <c r="FYI68" s="60"/>
      <c r="FYJ68" s="60"/>
      <c r="FYK68" s="60"/>
      <c r="FYL68" s="60"/>
      <c r="FYM68" s="60"/>
      <c r="FYN68" s="60"/>
      <c r="FYO68" s="60"/>
      <c r="FYP68" s="60"/>
      <c r="FYQ68" s="60"/>
      <c r="FYR68" s="60"/>
      <c r="FYS68" s="60"/>
      <c r="FYT68" s="60"/>
      <c r="FYU68" s="60"/>
      <c r="FYV68" s="60"/>
      <c r="FYW68" s="60"/>
      <c r="FYX68" s="60"/>
      <c r="FYY68" s="60"/>
      <c r="FYZ68" s="60"/>
      <c r="FZA68" s="60"/>
      <c r="FZB68" s="60"/>
      <c r="FZC68" s="60"/>
      <c r="FZD68" s="60"/>
      <c r="FZE68" s="60"/>
      <c r="FZF68" s="60"/>
      <c r="FZG68" s="60"/>
      <c r="FZH68" s="60"/>
      <c r="FZI68" s="60"/>
      <c r="FZJ68" s="60"/>
      <c r="FZK68" s="60"/>
      <c r="FZL68" s="60"/>
      <c r="FZM68" s="60"/>
      <c r="FZN68" s="60"/>
      <c r="FZO68" s="60"/>
      <c r="FZP68" s="60"/>
      <c r="FZQ68" s="60"/>
      <c r="FZR68" s="60"/>
      <c r="FZS68" s="60"/>
      <c r="FZT68" s="60"/>
      <c r="FZU68" s="60"/>
      <c r="FZV68" s="60"/>
      <c r="FZW68" s="60"/>
      <c r="FZX68" s="60"/>
      <c r="FZY68" s="60"/>
      <c r="FZZ68" s="60"/>
      <c r="GAA68" s="60"/>
      <c r="GAB68" s="60"/>
      <c r="GAC68" s="60"/>
      <c r="GAD68" s="60"/>
      <c r="GAE68" s="60"/>
      <c r="GAF68" s="60"/>
      <c r="GAG68" s="60"/>
      <c r="GAH68" s="60"/>
      <c r="GAI68" s="60"/>
      <c r="GAJ68" s="60"/>
      <c r="GAK68" s="60"/>
      <c r="GAL68" s="60"/>
      <c r="GAM68" s="60"/>
      <c r="GAN68" s="60"/>
      <c r="GAO68" s="60"/>
      <c r="GAP68" s="60"/>
      <c r="GAQ68" s="60"/>
      <c r="GAR68" s="60"/>
      <c r="GAS68" s="60"/>
      <c r="GAT68" s="60"/>
      <c r="GAU68" s="60"/>
      <c r="GAV68" s="60"/>
      <c r="GAW68" s="60"/>
      <c r="GAX68" s="60"/>
      <c r="GAY68" s="60"/>
      <c r="GAZ68" s="60"/>
      <c r="GBA68" s="60"/>
      <c r="GBB68" s="60"/>
      <c r="GBC68" s="60"/>
      <c r="GBD68" s="60"/>
      <c r="GBE68" s="60"/>
      <c r="GBF68" s="60"/>
      <c r="GBG68" s="60"/>
      <c r="GBH68" s="60"/>
      <c r="GBI68" s="60"/>
      <c r="GBJ68" s="60"/>
      <c r="GBK68" s="60"/>
      <c r="GBL68" s="60"/>
      <c r="GBM68" s="60"/>
      <c r="GBN68" s="60"/>
      <c r="GBO68" s="60"/>
      <c r="GBP68" s="60"/>
      <c r="GBQ68" s="60"/>
      <c r="GBR68" s="60"/>
      <c r="GBS68" s="60"/>
      <c r="GBT68" s="60"/>
      <c r="GBU68" s="60"/>
      <c r="GBV68" s="60"/>
      <c r="GBW68" s="60"/>
      <c r="GBX68" s="60"/>
      <c r="GBY68" s="60"/>
      <c r="GBZ68" s="60"/>
      <c r="GCA68" s="60"/>
      <c r="GCB68" s="60"/>
      <c r="GCC68" s="60"/>
      <c r="GCD68" s="60"/>
      <c r="GCE68" s="60"/>
      <c r="GCF68" s="60"/>
      <c r="GCG68" s="60"/>
      <c r="GCH68" s="60"/>
      <c r="GCI68" s="60"/>
      <c r="GCJ68" s="60"/>
      <c r="GCK68" s="60"/>
      <c r="GCL68" s="60"/>
      <c r="GCM68" s="60"/>
      <c r="GCN68" s="60"/>
      <c r="GCO68" s="60"/>
      <c r="GCP68" s="60"/>
      <c r="GCQ68" s="60"/>
      <c r="GCR68" s="60"/>
      <c r="GCS68" s="60"/>
      <c r="GCT68" s="60"/>
      <c r="GCU68" s="60"/>
      <c r="GCV68" s="60"/>
      <c r="GCW68" s="60"/>
      <c r="GCX68" s="60"/>
      <c r="GCY68" s="60"/>
      <c r="GCZ68" s="60"/>
      <c r="GDA68" s="60"/>
      <c r="GDB68" s="60"/>
      <c r="GDC68" s="60"/>
      <c r="GDD68" s="60"/>
      <c r="GDE68" s="60"/>
      <c r="GDF68" s="60"/>
      <c r="GDG68" s="60"/>
      <c r="GDH68" s="60"/>
      <c r="GDI68" s="60"/>
      <c r="GDJ68" s="60"/>
      <c r="GDK68" s="60"/>
      <c r="GDL68" s="60"/>
      <c r="GDM68" s="60"/>
      <c r="GDN68" s="60"/>
      <c r="GDO68" s="60"/>
      <c r="GDP68" s="60"/>
      <c r="GDQ68" s="60"/>
      <c r="GDR68" s="60"/>
      <c r="GDS68" s="60"/>
      <c r="GDT68" s="60"/>
      <c r="GDU68" s="60"/>
      <c r="GDV68" s="60"/>
      <c r="GDW68" s="60"/>
      <c r="GDX68" s="60"/>
      <c r="GDY68" s="60"/>
      <c r="GDZ68" s="60"/>
      <c r="GEA68" s="60"/>
      <c r="GEB68" s="60"/>
      <c r="GEC68" s="60"/>
      <c r="GED68" s="60"/>
      <c r="GEE68" s="60"/>
      <c r="GEF68" s="60"/>
      <c r="GEG68" s="60"/>
      <c r="GEH68" s="60"/>
      <c r="GEI68" s="60"/>
      <c r="GEJ68" s="60"/>
      <c r="GEK68" s="60"/>
      <c r="GEL68" s="60"/>
      <c r="GEM68" s="60"/>
      <c r="GEN68" s="60"/>
      <c r="GEO68" s="60"/>
      <c r="GEP68" s="60"/>
      <c r="GEQ68" s="60"/>
      <c r="GER68" s="60"/>
      <c r="GES68" s="60"/>
      <c r="GET68" s="60"/>
      <c r="GEU68" s="60"/>
      <c r="GEV68" s="60"/>
      <c r="GEW68" s="60"/>
      <c r="GEX68" s="60"/>
      <c r="GEY68" s="60"/>
      <c r="GEZ68" s="60"/>
      <c r="GFA68" s="60"/>
      <c r="GFB68" s="60"/>
      <c r="GFC68" s="60"/>
      <c r="GFD68" s="60"/>
      <c r="GFE68" s="60"/>
      <c r="GFF68" s="60"/>
      <c r="GFG68" s="60"/>
      <c r="GFH68" s="60"/>
      <c r="GFI68" s="60"/>
      <c r="GFJ68" s="60"/>
      <c r="GFK68" s="60"/>
      <c r="GFL68" s="60"/>
      <c r="GFM68" s="60"/>
      <c r="GFN68" s="60"/>
      <c r="GFO68" s="60"/>
      <c r="GFP68" s="60"/>
      <c r="GFQ68" s="60"/>
      <c r="GFR68" s="60"/>
      <c r="GFS68" s="60"/>
      <c r="GFT68" s="60"/>
      <c r="GFU68" s="60"/>
      <c r="GFV68" s="60"/>
      <c r="GFW68" s="60"/>
      <c r="GFX68" s="60"/>
      <c r="GFY68" s="60"/>
      <c r="GFZ68" s="60"/>
      <c r="GGA68" s="60"/>
      <c r="GGB68" s="60"/>
      <c r="GGC68" s="60"/>
      <c r="GGD68" s="60"/>
      <c r="GGE68" s="60"/>
      <c r="GGF68" s="60"/>
      <c r="GGG68" s="60"/>
      <c r="GGH68" s="60"/>
      <c r="GGI68" s="60"/>
      <c r="GGJ68" s="60"/>
      <c r="GGK68" s="60"/>
      <c r="GGL68" s="60"/>
      <c r="GGM68" s="60"/>
      <c r="GGN68" s="60"/>
      <c r="GGO68" s="60"/>
      <c r="GGP68" s="60"/>
      <c r="GGQ68" s="60"/>
      <c r="GGR68" s="60"/>
      <c r="GGS68" s="60"/>
      <c r="GGT68" s="60"/>
      <c r="GGU68" s="60"/>
      <c r="GGV68" s="60"/>
      <c r="GGW68" s="60"/>
      <c r="GGX68" s="60"/>
      <c r="GGY68" s="60"/>
      <c r="GGZ68" s="60"/>
      <c r="GHA68" s="60"/>
      <c r="GHB68" s="60"/>
      <c r="GHC68" s="60"/>
      <c r="GHD68" s="60"/>
      <c r="GHE68" s="60"/>
      <c r="GHF68" s="60"/>
      <c r="GHG68" s="60"/>
      <c r="GHH68" s="60"/>
      <c r="GHI68" s="60"/>
      <c r="GHJ68" s="60"/>
      <c r="GHK68" s="60"/>
      <c r="GHL68" s="60"/>
      <c r="GHM68" s="60"/>
      <c r="GHN68" s="60"/>
      <c r="GHO68" s="60"/>
      <c r="GHP68" s="60"/>
      <c r="GHQ68" s="60"/>
      <c r="GHR68" s="60"/>
      <c r="GHS68" s="60"/>
      <c r="GHT68" s="60"/>
      <c r="GHU68" s="60"/>
      <c r="GHV68" s="60"/>
      <c r="GHW68" s="60"/>
      <c r="GHX68" s="60"/>
      <c r="GHY68" s="60"/>
      <c r="GHZ68" s="60"/>
      <c r="GIA68" s="60"/>
      <c r="GIB68" s="60"/>
      <c r="GIC68" s="60"/>
      <c r="GID68" s="60"/>
      <c r="GIE68" s="60"/>
      <c r="GIF68" s="60"/>
      <c r="GIG68" s="60"/>
      <c r="GIH68" s="60"/>
      <c r="GII68" s="60"/>
      <c r="GIJ68" s="60"/>
      <c r="GIK68" s="60"/>
      <c r="GIL68" s="60"/>
      <c r="GIM68" s="60"/>
      <c r="GIN68" s="60"/>
      <c r="GIO68" s="60"/>
      <c r="GIP68" s="60"/>
      <c r="GIQ68" s="60"/>
      <c r="GIR68" s="60"/>
      <c r="GIS68" s="60"/>
      <c r="GIT68" s="60"/>
      <c r="GIU68" s="60"/>
      <c r="GIV68" s="60"/>
      <c r="GIW68" s="60"/>
      <c r="GIX68" s="60"/>
      <c r="GIY68" s="60"/>
      <c r="GIZ68" s="60"/>
      <c r="GJA68" s="60"/>
      <c r="GJB68" s="60"/>
      <c r="GJC68" s="60"/>
      <c r="GJD68" s="60"/>
      <c r="GJE68" s="60"/>
      <c r="GJF68" s="60"/>
      <c r="GJG68" s="60"/>
      <c r="GJH68" s="60"/>
      <c r="GJI68" s="60"/>
      <c r="GJJ68" s="60"/>
      <c r="GJK68" s="60"/>
      <c r="GJL68" s="60"/>
      <c r="GJM68" s="60"/>
      <c r="GJN68" s="60"/>
      <c r="GJO68" s="60"/>
      <c r="GJP68" s="60"/>
      <c r="GJQ68" s="60"/>
      <c r="GJR68" s="60"/>
      <c r="GJS68" s="60"/>
      <c r="GJT68" s="60"/>
      <c r="GJU68" s="60"/>
      <c r="GJV68" s="60"/>
      <c r="GJW68" s="60"/>
      <c r="GJX68" s="60"/>
      <c r="GJY68" s="60"/>
      <c r="GJZ68" s="60"/>
      <c r="GKA68" s="60"/>
      <c r="GKB68" s="60"/>
      <c r="GKC68" s="60"/>
      <c r="GKD68" s="60"/>
      <c r="GKE68" s="60"/>
      <c r="GKF68" s="60"/>
      <c r="GKG68" s="60"/>
      <c r="GKH68" s="60"/>
      <c r="GKI68" s="60"/>
      <c r="GKJ68" s="60"/>
      <c r="GKK68" s="60"/>
      <c r="GKL68" s="60"/>
      <c r="GKM68" s="60"/>
      <c r="GKN68" s="60"/>
      <c r="GKO68" s="60"/>
      <c r="GKP68" s="60"/>
      <c r="GKQ68" s="60"/>
      <c r="GKR68" s="60"/>
      <c r="GKS68" s="60"/>
      <c r="GKT68" s="60"/>
      <c r="GKU68" s="60"/>
      <c r="GKV68" s="60"/>
      <c r="GKW68" s="60"/>
      <c r="GKX68" s="60"/>
      <c r="GKY68" s="60"/>
      <c r="GKZ68" s="60"/>
      <c r="GLA68" s="60"/>
      <c r="GLB68" s="60"/>
      <c r="GLC68" s="60"/>
      <c r="GLD68" s="60"/>
      <c r="GLE68" s="60"/>
      <c r="GLF68" s="60"/>
      <c r="GLG68" s="60"/>
      <c r="GLH68" s="60"/>
      <c r="GLI68" s="60"/>
      <c r="GLJ68" s="60"/>
      <c r="GLK68" s="60"/>
      <c r="GLL68" s="60"/>
      <c r="GLM68" s="60"/>
      <c r="GLN68" s="60"/>
      <c r="GLO68" s="60"/>
      <c r="GLP68" s="60"/>
      <c r="GLQ68" s="60"/>
      <c r="GLR68" s="60"/>
      <c r="GLS68" s="60"/>
      <c r="GLT68" s="60"/>
      <c r="GLU68" s="60"/>
      <c r="GLV68" s="60"/>
      <c r="GLW68" s="60"/>
      <c r="GLX68" s="60"/>
      <c r="GLY68" s="60"/>
      <c r="GLZ68" s="60"/>
      <c r="GMA68" s="60"/>
      <c r="GMB68" s="60"/>
      <c r="GMC68" s="60"/>
      <c r="GMD68" s="60"/>
      <c r="GME68" s="60"/>
      <c r="GMF68" s="60"/>
      <c r="GMG68" s="60"/>
      <c r="GMH68" s="60"/>
      <c r="GMI68" s="60"/>
      <c r="GMJ68" s="60"/>
      <c r="GMK68" s="60"/>
      <c r="GML68" s="60"/>
      <c r="GMM68" s="60"/>
      <c r="GMN68" s="60"/>
      <c r="GMO68" s="60"/>
      <c r="GMP68" s="60"/>
      <c r="GMQ68" s="60"/>
      <c r="GMR68" s="60"/>
      <c r="GMS68" s="60"/>
      <c r="GMT68" s="60"/>
      <c r="GMU68" s="60"/>
      <c r="GMV68" s="60"/>
      <c r="GMW68" s="60"/>
      <c r="GMX68" s="60"/>
      <c r="GMY68" s="60"/>
      <c r="GMZ68" s="60"/>
      <c r="GNA68" s="60"/>
      <c r="GNB68" s="60"/>
      <c r="GNC68" s="60"/>
      <c r="GND68" s="60"/>
      <c r="GNE68" s="60"/>
      <c r="GNF68" s="60"/>
      <c r="GNG68" s="60"/>
      <c r="GNH68" s="60"/>
      <c r="GNI68" s="60"/>
      <c r="GNJ68" s="60"/>
      <c r="GNK68" s="60"/>
      <c r="GNL68" s="60"/>
      <c r="GNM68" s="60"/>
      <c r="GNN68" s="60"/>
      <c r="GNO68" s="60"/>
      <c r="GNP68" s="60"/>
      <c r="GNQ68" s="60"/>
      <c r="GNR68" s="60"/>
      <c r="GNS68" s="60"/>
      <c r="GNT68" s="60"/>
      <c r="GNU68" s="60"/>
      <c r="GNV68" s="60"/>
      <c r="GNW68" s="60"/>
      <c r="GNX68" s="60"/>
      <c r="GNY68" s="60"/>
      <c r="GNZ68" s="60"/>
      <c r="GOA68" s="60"/>
      <c r="GOB68" s="60"/>
      <c r="GOC68" s="60"/>
      <c r="GOD68" s="60"/>
      <c r="GOE68" s="60"/>
      <c r="GOF68" s="60"/>
      <c r="GOG68" s="60"/>
      <c r="GOH68" s="60"/>
      <c r="GOI68" s="60"/>
      <c r="GOJ68" s="60"/>
      <c r="GOK68" s="60"/>
      <c r="GOL68" s="60"/>
      <c r="GOM68" s="60"/>
      <c r="GON68" s="60"/>
      <c r="GOO68" s="60"/>
      <c r="GOP68" s="60"/>
      <c r="GOQ68" s="60"/>
      <c r="GOR68" s="60"/>
      <c r="GOS68" s="60"/>
      <c r="GOT68" s="60"/>
      <c r="GOU68" s="60"/>
      <c r="GOV68" s="60"/>
      <c r="GOW68" s="60"/>
      <c r="GOX68" s="60"/>
      <c r="GOY68" s="60"/>
      <c r="GOZ68" s="60"/>
      <c r="GPA68" s="60"/>
      <c r="GPB68" s="60"/>
      <c r="GPC68" s="60"/>
      <c r="GPD68" s="60"/>
      <c r="GPE68" s="60"/>
      <c r="GPF68" s="60"/>
      <c r="GPG68" s="60"/>
      <c r="GPH68" s="60"/>
      <c r="GPI68" s="60"/>
      <c r="GPJ68" s="60"/>
      <c r="GPK68" s="60"/>
      <c r="GPL68" s="60"/>
      <c r="GPM68" s="60"/>
      <c r="GPN68" s="60"/>
      <c r="GPO68" s="60"/>
      <c r="GPP68" s="60"/>
      <c r="GPQ68" s="60"/>
      <c r="GPR68" s="60"/>
      <c r="GPS68" s="60"/>
      <c r="GPT68" s="60"/>
      <c r="GPU68" s="60"/>
      <c r="GPV68" s="60"/>
      <c r="GPW68" s="60"/>
      <c r="GPX68" s="60"/>
      <c r="GPY68" s="60"/>
      <c r="GPZ68" s="60"/>
      <c r="GQA68" s="60"/>
      <c r="GQB68" s="60"/>
      <c r="GQC68" s="60"/>
      <c r="GQD68" s="60"/>
      <c r="GQE68" s="60"/>
      <c r="GQF68" s="60"/>
      <c r="GQG68" s="60"/>
      <c r="GQH68" s="60"/>
      <c r="GQI68" s="60"/>
      <c r="GQJ68" s="60"/>
      <c r="GQK68" s="60"/>
      <c r="GQL68" s="60"/>
      <c r="GQM68" s="60"/>
      <c r="GQN68" s="60"/>
      <c r="GQO68" s="60"/>
      <c r="GQP68" s="60"/>
      <c r="GQQ68" s="60"/>
      <c r="GQR68" s="60"/>
      <c r="GQS68" s="60"/>
      <c r="GQT68" s="60"/>
      <c r="GQU68" s="60"/>
      <c r="GQV68" s="60"/>
      <c r="GQW68" s="60"/>
      <c r="GQX68" s="60"/>
      <c r="GQY68" s="60"/>
      <c r="GQZ68" s="60"/>
      <c r="GRA68" s="60"/>
      <c r="GRB68" s="60"/>
      <c r="GRC68" s="60"/>
      <c r="GRD68" s="60"/>
      <c r="GRE68" s="60"/>
      <c r="GRF68" s="60"/>
      <c r="GRG68" s="60"/>
      <c r="GRH68" s="60"/>
      <c r="GRI68" s="60"/>
      <c r="GRJ68" s="60"/>
      <c r="GRK68" s="60"/>
      <c r="GRL68" s="60"/>
      <c r="GRM68" s="60"/>
      <c r="GRN68" s="60"/>
      <c r="GRO68" s="60"/>
      <c r="GRP68" s="60"/>
      <c r="GRQ68" s="60"/>
      <c r="GRR68" s="60"/>
      <c r="GRS68" s="60"/>
      <c r="GRT68" s="60"/>
      <c r="GRU68" s="60"/>
      <c r="GRV68" s="60"/>
      <c r="GRW68" s="60"/>
      <c r="GRX68" s="60"/>
      <c r="GRY68" s="60"/>
      <c r="GRZ68" s="60"/>
      <c r="GSA68" s="60"/>
      <c r="GSB68" s="60"/>
      <c r="GSC68" s="60"/>
      <c r="GSD68" s="60"/>
      <c r="GSE68" s="60"/>
      <c r="GSF68" s="60"/>
      <c r="GSG68" s="60"/>
      <c r="GSH68" s="60"/>
      <c r="GSI68" s="60"/>
      <c r="GSJ68" s="60"/>
      <c r="GSK68" s="60"/>
      <c r="GSL68" s="60"/>
      <c r="GSM68" s="60"/>
      <c r="GSN68" s="60"/>
      <c r="GSO68" s="60"/>
      <c r="GSP68" s="60"/>
      <c r="GSQ68" s="60"/>
      <c r="GSR68" s="60"/>
      <c r="GSS68" s="60"/>
      <c r="GST68" s="60"/>
      <c r="GSU68" s="60"/>
      <c r="GSV68" s="60"/>
      <c r="GSW68" s="60"/>
      <c r="GSX68" s="60"/>
      <c r="GSY68" s="60"/>
      <c r="GSZ68" s="60"/>
      <c r="GTA68" s="60"/>
      <c r="GTB68" s="60"/>
      <c r="GTC68" s="60"/>
      <c r="GTD68" s="60"/>
      <c r="GTE68" s="60"/>
      <c r="GTF68" s="60"/>
      <c r="GTG68" s="60"/>
      <c r="GTH68" s="60"/>
      <c r="GTI68" s="60"/>
      <c r="GTJ68" s="60"/>
      <c r="GTK68" s="60"/>
      <c r="GTL68" s="60"/>
      <c r="GTM68" s="60"/>
      <c r="GTN68" s="60"/>
      <c r="GTO68" s="60"/>
      <c r="GTP68" s="60"/>
      <c r="GTQ68" s="60"/>
      <c r="GTR68" s="60"/>
      <c r="GTS68" s="60"/>
      <c r="GTT68" s="60"/>
      <c r="GTU68" s="60"/>
      <c r="GTV68" s="60"/>
      <c r="GTW68" s="60"/>
      <c r="GTX68" s="60"/>
      <c r="GTY68" s="60"/>
      <c r="GTZ68" s="60"/>
      <c r="GUA68" s="60"/>
      <c r="GUB68" s="60"/>
      <c r="GUC68" s="60"/>
      <c r="GUD68" s="60"/>
      <c r="GUE68" s="60"/>
      <c r="GUF68" s="60"/>
      <c r="GUG68" s="60"/>
      <c r="GUH68" s="60"/>
      <c r="GUI68" s="60"/>
      <c r="GUJ68" s="60"/>
      <c r="GUK68" s="60"/>
      <c r="GUL68" s="60"/>
      <c r="GUM68" s="60"/>
      <c r="GUN68" s="60"/>
      <c r="GUO68" s="60"/>
      <c r="GUP68" s="60"/>
      <c r="GUQ68" s="60"/>
      <c r="GUR68" s="60"/>
      <c r="GUS68" s="60"/>
      <c r="GUT68" s="60"/>
      <c r="GUU68" s="60"/>
      <c r="GUV68" s="60"/>
      <c r="GUW68" s="60"/>
      <c r="GUX68" s="60"/>
      <c r="GUY68" s="60"/>
      <c r="GUZ68" s="60"/>
      <c r="GVA68" s="60"/>
      <c r="GVB68" s="60"/>
      <c r="GVC68" s="60"/>
      <c r="GVD68" s="60"/>
      <c r="GVE68" s="60"/>
      <c r="GVF68" s="60"/>
      <c r="GVG68" s="60"/>
      <c r="GVH68" s="60"/>
      <c r="GVI68" s="60"/>
      <c r="GVJ68" s="60"/>
      <c r="GVK68" s="60"/>
      <c r="GVL68" s="60"/>
      <c r="GVM68" s="60"/>
      <c r="GVN68" s="60"/>
      <c r="GVO68" s="60"/>
      <c r="GVP68" s="60"/>
      <c r="GVQ68" s="60"/>
      <c r="GVR68" s="60"/>
      <c r="GVS68" s="60"/>
      <c r="GVT68" s="60"/>
      <c r="GVU68" s="60"/>
      <c r="GVV68" s="60"/>
      <c r="GVW68" s="60"/>
      <c r="GVX68" s="60"/>
      <c r="GVY68" s="60"/>
      <c r="GVZ68" s="60"/>
      <c r="GWA68" s="60"/>
      <c r="GWB68" s="60"/>
      <c r="GWC68" s="60"/>
      <c r="GWD68" s="60"/>
      <c r="GWE68" s="60"/>
      <c r="GWF68" s="60"/>
      <c r="GWG68" s="60"/>
      <c r="GWH68" s="60"/>
      <c r="GWI68" s="60"/>
      <c r="GWJ68" s="60"/>
      <c r="GWK68" s="60"/>
      <c r="GWL68" s="60"/>
      <c r="GWM68" s="60"/>
      <c r="GWN68" s="60"/>
      <c r="GWO68" s="60"/>
      <c r="GWP68" s="60"/>
      <c r="GWQ68" s="60"/>
      <c r="GWR68" s="60"/>
      <c r="GWS68" s="60"/>
      <c r="GWT68" s="60"/>
      <c r="GWU68" s="60"/>
      <c r="GWV68" s="60"/>
      <c r="GWW68" s="60"/>
      <c r="GWX68" s="60"/>
      <c r="GWY68" s="60"/>
      <c r="GWZ68" s="60"/>
      <c r="GXA68" s="60"/>
      <c r="GXB68" s="60"/>
      <c r="GXC68" s="60"/>
      <c r="GXD68" s="60"/>
      <c r="GXE68" s="60"/>
      <c r="GXF68" s="60"/>
      <c r="GXG68" s="60"/>
      <c r="GXH68" s="60"/>
      <c r="GXI68" s="60"/>
      <c r="GXJ68" s="60"/>
      <c r="GXK68" s="60"/>
      <c r="GXL68" s="60"/>
      <c r="GXM68" s="60"/>
      <c r="GXN68" s="60"/>
      <c r="GXO68" s="60"/>
      <c r="GXP68" s="60"/>
      <c r="GXQ68" s="60"/>
      <c r="GXR68" s="60"/>
      <c r="GXS68" s="60"/>
      <c r="GXT68" s="60"/>
      <c r="GXU68" s="60"/>
      <c r="GXV68" s="60"/>
      <c r="GXW68" s="60"/>
      <c r="GXX68" s="60"/>
      <c r="GXY68" s="60"/>
      <c r="GXZ68" s="60"/>
      <c r="GYA68" s="60"/>
      <c r="GYB68" s="60"/>
      <c r="GYC68" s="60"/>
      <c r="GYD68" s="60"/>
      <c r="GYE68" s="60"/>
      <c r="GYF68" s="60"/>
      <c r="GYG68" s="60"/>
      <c r="GYH68" s="60"/>
      <c r="GYI68" s="60"/>
      <c r="GYJ68" s="60"/>
      <c r="GYK68" s="60"/>
      <c r="GYL68" s="60"/>
      <c r="GYM68" s="60"/>
      <c r="GYN68" s="60"/>
      <c r="GYO68" s="60"/>
      <c r="GYP68" s="60"/>
      <c r="GYQ68" s="60"/>
      <c r="GYR68" s="60"/>
      <c r="GYS68" s="60"/>
      <c r="GYT68" s="60"/>
      <c r="GYU68" s="60"/>
      <c r="GYV68" s="60"/>
      <c r="GYW68" s="60"/>
      <c r="GYX68" s="60"/>
      <c r="GYY68" s="60"/>
      <c r="GYZ68" s="60"/>
      <c r="GZA68" s="60"/>
      <c r="GZB68" s="60"/>
      <c r="GZC68" s="60"/>
      <c r="GZD68" s="60"/>
      <c r="GZE68" s="60"/>
      <c r="GZF68" s="60"/>
      <c r="GZG68" s="60"/>
      <c r="GZH68" s="60"/>
      <c r="GZI68" s="60"/>
      <c r="GZJ68" s="60"/>
      <c r="GZK68" s="60"/>
      <c r="GZL68" s="60"/>
      <c r="GZM68" s="60"/>
      <c r="GZN68" s="60"/>
      <c r="GZO68" s="60"/>
      <c r="GZP68" s="60"/>
      <c r="GZQ68" s="60"/>
      <c r="GZR68" s="60"/>
      <c r="GZS68" s="60"/>
      <c r="GZT68" s="60"/>
      <c r="GZU68" s="60"/>
      <c r="GZV68" s="60"/>
      <c r="GZW68" s="60"/>
      <c r="GZX68" s="60"/>
      <c r="GZY68" s="60"/>
      <c r="GZZ68" s="60"/>
    </row>
    <row r="69" spans="1:5434" s="52" customFormat="1" ht="18.75" customHeight="1" x14ac:dyDescent="0.2">
      <c r="A69" s="58" t="s">
        <v>92</v>
      </c>
      <c r="B69" s="62" t="s">
        <v>64</v>
      </c>
      <c r="C69" s="37"/>
      <c r="D69" s="94">
        <f t="shared" si="6"/>
        <v>89</v>
      </c>
      <c r="E69" s="39">
        <f t="shared" si="145"/>
        <v>89</v>
      </c>
      <c r="F69" s="39">
        <f t="shared" si="146"/>
        <v>6</v>
      </c>
      <c r="G69" s="109">
        <f t="shared" si="147"/>
        <v>0</v>
      </c>
      <c r="H69" s="138">
        <f t="shared" si="148"/>
        <v>0</v>
      </c>
      <c r="I69" s="39">
        <f t="shared" si="149"/>
        <v>6</v>
      </c>
      <c r="J69" s="40">
        <v>81</v>
      </c>
      <c r="K69" s="39">
        <v>81</v>
      </c>
      <c r="L69" s="39">
        <f t="shared" si="150"/>
        <v>0</v>
      </c>
      <c r="M69" s="187">
        <v>0</v>
      </c>
      <c r="N69" s="115">
        <v>0</v>
      </c>
      <c r="O69" s="39">
        <f t="shared" si="151"/>
        <v>0</v>
      </c>
      <c r="P69" s="94">
        <f t="shared" si="79"/>
        <v>8</v>
      </c>
      <c r="Q69" s="39">
        <v>8</v>
      </c>
      <c r="R69" s="39">
        <f t="shared" si="152"/>
        <v>6</v>
      </c>
      <c r="S69" s="109">
        <f t="shared" si="153"/>
        <v>0</v>
      </c>
      <c r="T69" s="116">
        <f t="shared" si="154"/>
        <v>0</v>
      </c>
      <c r="U69" s="39">
        <f t="shared" si="155"/>
        <v>6</v>
      </c>
      <c r="V69" s="40">
        <v>6</v>
      </c>
      <c r="W69" s="39"/>
      <c r="X69" s="39">
        <f t="shared" si="156"/>
        <v>6</v>
      </c>
      <c r="Y69" s="109">
        <v>0</v>
      </c>
      <c r="Z69" s="116">
        <v>0</v>
      </c>
      <c r="AA69" s="39">
        <f t="shared" si="157"/>
        <v>6</v>
      </c>
      <c r="AB69" s="40">
        <v>2</v>
      </c>
      <c r="AC69" s="39"/>
      <c r="AD69" s="39"/>
      <c r="AE69" s="39"/>
      <c r="AF69" s="39"/>
      <c r="AG69" s="39"/>
      <c r="AH69" s="39"/>
      <c r="AI69" s="39"/>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60"/>
      <c r="MY69" s="60"/>
      <c r="MZ69" s="60"/>
      <c r="NA69" s="60"/>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60"/>
      <c r="ON69" s="60"/>
      <c r="OO69" s="60"/>
      <c r="OP69" s="60"/>
      <c r="OQ69" s="60"/>
      <c r="OR69" s="60"/>
      <c r="OS69" s="60"/>
      <c r="OT69" s="60"/>
      <c r="OU69" s="60"/>
      <c r="OV69" s="60"/>
      <c r="OW69" s="60"/>
      <c r="OX69" s="60"/>
      <c r="OY69" s="60"/>
      <c r="OZ69" s="60"/>
      <c r="PA69" s="60"/>
      <c r="PB69" s="60"/>
      <c r="PC69" s="60"/>
      <c r="PD69" s="60"/>
      <c r="PE69" s="60"/>
      <c r="PF69" s="60"/>
      <c r="PG69" s="60"/>
      <c r="PH69" s="60"/>
      <c r="PI69" s="60"/>
      <c r="PJ69" s="60"/>
      <c r="PK69" s="60"/>
      <c r="PL69" s="60"/>
      <c r="PM69" s="60"/>
      <c r="PN69" s="60"/>
      <c r="PO69" s="60"/>
      <c r="PP69" s="60"/>
      <c r="PQ69" s="60"/>
      <c r="PR69" s="60"/>
      <c r="PS69" s="60"/>
      <c r="PT69" s="60"/>
      <c r="PU69" s="60"/>
      <c r="PV69" s="60"/>
      <c r="PW69" s="60"/>
      <c r="PX69" s="60"/>
      <c r="PY69" s="60"/>
      <c r="PZ69" s="60"/>
      <c r="QA69" s="60"/>
      <c r="QB69" s="60"/>
      <c r="QC69" s="60"/>
      <c r="QD69" s="60"/>
      <c r="QE69" s="60"/>
      <c r="QF69" s="60"/>
      <c r="QG69" s="60"/>
      <c r="QH69" s="60"/>
      <c r="QI69" s="60"/>
      <c r="QJ69" s="60"/>
      <c r="QK69" s="60"/>
      <c r="QL69" s="60"/>
      <c r="QM69" s="60"/>
      <c r="QN69" s="60"/>
      <c r="QO69" s="60"/>
      <c r="QP69" s="60"/>
      <c r="QQ69" s="60"/>
      <c r="QR69" s="60"/>
      <c r="QS69" s="60"/>
      <c r="QT69" s="60"/>
      <c r="QU69" s="60"/>
      <c r="QV69" s="60"/>
      <c r="QW69" s="60"/>
      <c r="QX69" s="60"/>
      <c r="QY69" s="60"/>
      <c r="QZ69" s="60"/>
      <c r="RA69" s="60"/>
      <c r="RB69" s="60"/>
      <c r="RC69" s="60"/>
      <c r="RD69" s="60"/>
      <c r="RE69" s="60"/>
      <c r="RF69" s="60"/>
      <c r="RG69" s="60"/>
      <c r="RH69" s="60"/>
      <c r="RI69" s="60"/>
      <c r="RJ69" s="60"/>
      <c r="RK69" s="60"/>
      <c r="RL69" s="60"/>
      <c r="RM69" s="60"/>
      <c r="RN69" s="60"/>
      <c r="RO69" s="60"/>
      <c r="RP69" s="60"/>
      <c r="RQ69" s="60"/>
      <c r="RR69" s="60"/>
      <c r="RS69" s="60"/>
      <c r="RT69" s="60"/>
      <c r="RU69" s="60"/>
      <c r="RV69" s="60"/>
      <c r="RW69" s="60"/>
      <c r="RX69" s="60"/>
      <c r="RY69" s="60"/>
      <c r="RZ69" s="60"/>
      <c r="SA69" s="60"/>
      <c r="SB69" s="60"/>
      <c r="SC69" s="60"/>
      <c r="SD69" s="60"/>
      <c r="SE69" s="60"/>
      <c r="SF69" s="60"/>
      <c r="SG69" s="60"/>
      <c r="SH69" s="60"/>
      <c r="SI69" s="60"/>
      <c r="SJ69" s="60"/>
      <c r="SK69" s="60"/>
      <c r="SL69" s="60"/>
      <c r="SM69" s="60"/>
      <c r="SN69" s="60"/>
      <c r="SO69" s="60"/>
      <c r="SP69" s="60"/>
      <c r="SQ69" s="60"/>
      <c r="SR69" s="60"/>
      <c r="SS69" s="60"/>
      <c r="ST69" s="60"/>
      <c r="SU69" s="60"/>
      <c r="SV69" s="60"/>
      <c r="SW69" s="60"/>
      <c r="SX69" s="60"/>
      <c r="SY69" s="60"/>
      <c r="SZ69" s="60"/>
      <c r="TA69" s="60"/>
      <c r="TB69" s="60"/>
      <c r="TC69" s="60"/>
      <c r="TD69" s="60"/>
      <c r="TE69" s="60"/>
      <c r="TF69" s="60"/>
      <c r="TG69" s="60"/>
      <c r="TH69" s="60"/>
      <c r="TI69" s="60"/>
      <c r="TJ69" s="60"/>
      <c r="TK69" s="60"/>
      <c r="TL69" s="60"/>
      <c r="TM69" s="60"/>
      <c r="TN69" s="60"/>
      <c r="TO69" s="60"/>
      <c r="TP69" s="60"/>
      <c r="TQ69" s="60"/>
      <c r="TR69" s="60"/>
      <c r="TS69" s="60"/>
      <c r="TT69" s="60"/>
      <c r="TU69" s="60"/>
      <c r="TV69" s="60"/>
      <c r="TW69" s="60"/>
      <c r="TX69" s="60"/>
      <c r="TY69" s="60"/>
      <c r="TZ69" s="60"/>
      <c r="UA69" s="60"/>
      <c r="UB69" s="60"/>
      <c r="UC69" s="60"/>
      <c r="UD69" s="60"/>
      <c r="UE69" s="60"/>
      <c r="UF69" s="60"/>
      <c r="UG69" s="60"/>
      <c r="UH69" s="60"/>
      <c r="UI69" s="60"/>
      <c r="UJ69" s="60"/>
      <c r="UK69" s="60"/>
      <c r="UL69" s="60"/>
      <c r="UM69" s="60"/>
      <c r="UN69" s="60"/>
      <c r="UO69" s="60"/>
      <c r="UP69" s="60"/>
      <c r="UQ69" s="60"/>
      <c r="UR69" s="60"/>
      <c r="US69" s="60"/>
      <c r="UT69" s="60"/>
      <c r="UU69" s="60"/>
      <c r="UV69" s="60"/>
      <c r="UW69" s="60"/>
      <c r="UX69" s="60"/>
      <c r="UY69" s="60"/>
      <c r="UZ69" s="60"/>
      <c r="VA69" s="60"/>
      <c r="VB69" s="60"/>
      <c r="VC69" s="60"/>
      <c r="VD69" s="60"/>
      <c r="VE69" s="60"/>
      <c r="VF69" s="60"/>
      <c r="VG69" s="60"/>
      <c r="VH69" s="60"/>
      <c r="VI69" s="60"/>
      <c r="VJ69" s="60"/>
      <c r="VK69" s="60"/>
      <c r="VL69" s="60"/>
      <c r="VM69" s="60"/>
      <c r="VN69" s="60"/>
      <c r="VO69" s="60"/>
      <c r="VP69" s="60"/>
      <c r="VQ69" s="60"/>
      <c r="VR69" s="60"/>
      <c r="VS69" s="60"/>
      <c r="VT69" s="60"/>
      <c r="VU69" s="60"/>
      <c r="VV69" s="60"/>
      <c r="VW69" s="60"/>
      <c r="VX69" s="60"/>
      <c r="VY69" s="60"/>
      <c r="VZ69" s="60"/>
      <c r="WA69" s="60"/>
      <c r="WB69" s="60"/>
      <c r="WC69" s="60"/>
      <c r="WD69" s="60"/>
      <c r="WE69" s="60"/>
      <c r="WF69" s="60"/>
      <c r="WG69" s="60"/>
      <c r="WH69" s="60"/>
      <c r="WI69" s="60"/>
      <c r="WJ69" s="60"/>
      <c r="WK69" s="60"/>
      <c r="WL69" s="60"/>
      <c r="WM69" s="60"/>
      <c r="WN69" s="60"/>
      <c r="WO69" s="60"/>
      <c r="WP69" s="60"/>
      <c r="WQ69" s="60"/>
      <c r="WR69" s="60"/>
      <c r="WS69" s="60"/>
      <c r="WT69" s="60"/>
      <c r="WU69" s="60"/>
      <c r="WV69" s="60"/>
      <c r="WW69" s="60"/>
      <c r="WX69" s="60"/>
      <c r="WY69" s="60"/>
      <c r="WZ69" s="60"/>
      <c r="XA69" s="60"/>
      <c r="XB69" s="60"/>
      <c r="XC69" s="60"/>
      <c r="XD69" s="60"/>
      <c r="XE69" s="60"/>
      <c r="XF69" s="60"/>
      <c r="XG69" s="60"/>
      <c r="XH69" s="60"/>
      <c r="XI69" s="60"/>
      <c r="XJ69" s="60"/>
      <c r="XK69" s="60"/>
      <c r="XL69" s="60"/>
      <c r="XM69" s="60"/>
      <c r="XN69" s="60"/>
      <c r="XO69" s="60"/>
      <c r="XP69" s="60"/>
      <c r="XQ69" s="60"/>
      <c r="XR69" s="60"/>
      <c r="XS69" s="60"/>
      <c r="XT69" s="60"/>
      <c r="XU69" s="60"/>
      <c r="XV69" s="60"/>
      <c r="XW69" s="60"/>
      <c r="XX69" s="60"/>
      <c r="XY69" s="60"/>
      <c r="XZ69" s="60"/>
      <c r="YA69" s="60"/>
      <c r="YB69" s="60"/>
      <c r="YC69" s="60"/>
      <c r="YD69" s="60"/>
      <c r="YE69" s="60"/>
      <c r="YF69" s="60"/>
      <c r="YG69" s="60"/>
      <c r="YH69" s="60"/>
      <c r="YI69" s="60"/>
      <c r="YJ69" s="60"/>
      <c r="YK69" s="60"/>
      <c r="YL69" s="60"/>
      <c r="YM69" s="60"/>
      <c r="YN69" s="60"/>
      <c r="YO69" s="60"/>
      <c r="YP69" s="60"/>
      <c r="YQ69" s="60"/>
      <c r="YR69" s="60"/>
      <c r="YS69" s="60"/>
      <c r="YT69" s="60"/>
      <c r="YU69" s="60"/>
      <c r="YV69" s="60"/>
      <c r="YW69" s="60"/>
      <c r="YX69" s="60"/>
      <c r="YY69" s="60"/>
      <c r="YZ69" s="60"/>
      <c r="ZA69" s="60"/>
      <c r="ZB69" s="60"/>
      <c r="ZC69" s="60"/>
      <c r="ZD69" s="60"/>
      <c r="ZE69" s="60"/>
      <c r="ZF69" s="60"/>
      <c r="ZG69" s="60"/>
      <c r="ZH69" s="60"/>
      <c r="ZI69" s="60"/>
      <c r="ZJ69" s="60"/>
      <c r="ZK69" s="60"/>
      <c r="ZL69" s="60"/>
      <c r="ZM69" s="60"/>
      <c r="ZN69" s="60"/>
      <c r="ZO69" s="60"/>
      <c r="ZP69" s="60"/>
      <c r="ZQ69" s="60"/>
      <c r="ZR69" s="60"/>
      <c r="ZS69" s="60"/>
      <c r="ZT69" s="60"/>
      <c r="ZU69" s="60"/>
      <c r="ZV69" s="60"/>
      <c r="ZW69" s="60"/>
      <c r="ZX69" s="60"/>
      <c r="ZY69" s="60"/>
      <c r="ZZ69" s="60"/>
      <c r="AAA69" s="60"/>
      <c r="AAB69" s="60"/>
      <c r="AAC69" s="60"/>
      <c r="AAD69" s="60"/>
      <c r="AAE69" s="60"/>
      <c r="AAF69" s="60"/>
      <c r="AAG69" s="60"/>
      <c r="AAH69" s="60"/>
      <c r="AAI69" s="60"/>
      <c r="AAJ69" s="60"/>
      <c r="AAK69" s="60"/>
      <c r="AAL69" s="60"/>
      <c r="AAM69" s="60"/>
      <c r="AAN69" s="60"/>
      <c r="AAO69" s="60"/>
      <c r="AAP69" s="60"/>
      <c r="AAQ69" s="60"/>
      <c r="AAR69" s="60"/>
      <c r="AAS69" s="60"/>
      <c r="AAT69" s="60"/>
      <c r="AAU69" s="60"/>
      <c r="AAV69" s="60"/>
      <c r="AAW69" s="60"/>
      <c r="AAX69" s="60"/>
      <c r="AAY69" s="60"/>
      <c r="AAZ69" s="60"/>
      <c r="ABA69" s="60"/>
      <c r="ABB69" s="60"/>
      <c r="ABC69" s="60"/>
      <c r="ABD69" s="60"/>
      <c r="ABE69" s="60"/>
      <c r="ABF69" s="60"/>
      <c r="ABG69" s="60"/>
      <c r="ABH69" s="60"/>
      <c r="ABI69" s="60"/>
      <c r="ABJ69" s="60"/>
      <c r="ABK69" s="60"/>
      <c r="ABL69" s="60"/>
      <c r="ABM69" s="60"/>
      <c r="ABN69" s="60"/>
      <c r="ABO69" s="60"/>
      <c r="ABP69" s="60"/>
      <c r="ABQ69" s="60"/>
      <c r="ABR69" s="60"/>
      <c r="ABS69" s="60"/>
      <c r="ABT69" s="60"/>
      <c r="ABU69" s="60"/>
      <c r="ABV69" s="60"/>
      <c r="ABW69" s="60"/>
      <c r="ABX69" s="60"/>
      <c r="ABY69" s="60"/>
      <c r="ABZ69" s="60"/>
      <c r="ACA69" s="60"/>
      <c r="ACB69" s="60"/>
      <c r="ACC69" s="60"/>
      <c r="ACD69" s="60"/>
      <c r="ACE69" s="60"/>
      <c r="ACF69" s="60"/>
      <c r="ACG69" s="60"/>
      <c r="ACH69" s="60"/>
      <c r="ACI69" s="60"/>
      <c r="ACJ69" s="60"/>
      <c r="ACK69" s="60"/>
      <c r="ACL69" s="60"/>
      <c r="ACM69" s="60"/>
      <c r="ACN69" s="60"/>
      <c r="ACO69" s="60"/>
      <c r="ACP69" s="60"/>
      <c r="ACQ69" s="60"/>
      <c r="ACR69" s="60"/>
      <c r="ACS69" s="60"/>
      <c r="ACT69" s="60"/>
      <c r="ACU69" s="60"/>
      <c r="ACV69" s="60"/>
      <c r="ACW69" s="60"/>
      <c r="ACX69" s="60"/>
      <c r="ACY69" s="60"/>
      <c r="ACZ69" s="60"/>
      <c r="ADA69" s="60"/>
      <c r="ADB69" s="60"/>
      <c r="ADC69" s="60"/>
      <c r="ADD69" s="60"/>
      <c r="ADE69" s="60"/>
      <c r="ADF69" s="60"/>
      <c r="ADG69" s="60"/>
      <c r="ADH69" s="60"/>
      <c r="ADI69" s="60"/>
      <c r="ADJ69" s="60"/>
      <c r="ADK69" s="60"/>
      <c r="ADL69" s="60"/>
      <c r="ADM69" s="60"/>
      <c r="ADN69" s="60"/>
      <c r="ADO69" s="60"/>
      <c r="ADP69" s="60"/>
      <c r="ADQ69" s="60"/>
      <c r="ADR69" s="60"/>
      <c r="ADS69" s="60"/>
      <c r="ADT69" s="60"/>
      <c r="ADU69" s="60"/>
      <c r="ADV69" s="60"/>
      <c r="ADW69" s="60"/>
      <c r="ADX69" s="60"/>
      <c r="ADY69" s="60"/>
      <c r="ADZ69" s="60"/>
      <c r="AEA69" s="60"/>
      <c r="AEB69" s="60"/>
      <c r="AEC69" s="60"/>
      <c r="AED69" s="60"/>
      <c r="AEE69" s="60"/>
      <c r="AEF69" s="60"/>
      <c r="AEG69" s="60"/>
      <c r="AEH69" s="60"/>
      <c r="AEI69" s="60"/>
      <c r="AEJ69" s="60"/>
      <c r="AEK69" s="60"/>
      <c r="AEL69" s="60"/>
      <c r="AEM69" s="60"/>
      <c r="AEN69" s="60"/>
      <c r="AEO69" s="60"/>
      <c r="AEP69" s="60"/>
      <c r="AEQ69" s="60"/>
      <c r="AER69" s="60"/>
      <c r="AES69" s="60"/>
      <c r="AET69" s="60"/>
      <c r="AEU69" s="60"/>
      <c r="AEV69" s="60"/>
      <c r="AEW69" s="60"/>
      <c r="AEX69" s="60"/>
      <c r="AEY69" s="60"/>
      <c r="AEZ69" s="60"/>
      <c r="AFA69" s="60"/>
      <c r="AFB69" s="60"/>
      <c r="AFC69" s="60"/>
      <c r="AFD69" s="60"/>
      <c r="AFE69" s="60"/>
      <c r="AFF69" s="60"/>
      <c r="AFG69" s="60"/>
      <c r="AFH69" s="60"/>
      <c r="AFI69" s="60"/>
      <c r="AFJ69" s="60"/>
      <c r="AFK69" s="60"/>
      <c r="AFL69" s="60"/>
      <c r="AFM69" s="60"/>
      <c r="AFN69" s="60"/>
      <c r="AFO69" s="60"/>
      <c r="AFP69" s="60"/>
      <c r="AFQ69" s="60"/>
      <c r="AFR69" s="60"/>
      <c r="AFS69" s="60"/>
      <c r="AFT69" s="60"/>
      <c r="AFU69" s="60"/>
      <c r="AFV69" s="60"/>
      <c r="AFW69" s="60"/>
      <c r="AFX69" s="60"/>
      <c r="AFY69" s="60"/>
      <c r="AFZ69" s="60"/>
      <c r="AGA69" s="60"/>
      <c r="AGB69" s="60"/>
      <c r="AGC69" s="60"/>
      <c r="AGD69" s="60"/>
      <c r="AGE69" s="60"/>
      <c r="AGF69" s="60"/>
      <c r="AGG69" s="60"/>
      <c r="AGH69" s="60"/>
      <c r="AGI69" s="60"/>
      <c r="AGJ69" s="60"/>
      <c r="AGK69" s="60"/>
      <c r="AGL69" s="60"/>
      <c r="AGM69" s="60"/>
      <c r="AGN69" s="60"/>
      <c r="AGO69" s="60"/>
      <c r="AGP69" s="60"/>
      <c r="AGQ69" s="60"/>
      <c r="AGR69" s="60"/>
      <c r="AGS69" s="60"/>
      <c r="AGT69" s="60"/>
      <c r="AGU69" s="60"/>
      <c r="AGV69" s="60"/>
      <c r="AGW69" s="60"/>
      <c r="AGX69" s="60"/>
      <c r="AGY69" s="60"/>
      <c r="AGZ69" s="60"/>
      <c r="AHA69" s="60"/>
      <c r="AHB69" s="60"/>
      <c r="AHC69" s="60"/>
      <c r="AHD69" s="60"/>
      <c r="AHE69" s="60"/>
      <c r="AHF69" s="60"/>
      <c r="AHG69" s="60"/>
      <c r="AHH69" s="60"/>
      <c r="AHI69" s="60"/>
      <c r="AHJ69" s="60"/>
      <c r="AHK69" s="60"/>
      <c r="AHL69" s="60"/>
      <c r="AHM69" s="60"/>
      <c r="AHN69" s="60"/>
      <c r="AHO69" s="60"/>
      <c r="AHP69" s="60"/>
      <c r="AHQ69" s="60"/>
      <c r="AHR69" s="60"/>
      <c r="AHS69" s="60"/>
      <c r="AHT69" s="60"/>
      <c r="AHU69" s="60"/>
      <c r="AHV69" s="60"/>
      <c r="AHW69" s="60"/>
      <c r="AHX69" s="60"/>
      <c r="AHY69" s="60"/>
      <c r="AHZ69" s="60"/>
      <c r="AIA69" s="60"/>
      <c r="AIB69" s="60"/>
      <c r="AIC69" s="60"/>
      <c r="AID69" s="60"/>
      <c r="AIE69" s="60"/>
      <c r="AIF69" s="60"/>
      <c r="AIG69" s="60"/>
      <c r="AIH69" s="60"/>
      <c r="AII69" s="60"/>
      <c r="AIJ69" s="60"/>
      <c r="AIK69" s="60"/>
      <c r="AIL69" s="60"/>
      <c r="AIM69" s="60"/>
      <c r="AIN69" s="60"/>
      <c r="AIO69" s="60"/>
      <c r="AIP69" s="60"/>
      <c r="AIQ69" s="60"/>
      <c r="AIR69" s="60"/>
      <c r="AIS69" s="60"/>
      <c r="AIT69" s="60"/>
      <c r="AIU69" s="60"/>
      <c r="AIV69" s="60"/>
      <c r="AIW69" s="60"/>
      <c r="AIX69" s="60"/>
      <c r="AIY69" s="60"/>
      <c r="AIZ69" s="60"/>
      <c r="AJA69" s="60"/>
      <c r="AJB69" s="60"/>
      <c r="AJC69" s="60"/>
      <c r="AJD69" s="60"/>
      <c r="AJE69" s="60"/>
      <c r="AJF69" s="60"/>
      <c r="AJG69" s="60"/>
      <c r="AJH69" s="60"/>
      <c r="AJI69" s="60"/>
      <c r="AJJ69" s="60"/>
      <c r="AJK69" s="60"/>
      <c r="AJL69" s="60"/>
      <c r="AJM69" s="60"/>
      <c r="AJN69" s="60"/>
      <c r="AJO69" s="60"/>
      <c r="AJP69" s="60"/>
      <c r="AJQ69" s="60"/>
      <c r="AJR69" s="60"/>
      <c r="AJS69" s="60"/>
      <c r="AJT69" s="60"/>
      <c r="AJU69" s="60"/>
      <c r="AJV69" s="60"/>
      <c r="AJW69" s="60"/>
      <c r="AJX69" s="60"/>
      <c r="AJY69" s="60"/>
      <c r="AJZ69" s="60"/>
      <c r="AKA69" s="60"/>
      <c r="AKB69" s="60"/>
      <c r="AKC69" s="60"/>
      <c r="AKD69" s="60"/>
      <c r="AKE69" s="60"/>
      <c r="AKF69" s="60"/>
      <c r="AKG69" s="60"/>
      <c r="AKH69" s="60"/>
      <c r="AKI69" s="60"/>
      <c r="AKJ69" s="60"/>
      <c r="AKK69" s="60"/>
      <c r="AKL69" s="60"/>
      <c r="AKM69" s="60"/>
      <c r="AKN69" s="60"/>
      <c r="AKO69" s="60"/>
      <c r="AKP69" s="60"/>
      <c r="AKQ69" s="60"/>
      <c r="AKR69" s="60"/>
      <c r="AKS69" s="60"/>
      <c r="AKT69" s="60"/>
      <c r="AKU69" s="60"/>
      <c r="AKV69" s="60"/>
      <c r="AKW69" s="60"/>
      <c r="AKX69" s="60"/>
      <c r="AKY69" s="60"/>
      <c r="AKZ69" s="60"/>
      <c r="ALA69" s="60"/>
      <c r="ALB69" s="60"/>
      <c r="ALC69" s="60"/>
      <c r="ALD69" s="60"/>
      <c r="ALE69" s="60"/>
      <c r="ALF69" s="60"/>
      <c r="ALG69" s="60"/>
      <c r="ALH69" s="60"/>
      <c r="ALI69" s="60"/>
      <c r="ALJ69" s="60"/>
      <c r="ALK69" s="60"/>
      <c r="ALL69" s="60"/>
      <c r="ALM69" s="60"/>
      <c r="ALN69" s="60"/>
      <c r="ALO69" s="60"/>
      <c r="ALP69" s="60"/>
      <c r="ALQ69" s="60"/>
      <c r="ALR69" s="60"/>
      <c r="ALS69" s="60"/>
      <c r="ALT69" s="60"/>
      <c r="ALU69" s="60"/>
      <c r="ALV69" s="60"/>
      <c r="ALW69" s="60"/>
      <c r="ALX69" s="60"/>
      <c r="ALY69" s="60"/>
      <c r="ALZ69" s="60"/>
      <c r="AMA69" s="60"/>
      <c r="AMB69" s="60"/>
      <c r="AMC69" s="60"/>
      <c r="AMD69" s="60"/>
      <c r="AME69" s="60"/>
      <c r="AMF69" s="60"/>
      <c r="AMG69" s="60"/>
      <c r="AMH69" s="60"/>
      <c r="AMI69" s="60"/>
      <c r="AMJ69" s="60"/>
      <c r="AMK69" s="60"/>
      <c r="AML69" s="60"/>
      <c r="AMM69" s="60"/>
      <c r="AMN69" s="60"/>
      <c r="AMO69" s="60"/>
      <c r="AMP69" s="60"/>
      <c r="AMQ69" s="60"/>
      <c r="AMR69" s="60"/>
      <c r="AMS69" s="60"/>
      <c r="AMT69" s="60"/>
      <c r="AMU69" s="60"/>
      <c r="AMV69" s="60"/>
      <c r="AMW69" s="60"/>
      <c r="AMX69" s="60"/>
      <c r="AMY69" s="60"/>
      <c r="AMZ69" s="60"/>
      <c r="ANA69" s="60"/>
      <c r="ANB69" s="60"/>
      <c r="ANC69" s="60"/>
      <c r="AND69" s="60"/>
      <c r="ANE69" s="60"/>
      <c r="ANF69" s="60"/>
      <c r="ANG69" s="60"/>
      <c r="ANH69" s="60"/>
      <c r="ANI69" s="60"/>
      <c r="ANJ69" s="60"/>
      <c r="ANK69" s="60"/>
      <c r="ANL69" s="60"/>
      <c r="ANM69" s="60"/>
      <c r="ANN69" s="60"/>
      <c r="ANO69" s="60"/>
      <c r="ANP69" s="60"/>
      <c r="ANQ69" s="60"/>
      <c r="ANR69" s="60"/>
      <c r="ANS69" s="60"/>
      <c r="ANT69" s="60"/>
      <c r="ANU69" s="60"/>
      <c r="ANV69" s="60"/>
      <c r="ANW69" s="60"/>
      <c r="ANX69" s="60"/>
      <c r="ANY69" s="60"/>
      <c r="ANZ69" s="60"/>
      <c r="AOA69" s="60"/>
      <c r="AOB69" s="60"/>
      <c r="AOC69" s="60"/>
      <c r="AOD69" s="60"/>
      <c r="AOE69" s="60"/>
      <c r="AOF69" s="60"/>
      <c r="AOG69" s="60"/>
      <c r="AOH69" s="60"/>
      <c r="AOI69" s="60"/>
      <c r="AOJ69" s="60"/>
      <c r="AOK69" s="60"/>
      <c r="AOL69" s="60"/>
      <c r="AOM69" s="60"/>
      <c r="AON69" s="60"/>
      <c r="AOO69" s="60"/>
      <c r="AOP69" s="60"/>
      <c r="AOQ69" s="60"/>
      <c r="AOR69" s="60"/>
      <c r="AOS69" s="60"/>
      <c r="AOT69" s="60"/>
      <c r="AOU69" s="60"/>
      <c r="AOV69" s="60"/>
      <c r="AOW69" s="60"/>
      <c r="AOX69" s="60"/>
      <c r="AOY69" s="60"/>
      <c r="AOZ69" s="60"/>
      <c r="APA69" s="60"/>
      <c r="APB69" s="60"/>
      <c r="APC69" s="60"/>
      <c r="APD69" s="60"/>
      <c r="APE69" s="60"/>
      <c r="APF69" s="60"/>
      <c r="APG69" s="60"/>
      <c r="APH69" s="60"/>
      <c r="API69" s="60"/>
      <c r="APJ69" s="60"/>
      <c r="APK69" s="60"/>
      <c r="APL69" s="60"/>
      <c r="APM69" s="60"/>
      <c r="APN69" s="60"/>
      <c r="APO69" s="60"/>
      <c r="APP69" s="60"/>
      <c r="APQ69" s="60"/>
      <c r="APR69" s="60"/>
      <c r="APS69" s="60"/>
      <c r="APT69" s="60"/>
      <c r="APU69" s="60"/>
      <c r="APV69" s="60"/>
      <c r="APW69" s="60"/>
      <c r="APX69" s="60"/>
      <c r="APY69" s="60"/>
      <c r="APZ69" s="60"/>
      <c r="AQA69" s="60"/>
      <c r="AQB69" s="60"/>
      <c r="AQC69" s="60"/>
      <c r="AQD69" s="60"/>
      <c r="AQE69" s="60"/>
      <c r="AQF69" s="60"/>
      <c r="AQG69" s="60"/>
      <c r="AQH69" s="60"/>
      <c r="AQI69" s="60"/>
      <c r="AQJ69" s="60"/>
      <c r="AQK69" s="60"/>
      <c r="AQL69" s="60"/>
      <c r="AQM69" s="60"/>
      <c r="AQN69" s="60"/>
      <c r="AQO69" s="60"/>
      <c r="AQP69" s="60"/>
      <c r="AQQ69" s="60"/>
      <c r="AQR69" s="60"/>
      <c r="AQS69" s="60"/>
      <c r="AQT69" s="60"/>
      <c r="AQU69" s="60"/>
      <c r="AQV69" s="60"/>
      <c r="AQW69" s="60"/>
      <c r="AQX69" s="60"/>
      <c r="AQY69" s="60"/>
      <c r="AQZ69" s="60"/>
      <c r="ARA69" s="60"/>
      <c r="ARB69" s="60"/>
      <c r="ARC69" s="60"/>
      <c r="ARD69" s="60"/>
      <c r="ARE69" s="60"/>
      <c r="ARF69" s="60"/>
      <c r="ARG69" s="60"/>
      <c r="ARH69" s="60"/>
      <c r="ARI69" s="60"/>
      <c r="ARJ69" s="60"/>
      <c r="ARK69" s="60"/>
      <c r="ARL69" s="60"/>
      <c r="ARM69" s="60"/>
      <c r="ARN69" s="60"/>
      <c r="ARO69" s="60"/>
      <c r="ARP69" s="60"/>
      <c r="ARQ69" s="60"/>
      <c r="ARR69" s="60"/>
      <c r="ARS69" s="60"/>
      <c r="ART69" s="60"/>
      <c r="ARU69" s="60"/>
      <c r="ARV69" s="60"/>
      <c r="ARW69" s="60"/>
      <c r="ARX69" s="60"/>
      <c r="ARY69" s="60"/>
      <c r="ARZ69" s="60"/>
      <c r="ASA69" s="60"/>
      <c r="ASB69" s="60"/>
      <c r="ASC69" s="60"/>
      <c r="ASD69" s="60"/>
      <c r="ASE69" s="60"/>
      <c r="ASF69" s="60"/>
      <c r="ASG69" s="60"/>
      <c r="ASH69" s="60"/>
      <c r="ASI69" s="60"/>
      <c r="ASJ69" s="60"/>
      <c r="ASK69" s="60"/>
      <c r="ASL69" s="60"/>
      <c r="ASM69" s="60"/>
      <c r="ASN69" s="60"/>
      <c r="ASO69" s="60"/>
      <c r="ASP69" s="60"/>
      <c r="ASQ69" s="60"/>
      <c r="ASR69" s="60"/>
      <c r="ASS69" s="60"/>
      <c r="AST69" s="60"/>
      <c r="ASU69" s="60"/>
      <c r="ASV69" s="60"/>
      <c r="ASW69" s="60"/>
      <c r="ASX69" s="60"/>
      <c r="ASY69" s="60"/>
      <c r="ASZ69" s="60"/>
      <c r="ATA69" s="60"/>
      <c r="ATB69" s="60"/>
      <c r="ATC69" s="60"/>
      <c r="ATD69" s="60"/>
      <c r="ATE69" s="60"/>
      <c r="ATF69" s="60"/>
      <c r="ATG69" s="60"/>
      <c r="ATH69" s="60"/>
      <c r="ATI69" s="60"/>
      <c r="ATJ69" s="60"/>
      <c r="ATK69" s="60"/>
      <c r="ATL69" s="60"/>
      <c r="ATM69" s="60"/>
      <c r="ATN69" s="60"/>
      <c r="ATO69" s="60"/>
      <c r="ATP69" s="60"/>
      <c r="ATQ69" s="60"/>
      <c r="ATR69" s="60"/>
      <c r="ATS69" s="60"/>
      <c r="ATT69" s="60"/>
      <c r="ATU69" s="60"/>
      <c r="ATV69" s="60"/>
      <c r="ATW69" s="60"/>
      <c r="ATX69" s="60"/>
      <c r="ATY69" s="60"/>
      <c r="ATZ69" s="60"/>
      <c r="AUA69" s="60"/>
      <c r="AUB69" s="60"/>
      <c r="AUC69" s="60"/>
      <c r="AUD69" s="60"/>
      <c r="AUE69" s="60"/>
      <c r="AUF69" s="60"/>
      <c r="AUG69" s="60"/>
      <c r="AUH69" s="60"/>
      <c r="AUI69" s="60"/>
      <c r="AUJ69" s="60"/>
      <c r="AUK69" s="60"/>
      <c r="AUL69" s="60"/>
      <c r="AUM69" s="60"/>
      <c r="AUN69" s="60"/>
      <c r="AUO69" s="60"/>
      <c r="AUP69" s="60"/>
      <c r="AUQ69" s="60"/>
      <c r="AUR69" s="60"/>
      <c r="AUS69" s="60"/>
      <c r="AUT69" s="60"/>
      <c r="AUU69" s="60"/>
      <c r="AUV69" s="60"/>
      <c r="AUW69" s="60"/>
      <c r="AUX69" s="60"/>
      <c r="AUY69" s="60"/>
      <c r="AUZ69" s="60"/>
      <c r="AVA69" s="60"/>
      <c r="AVB69" s="60"/>
      <c r="AVC69" s="60"/>
      <c r="AVD69" s="60"/>
      <c r="AVE69" s="60"/>
      <c r="AVF69" s="60"/>
      <c r="AVG69" s="60"/>
      <c r="AVH69" s="60"/>
      <c r="AVI69" s="60"/>
      <c r="AVJ69" s="60"/>
      <c r="AVK69" s="60"/>
      <c r="AVL69" s="60"/>
      <c r="AVM69" s="60"/>
      <c r="AVN69" s="60"/>
      <c r="AVO69" s="60"/>
      <c r="AVP69" s="60"/>
      <c r="AVQ69" s="60"/>
      <c r="AVR69" s="60"/>
      <c r="AVS69" s="60"/>
      <c r="AVT69" s="60"/>
      <c r="AVU69" s="60"/>
      <c r="AVV69" s="60"/>
      <c r="AVW69" s="60"/>
      <c r="AVX69" s="60"/>
      <c r="AVY69" s="60"/>
      <c r="AVZ69" s="60"/>
      <c r="AWA69" s="60"/>
      <c r="AWB69" s="60"/>
      <c r="AWC69" s="60"/>
      <c r="AWD69" s="60"/>
      <c r="AWE69" s="60"/>
      <c r="AWF69" s="60"/>
      <c r="AWG69" s="60"/>
      <c r="AWH69" s="60"/>
      <c r="AWI69" s="60"/>
      <c r="AWJ69" s="60"/>
      <c r="AWK69" s="60"/>
      <c r="AWL69" s="60"/>
      <c r="AWM69" s="60"/>
      <c r="AWN69" s="60"/>
      <c r="AWO69" s="60"/>
      <c r="AWP69" s="60"/>
      <c r="AWQ69" s="60"/>
      <c r="AWR69" s="60"/>
      <c r="AWS69" s="60"/>
      <c r="AWT69" s="60"/>
      <c r="AWU69" s="60"/>
      <c r="AWV69" s="60"/>
      <c r="AWW69" s="60"/>
      <c r="AWX69" s="60"/>
      <c r="AWY69" s="60"/>
      <c r="AWZ69" s="60"/>
      <c r="AXA69" s="60"/>
      <c r="AXB69" s="60"/>
      <c r="AXC69" s="60"/>
      <c r="AXD69" s="60"/>
      <c r="AXE69" s="60"/>
      <c r="AXF69" s="60"/>
      <c r="AXG69" s="60"/>
      <c r="AXH69" s="60"/>
      <c r="AXI69" s="60"/>
      <c r="AXJ69" s="60"/>
      <c r="AXK69" s="60"/>
      <c r="AXL69" s="60"/>
      <c r="AXM69" s="60"/>
      <c r="AXN69" s="60"/>
      <c r="AXO69" s="60"/>
      <c r="AXP69" s="60"/>
      <c r="AXQ69" s="60"/>
      <c r="AXR69" s="60"/>
      <c r="AXS69" s="60"/>
      <c r="AXT69" s="60"/>
      <c r="AXU69" s="60"/>
      <c r="AXV69" s="60"/>
      <c r="AXW69" s="60"/>
      <c r="AXX69" s="60"/>
      <c r="AXY69" s="60"/>
      <c r="AXZ69" s="60"/>
      <c r="AYA69" s="60"/>
      <c r="AYB69" s="60"/>
      <c r="AYC69" s="60"/>
      <c r="AYD69" s="60"/>
      <c r="AYE69" s="60"/>
      <c r="AYF69" s="60"/>
      <c r="AYG69" s="60"/>
      <c r="AYH69" s="60"/>
      <c r="AYI69" s="60"/>
      <c r="AYJ69" s="60"/>
      <c r="AYK69" s="60"/>
      <c r="AYL69" s="60"/>
      <c r="AYM69" s="60"/>
      <c r="AYN69" s="60"/>
      <c r="AYO69" s="60"/>
      <c r="AYP69" s="60"/>
      <c r="AYQ69" s="60"/>
      <c r="AYR69" s="60"/>
      <c r="AYS69" s="60"/>
      <c r="AYT69" s="60"/>
      <c r="AYU69" s="60"/>
      <c r="AYV69" s="60"/>
      <c r="AYW69" s="60"/>
      <c r="AYX69" s="60"/>
      <c r="AYY69" s="60"/>
      <c r="AYZ69" s="60"/>
      <c r="AZA69" s="60"/>
      <c r="AZB69" s="60"/>
      <c r="AZC69" s="60"/>
      <c r="AZD69" s="60"/>
      <c r="AZE69" s="60"/>
      <c r="AZF69" s="60"/>
      <c r="AZG69" s="60"/>
      <c r="AZH69" s="60"/>
      <c r="AZI69" s="60"/>
      <c r="AZJ69" s="60"/>
      <c r="AZK69" s="60"/>
      <c r="AZL69" s="60"/>
      <c r="AZM69" s="60"/>
      <c r="AZN69" s="60"/>
      <c r="AZO69" s="60"/>
      <c r="AZP69" s="60"/>
      <c r="AZQ69" s="60"/>
      <c r="AZR69" s="60"/>
      <c r="AZS69" s="60"/>
      <c r="AZT69" s="60"/>
      <c r="AZU69" s="60"/>
      <c r="AZV69" s="60"/>
      <c r="AZW69" s="60"/>
      <c r="AZX69" s="60"/>
      <c r="AZY69" s="60"/>
      <c r="AZZ69" s="60"/>
      <c r="BAA69" s="60"/>
      <c r="BAB69" s="60"/>
      <c r="BAC69" s="60"/>
      <c r="BAD69" s="60"/>
      <c r="BAE69" s="60"/>
      <c r="BAF69" s="60"/>
      <c r="BAG69" s="60"/>
      <c r="BAH69" s="60"/>
      <c r="BAI69" s="60"/>
      <c r="BAJ69" s="60"/>
      <c r="BAK69" s="60"/>
      <c r="BAL69" s="60"/>
      <c r="BAM69" s="60"/>
      <c r="BAN69" s="60"/>
      <c r="BAO69" s="60"/>
      <c r="BAP69" s="60"/>
      <c r="BAQ69" s="60"/>
      <c r="BAR69" s="60"/>
      <c r="BAS69" s="60"/>
      <c r="BAT69" s="60"/>
      <c r="BAU69" s="60"/>
      <c r="BAV69" s="60"/>
      <c r="BAW69" s="60"/>
      <c r="BAX69" s="60"/>
      <c r="BAY69" s="60"/>
      <c r="BAZ69" s="60"/>
      <c r="BBA69" s="60"/>
      <c r="BBB69" s="60"/>
      <c r="BBC69" s="60"/>
      <c r="BBD69" s="60"/>
      <c r="BBE69" s="60"/>
      <c r="BBF69" s="60"/>
      <c r="BBG69" s="60"/>
      <c r="BBH69" s="60"/>
      <c r="BBI69" s="60"/>
      <c r="BBJ69" s="60"/>
      <c r="BBK69" s="60"/>
      <c r="BBL69" s="60"/>
      <c r="BBM69" s="60"/>
      <c r="BBN69" s="60"/>
      <c r="BBO69" s="60"/>
      <c r="BBP69" s="60"/>
      <c r="BBQ69" s="60"/>
      <c r="BBR69" s="60"/>
      <c r="BBS69" s="60"/>
      <c r="BBT69" s="60"/>
      <c r="BBU69" s="60"/>
      <c r="BBV69" s="60"/>
      <c r="BBW69" s="60"/>
      <c r="BBX69" s="60"/>
      <c r="BBY69" s="60"/>
      <c r="BBZ69" s="60"/>
      <c r="BCA69" s="60"/>
      <c r="BCB69" s="60"/>
      <c r="BCC69" s="60"/>
      <c r="BCD69" s="60"/>
      <c r="BCE69" s="60"/>
      <c r="BCF69" s="60"/>
      <c r="BCG69" s="60"/>
      <c r="BCH69" s="60"/>
      <c r="BCI69" s="60"/>
      <c r="BCJ69" s="60"/>
      <c r="BCK69" s="60"/>
      <c r="BCL69" s="60"/>
      <c r="BCM69" s="60"/>
      <c r="BCN69" s="60"/>
      <c r="BCO69" s="60"/>
      <c r="BCP69" s="60"/>
      <c r="BCQ69" s="60"/>
      <c r="BCR69" s="60"/>
      <c r="BCS69" s="60"/>
      <c r="BCT69" s="60"/>
      <c r="BCU69" s="60"/>
      <c r="BCV69" s="60"/>
      <c r="BCW69" s="60"/>
      <c r="BCX69" s="60"/>
      <c r="BCY69" s="60"/>
      <c r="BCZ69" s="60"/>
      <c r="BDA69" s="60"/>
      <c r="BDB69" s="60"/>
      <c r="BDC69" s="60"/>
      <c r="BDD69" s="60"/>
      <c r="BDE69" s="60"/>
      <c r="BDF69" s="60"/>
      <c r="BDG69" s="60"/>
      <c r="BDH69" s="60"/>
      <c r="BDI69" s="60"/>
      <c r="BDJ69" s="60"/>
      <c r="BDK69" s="60"/>
      <c r="BDL69" s="60"/>
      <c r="BDM69" s="60"/>
      <c r="BDN69" s="60"/>
      <c r="BDO69" s="60"/>
      <c r="BDP69" s="60"/>
      <c r="BDQ69" s="60"/>
      <c r="BDR69" s="60"/>
      <c r="BDS69" s="60"/>
      <c r="BDT69" s="60"/>
      <c r="BDU69" s="60"/>
      <c r="BDV69" s="60"/>
      <c r="BDW69" s="60"/>
      <c r="BDX69" s="60"/>
      <c r="BDY69" s="60"/>
      <c r="BDZ69" s="60"/>
      <c r="BEA69" s="60"/>
      <c r="BEB69" s="60"/>
      <c r="BEC69" s="60"/>
      <c r="BED69" s="60"/>
      <c r="BEE69" s="60"/>
      <c r="BEF69" s="60"/>
      <c r="BEG69" s="60"/>
      <c r="BEH69" s="60"/>
      <c r="BEI69" s="60"/>
      <c r="BEJ69" s="60"/>
      <c r="BEK69" s="60"/>
      <c r="BEL69" s="60"/>
      <c r="BEM69" s="60"/>
      <c r="BEN69" s="60"/>
      <c r="BEO69" s="60"/>
      <c r="BEP69" s="60"/>
      <c r="BEQ69" s="60"/>
      <c r="BER69" s="60"/>
      <c r="BES69" s="60"/>
      <c r="BET69" s="60"/>
      <c r="BEU69" s="60"/>
      <c r="BEV69" s="60"/>
      <c r="BEW69" s="60"/>
      <c r="BEX69" s="60"/>
      <c r="BEY69" s="60"/>
      <c r="BEZ69" s="60"/>
      <c r="BFA69" s="60"/>
      <c r="BFB69" s="60"/>
      <c r="BFC69" s="60"/>
      <c r="BFD69" s="60"/>
      <c r="BFE69" s="60"/>
      <c r="BFF69" s="60"/>
      <c r="BFG69" s="60"/>
      <c r="BFH69" s="60"/>
      <c r="BFI69" s="60"/>
      <c r="BFJ69" s="60"/>
      <c r="BFK69" s="60"/>
      <c r="BFL69" s="60"/>
      <c r="BFM69" s="60"/>
      <c r="BFN69" s="60"/>
      <c r="BFO69" s="60"/>
      <c r="BFP69" s="60"/>
      <c r="BFQ69" s="60"/>
      <c r="BFR69" s="60"/>
      <c r="BFS69" s="60"/>
      <c r="BFT69" s="60"/>
      <c r="BFU69" s="60"/>
      <c r="BFV69" s="60"/>
      <c r="BFW69" s="60"/>
      <c r="BFX69" s="60"/>
      <c r="BFY69" s="60"/>
      <c r="BFZ69" s="60"/>
      <c r="BGA69" s="60"/>
      <c r="BGB69" s="60"/>
      <c r="BGC69" s="60"/>
      <c r="BGD69" s="60"/>
      <c r="BGE69" s="60"/>
      <c r="BGF69" s="60"/>
      <c r="BGG69" s="60"/>
      <c r="BGH69" s="60"/>
      <c r="BGI69" s="60"/>
      <c r="BGJ69" s="60"/>
      <c r="BGK69" s="60"/>
      <c r="BGL69" s="60"/>
      <c r="BGM69" s="60"/>
      <c r="BGN69" s="60"/>
      <c r="BGO69" s="60"/>
      <c r="BGP69" s="60"/>
      <c r="BGQ69" s="60"/>
      <c r="BGR69" s="60"/>
      <c r="BGS69" s="60"/>
      <c r="BGT69" s="60"/>
      <c r="BGU69" s="60"/>
      <c r="BGV69" s="60"/>
      <c r="BGW69" s="60"/>
      <c r="BGX69" s="60"/>
      <c r="BGY69" s="60"/>
      <c r="BGZ69" s="60"/>
      <c r="BHA69" s="60"/>
      <c r="BHB69" s="60"/>
      <c r="BHC69" s="60"/>
      <c r="BHD69" s="60"/>
      <c r="BHE69" s="60"/>
      <c r="BHF69" s="60"/>
      <c r="BHG69" s="60"/>
      <c r="BHH69" s="60"/>
      <c r="BHI69" s="60"/>
      <c r="BHJ69" s="60"/>
      <c r="BHK69" s="60"/>
      <c r="BHL69" s="60"/>
      <c r="BHM69" s="60"/>
      <c r="BHN69" s="60"/>
      <c r="BHO69" s="60"/>
      <c r="BHP69" s="60"/>
      <c r="BHQ69" s="60"/>
      <c r="BHR69" s="60"/>
      <c r="BHS69" s="60"/>
      <c r="BHT69" s="60"/>
      <c r="BHU69" s="60"/>
      <c r="BHV69" s="60"/>
      <c r="BHW69" s="60"/>
      <c r="BHX69" s="60"/>
      <c r="BHY69" s="60"/>
      <c r="BHZ69" s="60"/>
      <c r="BIA69" s="60"/>
      <c r="BIB69" s="60"/>
      <c r="BIC69" s="60"/>
      <c r="BID69" s="60"/>
      <c r="BIE69" s="60"/>
      <c r="BIF69" s="60"/>
      <c r="BIG69" s="60"/>
      <c r="BIH69" s="60"/>
      <c r="BII69" s="60"/>
      <c r="BIJ69" s="60"/>
      <c r="BIK69" s="60"/>
      <c r="BIL69" s="60"/>
      <c r="BIM69" s="60"/>
      <c r="BIN69" s="60"/>
      <c r="BIO69" s="60"/>
      <c r="BIP69" s="60"/>
      <c r="BIQ69" s="60"/>
      <c r="BIR69" s="60"/>
      <c r="BIS69" s="60"/>
      <c r="BIT69" s="60"/>
      <c r="BIU69" s="60"/>
      <c r="BIV69" s="60"/>
      <c r="BIW69" s="60"/>
      <c r="BIX69" s="60"/>
      <c r="BIY69" s="60"/>
      <c r="BIZ69" s="60"/>
      <c r="BJA69" s="60"/>
      <c r="BJB69" s="60"/>
      <c r="BJC69" s="60"/>
      <c r="BJD69" s="60"/>
      <c r="BJE69" s="60"/>
      <c r="BJF69" s="60"/>
      <c r="BJG69" s="60"/>
      <c r="BJH69" s="60"/>
      <c r="BJI69" s="60"/>
      <c r="BJJ69" s="60"/>
      <c r="BJK69" s="60"/>
      <c r="BJL69" s="60"/>
      <c r="BJM69" s="60"/>
      <c r="BJN69" s="60"/>
      <c r="BJO69" s="60"/>
      <c r="BJP69" s="60"/>
      <c r="BJQ69" s="60"/>
      <c r="BJR69" s="60"/>
      <c r="BJS69" s="60"/>
      <c r="BJT69" s="60"/>
      <c r="BJU69" s="60"/>
      <c r="BJV69" s="60"/>
      <c r="BJW69" s="60"/>
      <c r="BJX69" s="60"/>
      <c r="BJY69" s="60"/>
      <c r="BJZ69" s="60"/>
      <c r="BKA69" s="60"/>
      <c r="BKB69" s="60"/>
      <c r="BKC69" s="60"/>
      <c r="BKD69" s="60"/>
      <c r="BKE69" s="60"/>
      <c r="BKF69" s="60"/>
      <c r="BKG69" s="60"/>
      <c r="BKH69" s="60"/>
      <c r="BKI69" s="60"/>
      <c r="BKJ69" s="60"/>
      <c r="BKK69" s="60"/>
      <c r="BKL69" s="60"/>
      <c r="BKM69" s="60"/>
      <c r="BKN69" s="60"/>
      <c r="BKO69" s="60"/>
      <c r="BKP69" s="60"/>
      <c r="BKQ69" s="60"/>
      <c r="BKR69" s="60"/>
      <c r="BKS69" s="60"/>
      <c r="BKT69" s="60"/>
      <c r="BKU69" s="60"/>
      <c r="BKV69" s="60"/>
      <c r="BKW69" s="60"/>
      <c r="BKX69" s="60"/>
      <c r="BKY69" s="60"/>
      <c r="BKZ69" s="60"/>
      <c r="BLA69" s="60"/>
      <c r="BLB69" s="60"/>
      <c r="BLC69" s="60"/>
      <c r="BLD69" s="60"/>
      <c r="BLE69" s="60"/>
      <c r="BLF69" s="60"/>
      <c r="BLG69" s="60"/>
      <c r="BLH69" s="60"/>
      <c r="BLI69" s="60"/>
      <c r="BLJ69" s="60"/>
      <c r="BLK69" s="60"/>
      <c r="BLL69" s="60"/>
      <c r="BLM69" s="60"/>
      <c r="BLN69" s="60"/>
      <c r="BLO69" s="60"/>
      <c r="BLP69" s="60"/>
      <c r="BLQ69" s="60"/>
      <c r="BLR69" s="60"/>
      <c r="BLS69" s="60"/>
      <c r="BLT69" s="60"/>
      <c r="BLU69" s="60"/>
      <c r="BLV69" s="60"/>
      <c r="BLW69" s="60"/>
      <c r="BLX69" s="60"/>
      <c r="BLY69" s="60"/>
      <c r="BLZ69" s="60"/>
      <c r="BMA69" s="60"/>
      <c r="BMB69" s="60"/>
      <c r="BMC69" s="60"/>
      <c r="BMD69" s="60"/>
      <c r="BME69" s="60"/>
      <c r="BMF69" s="60"/>
      <c r="BMG69" s="60"/>
      <c r="BMH69" s="60"/>
      <c r="BMI69" s="60"/>
      <c r="BMJ69" s="60"/>
      <c r="BMK69" s="60"/>
      <c r="BML69" s="60"/>
      <c r="BMM69" s="60"/>
      <c r="BMN69" s="60"/>
      <c r="BMO69" s="60"/>
      <c r="BMP69" s="60"/>
      <c r="BMQ69" s="60"/>
      <c r="BMR69" s="60"/>
      <c r="BMS69" s="60"/>
      <c r="BMT69" s="60"/>
      <c r="BMU69" s="60"/>
      <c r="BMV69" s="60"/>
      <c r="BMW69" s="60"/>
      <c r="BMX69" s="60"/>
      <c r="BMY69" s="60"/>
      <c r="BMZ69" s="60"/>
      <c r="BNA69" s="60"/>
      <c r="BNB69" s="60"/>
      <c r="BNC69" s="60"/>
      <c r="BND69" s="60"/>
      <c r="BNE69" s="60"/>
      <c r="BNF69" s="60"/>
      <c r="BNG69" s="60"/>
      <c r="BNH69" s="60"/>
      <c r="BNI69" s="60"/>
      <c r="BNJ69" s="60"/>
      <c r="BNK69" s="60"/>
      <c r="BNL69" s="60"/>
      <c r="BNM69" s="60"/>
      <c r="BNN69" s="60"/>
      <c r="BNO69" s="60"/>
      <c r="BNP69" s="60"/>
      <c r="BNQ69" s="60"/>
      <c r="BNR69" s="60"/>
      <c r="BNS69" s="60"/>
      <c r="BNT69" s="60"/>
      <c r="BNU69" s="60"/>
      <c r="BNV69" s="60"/>
      <c r="BNW69" s="60"/>
      <c r="BNX69" s="60"/>
      <c r="BNY69" s="60"/>
      <c r="BNZ69" s="60"/>
      <c r="BOA69" s="60"/>
      <c r="BOB69" s="60"/>
      <c r="BOC69" s="60"/>
      <c r="BOD69" s="60"/>
      <c r="BOE69" s="60"/>
      <c r="BOF69" s="60"/>
      <c r="BOG69" s="60"/>
      <c r="BOH69" s="60"/>
      <c r="BOI69" s="60"/>
      <c r="BOJ69" s="60"/>
      <c r="BOK69" s="60"/>
      <c r="BOL69" s="60"/>
      <c r="BOM69" s="60"/>
      <c r="BON69" s="60"/>
      <c r="BOO69" s="60"/>
      <c r="BOP69" s="60"/>
      <c r="BOQ69" s="60"/>
      <c r="BOR69" s="60"/>
      <c r="BOS69" s="60"/>
      <c r="BOT69" s="60"/>
      <c r="BOU69" s="60"/>
      <c r="BOV69" s="60"/>
      <c r="BOW69" s="60"/>
      <c r="BOX69" s="60"/>
      <c r="BOY69" s="60"/>
      <c r="BOZ69" s="60"/>
      <c r="BPA69" s="60"/>
      <c r="BPB69" s="60"/>
      <c r="BPC69" s="60"/>
      <c r="BPD69" s="60"/>
      <c r="BPE69" s="60"/>
      <c r="BPF69" s="60"/>
      <c r="BPG69" s="60"/>
      <c r="BPH69" s="60"/>
      <c r="BPI69" s="60"/>
      <c r="BPJ69" s="60"/>
      <c r="BPK69" s="60"/>
      <c r="BPL69" s="60"/>
      <c r="BPM69" s="60"/>
      <c r="BPN69" s="60"/>
      <c r="BPO69" s="60"/>
      <c r="BPP69" s="60"/>
      <c r="BPQ69" s="60"/>
      <c r="BPR69" s="60"/>
      <c r="BPS69" s="60"/>
      <c r="BPT69" s="60"/>
      <c r="BPU69" s="60"/>
      <c r="BPV69" s="60"/>
      <c r="BPW69" s="60"/>
      <c r="BPX69" s="60"/>
      <c r="BPY69" s="60"/>
      <c r="BPZ69" s="60"/>
      <c r="BQA69" s="60"/>
      <c r="BQB69" s="60"/>
      <c r="BQC69" s="60"/>
      <c r="BQD69" s="60"/>
      <c r="BQE69" s="60"/>
      <c r="BQF69" s="60"/>
      <c r="BQG69" s="60"/>
      <c r="BQH69" s="60"/>
      <c r="BQI69" s="60"/>
      <c r="BQJ69" s="60"/>
      <c r="BQK69" s="60"/>
      <c r="BQL69" s="60"/>
      <c r="BQM69" s="60"/>
      <c r="BQN69" s="60"/>
      <c r="BQO69" s="60"/>
      <c r="BQP69" s="60"/>
      <c r="BQQ69" s="60"/>
      <c r="BQR69" s="60"/>
      <c r="BQS69" s="60"/>
      <c r="BQT69" s="60"/>
      <c r="BQU69" s="60"/>
      <c r="BQV69" s="60"/>
      <c r="BQW69" s="60"/>
      <c r="BQX69" s="60"/>
      <c r="BQY69" s="60"/>
      <c r="BQZ69" s="60"/>
      <c r="BRA69" s="60"/>
      <c r="BRB69" s="60"/>
      <c r="BRC69" s="60"/>
      <c r="BRD69" s="60"/>
      <c r="BRE69" s="60"/>
      <c r="BRF69" s="60"/>
      <c r="BRG69" s="60"/>
      <c r="BRH69" s="60"/>
      <c r="BRI69" s="60"/>
      <c r="BRJ69" s="60"/>
      <c r="BRK69" s="60"/>
      <c r="BRL69" s="60"/>
      <c r="BRM69" s="60"/>
      <c r="BRN69" s="60"/>
      <c r="BRO69" s="60"/>
      <c r="BRP69" s="60"/>
      <c r="BRQ69" s="60"/>
      <c r="BRR69" s="60"/>
      <c r="BRS69" s="60"/>
      <c r="BRT69" s="60"/>
      <c r="BRU69" s="60"/>
      <c r="BRV69" s="60"/>
      <c r="BRW69" s="60"/>
      <c r="BRX69" s="60"/>
      <c r="BRY69" s="60"/>
      <c r="BRZ69" s="60"/>
      <c r="BSA69" s="60"/>
      <c r="BSB69" s="60"/>
      <c r="BSC69" s="60"/>
      <c r="BSD69" s="60"/>
      <c r="BSE69" s="60"/>
      <c r="BSF69" s="60"/>
      <c r="BSG69" s="60"/>
      <c r="BSH69" s="60"/>
      <c r="BSI69" s="60"/>
      <c r="BSJ69" s="60"/>
      <c r="BSK69" s="60"/>
      <c r="BSL69" s="60"/>
      <c r="BSM69" s="60"/>
      <c r="BSN69" s="60"/>
      <c r="BSO69" s="60"/>
      <c r="BSP69" s="60"/>
      <c r="BSQ69" s="60"/>
      <c r="BSR69" s="60"/>
      <c r="BSS69" s="60"/>
      <c r="BST69" s="60"/>
      <c r="BSU69" s="60"/>
      <c r="BSV69" s="60"/>
      <c r="BSW69" s="60"/>
      <c r="BSX69" s="60"/>
      <c r="BSY69" s="60"/>
      <c r="BSZ69" s="60"/>
      <c r="BTA69" s="60"/>
      <c r="BTB69" s="60"/>
      <c r="BTC69" s="60"/>
      <c r="BTD69" s="60"/>
      <c r="BTE69" s="60"/>
      <c r="BTF69" s="60"/>
      <c r="BTG69" s="60"/>
      <c r="BTH69" s="60"/>
      <c r="BTI69" s="60"/>
      <c r="BTJ69" s="60"/>
      <c r="BTK69" s="60"/>
      <c r="BTL69" s="60"/>
      <c r="BTM69" s="60"/>
      <c r="BTN69" s="60"/>
      <c r="BTO69" s="60"/>
      <c r="BTP69" s="60"/>
      <c r="BTQ69" s="60"/>
      <c r="BTR69" s="60"/>
      <c r="BTS69" s="60"/>
      <c r="BTT69" s="60"/>
      <c r="BTU69" s="60"/>
      <c r="BTV69" s="60"/>
      <c r="BTW69" s="60"/>
      <c r="BTX69" s="60"/>
      <c r="BTY69" s="60"/>
      <c r="BTZ69" s="60"/>
      <c r="BUA69" s="60"/>
      <c r="BUB69" s="60"/>
      <c r="BUC69" s="60"/>
      <c r="BUD69" s="60"/>
      <c r="BUE69" s="60"/>
      <c r="BUF69" s="60"/>
      <c r="BUG69" s="60"/>
      <c r="BUH69" s="60"/>
      <c r="BUI69" s="60"/>
      <c r="BUJ69" s="60"/>
      <c r="BUK69" s="60"/>
      <c r="BUL69" s="60"/>
      <c r="BUM69" s="60"/>
      <c r="BUN69" s="60"/>
      <c r="BUO69" s="60"/>
      <c r="BUP69" s="60"/>
      <c r="BUQ69" s="60"/>
      <c r="BUR69" s="60"/>
      <c r="BUS69" s="60"/>
      <c r="BUT69" s="60"/>
      <c r="BUU69" s="60"/>
      <c r="BUV69" s="60"/>
      <c r="BUW69" s="60"/>
      <c r="BUX69" s="60"/>
      <c r="BUY69" s="60"/>
      <c r="BUZ69" s="60"/>
      <c r="BVA69" s="60"/>
      <c r="BVB69" s="60"/>
      <c r="BVC69" s="60"/>
      <c r="BVD69" s="60"/>
      <c r="BVE69" s="60"/>
      <c r="BVF69" s="60"/>
      <c r="BVG69" s="60"/>
      <c r="BVH69" s="60"/>
      <c r="BVI69" s="60"/>
      <c r="BVJ69" s="60"/>
      <c r="BVK69" s="60"/>
      <c r="BVL69" s="60"/>
      <c r="BVM69" s="60"/>
      <c r="BVN69" s="60"/>
      <c r="BVO69" s="60"/>
      <c r="BVP69" s="60"/>
      <c r="BVQ69" s="60"/>
      <c r="BVR69" s="60"/>
      <c r="BVS69" s="60"/>
      <c r="BVT69" s="60"/>
      <c r="BVU69" s="60"/>
      <c r="BVV69" s="60"/>
      <c r="BVW69" s="60"/>
      <c r="BVX69" s="60"/>
      <c r="BVY69" s="60"/>
      <c r="BVZ69" s="60"/>
      <c r="BWA69" s="60"/>
      <c r="BWB69" s="60"/>
      <c r="BWC69" s="60"/>
      <c r="BWD69" s="60"/>
      <c r="BWE69" s="60"/>
      <c r="BWF69" s="60"/>
      <c r="BWG69" s="60"/>
      <c r="BWH69" s="60"/>
      <c r="BWI69" s="60"/>
      <c r="BWJ69" s="60"/>
      <c r="BWK69" s="60"/>
      <c r="BWL69" s="60"/>
      <c r="BWM69" s="60"/>
      <c r="BWN69" s="60"/>
      <c r="BWO69" s="60"/>
      <c r="BWP69" s="60"/>
      <c r="BWQ69" s="60"/>
      <c r="BWR69" s="60"/>
      <c r="BWS69" s="60"/>
      <c r="BWT69" s="60"/>
      <c r="BWU69" s="60"/>
      <c r="BWV69" s="60"/>
      <c r="BWW69" s="60"/>
      <c r="BWX69" s="60"/>
      <c r="BWY69" s="60"/>
      <c r="BWZ69" s="60"/>
      <c r="BXA69" s="60"/>
      <c r="BXB69" s="60"/>
      <c r="BXC69" s="60"/>
      <c r="BXD69" s="60"/>
      <c r="BXE69" s="60"/>
      <c r="BXF69" s="60"/>
      <c r="BXG69" s="60"/>
      <c r="BXH69" s="60"/>
      <c r="BXI69" s="60"/>
      <c r="BXJ69" s="60"/>
      <c r="BXK69" s="60"/>
      <c r="BXL69" s="60"/>
      <c r="BXM69" s="60"/>
      <c r="BXN69" s="60"/>
      <c r="BXO69" s="60"/>
      <c r="BXP69" s="60"/>
      <c r="BXQ69" s="60"/>
      <c r="BXR69" s="60"/>
      <c r="BXS69" s="60"/>
      <c r="BXT69" s="60"/>
      <c r="BXU69" s="60"/>
      <c r="BXV69" s="60"/>
      <c r="BXW69" s="60"/>
      <c r="BXX69" s="60"/>
      <c r="BXY69" s="60"/>
      <c r="BXZ69" s="60"/>
      <c r="BYA69" s="60"/>
      <c r="BYB69" s="60"/>
      <c r="BYC69" s="60"/>
      <c r="BYD69" s="60"/>
      <c r="BYE69" s="60"/>
      <c r="BYF69" s="60"/>
      <c r="BYG69" s="60"/>
      <c r="BYH69" s="60"/>
      <c r="BYI69" s="60"/>
      <c r="BYJ69" s="60"/>
      <c r="BYK69" s="60"/>
      <c r="BYL69" s="60"/>
      <c r="BYM69" s="60"/>
      <c r="BYN69" s="60"/>
      <c r="BYO69" s="60"/>
      <c r="BYP69" s="60"/>
      <c r="BYQ69" s="60"/>
      <c r="BYR69" s="60"/>
      <c r="BYS69" s="60"/>
      <c r="BYT69" s="60"/>
      <c r="BYU69" s="60"/>
      <c r="BYV69" s="60"/>
      <c r="BYW69" s="60"/>
      <c r="BYX69" s="60"/>
      <c r="BYY69" s="60"/>
      <c r="BYZ69" s="60"/>
      <c r="BZA69" s="60"/>
      <c r="BZB69" s="60"/>
      <c r="BZC69" s="60"/>
      <c r="BZD69" s="60"/>
      <c r="BZE69" s="60"/>
      <c r="BZF69" s="60"/>
      <c r="BZG69" s="60"/>
      <c r="BZH69" s="60"/>
      <c r="BZI69" s="60"/>
      <c r="BZJ69" s="60"/>
      <c r="BZK69" s="60"/>
      <c r="BZL69" s="60"/>
      <c r="BZM69" s="60"/>
      <c r="BZN69" s="60"/>
      <c r="BZO69" s="60"/>
      <c r="BZP69" s="60"/>
      <c r="BZQ69" s="60"/>
      <c r="BZR69" s="60"/>
      <c r="BZS69" s="60"/>
      <c r="BZT69" s="60"/>
      <c r="BZU69" s="60"/>
      <c r="BZV69" s="60"/>
      <c r="BZW69" s="60"/>
      <c r="BZX69" s="60"/>
      <c r="BZY69" s="60"/>
      <c r="BZZ69" s="60"/>
      <c r="CAA69" s="60"/>
      <c r="CAB69" s="60"/>
      <c r="CAC69" s="60"/>
      <c r="CAD69" s="60"/>
      <c r="CAE69" s="60"/>
      <c r="CAF69" s="60"/>
      <c r="CAG69" s="60"/>
      <c r="CAH69" s="60"/>
      <c r="CAI69" s="60"/>
      <c r="CAJ69" s="60"/>
      <c r="CAK69" s="60"/>
      <c r="CAL69" s="60"/>
      <c r="CAM69" s="60"/>
      <c r="CAN69" s="60"/>
      <c r="CAO69" s="60"/>
      <c r="CAP69" s="60"/>
      <c r="CAQ69" s="60"/>
      <c r="CAR69" s="60"/>
      <c r="CAS69" s="60"/>
      <c r="CAT69" s="60"/>
      <c r="CAU69" s="60"/>
      <c r="CAV69" s="60"/>
      <c r="CAW69" s="60"/>
      <c r="CAX69" s="60"/>
      <c r="CAY69" s="60"/>
      <c r="CAZ69" s="60"/>
      <c r="CBA69" s="60"/>
      <c r="CBB69" s="60"/>
      <c r="CBC69" s="60"/>
      <c r="CBD69" s="60"/>
      <c r="CBE69" s="60"/>
      <c r="CBF69" s="60"/>
      <c r="CBG69" s="60"/>
      <c r="CBH69" s="60"/>
      <c r="CBI69" s="60"/>
      <c r="CBJ69" s="60"/>
      <c r="CBK69" s="60"/>
      <c r="CBL69" s="60"/>
      <c r="CBM69" s="60"/>
      <c r="CBN69" s="60"/>
      <c r="CBO69" s="60"/>
      <c r="CBP69" s="60"/>
      <c r="CBQ69" s="60"/>
      <c r="CBR69" s="60"/>
      <c r="CBS69" s="60"/>
      <c r="CBT69" s="60"/>
      <c r="CBU69" s="60"/>
      <c r="CBV69" s="60"/>
      <c r="CBW69" s="60"/>
      <c r="CBX69" s="60"/>
      <c r="CBY69" s="60"/>
      <c r="CBZ69" s="60"/>
      <c r="CCA69" s="60"/>
      <c r="CCB69" s="60"/>
      <c r="CCC69" s="60"/>
      <c r="CCD69" s="60"/>
      <c r="CCE69" s="60"/>
      <c r="CCF69" s="60"/>
      <c r="CCG69" s="60"/>
      <c r="CCH69" s="60"/>
      <c r="CCI69" s="60"/>
      <c r="CCJ69" s="60"/>
      <c r="CCK69" s="60"/>
      <c r="CCL69" s="60"/>
      <c r="CCM69" s="60"/>
      <c r="CCN69" s="60"/>
      <c r="CCO69" s="60"/>
      <c r="CCP69" s="60"/>
      <c r="CCQ69" s="60"/>
      <c r="CCR69" s="60"/>
      <c r="CCS69" s="60"/>
      <c r="CCT69" s="60"/>
      <c r="CCU69" s="60"/>
      <c r="CCV69" s="60"/>
      <c r="CCW69" s="60"/>
      <c r="CCX69" s="60"/>
      <c r="CCY69" s="60"/>
      <c r="CCZ69" s="60"/>
      <c r="CDA69" s="60"/>
      <c r="CDB69" s="60"/>
      <c r="CDC69" s="60"/>
      <c r="CDD69" s="60"/>
      <c r="CDE69" s="60"/>
      <c r="CDF69" s="60"/>
      <c r="CDG69" s="60"/>
      <c r="CDH69" s="60"/>
      <c r="CDI69" s="60"/>
      <c r="CDJ69" s="60"/>
      <c r="CDK69" s="60"/>
      <c r="CDL69" s="60"/>
      <c r="CDM69" s="60"/>
      <c r="CDN69" s="60"/>
      <c r="CDO69" s="60"/>
      <c r="CDP69" s="60"/>
      <c r="CDQ69" s="60"/>
      <c r="CDR69" s="60"/>
      <c r="CDS69" s="60"/>
      <c r="CDT69" s="60"/>
      <c r="CDU69" s="60"/>
      <c r="CDV69" s="60"/>
      <c r="CDW69" s="60"/>
      <c r="CDX69" s="60"/>
      <c r="CDY69" s="60"/>
      <c r="CDZ69" s="60"/>
      <c r="CEA69" s="60"/>
      <c r="CEB69" s="60"/>
      <c r="CEC69" s="60"/>
      <c r="CED69" s="60"/>
      <c r="CEE69" s="60"/>
      <c r="CEF69" s="60"/>
      <c r="CEG69" s="60"/>
      <c r="CEH69" s="60"/>
      <c r="CEI69" s="60"/>
      <c r="CEJ69" s="60"/>
      <c r="CEK69" s="60"/>
      <c r="CEL69" s="60"/>
      <c r="CEM69" s="60"/>
      <c r="CEN69" s="60"/>
      <c r="CEO69" s="60"/>
      <c r="CEP69" s="60"/>
      <c r="CEQ69" s="60"/>
      <c r="CER69" s="60"/>
      <c r="CES69" s="60"/>
      <c r="CET69" s="60"/>
      <c r="CEU69" s="60"/>
      <c r="CEV69" s="60"/>
      <c r="CEW69" s="60"/>
      <c r="CEX69" s="60"/>
      <c r="CEY69" s="60"/>
      <c r="CEZ69" s="60"/>
      <c r="CFA69" s="60"/>
      <c r="CFB69" s="60"/>
      <c r="CFC69" s="60"/>
      <c r="CFD69" s="60"/>
      <c r="CFE69" s="60"/>
      <c r="CFF69" s="60"/>
      <c r="CFG69" s="60"/>
      <c r="CFH69" s="60"/>
      <c r="CFI69" s="60"/>
      <c r="CFJ69" s="60"/>
      <c r="CFK69" s="60"/>
      <c r="CFL69" s="60"/>
      <c r="CFM69" s="60"/>
      <c r="CFN69" s="60"/>
      <c r="CFO69" s="60"/>
      <c r="CFP69" s="60"/>
      <c r="CFQ69" s="60"/>
      <c r="CFR69" s="60"/>
      <c r="CFS69" s="60"/>
      <c r="CFT69" s="60"/>
      <c r="CFU69" s="60"/>
      <c r="CFV69" s="60"/>
      <c r="CFW69" s="60"/>
      <c r="CFX69" s="60"/>
      <c r="CFY69" s="60"/>
      <c r="CFZ69" s="60"/>
      <c r="CGA69" s="60"/>
      <c r="CGB69" s="60"/>
      <c r="CGC69" s="60"/>
      <c r="CGD69" s="60"/>
      <c r="CGE69" s="60"/>
      <c r="CGF69" s="60"/>
      <c r="CGG69" s="60"/>
      <c r="CGH69" s="60"/>
      <c r="CGI69" s="60"/>
      <c r="CGJ69" s="60"/>
      <c r="CGK69" s="60"/>
      <c r="CGL69" s="60"/>
      <c r="CGM69" s="60"/>
      <c r="CGN69" s="60"/>
      <c r="CGO69" s="60"/>
      <c r="CGP69" s="60"/>
      <c r="CGQ69" s="60"/>
      <c r="CGR69" s="60"/>
      <c r="CGS69" s="60"/>
      <c r="CGT69" s="60"/>
      <c r="CGU69" s="60"/>
      <c r="CGV69" s="60"/>
      <c r="CGW69" s="60"/>
      <c r="CGX69" s="60"/>
      <c r="CGY69" s="60"/>
      <c r="CGZ69" s="60"/>
      <c r="CHA69" s="60"/>
      <c r="CHB69" s="60"/>
      <c r="CHC69" s="60"/>
      <c r="CHD69" s="60"/>
      <c r="CHE69" s="60"/>
      <c r="CHF69" s="60"/>
      <c r="CHG69" s="60"/>
      <c r="CHH69" s="60"/>
      <c r="CHI69" s="60"/>
      <c r="CHJ69" s="60"/>
      <c r="CHK69" s="60"/>
      <c r="CHL69" s="60"/>
      <c r="CHM69" s="60"/>
      <c r="CHN69" s="60"/>
      <c r="CHO69" s="60"/>
      <c r="CHP69" s="60"/>
      <c r="CHQ69" s="60"/>
      <c r="CHR69" s="60"/>
      <c r="CHS69" s="60"/>
      <c r="CHT69" s="60"/>
      <c r="CHU69" s="60"/>
      <c r="CHV69" s="60"/>
      <c r="CHW69" s="60"/>
      <c r="CHX69" s="60"/>
      <c r="CHY69" s="60"/>
      <c r="CHZ69" s="60"/>
      <c r="CIA69" s="60"/>
      <c r="CIB69" s="60"/>
      <c r="CIC69" s="60"/>
      <c r="CID69" s="60"/>
      <c r="CIE69" s="60"/>
      <c r="CIF69" s="60"/>
      <c r="CIG69" s="60"/>
      <c r="CIH69" s="60"/>
      <c r="CII69" s="60"/>
      <c r="CIJ69" s="60"/>
      <c r="CIK69" s="60"/>
      <c r="CIL69" s="60"/>
      <c r="CIM69" s="60"/>
      <c r="CIN69" s="60"/>
      <c r="CIO69" s="60"/>
      <c r="CIP69" s="60"/>
      <c r="CIQ69" s="60"/>
      <c r="CIR69" s="60"/>
      <c r="CIS69" s="60"/>
      <c r="CIT69" s="60"/>
      <c r="CIU69" s="60"/>
      <c r="CIV69" s="60"/>
      <c r="CIW69" s="60"/>
      <c r="CIX69" s="60"/>
      <c r="CIY69" s="60"/>
      <c r="CIZ69" s="60"/>
      <c r="CJA69" s="60"/>
      <c r="CJB69" s="60"/>
      <c r="CJC69" s="60"/>
      <c r="CJD69" s="60"/>
      <c r="CJE69" s="60"/>
      <c r="CJF69" s="60"/>
      <c r="CJG69" s="60"/>
      <c r="CJH69" s="60"/>
      <c r="CJI69" s="60"/>
      <c r="CJJ69" s="60"/>
      <c r="CJK69" s="60"/>
      <c r="CJL69" s="60"/>
      <c r="CJM69" s="60"/>
      <c r="CJN69" s="60"/>
      <c r="CJO69" s="60"/>
      <c r="CJP69" s="60"/>
      <c r="CJQ69" s="60"/>
      <c r="CJR69" s="60"/>
      <c r="CJS69" s="60"/>
      <c r="CJT69" s="60"/>
      <c r="CJU69" s="60"/>
      <c r="CJV69" s="60"/>
      <c r="CJW69" s="60"/>
      <c r="CJX69" s="60"/>
      <c r="CJY69" s="60"/>
      <c r="CJZ69" s="60"/>
      <c r="CKA69" s="60"/>
      <c r="CKB69" s="60"/>
      <c r="CKC69" s="60"/>
      <c r="CKD69" s="60"/>
      <c r="CKE69" s="60"/>
      <c r="CKF69" s="60"/>
      <c r="CKG69" s="60"/>
      <c r="CKH69" s="60"/>
      <c r="CKI69" s="60"/>
      <c r="CKJ69" s="60"/>
      <c r="CKK69" s="60"/>
      <c r="CKL69" s="60"/>
      <c r="CKM69" s="60"/>
      <c r="CKN69" s="60"/>
      <c r="CKO69" s="60"/>
      <c r="CKP69" s="60"/>
      <c r="CKQ69" s="60"/>
      <c r="CKR69" s="60"/>
      <c r="CKS69" s="60"/>
      <c r="CKT69" s="60"/>
      <c r="CKU69" s="60"/>
      <c r="CKV69" s="60"/>
      <c r="CKW69" s="60"/>
      <c r="CKX69" s="60"/>
      <c r="CKY69" s="60"/>
      <c r="CKZ69" s="60"/>
      <c r="CLA69" s="60"/>
      <c r="CLB69" s="60"/>
      <c r="CLC69" s="60"/>
      <c r="CLD69" s="60"/>
      <c r="CLE69" s="60"/>
      <c r="CLF69" s="60"/>
      <c r="CLG69" s="60"/>
      <c r="CLH69" s="60"/>
      <c r="CLI69" s="60"/>
      <c r="CLJ69" s="60"/>
      <c r="CLK69" s="60"/>
      <c r="CLL69" s="60"/>
      <c r="CLM69" s="60"/>
      <c r="CLN69" s="60"/>
      <c r="CLO69" s="60"/>
      <c r="CLP69" s="60"/>
      <c r="CLQ69" s="60"/>
      <c r="CLR69" s="60"/>
      <c r="CLS69" s="60"/>
      <c r="CLT69" s="60"/>
      <c r="CLU69" s="60"/>
      <c r="CLV69" s="60"/>
      <c r="CLW69" s="60"/>
      <c r="CLX69" s="60"/>
      <c r="CLY69" s="60"/>
      <c r="CLZ69" s="60"/>
      <c r="CMA69" s="60"/>
      <c r="CMB69" s="60"/>
      <c r="CMC69" s="60"/>
      <c r="CMD69" s="60"/>
      <c r="CME69" s="60"/>
      <c r="CMF69" s="60"/>
      <c r="CMG69" s="60"/>
      <c r="CMH69" s="60"/>
      <c r="CMI69" s="60"/>
      <c r="CMJ69" s="60"/>
      <c r="CMK69" s="60"/>
      <c r="CML69" s="60"/>
      <c r="CMM69" s="60"/>
      <c r="CMN69" s="60"/>
      <c r="CMO69" s="60"/>
      <c r="CMP69" s="60"/>
      <c r="CMQ69" s="60"/>
      <c r="CMR69" s="60"/>
      <c r="CMS69" s="60"/>
      <c r="CMT69" s="60"/>
      <c r="CMU69" s="60"/>
      <c r="CMV69" s="60"/>
      <c r="CMW69" s="60"/>
      <c r="CMX69" s="60"/>
      <c r="CMY69" s="60"/>
      <c r="CMZ69" s="60"/>
      <c r="CNA69" s="60"/>
      <c r="CNB69" s="60"/>
      <c r="CNC69" s="60"/>
      <c r="CND69" s="60"/>
      <c r="CNE69" s="60"/>
      <c r="CNF69" s="60"/>
      <c r="CNG69" s="60"/>
      <c r="CNH69" s="60"/>
      <c r="CNI69" s="60"/>
      <c r="CNJ69" s="60"/>
      <c r="CNK69" s="60"/>
      <c r="CNL69" s="60"/>
      <c r="CNM69" s="60"/>
      <c r="CNN69" s="60"/>
      <c r="CNO69" s="60"/>
      <c r="CNP69" s="60"/>
      <c r="CNQ69" s="60"/>
      <c r="CNR69" s="60"/>
      <c r="CNS69" s="60"/>
      <c r="CNT69" s="60"/>
      <c r="CNU69" s="60"/>
      <c r="CNV69" s="60"/>
      <c r="CNW69" s="60"/>
      <c r="CNX69" s="60"/>
      <c r="CNY69" s="60"/>
      <c r="CNZ69" s="60"/>
      <c r="COA69" s="60"/>
      <c r="COB69" s="60"/>
      <c r="COC69" s="60"/>
      <c r="COD69" s="60"/>
      <c r="COE69" s="60"/>
      <c r="COF69" s="60"/>
      <c r="COG69" s="60"/>
      <c r="COH69" s="60"/>
      <c r="COI69" s="60"/>
      <c r="COJ69" s="60"/>
      <c r="COK69" s="60"/>
      <c r="COL69" s="60"/>
      <c r="COM69" s="60"/>
      <c r="CON69" s="60"/>
      <c r="COO69" s="60"/>
      <c r="COP69" s="60"/>
      <c r="COQ69" s="60"/>
      <c r="COR69" s="60"/>
      <c r="COS69" s="60"/>
      <c r="COT69" s="60"/>
      <c r="COU69" s="60"/>
      <c r="COV69" s="60"/>
      <c r="COW69" s="60"/>
      <c r="COX69" s="60"/>
      <c r="COY69" s="60"/>
      <c r="COZ69" s="60"/>
      <c r="CPA69" s="60"/>
      <c r="CPB69" s="60"/>
      <c r="CPC69" s="60"/>
      <c r="CPD69" s="60"/>
      <c r="CPE69" s="60"/>
      <c r="CPF69" s="60"/>
      <c r="CPG69" s="60"/>
      <c r="CPH69" s="60"/>
      <c r="CPI69" s="60"/>
      <c r="CPJ69" s="60"/>
      <c r="CPK69" s="60"/>
      <c r="CPL69" s="60"/>
      <c r="CPM69" s="60"/>
      <c r="CPN69" s="60"/>
      <c r="CPO69" s="60"/>
      <c r="CPP69" s="60"/>
      <c r="CPQ69" s="60"/>
      <c r="CPR69" s="60"/>
      <c r="CPS69" s="60"/>
      <c r="CPT69" s="60"/>
      <c r="CPU69" s="60"/>
      <c r="CPV69" s="60"/>
      <c r="CPW69" s="60"/>
      <c r="CPX69" s="60"/>
      <c r="CPY69" s="60"/>
      <c r="CPZ69" s="60"/>
      <c r="CQA69" s="60"/>
      <c r="CQB69" s="60"/>
      <c r="CQC69" s="60"/>
      <c r="CQD69" s="60"/>
      <c r="CQE69" s="60"/>
      <c r="CQF69" s="60"/>
      <c r="CQG69" s="60"/>
      <c r="CQH69" s="60"/>
      <c r="CQI69" s="60"/>
      <c r="CQJ69" s="60"/>
      <c r="CQK69" s="60"/>
      <c r="CQL69" s="60"/>
      <c r="CQM69" s="60"/>
      <c r="CQN69" s="60"/>
      <c r="CQO69" s="60"/>
      <c r="CQP69" s="60"/>
      <c r="CQQ69" s="60"/>
      <c r="CQR69" s="60"/>
      <c r="CQS69" s="60"/>
      <c r="CQT69" s="60"/>
      <c r="CQU69" s="60"/>
      <c r="CQV69" s="60"/>
      <c r="CQW69" s="60"/>
      <c r="CQX69" s="60"/>
      <c r="CQY69" s="60"/>
      <c r="CQZ69" s="60"/>
      <c r="CRA69" s="60"/>
      <c r="CRB69" s="60"/>
      <c r="CRC69" s="60"/>
      <c r="CRD69" s="60"/>
      <c r="CRE69" s="60"/>
      <c r="CRF69" s="60"/>
      <c r="CRG69" s="60"/>
      <c r="CRH69" s="60"/>
      <c r="CRI69" s="60"/>
      <c r="CRJ69" s="60"/>
      <c r="CRK69" s="60"/>
      <c r="CRL69" s="60"/>
      <c r="CRM69" s="60"/>
      <c r="CRN69" s="60"/>
      <c r="CRO69" s="60"/>
      <c r="CRP69" s="60"/>
      <c r="CRQ69" s="60"/>
      <c r="CRR69" s="60"/>
      <c r="CRS69" s="60"/>
      <c r="CRT69" s="60"/>
      <c r="CRU69" s="60"/>
      <c r="CRV69" s="60"/>
      <c r="CRW69" s="60"/>
      <c r="CRX69" s="60"/>
      <c r="CRY69" s="60"/>
      <c r="CRZ69" s="60"/>
      <c r="CSA69" s="60"/>
      <c r="CSB69" s="60"/>
      <c r="CSC69" s="60"/>
      <c r="CSD69" s="60"/>
      <c r="CSE69" s="60"/>
      <c r="CSF69" s="60"/>
      <c r="CSG69" s="60"/>
      <c r="CSH69" s="60"/>
      <c r="CSI69" s="60"/>
      <c r="CSJ69" s="60"/>
      <c r="CSK69" s="60"/>
      <c r="CSL69" s="60"/>
      <c r="CSM69" s="60"/>
      <c r="CSN69" s="60"/>
      <c r="CSO69" s="60"/>
      <c r="CSP69" s="60"/>
      <c r="CSQ69" s="60"/>
      <c r="CSR69" s="60"/>
      <c r="CSS69" s="60"/>
      <c r="CST69" s="60"/>
      <c r="CSU69" s="60"/>
      <c r="CSV69" s="60"/>
      <c r="CSW69" s="60"/>
      <c r="CSX69" s="60"/>
      <c r="CSY69" s="60"/>
      <c r="CSZ69" s="60"/>
      <c r="CTA69" s="60"/>
      <c r="CTB69" s="60"/>
      <c r="CTC69" s="60"/>
      <c r="CTD69" s="60"/>
      <c r="CTE69" s="60"/>
      <c r="CTF69" s="60"/>
      <c r="CTG69" s="60"/>
      <c r="CTH69" s="60"/>
      <c r="CTI69" s="60"/>
      <c r="CTJ69" s="60"/>
      <c r="CTK69" s="60"/>
      <c r="CTL69" s="60"/>
      <c r="CTM69" s="60"/>
      <c r="CTN69" s="60"/>
      <c r="CTO69" s="60"/>
      <c r="CTP69" s="60"/>
      <c r="CTQ69" s="60"/>
      <c r="CTR69" s="60"/>
      <c r="CTS69" s="60"/>
      <c r="CTT69" s="60"/>
      <c r="CTU69" s="60"/>
      <c r="CTV69" s="60"/>
      <c r="CTW69" s="60"/>
      <c r="CTX69" s="60"/>
      <c r="CTY69" s="60"/>
      <c r="CTZ69" s="60"/>
      <c r="CUA69" s="60"/>
      <c r="CUB69" s="60"/>
      <c r="CUC69" s="60"/>
      <c r="CUD69" s="60"/>
      <c r="CUE69" s="60"/>
      <c r="CUF69" s="60"/>
      <c r="CUG69" s="60"/>
      <c r="CUH69" s="60"/>
      <c r="CUI69" s="60"/>
      <c r="CUJ69" s="60"/>
      <c r="CUK69" s="60"/>
      <c r="CUL69" s="60"/>
      <c r="CUM69" s="60"/>
      <c r="CUN69" s="60"/>
      <c r="CUO69" s="60"/>
      <c r="CUP69" s="60"/>
      <c r="CUQ69" s="60"/>
      <c r="CUR69" s="60"/>
      <c r="CUS69" s="60"/>
      <c r="CUT69" s="60"/>
      <c r="CUU69" s="60"/>
      <c r="CUV69" s="60"/>
      <c r="CUW69" s="60"/>
      <c r="CUX69" s="60"/>
      <c r="CUY69" s="60"/>
      <c r="CUZ69" s="60"/>
      <c r="CVA69" s="60"/>
      <c r="CVB69" s="60"/>
      <c r="CVC69" s="60"/>
      <c r="CVD69" s="60"/>
      <c r="CVE69" s="60"/>
      <c r="CVF69" s="60"/>
      <c r="CVG69" s="60"/>
      <c r="CVH69" s="60"/>
      <c r="CVI69" s="60"/>
      <c r="CVJ69" s="60"/>
      <c r="CVK69" s="60"/>
      <c r="CVL69" s="60"/>
      <c r="CVM69" s="60"/>
      <c r="CVN69" s="60"/>
      <c r="CVO69" s="60"/>
      <c r="CVP69" s="60"/>
      <c r="CVQ69" s="60"/>
      <c r="CVR69" s="60"/>
      <c r="CVS69" s="60"/>
      <c r="CVT69" s="60"/>
      <c r="CVU69" s="60"/>
      <c r="CVV69" s="60"/>
      <c r="CVW69" s="60"/>
      <c r="CVX69" s="60"/>
      <c r="CVY69" s="60"/>
      <c r="CVZ69" s="60"/>
      <c r="CWA69" s="60"/>
      <c r="CWB69" s="60"/>
      <c r="CWC69" s="60"/>
      <c r="CWD69" s="60"/>
      <c r="CWE69" s="60"/>
      <c r="CWF69" s="60"/>
      <c r="CWG69" s="60"/>
      <c r="CWH69" s="60"/>
      <c r="CWI69" s="60"/>
      <c r="CWJ69" s="60"/>
      <c r="CWK69" s="60"/>
      <c r="CWL69" s="60"/>
      <c r="CWM69" s="60"/>
      <c r="CWN69" s="60"/>
      <c r="CWO69" s="60"/>
      <c r="CWP69" s="60"/>
      <c r="CWQ69" s="60"/>
      <c r="CWR69" s="60"/>
      <c r="CWS69" s="60"/>
      <c r="CWT69" s="60"/>
      <c r="CWU69" s="60"/>
      <c r="CWV69" s="60"/>
      <c r="CWW69" s="60"/>
      <c r="CWX69" s="60"/>
      <c r="CWY69" s="60"/>
      <c r="CWZ69" s="60"/>
      <c r="CXA69" s="60"/>
      <c r="CXB69" s="60"/>
      <c r="CXC69" s="60"/>
      <c r="CXD69" s="60"/>
      <c r="CXE69" s="60"/>
      <c r="CXF69" s="60"/>
      <c r="CXG69" s="60"/>
      <c r="CXH69" s="60"/>
      <c r="CXI69" s="60"/>
      <c r="CXJ69" s="60"/>
      <c r="CXK69" s="60"/>
      <c r="CXL69" s="60"/>
      <c r="CXM69" s="60"/>
      <c r="CXN69" s="60"/>
      <c r="CXO69" s="60"/>
      <c r="CXP69" s="60"/>
      <c r="CXQ69" s="60"/>
      <c r="CXR69" s="60"/>
      <c r="CXS69" s="60"/>
      <c r="CXT69" s="60"/>
      <c r="CXU69" s="60"/>
      <c r="CXV69" s="60"/>
      <c r="CXW69" s="60"/>
      <c r="CXX69" s="60"/>
      <c r="CXY69" s="60"/>
      <c r="CXZ69" s="60"/>
      <c r="CYA69" s="60"/>
      <c r="CYB69" s="60"/>
      <c r="CYC69" s="60"/>
      <c r="CYD69" s="60"/>
      <c r="CYE69" s="60"/>
      <c r="CYF69" s="60"/>
      <c r="CYG69" s="60"/>
      <c r="CYH69" s="60"/>
      <c r="CYI69" s="60"/>
      <c r="CYJ69" s="60"/>
      <c r="CYK69" s="60"/>
      <c r="CYL69" s="60"/>
      <c r="CYM69" s="60"/>
      <c r="CYN69" s="60"/>
      <c r="CYO69" s="60"/>
      <c r="CYP69" s="60"/>
      <c r="CYQ69" s="60"/>
      <c r="CYR69" s="60"/>
      <c r="CYS69" s="60"/>
      <c r="CYT69" s="60"/>
      <c r="CYU69" s="60"/>
      <c r="CYV69" s="60"/>
      <c r="CYW69" s="60"/>
      <c r="CYX69" s="60"/>
      <c r="CYY69" s="60"/>
      <c r="CYZ69" s="60"/>
      <c r="CZA69" s="60"/>
      <c r="CZB69" s="60"/>
      <c r="CZC69" s="60"/>
      <c r="CZD69" s="60"/>
      <c r="CZE69" s="60"/>
      <c r="CZF69" s="60"/>
      <c r="CZG69" s="60"/>
      <c r="CZH69" s="60"/>
      <c r="CZI69" s="60"/>
      <c r="CZJ69" s="60"/>
      <c r="CZK69" s="60"/>
      <c r="CZL69" s="60"/>
      <c r="CZM69" s="60"/>
      <c r="CZN69" s="60"/>
      <c r="CZO69" s="60"/>
      <c r="CZP69" s="60"/>
      <c r="CZQ69" s="60"/>
      <c r="CZR69" s="60"/>
      <c r="CZS69" s="60"/>
      <c r="CZT69" s="60"/>
      <c r="CZU69" s="60"/>
      <c r="CZV69" s="60"/>
      <c r="CZW69" s="60"/>
      <c r="CZX69" s="60"/>
      <c r="CZY69" s="60"/>
      <c r="CZZ69" s="60"/>
      <c r="DAA69" s="60"/>
      <c r="DAB69" s="60"/>
      <c r="DAC69" s="60"/>
      <c r="DAD69" s="60"/>
      <c r="DAE69" s="60"/>
      <c r="DAF69" s="60"/>
      <c r="DAG69" s="60"/>
      <c r="DAH69" s="60"/>
      <c r="DAI69" s="60"/>
      <c r="DAJ69" s="60"/>
      <c r="DAK69" s="60"/>
      <c r="DAL69" s="60"/>
      <c r="DAM69" s="60"/>
      <c r="DAN69" s="60"/>
      <c r="DAO69" s="60"/>
      <c r="DAP69" s="60"/>
      <c r="DAQ69" s="60"/>
      <c r="DAR69" s="60"/>
      <c r="DAS69" s="60"/>
      <c r="DAT69" s="60"/>
      <c r="DAU69" s="60"/>
      <c r="DAV69" s="60"/>
      <c r="DAW69" s="60"/>
      <c r="DAX69" s="60"/>
      <c r="DAY69" s="60"/>
      <c r="DAZ69" s="60"/>
      <c r="DBA69" s="60"/>
      <c r="DBB69" s="60"/>
      <c r="DBC69" s="60"/>
      <c r="DBD69" s="60"/>
      <c r="DBE69" s="60"/>
      <c r="DBF69" s="60"/>
      <c r="DBG69" s="60"/>
      <c r="DBH69" s="60"/>
      <c r="DBI69" s="60"/>
      <c r="DBJ69" s="60"/>
      <c r="DBK69" s="60"/>
      <c r="DBL69" s="60"/>
      <c r="DBM69" s="60"/>
      <c r="DBN69" s="60"/>
      <c r="DBO69" s="60"/>
      <c r="DBP69" s="60"/>
      <c r="DBQ69" s="60"/>
      <c r="DBR69" s="60"/>
      <c r="DBS69" s="60"/>
      <c r="DBT69" s="60"/>
      <c r="DBU69" s="60"/>
      <c r="DBV69" s="60"/>
      <c r="DBW69" s="60"/>
      <c r="DBX69" s="60"/>
      <c r="DBY69" s="60"/>
      <c r="DBZ69" s="60"/>
      <c r="DCA69" s="60"/>
      <c r="DCB69" s="60"/>
      <c r="DCC69" s="60"/>
      <c r="DCD69" s="60"/>
      <c r="DCE69" s="60"/>
      <c r="DCF69" s="60"/>
      <c r="DCG69" s="60"/>
      <c r="DCH69" s="60"/>
      <c r="DCI69" s="60"/>
      <c r="DCJ69" s="60"/>
      <c r="DCK69" s="60"/>
      <c r="DCL69" s="60"/>
      <c r="DCM69" s="60"/>
      <c r="DCN69" s="60"/>
      <c r="DCO69" s="60"/>
      <c r="DCP69" s="60"/>
      <c r="DCQ69" s="60"/>
      <c r="DCR69" s="60"/>
      <c r="DCS69" s="60"/>
      <c r="DCT69" s="60"/>
      <c r="DCU69" s="60"/>
      <c r="DCV69" s="60"/>
      <c r="DCW69" s="60"/>
      <c r="DCX69" s="60"/>
      <c r="DCY69" s="60"/>
      <c r="DCZ69" s="60"/>
      <c r="DDA69" s="60"/>
      <c r="DDB69" s="60"/>
      <c r="DDC69" s="60"/>
      <c r="DDD69" s="60"/>
      <c r="DDE69" s="60"/>
      <c r="DDF69" s="60"/>
      <c r="DDG69" s="60"/>
      <c r="DDH69" s="60"/>
      <c r="DDI69" s="60"/>
      <c r="DDJ69" s="60"/>
      <c r="DDK69" s="60"/>
      <c r="DDL69" s="60"/>
      <c r="DDM69" s="60"/>
      <c r="DDN69" s="60"/>
      <c r="DDO69" s="60"/>
      <c r="DDP69" s="60"/>
      <c r="DDQ69" s="60"/>
      <c r="DDR69" s="60"/>
      <c r="DDS69" s="60"/>
      <c r="DDT69" s="60"/>
      <c r="DDU69" s="60"/>
      <c r="DDV69" s="60"/>
      <c r="DDW69" s="60"/>
      <c r="DDX69" s="60"/>
      <c r="DDY69" s="60"/>
      <c r="DDZ69" s="60"/>
      <c r="DEA69" s="60"/>
      <c r="DEB69" s="60"/>
      <c r="DEC69" s="60"/>
      <c r="DED69" s="60"/>
      <c r="DEE69" s="60"/>
      <c r="DEF69" s="60"/>
      <c r="DEG69" s="60"/>
      <c r="DEH69" s="60"/>
      <c r="DEI69" s="60"/>
      <c r="DEJ69" s="60"/>
      <c r="DEK69" s="60"/>
      <c r="DEL69" s="60"/>
      <c r="DEM69" s="60"/>
      <c r="DEN69" s="60"/>
      <c r="DEO69" s="60"/>
      <c r="DEP69" s="60"/>
      <c r="DEQ69" s="60"/>
      <c r="DER69" s="60"/>
      <c r="DES69" s="60"/>
      <c r="DET69" s="60"/>
      <c r="DEU69" s="60"/>
      <c r="DEV69" s="60"/>
      <c r="DEW69" s="60"/>
      <c r="DEX69" s="60"/>
      <c r="DEY69" s="60"/>
      <c r="DEZ69" s="60"/>
      <c r="DFA69" s="60"/>
      <c r="DFB69" s="60"/>
      <c r="DFC69" s="60"/>
      <c r="DFD69" s="60"/>
      <c r="DFE69" s="60"/>
      <c r="DFF69" s="60"/>
      <c r="DFG69" s="60"/>
      <c r="DFH69" s="60"/>
      <c r="DFI69" s="60"/>
      <c r="DFJ69" s="60"/>
      <c r="DFK69" s="60"/>
      <c r="DFL69" s="60"/>
      <c r="DFM69" s="60"/>
      <c r="DFN69" s="60"/>
      <c r="DFO69" s="60"/>
      <c r="DFP69" s="60"/>
      <c r="DFQ69" s="60"/>
      <c r="DFR69" s="60"/>
      <c r="DFS69" s="60"/>
      <c r="DFT69" s="60"/>
      <c r="DFU69" s="60"/>
      <c r="DFV69" s="60"/>
      <c r="DFW69" s="60"/>
      <c r="DFX69" s="60"/>
      <c r="DFY69" s="60"/>
      <c r="DFZ69" s="60"/>
      <c r="DGA69" s="60"/>
      <c r="DGB69" s="60"/>
      <c r="DGC69" s="60"/>
      <c r="DGD69" s="60"/>
      <c r="DGE69" s="60"/>
      <c r="DGF69" s="60"/>
      <c r="DGG69" s="60"/>
      <c r="DGH69" s="60"/>
      <c r="DGI69" s="60"/>
      <c r="DGJ69" s="60"/>
      <c r="DGK69" s="60"/>
      <c r="DGL69" s="60"/>
      <c r="DGM69" s="60"/>
      <c r="DGN69" s="60"/>
      <c r="DGO69" s="60"/>
      <c r="DGP69" s="60"/>
      <c r="DGQ69" s="60"/>
      <c r="DGR69" s="60"/>
      <c r="DGS69" s="60"/>
      <c r="DGT69" s="60"/>
      <c r="DGU69" s="60"/>
      <c r="DGV69" s="60"/>
      <c r="DGW69" s="60"/>
      <c r="DGX69" s="60"/>
      <c r="DGY69" s="60"/>
      <c r="DGZ69" s="60"/>
      <c r="DHA69" s="60"/>
      <c r="DHB69" s="60"/>
      <c r="DHC69" s="60"/>
      <c r="DHD69" s="60"/>
      <c r="DHE69" s="60"/>
      <c r="DHF69" s="60"/>
      <c r="DHG69" s="60"/>
      <c r="DHH69" s="60"/>
      <c r="DHI69" s="60"/>
      <c r="DHJ69" s="60"/>
      <c r="DHK69" s="60"/>
      <c r="DHL69" s="60"/>
      <c r="DHM69" s="60"/>
      <c r="DHN69" s="60"/>
      <c r="DHO69" s="60"/>
      <c r="DHP69" s="60"/>
      <c r="DHQ69" s="60"/>
      <c r="DHR69" s="60"/>
      <c r="DHS69" s="60"/>
      <c r="DHT69" s="60"/>
      <c r="DHU69" s="60"/>
      <c r="DHV69" s="60"/>
      <c r="DHW69" s="60"/>
      <c r="DHX69" s="60"/>
      <c r="DHY69" s="60"/>
      <c r="DHZ69" s="60"/>
      <c r="DIA69" s="60"/>
      <c r="DIB69" s="60"/>
      <c r="DIC69" s="60"/>
      <c r="DID69" s="60"/>
      <c r="DIE69" s="60"/>
      <c r="DIF69" s="60"/>
      <c r="DIG69" s="60"/>
      <c r="DIH69" s="60"/>
      <c r="DII69" s="60"/>
      <c r="DIJ69" s="60"/>
      <c r="DIK69" s="60"/>
      <c r="DIL69" s="60"/>
      <c r="DIM69" s="60"/>
      <c r="DIN69" s="60"/>
      <c r="DIO69" s="60"/>
      <c r="DIP69" s="60"/>
      <c r="DIQ69" s="60"/>
      <c r="DIR69" s="60"/>
      <c r="DIS69" s="60"/>
      <c r="DIT69" s="60"/>
      <c r="DIU69" s="60"/>
      <c r="DIV69" s="60"/>
      <c r="DIW69" s="60"/>
      <c r="DIX69" s="60"/>
      <c r="DIY69" s="60"/>
      <c r="DIZ69" s="60"/>
      <c r="DJA69" s="60"/>
      <c r="DJB69" s="60"/>
      <c r="DJC69" s="60"/>
      <c r="DJD69" s="60"/>
      <c r="DJE69" s="60"/>
      <c r="DJF69" s="60"/>
      <c r="DJG69" s="60"/>
      <c r="DJH69" s="60"/>
      <c r="DJI69" s="60"/>
      <c r="DJJ69" s="60"/>
      <c r="DJK69" s="60"/>
      <c r="DJL69" s="60"/>
      <c r="DJM69" s="60"/>
      <c r="DJN69" s="60"/>
      <c r="DJO69" s="60"/>
      <c r="DJP69" s="60"/>
      <c r="DJQ69" s="60"/>
      <c r="DJR69" s="60"/>
      <c r="DJS69" s="60"/>
      <c r="DJT69" s="60"/>
      <c r="DJU69" s="60"/>
      <c r="DJV69" s="60"/>
      <c r="DJW69" s="60"/>
      <c r="DJX69" s="60"/>
      <c r="DJY69" s="60"/>
      <c r="DJZ69" s="60"/>
      <c r="DKA69" s="60"/>
      <c r="DKB69" s="60"/>
      <c r="DKC69" s="60"/>
      <c r="DKD69" s="60"/>
      <c r="DKE69" s="60"/>
      <c r="DKF69" s="60"/>
      <c r="DKG69" s="60"/>
      <c r="DKH69" s="60"/>
      <c r="DKI69" s="60"/>
      <c r="DKJ69" s="60"/>
      <c r="DKK69" s="60"/>
      <c r="DKL69" s="60"/>
      <c r="DKM69" s="60"/>
      <c r="DKN69" s="60"/>
      <c r="DKO69" s="60"/>
      <c r="DKP69" s="60"/>
      <c r="DKQ69" s="60"/>
      <c r="DKR69" s="60"/>
      <c r="DKS69" s="60"/>
      <c r="DKT69" s="60"/>
      <c r="DKU69" s="60"/>
      <c r="DKV69" s="60"/>
      <c r="DKW69" s="60"/>
      <c r="DKX69" s="60"/>
      <c r="DKY69" s="60"/>
      <c r="DKZ69" s="60"/>
      <c r="DLA69" s="60"/>
      <c r="DLB69" s="60"/>
      <c r="DLC69" s="60"/>
      <c r="DLD69" s="60"/>
      <c r="DLE69" s="60"/>
      <c r="DLF69" s="60"/>
      <c r="DLG69" s="60"/>
      <c r="DLH69" s="60"/>
      <c r="DLI69" s="60"/>
      <c r="DLJ69" s="60"/>
      <c r="DLK69" s="60"/>
      <c r="DLL69" s="60"/>
      <c r="DLM69" s="60"/>
      <c r="DLN69" s="60"/>
      <c r="DLO69" s="60"/>
      <c r="DLP69" s="60"/>
      <c r="DLQ69" s="60"/>
      <c r="DLR69" s="60"/>
      <c r="DLS69" s="60"/>
      <c r="DLT69" s="60"/>
      <c r="DLU69" s="60"/>
      <c r="DLV69" s="60"/>
      <c r="DLW69" s="60"/>
      <c r="DLX69" s="60"/>
      <c r="DLY69" s="60"/>
      <c r="DLZ69" s="60"/>
      <c r="DMA69" s="60"/>
      <c r="DMB69" s="60"/>
      <c r="DMC69" s="60"/>
      <c r="DMD69" s="60"/>
      <c r="DME69" s="60"/>
      <c r="DMF69" s="60"/>
      <c r="DMG69" s="60"/>
      <c r="DMH69" s="60"/>
      <c r="DMI69" s="60"/>
      <c r="DMJ69" s="60"/>
      <c r="DMK69" s="60"/>
      <c r="DML69" s="60"/>
      <c r="DMM69" s="60"/>
      <c r="DMN69" s="60"/>
      <c r="DMO69" s="60"/>
      <c r="DMP69" s="60"/>
      <c r="DMQ69" s="60"/>
      <c r="DMR69" s="60"/>
      <c r="DMS69" s="60"/>
      <c r="DMT69" s="60"/>
      <c r="DMU69" s="60"/>
      <c r="DMV69" s="60"/>
      <c r="DMW69" s="60"/>
      <c r="DMX69" s="60"/>
      <c r="DMY69" s="60"/>
      <c r="DMZ69" s="60"/>
      <c r="DNA69" s="60"/>
      <c r="DNB69" s="60"/>
      <c r="DNC69" s="60"/>
      <c r="DND69" s="60"/>
      <c r="DNE69" s="60"/>
      <c r="DNF69" s="60"/>
      <c r="DNG69" s="60"/>
      <c r="DNH69" s="60"/>
      <c r="DNI69" s="60"/>
      <c r="DNJ69" s="60"/>
      <c r="DNK69" s="60"/>
      <c r="DNL69" s="60"/>
      <c r="DNM69" s="60"/>
      <c r="DNN69" s="60"/>
      <c r="DNO69" s="60"/>
      <c r="DNP69" s="60"/>
      <c r="DNQ69" s="60"/>
      <c r="DNR69" s="60"/>
      <c r="DNS69" s="60"/>
      <c r="DNT69" s="60"/>
      <c r="DNU69" s="60"/>
      <c r="DNV69" s="60"/>
      <c r="DNW69" s="60"/>
      <c r="DNX69" s="60"/>
      <c r="DNY69" s="60"/>
      <c r="DNZ69" s="60"/>
      <c r="DOA69" s="60"/>
      <c r="DOB69" s="60"/>
      <c r="DOC69" s="60"/>
      <c r="DOD69" s="60"/>
      <c r="DOE69" s="60"/>
      <c r="DOF69" s="60"/>
      <c r="DOG69" s="60"/>
      <c r="DOH69" s="60"/>
      <c r="DOI69" s="60"/>
      <c r="DOJ69" s="60"/>
      <c r="DOK69" s="60"/>
      <c r="DOL69" s="60"/>
      <c r="DOM69" s="60"/>
      <c r="DON69" s="60"/>
      <c r="DOO69" s="60"/>
      <c r="DOP69" s="60"/>
      <c r="DOQ69" s="60"/>
      <c r="DOR69" s="60"/>
      <c r="DOS69" s="60"/>
      <c r="DOT69" s="60"/>
      <c r="DOU69" s="60"/>
      <c r="DOV69" s="60"/>
      <c r="DOW69" s="60"/>
      <c r="DOX69" s="60"/>
      <c r="DOY69" s="60"/>
      <c r="DOZ69" s="60"/>
      <c r="DPA69" s="60"/>
      <c r="DPB69" s="60"/>
      <c r="DPC69" s="60"/>
      <c r="DPD69" s="60"/>
      <c r="DPE69" s="60"/>
      <c r="DPF69" s="60"/>
      <c r="DPG69" s="60"/>
      <c r="DPH69" s="60"/>
      <c r="DPI69" s="60"/>
      <c r="DPJ69" s="60"/>
      <c r="DPK69" s="60"/>
      <c r="DPL69" s="60"/>
      <c r="DPM69" s="60"/>
      <c r="DPN69" s="60"/>
      <c r="DPO69" s="60"/>
      <c r="DPP69" s="60"/>
      <c r="DPQ69" s="60"/>
      <c r="DPR69" s="60"/>
      <c r="DPS69" s="60"/>
      <c r="DPT69" s="60"/>
      <c r="DPU69" s="60"/>
      <c r="DPV69" s="60"/>
      <c r="DPW69" s="60"/>
      <c r="DPX69" s="60"/>
      <c r="DPY69" s="60"/>
      <c r="DPZ69" s="60"/>
      <c r="DQA69" s="60"/>
      <c r="DQB69" s="60"/>
      <c r="DQC69" s="60"/>
      <c r="DQD69" s="60"/>
      <c r="DQE69" s="60"/>
      <c r="DQF69" s="60"/>
      <c r="DQG69" s="60"/>
      <c r="DQH69" s="60"/>
      <c r="DQI69" s="60"/>
      <c r="DQJ69" s="60"/>
      <c r="DQK69" s="60"/>
      <c r="DQL69" s="60"/>
      <c r="DQM69" s="60"/>
      <c r="DQN69" s="60"/>
      <c r="DQO69" s="60"/>
      <c r="DQP69" s="60"/>
      <c r="DQQ69" s="60"/>
      <c r="DQR69" s="60"/>
      <c r="DQS69" s="60"/>
      <c r="DQT69" s="60"/>
      <c r="DQU69" s="60"/>
      <c r="DQV69" s="60"/>
      <c r="DQW69" s="60"/>
      <c r="DQX69" s="60"/>
      <c r="DQY69" s="60"/>
      <c r="DQZ69" s="60"/>
      <c r="DRA69" s="60"/>
      <c r="DRB69" s="60"/>
      <c r="DRC69" s="60"/>
      <c r="DRD69" s="60"/>
      <c r="DRE69" s="60"/>
      <c r="DRF69" s="60"/>
      <c r="DRG69" s="60"/>
      <c r="DRH69" s="60"/>
      <c r="DRI69" s="60"/>
      <c r="DRJ69" s="60"/>
      <c r="DRK69" s="60"/>
      <c r="DRL69" s="60"/>
      <c r="DRM69" s="60"/>
      <c r="DRN69" s="60"/>
      <c r="DRO69" s="60"/>
      <c r="DRP69" s="60"/>
      <c r="DRQ69" s="60"/>
      <c r="DRR69" s="60"/>
      <c r="DRS69" s="60"/>
      <c r="DRT69" s="60"/>
      <c r="DRU69" s="60"/>
      <c r="DRV69" s="60"/>
      <c r="DRW69" s="60"/>
      <c r="DRX69" s="60"/>
      <c r="DRY69" s="60"/>
      <c r="DRZ69" s="60"/>
      <c r="DSA69" s="60"/>
      <c r="DSB69" s="60"/>
      <c r="DSC69" s="60"/>
      <c r="DSD69" s="60"/>
      <c r="DSE69" s="60"/>
      <c r="DSF69" s="60"/>
      <c r="DSG69" s="60"/>
      <c r="DSH69" s="60"/>
      <c r="DSI69" s="60"/>
      <c r="DSJ69" s="60"/>
      <c r="DSK69" s="60"/>
      <c r="DSL69" s="60"/>
      <c r="DSM69" s="60"/>
      <c r="DSN69" s="60"/>
      <c r="DSO69" s="60"/>
      <c r="DSP69" s="60"/>
      <c r="DSQ69" s="60"/>
      <c r="DSR69" s="60"/>
      <c r="DSS69" s="60"/>
      <c r="DST69" s="60"/>
      <c r="DSU69" s="60"/>
      <c r="DSV69" s="60"/>
      <c r="DSW69" s="60"/>
      <c r="DSX69" s="60"/>
      <c r="DSY69" s="60"/>
      <c r="DSZ69" s="60"/>
      <c r="DTA69" s="60"/>
      <c r="DTB69" s="60"/>
      <c r="DTC69" s="60"/>
      <c r="DTD69" s="60"/>
      <c r="DTE69" s="60"/>
      <c r="DTF69" s="60"/>
      <c r="DTG69" s="60"/>
      <c r="DTH69" s="60"/>
      <c r="DTI69" s="60"/>
      <c r="DTJ69" s="60"/>
      <c r="DTK69" s="60"/>
      <c r="DTL69" s="60"/>
      <c r="DTM69" s="60"/>
      <c r="DTN69" s="60"/>
      <c r="DTO69" s="60"/>
      <c r="DTP69" s="60"/>
      <c r="DTQ69" s="60"/>
      <c r="DTR69" s="60"/>
      <c r="DTS69" s="60"/>
      <c r="DTT69" s="60"/>
      <c r="DTU69" s="60"/>
      <c r="DTV69" s="60"/>
      <c r="DTW69" s="60"/>
      <c r="DTX69" s="60"/>
      <c r="DTY69" s="60"/>
      <c r="DTZ69" s="60"/>
      <c r="DUA69" s="60"/>
      <c r="DUB69" s="60"/>
      <c r="DUC69" s="60"/>
      <c r="DUD69" s="60"/>
      <c r="DUE69" s="60"/>
      <c r="DUF69" s="60"/>
      <c r="DUG69" s="60"/>
      <c r="DUH69" s="60"/>
      <c r="DUI69" s="60"/>
      <c r="DUJ69" s="60"/>
      <c r="DUK69" s="60"/>
      <c r="DUL69" s="60"/>
      <c r="DUM69" s="60"/>
      <c r="DUN69" s="60"/>
      <c r="DUO69" s="60"/>
      <c r="DUP69" s="60"/>
      <c r="DUQ69" s="60"/>
      <c r="DUR69" s="60"/>
      <c r="DUS69" s="60"/>
      <c r="DUT69" s="60"/>
      <c r="DUU69" s="60"/>
      <c r="DUV69" s="60"/>
      <c r="DUW69" s="60"/>
      <c r="DUX69" s="60"/>
      <c r="DUY69" s="60"/>
      <c r="DUZ69" s="60"/>
      <c r="DVA69" s="60"/>
      <c r="DVB69" s="60"/>
      <c r="DVC69" s="60"/>
      <c r="DVD69" s="60"/>
      <c r="DVE69" s="60"/>
      <c r="DVF69" s="60"/>
      <c r="DVG69" s="60"/>
      <c r="DVH69" s="60"/>
      <c r="DVI69" s="60"/>
      <c r="DVJ69" s="60"/>
      <c r="DVK69" s="60"/>
      <c r="DVL69" s="60"/>
      <c r="DVM69" s="60"/>
      <c r="DVN69" s="60"/>
      <c r="DVO69" s="60"/>
      <c r="DVP69" s="60"/>
      <c r="DVQ69" s="60"/>
      <c r="DVR69" s="60"/>
      <c r="DVS69" s="60"/>
      <c r="DVT69" s="60"/>
      <c r="DVU69" s="60"/>
      <c r="DVV69" s="60"/>
      <c r="DVW69" s="60"/>
      <c r="DVX69" s="60"/>
      <c r="DVY69" s="60"/>
      <c r="DVZ69" s="60"/>
      <c r="DWA69" s="60"/>
      <c r="DWB69" s="60"/>
      <c r="DWC69" s="60"/>
      <c r="DWD69" s="60"/>
      <c r="DWE69" s="60"/>
      <c r="DWF69" s="60"/>
      <c r="DWG69" s="60"/>
      <c r="DWH69" s="60"/>
      <c r="DWI69" s="60"/>
      <c r="DWJ69" s="60"/>
      <c r="DWK69" s="60"/>
      <c r="DWL69" s="60"/>
      <c r="DWM69" s="60"/>
      <c r="DWN69" s="60"/>
      <c r="DWO69" s="60"/>
      <c r="DWP69" s="60"/>
      <c r="DWQ69" s="60"/>
      <c r="DWR69" s="60"/>
      <c r="DWS69" s="60"/>
      <c r="DWT69" s="60"/>
      <c r="DWU69" s="60"/>
      <c r="DWV69" s="60"/>
      <c r="DWW69" s="60"/>
      <c r="DWX69" s="60"/>
      <c r="DWY69" s="60"/>
      <c r="DWZ69" s="60"/>
      <c r="DXA69" s="60"/>
      <c r="DXB69" s="60"/>
      <c r="DXC69" s="60"/>
      <c r="DXD69" s="60"/>
      <c r="DXE69" s="60"/>
      <c r="DXF69" s="60"/>
      <c r="DXG69" s="60"/>
      <c r="DXH69" s="60"/>
      <c r="DXI69" s="60"/>
      <c r="DXJ69" s="60"/>
      <c r="DXK69" s="60"/>
      <c r="DXL69" s="60"/>
      <c r="DXM69" s="60"/>
      <c r="DXN69" s="60"/>
      <c r="DXO69" s="60"/>
      <c r="DXP69" s="60"/>
      <c r="DXQ69" s="60"/>
      <c r="DXR69" s="60"/>
      <c r="DXS69" s="60"/>
      <c r="DXT69" s="60"/>
      <c r="DXU69" s="60"/>
      <c r="DXV69" s="60"/>
      <c r="DXW69" s="60"/>
      <c r="DXX69" s="60"/>
      <c r="DXY69" s="60"/>
      <c r="DXZ69" s="60"/>
      <c r="DYA69" s="60"/>
      <c r="DYB69" s="60"/>
      <c r="DYC69" s="60"/>
      <c r="DYD69" s="60"/>
      <c r="DYE69" s="60"/>
      <c r="DYF69" s="60"/>
      <c r="DYG69" s="60"/>
      <c r="DYH69" s="60"/>
      <c r="DYI69" s="60"/>
      <c r="DYJ69" s="60"/>
      <c r="DYK69" s="60"/>
      <c r="DYL69" s="60"/>
      <c r="DYM69" s="60"/>
      <c r="DYN69" s="60"/>
      <c r="DYO69" s="60"/>
      <c r="DYP69" s="60"/>
      <c r="DYQ69" s="60"/>
      <c r="DYR69" s="60"/>
      <c r="DYS69" s="60"/>
      <c r="DYT69" s="60"/>
      <c r="DYU69" s="60"/>
      <c r="DYV69" s="60"/>
      <c r="DYW69" s="60"/>
      <c r="DYX69" s="60"/>
      <c r="DYY69" s="60"/>
      <c r="DYZ69" s="60"/>
      <c r="DZA69" s="60"/>
      <c r="DZB69" s="60"/>
      <c r="DZC69" s="60"/>
      <c r="DZD69" s="60"/>
      <c r="DZE69" s="60"/>
      <c r="DZF69" s="60"/>
      <c r="DZG69" s="60"/>
      <c r="DZH69" s="60"/>
      <c r="DZI69" s="60"/>
      <c r="DZJ69" s="60"/>
      <c r="DZK69" s="60"/>
      <c r="DZL69" s="60"/>
      <c r="DZM69" s="60"/>
      <c r="DZN69" s="60"/>
      <c r="DZO69" s="60"/>
      <c r="DZP69" s="60"/>
      <c r="DZQ69" s="60"/>
      <c r="DZR69" s="60"/>
      <c r="DZS69" s="60"/>
      <c r="DZT69" s="60"/>
      <c r="DZU69" s="60"/>
      <c r="DZV69" s="60"/>
      <c r="DZW69" s="60"/>
      <c r="DZX69" s="60"/>
      <c r="DZY69" s="60"/>
      <c r="DZZ69" s="60"/>
      <c r="EAA69" s="60"/>
      <c r="EAB69" s="60"/>
      <c r="EAC69" s="60"/>
      <c r="EAD69" s="60"/>
      <c r="EAE69" s="60"/>
      <c r="EAF69" s="60"/>
      <c r="EAG69" s="60"/>
      <c r="EAH69" s="60"/>
      <c r="EAI69" s="60"/>
      <c r="EAJ69" s="60"/>
      <c r="EAK69" s="60"/>
      <c r="EAL69" s="60"/>
      <c r="EAM69" s="60"/>
      <c r="EAN69" s="60"/>
      <c r="EAO69" s="60"/>
      <c r="EAP69" s="60"/>
      <c r="EAQ69" s="60"/>
      <c r="EAR69" s="60"/>
      <c r="EAS69" s="60"/>
      <c r="EAT69" s="60"/>
      <c r="EAU69" s="60"/>
      <c r="EAV69" s="60"/>
      <c r="EAW69" s="60"/>
      <c r="EAX69" s="60"/>
      <c r="EAY69" s="60"/>
      <c r="EAZ69" s="60"/>
      <c r="EBA69" s="60"/>
      <c r="EBB69" s="60"/>
      <c r="EBC69" s="60"/>
      <c r="EBD69" s="60"/>
      <c r="EBE69" s="60"/>
      <c r="EBF69" s="60"/>
      <c r="EBG69" s="60"/>
      <c r="EBH69" s="60"/>
      <c r="EBI69" s="60"/>
      <c r="EBJ69" s="60"/>
      <c r="EBK69" s="60"/>
      <c r="EBL69" s="60"/>
      <c r="EBM69" s="60"/>
      <c r="EBN69" s="60"/>
      <c r="EBO69" s="60"/>
      <c r="EBP69" s="60"/>
      <c r="EBQ69" s="60"/>
      <c r="EBR69" s="60"/>
      <c r="EBS69" s="60"/>
      <c r="EBT69" s="60"/>
      <c r="EBU69" s="60"/>
      <c r="EBV69" s="60"/>
      <c r="EBW69" s="60"/>
      <c r="EBX69" s="60"/>
      <c r="EBY69" s="60"/>
      <c r="EBZ69" s="60"/>
      <c r="ECA69" s="60"/>
      <c r="ECB69" s="60"/>
      <c r="ECC69" s="60"/>
      <c r="ECD69" s="60"/>
      <c r="ECE69" s="60"/>
      <c r="ECF69" s="60"/>
      <c r="ECG69" s="60"/>
      <c r="ECH69" s="60"/>
      <c r="ECI69" s="60"/>
      <c r="ECJ69" s="60"/>
      <c r="ECK69" s="60"/>
      <c r="ECL69" s="60"/>
      <c r="ECM69" s="60"/>
      <c r="ECN69" s="60"/>
      <c r="ECO69" s="60"/>
      <c r="ECP69" s="60"/>
      <c r="ECQ69" s="60"/>
      <c r="ECR69" s="60"/>
      <c r="ECS69" s="60"/>
      <c r="ECT69" s="60"/>
      <c r="ECU69" s="60"/>
      <c r="ECV69" s="60"/>
      <c r="ECW69" s="60"/>
      <c r="ECX69" s="60"/>
      <c r="ECY69" s="60"/>
      <c r="ECZ69" s="60"/>
      <c r="EDA69" s="60"/>
      <c r="EDB69" s="60"/>
      <c r="EDC69" s="60"/>
      <c r="EDD69" s="60"/>
      <c r="EDE69" s="60"/>
      <c r="EDF69" s="60"/>
      <c r="EDG69" s="60"/>
      <c r="EDH69" s="60"/>
      <c r="EDI69" s="60"/>
      <c r="EDJ69" s="60"/>
      <c r="EDK69" s="60"/>
      <c r="EDL69" s="60"/>
      <c r="EDM69" s="60"/>
      <c r="EDN69" s="60"/>
      <c r="EDO69" s="60"/>
      <c r="EDP69" s="60"/>
      <c r="EDQ69" s="60"/>
      <c r="EDR69" s="60"/>
      <c r="EDS69" s="60"/>
      <c r="EDT69" s="60"/>
      <c r="EDU69" s="60"/>
      <c r="EDV69" s="60"/>
      <c r="EDW69" s="60"/>
      <c r="EDX69" s="60"/>
      <c r="EDY69" s="60"/>
      <c r="EDZ69" s="60"/>
      <c r="EEA69" s="60"/>
      <c r="EEB69" s="60"/>
      <c r="EEC69" s="60"/>
      <c r="EED69" s="60"/>
      <c r="EEE69" s="60"/>
      <c r="EEF69" s="60"/>
      <c r="EEG69" s="60"/>
      <c r="EEH69" s="60"/>
      <c r="EEI69" s="60"/>
      <c r="EEJ69" s="60"/>
      <c r="EEK69" s="60"/>
      <c r="EEL69" s="60"/>
      <c r="EEM69" s="60"/>
      <c r="EEN69" s="60"/>
      <c r="EEO69" s="60"/>
      <c r="EEP69" s="60"/>
      <c r="EEQ69" s="60"/>
      <c r="EER69" s="60"/>
      <c r="EES69" s="60"/>
      <c r="EET69" s="60"/>
      <c r="EEU69" s="60"/>
      <c r="EEV69" s="60"/>
      <c r="EEW69" s="60"/>
      <c r="EEX69" s="60"/>
      <c r="EEY69" s="60"/>
      <c r="EEZ69" s="60"/>
      <c r="EFA69" s="60"/>
      <c r="EFB69" s="60"/>
      <c r="EFC69" s="60"/>
      <c r="EFD69" s="60"/>
      <c r="EFE69" s="60"/>
      <c r="EFF69" s="60"/>
      <c r="EFG69" s="60"/>
      <c r="EFH69" s="60"/>
      <c r="EFI69" s="60"/>
      <c r="EFJ69" s="60"/>
      <c r="EFK69" s="60"/>
      <c r="EFL69" s="60"/>
      <c r="EFM69" s="60"/>
      <c r="EFN69" s="60"/>
      <c r="EFO69" s="60"/>
      <c r="EFP69" s="60"/>
      <c r="EFQ69" s="60"/>
      <c r="EFR69" s="60"/>
      <c r="EFS69" s="60"/>
      <c r="EFT69" s="60"/>
      <c r="EFU69" s="60"/>
      <c r="EFV69" s="60"/>
      <c r="EFW69" s="60"/>
      <c r="EFX69" s="60"/>
      <c r="EFY69" s="60"/>
      <c r="EFZ69" s="60"/>
      <c r="EGA69" s="60"/>
      <c r="EGB69" s="60"/>
      <c r="EGC69" s="60"/>
      <c r="EGD69" s="60"/>
      <c r="EGE69" s="60"/>
      <c r="EGF69" s="60"/>
      <c r="EGG69" s="60"/>
      <c r="EGH69" s="60"/>
      <c r="EGI69" s="60"/>
      <c r="EGJ69" s="60"/>
      <c r="EGK69" s="60"/>
      <c r="EGL69" s="60"/>
      <c r="EGM69" s="60"/>
      <c r="EGN69" s="60"/>
      <c r="EGO69" s="60"/>
      <c r="EGP69" s="60"/>
      <c r="EGQ69" s="60"/>
      <c r="EGR69" s="60"/>
      <c r="EGS69" s="60"/>
      <c r="EGT69" s="60"/>
      <c r="EGU69" s="60"/>
      <c r="EGV69" s="60"/>
      <c r="EGW69" s="60"/>
      <c r="EGX69" s="60"/>
      <c r="EGY69" s="60"/>
      <c r="EGZ69" s="60"/>
      <c r="EHA69" s="60"/>
      <c r="EHB69" s="60"/>
      <c r="EHC69" s="60"/>
      <c r="EHD69" s="60"/>
      <c r="EHE69" s="60"/>
      <c r="EHF69" s="60"/>
      <c r="EHG69" s="60"/>
      <c r="EHH69" s="60"/>
      <c r="EHI69" s="60"/>
      <c r="EHJ69" s="60"/>
      <c r="EHK69" s="60"/>
      <c r="EHL69" s="60"/>
      <c r="EHM69" s="60"/>
      <c r="EHN69" s="60"/>
      <c r="EHO69" s="60"/>
      <c r="EHP69" s="60"/>
      <c r="EHQ69" s="60"/>
      <c r="EHR69" s="60"/>
      <c r="EHS69" s="60"/>
      <c r="EHT69" s="60"/>
      <c r="EHU69" s="60"/>
      <c r="EHV69" s="60"/>
      <c r="EHW69" s="60"/>
      <c r="EHX69" s="60"/>
      <c r="EHY69" s="60"/>
      <c r="EHZ69" s="60"/>
      <c r="EIA69" s="60"/>
      <c r="EIB69" s="60"/>
      <c r="EIC69" s="60"/>
      <c r="EID69" s="60"/>
      <c r="EIE69" s="60"/>
      <c r="EIF69" s="60"/>
      <c r="EIG69" s="60"/>
      <c r="EIH69" s="60"/>
      <c r="EII69" s="60"/>
      <c r="EIJ69" s="60"/>
      <c r="EIK69" s="60"/>
      <c r="EIL69" s="60"/>
      <c r="EIM69" s="60"/>
      <c r="EIN69" s="60"/>
      <c r="EIO69" s="60"/>
      <c r="EIP69" s="60"/>
      <c r="EIQ69" s="60"/>
      <c r="EIR69" s="60"/>
      <c r="EIS69" s="60"/>
      <c r="EIT69" s="60"/>
      <c r="EIU69" s="60"/>
      <c r="EIV69" s="60"/>
      <c r="EIW69" s="60"/>
      <c r="EIX69" s="60"/>
      <c r="EIY69" s="60"/>
      <c r="EIZ69" s="60"/>
      <c r="EJA69" s="60"/>
      <c r="EJB69" s="60"/>
      <c r="EJC69" s="60"/>
      <c r="EJD69" s="60"/>
      <c r="EJE69" s="60"/>
      <c r="EJF69" s="60"/>
      <c r="EJG69" s="60"/>
      <c r="EJH69" s="60"/>
      <c r="EJI69" s="60"/>
      <c r="EJJ69" s="60"/>
      <c r="EJK69" s="60"/>
      <c r="EJL69" s="60"/>
      <c r="EJM69" s="60"/>
      <c r="EJN69" s="60"/>
      <c r="EJO69" s="60"/>
      <c r="EJP69" s="60"/>
      <c r="EJQ69" s="60"/>
      <c r="EJR69" s="60"/>
      <c r="EJS69" s="60"/>
      <c r="EJT69" s="60"/>
      <c r="EJU69" s="60"/>
      <c r="EJV69" s="60"/>
      <c r="EJW69" s="60"/>
      <c r="EJX69" s="60"/>
      <c r="EJY69" s="60"/>
      <c r="EJZ69" s="60"/>
      <c r="EKA69" s="60"/>
      <c r="EKB69" s="60"/>
      <c r="EKC69" s="60"/>
      <c r="EKD69" s="60"/>
      <c r="EKE69" s="60"/>
      <c r="EKF69" s="60"/>
      <c r="EKG69" s="60"/>
      <c r="EKH69" s="60"/>
      <c r="EKI69" s="60"/>
      <c r="EKJ69" s="60"/>
      <c r="EKK69" s="60"/>
      <c r="EKL69" s="60"/>
      <c r="EKM69" s="60"/>
      <c r="EKN69" s="60"/>
      <c r="EKO69" s="60"/>
      <c r="EKP69" s="60"/>
      <c r="EKQ69" s="60"/>
      <c r="EKR69" s="60"/>
      <c r="EKS69" s="60"/>
      <c r="EKT69" s="60"/>
      <c r="EKU69" s="60"/>
      <c r="EKV69" s="60"/>
      <c r="EKW69" s="60"/>
      <c r="EKX69" s="60"/>
      <c r="EKY69" s="60"/>
      <c r="EKZ69" s="60"/>
      <c r="ELA69" s="60"/>
      <c r="ELB69" s="60"/>
      <c r="ELC69" s="60"/>
      <c r="ELD69" s="60"/>
      <c r="ELE69" s="60"/>
      <c r="ELF69" s="60"/>
      <c r="ELG69" s="60"/>
      <c r="ELH69" s="60"/>
      <c r="ELI69" s="60"/>
      <c r="ELJ69" s="60"/>
      <c r="ELK69" s="60"/>
      <c r="ELL69" s="60"/>
      <c r="ELM69" s="60"/>
      <c r="ELN69" s="60"/>
      <c r="ELO69" s="60"/>
      <c r="ELP69" s="60"/>
      <c r="ELQ69" s="60"/>
      <c r="ELR69" s="60"/>
      <c r="ELS69" s="60"/>
      <c r="ELT69" s="60"/>
      <c r="ELU69" s="60"/>
      <c r="ELV69" s="60"/>
      <c r="ELW69" s="60"/>
      <c r="ELX69" s="60"/>
      <c r="ELY69" s="60"/>
      <c r="ELZ69" s="60"/>
      <c r="EMA69" s="60"/>
      <c r="EMB69" s="60"/>
      <c r="EMC69" s="60"/>
      <c r="EMD69" s="60"/>
      <c r="EME69" s="60"/>
      <c r="EMF69" s="60"/>
      <c r="EMG69" s="60"/>
      <c r="EMH69" s="60"/>
      <c r="EMI69" s="60"/>
      <c r="EMJ69" s="60"/>
      <c r="EMK69" s="60"/>
      <c r="EML69" s="60"/>
      <c r="EMM69" s="60"/>
      <c r="EMN69" s="60"/>
      <c r="EMO69" s="60"/>
      <c r="EMP69" s="60"/>
      <c r="EMQ69" s="60"/>
      <c r="EMR69" s="60"/>
      <c r="EMS69" s="60"/>
      <c r="EMT69" s="60"/>
      <c r="EMU69" s="60"/>
      <c r="EMV69" s="60"/>
      <c r="EMW69" s="60"/>
      <c r="EMX69" s="60"/>
      <c r="EMY69" s="60"/>
      <c r="EMZ69" s="60"/>
      <c r="ENA69" s="60"/>
      <c r="ENB69" s="60"/>
      <c r="ENC69" s="60"/>
      <c r="END69" s="60"/>
      <c r="ENE69" s="60"/>
      <c r="ENF69" s="60"/>
      <c r="ENG69" s="60"/>
      <c r="ENH69" s="60"/>
      <c r="ENI69" s="60"/>
      <c r="ENJ69" s="60"/>
      <c r="ENK69" s="60"/>
      <c r="ENL69" s="60"/>
      <c r="ENM69" s="60"/>
      <c r="ENN69" s="60"/>
      <c r="ENO69" s="60"/>
      <c r="ENP69" s="60"/>
      <c r="ENQ69" s="60"/>
      <c r="ENR69" s="60"/>
      <c r="ENS69" s="60"/>
      <c r="ENT69" s="60"/>
      <c r="ENU69" s="60"/>
      <c r="ENV69" s="60"/>
      <c r="ENW69" s="60"/>
      <c r="ENX69" s="60"/>
      <c r="ENY69" s="60"/>
      <c r="ENZ69" s="60"/>
      <c r="EOA69" s="60"/>
      <c r="EOB69" s="60"/>
      <c r="EOC69" s="60"/>
      <c r="EOD69" s="60"/>
      <c r="EOE69" s="60"/>
      <c r="EOF69" s="60"/>
      <c r="EOG69" s="60"/>
      <c r="EOH69" s="60"/>
      <c r="EOI69" s="60"/>
      <c r="EOJ69" s="60"/>
      <c r="EOK69" s="60"/>
      <c r="EOL69" s="60"/>
      <c r="EOM69" s="60"/>
      <c r="EON69" s="60"/>
      <c r="EOO69" s="60"/>
      <c r="EOP69" s="60"/>
      <c r="EOQ69" s="60"/>
      <c r="EOR69" s="60"/>
      <c r="EOS69" s="60"/>
      <c r="EOT69" s="60"/>
      <c r="EOU69" s="60"/>
      <c r="EOV69" s="60"/>
      <c r="EOW69" s="60"/>
      <c r="EOX69" s="60"/>
      <c r="EOY69" s="60"/>
      <c r="EOZ69" s="60"/>
      <c r="EPA69" s="60"/>
      <c r="EPB69" s="60"/>
      <c r="EPC69" s="60"/>
      <c r="EPD69" s="60"/>
      <c r="EPE69" s="60"/>
      <c r="EPF69" s="60"/>
      <c r="EPG69" s="60"/>
      <c r="EPH69" s="60"/>
      <c r="EPI69" s="60"/>
      <c r="EPJ69" s="60"/>
      <c r="EPK69" s="60"/>
      <c r="EPL69" s="60"/>
      <c r="EPM69" s="60"/>
      <c r="EPN69" s="60"/>
      <c r="EPO69" s="60"/>
      <c r="EPP69" s="60"/>
      <c r="EPQ69" s="60"/>
      <c r="EPR69" s="60"/>
      <c r="EPS69" s="60"/>
      <c r="EPT69" s="60"/>
      <c r="EPU69" s="60"/>
      <c r="EPV69" s="60"/>
      <c r="EPW69" s="60"/>
      <c r="EPX69" s="60"/>
      <c r="EPY69" s="60"/>
      <c r="EPZ69" s="60"/>
      <c r="EQA69" s="60"/>
      <c r="EQB69" s="60"/>
      <c r="EQC69" s="60"/>
      <c r="EQD69" s="60"/>
      <c r="EQE69" s="60"/>
      <c r="EQF69" s="60"/>
      <c r="EQG69" s="60"/>
      <c r="EQH69" s="60"/>
      <c r="EQI69" s="60"/>
      <c r="EQJ69" s="60"/>
      <c r="EQK69" s="60"/>
      <c r="EQL69" s="60"/>
      <c r="EQM69" s="60"/>
      <c r="EQN69" s="60"/>
      <c r="EQO69" s="60"/>
      <c r="EQP69" s="60"/>
      <c r="EQQ69" s="60"/>
      <c r="EQR69" s="60"/>
      <c r="EQS69" s="60"/>
      <c r="EQT69" s="60"/>
      <c r="EQU69" s="60"/>
      <c r="EQV69" s="60"/>
      <c r="EQW69" s="60"/>
      <c r="EQX69" s="60"/>
      <c r="EQY69" s="60"/>
      <c r="EQZ69" s="60"/>
      <c r="ERA69" s="60"/>
      <c r="ERB69" s="60"/>
      <c r="ERC69" s="60"/>
      <c r="ERD69" s="60"/>
      <c r="ERE69" s="60"/>
      <c r="ERF69" s="60"/>
      <c r="ERG69" s="60"/>
      <c r="ERH69" s="60"/>
      <c r="ERI69" s="60"/>
      <c r="ERJ69" s="60"/>
      <c r="ERK69" s="60"/>
      <c r="ERL69" s="60"/>
      <c r="ERM69" s="60"/>
      <c r="ERN69" s="60"/>
      <c r="ERO69" s="60"/>
      <c r="ERP69" s="60"/>
      <c r="ERQ69" s="60"/>
      <c r="ERR69" s="60"/>
      <c r="ERS69" s="60"/>
      <c r="ERT69" s="60"/>
      <c r="ERU69" s="60"/>
      <c r="ERV69" s="60"/>
      <c r="ERW69" s="60"/>
      <c r="ERX69" s="60"/>
      <c r="ERY69" s="60"/>
      <c r="ERZ69" s="60"/>
      <c r="ESA69" s="60"/>
      <c r="ESB69" s="60"/>
      <c r="ESC69" s="60"/>
      <c r="ESD69" s="60"/>
      <c r="ESE69" s="60"/>
      <c r="ESF69" s="60"/>
      <c r="ESG69" s="60"/>
      <c r="ESH69" s="60"/>
      <c r="ESI69" s="60"/>
      <c r="ESJ69" s="60"/>
      <c r="ESK69" s="60"/>
      <c r="ESL69" s="60"/>
      <c r="ESM69" s="60"/>
      <c r="ESN69" s="60"/>
      <c r="ESO69" s="60"/>
      <c r="ESP69" s="60"/>
      <c r="ESQ69" s="60"/>
      <c r="ESR69" s="60"/>
      <c r="ESS69" s="60"/>
      <c r="EST69" s="60"/>
      <c r="ESU69" s="60"/>
      <c r="ESV69" s="60"/>
      <c r="ESW69" s="60"/>
      <c r="ESX69" s="60"/>
      <c r="ESY69" s="60"/>
      <c r="ESZ69" s="60"/>
      <c r="ETA69" s="60"/>
      <c r="ETB69" s="60"/>
      <c r="ETC69" s="60"/>
      <c r="ETD69" s="60"/>
      <c r="ETE69" s="60"/>
      <c r="ETF69" s="60"/>
      <c r="ETG69" s="60"/>
      <c r="ETH69" s="60"/>
      <c r="ETI69" s="60"/>
      <c r="ETJ69" s="60"/>
      <c r="ETK69" s="60"/>
      <c r="ETL69" s="60"/>
      <c r="ETM69" s="60"/>
      <c r="ETN69" s="60"/>
      <c r="ETO69" s="60"/>
      <c r="ETP69" s="60"/>
      <c r="ETQ69" s="60"/>
      <c r="ETR69" s="60"/>
      <c r="ETS69" s="60"/>
      <c r="ETT69" s="60"/>
      <c r="ETU69" s="60"/>
      <c r="ETV69" s="60"/>
      <c r="ETW69" s="60"/>
      <c r="ETX69" s="60"/>
      <c r="ETY69" s="60"/>
      <c r="ETZ69" s="60"/>
      <c r="EUA69" s="60"/>
      <c r="EUB69" s="60"/>
      <c r="EUC69" s="60"/>
      <c r="EUD69" s="60"/>
      <c r="EUE69" s="60"/>
      <c r="EUF69" s="60"/>
      <c r="EUG69" s="60"/>
      <c r="EUH69" s="60"/>
      <c r="EUI69" s="60"/>
      <c r="EUJ69" s="60"/>
      <c r="EUK69" s="60"/>
      <c r="EUL69" s="60"/>
      <c r="EUM69" s="60"/>
      <c r="EUN69" s="60"/>
      <c r="EUO69" s="60"/>
      <c r="EUP69" s="60"/>
      <c r="EUQ69" s="60"/>
      <c r="EUR69" s="60"/>
      <c r="EUS69" s="60"/>
      <c r="EUT69" s="60"/>
      <c r="EUU69" s="60"/>
      <c r="EUV69" s="60"/>
      <c r="EUW69" s="60"/>
      <c r="EUX69" s="60"/>
      <c r="EUY69" s="60"/>
      <c r="EUZ69" s="60"/>
      <c r="EVA69" s="60"/>
      <c r="EVB69" s="60"/>
      <c r="EVC69" s="60"/>
      <c r="EVD69" s="60"/>
      <c r="EVE69" s="60"/>
      <c r="EVF69" s="60"/>
      <c r="EVG69" s="60"/>
      <c r="EVH69" s="60"/>
      <c r="EVI69" s="60"/>
      <c r="EVJ69" s="60"/>
      <c r="EVK69" s="60"/>
      <c r="EVL69" s="60"/>
      <c r="EVM69" s="60"/>
      <c r="EVN69" s="60"/>
      <c r="EVO69" s="60"/>
      <c r="EVP69" s="60"/>
      <c r="EVQ69" s="60"/>
      <c r="EVR69" s="60"/>
      <c r="EVS69" s="60"/>
      <c r="EVT69" s="60"/>
      <c r="EVU69" s="60"/>
      <c r="EVV69" s="60"/>
      <c r="EVW69" s="60"/>
      <c r="EVX69" s="60"/>
      <c r="EVY69" s="60"/>
      <c r="EVZ69" s="60"/>
      <c r="EWA69" s="60"/>
      <c r="EWB69" s="60"/>
      <c r="EWC69" s="60"/>
      <c r="EWD69" s="60"/>
      <c r="EWE69" s="60"/>
      <c r="EWF69" s="60"/>
      <c r="EWG69" s="60"/>
      <c r="EWH69" s="60"/>
      <c r="EWI69" s="60"/>
      <c r="EWJ69" s="60"/>
      <c r="EWK69" s="60"/>
      <c r="EWL69" s="60"/>
      <c r="EWM69" s="60"/>
      <c r="EWN69" s="60"/>
      <c r="EWO69" s="60"/>
      <c r="EWP69" s="60"/>
      <c r="EWQ69" s="60"/>
      <c r="EWR69" s="60"/>
      <c r="EWS69" s="60"/>
      <c r="EWT69" s="60"/>
      <c r="EWU69" s="60"/>
      <c r="EWV69" s="60"/>
      <c r="EWW69" s="60"/>
      <c r="EWX69" s="60"/>
      <c r="EWY69" s="60"/>
      <c r="EWZ69" s="60"/>
      <c r="EXA69" s="60"/>
      <c r="EXB69" s="60"/>
      <c r="EXC69" s="60"/>
      <c r="EXD69" s="60"/>
      <c r="EXE69" s="60"/>
      <c r="EXF69" s="60"/>
      <c r="EXG69" s="60"/>
      <c r="EXH69" s="60"/>
      <c r="EXI69" s="60"/>
      <c r="EXJ69" s="60"/>
      <c r="EXK69" s="60"/>
      <c r="EXL69" s="60"/>
      <c r="EXM69" s="60"/>
      <c r="EXN69" s="60"/>
      <c r="EXO69" s="60"/>
      <c r="EXP69" s="60"/>
      <c r="EXQ69" s="60"/>
      <c r="EXR69" s="60"/>
      <c r="EXS69" s="60"/>
      <c r="EXT69" s="60"/>
      <c r="EXU69" s="60"/>
      <c r="EXV69" s="60"/>
      <c r="EXW69" s="60"/>
      <c r="EXX69" s="60"/>
      <c r="EXY69" s="60"/>
      <c r="EXZ69" s="60"/>
      <c r="EYA69" s="60"/>
      <c r="EYB69" s="60"/>
      <c r="EYC69" s="60"/>
      <c r="EYD69" s="60"/>
      <c r="EYE69" s="60"/>
      <c r="EYF69" s="60"/>
      <c r="EYG69" s="60"/>
      <c r="EYH69" s="60"/>
      <c r="EYI69" s="60"/>
      <c r="EYJ69" s="60"/>
      <c r="EYK69" s="60"/>
      <c r="EYL69" s="60"/>
      <c r="EYM69" s="60"/>
      <c r="EYN69" s="60"/>
      <c r="EYO69" s="60"/>
      <c r="EYP69" s="60"/>
      <c r="EYQ69" s="60"/>
      <c r="EYR69" s="60"/>
      <c r="EYS69" s="60"/>
      <c r="EYT69" s="60"/>
      <c r="EYU69" s="60"/>
      <c r="EYV69" s="60"/>
      <c r="EYW69" s="60"/>
      <c r="EYX69" s="60"/>
      <c r="EYY69" s="60"/>
      <c r="EYZ69" s="60"/>
      <c r="EZA69" s="60"/>
      <c r="EZB69" s="60"/>
      <c r="EZC69" s="60"/>
      <c r="EZD69" s="60"/>
      <c r="EZE69" s="60"/>
      <c r="EZF69" s="60"/>
      <c r="EZG69" s="60"/>
      <c r="EZH69" s="60"/>
      <c r="EZI69" s="60"/>
      <c r="EZJ69" s="60"/>
      <c r="EZK69" s="60"/>
      <c r="EZL69" s="60"/>
      <c r="EZM69" s="60"/>
      <c r="EZN69" s="60"/>
      <c r="EZO69" s="60"/>
      <c r="EZP69" s="60"/>
      <c r="EZQ69" s="60"/>
      <c r="EZR69" s="60"/>
      <c r="EZS69" s="60"/>
      <c r="EZT69" s="60"/>
      <c r="EZU69" s="60"/>
      <c r="EZV69" s="60"/>
      <c r="EZW69" s="60"/>
      <c r="EZX69" s="60"/>
      <c r="EZY69" s="60"/>
      <c r="EZZ69" s="60"/>
      <c r="FAA69" s="60"/>
      <c r="FAB69" s="60"/>
      <c r="FAC69" s="60"/>
      <c r="FAD69" s="60"/>
      <c r="FAE69" s="60"/>
      <c r="FAF69" s="60"/>
      <c r="FAG69" s="60"/>
      <c r="FAH69" s="60"/>
      <c r="FAI69" s="60"/>
      <c r="FAJ69" s="60"/>
      <c r="FAK69" s="60"/>
      <c r="FAL69" s="60"/>
      <c r="FAM69" s="60"/>
      <c r="FAN69" s="60"/>
      <c r="FAO69" s="60"/>
      <c r="FAP69" s="60"/>
      <c r="FAQ69" s="60"/>
      <c r="FAR69" s="60"/>
      <c r="FAS69" s="60"/>
      <c r="FAT69" s="60"/>
      <c r="FAU69" s="60"/>
      <c r="FAV69" s="60"/>
      <c r="FAW69" s="60"/>
      <c r="FAX69" s="60"/>
      <c r="FAY69" s="60"/>
      <c r="FAZ69" s="60"/>
      <c r="FBA69" s="60"/>
      <c r="FBB69" s="60"/>
      <c r="FBC69" s="60"/>
      <c r="FBD69" s="60"/>
      <c r="FBE69" s="60"/>
      <c r="FBF69" s="60"/>
      <c r="FBG69" s="60"/>
      <c r="FBH69" s="60"/>
      <c r="FBI69" s="60"/>
      <c r="FBJ69" s="60"/>
      <c r="FBK69" s="60"/>
      <c r="FBL69" s="60"/>
      <c r="FBM69" s="60"/>
      <c r="FBN69" s="60"/>
      <c r="FBO69" s="60"/>
      <c r="FBP69" s="60"/>
      <c r="FBQ69" s="60"/>
      <c r="FBR69" s="60"/>
      <c r="FBS69" s="60"/>
      <c r="FBT69" s="60"/>
      <c r="FBU69" s="60"/>
      <c r="FBV69" s="60"/>
      <c r="FBW69" s="60"/>
      <c r="FBX69" s="60"/>
      <c r="FBY69" s="60"/>
      <c r="FBZ69" s="60"/>
      <c r="FCA69" s="60"/>
      <c r="FCB69" s="60"/>
      <c r="FCC69" s="60"/>
      <c r="FCD69" s="60"/>
      <c r="FCE69" s="60"/>
      <c r="FCF69" s="60"/>
      <c r="FCG69" s="60"/>
      <c r="FCH69" s="60"/>
      <c r="FCI69" s="60"/>
      <c r="FCJ69" s="60"/>
      <c r="FCK69" s="60"/>
      <c r="FCL69" s="60"/>
      <c r="FCM69" s="60"/>
      <c r="FCN69" s="60"/>
      <c r="FCO69" s="60"/>
      <c r="FCP69" s="60"/>
      <c r="FCQ69" s="60"/>
      <c r="FCR69" s="60"/>
      <c r="FCS69" s="60"/>
      <c r="FCT69" s="60"/>
      <c r="FCU69" s="60"/>
      <c r="FCV69" s="60"/>
      <c r="FCW69" s="60"/>
      <c r="FCX69" s="60"/>
      <c r="FCY69" s="60"/>
      <c r="FCZ69" s="60"/>
      <c r="FDA69" s="60"/>
      <c r="FDB69" s="60"/>
      <c r="FDC69" s="60"/>
      <c r="FDD69" s="60"/>
      <c r="FDE69" s="60"/>
      <c r="FDF69" s="60"/>
      <c r="FDG69" s="60"/>
      <c r="FDH69" s="60"/>
      <c r="FDI69" s="60"/>
      <c r="FDJ69" s="60"/>
      <c r="FDK69" s="60"/>
      <c r="FDL69" s="60"/>
      <c r="FDM69" s="60"/>
      <c r="FDN69" s="60"/>
      <c r="FDO69" s="60"/>
      <c r="FDP69" s="60"/>
      <c r="FDQ69" s="60"/>
      <c r="FDR69" s="60"/>
      <c r="FDS69" s="60"/>
      <c r="FDT69" s="60"/>
      <c r="FDU69" s="60"/>
      <c r="FDV69" s="60"/>
      <c r="FDW69" s="60"/>
      <c r="FDX69" s="60"/>
      <c r="FDY69" s="60"/>
      <c r="FDZ69" s="60"/>
      <c r="FEA69" s="60"/>
      <c r="FEB69" s="60"/>
      <c r="FEC69" s="60"/>
      <c r="FED69" s="60"/>
      <c r="FEE69" s="60"/>
      <c r="FEF69" s="60"/>
      <c r="FEG69" s="60"/>
      <c r="FEH69" s="60"/>
      <c r="FEI69" s="60"/>
      <c r="FEJ69" s="60"/>
      <c r="FEK69" s="60"/>
      <c r="FEL69" s="60"/>
      <c r="FEM69" s="60"/>
      <c r="FEN69" s="60"/>
      <c r="FEO69" s="60"/>
      <c r="FEP69" s="60"/>
      <c r="FEQ69" s="60"/>
      <c r="FER69" s="60"/>
      <c r="FES69" s="60"/>
      <c r="FET69" s="60"/>
      <c r="FEU69" s="60"/>
      <c r="FEV69" s="60"/>
      <c r="FEW69" s="60"/>
      <c r="FEX69" s="60"/>
      <c r="FEY69" s="60"/>
      <c r="FEZ69" s="60"/>
      <c r="FFA69" s="60"/>
      <c r="FFB69" s="60"/>
      <c r="FFC69" s="60"/>
      <c r="FFD69" s="60"/>
      <c r="FFE69" s="60"/>
      <c r="FFF69" s="60"/>
      <c r="FFG69" s="60"/>
      <c r="FFH69" s="60"/>
      <c r="FFI69" s="60"/>
      <c r="FFJ69" s="60"/>
      <c r="FFK69" s="60"/>
      <c r="FFL69" s="60"/>
      <c r="FFM69" s="60"/>
      <c r="FFN69" s="60"/>
      <c r="FFO69" s="60"/>
      <c r="FFP69" s="60"/>
      <c r="FFQ69" s="60"/>
      <c r="FFR69" s="60"/>
      <c r="FFS69" s="60"/>
      <c r="FFT69" s="60"/>
      <c r="FFU69" s="60"/>
      <c r="FFV69" s="60"/>
      <c r="FFW69" s="60"/>
      <c r="FFX69" s="60"/>
      <c r="FFY69" s="60"/>
      <c r="FFZ69" s="60"/>
      <c r="FGA69" s="60"/>
      <c r="FGB69" s="60"/>
      <c r="FGC69" s="60"/>
      <c r="FGD69" s="60"/>
      <c r="FGE69" s="60"/>
      <c r="FGF69" s="60"/>
      <c r="FGG69" s="60"/>
      <c r="FGH69" s="60"/>
      <c r="FGI69" s="60"/>
      <c r="FGJ69" s="60"/>
      <c r="FGK69" s="60"/>
      <c r="FGL69" s="60"/>
      <c r="FGM69" s="60"/>
      <c r="FGN69" s="60"/>
      <c r="FGO69" s="60"/>
      <c r="FGP69" s="60"/>
      <c r="FGQ69" s="60"/>
      <c r="FGR69" s="60"/>
      <c r="FGS69" s="60"/>
      <c r="FGT69" s="60"/>
      <c r="FGU69" s="60"/>
      <c r="FGV69" s="60"/>
      <c r="FGW69" s="60"/>
      <c r="FGX69" s="60"/>
      <c r="FGY69" s="60"/>
      <c r="FGZ69" s="60"/>
      <c r="FHA69" s="60"/>
      <c r="FHB69" s="60"/>
      <c r="FHC69" s="60"/>
      <c r="FHD69" s="60"/>
      <c r="FHE69" s="60"/>
      <c r="FHF69" s="60"/>
      <c r="FHG69" s="60"/>
      <c r="FHH69" s="60"/>
      <c r="FHI69" s="60"/>
      <c r="FHJ69" s="60"/>
      <c r="FHK69" s="60"/>
      <c r="FHL69" s="60"/>
      <c r="FHM69" s="60"/>
      <c r="FHN69" s="60"/>
      <c r="FHO69" s="60"/>
      <c r="FHP69" s="60"/>
      <c r="FHQ69" s="60"/>
      <c r="FHR69" s="60"/>
      <c r="FHS69" s="60"/>
      <c r="FHT69" s="60"/>
      <c r="FHU69" s="60"/>
      <c r="FHV69" s="60"/>
      <c r="FHW69" s="60"/>
      <c r="FHX69" s="60"/>
      <c r="FHY69" s="60"/>
      <c r="FHZ69" s="60"/>
      <c r="FIA69" s="60"/>
      <c r="FIB69" s="60"/>
      <c r="FIC69" s="60"/>
      <c r="FID69" s="60"/>
      <c r="FIE69" s="60"/>
      <c r="FIF69" s="60"/>
      <c r="FIG69" s="60"/>
      <c r="FIH69" s="60"/>
      <c r="FII69" s="60"/>
      <c r="FIJ69" s="60"/>
      <c r="FIK69" s="60"/>
      <c r="FIL69" s="60"/>
      <c r="FIM69" s="60"/>
      <c r="FIN69" s="60"/>
      <c r="FIO69" s="60"/>
      <c r="FIP69" s="60"/>
      <c r="FIQ69" s="60"/>
      <c r="FIR69" s="60"/>
      <c r="FIS69" s="60"/>
      <c r="FIT69" s="60"/>
      <c r="FIU69" s="60"/>
      <c r="FIV69" s="60"/>
      <c r="FIW69" s="60"/>
      <c r="FIX69" s="60"/>
      <c r="FIY69" s="60"/>
      <c r="FIZ69" s="60"/>
      <c r="FJA69" s="60"/>
      <c r="FJB69" s="60"/>
      <c r="FJC69" s="60"/>
      <c r="FJD69" s="60"/>
      <c r="FJE69" s="60"/>
      <c r="FJF69" s="60"/>
      <c r="FJG69" s="60"/>
      <c r="FJH69" s="60"/>
      <c r="FJI69" s="60"/>
      <c r="FJJ69" s="60"/>
      <c r="FJK69" s="60"/>
      <c r="FJL69" s="60"/>
      <c r="FJM69" s="60"/>
      <c r="FJN69" s="60"/>
      <c r="FJO69" s="60"/>
      <c r="FJP69" s="60"/>
      <c r="FJQ69" s="60"/>
      <c r="FJR69" s="60"/>
      <c r="FJS69" s="60"/>
      <c r="FJT69" s="60"/>
      <c r="FJU69" s="60"/>
      <c r="FJV69" s="60"/>
      <c r="FJW69" s="60"/>
      <c r="FJX69" s="60"/>
      <c r="FJY69" s="60"/>
      <c r="FJZ69" s="60"/>
      <c r="FKA69" s="60"/>
      <c r="FKB69" s="60"/>
      <c r="FKC69" s="60"/>
      <c r="FKD69" s="60"/>
      <c r="FKE69" s="60"/>
      <c r="FKF69" s="60"/>
      <c r="FKG69" s="60"/>
      <c r="FKH69" s="60"/>
      <c r="FKI69" s="60"/>
      <c r="FKJ69" s="60"/>
      <c r="FKK69" s="60"/>
      <c r="FKL69" s="60"/>
      <c r="FKM69" s="60"/>
      <c r="FKN69" s="60"/>
      <c r="FKO69" s="60"/>
      <c r="FKP69" s="60"/>
      <c r="FKQ69" s="60"/>
      <c r="FKR69" s="60"/>
      <c r="FKS69" s="60"/>
      <c r="FKT69" s="60"/>
      <c r="FKU69" s="60"/>
      <c r="FKV69" s="60"/>
      <c r="FKW69" s="60"/>
      <c r="FKX69" s="60"/>
      <c r="FKY69" s="60"/>
      <c r="FKZ69" s="60"/>
      <c r="FLA69" s="60"/>
      <c r="FLB69" s="60"/>
      <c r="FLC69" s="60"/>
      <c r="FLD69" s="60"/>
      <c r="FLE69" s="60"/>
      <c r="FLF69" s="60"/>
      <c r="FLG69" s="60"/>
      <c r="FLH69" s="60"/>
      <c r="FLI69" s="60"/>
      <c r="FLJ69" s="60"/>
      <c r="FLK69" s="60"/>
      <c r="FLL69" s="60"/>
      <c r="FLM69" s="60"/>
      <c r="FLN69" s="60"/>
      <c r="FLO69" s="60"/>
      <c r="FLP69" s="60"/>
      <c r="FLQ69" s="60"/>
      <c r="FLR69" s="60"/>
      <c r="FLS69" s="60"/>
      <c r="FLT69" s="60"/>
      <c r="FLU69" s="60"/>
      <c r="FLV69" s="60"/>
      <c r="FLW69" s="60"/>
      <c r="FLX69" s="60"/>
      <c r="FLY69" s="60"/>
      <c r="FLZ69" s="60"/>
      <c r="FMA69" s="60"/>
      <c r="FMB69" s="60"/>
      <c r="FMC69" s="60"/>
      <c r="FMD69" s="60"/>
      <c r="FME69" s="60"/>
      <c r="FMF69" s="60"/>
      <c r="FMG69" s="60"/>
      <c r="FMH69" s="60"/>
      <c r="FMI69" s="60"/>
      <c r="FMJ69" s="60"/>
      <c r="FMK69" s="60"/>
      <c r="FML69" s="60"/>
      <c r="FMM69" s="60"/>
      <c r="FMN69" s="60"/>
      <c r="FMO69" s="60"/>
      <c r="FMP69" s="60"/>
      <c r="FMQ69" s="60"/>
      <c r="FMR69" s="60"/>
      <c r="FMS69" s="60"/>
      <c r="FMT69" s="60"/>
      <c r="FMU69" s="60"/>
      <c r="FMV69" s="60"/>
      <c r="FMW69" s="60"/>
      <c r="FMX69" s="60"/>
      <c r="FMY69" s="60"/>
      <c r="FMZ69" s="60"/>
      <c r="FNA69" s="60"/>
      <c r="FNB69" s="60"/>
      <c r="FNC69" s="60"/>
      <c r="FND69" s="60"/>
      <c r="FNE69" s="60"/>
      <c r="FNF69" s="60"/>
      <c r="FNG69" s="60"/>
      <c r="FNH69" s="60"/>
      <c r="FNI69" s="60"/>
      <c r="FNJ69" s="60"/>
      <c r="FNK69" s="60"/>
      <c r="FNL69" s="60"/>
      <c r="FNM69" s="60"/>
      <c r="FNN69" s="60"/>
      <c r="FNO69" s="60"/>
      <c r="FNP69" s="60"/>
      <c r="FNQ69" s="60"/>
      <c r="FNR69" s="60"/>
      <c r="FNS69" s="60"/>
      <c r="FNT69" s="60"/>
      <c r="FNU69" s="60"/>
      <c r="FNV69" s="60"/>
      <c r="FNW69" s="60"/>
      <c r="FNX69" s="60"/>
      <c r="FNY69" s="60"/>
      <c r="FNZ69" s="60"/>
      <c r="FOA69" s="60"/>
      <c r="FOB69" s="60"/>
      <c r="FOC69" s="60"/>
      <c r="FOD69" s="60"/>
      <c r="FOE69" s="60"/>
      <c r="FOF69" s="60"/>
      <c r="FOG69" s="60"/>
      <c r="FOH69" s="60"/>
      <c r="FOI69" s="60"/>
      <c r="FOJ69" s="60"/>
      <c r="FOK69" s="60"/>
      <c r="FOL69" s="60"/>
      <c r="FOM69" s="60"/>
      <c r="FON69" s="60"/>
      <c r="FOO69" s="60"/>
      <c r="FOP69" s="60"/>
      <c r="FOQ69" s="60"/>
      <c r="FOR69" s="60"/>
      <c r="FOS69" s="60"/>
      <c r="FOT69" s="60"/>
      <c r="FOU69" s="60"/>
      <c r="FOV69" s="60"/>
      <c r="FOW69" s="60"/>
      <c r="FOX69" s="60"/>
      <c r="FOY69" s="60"/>
      <c r="FOZ69" s="60"/>
      <c r="FPA69" s="60"/>
      <c r="FPB69" s="60"/>
      <c r="FPC69" s="60"/>
      <c r="FPD69" s="60"/>
      <c r="FPE69" s="60"/>
      <c r="FPF69" s="60"/>
      <c r="FPG69" s="60"/>
      <c r="FPH69" s="60"/>
      <c r="FPI69" s="60"/>
      <c r="FPJ69" s="60"/>
      <c r="FPK69" s="60"/>
      <c r="FPL69" s="60"/>
      <c r="FPM69" s="60"/>
      <c r="FPN69" s="60"/>
      <c r="FPO69" s="60"/>
      <c r="FPP69" s="60"/>
      <c r="FPQ69" s="60"/>
      <c r="FPR69" s="60"/>
      <c r="FPS69" s="60"/>
      <c r="FPT69" s="60"/>
      <c r="FPU69" s="60"/>
      <c r="FPV69" s="60"/>
      <c r="FPW69" s="60"/>
      <c r="FPX69" s="60"/>
      <c r="FPY69" s="60"/>
      <c r="FPZ69" s="60"/>
      <c r="FQA69" s="60"/>
      <c r="FQB69" s="60"/>
      <c r="FQC69" s="60"/>
      <c r="FQD69" s="60"/>
      <c r="FQE69" s="60"/>
      <c r="FQF69" s="60"/>
      <c r="FQG69" s="60"/>
      <c r="FQH69" s="60"/>
      <c r="FQI69" s="60"/>
      <c r="FQJ69" s="60"/>
      <c r="FQK69" s="60"/>
      <c r="FQL69" s="60"/>
      <c r="FQM69" s="60"/>
      <c r="FQN69" s="60"/>
      <c r="FQO69" s="60"/>
      <c r="FQP69" s="60"/>
      <c r="FQQ69" s="60"/>
      <c r="FQR69" s="60"/>
      <c r="FQS69" s="60"/>
      <c r="FQT69" s="60"/>
      <c r="FQU69" s="60"/>
      <c r="FQV69" s="60"/>
      <c r="FQW69" s="60"/>
      <c r="FQX69" s="60"/>
      <c r="FQY69" s="60"/>
      <c r="FQZ69" s="60"/>
      <c r="FRA69" s="60"/>
      <c r="FRB69" s="60"/>
      <c r="FRC69" s="60"/>
      <c r="FRD69" s="60"/>
      <c r="FRE69" s="60"/>
      <c r="FRF69" s="60"/>
      <c r="FRG69" s="60"/>
      <c r="FRH69" s="60"/>
      <c r="FRI69" s="60"/>
      <c r="FRJ69" s="60"/>
      <c r="FRK69" s="60"/>
      <c r="FRL69" s="60"/>
      <c r="FRM69" s="60"/>
      <c r="FRN69" s="60"/>
      <c r="FRO69" s="60"/>
      <c r="FRP69" s="60"/>
      <c r="FRQ69" s="60"/>
      <c r="FRR69" s="60"/>
      <c r="FRS69" s="60"/>
      <c r="FRT69" s="60"/>
      <c r="FRU69" s="60"/>
      <c r="FRV69" s="60"/>
      <c r="FRW69" s="60"/>
      <c r="FRX69" s="60"/>
      <c r="FRY69" s="60"/>
      <c r="FRZ69" s="60"/>
      <c r="FSA69" s="60"/>
      <c r="FSB69" s="60"/>
      <c r="FSC69" s="60"/>
      <c r="FSD69" s="60"/>
      <c r="FSE69" s="60"/>
      <c r="FSF69" s="60"/>
      <c r="FSG69" s="60"/>
      <c r="FSH69" s="60"/>
      <c r="FSI69" s="60"/>
      <c r="FSJ69" s="60"/>
      <c r="FSK69" s="60"/>
      <c r="FSL69" s="60"/>
      <c r="FSM69" s="60"/>
      <c r="FSN69" s="60"/>
      <c r="FSO69" s="60"/>
      <c r="FSP69" s="60"/>
      <c r="FSQ69" s="60"/>
      <c r="FSR69" s="60"/>
      <c r="FSS69" s="60"/>
      <c r="FST69" s="60"/>
      <c r="FSU69" s="60"/>
      <c r="FSV69" s="60"/>
      <c r="FSW69" s="60"/>
      <c r="FSX69" s="60"/>
      <c r="FSY69" s="60"/>
      <c r="FSZ69" s="60"/>
      <c r="FTA69" s="60"/>
      <c r="FTB69" s="60"/>
      <c r="FTC69" s="60"/>
      <c r="FTD69" s="60"/>
      <c r="FTE69" s="60"/>
      <c r="FTF69" s="60"/>
      <c r="FTG69" s="60"/>
      <c r="FTH69" s="60"/>
      <c r="FTI69" s="60"/>
      <c r="FTJ69" s="60"/>
      <c r="FTK69" s="60"/>
      <c r="FTL69" s="60"/>
      <c r="FTM69" s="60"/>
      <c r="FTN69" s="60"/>
      <c r="FTO69" s="60"/>
      <c r="FTP69" s="60"/>
      <c r="FTQ69" s="60"/>
      <c r="FTR69" s="60"/>
      <c r="FTS69" s="60"/>
      <c r="FTT69" s="60"/>
      <c r="FTU69" s="60"/>
      <c r="FTV69" s="60"/>
      <c r="FTW69" s="60"/>
      <c r="FTX69" s="60"/>
      <c r="FTY69" s="60"/>
      <c r="FTZ69" s="60"/>
      <c r="FUA69" s="60"/>
      <c r="FUB69" s="60"/>
      <c r="FUC69" s="60"/>
      <c r="FUD69" s="60"/>
      <c r="FUE69" s="60"/>
      <c r="FUF69" s="60"/>
      <c r="FUG69" s="60"/>
      <c r="FUH69" s="60"/>
      <c r="FUI69" s="60"/>
      <c r="FUJ69" s="60"/>
      <c r="FUK69" s="60"/>
      <c r="FUL69" s="60"/>
      <c r="FUM69" s="60"/>
      <c r="FUN69" s="60"/>
      <c r="FUO69" s="60"/>
      <c r="FUP69" s="60"/>
      <c r="FUQ69" s="60"/>
      <c r="FUR69" s="60"/>
      <c r="FUS69" s="60"/>
      <c r="FUT69" s="60"/>
      <c r="FUU69" s="60"/>
      <c r="FUV69" s="60"/>
      <c r="FUW69" s="60"/>
      <c r="FUX69" s="60"/>
      <c r="FUY69" s="60"/>
      <c r="FUZ69" s="60"/>
      <c r="FVA69" s="60"/>
      <c r="FVB69" s="60"/>
      <c r="FVC69" s="60"/>
      <c r="FVD69" s="60"/>
      <c r="FVE69" s="60"/>
      <c r="FVF69" s="60"/>
      <c r="FVG69" s="60"/>
      <c r="FVH69" s="60"/>
      <c r="FVI69" s="60"/>
      <c r="FVJ69" s="60"/>
      <c r="FVK69" s="60"/>
      <c r="FVL69" s="60"/>
      <c r="FVM69" s="60"/>
      <c r="FVN69" s="60"/>
      <c r="FVO69" s="60"/>
      <c r="FVP69" s="60"/>
      <c r="FVQ69" s="60"/>
      <c r="FVR69" s="60"/>
      <c r="FVS69" s="60"/>
      <c r="FVT69" s="60"/>
      <c r="FVU69" s="60"/>
      <c r="FVV69" s="60"/>
      <c r="FVW69" s="60"/>
      <c r="FVX69" s="60"/>
      <c r="FVY69" s="60"/>
      <c r="FVZ69" s="60"/>
      <c r="FWA69" s="60"/>
      <c r="FWB69" s="60"/>
      <c r="FWC69" s="60"/>
      <c r="FWD69" s="60"/>
      <c r="FWE69" s="60"/>
      <c r="FWF69" s="60"/>
      <c r="FWG69" s="60"/>
      <c r="FWH69" s="60"/>
      <c r="FWI69" s="60"/>
      <c r="FWJ69" s="60"/>
      <c r="FWK69" s="60"/>
      <c r="FWL69" s="60"/>
      <c r="FWM69" s="60"/>
      <c r="FWN69" s="60"/>
      <c r="FWO69" s="60"/>
      <c r="FWP69" s="60"/>
      <c r="FWQ69" s="60"/>
      <c r="FWR69" s="60"/>
      <c r="FWS69" s="60"/>
      <c r="FWT69" s="60"/>
      <c r="FWU69" s="60"/>
      <c r="FWV69" s="60"/>
      <c r="FWW69" s="60"/>
      <c r="FWX69" s="60"/>
      <c r="FWY69" s="60"/>
      <c r="FWZ69" s="60"/>
      <c r="FXA69" s="60"/>
      <c r="FXB69" s="60"/>
      <c r="FXC69" s="60"/>
      <c r="FXD69" s="60"/>
      <c r="FXE69" s="60"/>
      <c r="FXF69" s="60"/>
      <c r="FXG69" s="60"/>
      <c r="FXH69" s="60"/>
      <c r="FXI69" s="60"/>
      <c r="FXJ69" s="60"/>
      <c r="FXK69" s="60"/>
      <c r="FXL69" s="60"/>
      <c r="FXM69" s="60"/>
      <c r="FXN69" s="60"/>
      <c r="FXO69" s="60"/>
      <c r="FXP69" s="60"/>
      <c r="FXQ69" s="60"/>
      <c r="FXR69" s="60"/>
      <c r="FXS69" s="60"/>
      <c r="FXT69" s="60"/>
      <c r="FXU69" s="60"/>
      <c r="FXV69" s="60"/>
      <c r="FXW69" s="60"/>
      <c r="FXX69" s="60"/>
      <c r="FXY69" s="60"/>
      <c r="FXZ69" s="60"/>
      <c r="FYA69" s="60"/>
      <c r="FYB69" s="60"/>
      <c r="FYC69" s="60"/>
      <c r="FYD69" s="60"/>
      <c r="FYE69" s="60"/>
      <c r="FYF69" s="60"/>
      <c r="FYG69" s="60"/>
      <c r="FYH69" s="60"/>
      <c r="FYI69" s="60"/>
      <c r="FYJ69" s="60"/>
      <c r="FYK69" s="60"/>
      <c r="FYL69" s="60"/>
      <c r="FYM69" s="60"/>
      <c r="FYN69" s="60"/>
      <c r="FYO69" s="60"/>
      <c r="FYP69" s="60"/>
      <c r="FYQ69" s="60"/>
      <c r="FYR69" s="60"/>
      <c r="FYS69" s="60"/>
      <c r="FYT69" s="60"/>
      <c r="FYU69" s="60"/>
      <c r="FYV69" s="60"/>
      <c r="FYW69" s="60"/>
      <c r="FYX69" s="60"/>
      <c r="FYY69" s="60"/>
      <c r="FYZ69" s="60"/>
      <c r="FZA69" s="60"/>
      <c r="FZB69" s="60"/>
      <c r="FZC69" s="60"/>
      <c r="FZD69" s="60"/>
      <c r="FZE69" s="60"/>
      <c r="FZF69" s="60"/>
      <c r="FZG69" s="60"/>
      <c r="FZH69" s="60"/>
      <c r="FZI69" s="60"/>
      <c r="FZJ69" s="60"/>
      <c r="FZK69" s="60"/>
      <c r="FZL69" s="60"/>
      <c r="FZM69" s="60"/>
      <c r="FZN69" s="60"/>
      <c r="FZO69" s="60"/>
      <c r="FZP69" s="60"/>
      <c r="FZQ69" s="60"/>
      <c r="FZR69" s="60"/>
      <c r="FZS69" s="60"/>
      <c r="FZT69" s="60"/>
      <c r="FZU69" s="60"/>
      <c r="FZV69" s="60"/>
      <c r="FZW69" s="60"/>
      <c r="FZX69" s="60"/>
      <c r="FZY69" s="60"/>
      <c r="FZZ69" s="60"/>
      <c r="GAA69" s="60"/>
      <c r="GAB69" s="60"/>
      <c r="GAC69" s="60"/>
      <c r="GAD69" s="60"/>
      <c r="GAE69" s="60"/>
      <c r="GAF69" s="60"/>
      <c r="GAG69" s="60"/>
      <c r="GAH69" s="60"/>
      <c r="GAI69" s="60"/>
      <c r="GAJ69" s="60"/>
      <c r="GAK69" s="60"/>
      <c r="GAL69" s="60"/>
      <c r="GAM69" s="60"/>
      <c r="GAN69" s="60"/>
      <c r="GAO69" s="60"/>
      <c r="GAP69" s="60"/>
      <c r="GAQ69" s="60"/>
      <c r="GAR69" s="60"/>
      <c r="GAS69" s="60"/>
      <c r="GAT69" s="60"/>
      <c r="GAU69" s="60"/>
      <c r="GAV69" s="60"/>
      <c r="GAW69" s="60"/>
      <c r="GAX69" s="60"/>
      <c r="GAY69" s="60"/>
      <c r="GAZ69" s="60"/>
      <c r="GBA69" s="60"/>
      <c r="GBB69" s="60"/>
      <c r="GBC69" s="60"/>
      <c r="GBD69" s="60"/>
      <c r="GBE69" s="60"/>
      <c r="GBF69" s="60"/>
      <c r="GBG69" s="60"/>
      <c r="GBH69" s="60"/>
      <c r="GBI69" s="60"/>
      <c r="GBJ69" s="60"/>
      <c r="GBK69" s="60"/>
      <c r="GBL69" s="60"/>
      <c r="GBM69" s="60"/>
      <c r="GBN69" s="60"/>
      <c r="GBO69" s="60"/>
      <c r="GBP69" s="60"/>
      <c r="GBQ69" s="60"/>
      <c r="GBR69" s="60"/>
      <c r="GBS69" s="60"/>
      <c r="GBT69" s="60"/>
      <c r="GBU69" s="60"/>
      <c r="GBV69" s="60"/>
      <c r="GBW69" s="60"/>
      <c r="GBX69" s="60"/>
      <c r="GBY69" s="60"/>
      <c r="GBZ69" s="60"/>
      <c r="GCA69" s="60"/>
      <c r="GCB69" s="60"/>
      <c r="GCC69" s="60"/>
      <c r="GCD69" s="60"/>
      <c r="GCE69" s="60"/>
      <c r="GCF69" s="60"/>
      <c r="GCG69" s="60"/>
      <c r="GCH69" s="60"/>
      <c r="GCI69" s="60"/>
      <c r="GCJ69" s="60"/>
      <c r="GCK69" s="60"/>
      <c r="GCL69" s="60"/>
      <c r="GCM69" s="60"/>
      <c r="GCN69" s="60"/>
      <c r="GCO69" s="60"/>
      <c r="GCP69" s="60"/>
      <c r="GCQ69" s="60"/>
      <c r="GCR69" s="60"/>
      <c r="GCS69" s="60"/>
      <c r="GCT69" s="60"/>
      <c r="GCU69" s="60"/>
      <c r="GCV69" s="60"/>
      <c r="GCW69" s="60"/>
      <c r="GCX69" s="60"/>
      <c r="GCY69" s="60"/>
      <c r="GCZ69" s="60"/>
      <c r="GDA69" s="60"/>
      <c r="GDB69" s="60"/>
      <c r="GDC69" s="60"/>
      <c r="GDD69" s="60"/>
      <c r="GDE69" s="60"/>
      <c r="GDF69" s="60"/>
      <c r="GDG69" s="60"/>
      <c r="GDH69" s="60"/>
      <c r="GDI69" s="60"/>
      <c r="GDJ69" s="60"/>
      <c r="GDK69" s="60"/>
      <c r="GDL69" s="60"/>
      <c r="GDM69" s="60"/>
      <c r="GDN69" s="60"/>
      <c r="GDO69" s="60"/>
      <c r="GDP69" s="60"/>
      <c r="GDQ69" s="60"/>
      <c r="GDR69" s="60"/>
      <c r="GDS69" s="60"/>
      <c r="GDT69" s="60"/>
      <c r="GDU69" s="60"/>
      <c r="GDV69" s="60"/>
      <c r="GDW69" s="60"/>
      <c r="GDX69" s="60"/>
      <c r="GDY69" s="60"/>
      <c r="GDZ69" s="60"/>
      <c r="GEA69" s="60"/>
      <c r="GEB69" s="60"/>
      <c r="GEC69" s="60"/>
      <c r="GED69" s="60"/>
      <c r="GEE69" s="60"/>
      <c r="GEF69" s="60"/>
      <c r="GEG69" s="60"/>
      <c r="GEH69" s="60"/>
      <c r="GEI69" s="60"/>
      <c r="GEJ69" s="60"/>
      <c r="GEK69" s="60"/>
      <c r="GEL69" s="60"/>
      <c r="GEM69" s="60"/>
      <c r="GEN69" s="60"/>
      <c r="GEO69" s="60"/>
      <c r="GEP69" s="60"/>
      <c r="GEQ69" s="60"/>
      <c r="GER69" s="60"/>
      <c r="GES69" s="60"/>
      <c r="GET69" s="60"/>
      <c r="GEU69" s="60"/>
      <c r="GEV69" s="60"/>
      <c r="GEW69" s="60"/>
      <c r="GEX69" s="60"/>
      <c r="GEY69" s="60"/>
      <c r="GEZ69" s="60"/>
      <c r="GFA69" s="60"/>
      <c r="GFB69" s="60"/>
      <c r="GFC69" s="60"/>
      <c r="GFD69" s="60"/>
      <c r="GFE69" s="60"/>
      <c r="GFF69" s="60"/>
      <c r="GFG69" s="60"/>
      <c r="GFH69" s="60"/>
      <c r="GFI69" s="60"/>
      <c r="GFJ69" s="60"/>
      <c r="GFK69" s="60"/>
      <c r="GFL69" s="60"/>
      <c r="GFM69" s="60"/>
      <c r="GFN69" s="60"/>
      <c r="GFO69" s="60"/>
      <c r="GFP69" s="60"/>
      <c r="GFQ69" s="60"/>
      <c r="GFR69" s="60"/>
      <c r="GFS69" s="60"/>
      <c r="GFT69" s="60"/>
      <c r="GFU69" s="60"/>
      <c r="GFV69" s="60"/>
      <c r="GFW69" s="60"/>
      <c r="GFX69" s="60"/>
      <c r="GFY69" s="60"/>
      <c r="GFZ69" s="60"/>
      <c r="GGA69" s="60"/>
      <c r="GGB69" s="60"/>
      <c r="GGC69" s="60"/>
      <c r="GGD69" s="60"/>
      <c r="GGE69" s="60"/>
      <c r="GGF69" s="60"/>
      <c r="GGG69" s="60"/>
      <c r="GGH69" s="60"/>
      <c r="GGI69" s="60"/>
      <c r="GGJ69" s="60"/>
      <c r="GGK69" s="60"/>
      <c r="GGL69" s="60"/>
      <c r="GGM69" s="60"/>
      <c r="GGN69" s="60"/>
      <c r="GGO69" s="60"/>
      <c r="GGP69" s="60"/>
      <c r="GGQ69" s="60"/>
      <c r="GGR69" s="60"/>
      <c r="GGS69" s="60"/>
      <c r="GGT69" s="60"/>
      <c r="GGU69" s="60"/>
      <c r="GGV69" s="60"/>
      <c r="GGW69" s="60"/>
      <c r="GGX69" s="60"/>
      <c r="GGY69" s="60"/>
      <c r="GGZ69" s="60"/>
      <c r="GHA69" s="60"/>
      <c r="GHB69" s="60"/>
      <c r="GHC69" s="60"/>
      <c r="GHD69" s="60"/>
      <c r="GHE69" s="60"/>
      <c r="GHF69" s="60"/>
      <c r="GHG69" s="60"/>
      <c r="GHH69" s="60"/>
      <c r="GHI69" s="60"/>
      <c r="GHJ69" s="60"/>
      <c r="GHK69" s="60"/>
      <c r="GHL69" s="60"/>
      <c r="GHM69" s="60"/>
      <c r="GHN69" s="60"/>
      <c r="GHO69" s="60"/>
      <c r="GHP69" s="60"/>
      <c r="GHQ69" s="60"/>
      <c r="GHR69" s="60"/>
      <c r="GHS69" s="60"/>
      <c r="GHT69" s="60"/>
      <c r="GHU69" s="60"/>
      <c r="GHV69" s="60"/>
      <c r="GHW69" s="60"/>
      <c r="GHX69" s="60"/>
      <c r="GHY69" s="60"/>
      <c r="GHZ69" s="60"/>
      <c r="GIA69" s="60"/>
      <c r="GIB69" s="60"/>
      <c r="GIC69" s="60"/>
      <c r="GID69" s="60"/>
      <c r="GIE69" s="60"/>
      <c r="GIF69" s="60"/>
      <c r="GIG69" s="60"/>
      <c r="GIH69" s="60"/>
      <c r="GII69" s="60"/>
      <c r="GIJ69" s="60"/>
      <c r="GIK69" s="60"/>
      <c r="GIL69" s="60"/>
      <c r="GIM69" s="60"/>
      <c r="GIN69" s="60"/>
      <c r="GIO69" s="60"/>
      <c r="GIP69" s="60"/>
      <c r="GIQ69" s="60"/>
      <c r="GIR69" s="60"/>
      <c r="GIS69" s="60"/>
      <c r="GIT69" s="60"/>
      <c r="GIU69" s="60"/>
      <c r="GIV69" s="60"/>
      <c r="GIW69" s="60"/>
      <c r="GIX69" s="60"/>
      <c r="GIY69" s="60"/>
      <c r="GIZ69" s="60"/>
      <c r="GJA69" s="60"/>
      <c r="GJB69" s="60"/>
      <c r="GJC69" s="60"/>
      <c r="GJD69" s="60"/>
      <c r="GJE69" s="60"/>
      <c r="GJF69" s="60"/>
      <c r="GJG69" s="60"/>
      <c r="GJH69" s="60"/>
      <c r="GJI69" s="60"/>
      <c r="GJJ69" s="60"/>
      <c r="GJK69" s="60"/>
      <c r="GJL69" s="60"/>
      <c r="GJM69" s="60"/>
      <c r="GJN69" s="60"/>
      <c r="GJO69" s="60"/>
      <c r="GJP69" s="60"/>
      <c r="GJQ69" s="60"/>
      <c r="GJR69" s="60"/>
      <c r="GJS69" s="60"/>
      <c r="GJT69" s="60"/>
      <c r="GJU69" s="60"/>
      <c r="GJV69" s="60"/>
      <c r="GJW69" s="60"/>
      <c r="GJX69" s="60"/>
      <c r="GJY69" s="60"/>
      <c r="GJZ69" s="60"/>
      <c r="GKA69" s="60"/>
      <c r="GKB69" s="60"/>
      <c r="GKC69" s="60"/>
      <c r="GKD69" s="60"/>
      <c r="GKE69" s="60"/>
      <c r="GKF69" s="60"/>
      <c r="GKG69" s="60"/>
      <c r="GKH69" s="60"/>
      <c r="GKI69" s="60"/>
      <c r="GKJ69" s="60"/>
      <c r="GKK69" s="60"/>
      <c r="GKL69" s="60"/>
      <c r="GKM69" s="60"/>
      <c r="GKN69" s="60"/>
      <c r="GKO69" s="60"/>
      <c r="GKP69" s="60"/>
      <c r="GKQ69" s="60"/>
      <c r="GKR69" s="60"/>
      <c r="GKS69" s="60"/>
      <c r="GKT69" s="60"/>
      <c r="GKU69" s="60"/>
      <c r="GKV69" s="60"/>
      <c r="GKW69" s="60"/>
      <c r="GKX69" s="60"/>
      <c r="GKY69" s="60"/>
      <c r="GKZ69" s="60"/>
      <c r="GLA69" s="60"/>
      <c r="GLB69" s="60"/>
      <c r="GLC69" s="60"/>
      <c r="GLD69" s="60"/>
      <c r="GLE69" s="60"/>
      <c r="GLF69" s="60"/>
      <c r="GLG69" s="60"/>
      <c r="GLH69" s="60"/>
      <c r="GLI69" s="60"/>
      <c r="GLJ69" s="60"/>
      <c r="GLK69" s="60"/>
      <c r="GLL69" s="60"/>
      <c r="GLM69" s="60"/>
      <c r="GLN69" s="60"/>
      <c r="GLO69" s="60"/>
      <c r="GLP69" s="60"/>
      <c r="GLQ69" s="60"/>
      <c r="GLR69" s="60"/>
      <c r="GLS69" s="60"/>
      <c r="GLT69" s="60"/>
      <c r="GLU69" s="60"/>
      <c r="GLV69" s="60"/>
      <c r="GLW69" s="60"/>
      <c r="GLX69" s="60"/>
      <c r="GLY69" s="60"/>
      <c r="GLZ69" s="60"/>
      <c r="GMA69" s="60"/>
      <c r="GMB69" s="60"/>
      <c r="GMC69" s="60"/>
      <c r="GMD69" s="60"/>
      <c r="GME69" s="60"/>
      <c r="GMF69" s="60"/>
      <c r="GMG69" s="60"/>
      <c r="GMH69" s="60"/>
      <c r="GMI69" s="60"/>
      <c r="GMJ69" s="60"/>
      <c r="GMK69" s="60"/>
      <c r="GML69" s="60"/>
      <c r="GMM69" s="60"/>
      <c r="GMN69" s="60"/>
      <c r="GMO69" s="60"/>
      <c r="GMP69" s="60"/>
      <c r="GMQ69" s="60"/>
      <c r="GMR69" s="60"/>
      <c r="GMS69" s="60"/>
      <c r="GMT69" s="60"/>
      <c r="GMU69" s="60"/>
      <c r="GMV69" s="60"/>
      <c r="GMW69" s="60"/>
      <c r="GMX69" s="60"/>
      <c r="GMY69" s="60"/>
      <c r="GMZ69" s="60"/>
      <c r="GNA69" s="60"/>
      <c r="GNB69" s="60"/>
      <c r="GNC69" s="60"/>
      <c r="GND69" s="60"/>
      <c r="GNE69" s="60"/>
      <c r="GNF69" s="60"/>
      <c r="GNG69" s="60"/>
      <c r="GNH69" s="60"/>
      <c r="GNI69" s="60"/>
      <c r="GNJ69" s="60"/>
      <c r="GNK69" s="60"/>
      <c r="GNL69" s="60"/>
      <c r="GNM69" s="60"/>
      <c r="GNN69" s="60"/>
      <c r="GNO69" s="60"/>
      <c r="GNP69" s="60"/>
      <c r="GNQ69" s="60"/>
      <c r="GNR69" s="60"/>
      <c r="GNS69" s="60"/>
      <c r="GNT69" s="60"/>
      <c r="GNU69" s="60"/>
      <c r="GNV69" s="60"/>
      <c r="GNW69" s="60"/>
      <c r="GNX69" s="60"/>
      <c r="GNY69" s="60"/>
      <c r="GNZ69" s="60"/>
      <c r="GOA69" s="60"/>
      <c r="GOB69" s="60"/>
      <c r="GOC69" s="60"/>
      <c r="GOD69" s="60"/>
      <c r="GOE69" s="60"/>
      <c r="GOF69" s="60"/>
      <c r="GOG69" s="60"/>
      <c r="GOH69" s="60"/>
      <c r="GOI69" s="60"/>
      <c r="GOJ69" s="60"/>
      <c r="GOK69" s="60"/>
      <c r="GOL69" s="60"/>
      <c r="GOM69" s="60"/>
      <c r="GON69" s="60"/>
      <c r="GOO69" s="60"/>
      <c r="GOP69" s="60"/>
      <c r="GOQ69" s="60"/>
      <c r="GOR69" s="60"/>
      <c r="GOS69" s="60"/>
      <c r="GOT69" s="60"/>
      <c r="GOU69" s="60"/>
      <c r="GOV69" s="60"/>
      <c r="GOW69" s="60"/>
      <c r="GOX69" s="60"/>
      <c r="GOY69" s="60"/>
      <c r="GOZ69" s="60"/>
      <c r="GPA69" s="60"/>
      <c r="GPB69" s="60"/>
      <c r="GPC69" s="60"/>
      <c r="GPD69" s="60"/>
      <c r="GPE69" s="60"/>
      <c r="GPF69" s="60"/>
      <c r="GPG69" s="60"/>
      <c r="GPH69" s="60"/>
      <c r="GPI69" s="60"/>
      <c r="GPJ69" s="60"/>
      <c r="GPK69" s="60"/>
      <c r="GPL69" s="60"/>
      <c r="GPM69" s="60"/>
      <c r="GPN69" s="60"/>
      <c r="GPO69" s="60"/>
      <c r="GPP69" s="60"/>
      <c r="GPQ69" s="60"/>
      <c r="GPR69" s="60"/>
      <c r="GPS69" s="60"/>
      <c r="GPT69" s="60"/>
      <c r="GPU69" s="60"/>
      <c r="GPV69" s="60"/>
      <c r="GPW69" s="60"/>
      <c r="GPX69" s="60"/>
      <c r="GPY69" s="60"/>
      <c r="GPZ69" s="60"/>
      <c r="GQA69" s="60"/>
      <c r="GQB69" s="60"/>
      <c r="GQC69" s="60"/>
      <c r="GQD69" s="60"/>
      <c r="GQE69" s="60"/>
      <c r="GQF69" s="60"/>
      <c r="GQG69" s="60"/>
      <c r="GQH69" s="60"/>
      <c r="GQI69" s="60"/>
      <c r="GQJ69" s="60"/>
      <c r="GQK69" s="60"/>
      <c r="GQL69" s="60"/>
      <c r="GQM69" s="60"/>
      <c r="GQN69" s="60"/>
      <c r="GQO69" s="60"/>
      <c r="GQP69" s="60"/>
      <c r="GQQ69" s="60"/>
      <c r="GQR69" s="60"/>
      <c r="GQS69" s="60"/>
      <c r="GQT69" s="60"/>
      <c r="GQU69" s="60"/>
      <c r="GQV69" s="60"/>
      <c r="GQW69" s="60"/>
      <c r="GQX69" s="60"/>
      <c r="GQY69" s="60"/>
      <c r="GQZ69" s="60"/>
      <c r="GRA69" s="60"/>
      <c r="GRB69" s="60"/>
      <c r="GRC69" s="60"/>
      <c r="GRD69" s="60"/>
      <c r="GRE69" s="60"/>
      <c r="GRF69" s="60"/>
      <c r="GRG69" s="60"/>
      <c r="GRH69" s="60"/>
      <c r="GRI69" s="60"/>
      <c r="GRJ69" s="60"/>
      <c r="GRK69" s="60"/>
      <c r="GRL69" s="60"/>
      <c r="GRM69" s="60"/>
      <c r="GRN69" s="60"/>
      <c r="GRO69" s="60"/>
      <c r="GRP69" s="60"/>
      <c r="GRQ69" s="60"/>
      <c r="GRR69" s="60"/>
      <c r="GRS69" s="60"/>
      <c r="GRT69" s="60"/>
      <c r="GRU69" s="60"/>
      <c r="GRV69" s="60"/>
      <c r="GRW69" s="60"/>
      <c r="GRX69" s="60"/>
      <c r="GRY69" s="60"/>
      <c r="GRZ69" s="60"/>
      <c r="GSA69" s="60"/>
      <c r="GSB69" s="60"/>
      <c r="GSC69" s="60"/>
      <c r="GSD69" s="60"/>
      <c r="GSE69" s="60"/>
      <c r="GSF69" s="60"/>
      <c r="GSG69" s="60"/>
      <c r="GSH69" s="60"/>
      <c r="GSI69" s="60"/>
      <c r="GSJ69" s="60"/>
      <c r="GSK69" s="60"/>
      <c r="GSL69" s="60"/>
      <c r="GSM69" s="60"/>
      <c r="GSN69" s="60"/>
      <c r="GSO69" s="60"/>
      <c r="GSP69" s="60"/>
      <c r="GSQ69" s="60"/>
      <c r="GSR69" s="60"/>
      <c r="GSS69" s="60"/>
      <c r="GST69" s="60"/>
      <c r="GSU69" s="60"/>
      <c r="GSV69" s="60"/>
      <c r="GSW69" s="60"/>
      <c r="GSX69" s="60"/>
      <c r="GSY69" s="60"/>
      <c r="GSZ69" s="60"/>
      <c r="GTA69" s="60"/>
      <c r="GTB69" s="60"/>
      <c r="GTC69" s="60"/>
      <c r="GTD69" s="60"/>
      <c r="GTE69" s="60"/>
      <c r="GTF69" s="60"/>
      <c r="GTG69" s="60"/>
      <c r="GTH69" s="60"/>
      <c r="GTI69" s="60"/>
      <c r="GTJ69" s="60"/>
      <c r="GTK69" s="60"/>
      <c r="GTL69" s="60"/>
      <c r="GTM69" s="60"/>
      <c r="GTN69" s="60"/>
      <c r="GTO69" s="60"/>
      <c r="GTP69" s="60"/>
      <c r="GTQ69" s="60"/>
      <c r="GTR69" s="60"/>
      <c r="GTS69" s="60"/>
      <c r="GTT69" s="60"/>
      <c r="GTU69" s="60"/>
      <c r="GTV69" s="60"/>
      <c r="GTW69" s="60"/>
      <c r="GTX69" s="60"/>
      <c r="GTY69" s="60"/>
      <c r="GTZ69" s="60"/>
      <c r="GUA69" s="60"/>
      <c r="GUB69" s="60"/>
      <c r="GUC69" s="60"/>
      <c r="GUD69" s="60"/>
      <c r="GUE69" s="60"/>
      <c r="GUF69" s="60"/>
      <c r="GUG69" s="60"/>
      <c r="GUH69" s="60"/>
      <c r="GUI69" s="60"/>
      <c r="GUJ69" s="60"/>
      <c r="GUK69" s="60"/>
      <c r="GUL69" s="60"/>
      <c r="GUM69" s="60"/>
      <c r="GUN69" s="60"/>
      <c r="GUO69" s="60"/>
      <c r="GUP69" s="60"/>
      <c r="GUQ69" s="60"/>
      <c r="GUR69" s="60"/>
      <c r="GUS69" s="60"/>
      <c r="GUT69" s="60"/>
      <c r="GUU69" s="60"/>
      <c r="GUV69" s="60"/>
      <c r="GUW69" s="60"/>
      <c r="GUX69" s="60"/>
      <c r="GUY69" s="60"/>
      <c r="GUZ69" s="60"/>
      <c r="GVA69" s="60"/>
      <c r="GVB69" s="60"/>
      <c r="GVC69" s="60"/>
      <c r="GVD69" s="60"/>
      <c r="GVE69" s="60"/>
      <c r="GVF69" s="60"/>
      <c r="GVG69" s="60"/>
      <c r="GVH69" s="60"/>
      <c r="GVI69" s="60"/>
      <c r="GVJ69" s="60"/>
      <c r="GVK69" s="60"/>
      <c r="GVL69" s="60"/>
      <c r="GVM69" s="60"/>
      <c r="GVN69" s="60"/>
      <c r="GVO69" s="60"/>
      <c r="GVP69" s="60"/>
      <c r="GVQ69" s="60"/>
      <c r="GVR69" s="60"/>
      <c r="GVS69" s="60"/>
      <c r="GVT69" s="60"/>
      <c r="GVU69" s="60"/>
      <c r="GVV69" s="60"/>
      <c r="GVW69" s="60"/>
      <c r="GVX69" s="60"/>
      <c r="GVY69" s="60"/>
      <c r="GVZ69" s="60"/>
      <c r="GWA69" s="60"/>
      <c r="GWB69" s="60"/>
      <c r="GWC69" s="60"/>
      <c r="GWD69" s="60"/>
      <c r="GWE69" s="60"/>
      <c r="GWF69" s="60"/>
      <c r="GWG69" s="60"/>
      <c r="GWH69" s="60"/>
      <c r="GWI69" s="60"/>
      <c r="GWJ69" s="60"/>
      <c r="GWK69" s="60"/>
      <c r="GWL69" s="60"/>
      <c r="GWM69" s="60"/>
      <c r="GWN69" s="60"/>
      <c r="GWO69" s="60"/>
      <c r="GWP69" s="60"/>
      <c r="GWQ69" s="60"/>
      <c r="GWR69" s="60"/>
      <c r="GWS69" s="60"/>
      <c r="GWT69" s="60"/>
      <c r="GWU69" s="60"/>
      <c r="GWV69" s="60"/>
      <c r="GWW69" s="60"/>
      <c r="GWX69" s="60"/>
      <c r="GWY69" s="60"/>
      <c r="GWZ69" s="60"/>
      <c r="GXA69" s="60"/>
      <c r="GXB69" s="60"/>
      <c r="GXC69" s="60"/>
      <c r="GXD69" s="60"/>
      <c r="GXE69" s="60"/>
      <c r="GXF69" s="60"/>
      <c r="GXG69" s="60"/>
      <c r="GXH69" s="60"/>
      <c r="GXI69" s="60"/>
      <c r="GXJ69" s="60"/>
      <c r="GXK69" s="60"/>
      <c r="GXL69" s="60"/>
      <c r="GXM69" s="60"/>
      <c r="GXN69" s="60"/>
      <c r="GXO69" s="60"/>
      <c r="GXP69" s="60"/>
      <c r="GXQ69" s="60"/>
      <c r="GXR69" s="60"/>
      <c r="GXS69" s="60"/>
      <c r="GXT69" s="60"/>
      <c r="GXU69" s="60"/>
      <c r="GXV69" s="60"/>
      <c r="GXW69" s="60"/>
      <c r="GXX69" s="60"/>
      <c r="GXY69" s="60"/>
      <c r="GXZ69" s="60"/>
      <c r="GYA69" s="60"/>
      <c r="GYB69" s="60"/>
      <c r="GYC69" s="60"/>
      <c r="GYD69" s="60"/>
      <c r="GYE69" s="60"/>
      <c r="GYF69" s="60"/>
      <c r="GYG69" s="60"/>
      <c r="GYH69" s="60"/>
      <c r="GYI69" s="60"/>
      <c r="GYJ69" s="60"/>
      <c r="GYK69" s="60"/>
      <c r="GYL69" s="60"/>
      <c r="GYM69" s="60"/>
      <c r="GYN69" s="60"/>
      <c r="GYO69" s="60"/>
      <c r="GYP69" s="60"/>
      <c r="GYQ69" s="60"/>
      <c r="GYR69" s="60"/>
      <c r="GYS69" s="60"/>
      <c r="GYT69" s="60"/>
      <c r="GYU69" s="60"/>
      <c r="GYV69" s="60"/>
      <c r="GYW69" s="60"/>
      <c r="GYX69" s="60"/>
      <c r="GYY69" s="60"/>
      <c r="GYZ69" s="60"/>
      <c r="GZA69" s="60"/>
      <c r="GZB69" s="60"/>
      <c r="GZC69" s="60"/>
      <c r="GZD69" s="60"/>
      <c r="GZE69" s="60"/>
      <c r="GZF69" s="60"/>
      <c r="GZG69" s="60"/>
      <c r="GZH69" s="60"/>
      <c r="GZI69" s="60"/>
      <c r="GZJ69" s="60"/>
      <c r="GZK69" s="60"/>
      <c r="GZL69" s="60"/>
      <c r="GZM69" s="60"/>
      <c r="GZN69" s="60"/>
      <c r="GZO69" s="60"/>
      <c r="GZP69" s="60"/>
      <c r="GZQ69" s="60"/>
      <c r="GZR69" s="60"/>
      <c r="GZS69" s="60"/>
      <c r="GZT69" s="60"/>
      <c r="GZU69" s="60"/>
      <c r="GZV69" s="60"/>
      <c r="GZW69" s="60"/>
      <c r="GZX69" s="60"/>
      <c r="GZY69" s="60"/>
      <c r="GZZ69" s="60"/>
    </row>
    <row r="70" spans="1:5434" s="52" customFormat="1" ht="18.75" customHeight="1" x14ac:dyDescent="0.2">
      <c r="A70" s="58" t="s">
        <v>96</v>
      </c>
      <c r="B70" s="63" t="s">
        <v>77</v>
      </c>
      <c r="C70" s="37"/>
      <c r="D70" s="94">
        <f t="shared" si="6"/>
        <v>57</v>
      </c>
      <c r="E70" s="39">
        <f t="shared" si="145"/>
        <v>0</v>
      </c>
      <c r="F70" s="39">
        <f t="shared" si="146"/>
        <v>52</v>
      </c>
      <c r="G70" s="109">
        <f t="shared" si="147"/>
        <v>0</v>
      </c>
      <c r="H70" s="138">
        <f t="shared" si="148"/>
        <v>0</v>
      </c>
      <c r="I70" s="39">
        <f t="shared" si="149"/>
        <v>52</v>
      </c>
      <c r="J70" s="40">
        <v>52</v>
      </c>
      <c r="K70" s="39">
        <v>0</v>
      </c>
      <c r="L70" s="39">
        <f t="shared" si="150"/>
        <v>52</v>
      </c>
      <c r="M70" s="187">
        <v>0</v>
      </c>
      <c r="N70" s="115">
        <v>0</v>
      </c>
      <c r="O70" s="39">
        <f t="shared" si="151"/>
        <v>52</v>
      </c>
      <c r="P70" s="94">
        <f t="shared" si="79"/>
        <v>5</v>
      </c>
      <c r="Q70" s="39">
        <v>0</v>
      </c>
      <c r="R70" s="39">
        <f t="shared" si="152"/>
        <v>0</v>
      </c>
      <c r="S70" s="109">
        <f t="shared" si="153"/>
        <v>0</v>
      </c>
      <c r="T70" s="116">
        <f t="shared" si="154"/>
        <v>0</v>
      </c>
      <c r="U70" s="39">
        <f t="shared" si="155"/>
        <v>0</v>
      </c>
      <c r="V70" s="40"/>
      <c r="W70" s="39"/>
      <c r="X70" s="39">
        <f t="shared" si="156"/>
        <v>0</v>
      </c>
      <c r="Y70" s="109">
        <v>0</v>
      </c>
      <c r="Z70" s="116">
        <v>0</v>
      </c>
      <c r="AA70" s="39">
        <f t="shared" si="157"/>
        <v>0</v>
      </c>
      <c r="AB70" s="40">
        <v>5</v>
      </c>
      <c r="AC70" s="39"/>
      <c r="AD70" s="39"/>
      <c r="AE70" s="39"/>
      <c r="AF70" s="39"/>
      <c r="AG70" s="39"/>
      <c r="AH70" s="39"/>
      <c r="AI70" s="39"/>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c r="MU70" s="60"/>
      <c r="MV70" s="60"/>
      <c r="MW70" s="60"/>
      <c r="MX70" s="60"/>
      <c r="MY70" s="60"/>
      <c r="MZ70" s="60"/>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60"/>
      <c r="OM70" s="60"/>
      <c r="ON70" s="60"/>
      <c r="OO70" s="60"/>
      <c r="OP70" s="60"/>
      <c r="OQ70" s="60"/>
      <c r="OR70" s="60"/>
      <c r="OS70" s="60"/>
      <c r="OT70" s="60"/>
      <c r="OU70" s="60"/>
      <c r="OV70" s="60"/>
      <c r="OW70" s="60"/>
      <c r="OX70" s="60"/>
      <c r="OY70" s="60"/>
      <c r="OZ70" s="60"/>
      <c r="PA70" s="60"/>
      <c r="PB70" s="60"/>
      <c r="PC70" s="60"/>
      <c r="PD70" s="60"/>
      <c r="PE70" s="60"/>
      <c r="PF70" s="60"/>
      <c r="PG70" s="60"/>
      <c r="PH70" s="60"/>
      <c r="PI70" s="60"/>
      <c r="PJ70" s="60"/>
      <c r="PK70" s="60"/>
      <c r="PL70" s="60"/>
      <c r="PM70" s="60"/>
      <c r="PN70" s="60"/>
      <c r="PO70" s="60"/>
      <c r="PP70" s="60"/>
      <c r="PQ70" s="60"/>
      <c r="PR70" s="60"/>
      <c r="PS70" s="60"/>
      <c r="PT70" s="60"/>
      <c r="PU70" s="60"/>
      <c r="PV70" s="60"/>
      <c r="PW70" s="60"/>
      <c r="PX70" s="60"/>
      <c r="PY70" s="60"/>
      <c r="PZ70" s="60"/>
      <c r="QA70" s="60"/>
      <c r="QB70" s="60"/>
      <c r="QC70" s="60"/>
      <c r="QD70" s="60"/>
      <c r="QE70" s="60"/>
      <c r="QF70" s="60"/>
      <c r="QG70" s="60"/>
      <c r="QH70" s="60"/>
      <c r="QI70" s="60"/>
      <c r="QJ70" s="60"/>
      <c r="QK70" s="60"/>
      <c r="QL70" s="60"/>
      <c r="QM70" s="60"/>
      <c r="QN70" s="60"/>
      <c r="QO70" s="60"/>
      <c r="QP70" s="60"/>
      <c r="QQ70" s="60"/>
      <c r="QR70" s="60"/>
      <c r="QS70" s="60"/>
      <c r="QT70" s="60"/>
      <c r="QU70" s="60"/>
      <c r="QV70" s="60"/>
      <c r="QW70" s="60"/>
      <c r="QX70" s="60"/>
      <c r="QY70" s="60"/>
      <c r="QZ70" s="60"/>
      <c r="RA70" s="60"/>
      <c r="RB70" s="60"/>
      <c r="RC70" s="60"/>
      <c r="RD70" s="60"/>
      <c r="RE70" s="60"/>
      <c r="RF70" s="60"/>
      <c r="RG70" s="60"/>
      <c r="RH70" s="60"/>
      <c r="RI70" s="60"/>
      <c r="RJ70" s="60"/>
      <c r="RK70" s="60"/>
      <c r="RL70" s="60"/>
      <c r="RM70" s="60"/>
      <c r="RN70" s="60"/>
      <c r="RO70" s="60"/>
      <c r="RP70" s="60"/>
      <c r="RQ70" s="60"/>
      <c r="RR70" s="60"/>
      <c r="RS70" s="60"/>
      <c r="RT70" s="60"/>
      <c r="RU70" s="60"/>
      <c r="RV70" s="60"/>
      <c r="RW70" s="60"/>
      <c r="RX70" s="60"/>
      <c r="RY70" s="60"/>
      <c r="RZ70" s="60"/>
      <c r="SA70" s="60"/>
      <c r="SB70" s="60"/>
      <c r="SC70" s="60"/>
      <c r="SD70" s="60"/>
      <c r="SE70" s="60"/>
      <c r="SF70" s="60"/>
      <c r="SG70" s="60"/>
      <c r="SH70" s="60"/>
      <c r="SI70" s="60"/>
      <c r="SJ70" s="60"/>
      <c r="SK70" s="60"/>
      <c r="SL70" s="60"/>
      <c r="SM70" s="60"/>
      <c r="SN70" s="60"/>
      <c r="SO70" s="60"/>
      <c r="SP70" s="60"/>
      <c r="SQ70" s="60"/>
      <c r="SR70" s="60"/>
      <c r="SS70" s="60"/>
      <c r="ST70" s="60"/>
      <c r="SU70" s="60"/>
      <c r="SV70" s="60"/>
      <c r="SW70" s="60"/>
      <c r="SX70" s="60"/>
      <c r="SY70" s="60"/>
      <c r="SZ70" s="60"/>
      <c r="TA70" s="60"/>
      <c r="TB70" s="60"/>
      <c r="TC70" s="60"/>
      <c r="TD70" s="60"/>
      <c r="TE70" s="60"/>
      <c r="TF70" s="60"/>
      <c r="TG70" s="60"/>
      <c r="TH70" s="60"/>
      <c r="TI70" s="60"/>
      <c r="TJ70" s="60"/>
      <c r="TK70" s="60"/>
      <c r="TL70" s="60"/>
      <c r="TM70" s="60"/>
      <c r="TN70" s="60"/>
      <c r="TO70" s="60"/>
      <c r="TP70" s="60"/>
      <c r="TQ70" s="60"/>
      <c r="TR70" s="60"/>
      <c r="TS70" s="60"/>
      <c r="TT70" s="60"/>
      <c r="TU70" s="60"/>
      <c r="TV70" s="60"/>
      <c r="TW70" s="60"/>
      <c r="TX70" s="60"/>
      <c r="TY70" s="60"/>
      <c r="TZ70" s="60"/>
      <c r="UA70" s="60"/>
      <c r="UB70" s="60"/>
      <c r="UC70" s="60"/>
      <c r="UD70" s="60"/>
      <c r="UE70" s="60"/>
      <c r="UF70" s="60"/>
      <c r="UG70" s="60"/>
      <c r="UH70" s="60"/>
      <c r="UI70" s="60"/>
      <c r="UJ70" s="60"/>
      <c r="UK70" s="60"/>
      <c r="UL70" s="60"/>
      <c r="UM70" s="60"/>
      <c r="UN70" s="60"/>
      <c r="UO70" s="60"/>
      <c r="UP70" s="60"/>
      <c r="UQ70" s="60"/>
      <c r="UR70" s="60"/>
      <c r="US70" s="60"/>
      <c r="UT70" s="60"/>
      <c r="UU70" s="60"/>
      <c r="UV70" s="60"/>
      <c r="UW70" s="60"/>
      <c r="UX70" s="60"/>
      <c r="UY70" s="60"/>
      <c r="UZ70" s="60"/>
      <c r="VA70" s="60"/>
      <c r="VB70" s="60"/>
      <c r="VC70" s="60"/>
      <c r="VD70" s="60"/>
      <c r="VE70" s="60"/>
      <c r="VF70" s="60"/>
      <c r="VG70" s="60"/>
      <c r="VH70" s="60"/>
      <c r="VI70" s="60"/>
      <c r="VJ70" s="60"/>
      <c r="VK70" s="60"/>
      <c r="VL70" s="60"/>
      <c r="VM70" s="60"/>
      <c r="VN70" s="60"/>
      <c r="VO70" s="60"/>
      <c r="VP70" s="60"/>
      <c r="VQ70" s="60"/>
      <c r="VR70" s="60"/>
      <c r="VS70" s="60"/>
      <c r="VT70" s="60"/>
      <c r="VU70" s="60"/>
      <c r="VV70" s="60"/>
      <c r="VW70" s="60"/>
      <c r="VX70" s="60"/>
      <c r="VY70" s="60"/>
      <c r="VZ70" s="60"/>
      <c r="WA70" s="60"/>
      <c r="WB70" s="60"/>
      <c r="WC70" s="60"/>
      <c r="WD70" s="60"/>
      <c r="WE70" s="60"/>
      <c r="WF70" s="60"/>
      <c r="WG70" s="60"/>
      <c r="WH70" s="60"/>
      <c r="WI70" s="60"/>
      <c r="WJ70" s="60"/>
      <c r="WK70" s="60"/>
      <c r="WL70" s="60"/>
      <c r="WM70" s="60"/>
      <c r="WN70" s="60"/>
      <c r="WO70" s="60"/>
      <c r="WP70" s="60"/>
      <c r="WQ70" s="60"/>
      <c r="WR70" s="60"/>
      <c r="WS70" s="60"/>
      <c r="WT70" s="60"/>
      <c r="WU70" s="60"/>
      <c r="WV70" s="60"/>
      <c r="WW70" s="60"/>
      <c r="WX70" s="60"/>
      <c r="WY70" s="60"/>
      <c r="WZ70" s="60"/>
      <c r="XA70" s="60"/>
      <c r="XB70" s="60"/>
      <c r="XC70" s="60"/>
      <c r="XD70" s="60"/>
      <c r="XE70" s="60"/>
      <c r="XF70" s="60"/>
      <c r="XG70" s="60"/>
      <c r="XH70" s="60"/>
      <c r="XI70" s="60"/>
      <c r="XJ70" s="60"/>
      <c r="XK70" s="60"/>
      <c r="XL70" s="60"/>
      <c r="XM70" s="60"/>
      <c r="XN70" s="60"/>
      <c r="XO70" s="60"/>
      <c r="XP70" s="60"/>
      <c r="XQ70" s="60"/>
      <c r="XR70" s="60"/>
      <c r="XS70" s="60"/>
      <c r="XT70" s="60"/>
      <c r="XU70" s="60"/>
      <c r="XV70" s="60"/>
      <c r="XW70" s="60"/>
      <c r="XX70" s="60"/>
      <c r="XY70" s="60"/>
      <c r="XZ70" s="60"/>
      <c r="YA70" s="60"/>
      <c r="YB70" s="60"/>
      <c r="YC70" s="60"/>
      <c r="YD70" s="60"/>
      <c r="YE70" s="60"/>
      <c r="YF70" s="60"/>
      <c r="YG70" s="60"/>
      <c r="YH70" s="60"/>
      <c r="YI70" s="60"/>
      <c r="YJ70" s="60"/>
      <c r="YK70" s="60"/>
      <c r="YL70" s="60"/>
      <c r="YM70" s="60"/>
      <c r="YN70" s="60"/>
      <c r="YO70" s="60"/>
      <c r="YP70" s="60"/>
      <c r="YQ70" s="60"/>
      <c r="YR70" s="60"/>
      <c r="YS70" s="60"/>
      <c r="YT70" s="60"/>
      <c r="YU70" s="60"/>
      <c r="YV70" s="60"/>
      <c r="YW70" s="60"/>
      <c r="YX70" s="60"/>
      <c r="YY70" s="60"/>
      <c r="YZ70" s="60"/>
      <c r="ZA70" s="60"/>
      <c r="ZB70" s="60"/>
      <c r="ZC70" s="60"/>
      <c r="ZD70" s="60"/>
      <c r="ZE70" s="60"/>
      <c r="ZF70" s="60"/>
      <c r="ZG70" s="60"/>
      <c r="ZH70" s="60"/>
      <c r="ZI70" s="60"/>
      <c r="ZJ70" s="60"/>
      <c r="ZK70" s="60"/>
      <c r="ZL70" s="60"/>
      <c r="ZM70" s="60"/>
      <c r="ZN70" s="60"/>
      <c r="ZO70" s="60"/>
      <c r="ZP70" s="60"/>
      <c r="ZQ70" s="60"/>
      <c r="ZR70" s="60"/>
      <c r="ZS70" s="60"/>
      <c r="ZT70" s="60"/>
      <c r="ZU70" s="60"/>
      <c r="ZV70" s="60"/>
      <c r="ZW70" s="60"/>
      <c r="ZX70" s="60"/>
      <c r="ZY70" s="60"/>
      <c r="ZZ70" s="60"/>
      <c r="AAA70" s="60"/>
      <c r="AAB70" s="60"/>
      <c r="AAC70" s="60"/>
      <c r="AAD70" s="60"/>
      <c r="AAE70" s="60"/>
      <c r="AAF70" s="60"/>
      <c r="AAG70" s="60"/>
      <c r="AAH70" s="60"/>
      <c r="AAI70" s="60"/>
      <c r="AAJ70" s="60"/>
      <c r="AAK70" s="60"/>
      <c r="AAL70" s="60"/>
      <c r="AAM70" s="60"/>
      <c r="AAN70" s="60"/>
      <c r="AAO70" s="60"/>
      <c r="AAP70" s="60"/>
      <c r="AAQ70" s="60"/>
      <c r="AAR70" s="60"/>
      <c r="AAS70" s="60"/>
      <c r="AAT70" s="60"/>
      <c r="AAU70" s="60"/>
      <c r="AAV70" s="60"/>
      <c r="AAW70" s="60"/>
      <c r="AAX70" s="60"/>
      <c r="AAY70" s="60"/>
      <c r="AAZ70" s="60"/>
      <c r="ABA70" s="60"/>
      <c r="ABB70" s="60"/>
      <c r="ABC70" s="60"/>
      <c r="ABD70" s="60"/>
      <c r="ABE70" s="60"/>
      <c r="ABF70" s="60"/>
      <c r="ABG70" s="60"/>
      <c r="ABH70" s="60"/>
      <c r="ABI70" s="60"/>
      <c r="ABJ70" s="60"/>
      <c r="ABK70" s="60"/>
      <c r="ABL70" s="60"/>
      <c r="ABM70" s="60"/>
      <c r="ABN70" s="60"/>
      <c r="ABO70" s="60"/>
      <c r="ABP70" s="60"/>
      <c r="ABQ70" s="60"/>
      <c r="ABR70" s="60"/>
      <c r="ABS70" s="60"/>
      <c r="ABT70" s="60"/>
      <c r="ABU70" s="60"/>
      <c r="ABV70" s="60"/>
      <c r="ABW70" s="60"/>
      <c r="ABX70" s="60"/>
      <c r="ABY70" s="60"/>
      <c r="ABZ70" s="60"/>
      <c r="ACA70" s="60"/>
      <c r="ACB70" s="60"/>
      <c r="ACC70" s="60"/>
      <c r="ACD70" s="60"/>
      <c r="ACE70" s="60"/>
      <c r="ACF70" s="60"/>
      <c r="ACG70" s="60"/>
      <c r="ACH70" s="60"/>
      <c r="ACI70" s="60"/>
      <c r="ACJ70" s="60"/>
      <c r="ACK70" s="60"/>
      <c r="ACL70" s="60"/>
      <c r="ACM70" s="60"/>
      <c r="ACN70" s="60"/>
      <c r="ACO70" s="60"/>
      <c r="ACP70" s="60"/>
      <c r="ACQ70" s="60"/>
      <c r="ACR70" s="60"/>
      <c r="ACS70" s="60"/>
      <c r="ACT70" s="60"/>
      <c r="ACU70" s="60"/>
      <c r="ACV70" s="60"/>
      <c r="ACW70" s="60"/>
      <c r="ACX70" s="60"/>
      <c r="ACY70" s="60"/>
      <c r="ACZ70" s="60"/>
      <c r="ADA70" s="60"/>
      <c r="ADB70" s="60"/>
      <c r="ADC70" s="60"/>
      <c r="ADD70" s="60"/>
      <c r="ADE70" s="60"/>
      <c r="ADF70" s="60"/>
      <c r="ADG70" s="60"/>
      <c r="ADH70" s="60"/>
      <c r="ADI70" s="60"/>
      <c r="ADJ70" s="60"/>
      <c r="ADK70" s="60"/>
      <c r="ADL70" s="60"/>
      <c r="ADM70" s="60"/>
      <c r="ADN70" s="60"/>
      <c r="ADO70" s="60"/>
      <c r="ADP70" s="60"/>
      <c r="ADQ70" s="60"/>
      <c r="ADR70" s="60"/>
      <c r="ADS70" s="60"/>
      <c r="ADT70" s="60"/>
      <c r="ADU70" s="60"/>
      <c r="ADV70" s="60"/>
      <c r="ADW70" s="60"/>
      <c r="ADX70" s="60"/>
      <c r="ADY70" s="60"/>
      <c r="ADZ70" s="60"/>
      <c r="AEA70" s="60"/>
      <c r="AEB70" s="60"/>
      <c r="AEC70" s="60"/>
      <c r="AED70" s="60"/>
      <c r="AEE70" s="60"/>
      <c r="AEF70" s="60"/>
      <c r="AEG70" s="60"/>
      <c r="AEH70" s="60"/>
      <c r="AEI70" s="60"/>
      <c r="AEJ70" s="60"/>
      <c r="AEK70" s="60"/>
      <c r="AEL70" s="60"/>
      <c r="AEM70" s="60"/>
      <c r="AEN70" s="60"/>
      <c r="AEO70" s="60"/>
      <c r="AEP70" s="60"/>
      <c r="AEQ70" s="60"/>
      <c r="AER70" s="60"/>
      <c r="AES70" s="60"/>
      <c r="AET70" s="60"/>
      <c r="AEU70" s="60"/>
      <c r="AEV70" s="60"/>
      <c r="AEW70" s="60"/>
      <c r="AEX70" s="60"/>
      <c r="AEY70" s="60"/>
      <c r="AEZ70" s="60"/>
      <c r="AFA70" s="60"/>
      <c r="AFB70" s="60"/>
      <c r="AFC70" s="60"/>
      <c r="AFD70" s="60"/>
      <c r="AFE70" s="60"/>
      <c r="AFF70" s="60"/>
      <c r="AFG70" s="60"/>
      <c r="AFH70" s="60"/>
      <c r="AFI70" s="60"/>
      <c r="AFJ70" s="60"/>
      <c r="AFK70" s="60"/>
      <c r="AFL70" s="60"/>
      <c r="AFM70" s="60"/>
      <c r="AFN70" s="60"/>
      <c r="AFO70" s="60"/>
      <c r="AFP70" s="60"/>
      <c r="AFQ70" s="60"/>
      <c r="AFR70" s="60"/>
      <c r="AFS70" s="60"/>
      <c r="AFT70" s="60"/>
      <c r="AFU70" s="60"/>
      <c r="AFV70" s="60"/>
      <c r="AFW70" s="60"/>
      <c r="AFX70" s="60"/>
      <c r="AFY70" s="60"/>
      <c r="AFZ70" s="60"/>
      <c r="AGA70" s="60"/>
      <c r="AGB70" s="60"/>
      <c r="AGC70" s="60"/>
      <c r="AGD70" s="60"/>
      <c r="AGE70" s="60"/>
      <c r="AGF70" s="60"/>
      <c r="AGG70" s="60"/>
      <c r="AGH70" s="60"/>
      <c r="AGI70" s="60"/>
      <c r="AGJ70" s="60"/>
      <c r="AGK70" s="60"/>
      <c r="AGL70" s="60"/>
      <c r="AGM70" s="60"/>
      <c r="AGN70" s="60"/>
      <c r="AGO70" s="60"/>
      <c r="AGP70" s="60"/>
      <c r="AGQ70" s="60"/>
      <c r="AGR70" s="60"/>
      <c r="AGS70" s="60"/>
      <c r="AGT70" s="60"/>
      <c r="AGU70" s="60"/>
      <c r="AGV70" s="60"/>
      <c r="AGW70" s="60"/>
      <c r="AGX70" s="60"/>
      <c r="AGY70" s="60"/>
      <c r="AGZ70" s="60"/>
      <c r="AHA70" s="60"/>
      <c r="AHB70" s="60"/>
      <c r="AHC70" s="60"/>
      <c r="AHD70" s="60"/>
      <c r="AHE70" s="60"/>
      <c r="AHF70" s="60"/>
      <c r="AHG70" s="60"/>
      <c r="AHH70" s="60"/>
      <c r="AHI70" s="60"/>
      <c r="AHJ70" s="60"/>
      <c r="AHK70" s="60"/>
      <c r="AHL70" s="60"/>
      <c r="AHM70" s="60"/>
      <c r="AHN70" s="60"/>
      <c r="AHO70" s="60"/>
      <c r="AHP70" s="60"/>
      <c r="AHQ70" s="60"/>
      <c r="AHR70" s="60"/>
      <c r="AHS70" s="60"/>
      <c r="AHT70" s="60"/>
      <c r="AHU70" s="60"/>
      <c r="AHV70" s="60"/>
      <c r="AHW70" s="60"/>
      <c r="AHX70" s="60"/>
      <c r="AHY70" s="60"/>
      <c r="AHZ70" s="60"/>
      <c r="AIA70" s="60"/>
      <c r="AIB70" s="60"/>
      <c r="AIC70" s="60"/>
      <c r="AID70" s="60"/>
      <c r="AIE70" s="60"/>
      <c r="AIF70" s="60"/>
      <c r="AIG70" s="60"/>
      <c r="AIH70" s="60"/>
      <c r="AII70" s="60"/>
      <c r="AIJ70" s="60"/>
      <c r="AIK70" s="60"/>
      <c r="AIL70" s="60"/>
      <c r="AIM70" s="60"/>
      <c r="AIN70" s="60"/>
      <c r="AIO70" s="60"/>
      <c r="AIP70" s="60"/>
      <c r="AIQ70" s="60"/>
      <c r="AIR70" s="60"/>
      <c r="AIS70" s="60"/>
      <c r="AIT70" s="60"/>
      <c r="AIU70" s="60"/>
      <c r="AIV70" s="60"/>
      <c r="AIW70" s="60"/>
      <c r="AIX70" s="60"/>
      <c r="AIY70" s="60"/>
      <c r="AIZ70" s="60"/>
      <c r="AJA70" s="60"/>
      <c r="AJB70" s="60"/>
      <c r="AJC70" s="60"/>
      <c r="AJD70" s="60"/>
      <c r="AJE70" s="60"/>
      <c r="AJF70" s="60"/>
      <c r="AJG70" s="60"/>
      <c r="AJH70" s="60"/>
      <c r="AJI70" s="60"/>
      <c r="AJJ70" s="60"/>
      <c r="AJK70" s="60"/>
      <c r="AJL70" s="60"/>
      <c r="AJM70" s="60"/>
      <c r="AJN70" s="60"/>
      <c r="AJO70" s="60"/>
      <c r="AJP70" s="60"/>
      <c r="AJQ70" s="60"/>
      <c r="AJR70" s="60"/>
      <c r="AJS70" s="60"/>
      <c r="AJT70" s="60"/>
      <c r="AJU70" s="60"/>
      <c r="AJV70" s="60"/>
      <c r="AJW70" s="60"/>
      <c r="AJX70" s="60"/>
      <c r="AJY70" s="60"/>
      <c r="AJZ70" s="60"/>
      <c r="AKA70" s="60"/>
      <c r="AKB70" s="60"/>
      <c r="AKC70" s="60"/>
      <c r="AKD70" s="60"/>
      <c r="AKE70" s="60"/>
      <c r="AKF70" s="60"/>
      <c r="AKG70" s="60"/>
      <c r="AKH70" s="60"/>
      <c r="AKI70" s="60"/>
      <c r="AKJ70" s="60"/>
      <c r="AKK70" s="60"/>
      <c r="AKL70" s="60"/>
      <c r="AKM70" s="60"/>
      <c r="AKN70" s="60"/>
      <c r="AKO70" s="60"/>
      <c r="AKP70" s="60"/>
      <c r="AKQ70" s="60"/>
      <c r="AKR70" s="60"/>
      <c r="AKS70" s="60"/>
      <c r="AKT70" s="60"/>
      <c r="AKU70" s="60"/>
      <c r="AKV70" s="60"/>
      <c r="AKW70" s="60"/>
      <c r="AKX70" s="60"/>
      <c r="AKY70" s="60"/>
      <c r="AKZ70" s="60"/>
      <c r="ALA70" s="60"/>
      <c r="ALB70" s="60"/>
      <c r="ALC70" s="60"/>
      <c r="ALD70" s="60"/>
      <c r="ALE70" s="60"/>
      <c r="ALF70" s="60"/>
      <c r="ALG70" s="60"/>
      <c r="ALH70" s="60"/>
      <c r="ALI70" s="60"/>
      <c r="ALJ70" s="60"/>
      <c r="ALK70" s="60"/>
      <c r="ALL70" s="60"/>
      <c r="ALM70" s="60"/>
      <c r="ALN70" s="60"/>
      <c r="ALO70" s="60"/>
      <c r="ALP70" s="60"/>
      <c r="ALQ70" s="60"/>
      <c r="ALR70" s="60"/>
      <c r="ALS70" s="60"/>
      <c r="ALT70" s="60"/>
      <c r="ALU70" s="60"/>
      <c r="ALV70" s="60"/>
      <c r="ALW70" s="60"/>
      <c r="ALX70" s="60"/>
      <c r="ALY70" s="60"/>
      <c r="ALZ70" s="60"/>
      <c r="AMA70" s="60"/>
      <c r="AMB70" s="60"/>
      <c r="AMC70" s="60"/>
      <c r="AMD70" s="60"/>
      <c r="AME70" s="60"/>
      <c r="AMF70" s="60"/>
      <c r="AMG70" s="60"/>
      <c r="AMH70" s="60"/>
      <c r="AMI70" s="60"/>
      <c r="AMJ70" s="60"/>
      <c r="AMK70" s="60"/>
      <c r="AML70" s="60"/>
      <c r="AMM70" s="60"/>
      <c r="AMN70" s="60"/>
      <c r="AMO70" s="60"/>
      <c r="AMP70" s="60"/>
      <c r="AMQ70" s="60"/>
      <c r="AMR70" s="60"/>
      <c r="AMS70" s="60"/>
      <c r="AMT70" s="60"/>
      <c r="AMU70" s="60"/>
      <c r="AMV70" s="60"/>
      <c r="AMW70" s="60"/>
      <c r="AMX70" s="60"/>
      <c r="AMY70" s="60"/>
      <c r="AMZ70" s="60"/>
      <c r="ANA70" s="60"/>
      <c r="ANB70" s="60"/>
      <c r="ANC70" s="60"/>
      <c r="AND70" s="60"/>
      <c r="ANE70" s="60"/>
      <c r="ANF70" s="60"/>
      <c r="ANG70" s="60"/>
      <c r="ANH70" s="60"/>
      <c r="ANI70" s="60"/>
      <c r="ANJ70" s="60"/>
      <c r="ANK70" s="60"/>
      <c r="ANL70" s="60"/>
      <c r="ANM70" s="60"/>
      <c r="ANN70" s="60"/>
      <c r="ANO70" s="60"/>
      <c r="ANP70" s="60"/>
      <c r="ANQ70" s="60"/>
      <c r="ANR70" s="60"/>
      <c r="ANS70" s="60"/>
      <c r="ANT70" s="60"/>
      <c r="ANU70" s="60"/>
      <c r="ANV70" s="60"/>
      <c r="ANW70" s="60"/>
      <c r="ANX70" s="60"/>
      <c r="ANY70" s="60"/>
      <c r="ANZ70" s="60"/>
      <c r="AOA70" s="60"/>
      <c r="AOB70" s="60"/>
      <c r="AOC70" s="60"/>
      <c r="AOD70" s="60"/>
      <c r="AOE70" s="60"/>
      <c r="AOF70" s="60"/>
      <c r="AOG70" s="60"/>
      <c r="AOH70" s="60"/>
      <c r="AOI70" s="60"/>
      <c r="AOJ70" s="60"/>
      <c r="AOK70" s="60"/>
      <c r="AOL70" s="60"/>
      <c r="AOM70" s="60"/>
      <c r="AON70" s="60"/>
      <c r="AOO70" s="60"/>
      <c r="AOP70" s="60"/>
      <c r="AOQ70" s="60"/>
      <c r="AOR70" s="60"/>
      <c r="AOS70" s="60"/>
      <c r="AOT70" s="60"/>
      <c r="AOU70" s="60"/>
      <c r="AOV70" s="60"/>
      <c r="AOW70" s="60"/>
      <c r="AOX70" s="60"/>
      <c r="AOY70" s="60"/>
      <c r="AOZ70" s="60"/>
      <c r="APA70" s="60"/>
      <c r="APB70" s="60"/>
      <c r="APC70" s="60"/>
      <c r="APD70" s="60"/>
      <c r="APE70" s="60"/>
      <c r="APF70" s="60"/>
      <c r="APG70" s="60"/>
      <c r="APH70" s="60"/>
      <c r="API70" s="60"/>
      <c r="APJ70" s="60"/>
      <c r="APK70" s="60"/>
      <c r="APL70" s="60"/>
      <c r="APM70" s="60"/>
      <c r="APN70" s="60"/>
      <c r="APO70" s="60"/>
      <c r="APP70" s="60"/>
      <c r="APQ70" s="60"/>
      <c r="APR70" s="60"/>
      <c r="APS70" s="60"/>
      <c r="APT70" s="60"/>
      <c r="APU70" s="60"/>
      <c r="APV70" s="60"/>
      <c r="APW70" s="60"/>
      <c r="APX70" s="60"/>
      <c r="APY70" s="60"/>
      <c r="APZ70" s="60"/>
      <c r="AQA70" s="60"/>
      <c r="AQB70" s="60"/>
      <c r="AQC70" s="60"/>
      <c r="AQD70" s="60"/>
      <c r="AQE70" s="60"/>
      <c r="AQF70" s="60"/>
      <c r="AQG70" s="60"/>
      <c r="AQH70" s="60"/>
      <c r="AQI70" s="60"/>
      <c r="AQJ70" s="60"/>
      <c r="AQK70" s="60"/>
      <c r="AQL70" s="60"/>
      <c r="AQM70" s="60"/>
      <c r="AQN70" s="60"/>
      <c r="AQO70" s="60"/>
      <c r="AQP70" s="60"/>
      <c r="AQQ70" s="60"/>
      <c r="AQR70" s="60"/>
      <c r="AQS70" s="60"/>
      <c r="AQT70" s="60"/>
      <c r="AQU70" s="60"/>
      <c r="AQV70" s="60"/>
      <c r="AQW70" s="60"/>
      <c r="AQX70" s="60"/>
      <c r="AQY70" s="60"/>
      <c r="AQZ70" s="60"/>
      <c r="ARA70" s="60"/>
      <c r="ARB70" s="60"/>
      <c r="ARC70" s="60"/>
      <c r="ARD70" s="60"/>
      <c r="ARE70" s="60"/>
      <c r="ARF70" s="60"/>
      <c r="ARG70" s="60"/>
      <c r="ARH70" s="60"/>
      <c r="ARI70" s="60"/>
      <c r="ARJ70" s="60"/>
      <c r="ARK70" s="60"/>
      <c r="ARL70" s="60"/>
      <c r="ARM70" s="60"/>
      <c r="ARN70" s="60"/>
      <c r="ARO70" s="60"/>
      <c r="ARP70" s="60"/>
      <c r="ARQ70" s="60"/>
      <c r="ARR70" s="60"/>
      <c r="ARS70" s="60"/>
      <c r="ART70" s="60"/>
      <c r="ARU70" s="60"/>
      <c r="ARV70" s="60"/>
      <c r="ARW70" s="60"/>
      <c r="ARX70" s="60"/>
      <c r="ARY70" s="60"/>
      <c r="ARZ70" s="60"/>
      <c r="ASA70" s="60"/>
      <c r="ASB70" s="60"/>
      <c r="ASC70" s="60"/>
      <c r="ASD70" s="60"/>
      <c r="ASE70" s="60"/>
      <c r="ASF70" s="60"/>
      <c r="ASG70" s="60"/>
      <c r="ASH70" s="60"/>
      <c r="ASI70" s="60"/>
      <c r="ASJ70" s="60"/>
      <c r="ASK70" s="60"/>
      <c r="ASL70" s="60"/>
      <c r="ASM70" s="60"/>
      <c r="ASN70" s="60"/>
      <c r="ASO70" s="60"/>
      <c r="ASP70" s="60"/>
      <c r="ASQ70" s="60"/>
      <c r="ASR70" s="60"/>
      <c r="ASS70" s="60"/>
      <c r="AST70" s="60"/>
      <c r="ASU70" s="60"/>
      <c r="ASV70" s="60"/>
      <c r="ASW70" s="60"/>
      <c r="ASX70" s="60"/>
      <c r="ASY70" s="60"/>
      <c r="ASZ70" s="60"/>
      <c r="ATA70" s="60"/>
      <c r="ATB70" s="60"/>
      <c r="ATC70" s="60"/>
      <c r="ATD70" s="60"/>
      <c r="ATE70" s="60"/>
      <c r="ATF70" s="60"/>
      <c r="ATG70" s="60"/>
      <c r="ATH70" s="60"/>
      <c r="ATI70" s="60"/>
      <c r="ATJ70" s="60"/>
      <c r="ATK70" s="60"/>
      <c r="ATL70" s="60"/>
      <c r="ATM70" s="60"/>
      <c r="ATN70" s="60"/>
      <c r="ATO70" s="60"/>
      <c r="ATP70" s="60"/>
      <c r="ATQ70" s="60"/>
      <c r="ATR70" s="60"/>
      <c r="ATS70" s="60"/>
      <c r="ATT70" s="60"/>
      <c r="ATU70" s="60"/>
      <c r="ATV70" s="60"/>
      <c r="ATW70" s="60"/>
      <c r="ATX70" s="60"/>
      <c r="ATY70" s="60"/>
      <c r="ATZ70" s="60"/>
      <c r="AUA70" s="60"/>
      <c r="AUB70" s="60"/>
      <c r="AUC70" s="60"/>
      <c r="AUD70" s="60"/>
      <c r="AUE70" s="60"/>
      <c r="AUF70" s="60"/>
      <c r="AUG70" s="60"/>
      <c r="AUH70" s="60"/>
      <c r="AUI70" s="60"/>
      <c r="AUJ70" s="60"/>
      <c r="AUK70" s="60"/>
      <c r="AUL70" s="60"/>
      <c r="AUM70" s="60"/>
      <c r="AUN70" s="60"/>
      <c r="AUO70" s="60"/>
      <c r="AUP70" s="60"/>
      <c r="AUQ70" s="60"/>
      <c r="AUR70" s="60"/>
      <c r="AUS70" s="60"/>
      <c r="AUT70" s="60"/>
      <c r="AUU70" s="60"/>
      <c r="AUV70" s="60"/>
      <c r="AUW70" s="60"/>
      <c r="AUX70" s="60"/>
      <c r="AUY70" s="60"/>
      <c r="AUZ70" s="60"/>
      <c r="AVA70" s="60"/>
      <c r="AVB70" s="60"/>
      <c r="AVC70" s="60"/>
      <c r="AVD70" s="60"/>
      <c r="AVE70" s="60"/>
      <c r="AVF70" s="60"/>
      <c r="AVG70" s="60"/>
      <c r="AVH70" s="60"/>
      <c r="AVI70" s="60"/>
      <c r="AVJ70" s="60"/>
      <c r="AVK70" s="60"/>
      <c r="AVL70" s="60"/>
      <c r="AVM70" s="60"/>
      <c r="AVN70" s="60"/>
      <c r="AVO70" s="60"/>
      <c r="AVP70" s="60"/>
      <c r="AVQ70" s="60"/>
      <c r="AVR70" s="60"/>
      <c r="AVS70" s="60"/>
      <c r="AVT70" s="60"/>
      <c r="AVU70" s="60"/>
      <c r="AVV70" s="60"/>
      <c r="AVW70" s="60"/>
      <c r="AVX70" s="60"/>
      <c r="AVY70" s="60"/>
      <c r="AVZ70" s="60"/>
      <c r="AWA70" s="60"/>
      <c r="AWB70" s="60"/>
      <c r="AWC70" s="60"/>
      <c r="AWD70" s="60"/>
      <c r="AWE70" s="60"/>
      <c r="AWF70" s="60"/>
      <c r="AWG70" s="60"/>
      <c r="AWH70" s="60"/>
      <c r="AWI70" s="60"/>
      <c r="AWJ70" s="60"/>
      <c r="AWK70" s="60"/>
      <c r="AWL70" s="60"/>
      <c r="AWM70" s="60"/>
      <c r="AWN70" s="60"/>
      <c r="AWO70" s="60"/>
      <c r="AWP70" s="60"/>
      <c r="AWQ70" s="60"/>
      <c r="AWR70" s="60"/>
      <c r="AWS70" s="60"/>
      <c r="AWT70" s="60"/>
      <c r="AWU70" s="60"/>
      <c r="AWV70" s="60"/>
      <c r="AWW70" s="60"/>
      <c r="AWX70" s="60"/>
      <c r="AWY70" s="60"/>
      <c r="AWZ70" s="60"/>
      <c r="AXA70" s="60"/>
      <c r="AXB70" s="60"/>
      <c r="AXC70" s="60"/>
      <c r="AXD70" s="60"/>
      <c r="AXE70" s="60"/>
      <c r="AXF70" s="60"/>
      <c r="AXG70" s="60"/>
      <c r="AXH70" s="60"/>
      <c r="AXI70" s="60"/>
      <c r="AXJ70" s="60"/>
      <c r="AXK70" s="60"/>
      <c r="AXL70" s="60"/>
      <c r="AXM70" s="60"/>
      <c r="AXN70" s="60"/>
      <c r="AXO70" s="60"/>
      <c r="AXP70" s="60"/>
      <c r="AXQ70" s="60"/>
      <c r="AXR70" s="60"/>
      <c r="AXS70" s="60"/>
      <c r="AXT70" s="60"/>
      <c r="AXU70" s="60"/>
      <c r="AXV70" s="60"/>
      <c r="AXW70" s="60"/>
      <c r="AXX70" s="60"/>
      <c r="AXY70" s="60"/>
      <c r="AXZ70" s="60"/>
      <c r="AYA70" s="60"/>
      <c r="AYB70" s="60"/>
      <c r="AYC70" s="60"/>
      <c r="AYD70" s="60"/>
      <c r="AYE70" s="60"/>
      <c r="AYF70" s="60"/>
      <c r="AYG70" s="60"/>
      <c r="AYH70" s="60"/>
      <c r="AYI70" s="60"/>
      <c r="AYJ70" s="60"/>
      <c r="AYK70" s="60"/>
      <c r="AYL70" s="60"/>
      <c r="AYM70" s="60"/>
      <c r="AYN70" s="60"/>
      <c r="AYO70" s="60"/>
      <c r="AYP70" s="60"/>
      <c r="AYQ70" s="60"/>
      <c r="AYR70" s="60"/>
      <c r="AYS70" s="60"/>
      <c r="AYT70" s="60"/>
      <c r="AYU70" s="60"/>
      <c r="AYV70" s="60"/>
      <c r="AYW70" s="60"/>
      <c r="AYX70" s="60"/>
      <c r="AYY70" s="60"/>
      <c r="AYZ70" s="60"/>
      <c r="AZA70" s="60"/>
      <c r="AZB70" s="60"/>
      <c r="AZC70" s="60"/>
      <c r="AZD70" s="60"/>
      <c r="AZE70" s="60"/>
      <c r="AZF70" s="60"/>
      <c r="AZG70" s="60"/>
      <c r="AZH70" s="60"/>
      <c r="AZI70" s="60"/>
      <c r="AZJ70" s="60"/>
      <c r="AZK70" s="60"/>
      <c r="AZL70" s="60"/>
      <c r="AZM70" s="60"/>
      <c r="AZN70" s="60"/>
      <c r="AZO70" s="60"/>
      <c r="AZP70" s="60"/>
      <c r="AZQ70" s="60"/>
      <c r="AZR70" s="60"/>
      <c r="AZS70" s="60"/>
      <c r="AZT70" s="60"/>
      <c r="AZU70" s="60"/>
      <c r="AZV70" s="60"/>
      <c r="AZW70" s="60"/>
      <c r="AZX70" s="60"/>
      <c r="AZY70" s="60"/>
      <c r="AZZ70" s="60"/>
      <c r="BAA70" s="60"/>
      <c r="BAB70" s="60"/>
      <c r="BAC70" s="60"/>
      <c r="BAD70" s="60"/>
      <c r="BAE70" s="60"/>
      <c r="BAF70" s="60"/>
      <c r="BAG70" s="60"/>
      <c r="BAH70" s="60"/>
      <c r="BAI70" s="60"/>
      <c r="BAJ70" s="60"/>
      <c r="BAK70" s="60"/>
      <c r="BAL70" s="60"/>
      <c r="BAM70" s="60"/>
      <c r="BAN70" s="60"/>
      <c r="BAO70" s="60"/>
      <c r="BAP70" s="60"/>
      <c r="BAQ70" s="60"/>
      <c r="BAR70" s="60"/>
      <c r="BAS70" s="60"/>
      <c r="BAT70" s="60"/>
      <c r="BAU70" s="60"/>
      <c r="BAV70" s="60"/>
      <c r="BAW70" s="60"/>
      <c r="BAX70" s="60"/>
      <c r="BAY70" s="60"/>
      <c r="BAZ70" s="60"/>
      <c r="BBA70" s="60"/>
      <c r="BBB70" s="60"/>
      <c r="BBC70" s="60"/>
      <c r="BBD70" s="60"/>
      <c r="BBE70" s="60"/>
      <c r="BBF70" s="60"/>
      <c r="BBG70" s="60"/>
      <c r="BBH70" s="60"/>
      <c r="BBI70" s="60"/>
      <c r="BBJ70" s="60"/>
      <c r="BBK70" s="60"/>
      <c r="BBL70" s="60"/>
      <c r="BBM70" s="60"/>
      <c r="BBN70" s="60"/>
      <c r="BBO70" s="60"/>
      <c r="BBP70" s="60"/>
      <c r="BBQ70" s="60"/>
      <c r="BBR70" s="60"/>
      <c r="BBS70" s="60"/>
      <c r="BBT70" s="60"/>
      <c r="BBU70" s="60"/>
      <c r="BBV70" s="60"/>
      <c r="BBW70" s="60"/>
      <c r="BBX70" s="60"/>
      <c r="BBY70" s="60"/>
      <c r="BBZ70" s="60"/>
      <c r="BCA70" s="60"/>
      <c r="BCB70" s="60"/>
      <c r="BCC70" s="60"/>
      <c r="BCD70" s="60"/>
      <c r="BCE70" s="60"/>
      <c r="BCF70" s="60"/>
      <c r="BCG70" s="60"/>
      <c r="BCH70" s="60"/>
      <c r="BCI70" s="60"/>
      <c r="BCJ70" s="60"/>
      <c r="BCK70" s="60"/>
      <c r="BCL70" s="60"/>
      <c r="BCM70" s="60"/>
      <c r="BCN70" s="60"/>
      <c r="BCO70" s="60"/>
      <c r="BCP70" s="60"/>
      <c r="BCQ70" s="60"/>
      <c r="BCR70" s="60"/>
      <c r="BCS70" s="60"/>
      <c r="BCT70" s="60"/>
      <c r="BCU70" s="60"/>
      <c r="BCV70" s="60"/>
      <c r="BCW70" s="60"/>
      <c r="BCX70" s="60"/>
      <c r="BCY70" s="60"/>
      <c r="BCZ70" s="60"/>
      <c r="BDA70" s="60"/>
      <c r="BDB70" s="60"/>
      <c r="BDC70" s="60"/>
      <c r="BDD70" s="60"/>
      <c r="BDE70" s="60"/>
      <c r="BDF70" s="60"/>
      <c r="BDG70" s="60"/>
      <c r="BDH70" s="60"/>
      <c r="BDI70" s="60"/>
      <c r="BDJ70" s="60"/>
      <c r="BDK70" s="60"/>
      <c r="BDL70" s="60"/>
      <c r="BDM70" s="60"/>
      <c r="BDN70" s="60"/>
      <c r="BDO70" s="60"/>
      <c r="BDP70" s="60"/>
      <c r="BDQ70" s="60"/>
      <c r="BDR70" s="60"/>
      <c r="BDS70" s="60"/>
      <c r="BDT70" s="60"/>
      <c r="BDU70" s="60"/>
      <c r="BDV70" s="60"/>
      <c r="BDW70" s="60"/>
      <c r="BDX70" s="60"/>
      <c r="BDY70" s="60"/>
      <c r="BDZ70" s="60"/>
      <c r="BEA70" s="60"/>
      <c r="BEB70" s="60"/>
      <c r="BEC70" s="60"/>
      <c r="BED70" s="60"/>
      <c r="BEE70" s="60"/>
      <c r="BEF70" s="60"/>
      <c r="BEG70" s="60"/>
      <c r="BEH70" s="60"/>
      <c r="BEI70" s="60"/>
      <c r="BEJ70" s="60"/>
      <c r="BEK70" s="60"/>
      <c r="BEL70" s="60"/>
      <c r="BEM70" s="60"/>
      <c r="BEN70" s="60"/>
      <c r="BEO70" s="60"/>
      <c r="BEP70" s="60"/>
      <c r="BEQ70" s="60"/>
      <c r="BER70" s="60"/>
      <c r="BES70" s="60"/>
      <c r="BET70" s="60"/>
      <c r="BEU70" s="60"/>
      <c r="BEV70" s="60"/>
      <c r="BEW70" s="60"/>
      <c r="BEX70" s="60"/>
      <c r="BEY70" s="60"/>
      <c r="BEZ70" s="60"/>
      <c r="BFA70" s="60"/>
      <c r="BFB70" s="60"/>
      <c r="BFC70" s="60"/>
      <c r="BFD70" s="60"/>
      <c r="BFE70" s="60"/>
      <c r="BFF70" s="60"/>
      <c r="BFG70" s="60"/>
      <c r="BFH70" s="60"/>
      <c r="BFI70" s="60"/>
      <c r="BFJ70" s="60"/>
      <c r="BFK70" s="60"/>
      <c r="BFL70" s="60"/>
      <c r="BFM70" s="60"/>
      <c r="BFN70" s="60"/>
      <c r="BFO70" s="60"/>
      <c r="BFP70" s="60"/>
      <c r="BFQ70" s="60"/>
      <c r="BFR70" s="60"/>
      <c r="BFS70" s="60"/>
      <c r="BFT70" s="60"/>
      <c r="BFU70" s="60"/>
      <c r="BFV70" s="60"/>
      <c r="BFW70" s="60"/>
      <c r="BFX70" s="60"/>
      <c r="BFY70" s="60"/>
      <c r="BFZ70" s="60"/>
      <c r="BGA70" s="60"/>
      <c r="BGB70" s="60"/>
      <c r="BGC70" s="60"/>
      <c r="BGD70" s="60"/>
      <c r="BGE70" s="60"/>
      <c r="BGF70" s="60"/>
      <c r="BGG70" s="60"/>
      <c r="BGH70" s="60"/>
      <c r="BGI70" s="60"/>
      <c r="BGJ70" s="60"/>
      <c r="BGK70" s="60"/>
      <c r="BGL70" s="60"/>
      <c r="BGM70" s="60"/>
      <c r="BGN70" s="60"/>
      <c r="BGO70" s="60"/>
      <c r="BGP70" s="60"/>
      <c r="BGQ70" s="60"/>
      <c r="BGR70" s="60"/>
      <c r="BGS70" s="60"/>
      <c r="BGT70" s="60"/>
      <c r="BGU70" s="60"/>
      <c r="BGV70" s="60"/>
      <c r="BGW70" s="60"/>
      <c r="BGX70" s="60"/>
      <c r="BGY70" s="60"/>
      <c r="BGZ70" s="60"/>
      <c r="BHA70" s="60"/>
      <c r="BHB70" s="60"/>
      <c r="BHC70" s="60"/>
      <c r="BHD70" s="60"/>
      <c r="BHE70" s="60"/>
      <c r="BHF70" s="60"/>
      <c r="BHG70" s="60"/>
      <c r="BHH70" s="60"/>
      <c r="BHI70" s="60"/>
      <c r="BHJ70" s="60"/>
      <c r="BHK70" s="60"/>
      <c r="BHL70" s="60"/>
      <c r="BHM70" s="60"/>
      <c r="BHN70" s="60"/>
      <c r="BHO70" s="60"/>
      <c r="BHP70" s="60"/>
      <c r="BHQ70" s="60"/>
      <c r="BHR70" s="60"/>
      <c r="BHS70" s="60"/>
      <c r="BHT70" s="60"/>
      <c r="BHU70" s="60"/>
      <c r="BHV70" s="60"/>
      <c r="BHW70" s="60"/>
      <c r="BHX70" s="60"/>
      <c r="BHY70" s="60"/>
      <c r="BHZ70" s="60"/>
      <c r="BIA70" s="60"/>
      <c r="BIB70" s="60"/>
      <c r="BIC70" s="60"/>
      <c r="BID70" s="60"/>
      <c r="BIE70" s="60"/>
      <c r="BIF70" s="60"/>
      <c r="BIG70" s="60"/>
      <c r="BIH70" s="60"/>
      <c r="BII70" s="60"/>
      <c r="BIJ70" s="60"/>
      <c r="BIK70" s="60"/>
      <c r="BIL70" s="60"/>
      <c r="BIM70" s="60"/>
      <c r="BIN70" s="60"/>
      <c r="BIO70" s="60"/>
      <c r="BIP70" s="60"/>
      <c r="BIQ70" s="60"/>
      <c r="BIR70" s="60"/>
      <c r="BIS70" s="60"/>
      <c r="BIT70" s="60"/>
      <c r="BIU70" s="60"/>
      <c r="BIV70" s="60"/>
      <c r="BIW70" s="60"/>
      <c r="BIX70" s="60"/>
      <c r="BIY70" s="60"/>
      <c r="BIZ70" s="60"/>
      <c r="BJA70" s="60"/>
      <c r="BJB70" s="60"/>
      <c r="BJC70" s="60"/>
      <c r="BJD70" s="60"/>
      <c r="BJE70" s="60"/>
      <c r="BJF70" s="60"/>
      <c r="BJG70" s="60"/>
      <c r="BJH70" s="60"/>
      <c r="BJI70" s="60"/>
      <c r="BJJ70" s="60"/>
      <c r="BJK70" s="60"/>
      <c r="BJL70" s="60"/>
      <c r="BJM70" s="60"/>
      <c r="BJN70" s="60"/>
      <c r="BJO70" s="60"/>
      <c r="BJP70" s="60"/>
      <c r="BJQ70" s="60"/>
      <c r="BJR70" s="60"/>
      <c r="BJS70" s="60"/>
      <c r="BJT70" s="60"/>
      <c r="BJU70" s="60"/>
      <c r="BJV70" s="60"/>
      <c r="BJW70" s="60"/>
      <c r="BJX70" s="60"/>
      <c r="BJY70" s="60"/>
      <c r="BJZ70" s="60"/>
      <c r="BKA70" s="60"/>
      <c r="BKB70" s="60"/>
      <c r="BKC70" s="60"/>
      <c r="BKD70" s="60"/>
      <c r="BKE70" s="60"/>
      <c r="BKF70" s="60"/>
      <c r="BKG70" s="60"/>
      <c r="BKH70" s="60"/>
      <c r="BKI70" s="60"/>
      <c r="BKJ70" s="60"/>
      <c r="BKK70" s="60"/>
      <c r="BKL70" s="60"/>
      <c r="BKM70" s="60"/>
      <c r="BKN70" s="60"/>
      <c r="BKO70" s="60"/>
      <c r="BKP70" s="60"/>
      <c r="BKQ70" s="60"/>
      <c r="BKR70" s="60"/>
      <c r="BKS70" s="60"/>
      <c r="BKT70" s="60"/>
      <c r="BKU70" s="60"/>
      <c r="BKV70" s="60"/>
      <c r="BKW70" s="60"/>
      <c r="BKX70" s="60"/>
      <c r="BKY70" s="60"/>
      <c r="BKZ70" s="60"/>
      <c r="BLA70" s="60"/>
      <c r="BLB70" s="60"/>
      <c r="BLC70" s="60"/>
      <c r="BLD70" s="60"/>
      <c r="BLE70" s="60"/>
      <c r="BLF70" s="60"/>
      <c r="BLG70" s="60"/>
      <c r="BLH70" s="60"/>
      <c r="BLI70" s="60"/>
      <c r="BLJ70" s="60"/>
      <c r="BLK70" s="60"/>
      <c r="BLL70" s="60"/>
      <c r="BLM70" s="60"/>
      <c r="BLN70" s="60"/>
      <c r="BLO70" s="60"/>
      <c r="BLP70" s="60"/>
      <c r="BLQ70" s="60"/>
      <c r="BLR70" s="60"/>
      <c r="BLS70" s="60"/>
      <c r="BLT70" s="60"/>
      <c r="BLU70" s="60"/>
      <c r="BLV70" s="60"/>
      <c r="BLW70" s="60"/>
      <c r="BLX70" s="60"/>
      <c r="BLY70" s="60"/>
      <c r="BLZ70" s="60"/>
      <c r="BMA70" s="60"/>
      <c r="BMB70" s="60"/>
      <c r="BMC70" s="60"/>
      <c r="BMD70" s="60"/>
      <c r="BME70" s="60"/>
      <c r="BMF70" s="60"/>
      <c r="BMG70" s="60"/>
      <c r="BMH70" s="60"/>
      <c r="BMI70" s="60"/>
      <c r="BMJ70" s="60"/>
      <c r="BMK70" s="60"/>
      <c r="BML70" s="60"/>
      <c r="BMM70" s="60"/>
      <c r="BMN70" s="60"/>
      <c r="BMO70" s="60"/>
      <c r="BMP70" s="60"/>
      <c r="BMQ70" s="60"/>
      <c r="BMR70" s="60"/>
      <c r="BMS70" s="60"/>
      <c r="BMT70" s="60"/>
      <c r="BMU70" s="60"/>
      <c r="BMV70" s="60"/>
      <c r="BMW70" s="60"/>
      <c r="BMX70" s="60"/>
      <c r="BMY70" s="60"/>
      <c r="BMZ70" s="60"/>
      <c r="BNA70" s="60"/>
      <c r="BNB70" s="60"/>
      <c r="BNC70" s="60"/>
      <c r="BND70" s="60"/>
      <c r="BNE70" s="60"/>
      <c r="BNF70" s="60"/>
      <c r="BNG70" s="60"/>
      <c r="BNH70" s="60"/>
      <c r="BNI70" s="60"/>
      <c r="BNJ70" s="60"/>
      <c r="BNK70" s="60"/>
      <c r="BNL70" s="60"/>
      <c r="BNM70" s="60"/>
      <c r="BNN70" s="60"/>
      <c r="BNO70" s="60"/>
      <c r="BNP70" s="60"/>
      <c r="BNQ70" s="60"/>
      <c r="BNR70" s="60"/>
      <c r="BNS70" s="60"/>
      <c r="BNT70" s="60"/>
      <c r="BNU70" s="60"/>
      <c r="BNV70" s="60"/>
      <c r="BNW70" s="60"/>
      <c r="BNX70" s="60"/>
      <c r="BNY70" s="60"/>
      <c r="BNZ70" s="60"/>
      <c r="BOA70" s="60"/>
      <c r="BOB70" s="60"/>
      <c r="BOC70" s="60"/>
      <c r="BOD70" s="60"/>
      <c r="BOE70" s="60"/>
      <c r="BOF70" s="60"/>
      <c r="BOG70" s="60"/>
      <c r="BOH70" s="60"/>
      <c r="BOI70" s="60"/>
      <c r="BOJ70" s="60"/>
      <c r="BOK70" s="60"/>
      <c r="BOL70" s="60"/>
      <c r="BOM70" s="60"/>
      <c r="BON70" s="60"/>
      <c r="BOO70" s="60"/>
      <c r="BOP70" s="60"/>
      <c r="BOQ70" s="60"/>
      <c r="BOR70" s="60"/>
      <c r="BOS70" s="60"/>
      <c r="BOT70" s="60"/>
      <c r="BOU70" s="60"/>
      <c r="BOV70" s="60"/>
      <c r="BOW70" s="60"/>
      <c r="BOX70" s="60"/>
      <c r="BOY70" s="60"/>
      <c r="BOZ70" s="60"/>
      <c r="BPA70" s="60"/>
      <c r="BPB70" s="60"/>
      <c r="BPC70" s="60"/>
      <c r="BPD70" s="60"/>
      <c r="BPE70" s="60"/>
      <c r="BPF70" s="60"/>
      <c r="BPG70" s="60"/>
      <c r="BPH70" s="60"/>
      <c r="BPI70" s="60"/>
      <c r="BPJ70" s="60"/>
      <c r="BPK70" s="60"/>
      <c r="BPL70" s="60"/>
      <c r="BPM70" s="60"/>
      <c r="BPN70" s="60"/>
      <c r="BPO70" s="60"/>
      <c r="BPP70" s="60"/>
      <c r="BPQ70" s="60"/>
      <c r="BPR70" s="60"/>
      <c r="BPS70" s="60"/>
      <c r="BPT70" s="60"/>
      <c r="BPU70" s="60"/>
      <c r="BPV70" s="60"/>
      <c r="BPW70" s="60"/>
      <c r="BPX70" s="60"/>
      <c r="BPY70" s="60"/>
      <c r="BPZ70" s="60"/>
      <c r="BQA70" s="60"/>
      <c r="BQB70" s="60"/>
      <c r="BQC70" s="60"/>
      <c r="BQD70" s="60"/>
      <c r="BQE70" s="60"/>
      <c r="BQF70" s="60"/>
      <c r="BQG70" s="60"/>
      <c r="BQH70" s="60"/>
      <c r="BQI70" s="60"/>
      <c r="BQJ70" s="60"/>
      <c r="BQK70" s="60"/>
      <c r="BQL70" s="60"/>
      <c r="BQM70" s="60"/>
      <c r="BQN70" s="60"/>
      <c r="BQO70" s="60"/>
      <c r="BQP70" s="60"/>
      <c r="BQQ70" s="60"/>
      <c r="BQR70" s="60"/>
      <c r="BQS70" s="60"/>
      <c r="BQT70" s="60"/>
      <c r="BQU70" s="60"/>
      <c r="BQV70" s="60"/>
      <c r="BQW70" s="60"/>
      <c r="BQX70" s="60"/>
      <c r="BQY70" s="60"/>
      <c r="BQZ70" s="60"/>
      <c r="BRA70" s="60"/>
      <c r="BRB70" s="60"/>
      <c r="BRC70" s="60"/>
      <c r="BRD70" s="60"/>
      <c r="BRE70" s="60"/>
      <c r="BRF70" s="60"/>
      <c r="BRG70" s="60"/>
      <c r="BRH70" s="60"/>
      <c r="BRI70" s="60"/>
      <c r="BRJ70" s="60"/>
      <c r="BRK70" s="60"/>
      <c r="BRL70" s="60"/>
      <c r="BRM70" s="60"/>
      <c r="BRN70" s="60"/>
      <c r="BRO70" s="60"/>
      <c r="BRP70" s="60"/>
      <c r="BRQ70" s="60"/>
      <c r="BRR70" s="60"/>
      <c r="BRS70" s="60"/>
      <c r="BRT70" s="60"/>
      <c r="BRU70" s="60"/>
      <c r="BRV70" s="60"/>
      <c r="BRW70" s="60"/>
      <c r="BRX70" s="60"/>
      <c r="BRY70" s="60"/>
      <c r="BRZ70" s="60"/>
      <c r="BSA70" s="60"/>
      <c r="BSB70" s="60"/>
      <c r="BSC70" s="60"/>
      <c r="BSD70" s="60"/>
      <c r="BSE70" s="60"/>
      <c r="BSF70" s="60"/>
      <c r="BSG70" s="60"/>
      <c r="BSH70" s="60"/>
      <c r="BSI70" s="60"/>
      <c r="BSJ70" s="60"/>
      <c r="BSK70" s="60"/>
      <c r="BSL70" s="60"/>
      <c r="BSM70" s="60"/>
      <c r="BSN70" s="60"/>
      <c r="BSO70" s="60"/>
      <c r="BSP70" s="60"/>
      <c r="BSQ70" s="60"/>
      <c r="BSR70" s="60"/>
      <c r="BSS70" s="60"/>
      <c r="BST70" s="60"/>
      <c r="BSU70" s="60"/>
      <c r="BSV70" s="60"/>
      <c r="BSW70" s="60"/>
      <c r="BSX70" s="60"/>
      <c r="BSY70" s="60"/>
      <c r="BSZ70" s="60"/>
      <c r="BTA70" s="60"/>
      <c r="BTB70" s="60"/>
      <c r="BTC70" s="60"/>
      <c r="BTD70" s="60"/>
      <c r="BTE70" s="60"/>
      <c r="BTF70" s="60"/>
      <c r="BTG70" s="60"/>
      <c r="BTH70" s="60"/>
      <c r="BTI70" s="60"/>
      <c r="BTJ70" s="60"/>
      <c r="BTK70" s="60"/>
      <c r="BTL70" s="60"/>
      <c r="BTM70" s="60"/>
      <c r="BTN70" s="60"/>
      <c r="BTO70" s="60"/>
      <c r="BTP70" s="60"/>
      <c r="BTQ70" s="60"/>
      <c r="BTR70" s="60"/>
      <c r="BTS70" s="60"/>
      <c r="BTT70" s="60"/>
      <c r="BTU70" s="60"/>
      <c r="BTV70" s="60"/>
      <c r="BTW70" s="60"/>
      <c r="BTX70" s="60"/>
      <c r="BTY70" s="60"/>
      <c r="BTZ70" s="60"/>
      <c r="BUA70" s="60"/>
      <c r="BUB70" s="60"/>
      <c r="BUC70" s="60"/>
      <c r="BUD70" s="60"/>
      <c r="BUE70" s="60"/>
      <c r="BUF70" s="60"/>
      <c r="BUG70" s="60"/>
      <c r="BUH70" s="60"/>
      <c r="BUI70" s="60"/>
      <c r="BUJ70" s="60"/>
      <c r="BUK70" s="60"/>
      <c r="BUL70" s="60"/>
      <c r="BUM70" s="60"/>
      <c r="BUN70" s="60"/>
      <c r="BUO70" s="60"/>
      <c r="BUP70" s="60"/>
      <c r="BUQ70" s="60"/>
      <c r="BUR70" s="60"/>
      <c r="BUS70" s="60"/>
      <c r="BUT70" s="60"/>
      <c r="BUU70" s="60"/>
      <c r="BUV70" s="60"/>
      <c r="BUW70" s="60"/>
      <c r="BUX70" s="60"/>
      <c r="BUY70" s="60"/>
      <c r="BUZ70" s="60"/>
      <c r="BVA70" s="60"/>
      <c r="BVB70" s="60"/>
      <c r="BVC70" s="60"/>
      <c r="BVD70" s="60"/>
      <c r="BVE70" s="60"/>
      <c r="BVF70" s="60"/>
      <c r="BVG70" s="60"/>
      <c r="BVH70" s="60"/>
      <c r="BVI70" s="60"/>
      <c r="BVJ70" s="60"/>
      <c r="BVK70" s="60"/>
      <c r="BVL70" s="60"/>
      <c r="BVM70" s="60"/>
      <c r="BVN70" s="60"/>
      <c r="BVO70" s="60"/>
      <c r="BVP70" s="60"/>
      <c r="BVQ70" s="60"/>
      <c r="BVR70" s="60"/>
      <c r="BVS70" s="60"/>
      <c r="BVT70" s="60"/>
      <c r="BVU70" s="60"/>
      <c r="BVV70" s="60"/>
      <c r="BVW70" s="60"/>
      <c r="BVX70" s="60"/>
      <c r="BVY70" s="60"/>
      <c r="BVZ70" s="60"/>
      <c r="BWA70" s="60"/>
      <c r="BWB70" s="60"/>
      <c r="BWC70" s="60"/>
      <c r="BWD70" s="60"/>
      <c r="BWE70" s="60"/>
      <c r="BWF70" s="60"/>
      <c r="BWG70" s="60"/>
      <c r="BWH70" s="60"/>
      <c r="BWI70" s="60"/>
      <c r="BWJ70" s="60"/>
      <c r="BWK70" s="60"/>
      <c r="BWL70" s="60"/>
      <c r="BWM70" s="60"/>
      <c r="BWN70" s="60"/>
      <c r="BWO70" s="60"/>
      <c r="BWP70" s="60"/>
      <c r="BWQ70" s="60"/>
      <c r="BWR70" s="60"/>
      <c r="BWS70" s="60"/>
      <c r="BWT70" s="60"/>
      <c r="BWU70" s="60"/>
      <c r="BWV70" s="60"/>
      <c r="BWW70" s="60"/>
      <c r="BWX70" s="60"/>
      <c r="BWY70" s="60"/>
      <c r="BWZ70" s="60"/>
      <c r="BXA70" s="60"/>
      <c r="BXB70" s="60"/>
      <c r="BXC70" s="60"/>
      <c r="BXD70" s="60"/>
      <c r="BXE70" s="60"/>
      <c r="BXF70" s="60"/>
      <c r="BXG70" s="60"/>
      <c r="BXH70" s="60"/>
      <c r="BXI70" s="60"/>
      <c r="BXJ70" s="60"/>
      <c r="BXK70" s="60"/>
      <c r="BXL70" s="60"/>
      <c r="BXM70" s="60"/>
      <c r="BXN70" s="60"/>
      <c r="BXO70" s="60"/>
      <c r="BXP70" s="60"/>
      <c r="BXQ70" s="60"/>
      <c r="BXR70" s="60"/>
      <c r="BXS70" s="60"/>
      <c r="BXT70" s="60"/>
      <c r="BXU70" s="60"/>
      <c r="BXV70" s="60"/>
      <c r="BXW70" s="60"/>
      <c r="BXX70" s="60"/>
      <c r="BXY70" s="60"/>
      <c r="BXZ70" s="60"/>
      <c r="BYA70" s="60"/>
      <c r="BYB70" s="60"/>
      <c r="BYC70" s="60"/>
      <c r="BYD70" s="60"/>
      <c r="BYE70" s="60"/>
      <c r="BYF70" s="60"/>
      <c r="BYG70" s="60"/>
      <c r="BYH70" s="60"/>
      <c r="BYI70" s="60"/>
      <c r="BYJ70" s="60"/>
      <c r="BYK70" s="60"/>
      <c r="BYL70" s="60"/>
      <c r="BYM70" s="60"/>
      <c r="BYN70" s="60"/>
      <c r="BYO70" s="60"/>
      <c r="BYP70" s="60"/>
      <c r="BYQ70" s="60"/>
      <c r="BYR70" s="60"/>
      <c r="BYS70" s="60"/>
      <c r="BYT70" s="60"/>
      <c r="BYU70" s="60"/>
      <c r="BYV70" s="60"/>
      <c r="BYW70" s="60"/>
      <c r="BYX70" s="60"/>
      <c r="BYY70" s="60"/>
      <c r="BYZ70" s="60"/>
      <c r="BZA70" s="60"/>
      <c r="BZB70" s="60"/>
      <c r="BZC70" s="60"/>
      <c r="BZD70" s="60"/>
      <c r="BZE70" s="60"/>
      <c r="BZF70" s="60"/>
      <c r="BZG70" s="60"/>
      <c r="BZH70" s="60"/>
      <c r="BZI70" s="60"/>
      <c r="BZJ70" s="60"/>
      <c r="BZK70" s="60"/>
      <c r="BZL70" s="60"/>
      <c r="BZM70" s="60"/>
      <c r="BZN70" s="60"/>
      <c r="BZO70" s="60"/>
      <c r="BZP70" s="60"/>
      <c r="BZQ70" s="60"/>
      <c r="BZR70" s="60"/>
      <c r="BZS70" s="60"/>
      <c r="BZT70" s="60"/>
      <c r="BZU70" s="60"/>
      <c r="BZV70" s="60"/>
      <c r="BZW70" s="60"/>
      <c r="BZX70" s="60"/>
      <c r="BZY70" s="60"/>
      <c r="BZZ70" s="60"/>
      <c r="CAA70" s="60"/>
      <c r="CAB70" s="60"/>
      <c r="CAC70" s="60"/>
      <c r="CAD70" s="60"/>
      <c r="CAE70" s="60"/>
      <c r="CAF70" s="60"/>
      <c r="CAG70" s="60"/>
      <c r="CAH70" s="60"/>
      <c r="CAI70" s="60"/>
      <c r="CAJ70" s="60"/>
      <c r="CAK70" s="60"/>
      <c r="CAL70" s="60"/>
      <c r="CAM70" s="60"/>
      <c r="CAN70" s="60"/>
      <c r="CAO70" s="60"/>
      <c r="CAP70" s="60"/>
      <c r="CAQ70" s="60"/>
      <c r="CAR70" s="60"/>
      <c r="CAS70" s="60"/>
      <c r="CAT70" s="60"/>
      <c r="CAU70" s="60"/>
      <c r="CAV70" s="60"/>
      <c r="CAW70" s="60"/>
      <c r="CAX70" s="60"/>
      <c r="CAY70" s="60"/>
      <c r="CAZ70" s="60"/>
      <c r="CBA70" s="60"/>
      <c r="CBB70" s="60"/>
      <c r="CBC70" s="60"/>
      <c r="CBD70" s="60"/>
      <c r="CBE70" s="60"/>
      <c r="CBF70" s="60"/>
      <c r="CBG70" s="60"/>
      <c r="CBH70" s="60"/>
      <c r="CBI70" s="60"/>
      <c r="CBJ70" s="60"/>
      <c r="CBK70" s="60"/>
      <c r="CBL70" s="60"/>
      <c r="CBM70" s="60"/>
      <c r="CBN70" s="60"/>
      <c r="CBO70" s="60"/>
      <c r="CBP70" s="60"/>
      <c r="CBQ70" s="60"/>
      <c r="CBR70" s="60"/>
      <c r="CBS70" s="60"/>
      <c r="CBT70" s="60"/>
      <c r="CBU70" s="60"/>
      <c r="CBV70" s="60"/>
      <c r="CBW70" s="60"/>
      <c r="CBX70" s="60"/>
      <c r="CBY70" s="60"/>
      <c r="CBZ70" s="60"/>
      <c r="CCA70" s="60"/>
      <c r="CCB70" s="60"/>
      <c r="CCC70" s="60"/>
      <c r="CCD70" s="60"/>
      <c r="CCE70" s="60"/>
      <c r="CCF70" s="60"/>
      <c r="CCG70" s="60"/>
      <c r="CCH70" s="60"/>
      <c r="CCI70" s="60"/>
      <c r="CCJ70" s="60"/>
      <c r="CCK70" s="60"/>
      <c r="CCL70" s="60"/>
      <c r="CCM70" s="60"/>
      <c r="CCN70" s="60"/>
      <c r="CCO70" s="60"/>
      <c r="CCP70" s="60"/>
      <c r="CCQ70" s="60"/>
      <c r="CCR70" s="60"/>
      <c r="CCS70" s="60"/>
      <c r="CCT70" s="60"/>
      <c r="CCU70" s="60"/>
      <c r="CCV70" s="60"/>
      <c r="CCW70" s="60"/>
      <c r="CCX70" s="60"/>
      <c r="CCY70" s="60"/>
      <c r="CCZ70" s="60"/>
      <c r="CDA70" s="60"/>
      <c r="CDB70" s="60"/>
      <c r="CDC70" s="60"/>
      <c r="CDD70" s="60"/>
      <c r="CDE70" s="60"/>
      <c r="CDF70" s="60"/>
      <c r="CDG70" s="60"/>
      <c r="CDH70" s="60"/>
      <c r="CDI70" s="60"/>
      <c r="CDJ70" s="60"/>
      <c r="CDK70" s="60"/>
      <c r="CDL70" s="60"/>
      <c r="CDM70" s="60"/>
      <c r="CDN70" s="60"/>
      <c r="CDO70" s="60"/>
      <c r="CDP70" s="60"/>
      <c r="CDQ70" s="60"/>
      <c r="CDR70" s="60"/>
      <c r="CDS70" s="60"/>
      <c r="CDT70" s="60"/>
      <c r="CDU70" s="60"/>
      <c r="CDV70" s="60"/>
      <c r="CDW70" s="60"/>
      <c r="CDX70" s="60"/>
      <c r="CDY70" s="60"/>
      <c r="CDZ70" s="60"/>
      <c r="CEA70" s="60"/>
      <c r="CEB70" s="60"/>
      <c r="CEC70" s="60"/>
      <c r="CED70" s="60"/>
      <c r="CEE70" s="60"/>
      <c r="CEF70" s="60"/>
      <c r="CEG70" s="60"/>
      <c r="CEH70" s="60"/>
      <c r="CEI70" s="60"/>
      <c r="CEJ70" s="60"/>
      <c r="CEK70" s="60"/>
      <c r="CEL70" s="60"/>
      <c r="CEM70" s="60"/>
      <c r="CEN70" s="60"/>
      <c r="CEO70" s="60"/>
      <c r="CEP70" s="60"/>
      <c r="CEQ70" s="60"/>
      <c r="CER70" s="60"/>
      <c r="CES70" s="60"/>
      <c r="CET70" s="60"/>
      <c r="CEU70" s="60"/>
      <c r="CEV70" s="60"/>
      <c r="CEW70" s="60"/>
      <c r="CEX70" s="60"/>
      <c r="CEY70" s="60"/>
      <c r="CEZ70" s="60"/>
      <c r="CFA70" s="60"/>
      <c r="CFB70" s="60"/>
      <c r="CFC70" s="60"/>
      <c r="CFD70" s="60"/>
      <c r="CFE70" s="60"/>
      <c r="CFF70" s="60"/>
      <c r="CFG70" s="60"/>
      <c r="CFH70" s="60"/>
      <c r="CFI70" s="60"/>
      <c r="CFJ70" s="60"/>
      <c r="CFK70" s="60"/>
      <c r="CFL70" s="60"/>
      <c r="CFM70" s="60"/>
      <c r="CFN70" s="60"/>
      <c r="CFO70" s="60"/>
      <c r="CFP70" s="60"/>
      <c r="CFQ70" s="60"/>
      <c r="CFR70" s="60"/>
      <c r="CFS70" s="60"/>
      <c r="CFT70" s="60"/>
      <c r="CFU70" s="60"/>
      <c r="CFV70" s="60"/>
      <c r="CFW70" s="60"/>
      <c r="CFX70" s="60"/>
      <c r="CFY70" s="60"/>
      <c r="CFZ70" s="60"/>
      <c r="CGA70" s="60"/>
      <c r="CGB70" s="60"/>
      <c r="CGC70" s="60"/>
      <c r="CGD70" s="60"/>
      <c r="CGE70" s="60"/>
      <c r="CGF70" s="60"/>
      <c r="CGG70" s="60"/>
      <c r="CGH70" s="60"/>
      <c r="CGI70" s="60"/>
      <c r="CGJ70" s="60"/>
      <c r="CGK70" s="60"/>
      <c r="CGL70" s="60"/>
      <c r="CGM70" s="60"/>
      <c r="CGN70" s="60"/>
      <c r="CGO70" s="60"/>
      <c r="CGP70" s="60"/>
      <c r="CGQ70" s="60"/>
      <c r="CGR70" s="60"/>
      <c r="CGS70" s="60"/>
      <c r="CGT70" s="60"/>
      <c r="CGU70" s="60"/>
      <c r="CGV70" s="60"/>
      <c r="CGW70" s="60"/>
      <c r="CGX70" s="60"/>
      <c r="CGY70" s="60"/>
      <c r="CGZ70" s="60"/>
      <c r="CHA70" s="60"/>
      <c r="CHB70" s="60"/>
      <c r="CHC70" s="60"/>
      <c r="CHD70" s="60"/>
      <c r="CHE70" s="60"/>
      <c r="CHF70" s="60"/>
      <c r="CHG70" s="60"/>
      <c r="CHH70" s="60"/>
      <c r="CHI70" s="60"/>
      <c r="CHJ70" s="60"/>
      <c r="CHK70" s="60"/>
      <c r="CHL70" s="60"/>
      <c r="CHM70" s="60"/>
      <c r="CHN70" s="60"/>
      <c r="CHO70" s="60"/>
      <c r="CHP70" s="60"/>
      <c r="CHQ70" s="60"/>
      <c r="CHR70" s="60"/>
      <c r="CHS70" s="60"/>
      <c r="CHT70" s="60"/>
      <c r="CHU70" s="60"/>
      <c r="CHV70" s="60"/>
      <c r="CHW70" s="60"/>
      <c r="CHX70" s="60"/>
      <c r="CHY70" s="60"/>
      <c r="CHZ70" s="60"/>
      <c r="CIA70" s="60"/>
      <c r="CIB70" s="60"/>
      <c r="CIC70" s="60"/>
      <c r="CID70" s="60"/>
      <c r="CIE70" s="60"/>
      <c r="CIF70" s="60"/>
      <c r="CIG70" s="60"/>
      <c r="CIH70" s="60"/>
      <c r="CII70" s="60"/>
      <c r="CIJ70" s="60"/>
      <c r="CIK70" s="60"/>
      <c r="CIL70" s="60"/>
      <c r="CIM70" s="60"/>
      <c r="CIN70" s="60"/>
      <c r="CIO70" s="60"/>
      <c r="CIP70" s="60"/>
      <c r="CIQ70" s="60"/>
      <c r="CIR70" s="60"/>
      <c r="CIS70" s="60"/>
      <c r="CIT70" s="60"/>
      <c r="CIU70" s="60"/>
      <c r="CIV70" s="60"/>
      <c r="CIW70" s="60"/>
      <c r="CIX70" s="60"/>
      <c r="CIY70" s="60"/>
      <c r="CIZ70" s="60"/>
      <c r="CJA70" s="60"/>
      <c r="CJB70" s="60"/>
      <c r="CJC70" s="60"/>
      <c r="CJD70" s="60"/>
      <c r="CJE70" s="60"/>
      <c r="CJF70" s="60"/>
      <c r="CJG70" s="60"/>
      <c r="CJH70" s="60"/>
      <c r="CJI70" s="60"/>
      <c r="CJJ70" s="60"/>
      <c r="CJK70" s="60"/>
      <c r="CJL70" s="60"/>
      <c r="CJM70" s="60"/>
      <c r="CJN70" s="60"/>
      <c r="CJO70" s="60"/>
      <c r="CJP70" s="60"/>
      <c r="CJQ70" s="60"/>
      <c r="CJR70" s="60"/>
      <c r="CJS70" s="60"/>
      <c r="CJT70" s="60"/>
      <c r="CJU70" s="60"/>
      <c r="CJV70" s="60"/>
      <c r="CJW70" s="60"/>
      <c r="CJX70" s="60"/>
      <c r="CJY70" s="60"/>
      <c r="CJZ70" s="60"/>
      <c r="CKA70" s="60"/>
      <c r="CKB70" s="60"/>
      <c r="CKC70" s="60"/>
      <c r="CKD70" s="60"/>
      <c r="CKE70" s="60"/>
      <c r="CKF70" s="60"/>
      <c r="CKG70" s="60"/>
      <c r="CKH70" s="60"/>
      <c r="CKI70" s="60"/>
      <c r="CKJ70" s="60"/>
      <c r="CKK70" s="60"/>
      <c r="CKL70" s="60"/>
      <c r="CKM70" s="60"/>
      <c r="CKN70" s="60"/>
      <c r="CKO70" s="60"/>
      <c r="CKP70" s="60"/>
      <c r="CKQ70" s="60"/>
      <c r="CKR70" s="60"/>
      <c r="CKS70" s="60"/>
      <c r="CKT70" s="60"/>
      <c r="CKU70" s="60"/>
      <c r="CKV70" s="60"/>
      <c r="CKW70" s="60"/>
      <c r="CKX70" s="60"/>
      <c r="CKY70" s="60"/>
      <c r="CKZ70" s="60"/>
      <c r="CLA70" s="60"/>
      <c r="CLB70" s="60"/>
      <c r="CLC70" s="60"/>
      <c r="CLD70" s="60"/>
      <c r="CLE70" s="60"/>
      <c r="CLF70" s="60"/>
      <c r="CLG70" s="60"/>
      <c r="CLH70" s="60"/>
      <c r="CLI70" s="60"/>
      <c r="CLJ70" s="60"/>
      <c r="CLK70" s="60"/>
      <c r="CLL70" s="60"/>
      <c r="CLM70" s="60"/>
      <c r="CLN70" s="60"/>
      <c r="CLO70" s="60"/>
      <c r="CLP70" s="60"/>
      <c r="CLQ70" s="60"/>
      <c r="CLR70" s="60"/>
      <c r="CLS70" s="60"/>
      <c r="CLT70" s="60"/>
      <c r="CLU70" s="60"/>
      <c r="CLV70" s="60"/>
      <c r="CLW70" s="60"/>
      <c r="CLX70" s="60"/>
      <c r="CLY70" s="60"/>
      <c r="CLZ70" s="60"/>
      <c r="CMA70" s="60"/>
      <c r="CMB70" s="60"/>
      <c r="CMC70" s="60"/>
      <c r="CMD70" s="60"/>
      <c r="CME70" s="60"/>
      <c r="CMF70" s="60"/>
      <c r="CMG70" s="60"/>
      <c r="CMH70" s="60"/>
      <c r="CMI70" s="60"/>
      <c r="CMJ70" s="60"/>
      <c r="CMK70" s="60"/>
      <c r="CML70" s="60"/>
      <c r="CMM70" s="60"/>
      <c r="CMN70" s="60"/>
      <c r="CMO70" s="60"/>
      <c r="CMP70" s="60"/>
      <c r="CMQ70" s="60"/>
      <c r="CMR70" s="60"/>
      <c r="CMS70" s="60"/>
      <c r="CMT70" s="60"/>
      <c r="CMU70" s="60"/>
      <c r="CMV70" s="60"/>
      <c r="CMW70" s="60"/>
      <c r="CMX70" s="60"/>
      <c r="CMY70" s="60"/>
      <c r="CMZ70" s="60"/>
      <c r="CNA70" s="60"/>
      <c r="CNB70" s="60"/>
      <c r="CNC70" s="60"/>
      <c r="CND70" s="60"/>
      <c r="CNE70" s="60"/>
      <c r="CNF70" s="60"/>
      <c r="CNG70" s="60"/>
      <c r="CNH70" s="60"/>
      <c r="CNI70" s="60"/>
      <c r="CNJ70" s="60"/>
      <c r="CNK70" s="60"/>
      <c r="CNL70" s="60"/>
      <c r="CNM70" s="60"/>
      <c r="CNN70" s="60"/>
      <c r="CNO70" s="60"/>
      <c r="CNP70" s="60"/>
      <c r="CNQ70" s="60"/>
      <c r="CNR70" s="60"/>
      <c r="CNS70" s="60"/>
      <c r="CNT70" s="60"/>
      <c r="CNU70" s="60"/>
      <c r="CNV70" s="60"/>
      <c r="CNW70" s="60"/>
      <c r="CNX70" s="60"/>
      <c r="CNY70" s="60"/>
      <c r="CNZ70" s="60"/>
      <c r="COA70" s="60"/>
      <c r="COB70" s="60"/>
      <c r="COC70" s="60"/>
      <c r="COD70" s="60"/>
      <c r="COE70" s="60"/>
      <c r="COF70" s="60"/>
      <c r="COG70" s="60"/>
      <c r="COH70" s="60"/>
      <c r="COI70" s="60"/>
      <c r="COJ70" s="60"/>
      <c r="COK70" s="60"/>
      <c r="COL70" s="60"/>
      <c r="COM70" s="60"/>
      <c r="CON70" s="60"/>
      <c r="COO70" s="60"/>
      <c r="COP70" s="60"/>
      <c r="COQ70" s="60"/>
      <c r="COR70" s="60"/>
      <c r="COS70" s="60"/>
      <c r="COT70" s="60"/>
      <c r="COU70" s="60"/>
      <c r="COV70" s="60"/>
      <c r="COW70" s="60"/>
      <c r="COX70" s="60"/>
      <c r="COY70" s="60"/>
      <c r="COZ70" s="60"/>
      <c r="CPA70" s="60"/>
      <c r="CPB70" s="60"/>
      <c r="CPC70" s="60"/>
      <c r="CPD70" s="60"/>
      <c r="CPE70" s="60"/>
      <c r="CPF70" s="60"/>
      <c r="CPG70" s="60"/>
      <c r="CPH70" s="60"/>
      <c r="CPI70" s="60"/>
      <c r="CPJ70" s="60"/>
      <c r="CPK70" s="60"/>
      <c r="CPL70" s="60"/>
      <c r="CPM70" s="60"/>
      <c r="CPN70" s="60"/>
      <c r="CPO70" s="60"/>
      <c r="CPP70" s="60"/>
      <c r="CPQ70" s="60"/>
      <c r="CPR70" s="60"/>
      <c r="CPS70" s="60"/>
      <c r="CPT70" s="60"/>
      <c r="CPU70" s="60"/>
      <c r="CPV70" s="60"/>
      <c r="CPW70" s="60"/>
      <c r="CPX70" s="60"/>
      <c r="CPY70" s="60"/>
      <c r="CPZ70" s="60"/>
      <c r="CQA70" s="60"/>
      <c r="CQB70" s="60"/>
      <c r="CQC70" s="60"/>
      <c r="CQD70" s="60"/>
      <c r="CQE70" s="60"/>
      <c r="CQF70" s="60"/>
      <c r="CQG70" s="60"/>
      <c r="CQH70" s="60"/>
      <c r="CQI70" s="60"/>
      <c r="CQJ70" s="60"/>
      <c r="CQK70" s="60"/>
      <c r="CQL70" s="60"/>
      <c r="CQM70" s="60"/>
      <c r="CQN70" s="60"/>
      <c r="CQO70" s="60"/>
      <c r="CQP70" s="60"/>
      <c r="CQQ70" s="60"/>
      <c r="CQR70" s="60"/>
      <c r="CQS70" s="60"/>
      <c r="CQT70" s="60"/>
      <c r="CQU70" s="60"/>
      <c r="CQV70" s="60"/>
      <c r="CQW70" s="60"/>
      <c r="CQX70" s="60"/>
      <c r="CQY70" s="60"/>
      <c r="CQZ70" s="60"/>
      <c r="CRA70" s="60"/>
      <c r="CRB70" s="60"/>
      <c r="CRC70" s="60"/>
      <c r="CRD70" s="60"/>
      <c r="CRE70" s="60"/>
      <c r="CRF70" s="60"/>
      <c r="CRG70" s="60"/>
      <c r="CRH70" s="60"/>
      <c r="CRI70" s="60"/>
      <c r="CRJ70" s="60"/>
      <c r="CRK70" s="60"/>
      <c r="CRL70" s="60"/>
      <c r="CRM70" s="60"/>
      <c r="CRN70" s="60"/>
      <c r="CRO70" s="60"/>
      <c r="CRP70" s="60"/>
      <c r="CRQ70" s="60"/>
      <c r="CRR70" s="60"/>
      <c r="CRS70" s="60"/>
      <c r="CRT70" s="60"/>
      <c r="CRU70" s="60"/>
      <c r="CRV70" s="60"/>
      <c r="CRW70" s="60"/>
      <c r="CRX70" s="60"/>
      <c r="CRY70" s="60"/>
      <c r="CRZ70" s="60"/>
      <c r="CSA70" s="60"/>
      <c r="CSB70" s="60"/>
      <c r="CSC70" s="60"/>
      <c r="CSD70" s="60"/>
      <c r="CSE70" s="60"/>
      <c r="CSF70" s="60"/>
      <c r="CSG70" s="60"/>
      <c r="CSH70" s="60"/>
      <c r="CSI70" s="60"/>
      <c r="CSJ70" s="60"/>
      <c r="CSK70" s="60"/>
      <c r="CSL70" s="60"/>
      <c r="CSM70" s="60"/>
      <c r="CSN70" s="60"/>
      <c r="CSO70" s="60"/>
      <c r="CSP70" s="60"/>
      <c r="CSQ70" s="60"/>
      <c r="CSR70" s="60"/>
      <c r="CSS70" s="60"/>
      <c r="CST70" s="60"/>
      <c r="CSU70" s="60"/>
      <c r="CSV70" s="60"/>
      <c r="CSW70" s="60"/>
      <c r="CSX70" s="60"/>
      <c r="CSY70" s="60"/>
      <c r="CSZ70" s="60"/>
      <c r="CTA70" s="60"/>
      <c r="CTB70" s="60"/>
      <c r="CTC70" s="60"/>
      <c r="CTD70" s="60"/>
      <c r="CTE70" s="60"/>
      <c r="CTF70" s="60"/>
      <c r="CTG70" s="60"/>
      <c r="CTH70" s="60"/>
      <c r="CTI70" s="60"/>
      <c r="CTJ70" s="60"/>
      <c r="CTK70" s="60"/>
      <c r="CTL70" s="60"/>
      <c r="CTM70" s="60"/>
      <c r="CTN70" s="60"/>
      <c r="CTO70" s="60"/>
      <c r="CTP70" s="60"/>
      <c r="CTQ70" s="60"/>
      <c r="CTR70" s="60"/>
      <c r="CTS70" s="60"/>
      <c r="CTT70" s="60"/>
      <c r="CTU70" s="60"/>
      <c r="CTV70" s="60"/>
      <c r="CTW70" s="60"/>
      <c r="CTX70" s="60"/>
      <c r="CTY70" s="60"/>
      <c r="CTZ70" s="60"/>
      <c r="CUA70" s="60"/>
      <c r="CUB70" s="60"/>
      <c r="CUC70" s="60"/>
      <c r="CUD70" s="60"/>
      <c r="CUE70" s="60"/>
      <c r="CUF70" s="60"/>
      <c r="CUG70" s="60"/>
      <c r="CUH70" s="60"/>
      <c r="CUI70" s="60"/>
      <c r="CUJ70" s="60"/>
      <c r="CUK70" s="60"/>
      <c r="CUL70" s="60"/>
      <c r="CUM70" s="60"/>
      <c r="CUN70" s="60"/>
      <c r="CUO70" s="60"/>
      <c r="CUP70" s="60"/>
      <c r="CUQ70" s="60"/>
      <c r="CUR70" s="60"/>
      <c r="CUS70" s="60"/>
      <c r="CUT70" s="60"/>
      <c r="CUU70" s="60"/>
      <c r="CUV70" s="60"/>
      <c r="CUW70" s="60"/>
      <c r="CUX70" s="60"/>
      <c r="CUY70" s="60"/>
      <c r="CUZ70" s="60"/>
      <c r="CVA70" s="60"/>
      <c r="CVB70" s="60"/>
      <c r="CVC70" s="60"/>
      <c r="CVD70" s="60"/>
      <c r="CVE70" s="60"/>
      <c r="CVF70" s="60"/>
      <c r="CVG70" s="60"/>
      <c r="CVH70" s="60"/>
      <c r="CVI70" s="60"/>
      <c r="CVJ70" s="60"/>
      <c r="CVK70" s="60"/>
      <c r="CVL70" s="60"/>
      <c r="CVM70" s="60"/>
      <c r="CVN70" s="60"/>
      <c r="CVO70" s="60"/>
      <c r="CVP70" s="60"/>
      <c r="CVQ70" s="60"/>
      <c r="CVR70" s="60"/>
      <c r="CVS70" s="60"/>
      <c r="CVT70" s="60"/>
      <c r="CVU70" s="60"/>
      <c r="CVV70" s="60"/>
      <c r="CVW70" s="60"/>
      <c r="CVX70" s="60"/>
      <c r="CVY70" s="60"/>
      <c r="CVZ70" s="60"/>
      <c r="CWA70" s="60"/>
      <c r="CWB70" s="60"/>
      <c r="CWC70" s="60"/>
      <c r="CWD70" s="60"/>
      <c r="CWE70" s="60"/>
      <c r="CWF70" s="60"/>
      <c r="CWG70" s="60"/>
      <c r="CWH70" s="60"/>
      <c r="CWI70" s="60"/>
      <c r="CWJ70" s="60"/>
      <c r="CWK70" s="60"/>
      <c r="CWL70" s="60"/>
      <c r="CWM70" s="60"/>
      <c r="CWN70" s="60"/>
      <c r="CWO70" s="60"/>
      <c r="CWP70" s="60"/>
      <c r="CWQ70" s="60"/>
      <c r="CWR70" s="60"/>
      <c r="CWS70" s="60"/>
      <c r="CWT70" s="60"/>
      <c r="CWU70" s="60"/>
      <c r="CWV70" s="60"/>
      <c r="CWW70" s="60"/>
      <c r="CWX70" s="60"/>
      <c r="CWY70" s="60"/>
      <c r="CWZ70" s="60"/>
      <c r="CXA70" s="60"/>
      <c r="CXB70" s="60"/>
      <c r="CXC70" s="60"/>
      <c r="CXD70" s="60"/>
      <c r="CXE70" s="60"/>
      <c r="CXF70" s="60"/>
      <c r="CXG70" s="60"/>
      <c r="CXH70" s="60"/>
      <c r="CXI70" s="60"/>
      <c r="CXJ70" s="60"/>
      <c r="CXK70" s="60"/>
      <c r="CXL70" s="60"/>
      <c r="CXM70" s="60"/>
      <c r="CXN70" s="60"/>
      <c r="CXO70" s="60"/>
      <c r="CXP70" s="60"/>
      <c r="CXQ70" s="60"/>
      <c r="CXR70" s="60"/>
      <c r="CXS70" s="60"/>
      <c r="CXT70" s="60"/>
      <c r="CXU70" s="60"/>
      <c r="CXV70" s="60"/>
      <c r="CXW70" s="60"/>
      <c r="CXX70" s="60"/>
      <c r="CXY70" s="60"/>
      <c r="CXZ70" s="60"/>
      <c r="CYA70" s="60"/>
      <c r="CYB70" s="60"/>
      <c r="CYC70" s="60"/>
      <c r="CYD70" s="60"/>
      <c r="CYE70" s="60"/>
      <c r="CYF70" s="60"/>
      <c r="CYG70" s="60"/>
      <c r="CYH70" s="60"/>
      <c r="CYI70" s="60"/>
      <c r="CYJ70" s="60"/>
      <c r="CYK70" s="60"/>
      <c r="CYL70" s="60"/>
      <c r="CYM70" s="60"/>
      <c r="CYN70" s="60"/>
      <c r="CYO70" s="60"/>
      <c r="CYP70" s="60"/>
      <c r="CYQ70" s="60"/>
      <c r="CYR70" s="60"/>
      <c r="CYS70" s="60"/>
      <c r="CYT70" s="60"/>
      <c r="CYU70" s="60"/>
      <c r="CYV70" s="60"/>
      <c r="CYW70" s="60"/>
      <c r="CYX70" s="60"/>
      <c r="CYY70" s="60"/>
      <c r="CYZ70" s="60"/>
      <c r="CZA70" s="60"/>
      <c r="CZB70" s="60"/>
      <c r="CZC70" s="60"/>
      <c r="CZD70" s="60"/>
      <c r="CZE70" s="60"/>
      <c r="CZF70" s="60"/>
      <c r="CZG70" s="60"/>
      <c r="CZH70" s="60"/>
      <c r="CZI70" s="60"/>
      <c r="CZJ70" s="60"/>
      <c r="CZK70" s="60"/>
      <c r="CZL70" s="60"/>
      <c r="CZM70" s="60"/>
      <c r="CZN70" s="60"/>
      <c r="CZO70" s="60"/>
      <c r="CZP70" s="60"/>
      <c r="CZQ70" s="60"/>
      <c r="CZR70" s="60"/>
      <c r="CZS70" s="60"/>
      <c r="CZT70" s="60"/>
      <c r="CZU70" s="60"/>
      <c r="CZV70" s="60"/>
      <c r="CZW70" s="60"/>
      <c r="CZX70" s="60"/>
      <c r="CZY70" s="60"/>
      <c r="CZZ70" s="60"/>
      <c r="DAA70" s="60"/>
      <c r="DAB70" s="60"/>
      <c r="DAC70" s="60"/>
      <c r="DAD70" s="60"/>
      <c r="DAE70" s="60"/>
      <c r="DAF70" s="60"/>
      <c r="DAG70" s="60"/>
      <c r="DAH70" s="60"/>
      <c r="DAI70" s="60"/>
      <c r="DAJ70" s="60"/>
      <c r="DAK70" s="60"/>
      <c r="DAL70" s="60"/>
      <c r="DAM70" s="60"/>
      <c r="DAN70" s="60"/>
      <c r="DAO70" s="60"/>
      <c r="DAP70" s="60"/>
      <c r="DAQ70" s="60"/>
      <c r="DAR70" s="60"/>
      <c r="DAS70" s="60"/>
      <c r="DAT70" s="60"/>
      <c r="DAU70" s="60"/>
      <c r="DAV70" s="60"/>
      <c r="DAW70" s="60"/>
      <c r="DAX70" s="60"/>
      <c r="DAY70" s="60"/>
      <c r="DAZ70" s="60"/>
      <c r="DBA70" s="60"/>
      <c r="DBB70" s="60"/>
      <c r="DBC70" s="60"/>
      <c r="DBD70" s="60"/>
      <c r="DBE70" s="60"/>
      <c r="DBF70" s="60"/>
      <c r="DBG70" s="60"/>
      <c r="DBH70" s="60"/>
      <c r="DBI70" s="60"/>
      <c r="DBJ70" s="60"/>
      <c r="DBK70" s="60"/>
      <c r="DBL70" s="60"/>
      <c r="DBM70" s="60"/>
      <c r="DBN70" s="60"/>
      <c r="DBO70" s="60"/>
      <c r="DBP70" s="60"/>
      <c r="DBQ70" s="60"/>
      <c r="DBR70" s="60"/>
      <c r="DBS70" s="60"/>
      <c r="DBT70" s="60"/>
      <c r="DBU70" s="60"/>
      <c r="DBV70" s="60"/>
      <c r="DBW70" s="60"/>
      <c r="DBX70" s="60"/>
      <c r="DBY70" s="60"/>
      <c r="DBZ70" s="60"/>
      <c r="DCA70" s="60"/>
      <c r="DCB70" s="60"/>
      <c r="DCC70" s="60"/>
      <c r="DCD70" s="60"/>
      <c r="DCE70" s="60"/>
      <c r="DCF70" s="60"/>
      <c r="DCG70" s="60"/>
      <c r="DCH70" s="60"/>
      <c r="DCI70" s="60"/>
      <c r="DCJ70" s="60"/>
      <c r="DCK70" s="60"/>
      <c r="DCL70" s="60"/>
      <c r="DCM70" s="60"/>
      <c r="DCN70" s="60"/>
      <c r="DCO70" s="60"/>
      <c r="DCP70" s="60"/>
      <c r="DCQ70" s="60"/>
      <c r="DCR70" s="60"/>
      <c r="DCS70" s="60"/>
      <c r="DCT70" s="60"/>
      <c r="DCU70" s="60"/>
      <c r="DCV70" s="60"/>
      <c r="DCW70" s="60"/>
      <c r="DCX70" s="60"/>
      <c r="DCY70" s="60"/>
      <c r="DCZ70" s="60"/>
      <c r="DDA70" s="60"/>
      <c r="DDB70" s="60"/>
      <c r="DDC70" s="60"/>
      <c r="DDD70" s="60"/>
      <c r="DDE70" s="60"/>
      <c r="DDF70" s="60"/>
      <c r="DDG70" s="60"/>
      <c r="DDH70" s="60"/>
      <c r="DDI70" s="60"/>
      <c r="DDJ70" s="60"/>
      <c r="DDK70" s="60"/>
      <c r="DDL70" s="60"/>
      <c r="DDM70" s="60"/>
      <c r="DDN70" s="60"/>
      <c r="DDO70" s="60"/>
      <c r="DDP70" s="60"/>
      <c r="DDQ70" s="60"/>
      <c r="DDR70" s="60"/>
      <c r="DDS70" s="60"/>
      <c r="DDT70" s="60"/>
      <c r="DDU70" s="60"/>
      <c r="DDV70" s="60"/>
      <c r="DDW70" s="60"/>
      <c r="DDX70" s="60"/>
      <c r="DDY70" s="60"/>
      <c r="DDZ70" s="60"/>
      <c r="DEA70" s="60"/>
      <c r="DEB70" s="60"/>
      <c r="DEC70" s="60"/>
      <c r="DED70" s="60"/>
      <c r="DEE70" s="60"/>
      <c r="DEF70" s="60"/>
      <c r="DEG70" s="60"/>
      <c r="DEH70" s="60"/>
      <c r="DEI70" s="60"/>
      <c r="DEJ70" s="60"/>
      <c r="DEK70" s="60"/>
      <c r="DEL70" s="60"/>
      <c r="DEM70" s="60"/>
      <c r="DEN70" s="60"/>
      <c r="DEO70" s="60"/>
      <c r="DEP70" s="60"/>
      <c r="DEQ70" s="60"/>
      <c r="DER70" s="60"/>
      <c r="DES70" s="60"/>
      <c r="DET70" s="60"/>
      <c r="DEU70" s="60"/>
      <c r="DEV70" s="60"/>
      <c r="DEW70" s="60"/>
      <c r="DEX70" s="60"/>
      <c r="DEY70" s="60"/>
      <c r="DEZ70" s="60"/>
      <c r="DFA70" s="60"/>
      <c r="DFB70" s="60"/>
      <c r="DFC70" s="60"/>
      <c r="DFD70" s="60"/>
      <c r="DFE70" s="60"/>
      <c r="DFF70" s="60"/>
      <c r="DFG70" s="60"/>
      <c r="DFH70" s="60"/>
      <c r="DFI70" s="60"/>
      <c r="DFJ70" s="60"/>
      <c r="DFK70" s="60"/>
      <c r="DFL70" s="60"/>
      <c r="DFM70" s="60"/>
      <c r="DFN70" s="60"/>
      <c r="DFO70" s="60"/>
      <c r="DFP70" s="60"/>
      <c r="DFQ70" s="60"/>
      <c r="DFR70" s="60"/>
      <c r="DFS70" s="60"/>
      <c r="DFT70" s="60"/>
      <c r="DFU70" s="60"/>
      <c r="DFV70" s="60"/>
      <c r="DFW70" s="60"/>
      <c r="DFX70" s="60"/>
      <c r="DFY70" s="60"/>
      <c r="DFZ70" s="60"/>
      <c r="DGA70" s="60"/>
      <c r="DGB70" s="60"/>
      <c r="DGC70" s="60"/>
      <c r="DGD70" s="60"/>
      <c r="DGE70" s="60"/>
      <c r="DGF70" s="60"/>
      <c r="DGG70" s="60"/>
      <c r="DGH70" s="60"/>
      <c r="DGI70" s="60"/>
      <c r="DGJ70" s="60"/>
      <c r="DGK70" s="60"/>
      <c r="DGL70" s="60"/>
      <c r="DGM70" s="60"/>
      <c r="DGN70" s="60"/>
      <c r="DGO70" s="60"/>
      <c r="DGP70" s="60"/>
      <c r="DGQ70" s="60"/>
      <c r="DGR70" s="60"/>
      <c r="DGS70" s="60"/>
      <c r="DGT70" s="60"/>
      <c r="DGU70" s="60"/>
      <c r="DGV70" s="60"/>
      <c r="DGW70" s="60"/>
      <c r="DGX70" s="60"/>
      <c r="DGY70" s="60"/>
      <c r="DGZ70" s="60"/>
      <c r="DHA70" s="60"/>
      <c r="DHB70" s="60"/>
      <c r="DHC70" s="60"/>
      <c r="DHD70" s="60"/>
      <c r="DHE70" s="60"/>
      <c r="DHF70" s="60"/>
      <c r="DHG70" s="60"/>
      <c r="DHH70" s="60"/>
      <c r="DHI70" s="60"/>
      <c r="DHJ70" s="60"/>
      <c r="DHK70" s="60"/>
      <c r="DHL70" s="60"/>
      <c r="DHM70" s="60"/>
      <c r="DHN70" s="60"/>
      <c r="DHO70" s="60"/>
      <c r="DHP70" s="60"/>
      <c r="DHQ70" s="60"/>
      <c r="DHR70" s="60"/>
      <c r="DHS70" s="60"/>
      <c r="DHT70" s="60"/>
      <c r="DHU70" s="60"/>
      <c r="DHV70" s="60"/>
      <c r="DHW70" s="60"/>
      <c r="DHX70" s="60"/>
      <c r="DHY70" s="60"/>
      <c r="DHZ70" s="60"/>
      <c r="DIA70" s="60"/>
      <c r="DIB70" s="60"/>
      <c r="DIC70" s="60"/>
      <c r="DID70" s="60"/>
      <c r="DIE70" s="60"/>
      <c r="DIF70" s="60"/>
      <c r="DIG70" s="60"/>
      <c r="DIH70" s="60"/>
      <c r="DII70" s="60"/>
      <c r="DIJ70" s="60"/>
      <c r="DIK70" s="60"/>
      <c r="DIL70" s="60"/>
      <c r="DIM70" s="60"/>
      <c r="DIN70" s="60"/>
      <c r="DIO70" s="60"/>
      <c r="DIP70" s="60"/>
      <c r="DIQ70" s="60"/>
      <c r="DIR70" s="60"/>
      <c r="DIS70" s="60"/>
      <c r="DIT70" s="60"/>
      <c r="DIU70" s="60"/>
      <c r="DIV70" s="60"/>
      <c r="DIW70" s="60"/>
      <c r="DIX70" s="60"/>
      <c r="DIY70" s="60"/>
      <c r="DIZ70" s="60"/>
      <c r="DJA70" s="60"/>
      <c r="DJB70" s="60"/>
      <c r="DJC70" s="60"/>
      <c r="DJD70" s="60"/>
      <c r="DJE70" s="60"/>
      <c r="DJF70" s="60"/>
      <c r="DJG70" s="60"/>
      <c r="DJH70" s="60"/>
      <c r="DJI70" s="60"/>
      <c r="DJJ70" s="60"/>
      <c r="DJK70" s="60"/>
      <c r="DJL70" s="60"/>
      <c r="DJM70" s="60"/>
      <c r="DJN70" s="60"/>
      <c r="DJO70" s="60"/>
      <c r="DJP70" s="60"/>
      <c r="DJQ70" s="60"/>
      <c r="DJR70" s="60"/>
      <c r="DJS70" s="60"/>
      <c r="DJT70" s="60"/>
      <c r="DJU70" s="60"/>
      <c r="DJV70" s="60"/>
      <c r="DJW70" s="60"/>
      <c r="DJX70" s="60"/>
      <c r="DJY70" s="60"/>
      <c r="DJZ70" s="60"/>
      <c r="DKA70" s="60"/>
      <c r="DKB70" s="60"/>
      <c r="DKC70" s="60"/>
      <c r="DKD70" s="60"/>
      <c r="DKE70" s="60"/>
      <c r="DKF70" s="60"/>
      <c r="DKG70" s="60"/>
      <c r="DKH70" s="60"/>
      <c r="DKI70" s="60"/>
      <c r="DKJ70" s="60"/>
      <c r="DKK70" s="60"/>
      <c r="DKL70" s="60"/>
      <c r="DKM70" s="60"/>
      <c r="DKN70" s="60"/>
      <c r="DKO70" s="60"/>
      <c r="DKP70" s="60"/>
      <c r="DKQ70" s="60"/>
      <c r="DKR70" s="60"/>
      <c r="DKS70" s="60"/>
      <c r="DKT70" s="60"/>
      <c r="DKU70" s="60"/>
      <c r="DKV70" s="60"/>
      <c r="DKW70" s="60"/>
      <c r="DKX70" s="60"/>
      <c r="DKY70" s="60"/>
      <c r="DKZ70" s="60"/>
      <c r="DLA70" s="60"/>
      <c r="DLB70" s="60"/>
      <c r="DLC70" s="60"/>
      <c r="DLD70" s="60"/>
      <c r="DLE70" s="60"/>
      <c r="DLF70" s="60"/>
      <c r="DLG70" s="60"/>
      <c r="DLH70" s="60"/>
      <c r="DLI70" s="60"/>
      <c r="DLJ70" s="60"/>
      <c r="DLK70" s="60"/>
      <c r="DLL70" s="60"/>
      <c r="DLM70" s="60"/>
      <c r="DLN70" s="60"/>
      <c r="DLO70" s="60"/>
      <c r="DLP70" s="60"/>
      <c r="DLQ70" s="60"/>
      <c r="DLR70" s="60"/>
      <c r="DLS70" s="60"/>
      <c r="DLT70" s="60"/>
      <c r="DLU70" s="60"/>
      <c r="DLV70" s="60"/>
      <c r="DLW70" s="60"/>
      <c r="DLX70" s="60"/>
      <c r="DLY70" s="60"/>
      <c r="DLZ70" s="60"/>
      <c r="DMA70" s="60"/>
      <c r="DMB70" s="60"/>
      <c r="DMC70" s="60"/>
      <c r="DMD70" s="60"/>
      <c r="DME70" s="60"/>
      <c r="DMF70" s="60"/>
      <c r="DMG70" s="60"/>
      <c r="DMH70" s="60"/>
      <c r="DMI70" s="60"/>
      <c r="DMJ70" s="60"/>
      <c r="DMK70" s="60"/>
      <c r="DML70" s="60"/>
      <c r="DMM70" s="60"/>
      <c r="DMN70" s="60"/>
      <c r="DMO70" s="60"/>
      <c r="DMP70" s="60"/>
      <c r="DMQ70" s="60"/>
      <c r="DMR70" s="60"/>
      <c r="DMS70" s="60"/>
      <c r="DMT70" s="60"/>
      <c r="DMU70" s="60"/>
      <c r="DMV70" s="60"/>
      <c r="DMW70" s="60"/>
      <c r="DMX70" s="60"/>
      <c r="DMY70" s="60"/>
      <c r="DMZ70" s="60"/>
      <c r="DNA70" s="60"/>
      <c r="DNB70" s="60"/>
      <c r="DNC70" s="60"/>
      <c r="DND70" s="60"/>
      <c r="DNE70" s="60"/>
      <c r="DNF70" s="60"/>
      <c r="DNG70" s="60"/>
      <c r="DNH70" s="60"/>
      <c r="DNI70" s="60"/>
      <c r="DNJ70" s="60"/>
      <c r="DNK70" s="60"/>
      <c r="DNL70" s="60"/>
      <c r="DNM70" s="60"/>
      <c r="DNN70" s="60"/>
      <c r="DNO70" s="60"/>
      <c r="DNP70" s="60"/>
      <c r="DNQ70" s="60"/>
      <c r="DNR70" s="60"/>
      <c r="DNS70" s="60"/>
      <c r="DNT70" s="60"/>
      <c r="DNU70" s="60"/>
      <c r="DNV70" s="60"/>
      <c r="DNW70" s="60"/>
      <c r="DNX70" s="60"/>
      <c r="DNY70" s="60"/>
      <c r="DNZ70" s="60"/>
      <c r="DOA70" s="60"/>
      <c r="DOB70" s="60"/>
      <c r="DOC70" s="60"/>
      <c r="DOD70" s="60"/>
      <c r="DOE70" s="60"/>
      <c r="DOF70" s="60"/>
      <c r="DOG70" s="60"/>
      <c r="DOH70" s="60"/>
      <c r="DOI70" s="60"/>
      <c r="DOJ70" s="60"/>
      <c r="DOK70" s="60"/>
      <c r="DOL70" s="60"/>
      <c r="DOM70" s="60"/>
      <c r="DON70" s="60"/>
      <c r="DOO70" s="60"/>
      <c r="DOP70" s="60"/>
      <c r="DOQ70" s="60"/>
      <c r="DOR70" s="60"/>
      <c r="DOS70" s="60"/>
      <c r="DOT70" s="60"/>
      <c r="DOU70" s="60"/>
      <c r="DOV70" s="60"/>
      <c r="DOW70" s="60"/>
      <c r="DOX70" s="60"/>
      <c r="DOY70" s="60"/>
      <c r="DOZ70" s="60"/>
      <c r="DPA70" s="60"/>
      <c r="DPB70" s="60"/>
      <c r="DPC70" s="60"/>
      <c r="DPD70" s="60"/>
      <c r="DPE70" s="60"/>
      <c r="DPF70" s="60"/>
      <c r="DPG70" s="60"/>
      <c r="DPH70" s="60"/>
      <c r="DPI70" s="60"/>
      <c r="DPJ70" s="60"/>
      <c r="DPK70" s="60"/>
      <c r="DPL70" s="60"/>
      <c r="DPM70" s="60"/>
      <c r="DPN70" s="60"/>
      <c r="DPO70" s="60"/>
      <c r="DPP70" s="60"/>
      <c r="DPQ70" s="60"/>
      <c r="DPR70" s="60"/>
      <c r="DPS70" s="60"/>
      <c r="DPT70" s="60"/>
      <c r="DPU70" s="60"/>
      <c r="DPV70" s="60"/>
      <c r="DPW70" s="60"/>
      <c r="DPX70" s="60"/>
      <c r="DPY70" s="60"/>
      <c r="DPZ70" s="60"/>
      <c r="DQA70" s="60"/>
      <c r="DQB70" s="60"/>
      <c r="DQC70" s="60"/>
      <c r="DQD70" s="60"/>
      <c r="DQE70" s="60"/>
      <c r="DQF70" s="60"/>
      <c r="DQG70" s="60"/>
      <c r="DQH70" s="60"/>
      <c r="DQI70" s="60"/>
      <c r="DQJ70" s="60"/>
      <c r="DQK70" s="60"/>
      <c r="DQL70" s="60"/>
      <c r="DQM70" s="60"/>
      <c r="DQN70" s="60"/>
      <c r="DQO70" s="60"/>
      <c r="DQP70" s="60"/>
      <c r="DQQ70" s="60"/>
      <c r="DQR70" s="60"/>
      <c r="DQS70" s="60"/>
      <c r="DQT70" s="60"/>
      <c r="DQU70" s="60"/>
      <c r="DQV70" s="60"/>
      <c r="DQW70" s="60"/>
      <c r="DQX70" s="60"/>
      <c r="DQY70" s="60"/>
      <c r="DQZ70" s="60"/>
      <c r="DRA70" s="60"/>
      <c r="DRB70" s="60"/>
      <c r="DRC70" s="60"/>
      <c r="DRD70" s="60"/>
      <c r="DRE70" s="60"/>
      <c r="DRF70" s="60"/>
      <c r="DRG70" s="60"/>
      <c r="DRH70" s="60"/>
      <c r="DRI70" s="60"/>
      <c r="DRJ70" s="60"/>
      <c r="DRK70" s="60"/>
      <c r="DRL70" s="60"/>
      <c r="DRM70" s="60"/>
      <c r="DRN70" s="60"/>
      <c r="DRO70" s="60"/>
      <c r="DRP70" s="60"/>
      <c r="DRQ70" s="60"/>
      <c r="DRR70" s="60"/>
      <c r="DRS70" s="60"/>
      <c r="DRT70" s="60"/>
      <c r="DRU70" s="60"/>
      <c r="DRV70" s="60"/>
      <c r="DRW70" s="60"/>
      <c r="DRX70" s="60"/>
      <c r="DRY70" s="60"/>
      <c r="DRZ70" s="60"/>
      <c r="DSA70" s="60"/>
      <c r="DSB70" s="60"/>
      <c r="DSC70" s="60"/>
      <c r="DSD70" s="60"/>
      <c r="DSE70" s="60"/>
      <c r="DSF70" s="60"/>
      <c r="DSG70" s="60"/>
      <c r="DSH70" s="60"/>
      <c r="DSI70" s="60"/>
      <c r="DSJ70" s="60"/>
      <c r="DSK70" s="60"/>
      <c r="DSL70" s="60"/>
      <c r="DSM70" s="60"/>
      <c r="DSN70" s="60"/>
      <c r="DSO70" s="60"/>
      <c r="DSP70" s="60"/>
      <c r="DSQ70" s="60"/>
      <c r="DSR70" s="60"/>
      <c r="DSS70" s="60"/>
      <c r="DST70" s="60"/>
      <c r="DSU70" s="60"/>
      <c r="DSV70" s="60"/>
      <c r="DSW70" s="60"/>
      <c r="DSX70" s="60"/>
      <c r="DSY70" s="60"/>
      <c r="DSZ70" s="60"/>
      <c r="DTA70" s="60"/>
      <c r="DTB70" s="60"/>
      <c r="DTC70" s="60"/>
      <c r="DTD70" s="60"/>
      <c r="DTE70" s="60"/>
      <c r="DTF70" s="60"/>
      <c r="DTG70" s="60"/>
      <c r="DTH70" s="60"/>
      <c r="DTI70" s="60"/>
      <c r="DTJ70" s="60"/>
      <c r="DTK70" s="60"/>
      <c r="DTL70" s="60"/>
      <c r="DTM70" s="60"/>
      <c r="DTN70" s="60"/>
      <c r="DTO70" s="60"/>
      <c r="DTP70" s="60"/>
      <c r="DTQ70" s="60"/>
      <c r="DTR70" s="60"/>
      <c r="DTS70" s="60"/>
      <c r="DTT70" s="60"/>
      <c r="DTU70" s="60"/>
      <c r="DTV70" s="60"/>
      <c r="DTW70" s="60"/>
      <c r="DTX70" s="60"/>
      <c r="DTY70" s="60"/>
      <c r="DTZ70" s="60"/>
      <c r="DUA70" s="60"/>
      <c r="DUB70" s="60"/>
      <c r="DUC70" s="60"/>
      <c r="DUD70" s="60"/>
      <c r="DUE70" s="60"/>
      <c r="DUF70" s="60"/>
      <c r="DUG70" s="60"/>
      <c r="DUH70" s="60"/>
      <c r="DUI70" s="60"/>
      <c r="DUJ70" s="60"/>
      <c r="DUK70" s="60"/>
      <c r="DUL70" s="60"/>
      <c r="DUM70" s="60"/>
      <c r="DUN70" s="60"/>
      <c r="DUO70" s="60"/>
      <c r="DUP70" s="60"/>
      <c r="DUQ70" s="60"/>
      <c r="DUR70" s="60"/>
      <c r="DUS70" s="60"/>
      <c r="DUT70" s="60"/>
      <c r="DUU70" s="60"/>
      <c r="DUV70" s="60"/>
      <c r="DUW70" s="60"/>
      <c r="DUX70" s="60"/>
      <c r="DUY70" s="60"/>
      <c r="DUZ70" s="60"/>
      <c r="DVA70" s="60"/>
      <c r="DVB70" s="60"/>
      <c r="DVC70" s="60"/>
      <c r="DVD70" s="60"/>
      <c r="DVE70" s="60"/>
      <c r="DVF70" s="60"/>
      <c r="DVG70" s="60"/>
      <c r="DVH70" s="60"/>
      <c r="DVI70" s="60"/>
      <c r="DVJ70" s="60"/>
      <c r="DVK70" s="60"/>
      <c r="DVL70" s="60"/>
      <c r="DVM70" s="60"/>
      <c r="DVN70" s="60"/>
      <c r="DVO70" s="60"/>
      <c r="DVP70" s="60"/>
      <c r="DVQ70" s="60"/>
      <c r="DVR70" s="60"/>
      <c r="DVS70" s="60"/>
      <c r="DVT70" s="60"/>
      <c r="DVU70" s="60"/>
      <c r="DVV70" s="60"/>
      <c r="DVW70" s="60"/>
      <c r="DVX70" s="60"/>
      <c r="DVY70" s="60"/>
      <c r="DVZ70" s="60"/>
      <c r="DWA70" s="60"/>
      <c r="DWB70" s="60"/>
      <c r="DWC70" s="60"/>
      <c r="DWD70" s="60"/>
      <c r="DWE70" s="60"/>
      <c r="DWF70" s="60"/>
      <c r="DWG70" s="60"/>
      <c r="DWH70" s="60"/>
      <c r="DWI70" s="60"/>
      <c r="DWJ70" s="60"/>
      <c r="DWK70" s="60"/>
      <c r="DWL70" s="60"/>
      <c r="DWM70" s="60"/>
      <c r="DWN70" s="60"/>
      <c r="DWO70" s="60"/>
      <c r="DWP70" s="60"/>
      <c r="DWQ70" s="60"/>
      <c r="DWR70" s="60"/>
      <c r="DWS70" s="60"/>
      <c r="DWT70" s="60"/>
      <c r="DWU70" s="60"/>
      <c r="DWV70" s="60"/>
      <c r="DWW70" s="60"/>
      <c r="DWX70" s="60"/>
      <c r="DWY70" s="60"/>
      <c r="DWZ70" s="60"/>
      <c r="DXA70" s="60"/>
      <c r="DXB70" s="60"/>
      <c r="DXC70" s="60"/>
      <c r="DXD70" s="60"/>
      <c r="DXE70" s="60"/>
      <c r="DXF70" s="60"/>
      <c r="DXG70" s="60"/>
      <c r="DXH70" s="60"/>
      <c r="DXI70" s="60"/>
      <c r="DXJ70" s="60"/>
      <c r="DXK70" s="60"/>
      <c r="DXL70" s="60"/>
      <c r="DXM70" s="60"/>
      <c r="DXN70" s="60"/>
      <c r="DXO70" s="60"/>
      <c r="DXP70" s="60"/>
      <c r="DXQ70" s="60"/>
      <c r="DXR70" s="60"/>
      <c r="DXS70" s="60"/>
      <c r="DXT70" s="60"/>
      <c r="DXU70" s="60"/>
      <c r="DXV70" s="60"/>
      <c r="DXW70" s="60"/>
      <c r="DXX70" s="60"/>
      <c r="DXY70" s="60"/>
      <c r="DXZ70" s="60"/>
      <c r="DYA70" s="60"/>
      <c r="DYB70" s="60"/>
      <c r="DYC70" s="60"/>
      <c r="DYD70" s="60"/>
      <c r="DYE70" s="60"/>
      <c r="DYF70" s="60"/>
      <c r="DYG70" s="60"/>
      <c r="DYH70" s="60"/>
      <c r="DYI70" s="60"/>
      <c r="DYJ70" s="60"/>
      <c r="DYK70" s="60"/>
      <c r="DYL70" s="60"/>
      <c r="DYM70" s="60"/>
      <c r="DYN70" s="60"/>
      <c r="DYO70" s="60"/>
      <c r="DYP70" s="60"/>
      <c r="DYQ70" s="60"/>
      <c r="DYR70" s="60"/>
      <c r="DYS70" s="60"/>
      <c r="DYT70" s="60"/>
      <c r="DYU70" s="60"/>
      <c r="DYV70" s="60"/>
      <c r="DYW70" s="60"/>
      <c r="DYX70" s="60"/>
      <c r="DYY70" s="60"/>
      <c r="DYZ70" s="60"/>
      <c r="DZA70" s="60"/>
      <c r="DZB70" s="60"/>
      <c r="DZC70" s="60"/>
      <c r="DZD70" s="60"/>
      <c r="DZE70" s="60"/>
      <c r="DZF70" s="60"/>
      <c r="DZG70" s="60"/>
      <c r="DZH70" s="60"/>
      <c r="DZI70" s="60"/>
      <c r="DZJ70" s="60"/>
      <c r="DZK70" s="60"/>
      <c r="DZL70" s="60"/>
      <c r="DZM70" s="60"/>
      <c r="DZN70" s="60"/>
      <c r="DZO70" s="60"/>
      <c r="DZP70" s="60"/>
      <c r="DZQ70" s="60"/>
      <c r="DZR70" s="60"/>
      <c r="DZS70" s="60"/>
      <c r="DZT70" s="60"/>
      <c r="DZU70" s="60"/>
      <c r="DZV70" s="60"/>
      <c r="DZW70" s="60"/>
      <c r="DZX70" s="60"/>
      <c r="DZY70" s="60"/>
      <c r="DZZ70" s="60"/>
      <c r="EAA70" s="60"/>
      <c r="EAB70" s="60"/>
      <c r="EAC70" s="60"/>
      <c r="EAD70" s="60"/>
      <c r="EAE70" s="60"/>
      <c r="EAF70" s="60"/>
      <c r="EAG70" s="60"/>
      <c r="EAH70" s="60"/>
      <c r="EAI70" s="60"/>
      <c r="EAJ70" s="60"/>
      <c r="EAK70" s="60"/>
      <c r="EAL70" s="60"/>
      <c r="EAM70" s="60"/>
      <c r="EAN70" s="60"/>
      <c r="EAO70" s="60"/>
      <c r="EAP70" s="60"/>
      <c r="EAQ70" s="60"/>
      <c r="EAR70" s="60"/>
      <c r="EAS70" s="60"/>
      <c r="EAT70" s="60"/>
      <c r="EAU70" s="60"/>
      <c r="EAV70" s="60"/>
      <c r="EAW70" s="60"/>
      <c r="EAX70" s="60"/>
      <c r="EAY70" s="60"/>
      <c r="EAZ70" s="60"/>
      <c r="EBA70" s="60"/>
      <c r="EBB70" s="60"/>
      <c r="EBC70" s="60"/>
      <c r="EBD70" s="60"/>
      <c r="EBE70" s="60"/>
      <c r="EBF70" s="60"/>
      <c r="EBG70" s="60"/>
      <c r="EBH70" s="60"/>
      <c r="EBI70" s="60"/>
      <c r="EBJ70" s="60"/>
      <c r="EBK70" s="60"/>
      <c r="EBL70" s="60"/>
      <c r="EBM70" s="60"/>
      <c r="EBN70" s="60"/>
      <c r="EBO70" s="60"/>
      <c r="EBP70" s="60"/>
      <c r="EBQ70" s="60"/>
      <c r="EBR70" s="60"/>
      <c r="EBS70" s="60"/>
      <c r="EBT70" s="60"/>
      <c r="EBU70" s="60"/>
      <c r="EBV70" s="60"/>
      <c r="EBW70" s="60"/>
      <c r="EBX70" s="60"/>
      <c r="EBY70" s="60"/>
      <c r="EBZ70" s="60"/>
      <c r="ECA70" s="60"/>
      <c r="ECB70" s="60"/>
      <c r="ECC70" s="60"/>
      <c r="ECD70" s="60"/>
      <c r="ECE70" s="60"/>
      <c r="ECF70" s="60"/>
      <c r="ECG70" s="60"/>
      <c r="ECH70" s="60"/>
      <c r="ECI70" s="60"/>
      <c r="ECJ70" s="60"/>
      <c r="ECK70" s="60"/>
      <c r="ECL70" s="60"/>
      <c r="ECM70" s="60"/>
      <c r="ECN70" s="60"/>
      <c r="ECO70" s="60"/>
      <c r="ECP70" s="60"/>
      <c r="ECQ70" s="60"/>
      <c r="ECR70" s="60"/>
      <c r="ECS70" s="60"/>
      <c r="ECT70" s="60"/>
      <c r="ECU70" s="60"/>
      <c r="ECV70" s="60"/>
      <c r="ECW70" s="60"/>
      <c r="ECX70" s="60"/>
      <c r="ECY70" s="60"/>
      <c r="ECZ70" s="60"/>
      <c r="EDA70" s="60"/>
      <c r="EDB70" s="60"/>
      <c r="EDC70" s="60"/>
      <c r="EDD70" s="60"/>
      <c r="EDE70" s="60"/>
      <c r="EDF70" s="60"/>
      <c r="EDG70" s="60"/>
      <c r="EDH70" s="60"/>
      <c r="EDI70" s="60"/>
      <c r="EDJ70" s="60"/>
      <c r="EDK70" s="60"/>
      <c r="EDL70" s="60"/>
      <c r="EDM70" s="60"/>
      <c r="EDN70" s="60"/>
      <c r="EDO70" s="60"/>
      <c r="EDP70" s="60"/>
      <c r="EDQ70" s="60"/>
      <c r="EDR70" s="60"/>
      <c r="EDS70" s="60"/>
      <c r="EDT70" s="60"/>
      <c r="EDU70" s="60"/>
      <c r="EDV70" s="60"/>
      <c r="EDW70" s="60"/>
      <c r="EDX70" s="60"/>
      <c r="EDY70" s="60"/>
      <c r="EDZ70" s="60"/>
      <c r="EEA70" s="60"/>
      <c r="EEB70" s="60"/>
      <c r="EEC70" s="60"/>
      <c r="EED70" s="60"/>
      <c r="EEE70" s="60"/>
      <c r="EEF70" s="60"/>
      <c r="EEG70" s="60"/>
      <c r="EEH70" s="60"/>
      <c r="EEI70" s="60"/>
      <c r="EEJ70" s="60"/>
      <c r="EEK70" s="60"/>
      <c r="EEL70" s="60"/>
      <c r="EEM70" s="60"/>
      <c r="EEN70" s="60"/>
      <c r="EEO70" s="60"/>
      <c r="EEP70" s="60"/>
      <c r="EEQ70" s="60"/>
      <c r="EER70" s="60"/>
      <c r="EES70" s="60"/>
      <c r="EET70" s="60"/>
      <c r="EEU70" s="60"/>
      <c r="EEV70" s="60"/>
      <c r="EEW70" s="60"/>
      <c r="EEX70" s="60"/>
      <c r="EEY70" s="60"/>
      <c r="EEZ70" s="60"/>
      <c r="EFA70" s="60"/>
      <c r="EFB70" s="60"/>
      <c r="EFC70" s="60"/>
      <c r="EFD70" s="60"/>
      <c r="EFE70" s="60"/>
      <c r="EFF70" s="60"/>
      <c r="EFG70" s="60"/>
      <c r="EFH70" s="60"/>
      <c r="EFI70" s="60"/>
      <c r="EFJ70" s="60"/>
      <c r="EFK70" s="60"/>
      <c r="EFL70" s="60"/>
      <c r="EFM70" s="60"/>
      <c r="EFN70" s="60"/>
      <c r="EFO70" s="60"/>
      <c r="EFP70" s="60"/>
      <c r="EFQ70" s="60"/>
      <c r="EFR70" s="60"/>
      <c r="EFS70" s="60"/>
      <c r="EFT70" s="60"/>
      <c r="EFU70" s="60"/>
      <c r="EFV70" s="60"/>
      <c r="EFW70" s="60"/>
      <c r="EFX70" s="60"/>
      <c r="EFY70" s="60"/>
      <c r="EFZ70" s="60"/>
      <c r="EGA70" s="60"/>
      <c r="EGB70" s="60"/>
      <c r="EGC70" s="60"/>
      <c r="EGD70" s="60"/>
      <c r="EGE70" s="60"/>
      <c r="EGF70" s="60"/>
      <c r="EGG70" s="60"/>
      <c r="EGH70" s="60"/>
      <c r="EGI70" s="60"/>
      <c r="EGJ70" s="60"/>
      <c r="EGK70" s="60"/>
      <c r="EGL70" s="60"/>
      <c r="EGM70" s="60"/>
      <c r="EGN70" s="60"/>
      <c r="EGO70" s="60"/>
      <c r="EGP70" s="60"/>
      <c r="EGQ70" s="60"/>
      <c r="EGR70" s="60"/>
      <c r="EGS70" s="60"/>
      <c r="EGT70" s="60"/>
      <c r="EGU70" s="60"/>
      <c r="EGV70" s="60"/>
      <c r="EGW70" s="60"/>
      <c r="EGX70" s="60"/>
      <c r="EGY70" s="60"/>
      <c r="EGZ70" s="60"/>
      <c r="EHA70" s="60"/>
      <c r="EHB70" s="60"/>
      <c r="EHC70" s="60"/>
      <c r="EHD70" s="60"/>
      <c r="EHE70" s="60"/>
      <c r="EHF70" s="60"/>
      <c r="EHG70" s="60"/>
      <c r="EHH70" s="60"/>
      <c r="EHI70" s="60"/>
      <c r="EHJ70" s="60"/>
      <c r="EHK70" s="60"/>
      <c r="EHL70" s="60"/>
      <c r="EHM70" s="60"/>
      <c r="EHN70" s="60"/>
      <c r="EHO70" s="60"/>
      <c r="EHP70" s="60"/>
      <c r="EHQ70" s="60"/>
      <c r="EHR70" s="60"/>
      <c r="EHS70" s="60"/>
      <c r="EHT70" s="60"/>
      <c r="EHU70" s="60"/>
      <c r="EHV70" s="60"/>
      <c r="EHW70" s="60"/>
      <c r="EHX70" s="60"/>
      <c r="EHY70" s="60"/>
      <c r="EHZ70" s="60"/>
      <c r="EIA70" s="60"/>
      <c r="EIB70" s="60"/>
      <c r="EIC70" s="60"/>
      <c r="EID70" s="60"/>
      <c r="EIE70" s="60"/>
      <c r="EIF70" s="60"/>
      <c r="EIG70" s="60"/>
      <c r="EIH70" s="60"/>
      <c r="EII70" s="60"/>
      <c r="EIJ70" s="60"/>
      <c r="EIK70" s="60"/>
      <c r="EIL70" s="60"/>
      <c r="EIM70" s="60"/>
      <c r="EIN70" s="60"/>
      <c r="EIO70" s="60"/>
      <c r="EIP70" s="60"/>
      <c r="EIQ70" s="60"/>
      <c r="EIR70" s="60"/>
      <c r="EIS70" s="60"/>
      <c r="EIT70" s="60"/>
      <c r="EIU70" s="60"/>
      <c r="EIV70" s="60"/>
      <c r="EIW70" s="60"/>
      <c r="EIX70" s="60"/>
      <c r="EIY70" s="60"/>
      <c r="EIZ70" s="60"/>
      <c r="EJA70" s="60"/>
      <c r="EJB70" s="60"/>
      <c r="EJC70" s="60"/>
      <c r="EJD70" s="60"/>
      <c r="EJE70" s="60"/>
      <c r="EJF70" s="60"/>
      <c r="EJG70" s="60"/>
      <c r="EJH70" s="60"/>
      <c r="EJI70" s="60"/>
      <c r="EJJ70" s="60"/>
      <c r="EJK70" s="60"/>
      <c r="EJL70" s="60"/>
      <c r="EJM70" s="60"/>
      <c r="EJN70" s="60"/>
      <c r="EJO70" s="60"/>
      <c r="EJP70" s="60"/>
      <c r="EJQ70" s="60"/>
      <c r="EJR70" s="60"/>
      <c r="EJS70" s="60"/>
      <c r="EJT70" s="60"/>
      <c r="EJU70" s="60"/>
      <c r="EJV70" s="60"/>
      <c r="EJW70" s="60"/>
      <c r="EJX70" s="60"/>
      <c r="EJY70" s="60"/>
      <c r="EJZ70" s="60"/>
      <c r="EKA70" s="60"/>
      <c r="EKB70" s="60"/>
      <c r="EKC70" s="60"/>
      <c r="EKD70" s="60"/>
      <c r="EKE70" s="60"/>
      <c r="EKF70" s="60"/>
      <c r="EKG70" s="60"/>
      <c r="EKH70" s="60"/>
      <c r="EKI70" s="60"/>
      <c r="EKJ70" s="60"/>
      <c r="EKK70" s="60"/>
      <c r="EKL70" s="60"/>
      <c r="EKM70" s="60"/>
      <c r="EKN70" s="60"/>
      <c r="EKO70" s="60"/>
      <c r="EKP70" s="60"/>
      <c r="EKQ70" s="60"/>
      <c r="EKR70" s="60"/>
      <c r="EKS70" s="60"/>
      <c r="EKT70" s="60"/>
      <c r="EKU70" s="60"/>
      <c r="EKV70" s="60"/>
      <c r="EKW70" s="60"/>
      <c r="EKX70" s="60"/>
      <c r="EKY70" s="60"/>
      <c r="EKZ70" s="60"/>
      <c r="ELA70" s="60"/>
      <c r="ELB70" s="60"/>
      <c r="ELC70" s="60"/>
      <c r="ELD70" s="60"/>
      <c r="ELE70" s="60"/>
      <c r="ELF70" s="60"/>
      <c r="ELG70" s="60"/>
      <c r="ELH70" s="60"/>
      <c r="ELI70" s="60"/>
      <c r="ELJ70" s="60"/>
      <c r="ELK70" s="60"/>
      <c r="ELL70" s="60"/>
      <c r="ELM70" s="60"/>
      <c r="ELN70" s="60"/>
      <c r="ELO70" s="60"/>
      <c r="ELP70" s="60"/>
      <c r="ELQ70" s="60"/>
      <c r="ELR70" s="60"/>
      <c r="ELS70" s="60"/>
      <c r="ELT70" s="60"/>
      <c r="ELU70" s="60"/>
      <c r="ELV70" s="60"/>
      <c r="ELW70" s="60"/>
      <c r="ELX70" s="60"/>
      <c r="ELY70" s="60"/>
      <c r="ELZ70" s="60"/>
      <c r="EMA70" s="60"/>
      <c r="EMB70" s="60"/>
      <c r="EMC70" s="60"/>
      <c r="EMD70" s="60"/>
      <c r="EME70" s="60"/>
      <c r="EMF70" s="60"/>
      <c r="EMG70" s="60"/>
      <c r="EMH70" s="60"/>
      <c r="EMI70" s="60"/>
      <c r="EMJ70" s="60"/>
      <c r="EMK70" s="60"/>
      <c r="EML70" s="60"/>
      <c r="EMM70" s="60"/>
      <c r="EMN70" s="60"/>
      <c r="EMO70" s="60"/>
      <c r="EMP70" s="60"/>
      <c r="EMQ70" s="60"/>
      <c r="EMR70" s="60"/>
      <c r="EMS70" s="60"/>
      <c r="EMT70" s="60"/>
      <c r="EMU70" s="60"/>
      <c r="EMV70" s="60"/>
      <c r="EMW70" s="60"/>
      <c r="EMX70" s="60"/>
      <c r="EMY70" s="60"/>
      <c r="EMZ70" s="60"/>
      <c r="ENA70" s="60"/>
      <c r="ENB70" s="60"/>
      <c r="ENC70" s="60"/>
      <c r="END70" s="60"/>
      <c r="ENE70" s="60"/>
      <c r="ENF70" s="60"/>
      <c r="ENG70" s="60"/>
      <c r="ENH70" s="60"/>
      <c r="ENI70" s="60"/>
      <c r="ENJ70" s="60"/>
      <c r="ENK70" s="60"/>
      <c r="ENL70" s="60"/>
      <c r="ENM70" s="60"/>
      <c r="ENN70" s="60"/>
      <c r="ENO70" s="60"/>
      <c r="ENP70" s="60"/>
      <c r="ENQ70" s="60"/>
      <c r="ENR70" s="60"/>
      <c r="ENS70" s="60"/>
      <c r="ENT70" s="60"/>
      <c r="ENU70" s="60"/>
      <c r="ENV70" s="60"/>
      <c r="ENW70" s="60"/>
      <c r="ENX70" s="60"/>
      <c r="ENY70" s="60"/>
      <c r="ENZ70" s="60"/>
      <c r="EOA70" s="60"/>
      <c r="EOB70" s="60"/>
      <c r="EOC70" s="60"/>
      <c r="EOD70" s="60"/>
      <c r="EOE70" s="60"/>
      <c r="EOF70" s="60"/>
      <c r="EOG70" s="60"/>
      <c r="EOH70" s="60"/>
      <c r="EOI70" s="60"/>
      <c r="EOJ70" s="60"/>
      <c r="EOK70" s="60"/>
      <c r="EOL70" s="60"/>
      <c r="EOM70" s="60"/>
      <c r="EON70" s="60"/>
      <c r="EOO70" s="60"/>
      <c r="EOP70" s="60"/>
      <c r="EOQ70" s="60"/>
      <c r="EOR70" s="60"/>
      <c r="EOS70" s="60"/>
      <c r="EOT70" s="60"/>
      <c r="EOU70" s="60"/>
      <c r="EOV70" s="60"/>
      <c r="EOW70" s="60"/>
      <c r="EOX70" s="60"/>
      <c r="EOY70" s="60"/>
      <c r="EOZ70" s="60"/>
      <c r="EPA70" s="60"/>
      <c r="EPB70" s="60"/>
      <c r="EPC70" s="60"/>
      <c r="EPD70" s="60"/>
      <c r="EPE70" s="60"/>
      <c r="EPF70" s="60"/>
      <c r="EPG70" s="60"/>
      <c r="EPH70" s="60"/>
      <c r="EPI70" s="60"/>
      <c r="EPJ70" s="60"/>
      <c r="EPK70" s="60"/>
      <c r="EPL70" s="60"/>
      <c r="EPM70" s="60"/>
      <c r="EPN70" s="60"/>
      <c r="EPO70" s="60"/>
      <c r="EPP70" s="60"/>
      <c r="EPQ70" s="60"/>
      <c r="EPR70" s="60"/>
      <c r="EPS70" s="60"/>
      <c r="EPT70" s="60"/>
      <c r="EPU70" s="60"/>
      <c r="EPV70" s="60"/>
      <c r="EPW70" s="60"/>
      <c r="EPX70" s="60"/>
      <c r="EPY70" s="60"/>
      <c r="EPZ70" s="60"/>
      <c r="EQA70" s="60"/>
      <c r="EQB70" s="60"/>
      <c r="EQC70" s="60"/>
      <c r="EQD70" s="60"/>
      <c r="EQE70" s="60"/>
      <c r="EQF70" s="60"/>
      <c r="EQG70" s="60"/>
      <c r="EQH70" s="60"/>
      <c r="EQI70" s="60"/>
      <c r="EQJ70" s="60"/>
      <c r="EQK70" s="60"/>
      <c r="EQL70" s="60"/>
      <c r="EQM70" s="60"/>
      <c r="EQN70" s="60"/>
      <c r="EQO70" s="60"/>
      <c r="EQP70" s="60"/>
      <c r="EQQ70" s="60"/>
      <c r="EQR70" s="60"/>
      <c r="EQS70" s="60"/>
      <c r="EQT70" s="60"/>
      <c r="EQU70" s="60"/>
      <c r="EQV70" s="60"/>
      <c r="EQW70" s="60"/>
      <c r="EQX70" s="60"/>
      <c r="EQY70" s="60"/>
      <c r="EQZ70" s="60"/>
      <c r="ERA70" s="60"/>
      <c r="ERB70" s="60"/>
      <c r="ERC70" s="60"/>
      <c r="ERD70" s="60"/>
      <c r="ERE70" s="60"/>
      <c r="ERF70" s="60"/>
      <c r="ERG70" s="60"/>
      <c r="ERH70" s="60"/>
      <c r="ERI70" s="60"/>
      <c r="ERJ70" s="60"/>
      <c r="ERK70" s="60"/>
      <c r="ERL70" s="60"/>
      <c r="ERM70" s="60"/>
      <c r="ERN70" s="60"/>
      <c r="ERO70" s="60"/>
      <c r="ERP70" s="60"/>
      <c r="ERQ70" s="60"/>
      <c r="ERR70" s="60"/>
      <c r="ERS70" s="60"/>
      <c r="ERT70" s="60"/>
      <c r="ERU70" s="60"/>
      <c r="ERV70" s="60"/>
      <c r="ERW70" s="60"/>
      <c r="ERX70" s="60"/>
      <c r="ERY70" s="60"/>
      <c r="ERZ70" s="60"/>
      <c r="ESA70" s="60"/>
      <c r="ESB70" s="60"/>
      <c r="ESC70" s="60"/>
      <c r="ESD70" s="60"/>
      <c r="ESE70" s="60"/>
      <c r="ESF70" s="60"/>
      <c r="ESG70" s="60"/>
      <c r="ESH70" s="60"/>
      <c r="ESI70" s="60"/>
      <c r="ESJ70" s="60"/>
      <c r="ESK70" s="60"/>
      <c r="ESL70" s="60"/>
      <c r="ESM70" s="60"/>
      <c r="ESN70" s="60"/>
      <c r="ESO70" s="60"/>
      <c r="ESP70" s="60"/>
      <c r="ESQ70" s="60"/>
      <c r="ESR70" s="60"/>
      <c r="ESS70" s="60"/>
      <c r="EST70" s="60"/>
      <c r="ESU70" s="60"/>
      <c r="ESV70" s="60"/>
      <c r="ESW70" s="60"/>
      <c r="ESX70" s="60"/>
      <c r="ESY70" s="60"/>
      <c r="ESZ70" s="60"/>
      <c r="ETA70" s="60"/>
      <c r="ETB70" s="60"/>
      <c r="ETC70" s="60"/>
      <c r="ETD70" s="60"/>
      <c r="ETE70" s="60"/>
      <c r="ETF70" s="60"/>
      <c r="ETG70" s="60"/>
      <c r="ETH70" s="60"/>
      <c r="ETI70" s="60"/>
      <c r="ETJ70" s="60"/>
      <c r="ETK70" s="60"/>
      <c r="ETL70" s="60"/>
      <c r="ETM70" s="60"/>
      <c r="ETN70" s="60"/>
      <c r="ETO70" s="60"/>
      <c r="ETP70" s="60"/>
      <c r="ETQ70" s="60"/>
      <c r="ETR70" s="60"/>
      <c r="ETS70" s="60"/>
      <c r="ETT70" s="60"/>
      <c r="ETU70" s="60"/>
      <c r="ETV70" s="60"/>
      <c r="ETW70" s="60"/>
      <c r="ETX70" s="60"/>
      <c r="ETY70" s="60"/>
      <c r="ETZ70" s="60"/>
      <c r="EUA70" s="60"/>
      <c r="EUB70" s="60"/>
      <c r="EUC70" s="60"/>
      <c r="EUD70" s="60"/>
      <c r="EUE70" s="60"/>
      <c r="EUF70" s="60"/>
      <c r="EUG70" s="60"/>
      <c r="EUH70" s="60"/>
      <c r="EUI70" s="60"/>
      <c r="EUJ70" s="60"/>
      <c r="EUK70" s="60"/>
      <c r="EUL70" s="60"/>
      <c r="EUM70" s="60"/>
      <c r="EUN70" s="60"/>
      <c r="EUO70" s="60"/>
      <c r="EUP70" s="60"/>
      <c r="EUQ70" s="60"/>
      <c r="EUR70" s="60"/>
      <c r="EUS70" s="60"/>
      <c r="EUT70" s="60"/>
      <c r="EUU70" s="60"/>
      <c r="EUV70" s="60"/>
      <c r="EUW70" s="60"/>
      <c r="EUX70" s="60"/>
      <c r="EUY70" s="60"/>
      <c r="EUZ70" s="60"/>
      <c r="EVA70" s="60"/>
      <c r="EVB70" s="60"/>
      <c r="EVC70" s="60"/>
      <c r="EVD70" s="60"/>
      <c r="EVE70" s="60"/>
      <c r="EVF70" s="60"/>
      <c r="EVG70" s="60"/>
      <c r="EVH70" s="60"/>
      <c r="EVI70" s="60"/>
      <c r="EVJ70" s="60"/>
      <c r="EVK70" s="60"/>
      <c r="EVL70" s="60"/>
      <c r="EVM70" s="60"/>
      <c r="EVN70" s="60"/>
      <c r="EVO70" s="60"/>
      <c r="EVP70" s="60"/>
      <c r="EVQ70" s="60"/>
      <c r="EVR70" s="60"/>
      <c r="EVS70" s="60"/>
      <c r="EVT70" s="60"/>
      <c r="EVU70" s="60"/>
      <c r="EVV70" s="60"/>
      <c r="EVW70" s="60"/>
      <c r="EVX70" s="60"/>
      <c r="EVY70" s="60"/>
      <c r="EVZ70" s="60"/>
      <c r="EWA70" s="60"/>
      <c r="EWB70" s="60"/>
      <c r="EWC70" s="60"/>
      <c r="EWD70" s="60"/>
      <c r="EWE70" s="60"/>
      <c r="EWF70" s="60"/>
      <c r="EWG70" s="60"/>
      <c r="EWH70" s="60"/>
      <c r="EWI70" s="60"/>
      <c r="EWJ70" s="60"/>
      <c r="EWK70" s="60"/>
      <c r="EWL70" s="60"/>
      <c r="EWM70" s="60"/>
      <c r="EWN70" s="60"/>
      <c r="EWO70" s="60"/>
      <c r="EWP70" s="60"/>
      <c r="EWQ70" s="60"/>
      <c r="EWR70" s="60"/>
      <c r="EWS70" s="60"/>
      <c r="EWT70" s="60"/>
      <c r="EWU70" s="60"/>
      <c r="EWV70" s="60"/>
      <c r="EWW70" s="60"/>
      <c r="EWX70" s="60"/>
      <c r="EWY70" s="60"/>
      <c r="EWZ70" s="60"/>
      <c r="EXA70" s="60"/>
      <c r="EXB70" s="60"/>
      <c r="EXC70" s="60"/>
      <c r="EXD70" s="60"/>
      <c r="EXE70" s="60"/>
      <c r="EXF70" s="60"/>
      <c r="EXG70" s="60"/>
      <c r="EXH70" s="60"/>
      <c r="EXI70" s="60"/>
      <c r="EXJ70" s="60"/>
      <c r="EXK70" s="60"/>
      <c r="EXL70" s="60"/>
      <c r="EXM70" s="60"/>
      <c r="EXN70" s="60"/>
      <c r="EXO70" s="60"/>
      <c r="EXP70" s="60"/>
      <c r="EXQ70" s="60"/>
      <c r="EXR70" s="60"/>
      <c r="EXS70" s="60"/>
      <c r="EXT70" s="60"/>
      <c r="EXU70" s="60"/>
      <c r="EXV70" s="60"/>
      <c r="EXW70" s="60"/>
      <c r="EXX70" s="60"/>
      <c r="EXY70" s="60"/>
      <c r="EXZ70" s="60"/>
      <c r="EYA70" s="60"/>
      <c r="EYB70" s="60"/>
      <c r="EYC70" s="60"/>
      <c r="EYD70" s="60"/>
      <c r="EYE70" s="60"/>
      <c r="EYF70" s="60"/>
      <c r="EYG70" s="60"/>
      <c r="EYH70" s="60"/>
      <c r="EYI70" s="60"/>
      <c r="EYJ70" s="60"/>
      <c r="EYK70" s="60"/>
      <c r="EYL70" s="60"/>
      <c r="EYM70" s="60"/>
      <c r="EYN70" s="60"/>
      <c r="EYO70" s="60"/>
      <c r="EYP70" s="60"/>
      <c r="EYQ70" s="60"/>
      <c r="EYR70" s="60"/>
      <c r="EYS70" s="60"/>
      <c r="EYT70" s="60"/>
      <c r="EYU70" s="60"/>
      <c r="EYV70" s="60"/>
      <c r="EYW70" s="60"/>
      <c r="EYX70" s="60"/>
      <c r="EYY70" s="60"/>
      <c r="EYZ70" s="60"/>
      <c r="EZA70" s="60"/>
      <c r="EZB70" s="60"/>
      <c r="EZC70" s="60"/>
      <c r="EZD70" s="60"/>
      <c r="EZE70" s="60"/>
      <c r="EZF70" s="60"/>
      <c r="EZG70" s="60"/>
      <c r="EZH70" s="60"/>
      <c r="EZI70" s="60"/>
      <c r="EZJ70" s="60"/>
      <c r="EZK70" s="60"/>
      <c r="EZL70" s="60"/>
      <c r="EZM70" s="60"/>
      <c r="EZN70" s="60"/>
      <c r="EZO70" s="60"/>
      <c r="EZP70" s="60"/>
      <c r="EZQ70" s="60"/>
      <c r="EZR70" s="60"/>
      <c r="EZS70" s="60"/>
      <c r="EZT70" s="60"/>
      <c r="EZU70" s="60"/>
      <c r="EZV70" s="60"/>
      <c r="EZW70" s="60"/>
      <c r="EZX70" s="60"/>
      <c r="EZY70" s="60"/>
      <c r="EZZ70" s="60"/>
      <c r="FAA70" s="60"/>
      <c r="FAB70" s="60"/>
      <c r="FAC70" s="60"/>
      <c r="FAD70" s="60"/>
      <c r="FAE70" s="60"/>
      <c r="FAF70" s="60"/>
      <c r="FAG70" s="60"/>
      <c r="FAH70" s="60"/>
      <c r="FAI70" s="60"/>
      <c r="FAJ70" s="60"/>
      <c r="FAK70" s="60"/>
      <c r="FAL70" s="60"/>
      <c r="FAM70" s="60"/>
      <c r="FAN70" s="60"/>
      <c r="FAO70" s="60"/>
      <c r="FAP70" s="60"/>
      <c r="FAQ70" s="60"/>
      <c r="FAR70" s="60"/>
      <c r="FAS70" s="60"/>
      <c r="FAT70" s="60"/>
      <c r="FAU70" s="60"/>
      <c r="FAV70" s="60"/>
      <c r="FAW70" s="60"/>
      <c r="FAX70" s="60"/>
      <c r="FAY70" s="60"/>
      <c r="FAZ70" s="60"/>
      <c r="FBA70" s="60"/>
      <c r="FBB70" s="60"/>
      <c r="FBC70" s="60"/>
      <c r="FBD70" s="60"/>
      <c r="FBE70" s="60"/>
      <c r="FBF70" s="60"/>
      <c r="FBG70" s="60"/>
      <c r="FBH70" s="60"/>
      <c r="FBI70" s="60"/>
      <c r="FBJ70" s="60"/>
      <c r="FBK70" s="60"/>
      <c r="FBL70" s="60"/>
      <c r="FBM70" s="60"/>
      <c r="FBN70" s="60"/>
      <c r="FBO70" s="60"/>
      <c r="FBP70" s="60"/>
      <c r="FBQ70" s="60"/>
      <c r="FBR70" s="60"/>
      <c r="FBS70" s="60"/>
      <c r="FBT70" s="60"/>
      <c r="FBU70" s="60"/>
      <c r="FBV70" s="60"/>
      <c r="FBW70" s="60"/>
      <c r="FBX70" s="60"/>
      <c r="FBY70" s="60"/>
      <c r="FBZ70" s="60"/>
      <c r="FCA70" s="60"/>
      <c r="FCB70" s="60"/>
      <c r="FCC70" s="60"/>
      <c r="FCD70" s="60"/>
      <c r="FCE70" s="60"/>
      <c r="FCF70" s="60"/>
      <c r="FCG70" s="60"/>
      <c r="FCH70" s="60"/>
      <c r="FCI70" s="60"/>
      <c r="FCJ70" s="60"/>
      <c r="FCK70" s="60"/>
      <c r="FCL70" s="60"/>
      <c r="FCM70" s="60"/>
      <c r="FCN70" s="60"/>
      <c r="FCO70" s="60"/>
      <c r="FCP70" s="60"/>
      <c r="FCQ70" s="60"/>
      <c r="FCR70" s="60"/>
      <c r="FCS70" s="60"/>
      <c r="FCT70" s="60"/>
      <c r="FCU70" s="60"/>
      <c r="FCV70" s="60"/>
      <c r="FCW70" s="60"/>
      <c r="FCX70" s="60"/>
      <c r="FCY70" s="60"/>
      <c r="FCZ70" s="60"/>
      <c r="FDA70" s="60"/>
      <c r="FDB70" s="60"/>
      <c r="FDC70" s="60"/>
      <c r="FDD70" s="60"/>
      <c r="FDE70" s="60"/>
      <c r="FDF70" s="60"/>
      <c r="FDG70" s="60"/>
      <c r="FDH70" s="60"/>
      <c r="FDI70" s="60"/>
      <c r="FDJ70" s="60"/>
      <c r="FDK70" s="60"/>
      <c r="FDL70" s="60"/>
      <c r="FDM70" s="60"/>
      <c r="FDN70" s="60"/>
      <c r="FDO70" s="60"/>
      <c r="FDP70" s="60"/>
      <c r="FDQ70" s="60"/>
      <c r="FDR70" s="60"/>
      <c r="FDS70" s="60"/>
      <c r="FDT70" s="60"/>
      <c r="FDU70" s="60"/>
      <c r="FDV70" s="60"/>
      <c r="FDW70" s="60"/>
      <c r="FDX70" s="60"/>
      <c r="FDY70" s="60"/>
      <c r="FDZ70" s="60"/>
      <c r="FEA70" s="60"/>
      <c r="FEB70" s="60"/>
      <c r="FEC70" s="60"/>
      <c r="FED70" s="60"/>
      <c r="FEE70" s="60"/>
      <c r="FEF70" s="60"/>
      <c r="FEG70" s="60"/>
      <c r="FEH70" s="60"/>
      <c r="FEI70" s="60"/>
      <c r="FEJ70" s="60"/>
      <c r="FEK70" s="60"/>
      <c r="FEL70" s="60"/>
      <c r="FEM70" s="60"/>
      <c r="FEN70" s="60"/>
      <c r="FEO70" s="60"/>
      <c r="FEP70" s="60"/>
      <c r="FEQ70" s="60"/>
      <c r="FER70" s="60"/>
      <c r="FES70" s="60"/>
      <c r="FET70" s="60"/>
      <c r="FEU70" s="60"/>
      <c r="FEV70" s="60"/>
      <c r="FEW70" s="60"/>
      <c r="FEX70" s="60"/>
      <c r="FEY70" s="60"/>
      <c r="FEZ70" s="60"/>
      <c r="FFA70" s="60"/>
      <c r="FFB70" s="60"/>
      <c r="FFC70" s="60"/>
      <c r="FFD70" s="60"/>
      <c r="FFE70" s="60"/>
      <c r="FFF70" s="60"/>
      <c r="FFG70" s="60"/>
      <c r="FFH70" s="60"/>
      <c r="FFI70" s="60"/>
      <c r="FFJ70" s="60"/>
      <c r="FFK70" s="60"/>
      <c r="FFL70" s="60"/>
      <c r="FFM70" s="60"/>
      <c r="FFN70" s="60"/>
      <c r="FFO70" s="60"/>
      <c r="FFP70" s="60"/>
      <c r="FFQ70" s="60"/>
      <c r="FFR70" s="60"/>
      <c r="FFS70" s="60"/>
      <c r="FFT70" s="60"/>
      <c r="FFU70" s="60"/>
      <c r="FFV70" s="60"/>
      <c r="FFW70" s="60"/>
      <c r="FFX70" s="60"/>
      <c r="FFY70" s="60"/>
      <c r="FFZ70" s="60"/>
      <c r="FGA70" s="60"/>
      <c r="FGB70" s="60"/>
      <c r="FGC70" s="60"/>
      <c r="FGD70" s="60"/>
      <c r="FGE70" s="60"/>
      <c r="FGF70" s="60"/>
      <c r="FGG70" s="60"/>
      <c r="FGH70" s="60"/>
      <c r="FGI70" s="60"/>
      <c r="FGJ70" s="60"/>
      <c r="FGK70" s="60"/>
      <c r="FGL70" s="60"/>
      <c r="FGM70" s="60"/>
      <c r="FGN70" s="60"/>
      <c r="FGO70" s="60"/>
      <c r="FGP70" s="60"/>
      <c r="FGQ70" s="60"/>
      <c r="FGR70" s="60"/>
      <c r="FGS70" s="60"/>
      <c r="FGT70" s="60"/>
      <c r="FGU70" s="60"/>
      <c r="FGV70" s="60"/>
      <c r="FGW70" s="60"/>
      <c r="FGX70" s="60"/>
      <c r="FGY70" s="60"/>
      <c r="FGZ70" s="60"/>
      <c r="FHA70" s="60"/>
      <c r="FHB70" s="60"/>
      <c r="FHC70" s="60"/>
      <c r="FHD70" s="60"/>
      <c r="FHE70" s="60"/>
      <c r="FHF70" s="60"/>
      <c r="FHG70" s="60"/>
      <c r="FHH70" s="60"/>
      <c r="FHI70" s="60"/>
      <c r="FHJ70" s="60"/>
      <c r="FHK70" s="60"/>
      <c r="FHL70" s="60"/>
      <c r="FHM70" s="60"/>
      <c r="FHN70" s="60"/>
      <c r="FHO70" s="60"/>
      <c r="FHP70" s="60"/>
      <c r="FHQ70" s="60"/>
      <c r="FHR70" s="60"/>
      <c r="FHS70" s="60"/>
      <c r="FHT70" s="60"/>
      <c r="FHU70" s="60"/>
      <c r="FHV70" s="60"/>
      <c r="FHW70" s="60"/>
      <c r="FHX70" s="60"/>
      <c r="FHY70" s="60"/>
      <c r="FHZ70" s="60"/>
      <c r="FIA70" s="60"/>
      <c r="FIB70" s="60"/>
      <c r="FIC70" s="60"/>
      <c r="FID70" s="60"/>
      <c r="FIE70" s="60"/>
      <c r="FIF70" s="60"/>
      <c r="FIG70" s="60"/>
      <c r="FIH70" s="60"/>
      <c r="FII70" s="60"/>
      <c r="FIJ70" s="60"/>
      <c r="FIK70" s="60"/>
      <c r="FIL70" s="60"/>
      <c r="FIM70" s="60"/>
      <c r="FIN70" s="60"/>
      <c r="FIO70" s="60"/>
      <c r="FIP70" s="60"/>
      <c r="FIQ70" s="60"/>
      <c r="FIR70" s="60"/>
      <c r="FIS70" s="60"/>
      <c r="FIT70" s="60"/>
      <c r="FIU70" s="60"/>
      <c r="FIV70" s="60"/>
      <c r="FIW70" s="60"/>
      <c r="FIX70" s="60"/>
      <c r="FIY70" s="60"/>
      <c r="FIZ70" s="60"/>
      <c r="FJA70" s="60"/>
      <c r="FJB70" s="60"/>
      <c r="FJC70" s="60"/>
      <c r="FJD70" s="60"/>
      <c r="FJE70" s="60"/>
      <c r="FJF70" s="60"/>
      <c r="FJG70" s="60"/>
      <c r="FJH70" s="60"/>
      <c r="FJI70" s="60"/>
      <c r="FJJ70" s="60"/>
      <c r="FJK70" s="60"/>
      <c r="FJL70" s="60"/>
      <c r="FJM70" s="60"/>
      <c r="FJN70" s="60"/>
      <c r="FJO70" s="60"/>
      <c r="FJP70" s="60"/>
      <c r="FJQ70" s="60"/>
      <c r="FJR70" s="60"/>
      <c r="FJS70" s="60"/>
      <c r="FJT70" s="60"/>
      <c r="FJU70" s="60"/>
      <c r="FJV70" s="60"/>
      <c r="FJW70" s="60"/>
      <c r="FJX70" s="60"/>
      <c r="FJY70" s="60"/>
      <c r="FJZ70" s="60"/>
      <c r="FKA70" s="60"/>
      <c r="FKB70" s="60"/>
      <c r="FKC70" s="60"/>
      <c r="FKD70" s="60"/>
      <c r="FKE70" s="60"/>
      <c r="FKF70" s="60"/>
      <c r="FKG70" s="60"/>
      <c r="FKH70" s="60"/>
      <c r="FKI70" s="60"/>
      <c r="FKJ70" s="60"/>
      <c r="FKK70" s="60"/>
      <c r="FKL70" s="60"/>
      <c r="FKM70" s="60"/>
      <c r="FKN70" s="60"/>
      <c r="FKO70" s="60"/>
      <c r="FKP70" s="60"/>
      <c r="FKQ70" s="60"/>
      <c r="FKR70" s="60"/>
      <c r="FKS70" s="60"/>
      <c r="FKT70" s="60"/>
      <c r="FKU70" s="60"/>
      <c r="FKV70" s="60"/>
      <c r="FKW70" s="60"/>
      <c r="FKX70" s="60"/>
      <c r="FKY70" s="60"/>
      <c r="FKZ70" s="60"/>
      <c r="FLA70" s="60"/>
      <c r="FLB70" s="60"/>
      <c r="FLC70" s="60"/>
      <c r="FLD70" s="60"/>
      <c r="FLE70" s="60"/>
      <c r="FLF70" s="60"/>
      <c r="FLG70" s="60"/>
      <c r="FLH70" s="60"/>
      <c r="FLI70" s="60"/>
      <c r="FLJ70" s="60"/>
      <c r="FLK70" s="60"/>
      <c r="FLL70" s="60"/>
      <c r="FLM70" s="60"/>
      <c r="FLN70" s="60"/>
      <c r="FLO70" s="60"/>
      <c r="FLP70" s="60"/>
      <c r="FLQ70" s="60"/>
      <c r="FLR70" s="60"/>
      <c r="FLS70" s="60"/>
      <c r="FLT70" s="60"/>
      <c r="FLU70" s="60"/>
      <c r="FLV70" s="60"/>
      <c r="FLW70" s="60"/>
      <c r="FLX70" s="60"/>
      <c r="FLY70" s="60"/>
      <c r="FLZ70" s="60"/>
      <c r="FMA70" s="60"/>
      <c r="FMB70" s="60"/>
      <c r="FMC70" s="60"/>
      <c r="FMD70" s="60"/>
      <c r="FME70" s="60"/>
      <c r="FMF70" s="60"/>
      <c r="FMG70" s="60"/>
      <c r="FMH70" s="60"/>
      <c r="FMI70" s="60"/>
      <c r="FMJ70" s="60"/>
      <c r="FMK70" s="60"/>
      <c r="FML70" s="60"/>
      <c r="FMM70" s="60"/>
      <c r="FMN70" s="60"/>
      <c r="FMO70" s="60"/>
      <c r="FMP70" s="60"/>
      <c r="FMQ70" s="60"/>
      <c r="FMR70" s="60"/>
      <c r="FMS70" s="60"/>
      <c r="FMT70" s="60"/>
      <c r="FMU70" s="60"/>
      <c r="FMV70" s="60"/>
      <c r="FMW70" s="60"/>
      <c r="FMX70" s="60"/>
      <c r="FMY70" s="60"/>
      <c r="FMZ70" s="60"/>
      <c r="FNA70" s="60"/>
      <c r="FNB70" s="60"/>
      <c r="FNC70" s="60"/>
      <c r="FND70" s="60"/>
      <c r="FNE70" s="60"/>
      <c r="FNF70" s="60"/>
      <c r="FNG70" s="60"/>
      <c r="FNH70" s="60"/>
      <c r="FNI70" s="60"/>
      <c r="FNJ70" s="60"/>
      <c r="FNK70" s="60"/>
      <c r="FNL70" s="60"/>
      <c r="FNM70" s="60"/>
      <c r="FNN70" s="60"/>
      <c r="FNO70" s="60"/>
      <c r="FNP70" s="60"/>
      <c r="FNQ70" s="60"/>
      <c r="FNR70" s="60"/>
      <c r="FNS70" s="60"/>
      <c r="FNT70" s="60"/>
      <c r="FNU70" s="60"/>
      <c r="FNV70" s="60"/>
      <c r="FNW70" s="60"/>
      <c r="FNX70" s="60"/>
      <c r="FNY70" s="60"/>
      <c r="FNZ70" s="60"/>
      <c r="FOA70" s="60"/>
      <c r="FOB70" s="60"/>
      <c r="FOC70" s="60"/>
      <c r="FOD70" s="60"/>
      <c r="FOE70" s="60"/>
      <c r="FOF70" s="60"/>
      <c r="FOG70" s="60"/>
      <c r="FOH70" s="60"/>
      <c r="FOI70" s="60"/>
      <c r="FOJ70" s="60"/>
      <c r="FOK70" s="60"/>
      <c r="FOL70" s="60"/>
      <c r="FOM70" s="60"/>
      <c r="FON70" s="60"/>
      <c r="FOO70" s="60"/>
      <c r="FOP70" s="60"/>
      <c r="FOQ70" s="60"/>
      <c r="FOR70" s="60"/>
      <c r="FOS70" s="60"/>
      <c r="FOT70" s="60"/>
      <c r="FOU70" s="60"/>
      <c r="FOV70" s="60"/>
      <c r="FOW70" s="60"/>
      <c r="FOX70" s="60"/>
      <c r="FOY70" s="60"/>
      <c r="FOZ70" s="60"/>
      <c r="FPA70" s="60"/>
      <c r="FPB70" s="60"/>
      <c r="FPC70" s="60"/>
      <c r="FPD70" s="60"/>
      <c r="FPE70" s="60"/>
      <c r="FPF70" s="60"/>
      <c r="FPG70" s="60"/>
      <c r="FPH70" s="60"/>
      <c r="FPI70" s="60"/>
      <c r="FPJ70" s="60"/>
      <c r="FPK70" s="60"/>
      <c r="FPL70" s="60"/>
      <c r="FPM70" s="60"/>
      <c r="FPN70" s="60"/>
      <c r="FPO70" s="60"/>
      <c r="FPP70" s="60"/>
      <c r="FPQ70" s="60"/>
      <c r="FPR70" s="60"/>
      <c r="FPS70" s="60"/>
      <c r="FPT70" s="60"/>
      <c r="FPU70" s="60"/>
      <c r="FPV70" s="60"/>
      <c r="FPW70" s="60"/>
      <c r="FPX70" s="60"/>
      <c r="FPY70" s="60"/>
      <c r="FPZ70" s="60"/>
      <c r="FQA70" s="60"/>
      <c r="FQB70" s="60"/>
      <c r="FQC70" s="60"/>
      <c r="FQD70" s="60"/>
      <c r="FQE70" s="60"/>
      <c r="FQF70" s="60"/>
      <c r="FQG70" s="60"/>
      <c r="FQH70" s="60"/>
      <c r="FQI70" s="60"/>
      <c r="FQJ70" s="60"/>
      <c r="FQK70" s="60"/>
      <c r="FQL70" s="60"/>
      <c r="FQM70" s="60"/>
      <c r="FQN70" s="60"/>
      <c r="FQO70" s="60"/>
      <c r="FQP70" s="60"/>
      <c r="FQQ70" s="60"/>
      <c r="FQR70" s="60"/>
      <c r="FQS70" s="60"/>
      <c r="FQT70" s="60"/>
      <c r="FQU70" s="60"/>
      <c r="FQV70" s="60"/>
      <c r="FQW70" s="60"/>
      <c r="FQX70" s="60"/>
      <c r="FQY70" s="60"/>
      <c r="FQZ70" s="60"/>
      <c r="FRA70" s="60"/>
      <c r="FRB70" s="60"/>
      <c r="FRC70" s="60"/>
      <c r="FRD70" s="60"/>
      <c r="FRE70" s="60"/>
      <c r="FRF70" s="60"/>
      <c r="FRG70" s="60"/>
      <c r="FRH70" s="60"/>
      <c r="FRI70" s="60"/>
      <c r="FRJ70" s="60"/>
      <c r="FRK70" s="60"/>
      <c r="FRL70" s="60"/>
      <c r="FRM70" s="60"/>
      <c r="FRN70" s="60"/>
      <c r="FRO70" s="60"/>
      <c r="FRP70" s="60"/>
      <c r="FRQ70" s="60"/>
      <c r="FRR70" s="60"/>
      <c r="FRS70" s="60"/>
      <c r="FRT70" s="60"/>
      <c r="FRU70" s="60"/>
      <c r="FRV70" s="60"/>
      <c r="FRW70" s="60"/>
      <c r="FRX70" s="60"/>
      <c r="FRY70" s="60"/>
      <c r="FRZ70" s="60"/>
      <c r="FSA70" s="60"/>
      <c r="FSB70" s="60"/>
      <c r="FSC70" s="60"/>
      <c r="FSD70" s="60"/>
      <c r="FSE70" s="60"/>
      <c r="FSF70" s="60"/>
      <c r="FSG70" s="60"/>
      <c r="FSH70" s="60"/>
      <c r="FSI70" s="60"/>
      <c r="FSJ70" s="60"/>
      <c r="FSK70" s="60"/>
      <c r="FSL70" s="60"/>
      <c r="FSM70" s="60"/>
      <c r="FSN70" s="60"/>
      <c r="FSO70" s="60"/>
      <c r="FSP70" s="60"/>
      <c r="FSQ70" s="60"/>
      <c r="FSR70" s="60"/>
      <c r="FSS70" s="60"/>
      <c r="FST70" s="60"/>
      <c r="FSU70" s="60"/>
      <c r="FSV70" s="60"/>
      <c r="FSW70" s="60"/>
      <c r="FSX70" s="60"/>
      <c r="FSY70" s="60"/>
      <c r="FSZ70" s="60"/>
      <c r="FTA70" s="60"/>
      <c r="FTB70" s="60"/>
      <c r="FTC70" s="60"/>
      <c r="FTD70" s="60"/>
      <c r="FTE70" s="60"/>
      <c r="FTF70" s="60"/>
      <c r="FTG70" s="60"/>
      <c r="FTH70" s="60"/>
      <c r="FTI70" s="60"/>
      <c r="FTJ70" s="60"/>
      <c r="FTK70" s="60"/>
      <c r="FTL70" s="60"/>
      <c r="FTM70" s="60"/>
      <c r="FTN70" s="60"/>
      <c r="FTO70" s="60"/>
      <c r="FTP70" s="60"/>
      <c r="FTQ70" s="60"/>
      <c r="FTR70" s="60"/>
      <c r="FTS70" s="60"/>
      <c r="FTT70" s="60"/>
      <c r="FTU70" s="60"/>
      <c r="FTV70" s="60"/>
      <c r="FTW70" s="60"/>
      <c r="FTX70" s="60"/>
      <c r="FTY70" s="60"/>
      <c r="FTZ70" s="60"/>
      <c r="FUA70" s="60"/>
      <c r="FUB70" s="60"/>
      <c r="FUC70" s="60"/>
      <c r="FUD70" s="60"/>
      <c r="FUE70" s="60"/>
      <c r="FUF70" s="60"/>
      <c r="FUG70" s="60"/>
      <c r="FUH70" s="60"/>
      <c r="FUI70" s="60"/>
      <c r="FUJ70" s="60"/>
      <c r="FUK70" s="60"/>
      <c r="FUL70" s="60"/>
      <c r="FUM70" s="60"/>
      <c r="FUN70" s="60"/>
      <c r="FUO70" s="60"/>
      <c r="FUP70" s="60"/>
      <c r="FUQ70" s="60"/>
      <c r="FUR70" s="60"/>
      <c r="FUS70" s="60"/>
      <c r="FUT70" s="60"/>
      <c r="FUU70" s="60"/>
      <c r="FUV70" s="60"/>
      <c r="FUW70" s="60"/>
      <c r="FUX70" s="60"/>
      <c r="FUY70" s="60"/>
      <c r="FUZ70" s="60"/>
      <c r="FVA70" s="60"/>
      <c r="FVB70" s="60"/>
      <c r="FVC70" s="60"/>
      <c r="FVD70" s="60"/>
      <c r="FVE70" s="60"/>
      <c r="FVF70" s="60"/>
      <c r="FVG70" s="60"/>
      <c r="FVH70" s="60"/>
      <c r="FVI70" s="60"/>
      <c r="FVJ70" s="60"/>
      <c r="FVK70" s="60"/>
      <c r="FVL70" s="60"/>
      <c r="FVM70" s="60"/>
      <c r="FVN70" s="60"/>
      <c r="FVO70" s="60"/>
      <c r="FVP70" s="60"/>
      <c r="FVQ70" s="60"/>
      <c r="FVR70" s="60"/>
      <c r="FVS70" s="60"/>
      <c r="FVT70" s="60"/>
      <c r="FVU70" s="60"/>
      <c r="FVV70" s="60"/>
      <c r="FVW70" s="60"/>
      <c r="FVX70" s="60"/>
      <c r="FVY70" s="60"/>
      <c r="FVZ70" s="60"/>
      <c r="FWA70" s="60"/>
      <c r="FWB70" s="60"/>
      <c r="FWC70" s="60"/>
      <c r="FWD70" s="60"/>
      <c r="FWE70" s="60"/>
      <c r="FWF70" s="60"/>
      <c r="FWG70" s="60"/>
      <c r="FWH70" s="60"/>
      <c r="FWI70" s="60"/>
      <c r="FWJ70" s="60"/>
      <c r="FWK70" s="60"/>
      <c r="FWL70" s="60"/>
      <c r="FWM70" s="60"/>
      <c r="FWN70" s="60"/>
      <c r="FWO70" s="60"/>
      <c r="FWP70" s="60"/>
      <c r="FWQ70" s="60"/>
      <c r="FWR70" s="60"/>
      <c r="FWS70" s="60"/>
      <c r="FWT70" s="60"/>
      <c r="FWU70" s="60"/>
      <c r="FWV70" s="60"/>
      <c r="FWW70" s="60"/>
      <c r="FWX70" s="60"/>
      <c r="FWY70" s="60"/>
      <c r="FWZ70" s="60"/>
      <c r="FXA70" s="60"/>
      <c r="FXB70" s="60"/>
      <c r="FXC70" s="60"/>
      <c r="FXD70" s="60"/>
      <c r="FXE70" s="60"/>
      <c r="FXF70" s="60"/>
      <c r="FXG70" s="60"/>
      <c r="FXH70" s="60"/>
      <c r="FXI70" s="60"/>
      <c r="FXJ70" s="60"/>
      <c r="FXK70" s="60"/>
      <c r="FXL70" s="60"/>
      <c r="FXM70" s="60"/>
      <c r="FXN70" s="60"/>
      <c r="FXO70" s="60"/>
      <c r="FXP70" s="60"/>
      <c r="FXQ70" s="60"/>
      <c r="FXR70" s="60"/>
      <c r="FXS70" s="60"/>
      <c r="FXT70" s="60"/>
      <c r="FXU70" s="60"/>
      <c r="FXV70" s="60"/>
      <c r="FXW70" s="60"/>
      <c r="FXX70" s="60"/>
      <c r="FXY70" s="60"/>
      <c r="FXZ70" s="60"/>
      <c r="FYA70" s="60"/>
      <c r="FYB70" s="60"/>
      <c r="FYC70" s="60"/>
      <c r="FYD70" s="60"/>
      <c r="FYE70" s="60"/>
      <c r="FYF70" s="60"/>
      <c r="FYG70" s="60"/>
      <c r="FYH70" s="60"/>
      <c r="FYI70" s="60"/>
      <c r="FYJ70" s="60"/>
      <c r="FYK70" s="60"/>
      <c r="FYL70" s="60"/>
      <c r="FYM70" s="60"/>
      <c r="FYN70" s="60"/>
      <c r="FYO70" s="60"/>
      <c r="FYP70" s="60"/>
      <c r="FYQ70" s="60"/>
      <c r="FYR70" s="60"/>
      <c r="FYS70" s="60"/>
      <c r="FYT70" s="60"/>
      <c r="FYU70" s="60"/>
      <c r="FYV70" s="60"/>
      <c r="FYW70" s="60"/>
      <c r="FYX70" s="60"/>
      <c r="FYY70" s="60"/>
      <c r="FYZ70" s="60"/>
      <c r="FZA70" s="60"/>
      <c r="FZB70" s="60"/>
      <c r="FZC70" s="60"/>
      <c r="FZD70" s="60"/>
      <c r="FZE70" s="60"/>
      <c r="FZF70" s="60"/>
      <c r="FZG70" s="60"/>
      <c r="FZH70" s="60"/>
      <c r="FZI70" s="60"/>
      <c r="FZJ70" s="60"/>
      <c r="FZK70" s="60"/>
      <c r="FZL70" s="60"/>
      <c r="FZM70" s="60"/>
      <c r="FZN70" s="60"/>
      <c r="FZO70" s="60"/>
      <c r="FZP70" s="60"/>
      <c r="FZQ70" s="60"/>
      <c r="FZR70" s="60"/>
      <c r="FZS70" s="60"/>
      <c r="FZT70" s="60"/>
      <c r="FZU70" s="60"/>
      <c r="FZV70" s="60"/>
      <c r="FZW70" s="60"/>
      <c r="FZX70" s="60"/>
      <c r="FZY70" s="60"/>
      <c r="FZZ70" s="60"/>
      <c r="GAA70" s="60"/>
      <c r="GAB70" s="60"/>
      <c r="GAC70" s="60"/>
      <c r="GAD70" s="60"/>
      <c r="GAE70" s="60"/>
      <c r="GAF70" s="60"/>
      <c r="GAG70" s="60"/>
      <c r="GAH70" s="60"/>
      <c r="GAI70" s="60"/>
      <c r="GAJ70" s="60"/>
      <c r="GAK70" s="60"/>
      <c r="GAL70" s="60"/>
      <c r="GAM70" s="60"/>
      <c r="GAN70" s="60"/>
      <c r="GAO70" s="60"/>
      <c r="GAP70" s="60"/>
      <c r="GAQ70" s="60"/>
      <c r="GAR70" s="60"/>
      <c r="GAS70" s="60"/>
      <c r="GAT70" s="60"/>
      <c r="GAU70" s="60"/>
      <c r="GAV70" s="60"/>
      <c r="GAW70" s="60"/>
      <c r="GAX70" s="60"/>
      <c r="GAY70" s="60"/>
      <c r="GAZ70" s="60"/>
      <c r="GBA70" s="60"/>
      <c r="GBB70" s="60"/>
      <c r="GBC70" s="60"/>
      <c r="GBD70" s="60"/>
      <c r="GBE70" s="60"/>
      <c r="GBF70" s="60"/>
      <c r="GBG70" s="60"/>
      <c r="GBH70" s="60"/>
      <c r="GBI70" s="60"/>
      <c r="GBJ70" s="60"/>
      <c r="GBK70" s="60"/>
      <c r="GBL70" s="60"/>
      <c r="GBM70" s="60"/>
      <c r="GBN70" s="60"/>
      <c r="GBO70" s="60"/>
      <c r="GBP70" s="60"/>
      <c r="GBQ70" s="60"/>
      <c r="GBR70" s="60"/>
      <c r="GBS70" s="60"/>
      <c r="GBT70" s="60"/>
      <c r="GBU70" s="60"/>
      <c r="GBV70" s="60"/>
      <c r="GBW70" s="60"/>
      <c r="GBX70" s="60"/>
      <c r="GBY70" s="60"/>
      <c r="GBZ70" s="60"/>
      <c r="GCA70" s="60"/>
      <c r="GCB70" s="60"/>
      <c r="GCC70" s="60"/>
      <c r="GCD70" s="60"/>
      <c r="GCE70" s="60"/>
      <c r="GCF70" s="60"/>
      <c r="GCG70" s="60"/>
      <c r="GCH70" s="60"/>
      <c r="GCI70" s="60"/>
      <c r="GCJ70" s="60"/>
      <c r="GCK70" s="60"/>
      <c r="GCL70" s="60"/>
      <c r="GCM70" s="60"/>
      <c r="GCN70" s="60"/>
      <c r="GCO70" s="60"/>
      <c r="GCP70" s="60"/>
      <c r="GCQ70" s="60"/>
      <c r="GCR70" s="60"/>
      <c r="GCS70" s="60"/>
      <c r="GCT70" s="60"/>
      <c r="GCU70" s="60"/>
      <c r="GCV70" s="60"/>
      <c r="GCW70" s="60"/>
      <c r="GCX70" s="60"/>
      <c r="GCY70" s="60"/>
      <c r="GCZ70" s="60"/>
      <c r="GDA70" s="60"/>
      <c r="GDB70" s="60"/>
      <c r="GDC70" s="60"/>
      <c r="GDD70" s="60"/>
      <c r="GDE70" s="60"/>
      <c r="GDF70" s="60"/>
      <c r="GDG70" s="60"/>
      <c r="GDH70" s="60"/>
      <c r="GDI70" s="60"/>
      <c r="GDJ70" s="60"/>
      <c r="GDK70" s="60"/>
      <c r="GDL70" s="60"/>
      <c r="GDM70" s="60"/>
      <c r="GDN70" s="60"/>
      <c r="GDO70" s="60"/>
      <c r="GDP70" s="60"/>
      <c r="GDQ70" s="60"/>
      <c r="GDR70" s="60"/>
      <c r="GDS70" s="60"/>
      <c r="GDT70" s="60"/>
      <c r="GDU70" s="60"/>
      <c r="GDV70" s="60"/>
      <c r="GDW70" s="60"/>
      <c r="GDX70" s="60"/>
      <c r="GDY70" s="60"/>
      <c r="GDZ70" s="60"/>
      <c r="GEA70" s="60"/>
      <c r="GEB70" s="60"/>
      <c r="GEC70" s="60"/>
      <c r="GED70" s="60"/>
      <c r="GEE70" s="60"/>
      <c r="GEF70" s="60"/>
      <c r="GEG70" s="60"/>
      <c r="GEH70" s="60"/>
      <c r="GEI70" s="60"/>
      <c r="GEJ70" s="60"/>
      <c r="GEK70" s="60"/>
      <c r="GEL70" s="60"/>
      <c r="GEM70" s="60"/>
      <c r="GEN70" s="60"/>
      <c r="GEO70" s="60"/>
      <c r="GEP70" s="60"/>
      <c r="GEQ70" s="60"/>
      <c r="GER70" s="60"/>
      <c r="GES70" s="60"/>
      <c r="GET70" s="60"/>
      <c r="GEU70" s="60"/>
      <c r="GEV70" s="60"/>
      <c r="GEW70" s="60"/>
      <c r="GEX70" s="60"/>
      <c r="GEY70" s="60"/>
      <c r="GEZ70" s="60"/>
      <c r="GFA70" s="60"/>
      <c r="GFB70" s="60"/>
      <c r="GFC70" s="60"/>
      <c r="GFD70" s="60"/>
      <c r="GFE70" s="60"/>
      <c r="GFF70" s="60"/>
      <c r="GFG70" s="60"/>
      <c r="GFH70" s="60"/>
      <c r="GFI70" s="60"/>
      <c r="GFJ70" s="60"/>
      <c r="GFK70" s="60"/>
      <c r="GFL70" s="60"/>
      <c r="GFM70" s="60"/>
      <c r="GFN70" s="60"/>
      <c r="GFO70" s="60"/>
      <c r="GFP70" s="60"/>
      <c r="GFQ70" s="60"/>
      <c r="GFR70" s="60"/>
      <c r="GFS70" s="60"/>
      <c r="GFT70" s="60"/>
      <c r="GFU70" s="60"/>
      <c r="GFV70" s="60"/>
      <c r="GFW70" s="60"/>
      <c r="GFX70" s="60"/>
      <c r="GFY70" s="60"/>
      <c r="GFZ70" s="60"/>
      <c r="GGA70" s="60"/>
      <c r="GGB70" s="60"/>
      <c r="GGC70" s="60"/>
      <c r="GGD70" s="60"/>
      <c r="GGE70" s="60"/>
      <c r="GGF70" s="60"/>
      <c r="GGG70" s="60"/>
      <c r="GGH70" s="60"/>
      <c r="GGI70" s="60"/>
      <c r="GGJ70" s="60"/>
      <c r="GGK70" s="60"/>
      <c r="GGL70" s="60"/>
      <c r="GGM70" s="60"/>
      <c r="GGN70" s="60"/>
      <c r="GGO70" s="60"/>
      <c r="GGP70" s="60"/>
      <c r="GGQ70" s="60"/>
      <c r="GGR70" s="60"/>
      <c r="GGS70" s="60"/>
      <c r="GGT70" s="60"/>
      <c r="GGU70" s="60"/>
      <c r="GGV70" s="60"/>
      <c r="GGW70" s="60"/>
      <c r="GGX70" s="60"/>
      <c r="GGY70" s="60"/>
      <c r="GGZ70" s="60"/>
      <c r="GHA70" s="60"/>
      <c r="GHB70" s="60"/>
      <c r="GHC70" s="60"/>
      <c r="GHD70" s="60"/>
      <c r="GHE70" s="60"/>
      <c r="GHF70" s="60"/>
      <c r="GHG70" s="60"/>
      <c r="GHH70" s="60"/>
      <c r="GHI70" s="60"/>
      <c r="GHJ70" s="60"/>
      <c r="GHK70" s="60"/>
      <c r="GHL70" s="60"/>
      <c r="GHM70" s="60"/>
      <c r="GHN70" s="60"/>
      <c r="GHO70" s="60"/>
      <c r="GHP70" s="60"/>
      <c r="GHQ70" s="60"/>
      <c r="GHR70" s="60"/>
      <c r="GHS70" s="60"/>
      <c r="GHT70" s="60"/>
      <c r="GHU70" s="60"/>
      <c r="GHV70" s="60"/>
      <c r="GHW70" s="60"/>
      <c r="GHX70" s="60"/>
      <c r="GHY70" s="60"/>
      <c r="GHZ70" s="60"/>
      <c r="GIA70" s="60"/>
      <c r="GIB70" s="60"/>
      <c r="GIC70" s="60"/>
      <c r="GID70" s="60"/>
      <c r="GIE70" s="60"/>
      <c r="GIF70" s="60"/>
      <c r="GIG70" s="60"/>
      <c r="GIH70" s="60"/>
      <c r="GII70" s="60"/>
      <c r="GIJ70" s="60"/>
      <c r="GIK70" s="60"/>
      <c r="GIL70" s="60"/>
      <c r="GIM70" s="60"/>
      <c r="GIN70" s="60"/>
      <c r="GIO70" s="60"/>
      <c r="GIP70" s="60"/>
      <c r="GIQ70" s="60"/>
      <c r="GIR70" s="60"/>
      <c r="GIS70" s="60"/>
      <c r="GIT70" s="60"/>
      <c r="GIU70" s="60"/>
      <c r="GIV70" s="60"/>
      <c r="GIW70" s="60"/>
      <c r="GIX70" s="60"/>
      <c r="GIY70" s="60"/>
      <c r="GIZ70" s="60"/>
      <c r="GJA70" s="60"/>
      <c r="GJB70" s="60"/>
      <c r="GJC70" s="60"/>
      <c r="GJD70" s="60"/>
      <c r="GJE70" s="60"/>
      <c r="GJF70" s="60"/>
      <c r="GJG70" s="60"/>
      <c r="GJH70" s="60"/>
      <c r="GJI70" s="60"/>
      <c r="GJJ70" s="60"/>
      <c r="GJK70" s="60"/>
      <c r="GJL70" s="60"/>
      <c r="GJM70" s="60"/>
      <c r="GJN70" s="60"/>
      <c r="GJO70" s="60"/>
      <c r="GJP70" s="60"/>
      <c r="GJQ70" s="60"/>
      <c r="GJR70" s="60"/>
      <c r="GJS70" s="60"/>
      <c r="GJT70" s="60"/>
      <c r="GJU70" s="60"/>
      <c r="GJV70" s="60"/>
      <c r="GJW70" s="60"/>
      <c r="GJX70" s="60"/>
      <c r="GJY70" s="60"/>
      <c r="GJZ70" s="60"/>
      <c r="GKA70" s="60"/>
      <c r="GKB70" s="60"/>
      <c r="GKC70" s="60"/>
      <c r="GKD70" s="60"/>
      <c r="GKE70" s="60"/>
      <c r="GKF70" s="60"/>
      <c r="GKG70" s="60"/>
      <c r="GKH70" s="60"/>
      <c r="GKI70" s="60"/>
      <c r="GKJ70" s="60"/>
      <c r="GKK70" s="60"/>
      <c r="GKL70" s="60"/>
      <c r="GKM70" s="60"/>
      <c r="GKN70" s="60"/>
      <c r="GKO70" s="60"/>
      <c r="GKP70" s="60"/>
      <c r="GKQ70" s="60"/>
      <c r="GKR70" s="60"/>
      <c r="GKS70" s="60"/>
      <c r="GKT70" s="60"/>
      <c r="GKU70" s="60"/>
      <c r="GKV70" s="60"/>
      <c r="GKW70" s="60"/>
      <c r="GKX70" s="60"/>
      <c r="GKY70" s="60"/>
      <c r="GKZ70" s="60"/>
      <c r="GLA70" s="60"/>
      <c r="GLB70" s="60"/>
      <c r="GLC70" s="60"/>
      <c r="GLD70" s="60"/>
      <c r="GLE70" s="60"/>
      <c r="GLF70" s="60"/>
      <c r="GLG70" s="60"/>
      <c r="GLH70" s="60"/>
      <c r="GLI70" s="60"/>
      <c r="GLJ70" s="60"/>
      <c r="GLK70" s="60"/>
      <c r="GLL70" s="60"/>
      <c r="GLM70" s="60"/>
      <c r="GLN70" s="60"/>
      <c r="GLO70" s="60"/>
      <c r="GLP70" s="60"/>
      <c r="GLQ70" s="60"/>
      <c r="GLR70" s="60"/>
      <c r="GLS70" s="60"/>
      <c r="GLT70" s="60"/>
      <c r="GLU70" s="60"/>
      <c r="GLV70" s="60"/>
      <c r="GLW70" s="60"/>
      <c r="GLX70" s="60"/>
      <c r="GLY70" s="60"/>
      <c r="GLZ70" s="60"/>
      <c r="GMA70" s="60"/>
      <c r="GMB70" s="60"/>
      <c r="GMC70" s="60"/>
      <c r="GMD70" s="60"/>
      <c r="GME70" s="60"/>
      <c r="GMF70" s="60"/>
      <c r="GMG70" s="60"/>
      <c r="GMH70" s="60"/>
      <c r="GMI70" s="60"/>
      <c r="GMJ70" s="60"/>
      <c r="GMK70" s="60"/>
      <c r="GML70" s="60"/>
      <c r="GMM70" s="60"/>
      <c r="GMN70" s="60"/>
      <c r="GMO70" s="60"/>
      <c r="GMP70" s="60"/>
      <c r="GMQ70" s="60"/>
      <c r="GMR70" s="60"/>
      <c r="GMS70" s="60"/>
      <c r="GMT70" s="60"/>
      <c r="GMU70" s="60"/>
      <c r="GMV70" s="60"/>
      <c r="GMW70" s="60"/>
      <c r="GMX70" s="60"/>
      <c r="GMY70" s="60"/>
      <c r="GMZ70" s="60"/>
      <c r="GNA70" s="60"/>
      <c r="GNB70" s="60"/>
      <c r="GNC70" s="60"/>
      <c r="GND70" s="60"/>
      <c r="GNE70" s="60"/>
      <c r="GNF70" s="60"/>
      <c r="GNG70" s="60"/>
      <c r="GNH70" s="60"/>
      <c r="GNI70" s="60"/>
      <c r="GNJ70" s="60"/>
      <c r="GNK70" s="60"/>
      <c r="GNL70" s="60"/>
      <c r="GNM70" s="60"/>
      <c r="GNN70" s="60"/>
      <c r="GNO70" s="60"/>
      <c r="GNP70" s="60"/>
      <c r="GNQ70" s="60"/>
      <c r="GNR70" s="60"/>
      <c r="GNS70" s="60"/>
      <c r="GNT70" s="60"/>
      <c r="GNU70" s="60"/>
      <c r="GNV70" s="60"/>
      <c r="GNW70" s="60"/>
      <c r="GNX70" s="60"/>
      <c r="GNY70" s="60"/>
      <c r="GNZ70" s="60"/>
      <c r="GOA70" s="60"/>
      <c r="GOB70" s="60"/>
      <c r="GOC70" s="60"/>
      <c r="GOD70" s="60"/>
      <c r="GOE70" s="60"/>
      <c r="GOF70" s="60"/>
      <c r="GOG70" s="60"/>
      <c r="GOH70" s="60"/>
      <c r="GOI70" s="60"/>
      <c r="GOJ70" s="60"/>
      <c r="GOK70" s="60"/>
      <c r="GOL70" s="60"/>
      <c r="GOM70" s="60"/>
      <c r="GON70" s="60"/>
      <c r="GOO70" s="60"/>
      <c r="GOP70" s="60"/>
      <c r="GOQ70" s="60"/>
      <c r="GOR70" s="60"/>
      <c r="GOS70" s="60"/>
      <c r="GOT70" s="60"/>
      <c r="GOU70" s="60"/>
      <c r="GOV70" s="60"/>
      <c r="GOW70" s="60"/>
      <c r="GOX70" s="60"/>
      <c r="GOY70" s="60"/>
      <c r="GOZ70" s="60"/>
      <c r="GPA70" s="60"/>
      <c r="GPB70" s="60"/>
      <c r="GPC70" s="60"/>
      <c r="GPD70" s="60"/>
      <c r="GPE70" s="60"/>
      <c r="GPF70" s="60"/>
      <c r="GPG70" s="60"/>
      <c r="GPH70" s="60"/>
      <c r="GPI70" s="60"/>
      <c r="GPJ70" s="60"/>
      <c r="GPK70" s="60"/>
      <c r="GPL70" s="60"/>
      <c r="GPM70" s="60"/>
      <c r="GPN70" s="60"/>
      <c r="GPO70" s="60"/>
      <c r="GPP70" s="60"/>
      <c r="GPQ70" s="60"/>
      <c r="GPR70" s="60"/>
      <c r="GPS70" s="60"/>
      <c r="GPT70" s="60"/>
      <c r="GPU70" s="60"/>
      <c r="GPV70" s="60"/>
      <c r="GPW70" s="60"/>
      <c r="GPX70" s="60"/>
      <c r="GPY70" s="60"/>
      <c r="GPZ70" s="60"/>
      <c r="GQA70" s="60"/>
      <c r="GQB70" s="60"/>
      <c r="GQC70" s="60"/>
      <c r="GQD70" s="60"/>
      <c r="GQE70" s="60"/>
      <c r="GQF70" s="60"/>
      <c r="GQG70" s="60"/>
      <c r="GQH70" s="60"/>
      <c r="GQI70" s="60"/>
      <c r="GQJ70" s="60"/>
      <c r="GQK70" s="60"/>
      <c r="GQL70" s="60"/>
      <c r="GQM70" s="60"/>
      <c r="GQN70" s="60"/>
      <c r="GQO70" s="60"/>
      <c r="GQP70" s="60"/>
      <c r="GQQ70" s="60"/>
      <c r="GQR70" s="60"/>
      <c r="GQS70" s="60"/>
      <c r="GQT70" s="60"/>
      <c r="GQU70" s="60"/>
      <c r="GQV70" s="60"/>
      <c r="GQW70" s="60"/>
      <c r="GQX70" s="60"/>
      <c r="GQY70" s="60"/>
      <c r="GQZ70" s="60"/>
      <c r="GRA70" s="60"/>
      <c r="GRB70" s="60"/>
      <c r="GRC70" s="60"/>
      <c r="GRD70" s="60"/>
      <c r="GRE70" s="60"/>
      <c r="GRF70" s="60"/>
      <c r="GRG70" s="60"/>
      <c r="GRH70" s="60"/>
      <c r="GRI70" s="60"/>
      <c r="GRJ70" s="60"/>
      <c r="GRK70" s="60"/>
      <c r="GRL70" s="60"/>
      <c r="GRM70" s="60"/>
      <c r="GRN70" s="60"/>
      <c r="GRO70" s="60"/>
      <c r="GRP70" s="60"/>
      <c r="GRQ70" s="60"/>
      <c r="GRR70" s="60"/>
      <c r="GRS70" s="60"/>
      <c r="GRT70" s="60"/>
      <c r="GRU70" s="60"/>
      <c r="GRV70" s="60"/>
      <c r="GRW70" s="60"/>
      <c r="GRX70" s="60"/>
      <c r="GRY70" s="60"/>
      <c r="GRZ70" s="60"/>
      <c r="GSA70" s="60"/>
      <c r="GSB70" s="60"/>
      <c r="GSC70" s="60"/>
      <c r="GSD70" s="60"/>
      <c r="GSE70" s="60"/>
      <c r="GSF70" s="60"/>
      <c r="GSG70" s="60"/>
      <c r="GSH70" s="60"/>
      <c r="GSI70" s="60"/>
      <c r="GSJ70" s="60"/>
      <c r="GSK70" s="60"/>
      <c r="GSL70" s="60"/>
      <c r="GSM70" s="60"/>
      <c r="GSN70" s="60"/>
      <c r="GSO70" s="60"/>
      <c r="GSP70" s="60"/>
      <c r="GSQ70" s="60"/>
      <c r="GSR70" s="60"/>
      <c r="GSS70" s="60"/>
      <c r="GST70" s="60"/>
      <c r="GSU70" s="60"/>
      <c r="GSV70" s="60"/>
      <c r="GSW70" s="60"/>
      <c r="GSX70" s="60"/>
      <c r="GSY70" s="60"/>
      <c r="GSZ70" s="60"/>
      <c r="GTA70" s="60"/>
      <c r="GTB70" s="60"/>
      <c r="GTC70" s="60"/>
      <c r="GTD70" s="60"/>
      <c r="GTE70" s="60"/>
      <c r="GTF70" s="60"/>
      <c r="GTG70" s="60"/>
      <c r="GTH70" s="60"/>
      <c r="GTI70" s="60"/>
      <c r="GTJ70" s="60"/>
      <c r="GTK70" s="60"/>
      <c r="GTL70" s="60"/>
      <c r="GTM70" s="60"/>
      <c r="GTN70" s="60"/>
      <c r="GTO70" s="60"/>
      <c r="GTP70" s="60"/>
      <c r="GTQ70" s="60"/>
      <c r="GTR70" s="60"/>
      <c r="GTS70" s="60"/>
      <c r="GTT70" s="60"/>
      <c r="GTU70" s="60"/>
      <c r="GTV70" s="60"/>
      <c r="GTW70" s="60"/>
      <c r="GTX70" s="60"/>
      <c r="GTY70" s="60"/>
      <c r="GTZ70" s="60"/>
      <c r="GUA70" s="60"/>
      <c r="GUB70" s="60"/>
      <c r="GUC70" s="60"/>
      <c r="GUD70" s="60"/>
      <c r="GUE70" s="60"/>
      <c r="GUF70" s="60"/>
      <c r="GUG70" s="60"/>
      <c r="GUH70" s="60"/>
      <c r="GUI70" s="60"/>
      <c r="GUJ70" s="60"/>
      <c r="GUK70" s="60"/>
      <c r="GUL70" s="60"/>
      <c r="GUM70" s="60"/>
      <c r="GUN70" s="60"/>
      <c r="GUO70" s="60"/>
      <c r="GUP70" s="60"/>
      <c r="GUQ70" s="60"/>
      <c r="GUR70" s="60"/>
      <c r="GUS70" s="60"/>
      <c r="GUT70" s="60"/>
      <c r="GUU70" s="60"/>
      <c r="GUV70" s="60"/>
      <c r="GUW70" s="60"/>
      <c r="GUX70" s="60"/>
      <c r="GUY70" s="60"/>
      <c r="GUZ70" s="60"/>
      <c r="GVA70" s="60"/>
      <c r="GVB70" s="60"/>
      <c r="GVC70" s="60"/>
      <c r="GVD70" s="60"/>
      <c r="GVE70" s="60"/>
      <c r="GVF70" s="60"/>
      <c r="GVG70" s="60"/>
      <c r="GVH70" s="60"/>
      <c r="GVI70" s="60"/>
      <c r="GVJ70" s="60"/>
      <c r="GVK70" s="60"/>
      <c r="GVL70" s="60"/>
      <c r="GVM70" s="60"/>
      <c r="GVN70" s="60"/>
      <c r="GVO70" s="60"/>
      <c r="GVP70" s="60"/>
      <c r="GVQ70" s="60"/>
      <c r="GVR70" s="60"/>
      <c r="GVS70" s="60"/>
      <c r="GVT70" s="60"/>
      <c r="GVU70" s="60"/>
      <c r="GVV70" s="60"/>
      <c r="GVW70" s="60"/>
      <c r="GVX70" s="60"/>
      <c r="GVY70" s="60"/>
      <c r="GVZ70" s="60"/>
      <c r="GWA70" s="60"/>
      <c r="GWB70" s="60"/>
      <c r="GWC70" s="60"/>
      <c r="GWD70" s="60"/>
      <c r="GWE70" s="60"/>
      <c r="GWF70" s="60"/>
      <c r="GWG70" s="60"/>
      <c r="GWH70" s="60"/>
      <c r="GWI70" s="60"/>
      <c r="GWJ70" s="60"/>
      <c r="GWK70" s="60"/>
      <c r="GWL70" s="60"/>
      <c r="GWM70" s="60"/>
      <c r="GWN70" s="60"/>
      <c r="GWO70" s="60"/>
      <c r="GWP70" s="60"/>
      <c r="GWQ70" s="60"/>
      <c r="GWR70" s="60"/>
      <c r="GWS70" s="60"/>
      <c r="GWT70" s="60"/>
      <c r="GWU70" s="60"/>
      <c r="GWV70" s="60"/>
      <c r="GWW70" s="60"/>
      <c r="GWX70" s="60"/>
      <c r="GWY70" s="60"/>
      <c r="GWZ70" s="60"/>
      <c r="GXA70" s="60"/>
      <c r="GXB70" s="60"/>
      <c r="GXC70" s="60"/>
      <c r="GXD70" s="60"/>
      <c r="GXE70" s="60"/>
      <c r="GXF70" s="60"/>
      <c r="GXG70" s="60"/>
      <c r="GXH70" s="60"/>
      <c r="GXI70" s="60"/>
      <c r="GXJ70" s="60"/>
      <c r="GXK70" s="60"/>
      <c r="GXL70" s="60"/>
      <c r="GXM70" s="60"/>
      <c r="GXN70" s="60"/>
      <c r="GXO70" s="60"/>
      <c r="GXP70" s="60"/>
      <c r="GXQ70" s="60"/>
      <c r="GXR70" s="60"/>
      <c r="GXS70" s="60"/>
      <c r="GXT70" s="60"/>
      <c r="GXU70" s="60"/>
      <c r="GXV70" s="60"/>
      <c r="GXW70" s="60"/>
      <c r="GXX70" s="60"/>
      <c r="GXY70" s="60"/>
      <c r="GXZ70" s="60"/>
      <c r="GYA70" s="60"/>
      <c r="GYB70" s="60"/>
      <c r="GYC70" s="60"/>
      <c r="GYD70" s="60"/>
      <c r="GYE70" s="60"/>
      <c r="GYF70" s="60"/>
      <c r="GYG70" s="60"/>
      <c r="GYH70" s="60"/>
      <c r="GYI70" s="60"/>
      <c r="GYJ70" s="60"/>
      <c r="GYK70" s="60"/>
      <c r="GYL70" s="60"/>
      <c r="GYM70" s="60"/>
      <c r="GYN70" s="60"/>
      <c r="GYO70" s="60"/>
      <c r="GYP70" s="60"/>
      <c r="GYQ70" s="60"/>
      <c r="GYR70" s="60"/>
      <c r="GYS70" s="60"/>
      <c r="GYT70" s="60"/>
      <c r="GYU70" s="60"/>
      <c r="GYV70" s="60"/>
      <c r="GYW70" s="60"/>
      <c r="GYX70" s="60"/>
      <c r="GYY70" s="60"/>
      <c r="GYZ70" s="60"/>
      <c r="GZA70" s="60"/>
      <c r="GZB70" s="60"/>
      <c r="GZC70" s="60"/>
      <c r="GZD70" s="60"/>
      <c r="GZE70" s="60"/>
      <c r="GZF70" s="60"/>
      <c r="GZG70" s="60"/>
      <c r="GZH70" s="60"/>
      <c r="GZI70" s="60"/>
      <c r="GZJ70" s="60"/>
      <c r="GZK70" s="60"/>
      <c r="GZL70" s="60"/>
      <c r="GZM70" s="60"/>
      <c r="GZN70" s="60"/>
      <c r="GZO70" s="60"/>
      <c r="GZP70" s="60"/>
      <c r="GZQ70" s="60"/>
      <c r="GZR70" s="60"/>
      <c r="GZS70" s="60"/>
      <c r="GZT70" s="60"/>
      <c r="GZU70" s="60"/>
      <c r="GZV70" s="60"/>
      <c r="GZW70" s="60"/>
      <c r="GZX70" s="60"/>
      <c r="GZY70" s="60"/>
      <c r="GZZ70" s="60"/>
    </row>
    <row r="71" spans="1:5434" s="57" customFormat="1" ht="18.75" customHeight="1" x14ac:dyDescent="0.25">
      <c r="A71" s="50" t="s">
        <v>74</v>
      </c>
      <c r="B71" s="83" t="s">
        <v>116</v>
      </c>
      <c r="C71" s="35"/>
      <c r="D71" s="94">
        <f>D72+D75</f>
        <v>875</v>
      </c>
      <c r="E71" s="39">
        <f t="shared" ref="E71:AI71" si="158">E72+E75</f>
        <v>875</v>
      </c>
      <c r="F71" s="39">
        <f t="shared" si="158"/>
        <v>79</v>
      </c>
      <c r="G71" s="109">
        <f t="shared" si="158"/>
        <v>3251.5</v>
      </c>
      <c r="H71" s="138">
        <f t="shared" si="158"/>
        <v>0</v>
      </c>
      <c r="I71" s="39">
        <f t="shared" si="158"/>
        <v>3176.5</v>
      </c>
      <c r="J71" s="94">
        <f t="shared" si="158"/>
        <v>796</v>
      </c>
      <c r="K71" s="39">
        <f t="shared" si="158"/>
        <v>796</v>
      </c>
      <c r="L71" s="39">
        <f t="shared" si="158"/>
        <v>0</v>
      </c>
      <c r="M71" s="187">
        <f t="shared" si="158"/>
        <v>2934.5</v>
      </c>
      <c r="N71" s="115">
        <f t="shared" si="158"/>
        <v>0</v>
      </c>
      <c r="O71" s="39">
        <f t="shared" si="158"/>
        <v>2934.5</v>
      </c>
      <c r="P71" s="94">
        <f t="shared" si="158"/>
        <v>79</v>
      </c>
      <c r="Q71" s="39">
        <f t="shared" si="158"/>
        <v>79</v>
      </c>
      <c r="R71" s="39">
        <f t="shared" si="158"/>
        <v>79</v>
      </c>
      <c r="S71" s="109">
        <f t="shared" si="158"/>
        <v>317</v>
      </c>
      <c r="T71" s="116">
        <f t="shared" si="158"/>
        <v>0</v>
      </c>
      <c r="U71" s="39">
        <f t="shared" si="158"/>
        <v>242</v>
      </c>
      <c r="V71" s="94">
        <f t="shared" si="158"/>
        <v>79</v>
      </c>
      <c r="W71" s="39">
        <f t="shared" si="158"/>
        <v>79</v>
      </c>
      <c r="X71" s="39">
        <f t="shared" si="158"/>
        <v>79</v>
      </c>
      <c r="Y71" s="109">
        <f t="shared" si="158"/>
        <v>163</v>
      </c>
      <c r="Z71" s="116">
        <f t="shared" si="158"/>
        <v>0</v>
      </c>
      <c r="AA71" s="39">
        <f t="shared" si="158"/>
        <v>242</v>
      </c>
      <c r="AB71" s="94">
        <f t="shared" si="158"/>
        <v>0</v>
      </c>
      <c r="AC71" s="94">
        <f t="shared" si="158"/>
        <v>0</v>
      </c>
      <c r="AD71" s="94">
        <f t="shared" si="158"/>
        <v>0</v>
      </c>
      <c r="AE71" s="94">
        <f t="shared" si="158"/>
        <v>0</v>
      </c>
      <c r="AF71" s="94">
        <f t="shared" si="158"/>
        <v>0</v>
      </c>
      <c r="AG71" s="94">
        <f t="shared" si="158"/>
        <v>0</v>
      </c>
      <c r="AH71" s="94">
        <f t="shared" si="158"/>
        <v>0</v>
      </c>
      <c r="AI71" s="94">
        <f t="shared" si="158"/>
        <v>0</v>
      </c>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c r="MU71" s="56"/>
      <c r="MV71" s="56"/>
      <c r="MW71" s="56"/>
      <c r="MX71" s="56"/>
      <c r="MY71" s="56"/>
      <c r="MZ71" s="56"/>
      <c r="NA71" s="56"/>
      <c r="NB71" s="56"/>
      <c r="NC71" s="56"/>
      <c r="ND71" s="56"/>
      <c r="NE71" s="56"/>
      <c r="NF71" s="56"/>
      <c r="NG71" s="56"/>
      <c r="NH71" s="56"/>
      <c r="NI71" s="56"/>
      <c r="NJ71" s="56"/>
      <c r="NK71" s="56"/>
      <c r="NL71" s="56"/>
      <c r="NM71" s="56"/>
      <c r="NN71" s="56"/>
      <c r="NO71" s="56"/>
      <c r="NP71" s="56"/>
      <c r="NQ71" s="56"/>
      <c r="NR71" s="56"/>
      <c r="NS71" s="56"/>
      <c r="NT71" s="56"/>
      <c r="NU71" s="56"/>
      <c r="NV71" s="56"/>
      <c r="NW71" s="56"/>
      <c r="NX71" s="56"/>
      <c r="NY71" s="56"/>
      <c r="NZ71" s="56"/>
      <c r="OA71" s="56"/>
      <c r="OB71" s="56"/>
      <c r="OC71" s="56"/>
      <c r="OD71" s="56"/>
      <c r="OE71" s="56"/>
      <c r="OF71" s="56"/>
      <c r="OG71" s="56"/>
      <c r="OH71" s="56"/>
      <c r="OI71" s="56"/>
      <c r="OJ71" s="56"/>
      <c r="OK71" s="56"/>
      <c r="OL71" s="56"/>
      <c r="OM71" s="56"/>
      <c r="ON71" s="56"/>
      <c r="OO71" s="56"/>
      <c r="OP71" s="56"/>
      <c r="OQ71" s="56"/>
      <c r="OR71" s="56"/>
      <c r="OS71" s="56"/>
      <c r="OT71" s="56"/>
      <c r="OU71" s="56"/>
      <c r="OV71" s="56"/>
      <c r="OW71" s="56"/>
      <c r="OX71" s="56"/>
      <c r="OY71" s="56"/>
      <c r="OZ71" s="56"/>
      <c r="PA71" s="56"/>
      <c r="PB71" s="56"/>
      <c r="PC71" s="56"/>
      <c r="PD71" s="56"/>
      <c r="PE71" s="56"/>
      <c r="PF71" s="56"/>
      <c r="PG71" s="56"/>
      <c r="PH71" s="56"/>
      <c r="PI71" s="56"/>
      <c r="PJ71" s="56"/>
      <c r="PK71" s="56"/>
      <c r="PL71" s="56"/>
      <c r="PM71" s="56"/>
      <c r="PN71" s="56"/>
      <c r="PO71" s="56"/>
      <c r="PP71" s="56"/>
      <c r="PQ71" s="56"/>
      <c r="PR71" s="56"/>
      <c r="PS71" s="56"/>
      <c r="PT71" s="56"/>
      <c r="PU71" s="56"/>
      <c r="PV71" s="56"/>
      <c r="PW71" s="56"/>
      <c r="PX71" s="56"/>
      <c r="PY71" s="56"/>
      <c r="PZ71" s="56"/>
      <c r="QA71" s="56"/>
      <c r="QB71" s="56"/>
      <c r="QC71" s="56"/>
      <c r="QD71" s="56"/>
      <c r="QE71" s="56"/>
      <c r="QF71" s="56"/>
      <c r="QG71" s="56"/>
      <c r="QH71" s="56"/>
      <c r="QI71" s="56"/>
      <c r="QJ71" s="56"/>
      <c r="QK71" s="56"/>
      <c r="QL71" s="56"/>
      <c r="QM71" s="56"/>
      <c r="QN71" s="56"/>
      <c r="QO71" s="56"/>
      <c r="QP71" s="56"/>
      <c r="QQ71" s="56"/>
      <c r="QR71" s="56"/>
      <c r="QS71" s="56"/>
      <c r="QT71" s="56"/>
      <c r="QU71" s="56"/>
      <c r="QV71" s="56"/>
      <c r="QW71" s="56"/>
      <c r="QX71" s="56"/>
      <c r="QY71" s="56"/>
      <c r="QZ71" s="56"/>
      <c r="RA71" s="56"/>
      <c r="RB71" s="56"/>
      <c r="RC71" s="56"/>
      <c r="RD71" s="56"/>
      <c r="RE71" s="56"/>
      <c r="RF71" s="56"/>
      <c r="RG71" s="56"/>
      <c r="RH71" s="56"/>
      <c r="RI71" s="56"/>
      <c r="RJ71" s="56"/>
      <c r="RK71" s="56"/>
      <c r="RL71" s="56"/>
      <c r="RM71" s="56"/>
      <c r="RN71" s="56"/>
      <c r="RO71" s="56"/>
      <c r="RP71" s="56"/>
      <c r="RQ71" s="56"/>
      <c r="RR71" s="56"/>
      <c r="RS71" s="56"/>
      <c r="RT71" s="56"/>
      <c r="RU71" s="56"/>
      <c r="RV71" s="56"/>
      <c r="RW71" s="56"/>
      <c r="RX71" s="56"/>
      <c r="RY71" s="56"/>
      <c r="RZ71" s="56"/>
      <c r="SA71" s="56"/>
      <c r="SB71" s="56"/>
      <c r="SC71" s="56"/>
      <c r="SD71" s="56"/>
      <c r="SE71" s="56"/>
      <c r="SF71" s="56"/>
      <c r="SG71" s="56"/>
      <c r="SH71" s="56"/>
      <c r="SI71" s="56"/>
      <c r="SJ71" s="56"/>
      <c r="SK71" s="56"/>
      <c r="SL71" s="56"/>
      <c r="SM71" s="56"/>
      <c r="SN71" s="56"/>
      <c r="SO71" s="56"/>
      <c r="SP71" s="56"/>
      <c r="SQ71" s="56"/>
      <c r="SR71" s="56"/>
      <c r="SS71" s="56"/>
      <c r="ST71" s="56"/>
      <c r="SU71" s="56"/>
      <c r="SV71" s="56"/>
      <c r="SW71" s="56"/>
      <c r="SX71" s="56"/>
      <c r="SY71" s="56"/>
      <c r="SZ71" s="56"/>
      <c r="TA71" s="56"/>
      <c r="TB71" s="56"/>
      <c r="TC71" s="56"/>
      <c r="TD71" s="56"/>
      <c r="TE71" s="56"/>
      <c r="TF71" s="56"/>
      <c r="TG71" s="56"/>
      <c r="TH71" s="56"/>
      <c r="TI71" s="56"/>
      <c r="TJ71" s="56"/>
      <c r="TK71" s="56"/>
      <c r="TL71" s="56"/>
      <c r="TM71" s="56"/>
      <c r="TN71" s="56"/>
      <c r="TO71" s="56"/>
      <c r="TP71" s="56"/>
      <c r="TQ71" s="56"/>
      <c r="TR71" s="56"/>
      <c r="TS71" s="56"/>
      <c r="TT71" s="56"/>
      <c r="TU71" s="56"/>
      <c r="TV71" s="56"/>
      <c r="TW71" s="56"/>
      <c r="TX71" s="56"/>
      <c r="TY71" s="56"/>
      <c r="TZ71" s="56"/>
      <c r="UA71" s="56"/>
      <c r="UB71" s="56"/>
      <c r="UC71" s="56"/>
      <c r="UD71" s="56"/>
      <c r="UE71" s="56"/>
      <c r="UF71" s="56"/>
      <c r="UG71" s="56"/>
      <c r="UH71" s="56"/>
      <c r="UI71" s="56"/>
      <c r="UJ71" s="56"/>
      <c r="UK71" s="56"/>
      <c r="UL71" s="56"/>
      <c r="UM71" s="56"/>
      <c r="UN71" s="56"/>
      <c r="UO71" s="56"/>
      <c r="UP71" s="56"/>
      <c r="UQ71" s="56"/>
      <c r="UR71" s="56"/>
      <c r="US71" s="56"/>
      <c r="UT71" s="56"/>
      <c r="UU71" s="56"/>
      <c r="UV71" s="56"/>
      <c r="UW71" s="56"/>
      <c r="UX71" s="56"/>
      <c r="UY71" s="56"/>
      <c r="UZ71" s="56"/>
      <c r="VA71" s="56"/>
      <c r="VB71" s="56"/>
      <c r="VC71" s="56"/>
      <c r="VD71" s="56"/>
      <c r="VE71" s="56"/>
      <c r="VF71" s="56"/>
      <c r="VG71" s="56"/>
      <c r="VH71" s="56"/>
      <c r="VI71" s="56"/>
      <c r="VJ71" s="56"/>
      <c r="VK71" s="56"/>
      <c r="VL71" s="56"/>
      <c r="VM71" s="56"/>
      <c r="VN71" s="56"/>
      <c r="VO71" s="56"/>
      <c r="VP71" s="56"/>
      <c r="VQ71" s="56"/>
      <c r="VR71" s="56"/>
      <c r="VS71" s="56"/>
      <c r="VT71" s="56"/>
      <c r="VU71" s="56"/>
      <c r="VV71" s="56"/>
      <c r="VW71" s="56"/>
      <c r="VX71" s="56"/>
      <c r="VY71" s="56"/>
      <c r="VZ71" s="56"/>
      <c r="WA71" s="56"/>
      <c r="WB71" s="56"/>
      <c r="WC71" s="56"/>
      <c r="WD71" s="56"/>
      <c r="WE71" s="56"/>
      <c r="WF71" s="56"/>
      <c r="WG71" s="56"/>
      <c r="WH71" s="56"/>
      <c r="WI71" s="56"/>
      <c r="WJ71" s="56"/>
      <c r="WK71" s="56"/>
      <c r="WL71" s="56"/>
      <c r="WM71" s="56"/>
      <c r="WN71" s="56"/>
      <c r="WO71" s="56"/>
      <c r="WP71" s="56"/>
      <c r="WQ71" s="56"/>
      <c r="WR71" s="56"/>
      <c r="WS71" s="56"/>
      <c r="WT71" s="56"/>
      <c r="WU71" s="56"/>
      <c r="WV71" s="56"/>
      <c r="WW71" s="56"/>
      <c r="WX71" s="56"/>
      <c r="WY71" s="56"/>
      <c r="WZ71" s="56"/>
      <c r="XA71" s="56"/>
      <c r="XB71" s="56"/>
      <c r="XC71" s="56"/>
      <c r="XD71" s="56"/>
      <c r="XE71" s="56"/>
      <c r="XF71" s="56"/>
      <c r="XG71" s="56"/>
      <c r="XH71" s="56"/>
      <c r="XI71" s="56"/>
      <c r="XJ71" s="56"/>
      <c r="XK71" s="56"/>
      <c r="XL71" s="56"/>
      <c r="XM71" s="56"/>
      <c r="XN71" s="56"/>
      <c r="XO71" s="56"/>
      <c r="XP71" s="56"/>
      <c r="XQ71" s="56"/>
      <c r="XR71" s="56"/>
      <c r="XS71" s="56"/>
      <c r="XT71" s="56"/>
      <c r="XU71" s="56"/>
      <c r="XV71" s="56"/>
      <c r="XW71" s="56"/>
      <c r="XX71" s="56"/>
      <c r="XY71" s="56"/>
      <c r="XZ71" s="56"/>
      <c r="YA71" s="56"/>
      <c r="YB71" s="56"/>
      <c r="YC71" s="56"/>
      <c r="YD71" s="56"/>
      <c r="YE71" s="56"/>
      <c r="YF71" s="56"/>
      <c r="YG71" s="56"/>
      <c r="YH71" s="56"/>
      <c r="YI71" s="56"/>
      <c r="YJ71" s="56"/>
      <c r="YK71" s="56"/>
      <c r="YL71" s="56"/>
      <c r="YM71" s="56"/>
      <c r="YN71" s="56"/>
      <c r="YO71" s="56"/>
      <c r="YP71" s="56"/>
      <c r="YQ71" s="56"/>
      <c r="YR71" s="56"/>
      <c r="YS71" s="56"/>
      <c r="YT71" s="56"/>
      <c r="YU71" s="56"/>
      <c r="YV71" s="56"/>
      <c r="YW71" s="56"/>
      <c r="YX71" s="56"/>
      <c r="YY71" s="56"/>
      <c r="YZ71" s="56"/>
      <c r="ZA71" s="56"/>
      <c r="ZB71" s="56"/>
      <c r="ZC71" s="56"/>
      <c r="ZD71" s="56"/>
      <c r="ZE71" s="56"/>
      <c r="ZF71" s="56"/>
      <c r="ZG71" s="56"/>
      <c r="ZH71" s="56"/>
      <c r="ZI71" s="56"/>
      <c r="ZJ71" s="56"/>
      <c r="ZK71" s="56"/>
      <c r="ZL71" s="56"/>
      <c r="ZM71" s="56"/>
      <c r="ZN71" s="56"/>
      <c r="ZO71" s="56"/>
      <c r="ZP71" s="56"/>
      <c r="ZQ71" s="56"/>
      <c r="ZR71" s="56"/>
      <c r="ZS71" s="56"/>
      <c r="ZT71" s="56"/>
      <c r="ZU71" s="56"/>
      <c r="ZV71" s="56"/>
      <c r="ZW71" s="56"/>
      <c r="ZX71" s="56"/>
      <c r="ZY71" s="56"/>
      <c r="ZZ71" s="56"/>
      <c r="AAA71" s="56"/>
      <c r="AAB71" s="56"/>
      <c r="AAC71" s="56"/>
      <c r="AAD71" s="56"/>
      <c r="AAE71" s="56"/>
      <c r="AAF71" s="56"/>
      <c r="AAG71" s="56"/>
      <c r="AAH71" s="56"/>
      <c r="AAI71" s="56"/>
      <c r="AAJ71" s="56"/>
      <c r="AAK71" s="56"/>
      <c r="AAL71" s="56"/>
      <c r="AAM71" s="56"/>
      <c r="AAN71" s="56"/>
      <c r="AAO71" s="56"/>
      <c r="AAP71" s="56"/>
      <c r="AAQ71" s="56"/>
      <c r="AAR71" s="56"/>
      <c r="AAS71" s="56"/>
      <c r="AAT71" s="56"/>
      <c r="AAU71" s="56"/>
      <c r="AAV71" s="56"/>
      <c r="AAW71" s="56"/>
      <c r="AAX71" s="56"/>
      <c r="AAY71" s="56"/>
      <c r="AAZ71" s="56"/>
      <c r="ABA71" s="56"/>
      <c r="ABB71" s="56"/>
      <c r="ABC71" s="56"/>
      <c r="ABD71" s="56"/>
      <c r="ABE71" s="56"/>
      <c r="ABF71" s="56"/>
      <c r="ABG71" s="56"/>
      <c r="ABH71" s="56"/>
      <c r="ABI71" s="56"/>
      <c r="ABJ71" s="56"/>
      <c r="ABK71" s="56"/>
      <c r="ABL71" s="56"/>
      <c r="ABM71" s="56"/>
      <c r="ABN71" s="56"/>
      <c r="ABO71" s="56"/>
      <c r="ABP71" s="56"/>
      <c r="ABQ71" s="56"/>
      <c r="ABR71" s="56"/>
      <c r="ABS71" s="56"/>
      <c r="ABT71" s="56"/>
      <c r="ABU71" s="56"/>
      <c r="ABV71" s="56"/>
      <c r="ABW71" s="56"/>
      <c r="ABX71" s="56"/>
      <c r="ABY71" s="56"/>
      <c r="ABZ71" s="56"/>
      <c r="ACA71" s="56"/>
      <c r="ACB71" s="56"/>
      <c r="ACC71" s="56"/>
      <c r="ACD71" s="56"/>
      <c r="ACE71" s="56"/>
      <c r="ACF71" s="56"/>
      <c r="ACG71" s="56"/>
      <c r="ACH71" s="56"/>
      <c r="ACI71" s="56"/>
      <c r="ACJ71" s="56"/>
      <c r="ACK71" s="56"/>
      <c r="ACL71" s="56"/>
      <c r="ACM71" s="56"/>
      <c r="ACN71" s="56"/>
      <c r="ACO71" s="56"/>
      <c r="ACP71" s="56"/>
      <c r="ACQ71" s="56"/>
      <c r="ACR71" s="56"/>
      <c r="ACS71" s="56"/>
      <c r="ACT71" s="56"/>
      <c r="ACU71" s="56"/>
      <c r="ACV71" s="56"/>
      <c r="ACW71" s="56"/>
      <c r="ACX71" s="56"/>
      <c r="ACY71" s="56"/>
      <c r="ACZ71" s="56"/>
      <c r="ADA71" s="56"/>
      <c r="ADB71" s="56"/>
      <c r="ADC71" s="56"/>
      <c r="ADD71" s="56"/>
      <c r="ADE71" s="56"/>
      <c r="ADF71" s="56"/>
      <c r="ADG71" s="56"/>
      <c r="ADH71" s="56"/>
      <c r="ADI71" s="56"/>
      <c r="ADJ71" s="56"/>
      <c r="ADK71" s="56"/>
      <c r="ADL71" s="56"/>
      <c r="ADM71" s="56"/>
      <c r="ADN71" s="56"/>
      <c r="ADO71" s="56"/>
      <c r="ADP71" s="56"/>
      <c r="ADQ71" s="56"/>
      <c r="ADR71" s="56"/>
      <c r="ADS71" s="56"/>
      <c r="ADT71" s="56"/>
      <c r="ADU71" s="56"/>
      <c r="ADV71" s="56"/>
      <c r="ADW71" s="56"/>
      <c r="ADX71" s="56"/>
      <c r="ADY71" s="56"/>
      <c r="ADZ71" s="56"/>
      <c r="AEA71" s="56"/>
      <c r="AEB71" s="56"/>
      <c r="AEC71" s="56"/>
      <c r="AED71" s="56"/>
      <c r="AEE71" s="56"/>
      <c r="AEF71" s="56"/>
      <c r="AEG71" s="56"/>
      <c r="AEH71" s="56"/>
      <c r="AEI71" s="56"/>
      <c r="AEJ71" s="56"/>
      <c r="AEK71" s="56"/>
      <c r="AEL71" s="56"/>
      <c r="AEM71" s="56"/>
      <c r="AEN71" s="56"/>
      <c r="AEO71" s="56"/>
      <c r="AEP71" s="56"/>
      <c r="AEQ71" s="56"/>
      <c r="AER71" s="56"/>
      <c r="AES71" s="56"/>
      <c r="AET71" s="56"/>
      <c r="AEU71" s="56"/>
      <c r="AEV71" s="56"/>
      <c r="AEW71" s="56"/>
      <c r="AEX71" s="56"/>
      <c r="AEY71" s="56"/>
      <c r="AEZ71" s="56"/>
      <c r="AFA71" s="56"/>
      <c r="AFB71" s="56"/>
      <c r="AFC71" s="56"/>
      <c r="AFD71" s="56"/>
      <c r="AFE71" s="56"/>
      <c r="AFF71" s="56"/>
      <c r="AFG71" s="56"/>
      <c r="AFH71" s="56"/>
      <c r="AFI71" s="56"/>
      <c r="AFJ71" s="56"/>
      <c r="AFK71" s="56"/>
      <c r="AFL71" s="56"/>
      <c r="AFM71" s="56"/>
      <c r="AFN71" s="56"/>
      <c r="AFO71" s="56"/>
      <c r="AFP71" s="56"/>
      <c r="AFQ71" s="56"/>
      <c r="AFR71" s="56"/>
      <c r="AFS71" s="56"/>
      <c r="AFT71" s="56"/>
      <c r="AFU71" s="56"/>
      <c r="AFV71" s="56"/>
      <c r="AFW71" s="56"/>
      <c r="AFX71" s="56"/>
      <c r="AFY71" s="56"/>
      <c r="AFZ71" s="56"/>
      <c r="AGA71" s="56"/>
      <c r="AGB71" s="56"/>
      <c r="AGC71" s="56"/>
      <c r="AGD71" s="56"/>
      <c r="AGE71" s="56"/>
      <c r="AGF71" s="56"/>
      <c r="AGG71" s="56"/>
      <c r="AGH71" s="56"/>
      <c r="AGI71" s="56"/>
      <c r="AGJ71" s="56"/>
      <c r="AGK71" s="56"/>
      <c r="AGL71" s="56"/>
      <c r="AGM71" s="56"/>
      <c r="AGN71" s="56"/>
      <c r="AGO71" s="56"/>
      <c r="AGP71" s="56"/>
      <c r="AGQ71" s="56"/>
      <c r="AGR71" s="56"/>
      <c r="AGS71" s="56"/>
      <c r="AGT71" s="56"/>
      <c r="AGU71" s="56"/>
      <c r="AGV71" s="56"/>
      <c r="AGW71" s="56"/>
      <c r="AGX71" s="56"/>
      <c r="AGY71" s="56"/>
      <c r="AGZ71" s="56"/>
      <c r="AHA71" s="56"/>
      <c r="AHB71" s="56"/>
      <c r="AHC71" s="56"/>
      <c r="AHD71" s="56"/>
      <c r="AHE71" s="56"/>
      <c r="AHF71" s="56"/>
      <c r="AHG71" s="56"/>
      <c r="AHH71" s="56"/>
      <c r="AHI71" s="56"/>
      <c r="AHJ71" s="56"/>
      <c r="AHK71" s="56"/>
      <c r="AHL71" s="56"/>
      <c r="AHM71" s="56"/>
      <c r="AHN71" s="56"/>
      <c r="AHO71" s="56"/>
      <c r="AHP71" s="56"/>
      <c r="AHQ71" s="56"/>
      <c r="AHR71" s="56"/>
      <c r="AHS71" s="56"/>
      <c r="AHT71" s="56"/>
      <c r="AHU71" s="56"/>
      <c r="AHV71" s="56"/>
      <c r="AHW71" s="56"/>
      <c r="AHX71" s="56"/>
      <c r="AHY71" s="56"/>
      <c r="AHZ71" s="56"/>
      <c r="AIA71" s="56"/>
      <c r="AIB71" s="56"/>
      <c r="AIC71" s="56"/>
      <c r="AID71" s="56"/>
      <c r="AIE71" s="56"/>
      <c r="AIF71" s="56"/>
      <c r="AIG71" s="56"/>
      <c r="AIH71" s="56"/>
      <c r="AII71" s="56"/>
      <c r="AIJ71" s="56"/>
      <c r="AIK71" s="56"/>
      <c r="AIL71" s="56"/>
      <c r="AIM71" s="56"/>
      <c r="AIN71" s="56"/>
      <c r="AIO71" s="56"/>
      <c r="AIP71" s="56"/>
      <c r="AIQ71" s="56"/>
      <c r="AIR71" s="56"/>
      <c r="AIS71" s="56"/>
      <c r="AIT71" s="56"/>
      <c r="AIU71" s="56"/>
      <c r="AIV71" s="56"/>
      <c r="AIW71" s="56"/>
      <c r="AIX71" s="56"/>
      <c r="AIY71" s="56"/>
      <c r="AIZ71" s="56"/>
      <c r="AJA71" s="56"/>
      <c r="AJB71" s="56"/>
      <c r="AJC71" s="56"/>
      <c r="AJD71" s="56"/>
      <c r="AJE71" s="56"/>
      <c r="AJF71" s="56"/>
      <c r="AJG71" s="56"/>
      <c r="AJH71" s="56"/>
      <c r="AJI71" s="56"/>
      <c r="AJJ71" s="56"/>
      <c r="AJK71" s="56"/>
      <c r="AJL71" s="56"/>
      <c r="AJM71" s="56"/>
      <c r="AJN71" s="56"/>
      <c r="AJO71" s="56"/>
      <c r="AJP71" s="56"/>
      <c r="AJQ71" s="56"/>
      <c r="AJR71" s="56"/>
      <c r="AJS71" s="56"/>
      <c r="AJT71" s="56"/>
      <c r="AJU71" s="56"/>
      <c r="AJV71" s="56"/>
      <c r="AJW71" s="56"/>
      <c r="AJX71" s="56"/>
      <c r="AJY71" s="56"/>
      <c r="AJZ71" s="56"/>
      <c r="AKA71" s="56"/>
      <c r="AKB71" s="56"/>
      <c r="AKC71" s="56"/>
      <c r="AKD71" s="56"/>
      <c r="AKE71" s="56"/>
      <c r="AKF71" s="56"/>
      <c r="AKG71" s="56"/>
      <c r="AKH71" s="56"/>
      <c r="AKI71" s="56"/>
      <c r="AKJ71" s="56"/>
      <c r="AKK71" s="56"/>
      <c r="AKL71" s="56"/>
      <c r="AKM71" s="56"/>
      <c r="AKN71" s="56"/>
      <c r="AKO71" s="56"/>
      <c r="AKP71" s="56"/>
      <c r="AKQ71" s="56"/>
      <c r="AKR71" s="56"/>
      <c r="AKS71" s="56"/>
      <c r="AKT71" s="56"/>
      <c r="AKU71" s="56"/>
      <c r="AKV71" s="56"/>
      <c r="AKW71" s="56"/>
      <c r="AKX71" s="56"/>
      <c r="AKY71" s="56"/>
      <c r="AKZ71" s="56"/>
      <c r="ALA71" s="56"/>
      <c r="ALB71" s="56"/>
      <c r="ALC71" s="56"/>
      <c r="ALD71" s="56"/>
      <c r="ALE71" s="56"/>
      <c r="ALF71" s="56"/>
      <c r="ALG71" s="56"/>
      <c r="ALH71" s="56"/>
      <c r="ALI71" s="56"/>
      <c r="ALJ71" s="56"/>
      <c r="ALK71" s="56"/>
      <c r="ALL71" s="56"/>
      <c r="ALM71" s="56"/>
      <c r="ALN71" s="56"/>
      <c r="ALO71" s="56"/>
      <c r="ALP71" s="56"/>
      <c r="ALQ71" s="56"/>
      <c r="ALR71" s="56"/>
      <c r="ALS71" s="56"/>
      <c r="ALT71" s="56"/>
      <c r="ALU71" s="56"/>
      <c r="ALV71" s="56"/>
      <c r="ALW71" s="56"/>
      <c r="ALX71" s="56"/>
      <c r="ALY71" s="56"/>
      <c r="ALZ71" s="56"/>
      <c r="AMA71" s="56"/>
      <c r="AMB71" s="56"/>
      <c r="AMC71" s="56"/>
      <c r="AMD71" s="56"/>
      <c r="AME71" s="56"/>
      <c r="AMF71" s="56"/>
      <c r="AMG71" s="56"/>
      <c r="AMH71" s="56"/>
      <c r="AMI71" s="56"/>
      <c r="AMJ71" s="56"/>
      <c r="AMK71" s="56"/>
      <c r="AML71" s="56"/>
      <c r="AMM71" s="56"/>
      <c r="AMN71" s="56"/>
      <c r="AMO71" s="56"/>
      <c r="AMP71" s="56"/>
      <c r="AMQ71" s="56"/>
      <c r="AMR71" s="56"/>
      <c r="AMS71" s="56"/>
      <c r="AMT71" s="56"/>
      <c r="AMU71" s="56"/>
      <c r="AMV71" s="56"/>
      <c r="AMW71" s="56"/>
      <c r="AMX71" s="56"/>
      <c r="AMY71" s="56"/>
      <c r="AMZ71" s="56"/>
      <c r="ANA71" s="56"/>
      <c r="ANB71" s="56"/>
      <c r="ANC71" s="56"/>
      <c r="AND71" s="56"/>
      <c r="ANE71" s="56"/>
      <c r="ANF71" s="56"/>
      <c r="ANG71" s="56"/>
      <c r="ANH71" s="56"/>
      <c r="ANI71" s="56"/>
      <c r="ANJ71" s="56"/>
      <c r="ANK71" s="56"/>
      <c r="ANL71" s="56"/>
      <c r="ANM71" s="56"/>
      <c r="ANN71" s="56"/>
      <c r="ANO71" s="56"/>
      <c r="ANP71" s="56"/>
      <c r="ANQ71" s="56"/>
      <c r="ANR71" s="56"/>
      <c r="ANS71" s="56"/>
      <c r="ANT71" s="56"/>
      <c r="ANU71" s="56"/>
      <c r="ANV71" s="56"/>
      <c r="ANW71" s="56"/>
      <c r="ANX71" s="56"/>
      <c r="ANY71" s="56"/>
      <c r="ANZ71" s="56"/>
      <c r="AOA71" s="56"/>
      <c r="AOB71" s="56"/>
      <c r="AOC71" s="56"/>
      <c r="AOD71" s="56"/>
      <c r="AOE71" s="56"/>
      <c r="AOF71" s="56"/>
      <c r="AOG71" s="56"/>
      <c r="AOH71" s="56"/>
      <c r="AOI71" s="56"/>
      <c r="AOJ71" s="56"/>
      <c r="AOK71" s="56"/>
      <c r="AOL71" s="56"/>
      <c r="AOM71" s="56"/>
      <c r="AON71" s="56"/>
      <c r="AOO71" s="56"/>
      <c r="AOP71" s="56"/>
      <c r="AOQ71" s="56"/>
      <c r="AOR71" s="56"/>
      <c r="AOS71" s="56"/>
      <c r="AOT71" s="56"/>
      <c r="AOU71" s="56"/>
      <c r="AOV71" s="56"/>
      <c r="AOW71" s="56"/>
      <c r="AOX71" s="56"/>
      <c r="AOY71" s="56"/>
      <c r="AOZ71" s="56"/>
      <c r="APA71" s="56"/>
      <c r="APB71" s="56"/>
      <c r="APC71" s="56"/>
      <c r="APD71" s="56"/>
      <c r="APE71" s="56"/>
      <c r="APF71" s="56"/>
      <c r="APG71" s="56"/>
      <c r="APH71" s="56"/>
      <c r="API71" s="56"/>
      <c r="APJ71" s="56"/>
      <c r="APK71" s="56"/>
      <c r="APL71" s="56"/>
      <c r="APM71" s="56"/>
      <c r="APN71" s="56"/>
      <c r="APO71" s="56"/>
      <c r="APP71" s="56"/>
      <c r="APQ71" s="56"/>
      <c r="APR71" s="56"/>
      <c r="APS71" s="56"/>
      <c r="APT71" s="56"/>
      <c r="APU71" s="56"/>
      <c r="APV71" s="56"/>
      <c r="APW71" s="56"/>
      <c r="APX71" s="56"/>
      <c r="APY71" s="56"/>
      <c r="APZ71" s="56"/>
      <c r="AQA71" s="56"/>
      <c r="AQB71" s="56"/>
      <c r="AQC71" s="56"/>
      <c r="AQD71" s="56"/>
      <c r="AQE71" s="56"/>
      <c r="AQF71" s="56"/>
      <c r="AQG71" s="56"/>
      <c r="AQH71" s="56"/>
      <c r="AQI71" s="56"/>
      <c r="AQJ71" s="56"/>
      <c r="AQK71" s="56"/>
      <c r="AQL71" s="56"/>
      <c r="AQM71" s="56"/>
      <c r="AQN71" s="56"/>
      <c r="AQO71" s="56"/>
      <c r="AQP71" s="56"/>
      <c r="AQQ71" s="56"/>
      <c r="AQR71" s="56"/>
      <c r="AQS71" s="56"/>
      <c r="AQT71" s="56"/>
      <c r="AQU71" s="56"/>
      <c r="AQV71" s="56"/>
      <c r="AQW71" s="56"/>
      <c r="AQX71" s="56"/>
      <c r="AQY71" s="56"/>
      <c r="AQZ71" s="56"/>
      <c r="ARA71" s="56"/>
      <c r="ARB71" s="56"/>
      <c r="ARC71" s="56"/>
      <c r="ARD71" s="56"/>
      <c r="ARE71" s="56"/>
      <c r="ARF71" s="56"/>
      <c r="ARG71" s="56"/>
      <c r="ARH71" s="56"/>
      <c r="ARI71" s="56"/>
      <c r="ARJ71" s="56"/>
      <c r="ARK71" s="56"/>
      <c r="ARL71" s="56"/>
      <c r="ARM71" s="56"/>
      <c r="ARN71" s="56"/>
      <c r="ARO71" s="56"/>
      <c r="ARP71" s="56"/>
      <c r="ARQ71" s="56"/>
      <c r="ARR71" s="56"/>
      <c r="ARS71" s="56"/>
      <c r="ART71" s="56"/>
      <c r="ARU71" s="56"/>
      <c r="ARV71" s="56"/>
      <c r="ARW71" s="56"/>
      <c r="ARX71" s="56"/>
      <c r="ARY71" s="56"/>
      <c r="ARZ71" s="56"/>
      <c r="ASA71" s="56"/>
      <c r="ASB71" s="56"/>
      <c r="ASC71" s="56"/>
      <c r="ASD71" s="56"/>
      <c r="ASE71" s="56"/>
      <c r="ASF71" s="56"/>
      <c r="ASG71" s="56"/>
      <c r="ASH71" s="56"/>
      <c r="ASI71" s="56"/>
      <c r="ASJ71" s="56"/>
      <c r="ASK71" s="56"/>
      <c r="ASL71" s="56"/>
      <c r="ASM71" s="56"/>
      <c r="ASN71" s="56"/>
      <c r="ASO71" s="56"/>
      <c r="ASP71" s="56"/>
      <c r="ASQ71" s="56"/>
      <c r="ASR71" s="56"/>
      <c r="ASS71" s="56"/>
      <c r="AST71" s="56"/>
      <c r="ASU71" s="56"/>
      <c r="ASV71" s="56"/>
      <c r="ASW71" s="56"/>
      <c r="ASX71" s="56"/>
      <c r="ASY71" s="56"/>
      <c r="ASZ71" s="56"/>
      <c r="ATA71" s="56"/>
      <c r="ATB71" s="56"/>
      <c r="ATC71" s="56"/>
      <c r="ATD71" s="56"/>
      <c r="ATE71" s="56"/>
      <c r="ATF71" s="56"/>
      <c r="ATG71" s="56"/>
      <c r="ATH71" s="56"/>
      <c r="ATI71" s="56"/>
      <c r="ATJ71" s="56"/>
      <c r="ATK71" s="56"/>
      <c r="ATL71" s="56"/>
      <c r="ATM71" s="56"/>
      <c r="ATN71" s="56"/>
      <c r="ATO71" s="56"/>
      <c r="ATP71" s="56"/>
      <c r="ATQ71" s="56"/>
      <c r="ATR71" s="56"/>
      <c r="ATS71" s="56"/>
      <c r="ATT71" s="56"/>
      <c r="ATU71" s="56"/>
      <c r="ATV71" s="56"/>
      <c r="ATW71" s="56"/>
      <c r="ATX71" s="56"/>
      <c r="ATY71" s="56"/>
      <c r="ATZ71" s="56"/>
      <c r="AUA71" s="56"/>
      <c r="AUB71" s="56"/>
      <c r="AUC71" s="56"/>
      <c r="AUD71" s="56"/>
      <c r="AUE71" s="56"/>
      <c r="AUF71" s="56"/>
      <c r="AUG71" s="56"/>
      <c r="AUH71" s="56"/>
      <c r="AUI71" s="56"/>
      <c r="AUJ71" s="56"/>
      <c r="AUK71" s="56"/>
      <c r="AUL71" s="56"/>
      <c r="AUM71" s="56"/>
      <c r="AUN71" s="56"/>
      <c r="AUO71" s="56"/>
      <c r="AUP71" s="56"/>
      <c r="AUQ71" s="56"/>
      <c r="AUR71" s="56"/>
      <c r="AUS71" s="56"/>
      <c r="AUT71" s="56"/>
      <c r="AUU71" s="56"/>
      <c r="AUV71" s="56"/>
      <c r="AUW71" s="56"/>
      <c r="AUX71" s="56"/>
      <c r="AUY71" s="56"/>
      <c r="AUZ71" s="56"/>
      <c r="AVA71" s="56"/>
      <c r="AVB71" s="56"/>
      <c r="AVC71" s="56"/>
      <c r="AVD71" s="56"/>
      <c r="AVE71" s="56"/>
      <c r="AVF71" s="56"/>
      <c r="AVG71" s="56"/>
      <c r="AVH71" s="56"/>
      <c r="AVI71" s="56"/>
      <c r="AVJ71" s="56"/>
      <c r="AVK71" s="56"/>
      <c r="AVL71" s="56"/>
      <c r="AVM71" s="56"/>
      <c r="AVN71" s="56"/>
      <c r="AVO71" s="56"/>
      <c r="AVP71" s="56"/>
      <c r="AVQ71" s="56"/>
      <c r="AVR71" s="56"/>
      <c r="AVS71" s="56"/>
      <c r="AVT71" s="56"/>
      <c r="AVU71" s="56"/>
      <c r="AVV71" s="56"/>
      <c r="AVW71" s="56"/>
      <c r="AVX71" s="56"/>
      <c r="AVY71" s="56"/>
      <c r="AVZ71" s="56"/>
      <c r="AWA71" s="56"/>
      <c r="AWB71" s="56"/>
      <c r="AWC71" s="56"/>
      <c r="AWD71" s="56"/>
      <c r="AWE71" s="56"/>
      <c r="AWF71" s="56"/>
      <c r="AWG71" s="56"/>
      <c r="AWH71" s="56"/>
      <c r="AWI71" s="56"/>
      <c r="AWJ71" s="56"/>
      <c r="AWK71" s="56"/>
      <c r="AWL71" s="56"/>
      <c r="AWM71" s="56"/>
      <c r="AWN71" s="56"/>
      <c r="AWO71" s="56"/>
      <c r="AWP71" s="56"/>
      <c r="AWQ71" s="56"/>
      <c r="AWR71" s="56"/>
      <c r="AWS71" s="56"/>
      <c r="AWT71" s="56"/>
      <c r="AWU71" s="56"/>
      <c r="AWV71" s="56"/>
      <c r="AWW71" s="56"/>
      <c r="AWX71" s="56"/>
      <c r="AWY71" s="56"/>
      <c r="AWZ71" s="56"/>
      <c r="AXA71" s="56"/>
      <c r="AXB71" s="56"/>
      <c r="AXC71" s="56"/>
      <c r="AXD71" s="56"/>
      <c r="AXE71" s="56"/>
      <c r="AXF71" s="56"/>
      <c r="AXG71" s="56"/>
      <c r="AXH71" s="56"/>
      <c r="AXI71" s="56"/>
      <c r="AXJ71" s="56"/>
      <c r="AXK71" s="56"/>
      <c r="AXL71" s="56"/>
      <c r="AXM71" s="56"/>
      <c r="AXN71" s="56"/>
      <c r="AXO71" s="56"/>
      <c r="AXP71" s="56"/>
      <c r="AXQ71" s="56"/>
      <c r="AXR71" s="56"/>
      <c r="AXS71" s="56"/>
      <c r="AXT71" s="56"/>
      <c r="AXU71" s="56"/>
      <c r="AXV71" s="56"/>
      <c r="AXW71" s="56"/>
      <c r="AXX71" s="56"/>
      <c r="AXY71" s="56"/>
      <c r="AXZ71" s="56"/>
      <c r="AYA71" s="56"/>
      <c r="AYB71" s="56"/>
      <c r="AYC71" s="56"/>
      <c r="AYD71" s="56"/>
      <c r="AYE71" s="56"/>
      <c r="AYF71" s="56"/>
      <c r="AYG71" s="56"/>
      <c r="AYH71" s="56"/>
      <c r="AYI71" s="56"/>
      <c r="AYJ71" s="56"/>
      <c r="AYK71" s="56"/>
      <c r="AYL71" s="56"/>
      <c r="AYM71" s="56"/>
      <c r="AYN71" s="56"/>
      <c r="AYO71" s="56"/>
      <c r="AYP71" s="56"/>
      <c r="AYQ71" s="56"/>
      <c r="AYR71" s="56"/>
      <c r="AYS71" s="56"/>
      <c r="AYT71" s="56"/>
      <c r="AYU71" s="56"/>
      <c r="AYV71" s="56"/>
      <c r="AYW71" s="56"/>
      <c r="AYX71" s="56"/>
      <c r="AYY71" s="56"/>
      <c r="AYZ71" s="56"/>
      <c r="AZA71" s="56"/>
      <c r="AZB71" s="56"/>
      <c r="AZC71" s="56"/>
      <c r="AZD71" s="56"/>
      <c r="AZE71" s="56"/>
      <c r="AZF71" s="56"/>
      <c r="AZG71" s="56"/>
      <c r="AZH71" s="56"/>
      <c r="AZI71" s="56"/>
      <c r="AZJ71" s="56"/>
      <c r="AZK71" s="56"/>
      <c r="AZL71" s="56"/>
      <c r="AZM71" s="56"/>
      <c r="AZN71" s="56"/>
      <c r="AZO71" s="56"/>
      <c r="AZP71" s="56"/>
      <c r="AZQ71" s="56"/>
      <c r="AZR71" s="56"/>
      <c r="AZS71" s="56"/>
      <c r="AZT71" s="56"/>
      <c r="AZU71" s="56"/>
      <c r="AZV71" s="56"/>
      <c r="AZW71" s="56"/>
      <c r="AZX71" s="56"/>
      <c r="AZY71" s="56"/>
      <c r="AZZ71" s="56"/>
      <c r="BAA71" s="56"/>
      <c r="BAB71" s="56"/>
      <c r="BAC71" s="56"/>
      <c r="BAD71" s="56"/>
      <c r="BAE71" s="56"/>
      <c r="BAF71" s="56"/>
      <c r="BAG71" s="56"/>
      <c r="BAH71" s="56"/>
      <c r="BAI71" s="56"/>
      <c r="BAJ71" s="56"/>
      <c r="BAK71" s="56"/>
      <c r="BAL71" s="56"/>
      <c r="BAM71" s="56"/>
      <c r="BAN71" s="56"/>
      <c r="BAO71" s="56"/>
      <c r="BAP71" s="56"/>
      <c r="BAQ71" s="56"/>
      <c r="BAR71" s="56"/>
      <c r="BAS71" s="56"/>
      <c r="BAT71" s="56"/>
      <c r="BAU71" s="56"/>
      <c r="BAV71" s="56"/>
      <c r="BAW71" s="56"/>
      <c r="BAX71" s="56"/>
      <c r="BAY71" s="56"/>
      <c r="BAZ71" s="56"/>
      <c r="BBA71" s="56"/>
      <c r="BBB71" s="56"/>
      <c r="BBC71" s="56"/>
      <c r="BBD71" s="56"/>
      <c r="BBE71" s="56"/>
      <c r="BBF71" s="56"/>
      <c r="BBG71" s="56"/>
      <c r="BBH71" s="56"/>
      <c r="BBI71" s="56"/>
      <c r="BBJ71" s="56"/>
      <c r="BBK71" s="56"/>
      <c r="BBL71" s="56"/>
      <c r="BBM71" s="56"/>
      <c r="BBN71" s="56"/>
      <c r="BBO71" s="56"/>
      <c r="BBP71" s="56"/>
      <c r="BBQ71" s="56"/>
      <c r="BBR71" s="56"/>
      <c r="BBS71" s="56"/>
      <c r="BBT71" s="56"/>
      <c r="BBU71" s="56"/>
      <c r="BBV71" s="56"/>
      <c r="BBW71" s="56"/>
      <c r="BBX71" s="56"/>
      <c r="BBY71" s="56"/>
      <c r="BBZ71" s="56"/>
      <c r="BCA71" s="56"/>
      <c r="BCB71" s="56"/>
      <c r="BCC71" s="56"/>
      <c r="BCD71" s="56"/>
      <c r="BCE71" s="56"/>
      <c r="BCF71" s="56"/>
      <c r="BCG71" s="56"/>
      <c r="BCH71" s="56"/>
      <c r="BCI71" s="56"/>
      <c r="BCJ71" s="56"/>
      <c r="BCK71" s="56"/>
      <c r="BCL71" s="56"/>
      <c r="BCM71" s="56"/>
      <c r="BCN71" s="56"/>
      <c r="BCO71" s="56"/>
      <c r="BCP71" s="56"/>
      <c r="BCQ71" s="56"/>
      <c r="BCR71" s="56"/>
      <c r="BCS71" s="56"/>
      <c r="BCT71" s="56"/>
      <c r="BCU71" s="56"/>
      <c r="BCV71" s="56"/>
      <c r="BCW71" s="56"/>
      <c r="BCX71" s="56"/>
      <c r="BCY71" s="56"/>
      <c r="BCZ71" s="56"/>
      <c r="BDA71" s="56"/>
      <c r="BDB71" s="56"/>
      <c r="BDC71" s="56"/>
      <c r="BDD71" s="56"/>
      <c r="BDE71" s="56"/>
      <c r="BDF71" s="56"/>
      <c r="BDG71" s="56"/>
      <c r="BDH71" s="56"/>
      <c r="BDI71" s="56"/>
      <c r="BDJ71" s="56"/>
      <c r="BDK71" s="56"/>
      <c r="BDL71" s="56"/>
      <c r="BDM71" s="56"/>
      <c r="BDN71" s="56"/>
      <c r="BDO71" s="56"/>
      <c r="BDP71" s="56"/>
      <c r="BDQ71" s="56"/>
      <c r="BDR71" s="56"/>
      <c r="BDS71" s="56"/>
      <c r="BDT71" s="56"/>
      <c r="BDU71" s="56"/>
      <c r="BDV71" s="56"/>
      <c r="BDW71" s="56"/>
      <c r="BDX71" s="56"/>
      <c r="BDY71" s="56"/>
      <c r="BDZ71" s="56"/>
      <c r="BEA71" s="56"/>
      <c r="BEB71" s="56"/>
      <c r="BEC71" s="56"/>
      <c r="BED71" s="56"/>
      <c r="BEE71" s="56"/>
      <c r="BEF71" s="56"/>
      <c r="BEG71" s="56"/>
      <c r="BEH71" s="56"/>
      <c r="BEI71" s="56"/>
      <c r="BEJ71" s="56"/>
      <c r="BEK71" s="56"/>
      <c r="BEL71" s="56"/>
      <c r="BEM71" s="56"/>
      <c r="BEN71" s="56"/>
      <c r="BEO71" s="56"/>
      <c r="BEP71" s="56"/>
      <c r="BEQ71" s="56"/>
      <c r="BER71" s="56"/>
      <c r="BES71" s="56"/>
      <c r="BET71" s="56"/>
      <c r="BEU71" s="56"/>
      <c r="BEV71" s="56"/>
      <c r="BEW71" s="56"/>
      <c r="BEX71" s="56"/>
      <c r="BEY71" s="56"/>
      <c r="BEZ71" s="56"/>
      <c r="BFA71" s="56"/>
      <c r="BFB71" s="56"/>
      <c r="BFC71" s="56"/>
      <c r="BFD71" s="56"/>
      <c r="BFE71" s="56"/>
      <c r="BFF71" s="56"/>
      <c r="BFG71" s="56"/>
      <c r="BFH71" s="56"/>
      <c r="BFI71" s="56"/>
      <c r="BFJ71" s="56"/>
      <c r="BFK71" s="56"/>
      <c r="BFL71" s="56"/>
      <c r="BFM71" s="56"/>
      <c r="BFN71" s="56"/>
      <c r="BFO71" s="56"/>
      <c r="BFP71" s="56"/>
      <c r="BFQ71" s="56"/>
      <c r="BFR71" s="56"/>
      <c r="BFS71" s="56"/>
      <c r="BFT71" s="56"/>
      <c r="BFU71" s="56"/>
      <c r="BFV71" s="56"/>
      <c r="BFW71" s="56"/>
      <c r="BFX71" s="56"/>
      <c r="BFY71" s="56"/>
      <c r="BFZ71" s="56"/>
      <c r="BGA71" s="56"/>
      <c r="BGB71" s="56"/>
      <c r="BGC71" s="56"/>
      <c r="BGD71" s="56"/>
      <c r="BGE71" s="56"/>
      <c r="BGF71" s="56"/>
      <c r="BGG71" s="56"/>
      <c r="BGH71" s="56"/>
      <c r="BGI71" s="56"/>
      <c r="BGJ71" s="56"/>
      <c r="BGK71" s="56"/>
      <c r="BGL71" s="56"/>
      <c r="BGM71" s="56"/>
      <c r="BGN71" s="56"/>
      <c r="BGO71" s="56"/>
      <c r="BGP71" s="56"/>
      <c r="BGQ71" s="56"/>
      <c r="BGR71" s="56"/>
      <c r="BGS71" s="56"/>
      <c r="BGT71" s="56"/>
      <c r="BGU71" s="56"/>
      <c r="BGV71" s="56"/>
      <c r="BGW71" s="56"/>
      <c r="BGX71" s="56"/>
      <c r="BGY71" s="56"/>
      <c r="BGZ71" s="56"/>
      <c r="BHA71" s="56"/>
      <c r="BHB71" s="56"/>
      <c r="BHC71" s="56"/>
      <c r="BHD71" s="56"/>
      <c r="BHE71" s="56"/>
      <c r="BHF71" s="56"/>
      <c r="BHG71" s="56"/>
      <c r="BHH71" s="56"/>
      <c r="BHI71" s="56"/>
      <c r="BHJ71" s="56"/>
      <c r="BHK71" s="56"/>
      <c r="BHL71" s="56"/>
      <c r="BHM71" s="56"/>
      <c r="BHN71" s="56"/>
      <c r="BHO71" s="56"/>
      <c r="BHP71" s="56"/>
      <c r="BHQ71" s="56"/>
      <c r="BHR71" s="56"/>
      <c r="BHS71" s="56"/>
      <c r="BHT71" s="56"/>
      <c r="BHU71" s="56"/>
      <c r="BHV71" s="56"/>
      <c r="BHW71" s="56"/>
      <c r="BHX71" s="56"/>
      <c r="BHY71" s="56"/>
      <c r="BHZ71" s="56"/>
      <c r="BIA71" s="56"/>
      <c r="BIB71" s="56"/>
      <c r="BIC71" s="56"/>
      <c r="BID71" s="56"/>
      <c r="BIE71" s="56"/>
      <c r="BIF71" s="56"/>
      <c r="BIG71" s="56"/>
      <c r="BIH71" s="56"/>
      <c r="BII71" s="56"/>
      <c r="BIJ71" s="56"/>
      <c r="BIK71" s="56"/>
      <c r="BIL71" s="56"/>
      <c r="BIM71" s="56"/>
      <c r="BIN71" s="56"/>
      <c r="BIO71" s="56"/>
      <c r="BIP71" s="56"/>
      <c r="BIQ71" s="56"/>
      <c r="BIR71" s="56"/>
      <c r="BIS71" s="56"/>
      <c r="BIT71" s="56"/>
      <c r="BIU71" s="56"/>
      <c r="BIV71" s="56"/>
      <c r="BIW71" s="56"/>
      <c r="BIX71" s="56"/>
      <c r="BIY71" s="56"/>
      <c r="BIZ71" s="56"/>
      <c r="BJA71" s="56"/>
      <c r="BJB71" s="56"/>
      <c r="BJC71" s="56"/>
      <c r="BJD71" s="56"/>
      <c r="BJE71" s="56"/>
      <c r="BJF71" s="56"/>
      <c r="BJG71" s="56"/>
      <c r="BJH71" s="56"/>
      <c r="BJI71" s="56"/>
      <c r="BJJ71" s="56"/>
      <c r="BJK71" s="56"/>
      <c r="BJL71" s="56"/>
      <c r="BJM71" s="56"/>
      <c r="BJN71" s="56"/>
      <c r="BJO71" s="56"/>
      <c r="BJP71" s="56"/>
      <c r="BJQ71" s="56"/>
      <c r="BJR71" s="56"/>
      <c r="BJS71" s="56"/>
      <c r="BJT71" s="56"/>
      <c r="BJU71" s="56"/>
      <c r="BJV71" s="56"/>
      <c r="BJW71" s="56"/>
      <c r="BJX71" s="56"/>
      <c r="BJY71" s="56"/>
      <c r="BJZ71" s="56"/>
      <c r="BKA71" s="56"/>
      <c r="BKB71" s="56"/>
      <c r="BKC71" s="56"/>
      <c r="BKD71" s="56"/>
      <c r="BKE71" s="56"/>
      <c r="BKF71" s="56"/>
      <c r="BKG71" s="56"/>
      <c r="BKH71" s="56"/>
      <c r="BKI71" s="56"/>
      <c r="BKJ71" s="56"/>
      <c r="BKK71" s="56"/>
      <c r="BKL71" s="56"/>
      <c r="BKM71" s="56"/>
      <c r="BKN71" s="56"/>
      <c r="BKO71" s="56"/>
      <c r="BKP71" s="56"/>
      <c r="BKQ71" s="56"/>
      <c r="BKR71" s="56"/>
      <c r="BKS71" s="56"/>
      <c r="BKT71" s="56"/>
      <c r="BKU71" s="56"/>
      <c r="BKV71" s="56"/>
      <c r="BKW71" s="56"/>
      <c r="BKX71" s="56"/>
      <c r="BKY71" s="56"/>
      <c r="BKZ71" s="56"/>
      <c r="BLA71" s="56"/>
      <c r="BLB71" s="56"/>
      <c r="BLC71" s="56"/>
      <c r="BLD71" s="56"/>
      <c r="BLE71" s="56"/>
      <c r="BLF71" s="56"/>
      <c r="BLG71" s="56"/>
      <c r="BLH71" s="56"/>
      <c r="BLI71" s="56"/>
      <c r="BLJ71" s="56"/>
      <c r="BLK71" s="56"/>
      <c r="BLL71" s="56"/>
      <c r="BLM71" s="56"/>
      <c r="BLN71" s="56"/>
      <c r="BLO71" s="56"/>
      <c r="BLP71" s="56"/>
      <c r="BLQ71" s="56"/>
      <c r="BLR71" s="56"/>
      <c r="BLS71" s="56"/>
      <c r="BLT71" s="56"/>
      <c r="BLU71" s="56"/>
      <c r="BLV71" s="56"/>
      <c r="BLW71" s="56"/>
      <c r="BLX71" s="56"/>
      <c r="BLY71" s="56"/>
      <c r="BLZ71" s="56"/>
      <c r="BMA71" s="56"/>
      <c r="BMB71" s="56"/>
      <c r="BMC71" s="56"/>
      <c r="BMD71" s="56"/>
      <c r="BME71" s="56"/>
      <c r="BMF71" s="56"/>
      <c r="BMG71" s="56"/>
      <c r="BMH71" s="56"/>
      <c r="BMI71" s="56"/>
      <c r="BMJ71" s="56"/>
      <c r="BMK71" s="56"/>
      <c r="BML71" s="56"/>
      <c r="BMM71" s="56"/>
      <c r="BMN71" s="56"/>
      <c r="BMO71" s="56"/>
      <c r="BMP71" s="56"/>
      <c r="BMQ71" s="56"/>
      <c r="BMR71" s="56"/>
      <c r="BMS71" s="56"/>
      <c r="BMT71" s="56"/>
      <c r="BMU71" s="56"/>
      <c r="BMV71" s="56"/>
      <c r="BMW71" s="56"/>
      <c r="BMX71" s="56"/>
      <c r="BMY71" s="56"/>
      <c r="BMZ71" s="56"/>
      <c r="BNA71" s="56"/>
      <c r="BNB71" s="56"/>
      <c r="BNC71" s="56"/>
      <c r="BND71" s="56"/>
      <c r="BNE71" s="56"/>
      <c r="BNF71" s="56"/>
      <c r="BNG71" s="56"/>
      <c r="BNH71" s="56"/>
      <c r="BNI71" s="56"/>
      <c r="BNJ71" s="56"/>
      <c r="BNK71" s="56"/>
      <c r="BNL71" s="56"/>
      <c r="BNM71" s="56"/>
      <c r="BNN71" s="56"/>
      <c r="BNO71" s="56"/>
      <c r="BNP71" s="56"/>
      <c r="BNQ71" s="56"/>
      <c r="BNR71" s="56"/>
      <c r="BNS71" s="56"/>
      <c r="BNT71" s="56"/>
      <c r="BNU71" s="56"/>
      <c r="BNV71" s="56"/>
      <c r="BNW71" s="56"/>
      <c r="BNX71" s="56"/>
      <c r="BNY71" s="56"/>
      <c r="BNZ71" s="56"/>
      <c r="BOA71" s="56"/>
      <c r="BOB71" s="56"/>
      <c r="BOC71" s="56"/>
      <c r="BOD71" s="56"/>
      <c r="BOE71" s="56"/>
      <c r="BOF71" s="56"/>
      <c r="BOG71" s="56"/>
      <c r="BOH71" s="56"/>
      <c r="BOI71" s="56"/>
      <c r="BOJ71" s="56"/>
      <c r="BOK71" s="56"/>
      <c r="BOL71" s="56"/>
      <c r="BOM71" s="56"/>
      <c r="BON71" s="56"/>
      <c r="BOO71" s="56"/>
      <c r="BOP71" s="56"/>
      <c r="BOQ71" s="56"/>
      <c r="BOR71" s="56"/>
      <c r="BOS71" s="56"/>
      <c r="BOT71" s="56"/>
      <c r="BOU71" s="56"/>
      <c r="BOV71" s="56"/>
      <c r="BOW71" s="56"/>
      <c r="BOX71" s="56"/>
      <c r="BOY71" s="56"/>
      <c r="BOZ71" s="56"/>
      <c r="BPA71" s="56"/>
      <c r="BPB71" s="56"/>
      <c r="BPC71" s="56"/>
      <c r="BPD71" s="56"/>
      <c r="BPE71" s="56"/>
      <c r="BPF71" s="56"/>
      <c r="BPG71" s="56"/>
      <c r="BPH71" s="56"/>
      <c r="BPI71" s="56"/>
      <c r="BPJ71" s="56"/>
      <c r="BPK71" s="56"/>
      <c r="BPL71" s="56"/>
      <c r="BPM71" s="56"/>
      <c r="BPN71" s="56"/>
      <c r="BPO71" s="56"/>
      <c r="BPP71" s="56"/>
      <c r="BPQ71" s="56"/>
      <c r="BPR71" s="56"/>
      <c r="BPS71" s="56"/>
      <c r="BPT71" s="56"/>
      <c r="BPU71" s="56"/>
      <c r="BPV71" s="56"/>
      <c r="BPW71" s="56"/>
      <c r="BPX71" s="56"/>
      <c r="BPY71" s="56"/>
      <c r="BPZ71" s="56"/>
      <c r="BQA71" s="56"/>
      <c r="BQB71" s="56"/>
      <c r="BQC71" s="56"/>
      <c r="BQD71" s="56"/>
      <c r="BQE71" s="56"/>
      <c r="BQF71" s="56"/>
      <c r="BQG71" s="56"/>
      <c r="BQH71" s="56"/>
      <c r="BQI71" s="56"/>
      <c r="BQJ71" s="56"/>
      <c r="BQK71" s="56"/>
      <c r="BQL71" s="56"/>
      <c r="BQM71" s="56"/>
      <c r="BQN71" s="56"/>
      <c r="BQO71" s="56"/>
      <c r="BQP71" s="56"/>
      <c r="BQQ71" s="56"/>
      <c r="BQR71" s="56"/>
      <c r="BQS71" s="56"/>
      <c r="BQT71" s="56"/>
      <c r="BQU71" s="56"/>
      <c r="BQV71" s="56"/>
      <c r="BQW71" s="56"/>
      <c r="BQX71" s="56"/>
      <c r="BQY71" s="56"/>
      <c r="BQZ71" s="56"/>
      <c r="BRA71" s="56"/>
      <c r="BRB71" s="56"/>
      <c r="BRC71" s="56"/>
      <c r="BRD71" s="56"/>
      <c r="BRE71" s="56"/>
      <c r="BRF71" s="56"/>
      <c r="BRG71" s="56"/>
      <c r="BRH71" s="56"/>
      <c r="BRI71" s="56"/>
      <c r="BRJ71" s="56"/>
      <c r="BRK71" s="56"/>
      <c r="BRL71" s="56"/>
      <c r="BRM71" s="56"/>
      <c r="BRN71" s="56"/>
      <c r="BRO71" s="56"/>
      <c r="BRP71" s="56"/>
      <c r="BRQ71" s="56"/>
      <c r="BRR71" s="56"/>
      <c r="BRS71" s="56"/>
      <c r="BRT71" s="56"/>
      <c r="BRU71" s="56"/>
      <c r="BRV71" s="56"/>
      <c r="BRW71" s="56"/>
      <c r="BRX71" s="56"/>
      <c r="BRY71" s="56"/>
      <c r="BRZ71" s="56"/>
      <c r="BSA71" s="56"/>
      <c r="BSB71" s="56"/>
      <c r="BSC71" s="56"/>
      <c r="BSD71" s="56"/>
      <c r="BSE71" s="56"/>
      <c r="BSF71" s="56"/>
      <c r="BSG71" s="56"/>
      <c r="BSH71" s="56"/>
      <c r="BSI71" s="56"/>
      <c r="BSJ71" s="56"/>
      <c r="BSK71" s="56"/>
      <c r="BSL71" s="56"/>
      <c r="BSM71" s="56"/>
      <c r="BSN71" s="56"/>
      <c r="BSO71" s="56"/>
      <c r="BSP71" s="56"/>
      <c r="BSQ71" s="56"/>
      <c r="BSR71" s="56"/>
      <c r="BSS71" s="56"/>
      <c r="BST71" s="56"/>
      <c r="BSU71" s="56"/>
      <c r="BSV71" s="56"/>
      <c r="BSW71" s="56"/>
      <c r="BSX71" s="56"/>
      <c r="BSY71" s="56"/>
      <c r="BSZ71" s="56"/>
      <c r="BTA71" s="56"/>
      <c r="BTB71" s="56"/>
      <c r="BTC71" s="56"/>
      <c r="BTD71" s="56"/>
      <c r="BTE71" s="56"/>
      <c r="BTF71" s="56"/>
      <c r="BTG71" s="56"/>
      <c r="BTH71" s="56"/>
      <c r="BTI71" s="56"/>
      <c r="BTJ71" s="56"/>
      <c r="BTK71" s="56"/>
      <c r="BTL71" s="56"/>
      <c r="BTM71" s="56"/>
      <c r="BTN71" s="56"/>
      <c r="BTO71" s="56"/>
      <c r="BTP71" s="56"/>
      <c r="BTQ71" s="56"/>
      <c r="BTR71" s="56"/>
      <c r="BTS71" s="56"/>
      <c r="BTT71" s="56"/>
      <c r="BTU71" s="56"/>
      <c r="BTV71" s="56"/>
      <c r="BTW71" s="56"/>
      <c r="BTX71" s="56"/>
      <c r="BTY71" s="56"/>
      <c r="BTZ71" s="56"/>
      <c r="BUA71" s="56"/>
      <c r="BUB71" s="56"/>
      <c r="BUC71" s="56"/>
      <c r="BUD71" s="56"/>
      <c r="BUE71" s="56"/>
      <c r="BUF71" s="56"/>
      <c r="BUG71" s="56"/>
      <c r="BUH71" s="56"/>
      <c r="BUI71" s="56"/>
      <c r="BUJ71" s="56"/>
      <c r="BUK71" s="56"/>
      <c r="BUL71" s="56"/>
      <c r="BUM71" s="56"/>
      <c r="BUN71" s="56"/>
      <c r="BUO71" s="56"/>
      <c r="BUP71" s="56"/>
      <c r="BUQ71" s="56"/>
      <c r="BUR71" s="56"/>
      <c r="BUS71" s="56"/>
      <c r="BUT71" s="56"/>
      <c r="BUU71" s="56"/>
      <c r="BUV71" s="56"/>
      <c r="BUW71" s="56"/>
      <c r="BUX71" s="56"/>
      <c r="BUY71" s="56"/>
      <c r="BUZ71" s="56"/>
      <c r="BVA71" s="56"/>
      <c r="BVB71" s="56"/>
      <c r="BVC71" s="56"/>
      <c r="BVD71" s="56"/>
      <c r="BVE71" s="56"/>
      <c r="BVF71" s="56"/>
      <c r="BVG71" s="56"/>
      <c r="BVH71" s="56"/>
      <c r="BVI71" s="56"/>
      <c r="BVJ71" s="56"/>
      <c r="BVK71" s="56"/>
      <c r="BVL71" s="56"/>
      <c r="BVM71" s="56"/>
      <c r="BVN71" s="56"/>
      <c r="BVO71" s="56"/>
      <c r="BVP71" s="56"/>
      <c r="BVQ71" s="56"/>
      <c r="BVR71" s="56"/>
      <c r="BVS71" s="56"/>
      <c r="BVT71" s="56"/>
      <c r="BVU71" s="56"/>
      <c r="BVV71" s="56"/>
      <c r="BVW71" s="56"/>
      <c r="BVX71" s="56"/>
      <c r="BVY71" s="56"/>
      <c r="BVZ71" s="56"/>
      <c r="BWA71" s="56"/>
      <c r="BWB71" s="56"/>
      <c r="BWC71" s="56"/>
      <c r="BWD71" s="56"/>
      <c r="BWE71" s="56"/>
      <c r="BWF71" s="56"/>
      <c r="BWG71" s="56"/>
      <c r="BWH71" s="56"/>
      <c r="BWI71" s="56"/>
      <c r="BWJ71" s="56"/>
      <c r="BWK71" s="56"/>
      <c r="BWL71" s="56"/>
      <c r="BWM71" s="56"/>
      <c r="BWN71" s="56"/>
      <c r="BWO71" s="56"/>
      <c r="BWP71" s="56"/>
      <c r="BWQ71" s="56"/>
      <c r="BWR71" s="56"/>
      <c r="BWS71" s="56"/>
      <c r="BWT71" s="56"/>
      <c r="BWU71" s="56"/>
      <c r="BWV71" s="56"/>
      <c r="BWW71" s="56"/>
      <c r="BWX71" s="56"/>
      <c r="BWY71" s="56"/>
      <c r="BWZ71" s="56"/>
      <c r="BXA71" s="56"/>
      <c r="BXB71" s="56"/>
      <c r="BXC71" s="56"/>
      <c r="BXD71" s="56"/>
      <c r="BXE71" s="56"/>
      <c r="BXF71" s="56"/>
      <c r="BXG71" s="56"/>
      <c r="BXH71" s="56"/>
      <c r="BXI71" s="56"/>
      <c r="BXJ71" s="56"/>
      <c r="BXK71" s="56"/>
      <c r="BXL71" s="56"/>
      <c r="BXM71" s="56"/>
      <c r="BXN71" s="56"/>
      <c r="BXO71" s="56"/>
      <c r="BXP71" s="56"/>
      <c r="BXQ71" s="56"/>
      <c r="BXR71" s="56"/>
      <c r="BXS71" s="56"/>
      <c r="BXT71" s="56"/>
      <c r="BXU71" s="56"/>
      <c r="BXV71" s="56"/>
      <c r="BXW71" s="56"/>
      <c r="BXX71" s="56"/>
      <c r="BXY71" s="56"/>
      <c r="BXZ71" s="56"/>
      <c r="BYA71" s="56"/>
      <c r="BYB71" s="56"/>
      <c r="BYC71" s="56"/>
      <c r="BYD71" s="56"/>
      <c r="BYE71" s="56"/>
      <c r="BYF71" s="56"/>
      <c r="BYG71" s="56"/>
      <c r="BYH71" s="56"/>
      <c r="BYI71" s="56"/>
      <c r="BYJ71" s="56"/>
      <c r="BYK71" s="56"/>
      <c r="BYL71" s="56"/>
      <c r="BYM71" s="56"/>
      <c r="BYN71" s="56"/>
      <c r="BYO71" s="56"/>
      <c r="BYP71" s="56"/>
      <c r="BYQ71" s="56"/>
      <c r="BYR71" s="56"/>
      <c r="BYS71" s="56"/>
      <c r="BYT71" s="56"/>
      <c r="BYU71" s="56"/>
      <c r="BYV71" s="56"/>
      <c r="BYW71" s="56"/>
      <c r="BYX71" s="56"/>
      <c r="BYY71" s="56"/>
      <c r="BYZ71" s="56"/>
      <c r="BZA71" s="56"/>
      <c r="BZB71" s="56"/>
      <c r="BZC71" s="56"/>
      <c r="BZD71" s="56"/>
      <c r="BZE71" s="56"/>
      <c r="BZF71" s="56"/>
      <c r="BZG71" s="56"/>
      <c r="BZH71" s="56"/>
      <c r="BZI71" s="56"/>
      <c r="BZJ71" s="56"/>
      <c r="BZK71" s="56"/>
      <c r="BZL71" s="56"/>
      <c r="BZM71" s="56"/>
      <c r="BZN71" s="56"/>
      <c r="BZO71" s="56"/>
      <c r="BZP71" s="56"/>
      <c r="BZQ71" s="56"/>
      <c r="BZR71" s="56"/>
      <c r="BZS71" s="56"/>
      <c r="BZT71" s="56"/>
      <c r="BZU71" s="56"/>
      <c r="BZV71" s="56"/>
      <c r="BZW71" s="56"/>
      <c r="BZX71" s="56"/>
      <c r="BZY71" s="56"/>
      <c r="BZZ71" s="56"/>
      <c r="CAA71" s="56"/>
      <c r="CAB71" s="56"/>
      <c r="CAC71" s="56"/>
      <c r="CAD71" s="56"/>
      <c r="CAE71" s="56"/>
      <c r="CAF71" s="56"/>
      <c r="CAG71" s="56"/>
      <c r="CAH71" s="56"/>
      <c r="CAI71" s="56"/>
      <c r="CAJ71" s="56"/>
      <c r="CAK71" s="56"/>
      <c r="CAL71" s="56"/>
      <c r="CAM71" s="56"/>
      <c r="CAN71" s="56"/>
      <c r="CAO71" s="56"/>
      <c r="CAP71" s="56"/>
      <c r="CAQ71" s="56"/>
      <c r="CAR71" s="56"/>
      <c r="CAS71" s="56"/>
      <c r="CAT71" s="56"/>
      <c r="CAU71" s="56"/>
      <c r="CAV71" s="56"/>
      <c r="CAW71" s="56"/>
      <c r="CAX71" s="56"/>
      <c r="CAY71" s="56"/>
      <c r="CAZ71" s="56"/>
      <c r="CBA71" s="56"/>
      <c r="CBB71" s="56"/>
      <c r="CBC71" s="56"/>
      <c r="CBD71" s="56"/>
      <c r="CBE71" s="56"/>
      <c r="CBF71" s="56"/>
      <c r="CBG71" s="56"/>
      <c r="CBH71" s="56"/>
      <c r="CBI71" s="56"/>
      <c r="CBJ71" s="56"/>
      <c r="CBK71" s="56"/>
      <c r="CBL71" s="56"/>
      <c r="CBM71" s="56"/>
      <c r="CBN71" s="56"/>
      <c r="CBO71" s="56"/>
      <c r="CBP71" s="56"/>
      <c r="CBQ71" s="56"/>
      <c r="CBR71" s="56"/>
      <c r="CBS71" s="56"/>
      <c r="CBT71" s="56"/>
      <c r="CBU71" s="56"/>
      <c r="CBV71" s="56"/>
      <c r="CBW71" s="56"/>
      <c r="CBX71" s="56"/>
      <c r="CBY71" s="56"/>
      <c r="CBZ71" s="56"/>
      <c r="CCA71" s="56"/>
      <c r="CCB71" s="56"/>
      <c r="CCC71" s="56"/>
      <c r="CCD71" s="56"/>
      <c r="CCE71" s="56"/>
      <c r="CCF71" s="56"/>
      <c r="CCG71" s="56"/>
      <c r="CCH71" s="56"/>
      <c r="CCI71" s="56"/>
      <c r="CCJ71" s="56"/>
      <c r="CCK71" s="56"/>
      <c r="CCL71" s="56"/>
      <c r="CCM71" s="56"/>
      <c r="CCN71" s="56"/>
      <c r="CCO71" s="56"/>
      <c r="CCP71" s="56"/>
      <c r="CCQ71" s="56"/>
      <c r="CCR71" s="56"/>
      <c r="CCS71" s="56"/>
      <c r="CCT71" s="56"/>
      <c r="CCU71" s="56"/>
      <c r="CCV71" s="56"/>
      <c r="CCW71" s="56"/>
      <c r="CCX71" s="56"/>
      <c r="CCY71" s="56"/>
      <c r="CCZ71" s="56"/>
      <c r="CDA71" s="56"/>
      <c r="CDB71" s="56"/>
      <c r="CDC71" s="56"/>
      <c r="CDD71" s="56"/>
      <c r="CDE71" s="56"/>
      <c r="CDF71" s="56"/>
      <c r="CDG71" s="56"/>
      <c r="CDH71" s="56"/>
      <c r="CDI71" s="56"/>
      <c r="CDJ71" s="56"/>
      <c r="CDK71" s="56"/>
      <c r="CDL71" s="56"/>
      <c r="CDM71" s="56"/>
      <c r="CDN71" s="56"/>
      <c r="CDO71" s="56"/>
      <c r="CDP71" s="56"/>
      <c r="CDQ71" s="56"/>
      <c r="CDR71" s="56"/>
      <c r="CDS71" s="56"/>
      <c r="CDT71" s="56"/>
      <c r="CDU71" s="56"/>
      <c r="CDV71" s="56"/>
      <c r="CDW71" s="56"/>
      <c r="CDX71" s="56"/>
      <c r="CDY71" s="56"/>
      <c r="CDZ71" s="56"/>
      <c r="CEA71" s="56"/>
      <c r="CEB71" s="56"/>
      <c r="CEC71" s="56"/>
      <c r="CED71" s="56"/>
      <c r="CEE71" s="56"/>
      <c r="CEF71" s="56"/>
      <c r="CEG71" s="56"/>
      <c r="CEH71" s="56"/>
      <c r="CEI71" s="56"/>
      <c r="CEJ71" s="56"/>
      <c r="CEK71" s="56"/>
      <c r="CEL71" s="56"/>
      <c r="CEM71" s="56"/>
      <c r="CEN71" s="56"/>
      <c r="CEO71" s="56"/>
      <c r="CEP71" s="56"/>
      <c r="CEQ71" s="56"/>
      <c r="CER71" s="56"/>
      <c r="CES71" s="56"/>
      <c r="CET71" s="56"/>
      <c r="CEU71" s="56"/>
      <c r="CEV71" s="56"/>
      <c r="CEW71" s="56"/>
      <c r="CEX71" s="56"/>
      <c r="CEY71" s="56"/>
      <c r="CEZ71" s="56"/>
      <c r="CFA71" s="56"/>
      <c r="CFB71" s="56"/>
      <c r="CFC71" s="56"/>
      <c r="CFD71" s="56"/>
      <c r="CFE71" s="56"/>
      <c r="CFF71" s="56"/>
      <c r="CFG71" s="56"/>
      <c r="CFH71" s="56"/>
      <c r="CFI71" s="56"/>
      <c r="CFJ71" s="56"/>
      <c r="CFK71" s="56"/>
      <c r="CFL71" s="56"/>
      <c r="CFM71" s="56"/>
      <c r="CFN71" s="56"/>
      <c r="CFO71" s="56"/>
      <c r="CFP71" s="56"/>
      <c r="CFQ71" s="56"/>
      <c r="CFR71" s="56"/>
      <c r="CFS71" s="56"/>
      <c r="CFT71" s="56"/>
      <c r="CFU71" s="56"/>
      <c r="CFV71" s="56"/>
      <c r="CFW71" s="56"/>
      <c r="CFX71" s="56"/>
      <c r="CFY71" s="56"/>
      <c r="CFZ71" s="56"/>
      <c r="CGA71" s="56"/>
      <c r="CGB71" s="56"/>
      <c r="CGC71" s="56"/>
      <c r="CGD71" s="56"/>
      <c r="CGE71" s="56"/>
      <c r="CGF71" s="56"/>
      <c r="CGG71" s="56"/>
      <c r="CGH71" s="56"/>
      <c r="CGI71" s="56"/>
      <c r="CGJ71" s="56"/>
      <c r="CGK71" s="56"/>
      <c r="CGL71" s="56"/>
      <c r="CGM71" s="56"/>
      <c r="CGN71" s="56"/>
      <c r="CGO71" s="56"/>
      <c r="CGP71" s="56"/>
      <c r="CGQ71" s="56"/>
      <c r="CGR71" s="56"/>
      <c r="CGS71" s="56"/>
      <c r="CGT71" s="56"/>
      <c r="CGU71" s="56"/>
      <c r="CGV71" s="56"/>
      <c r="CGW71" s="56"/>
      <c r="CGX71" s="56"/>
      <c r="CGY71" s="56"/>
      <c r="CGZ71" s="56"/>
      <c r="CHA71" s="56"/>
      <c r="CHB71" s="56"/>
      <c r="CHC71" s="56"/>
      <c r="CHD71" s="56"/>
      <c r="CHE71" s="56"/>
      <c r="CHF71" s="56"/>
      <c r="CHG71" s="56"/>
      <c r="CHH71" s="56"/>
      <c r="CHI71" s="56"/>
      <c r="CHJ71" s="56"/>
      <c r="CHK71" s="56"/>
      <c r="CHL71" s="56"/>
      <c r="CHM71" s="56"/>
      <c r="CHN71" s="56"/>
      <c r="CHO71" s="56"/>
      <c r="CHP71" s="56"/>
      <c r="CHQ71" s="56"/>
      <c r="CHR71" s="56"/>
      <c r="CHS71" s="56"/>
      <c r="CHT71" s="56"/>
      <c r="CHU71" s="56"/>
      <c r="CHV71" s="56"/>
      <c r="CHW71" s="56"/>
      <c r="CHX71" s="56"/>
      <c r="CHY71" s="56"/>
      <c r="CHZ71" s="56"/>
      <c r="CIA71" s="56"/>
      <c r="CIB71" s="56"/>
      <c r="CIC71" s="56"/>
      <c r="CID71" s="56"/>
      <c r="CIE71" s="56"/>
      <c r="CIF71" s="56"/>
      <c r="CIG71" s="56"/>
      <c r="CIH71" s="56"/>
      <c r="CII71" s="56"/>
      <c r="CIJ71" s="56"/>
      <c r="CIK71" s="56"/>
      <c r="CIL71" s="56"/>
      <c r="CIM71" s="56"/>
      <c r="CIN71" s="56"/>
      <c r="CIO71" s="56"/>
      <c r="CIP71" s="56"/>
      <c r="CIQ71" s="56"/>
      <c r="CIR71" s="56"/>
      <c r="CIS71" s="56"/>
      <c r="CIT71" s="56"/>
      <c r="CIU71" s="56"/>
      <c r="CIV71" s="56"/>
      <c r="CIW71" s="56"/>
      <c r="CIX71" s="56"/>
      <c r="CIY71" s="56"/>
      <c r="CIZ71" s="56"/>
      <c r="CJA71" s="56"/>
      <c r="CJB71" s="56"/>
      <c r="CJC71" s="56"/>
      <c r="CJD71" s="56"/>
      <c r="CJE71" s="56"/>
      <c r="CJF71" s="56"/>
      <c r="CJG71" s="56"/>
      <c r="CJH71" s="56"/>
      <c r="CJI71" s="56"/>
      <c r="CJJ71" s="56"/>
      <c r="CJK71" s="56"/>
      <c r="CJL71" s="56"/>
      <c r="CJM71" s="56"/>
      <c r="CJN71" s="56"/>
      <c r="CJO71" s="56"/>
      <c r="CJP71" s="56"/>
      <c r="CJQ71" s="56"/>
      <c r="CJR71" s="56"/>
      <c r="CJS71" s="56"/>
      <c r="CJT71" s="56"/>
      <c r="CJU71" s="56"/>
      <c r="CJV71" s="56"/>
      <c r="CJW71" s="56"/>
      <c r="CJX71" s="56"/>
      <c r="CJY71" s="56"/>
      <c r="CJZ71" s="56"/>
      <c r="CKA71" s="56"/>
      <c r="CKB71" s="56"/>
      <c r="CKC71" s="56"/>
      <c r="CKD71" s="56"/>
      <c r="CKE71" s="56"/>
      <c r="CKF71" s="56"/>
      <c r="CKG71" s="56"/>
      <c r="CKH71" s="56"/>
      <c r="CKI71" s="56"/>
      <c r="CKJ71" s="56"/>
      <c r="CKK71" s="56"/>
      <c r="CKL71" s="56"/>
      <c r="CKM71" s="56"/>
      <c r="CKN71" s="56"/>
      <c r="CKO71" s="56"/>
      <c r="CKP71" s="56"/>
      <c r="CKQ71" s="56"/>
      <c r="CKR71" s="56"/>
      <c r="CKS71" s="56"/>
      <c r="CKT71" s="56"/>
      <c r="CKU71" s="56"/>
      <c r="CKV71" s="56"/>
      <c r="CKW71" s="56"/>
      <c r="CKX71" s="56"/>
      <c r="CKY71" s="56"/>
      <c r="CKZ71" s="56"/>
      <c r="CLA71" s="56"/>
      <c r="CLB71" s="56"/>
      <c r="CLC71" s="56"/>
      <c r="CLD71" s="56"/>
      <c r="CLE71" s="56"/>
      <c r="CLF71" s="56"/>
      <c r="CLG71" s="56"/>
      <c r="CLH71" s="56"/>
      <c r="CLI71" s="56"/>
      <c r="CLJ71" s="56"/>
      <c r="CLK71" s="56"/>
      <c r="CLL71" s="56"/>
      <c r="CLM71" s="56"/>
      <c r="CLN71" s="56"/>
      <c r="CLO71" s="56"/>
      <c r="CLP71" s="56"/>
      <c r="CLQ71" s="56"/>
      <c r="CLR71" s="56"/>
      <c r="CLS71" s="56"/>
      <c r="CLT71" s="56"/>
      <c r="CLU71" s="56"/>
      <c r="CLV71" s="56"/>
      <c r="CLW71" s="56"/>
      <c r="CLX71" s="56"/>
      <c r="CLY71" s="56"/>
      <c r="CLZ71" s="56"/>
      <c r="CMA71" s="56"/>
      <c r="CMB71" s="56"/>
      <c r="CMC71" s="56"/>
      <c r="CMD71" s="56"/>
      <c r="CME71" s="56"/>
      <c r="CMF71" s="56"/>
      <c r="CMG71" s="56"/>
      <c r="CMH71" s="56"/>
      <c r="CMI71" s="56"/>
      <c r="CMJ71" s="56"/>
      <c r="CMK71" s="56"/>
      <c r="CML71" s="56"/>
      <c r="CMM71" s="56"/>
      <c r="CMN71" s="56"/>
      <c r="CMO71" s="56"/>
      <c r="CMP71" s="56"/>
      <c r="CMQ71" s="56"/>
      <c r="CMR71" s="56"/>
      <c r="CMS71" s="56"/>
      <c r="CMT71" s="56"/>
      <c r="CMU71" s="56"/>
      <c r="CMV71" s="56"/>
      <c r="CMW71" s="56"/>
      <c r="CMX71" s="56"/>
      <c r="CMY71" s="56"/>
      <c r="CMZ71" s="56"/>
      <c r="CNA71" s="56"/>
      <c r="CNB71" s="56"/>
      <c r="CNC71" s="56"/>
      <c r="CND71" s="56"/>
      <c r="CNE71" s="56"/>
      <c r="CNF71" s="56"/>
      <c r="CNG71" s="56"/>
      <c r="CNH71" s="56"/>
      <c r="CNI71" s="56"/>
      <c r="CNJ71" s="56"/>
      <c r="CNK71" s="56"/>
      <c r="CNL71" s="56"/>
      <c r="CNM71" s="56"/>
      <c r="CNN71" s="56"/>
      <c r="CNO71" s="56"/>
      <c r="CNP71" s="56"/>
      <c r="CNQ71" s="56"/>
      <c r="CNR71" s="56"/>
      <c r="CNS71" s="56"/>
      <c r="CNT71" s="56"/>
      <c r="CNU71" s="56"/>
      <c r="CNV71" s="56"/>
      <c r="CNW71" s="56"/>
      <c r="CNX71" s="56"/>
      <c r="CNY71" s="56"/>
      <c r="CNZ71" s="56"/>
      <c r="COA71" s="56"/>
      <c r="COB71" s="56"/>
      <c r="COC71" s="56"/>
      <c r="COD71" s="56"/>
      <c r="COE71" s="56"/>
      <c r="COF71" s="56"/>
      <c r="COG71" s="56"/>
      <c r="COH71" s="56"/>
      <c r="COI71" s="56"/>
      <c r="COJ71" s="56"/>
      <c r="COK71" s="56"/>
      <c r="COL71" s="56"/>
      <c r="COM71" s="56"/>
      <c r="CON71" s="56"/>
      <c r="COO71" s="56"/>
      <c r="COP71" s="56"/>
      <c r="COQ71" s="56"/>
      <c r="COR71" s="56"/>
      <c r="COS71" s="56"/>
      <c r="COT71" s="56"/>
      <c r="COU71" s="56"/>
      <c r="COV71" s="56"/>
      <c r="COW71" s="56"/>
      <c r="COX71" s="56"/>
      <c r="COY71" s="56"/>
      <c r="COZ71" s="56"/>
      <c r="CPA71" s="56"/>
      <c r="CPB71" s="56"/>
      <c r="CPC71" s="56"/>
      <c r="CPD71" s="56"/>
      <c r="CPE71" s="56"/>
      <c r="CPF71" s="56"/>
      <c r="CPG71" s="56"/>
      <c r="CPH71" s="56"/>
      <c r="CPI71" s="56"/>
      <c r="CPJ71" s="56"/>
      <c r="CPK71" s="56"/>
      <c r="CPL71" s="56"/>
      <c r="CPM71" s="56"/>
      <c r="CPN71" s="56"/>
      <c r="CPO71" s="56"/>
      <c r="CPP71" s="56"/>
      <c r="CPQ71" s="56"/>
      <c r="CPR71" s="56"/>
      <c r="CPS71" s="56"/>
      <c r="CPT71" s="56"/>
      <c r="CPU71" s="56"/>
      <c r="CPV71" s="56"/>
      <c r="CPW71" s="56"/>
      <c r="CPX71" s="56"/>
      <c r="CPY71" s="56"/>
      <c r="CPZ71" s="56"/>
      <c r="CQA71" s="56"/>
      <c r="CQB71" s="56"/>
      <c r="CQC71" s="56"/>
      <c r="CQD71" s="56"/>
      <c r="CQE71" s="56"/>
      <c r="CQF71" s="56"/>
      <c r="CQG71" s="56"/>
      <c r="CQH71" s="56"/>
      <c r="CQI71" s="56"/>
      <c r="CQJ71" s="56"/>
      <c r="CQK71" s="56"/>
      <c r="CQL71" s="56"/>
      <c r="CQM71" s="56"/>
      <c r="CQN71" s="56"/>
      <c r="CQO71" s="56"/>
      <c r="CQP71" s="56"/>
      <c r="CQQ71" s="56"/>
      <c r="CQR71" s="56"/>
      <c r="CQS71" s="56"/>
      <c r="CQT71" s="56"/>
      <c r="CQU71" s="56"/>
      <c r="CQV71" s="56"/>
      <c r="CQW71" s="56"/>
      <c r="CQX71" s="56"/>
      <c r="CQY71" s="56"/>
      <c r="CQZ71" s="56"/>
      <c r="CRA71" s="56"/>
      <c r="CRB71" s="56"/>
      <c r="CRC71" s="56"/>
      <c r="CRD71" s="56"/>
      <c r="CRE71" s="56"/>
      <c r="CRF71" s="56"/>
      <c r="CRG71" s="56"/>
      <c r="CRH71" s="56"/>
      <c r="CRI71" s="56"/>
      <c r="CRJ71" s="56"/>
      <c r="CRK71" s="56"/>
      <c r="CRL71" s="56"/>
      <c r="CRM71" s="56"/>
      <c r="CRN71" s="56"/>
      <c r="CRO71" s="56"/>
      <c r="CRP71" s="56"/>
      <c r="CRQ71" s="56"/>
      <c r="CRR71" s="56"/>
      <c r="CRS71" s="56"/>
      <c r="CRT71" s="56"/>
      <c r="CRU71" s="56"/>
      <c r="CRV71" s="56"/>
      <c r="CRW71" s="56"/>
      <c r="CRX71" s="56"/>
      <c r="CRY71" s="56"/>
      <c r="CRZ71" s="56"/>
      <c r="CSA71" s="56"/>
      <c r="CSB71" s="56"/>
      <c r="CSC71" s="56"/>
      <c r="CSD71" s="56"/>
      <c r="CSE71" s="56"/>
      <c r="CSF71" s="56"/>
      <c r="CSG71" s="56"/>
      <c r="CSH71" s="56"/>
      <c r="CSI71" s="56"/>
      <c r="CSJ71" s="56"/>
      <c r="CSK71" s="56"/>
      <c r="CSL71" s="56"/>
      <c r="CSM71" s="56"/>
      <c r="CSN71" s="56"/>
      <c r="CSO71" s="56"/>
      <c r="CSP71" s="56"/>
      <c r="CSQ71" s="56"/>
      <c r="CSR71" s="56"/>
      <c r="CSS71" s="56"/>
      <c r="CST71" s="56"/>
      <c r="CSU71" s="56"/>
      <c r="CSV71" s="56"/>
      <c r="CSW71" s="56"/>
      <c r="CSX71" s="56"/>
      <c r="CSY71" s="56"/>
      <c r="CSZ71" s="56"/>
      <c r="CTA71" s="56"/>
      <c r="CTB71" s="56"/>
      <c r="CTC71" s="56"/>
      <c r="CTD71" s="56"/>
      <c r="CTE71" s="56"/>
      <c r="CTF71" s="56"/>
      <c r="CTG71" s="56"/>
      <c r="CTH71" s="56"/>
      <c r="CTI71" s="56"/>
      <c r="CTJ71" s="56"/>
      <c r="CTK71" s="56"/>
      <c r="CTL71" s="56"/>
      <c r="CTM71" s="56"/>
      <c r="CTN71" s="56"/>
      <c r="CTO71" s="56"/>
      <c r="CTP71" s="56"/>
      <c r="CTQ71" s="56"/>
      <c r="CTR71" s="56"/>
      <c r="CTS71" s="56"/>
      <c r="CTT71" s="56"/>
      <c r="CTU71" s="56"/>
      <c r="CTV71" s="56"/>
      <c r="CTW71" s="56"/>
      <c r="CTX71" s="56"/>
      <c r="CTY71" s="56"/>
      <c r="CTZ71" s="56"/>
      <c r="CUA71" s="56"/>
      <c r="CUB71" s="56"/>
      <c r="CUC71" s="56"/>
      <c r="CUD71" s="56"/>
      <c r="CUE71" s="56"/>
      <c r="CUF71" s="56"/>
      <c r="CUG71" s="56"/>
      <c r="CUH71" s="56"/>
      <c r="CUI71" s="56"/>
      <c r="CUJ71" s="56"/>
      <c r="CUK71" s="56"/>
      <c r="CUL71" s="56"/>
      <c r="CUM71" s="56"/>
      <c r="CUN71" s="56"/>
      <c r="CUO71" s="56"/>
      <c r="CUP71" s="56"/>
      <c r="CUQ71" s="56"/>
      <c r="CUR71" s="56"/>
      <c r="CUS71" s="56"/>
      <c r="CUT71" s="56"/>
      <c r="CUU71" s="56"/>
      <c r="CUV71" s="56"/>
      <c r="CUW71" s="56"/>
      <c r="CUX71" s="56"/>
      <c r="CUY71" s="56"/>
      <c r="CUZ71" s="56"/>
      <c r="CVA71" s="56"/>
      <c r="CVB71" s="56"/>
      <c r="CVC71" s="56"/>
      <c r="CVD71" s="56"/>
      <c r="CVE71" s="56"/>
      <c r="CVF71" s="56"/>
      <c r="CVG71" s="56"/>
      <c r="CVH71" s="56"/>
      <c r="CVI71" s="56"/>
      <c r="CVJ71" s="56"/>
      <c r="CVK71" s="56"/>
      <c r="CVL71" s="56"/>
      <c r="CVM71" s="56"/>
      <c r="CVN71" s="56"/>
      <c r="CVO71" s="56"/>
      <c r="CVP71" s="56"/>
      <c r="CVQ71" s="56"/>
      <c r="CVR71" s="56"/>
      <c r="CVS71" s="56"/>
      <c r="CVT71" s="56"/>
      <c r="CVU71" s="56"/>
      <c r="CVV71" s="56"/>
      <c r="CVW71" s="56"/>
      <c r="CVX71" s="56"/>
      <c r="CVY71" s="56"/>
      <c r="CVZ71" s="56"/>
      <c r="CWA71" s="56"/>
      <c r="CWB71" s="56"/>
      <c r="CWC71" s="56"/>
      <c r="CWD71" s="56"/>
      <c r="CWE71" s="56"/>
      <c r="CWF71" s="56"/>
      <c r="CWG71" s="56"/>
      <c r="CWH71" s="56"/>
      <c r="CWI71" s="56"/>
      <c r="CWJ71" s="56"/>
      <c r="CWK71" s="56"/>
      <c r="CWL71" s="56"/>
      <c r="CWM71" s="56"/>
      <c r="CWN71" s="56"/>
      <c r="CWO71" s="56"/>
      <c r="CWP71" s="56"/>
      <c r="CWQ71" s="56"/>
      <c r="CWR71" s="56"/>
      <c r="CWS71" s="56"/>
      <c r="CWT71" s="56"/>
      <c r="CWU71" s="56"/>
      <c r="CWV71" s="56"/>
      <c r="CWW71" s="56"/>
      <c r="CWX71" s="56"/>
      <c r="CWY71" s="56"/>
      <c r="CWZ71" s="56"/>
      <c r="CXA71" s="56"/>
      <c r="CXB71" s="56"/>
      <c r="CXC71" s="56"/>
      <c r="CXD71" s="56"/>
      <c r="CXE71" s="56"/>
      <c r="CXF71" s="56"/>
      <c r="CXG71" s="56"/>
      <c r="CXH71" s="56"/>
      <c r="CXI71" s="56"/>
      <c r="CXJ71" s="56"/>
      <c r="CXK71" s="56"/>
      <c r="CXL71" s="56"/>
      <c r="CXM71" s="56"/>
      <c r="CXN71" s="56"/>
      <c r="CXO71" s="56"/>
      <c r="CXP71" s="56"/>
      <c r="CXQ71" s="56"/>
      <c r="CXR71" s="56"/>
      <c r="CXS71" s="56"/>
      <c r="CXT71" s="56"/>
      <c r="CXU71" s="56"/>
      <c r="CXV71" s="56"/>
      <c r="CXW71" s="56"/>
      <c r="CXX71" s="56"/>
      <c r="CXY71" s="56"/>
      <c r="CXZ71" s="56"/>
      <c r="CYA71" s="56"/>
      <c r="CYB71" s="56"/>
      <c r="CYC71" s="56"/>
      <c r="CYD71" s="56"/>
      <c r="CYE71" s="56"/>
      <c r="CYF71" s="56"/>
      <c r="CYG71" s="56"/>
      <c r="CYH71" s="56"/>
      <c r="CYI71" s="56"/>
      <c r="CYJ71" s="56"/>
      <c r="CYK71" s="56"/>
      <c r="CYL71" s="56"/>
      <c r="CYM71" s="56"/>
      <c r="CYN71" s="56"/>
      <c r="CYO71" s="56"/>
      <c r="CYP71" s="56"/>
      <c r="CYQ71" s="56"/>
      <c r="CYR71" s="56"/>
      <c r="CYS71" s="56"/>
      <c r="CYT71" s="56"/>
      <c r="CYU71" s="56"/>
      <c r="CYV71" s="56"/>
      <c r="CYW71" s="56"/>
      <c r="CYX71" s="56"/>
      <c r="CYY71" s="56"/>
      <c r="CYZ71" s="56"/>
      <c r="CZA71" s="56"/>
      <c r="CZB71" s="56"/>
      <c r="CZC71" s="56"/>
      <c r="CZD71" s="56"/>
      <c r="CZE71" s="56"/>
      <c r="CZF71" s="56"/>
      <c r="CZG71" s="56"/>
      <c r="CZH71" s="56"/>
      <c r="CZI71" s="56"/>
      <c r="CZJ71" s="56"/>
      <c r="CZK71" s="56"/>
      <c r="CZL71" s="56"/>
      <c r="CZM71" s="56"/>
      <c r="CZN71" s="56"/>
      <c r="CZO71" s="56"/>
      <c r="CZP71" s="56"/>
      <c r="CZQ71" s="56"/>
      <c r="CZR71" s="56"/>
      <c r="CZS71" s="56"/>
      <c r="CZT71" s="56"/>
      <c r="CZU71" s="56"/>
      <c r="CZV71" s="56"/>
      <c r="CZW71" s="56"/>
      <c r="CZX71" s="56"/>
      <c r="CZY71" s="56"/>
      <c r="CZZ71" s="56"/>
      <c r="DAA71" s="56"/>
      <c r="DAB71" s="56"/>
      <c r="DAC71" s="56"/>
      <c r="DAD71" s="56"/>
      <c r="DAE71" s="56"/>
      <c r="DAF71" s="56"/>
      <c r="DAG71" s="56"/>
      <c r="DAH71" s="56"/>
      <c r="DAI71" s="56"/>
      <c r="DAJ71" s="56"/>
      <c r="DAK71" s="56"/>
      <c r="DAL71" s="56"/>
      <c r="DAM71" s="56"/>
      <c r="DAN71" s="56"/>
      <c r="DAO71" s="56"/>
      <c r="DAP71" s="56"/>
      <c r="DAQ71" s="56"/>
      <c r="DAR71" s="56"/>
      <c r="DAS71" s="56"/>
      <c r="DAT71" s="56"/>
      <c r="DAU71" s="56"/>
      <c r="DAV71" s="56"/>
      <c r="DAW71" s="56"/>
      <c r="DAX71" s="56"/>
      <c r="DAY71" s="56"/>
      <c r="DAZ71" s="56"/>
      <c r="DBA71" s="56"/>
      <c r="DBB71" s="56"/>
      <c r="DBC71" s="56"/>
      <c r="DBD71" s="56"/>
      <c r="DBE71" s="56"/>
      <c r="DBF71" s="56"/>
      <c r="DBG71" s="56"/>
      <c r="DBH71" s="56"/>
      <c r="DBI71" s="56"/>
      <c r="DBJ71" s="56"/>
      <c r="DBK71" s="56"/>
      <c r="DBL71" s="56"/>
      <c r="DBM71" s="56"/>
      <c r="DBN71" s="56"/>
      <c r="DBO71" s="56"/>
      <c r="DBP71" s="56"/>
      <c r="DBQ71" s="56"/>
      <c r="DBR71" s="56"/>
      <c r="DBS71" s="56"/>
      <c r="DBT71" s="56"/>
      <c r="DBU71" s="56"/>
      <c r="DBV71" s="56"/>
      <c r="DBW71" s="56"/>
      <c r="DBX71" s="56"/>
      <c r="DBY71" s="56"/>
      <c r="DBZ71" s="56"/>
      <c r="DCA71" s="56"/>
      <c r="DCB71" s="56"/>
      <c r="DCC71" s="56"/>
      <c r="DCD71" s="56"/>
      <c r="DCE71" s="56"/>
      <c r="DCF71" s="56"/>
      <c r="DCG71" s="56"/>
      <c r="DCH71" s="56"/>
      <c r="DCI71" s="56"/>
      <c r="DCJ71" s="56"/>
      <c r="DCK71" s="56"/>
      <c r="DCL71" s="56"/>
      <c r="DCM71" s="56"/>
      <c r="DCN71" s="56"/>
      <c r="DCO71" s="56"/>
      <c r="DCP71" s="56"/>
      <c r="DCQ71" s="56"/>
      <c r="DCR71" s="56"/>
      <c r="DCS71" s="56"/>
      <c r="DCT71" s="56"/>
      <c r="DCU71" s="56"/>
      <c r="DCV71" s="56"/>
      <c r="DCW71" s="56"/>
      <c r="DCX71" s="56"/>
      <c r="DCY71" s="56"/>
      <c r="DCZ71" s="56"/>
      <c r="DDA71" s="56"/>
      <c r="DDB71" s="56"/>
      <c r="DDC71" s="56"/>
      <c r="DDD71" s="56"/>
      <c r="DDE71" s="56"/>
      <c r="DDF71" s="56"/>
      <c r="DDG71" s="56"/>
      <c r="DDH71" s="56"/>
      <c r="DDI71" s="56"/>
      <c r="DDJ71" s="56"/>
      <c r="DDK71" s="56"/>
      <c r="DDL71" s="56"/>
      <c r="DDM71" s="56"/>
      <c r="DDN71" s="56"/>
      <c r="DDO71" s="56"/>
      <c r="DDP71" s="56"/>
      <c r="DDQ71" s="56"/>
      <c r="DDR71" s="56"/>
      <c r="DDS71" s="56"/>
      <c r="DDT71" s="56"/>
      <c r="DDU71" s="56"/>
      <c r="DDV71" s="56"/>
      <c r="DDW71" s="56"/>
      <c r="DDX71" s="56"/>
      <c r="DDY71" s="56"/>
      <c r="DDZ71" s="56"/>
      <c r="DEA71" s="56"/>
      <c r="DEB71" s="56"/>
      <c r="DEC71" s="56"/>
      <c r="DED71" s="56"/>
      <c r="DEE71" s="56"/>
      <c r="DEF71" s="56"/>
      <c r="DEG71" s="56"/>
      <c r="DEH71" s="56"/>
      <c r="DEI71" s="56"/>
      <c r="DEJ71" s="56"/>
      <c r="DEK71" s="56"/>
      <c r="DEL71" s="56"/>
      <c r="DEM71" s="56"/>
      <c r="DEN71" s="56"/>
      <c r="DEO71" s="56"/>
      <c r="DEP71" s="56"/>
      <c r="DEQ71" s="56"/>
      <c r="DER71" s="56"/>
      <c r="DES71" s="56"/>
      <c r="DET71" s="56"/>
      <c r="DEU71" s="56"/>
      <c r="DEV71" s="56"/>
      <c r="DEW71" s="56"/>
      <c r="DEX71" s="56"/>
      <c r="DEY71" s="56"/>
      <c r="DEZ71" s="56"/>
      <c r="DFA71" s="56"/>
      <c r="DFB71" s="56"/>
      <c r="DFC71" s="56"/>
      <c r="DFD71" s="56"/>
      <c r="DFE71" s="56"/>
      <c r="DFF71" s="56"/>
      <c r="DFG71" s="56"/>
      <c r="DFH71" s="56"/>
      <c r="DFI71" s="56"/>
      <c r="DFJ71" s="56"/>
      <c r="DFK71" s="56"/>
      <c r="DFL71" s="56"/>
      <c r="DFM71" s="56"/>
      <c r="DFN71" s="56"/>
      <c r="DFO71" s="56"/>
      <c r="DFP71" s="56"/>
      <c r="DFQ71" s="56"/>
      <c r="DFR71" s="56"/>
      <c r="DFS71" s="56"/>
      <c r="DFT71" s="56"/>
      <c r="DFU71" s="56"/>
      <c r="DFV71" s="56"/>
      <c r="DFW71" s="56"/>
      <c r="DFX71" s="56"/>
      <c r="DFY71" s="56"/>
      <c r="DFZ71" s="56"/>
      <c r="DGA71" s="56"/>
      <c r="DGB71" s="56"/>
      <c r="DGC71" s="56"/>
      <c r="DGD71" s="56"/>
      <c r="DGE71" s="56"/>
      <c r="DGF71" s="56"/>
      <c r="DGG71" s="56"/>
      <c r="DGH71" s="56"/>
      <c r="DGI71" s="56"/>
      <c r="DGJ71" s="56"/>
      <c r="DGK71" s="56"/>
      <c r="DGL71" s="56"/>
      <c r="DGM71" s="56"/>
      <c r="DGN71" s="56"/>
      <c r="DGO71" s="56"/>
      <c r="DGP71" s="56"/>
      <c r="DGQ71" s="56"/>
      <c r="DGR71" s="56"/>
      <c r="DGS71" s="56"/>
      <c r="DGT71" s="56"/>
      <c r="DGU71" s="56"/>
      <c r="DGV71" s="56"/>
      <c r="DGW71" s="56"/>
      <c r="DGX71" s="56"/>
      <c r="DGY71" s="56"/>
      <c r="DGZ71" s="56"/>
      <c r="DHA71" s="56"/>
      <c r="DHB71" s="56"/>
      <c r="DHC71" s="56"/>
      <c r="DHD71" s="56"/>
      <c r="DHE71" s="56"/>
      <c r="DHF71" s="56"/>
      <c r="DHG71" s="56"/>
      <c r="DHH71" s="56"/>
      <c r="DHI71" s="56"/>
      <c r="DHJ71" s="56"/>
      <c r="DHK71" s="56"/>
      <c r="DHL71" s="56"/>
      <c r="DHM71" s="56"/>
      <c r="DHN71" s="56"/>
      <c r="DHO71" s="56"/>
      <c r="DHP71" s="56"/>
      <c r="DHQ71" s="56"/>
      <c r="DHR71" s="56"/>
      <c r="DHS71" s="56"/>
      <c r="DHT71" s="56"/>
      <c r="DHU71" s="56"/>
      <c r="DHV71" s="56"/>
      <c r="DHW71" s="56"/>
      <c r="DHX71" s="56"/>
      <c r="DHY71" s="56"/>
      <c r="DHZ71" s="56"/>
      <c r="DIA71" s="56"/>
      <c r="DIB71" s="56"/>
      <c r="DIC71" s="56"/>
      <c r="DID71" s="56"/>
      <c r="DIE71" s="56"/>
      <c r="DIF71" s="56"/>
      <c r="DIG71" s="56"/>
      <c r="DIH71" s="56"/>
      <c r="DII71" s="56"/>
      <c r="DIJ71" s="56"/>
      <c r="DIK71" s="56"/>
      <c r="DIL71" s="56"/>
      <c r="DIM71" s="56"/>
      <c r="DIN71" s="56"/>
      <c r="DIO71" s="56"/>
      <c r="DIP71" s="56"/>
      <c r="DIQ71" s="56"/>
      <c r="DIR71" s="56"/>
      <c r="DIS71" s="56"/>
      <c r="DIT71" s="56"/>
      <c r="DIU71" s="56"/>
      <c r="DIV71" s="56"/>
      <c r="DIW71" s="56"/>
      <c r="DIX71" s="56"/>
      <c r="DIY71" s="56"/>
      <c r="DIZ71" s="56"/>
      <c r="DJA71" s="56"/>
      <c r="DJB71" s="56"/>
      <c r="DJC71" s="56"/>
      <c r="DJD71" s="56"/>
      <c r="DJE71" s="56"/>
      <c r="DJF71" s="56"/>
      <c r="DJG71" s="56"/>
      <c r="DJH71" s="56"/>
      <c r="DJI71" s="56"/>
      <c r="DJJ71" s="56"/>
      <c r="DJK71" s="56"/>
      <c r="DJL71" s="56"/>
      <c r="DJM71" s="56"/>
      <c r="DJN71" s="56"/>
      <c r="DJO71" s="56"/>
      <c r="DJP71" s="56"/>
      <c r="DJQ71" s="56"/>
      <c r="DJR71" s="56"/>
      <c r="DJS71" s="56"/>
      <c r="DJT71" s="56"/>
      <c r="DJU71" s="56"/>
      <c r="DJV71" s="56"/>
      <c r="DJW71" s="56"/>
      <c r="DJX71" s="56"/>
      <c r="DJY71" s="56"/>
      <c r="DJZ71" s="56"/>
      <c r="DKA71" s="56"/>
      <c r="DKB71" s="56"/>
      <c r="DKC71" s="56"/>
      <c r="DKD71" s="56"/>
      <c r="DKE71" s="56"/>
      <c r="DKF71" s="56"/>
      <c r="DKG71" s="56"/>
      <c r="DKH71" s="56"/>
      <c r="DKI71" s="56"/>
      <c r="DKJ71" s="56"/>
      <c r="DKK71" s="56"/>
      <c r="DKL71" s="56"/>
      <c r="DKM71" s="56"/>
      <c r="DKN71" s="56"/>
      <c r="DKO71" s="56"/>
      <c r="DKP71" s="56"/>
      <c r="DKQ71" s="56"/>
      <c r="DKR71" s="56"/>
      <c r="DKS71" s="56"/>
      <c r="DKT71" s="56"/>
      <c r="DKU71" s="56"/>
      <c r="DKV71" s="56"/>
      <c r="DKW71" s="56"/>
      <c r="DKX71" s="56"/>
      <c r="DKY71" s="56"/>
      <c r="DKZ71" s="56"/>
      <c r="DLA71" s="56"/>
      <c r="DLB71" s="56"/>
      <c r="DLC71" s="56"/>
      <c r="DLD71" s="56"/>
      <c r="DLE71" s="56"/>
      <c r="DLF71" s="56"/>
      <c r="DLG71" s="56"/>
      <c r="DLH71" s="56"/>
      <c r="DLI71" s="56"/>
      <c r="DLJ71" s="56"/>
      <c r="DLK71" s="56"/>
      <c r="DLL71" s="56"/>
      <c r="DLM71" s="56"/>
      <c r="DLN71" s="56"/>
      <c r="DLO71" s="56"/>
      <c r="DLP71" s="56"/>
      <c r="DLQ71" s="56"/>
      <c r="DLR71" s="56"/>
      <c r="DLS71" s="56"/>
      <c r="DLT71" s="56"/>
      <c r="DLU71" s="56"/>
      <c r="DLV71" s="56"/>
      <c r="DLW71" s="56"/>
      <c r="DLX71" s="56"/>
      <c r="DLY71" s="56"/>
      <c r="DLZ71" s="56"/>
      <c r="DMA71" s="56"/>
      <c r="DMB71" s="56"/>
      <c r="DMC71" s="56"/>
      <c r="DMD71" s="56"/>
      <c r="DME71" s="56"/>
      <c r="DMF71" s="56"/>
      <c r="DMG71" s="56"/>
      <c r="DMH71" s="56"/>
      <c r="DMI71" s="56"/>
      <c r="DMJ71" s="56"/>
      <c r="DMK71" s="56"/>
      <c r="DML71" s="56"/>
      <c r="DMM71" s="56"/>
      <c r="DMN71" s="56"/>
      <c r="DMO71" s="56"/>
      <c r="DMP71" s="56"/>
      <c r="DMQ71" s="56"/>
      <c r="DMR71" s="56"/>
      <c r="DMS71" s="56"/>
      <c r="DMT71" s="56"/>
      <c r="DMU71" s="56"/>
      <c r="DMV71" s="56"/>
      <c r="DMW71" s="56"/>
      <c r="DMX71" s="56"/>
      <c r="DMY71" s="56"/>
      <c r="DMZ71" s="56"/>
      <c r="DNA71" s="56"/>
      <c r="DNB71" s="56"/>
      <c r="DNC71" s="56"/>
      <c r="DND71" s="56"/>
      <c r="DNE71" s="56"/>
      <c r="DNF71" s="56"/>
      <c r="DNG71" s="56"/>
      <c r="DNH71" s="56"/>
      <c r="DNI71" s="56"/>
      <c r="DNJ71" s="56"/>
      <c r="DNK71" s="56"/>
      <c r="DNL71" s="56"/>
      <c r="DNM71" s="56"/>
      <c r="DNN71" s="56"/>
      <c r="DNO71" s="56"/>
      <c r="DNP71" s="56"/>
      <c r="DNQ71" s="56"/>
      <c r="DNR71" s="56"/>
      <c r="DNS71" s="56"/>
      <c r="DNT71" s="56"/>
      <c r="DNU71" s="56"/>
      <c r="DNV71" s="56"/>
      <c r="DNW71" s="56"/>
      <c r="DNX71" s="56"/>
      <c r="DNY71" s="56"/>
      <c r="DNZ71" s="56"/>
      <c r="DOA71" s="56"/>
      <c r="DOB71" s="56"/>
      <c r="DOC71" s="56"/>
      <c r="DOD71" s="56"/>
      <c r="DOE71" s="56"/>
      <c r="DOF71" s="56"/>
      <c r="DOG71" s="56"/>
      <c r="DOH71" s="56"/>
      <c r="DOI71" s="56"/>
      <c r="DOJ71" s="56"/>
      <c r="DOK71" s="56"/>
      <c r="DOL71" s="56"/>
      <c r="DOM71" s="56"/>
      <c r="DON71" s="56"/>
      <c r="DOO71" s="56"/>
      <c r="DOP71" s="56"/>
      <c r="DOQ71" s="56"/>
      <c r="DOR71" s="56"/>
      <c r="DOS71" s="56"/>
      <c r="DOT71" s="56"/>
      <c r="DOU71" s="56"/>
      <c r="DOV71" s="56"/>
      <c r="DOW71" s="56"/>
      <c r="DOX71" s="56"/>
      <c r="DOY71" s="56"/>
      <c r="DOZ71" s="56"/>
      <c r="DPA71" s="56"/>
      <c r="DPB71" s="56"/>
      <c r="DPC71" s="56"/>
      <c r="DPD71" s="56"/>
      <c r="DPE71" s="56"/>
      <c r="DPF71" s="56"/>
      <c r="DPG71" s="56"/>
      <c r="DPH71" s="56"/>
      <c r="DPI71" s="56"/>
      <c r="DPJ71" s="56"/>
      <c r="DPK71" s="56"/>
      <c r="DPL71" s="56"/>
      <c r="DPM71" s="56"/>
      <c r="DPN71" s="56"/>
      <c r="DPO71" s="56"/>
      <c r="DPP71" s="56"/>
      <c r="DPQ71" s="56"/>
      <c r="DPR71" s="56"/>
      <c r="DPS71" s="56"/>
      <c r="DPT71" s="56"/>
      <c r="DPU71" s="56"/>
      <c r="DPV71" s="56"/>
      <c r="DPW71" s="56"/>
      <c r="DPX71" s="56"/>
      <c r="DPY71" s="56"/>
      <c r="DPZ71" s="56"/>
      <c r="DQA71" s="56"/>
      <c r="DQB71" s="56"/>
      <c r="DQC71" s="56"/>
      <c r="DQD71" s="56"/>
      <c r="DQE71" s="56"/>
      <c r="DQF71" s="56"/>
      <c r="DQG71" s="56"/>
      <c r="DQH71" s="56"/>
      <c r="DQI71" s="56"/>
      <c r="DQJ71" s="56"/>
      <c r="DQK71" s="56"/>
      <c r="DQL71" s="56"/>
      <c r="DQM71" s="56"/>
      <c r="DQN71" s="56"/>
      <c r="DQO71" s="56"/>
      <c r="DQP71" s="56"/>
      <c r="DQQ71" s="56"/>
      <c r="DQR71" s="56"/>
      <c r="DQS71" s="56"/>
      <c r="DQT71" s="56"/>
      <c r="DQU71" s="56"/>
      <c r="DQV71" s="56"/>
      <c r="DQW71" s="56"/>
      <c r="DQX71" s="56"/>
      <c r="DQY71" s="56"/>
      <c r="DQZ71" s="56"/>
      <c r="DRA71" s="56"/>
      <c r="DRB71" s="56"/>
      <c r="DRC71" s="56"/>
      <c r="DRD71" s="56"/>
      <c r="DRE71" s="56"/>
      <c r="DRF71" s="56"/>
      <c r="DRG71" s="56"/>
      <c r="DRH71" s="56"/>
      <c r="DRI71" s="56"/>
      <c r="DRJ71" s="56"/>
      <c r="DRK71" s="56"/>
      <c r="DRL71" s="56"/>
      <c r="DRM71" s="56"/>
      <c r="DRN71" s="56"/>
      <c r="DRO71" s="56"/>
      <c r="DRP71" s="56"/>
      <c r="DRQ71" s="56"/>
      <c r="DRR71" s="56"/>
      <c r="DRS71" s="56"/>
      <c r="DRT71" s="56"/>
      <c r="DRU71" s="56"/>
      <c r="DRV71" s="56"/>
      <c r="DRW71" s="56"/>
      <c r="DRX71" s="56"/>
      <c r="DRY71" s="56"/>
      <c r="DRZ71" s="56"/>
      <c r="DSA71" s="56"/>
      <c r="DSB71" s="56"/>
      <c r="DSC71" s="56"/>
      <c r="DSD71" s="56"/>
      <c r="DSE71" s="56"/>
      <c r="DSF71" s="56"/>
      <c r="DSG71" s="56"/>
      <c r="DSH71" s="56"/>
      <c r="DSI71" s="56"/>
      <c r="DSJ71" s="56"/>
      <c r="DSK71" s="56"/>
      <c r="DSL71" s="56"/>
      <c r="DSM71" s="56"/>
      <c r="DSN71" s="56"/>
      <c r="DSO71" s="56"/>
      <c r="DSP71" s="56"/>
      <c r="DSQ71" s="56"/>
      <c r="DSR71" s="56"/>
      <c r="DSS71" s="56"/>
      <c r="DST71" s="56"/>
      <c r="DSU71" s="56"/>
      <c r="DSV71" s="56"/>
      <c r="DSW71" s="56"/>
      <c r="DSX71" s="56"/>
      <c r="DSY71" s="56"/>
      <c r="DSZ71" s="56"/>
      <c r="DTA71" s="56"/>
      <c r="DTB71" s="56"/>
      <c r="DTC71" s="56"/>
      <c r="DTD71" s="56"/>
      <c r="DTE71" s="56"/>
      <c r="DTF71" s="56"/>
      <c r="DTG71" s="56"/>
      <c r="DTH71" s="56"/>
      <c r="DTI71" s="56"/>
      <c r="DTJ71" s="56"/>
      <c r="DTK71" s="56"/>
      <c r="DTL71" s="56"/>
      <c r="DTM71" s="56"/>
      <c r="DTN71" s="56"/>
      <c r="DTO71" s="56"/>
      <c r="DTP71" s="56"/>
      <c r="DTQ71" s="56"/>
      <c r="DTR71" s="56"/>
      <c r="DTS71" s="56"/>
      <c r="DTT71" s="56"/>
      <c r="DTU71" s="56"/>
      <c r="DTV71" s="56"/>
      <c r="DTW71" s="56"/>
      <c r="DTX71" s="56"/>
      <c r="DTY71" s="56"/>
      <c r="DTZ71" s="56"/>
      <c r="DUA71" s="56"/>
      <c r="DUB71" s="56"/>
      <c r="DUC71" s="56"/>
      <c r="DUD71" s="56"/>
      <c r="DUE71" s="56"/>
      <c r="DUF71" s="56"/>
      <c r="DUG71" s="56"/>
      <c r="DUH71" s="56"/>
      <c r="DUI71" s="56"/>
      <c r="DUJ71" s="56"/>
      <c r="DUK71" s="56"/>
      <c r="DUL71" s="56"/>
      <c r="DUM71" s="56"/>
      <c r="DUN71" s="56"/>
      <c r="DUO71" s="56"/>
      <c r="DUP71" s="56"/>
      <c r="DUQ71" s="56"/>
      <c r="DUR71" s="56"/>
      <c r="DUS71" s="56"/>
      <c r="DUT71" s="56"/>
      <c r="DUU71" s="56"/>
      <c r="DUV71" s="56"/>
      <c r="DUW71" s="56"/>
      <c r="DUX71" s="56"/>
      <c r="DUY71" s="56"/>
      <c r="DUZ71" s="56"/>
      <c r="DVA71" s="56"/>
      <c r="DVB71" s="56"/>
      <c r="DVC71" s="56"/>
      <c r="DVD71" s="56"/>
      <c r="DVE71" s="56"/>
      <c r="DVF71" s="56"/>
      <c r="DVG71" s="56"/>
      <c r="DVH71" s="56"/>
      <c r="DVI71" s="56"/>
      <c r="DVJ71" s="56"/>
      <c r="DVK71" s="56"/>
      <c r="DVL71" s="56"/>
      <c r="DVM71" s="56"/>
      <c r="DVN71" s="56"/>
      <c r="DVO71" s="56"/>
      <c r="DVP71" s="56"/>
      <c r="DVQ71" s="56"/>
      <c r="DVR71" s="56"/>
      <c r="DVS71" s="56"/>
      <c r="DVT71" s="56"/>
      <c r="DVU71" s="56"/>
      <c r="DVV71" s="56"/>
      <c r="DVW71" s="56"/>
      <c r="DVX71" s="56"/>
      <c r="DVY71" s="56"/>
      <c r="DVZ71" s="56"/>
      <c r="DWA71" s="56"/>
      <c r="DWB71" s="56"/>
      <c r="DWC71" s="56"/>
      <c r="DWD71" s="56"/>
      <c r="DWE71" s="56"/>
      <c r="DWF71" s="56"/>
      <c r="DWG71" s="56"/>
      <c r="DWH71" s="56"/>
      <c r="DWI71" s="56"/>
      <c r="DWJ71" s="56"/>
      <c r="DWK71" s="56"/>
      <c r="DWL71" s="56"/>
      <c r="DWM71" s="56"/>
      <c r="DWN71" s="56"/>
      <c r="DWO71" s="56"/>
      <c r="DWP71" s="56"/>
      <c r="DWQ71" s="56"/>
      <c r="DWR71" s="56"/>
      <c r="DWS71" s="56"/>
      <c r="DWT71" s="56"/>
      <c r="DWU71" s="56"/>
      <c r="DWV71" s="56"/>
      <c r="DWW71" s="56"/>
      <c r="DWX71" s="56"/>
      <c r="DWY71" s="56"/>
      <c r="DWZ71" s="56"/>
      <c r="DXA71" s="56"/>
      <c r="DXB71" s="56"/>
      <c r="DXC71" s="56"/>
      <c r="DXD71" s="56"/>
      <c r="DXE71" s="56"/>
      <c r="DXF71" s="56"/>
      <c r="DXG71" s="56"/>
      <c r="DXH71" s="56"/>
      <c r="DXI71" s="56"/>
      <c r="DXJ71" s="56"/>
      <c r="DXK71" s="56"/>
      <c r="DXL71" s="56"/>
      <c r="DXM71" s="56"/>
      <c r="DXN71" s="56"/>
      <c r="DXO71" s="56"/>
      <c r="DXP71" s="56"/>
      <c r="DXQ71" s="56"/>
      <c r="DXR71" s="56"/>
      <c r="DXS71" s="56"/>
      <c r="DXT71" s="56"/>
      <c r="DXU71" s="56"/>
      <c r="DXV71" s="56"/>
      <c r="DXW71" s="56"/>
      <c r="DXX71" s="56"/>
      <c r="DXY71" s="56"/>
      <c r="DXZ71" s="56"/>
      <c r="DYA71" s="56"/>
      <c r="DYB71" s="56"/>
      <c r="DYC71" s="56"/>
      <c r="DYD71" s="56"/>
      <c r="DYE71" s="56"/>
      <c r="DYF71" s="56"/>
      <c r="DYG71" s="56"/>
      <c r="DYH71" s="56"/>
      <c r="DYI71" s="56"/>
      <c r="DYJ71" s="56"/>
      <c r="DYK71" s="56"/>
      <c r="DYL71" s="56"/>
      <c r="DYM71" s="56"/>
      <c r="DYN71" s="56"/>
      <c r="DYO71" s="56"/>
      <c r="DYP71" s="56"/>
      <c r="DYQ71" s="56"/>
      <c r="DYR71" s="56"/>
      <c r="DYS71" s="56"/>
      <c r="DYT71" s="56"/>
      <c r="DYU71" s="56"/>
      <c r="DYV71" s="56"/>
      <c r="DYW71" s="56"/>
      <c r="DYX71" s="56"/>
      <c r="DYY71" s="56"/>
      <c r="DYZ71" s="56"/>
      <c r="DZA71" s="56"/>
      <c r="DZB71" s="56"/>
      <c r="DZC71" s="56"/>
      <c r="DZD71" s="56"/>
      <c r="DZE71" s="56"/>
      <c r="DZF71" s="56"/>
      <c r="DZG71" s="56"/>
      <c r="DZH71" s="56"/>
      <c r="DZI71" s="56"/>
      <c r="DZJ71" s="56"/>
      <c r="DZK71" s="56"/>
      <c r="DZL71" s="56"/>
      <c r="DZM71" s="56"/>
      <c r="DZN71" s="56"/>
      <c r="DZO71" s="56"/>
      <c r="DZP71" s="56"/>
      <c r="DZQ71" s="56"/>
      <c r="DZR71" s="56"/>
      <c r="DZS71" s="56"/>
      <c r="DZT71" s="56"/>
      <c r="DZU71" s="56"/>
      <c r="DZV71" s="56"/>
      <c r="DZW71" s="56"/>
      <c r="DZX71" s="56"/>
      <c r="DZY71" s="56"/>
      <c r="DZZ71" s="56"/>
      <c r="EAA71" s="56"/>
      <c r="EAB71" s="56"/>
      <c r="EAC71" s="56"/>
      <c r="EAD71" s="56"/>
      <c r="EAE71" s="56"/>
      <c r="EAF71" s="56"/>
      <c r="EAG71" s="56"/>
      <c r="EAH71" s="56"/>
      <c r="EAI71" s="56"/>
      <c r="EAJ71" s="56"/>
      <c r="EAK71" s="56"/>
      <c r="EAL71" s="56"/>
      <c r="EAM71" s="56"/>
      <c r="EAN71" s="56"/>
      <c r="EAO71" s="56"/>
      <c r="EAP71" s="56"/>
      <c r="EAQ71" s="56"/>
      <c r="EAR71" s="56"/>
      <c r="EAS71" s="56"/>
      <c r="EAT71" s="56"/>
      <c r="EAU71" s="56"/>
      <c r="EAV71" s="56"/>
      <c r="EAW71" s="56"/>
      <c r="EAX71" s="56"/>
      <c r="EAY71" s="56"/>
      <c r="EAZ71" s="56"/>
      <c r="EBA71" s="56"/>
      <c r="EBB71" s="56"/>
      <c r="EBC71" s="56"/>
      <c r="EBD71" s="56"/>
      <c r="EBE71" s="56"/>
      <c r="EBF71" s="56"/>
      <c r="EBG71" s="56"/>
      <c r="EBH71" s="56"/>
      <c r="EBI71" s="56"/>
      <c r="EBJ71" s="56"/>
      <c r="EBK71" s="56"/>
      <c r="EBL71" s="56"/>
      <c r="EBM71" s="56"/>
      <c r="EBN71" s="56"/>
      <c r="EBO71" s="56"/>
      <c r="EBP71" s="56"/>
      <c r="EBQ71" s="56"/>
      <c r="EBR71" s="56"/>
      <c r="EBS71" s="56"/>
      <c r="EBT71" s="56"/>
      <c r="EBU71" s="56"/>
      <c r="EBV71" s="56"/>
      <c r="EBW71" s="56"/>
      <c r="EBX71" s="56"/>
      <c r="EBY71" s="56"/>
      <c r="EBZ71" s="56"/>
      <c r="ECA71" s="56"/>
      <c r="ECB71" s="56"/>
      <c r="ECC71" s="56"/>
      <c r="ECD71" s="56"/>
      <c r="ECE71" s="56"/>
      <c r="ECF71" s="56"/>
      <c r="ECG71" s="56"/>
      <c r="ECH71" s="56"/>
      <c r="ECI71" s="56"/>
      <c r="ECJ71" s="56"/>
      <c r="ECK71" s="56"/>
      <c r="ECL71" s="56"/>
      <c r="ECM71" s="56"/>
      <c r="ECN71" s="56"/>
      <c r="ECO71" s="56"/>
      <c r="ECP71" s="56"/>
      <c r="ECQ71" s="56"/>
      <c r="ECR71" s="56"/>
      <c r="ECS71" s="56"/>
      <c r="ECT71" s="56"/>
      <c r="ECU71" s="56"/>
      <c r="ECV71" s="56"/>
      <c r="ECW71" s="56"/>
      <c r="ECX71" s="56"/>
      <c r="ECY71" s="56"/>
      <c r="ECZ71" s="56"/>
      <c r="EDA71" s="56"/>
      <c r="EDB71" s="56"/>
      <c r="EDC71" s="56"/>
      <c r="EDD71" s="56"/>
      <c r="EDE71" s="56"/>
      <c r="EDF71" s="56"/>
      <c r="EDG71" s="56"/>
      <c r="EDH71" s="56"/>
      <c r="EDI71" s="56"/>
      <c r="EDJ71" s="56"/>
      <c r="EDK71" s="56"/>
      <c r="EDL71" s="56"/>
      <c r="EDM71" s="56"/>
      <c r="EDN71" s="56"/>
      <c r="EDO71" s="56"/>
      <c r="EDP71" s="56"/>
      <c r="EDQ71" s="56"/>
      <c r="EDR71" s="56"/>
      <c r="EDS71" s="56"/>
      <c r="EDT71" s="56"/>
      <c r="EDU71" s="56"/>
      <c r="EDV71" s="56"/>
      <c r="EDW71" s="56"/>
      <c r="EDX71" s="56"/>
      <c r="EDY71" s="56"/>
      <c r="EDZ71" s="56"/>
      <c r="EEA71" s="56"/>
      <c r="EEB71" s="56"/>
      <c r="EEC71" s="56"/>
      <c r="EED71" s="56"/>
      <c r="EEE71" s="56"/>
      <c r="EEF71" s="56"/>
      <c r="EEG71" s="56"/>
      <c r="EEH71" s="56"/>
      <c r="EEI71" s="56"/>
      <c r="EEJ71" s="56"/>
      <c r="EEK71" s="56"/>
      <c r="EEL71" s="56"/>
      <c r="EEM71" s="56"/>
      <c r="EEN71" s="56"/>
      <c r="EEO71" s="56"/>
      <c r="EEP71" s="56"/>
      <c r="EEQ71" s="56"/>
      <c r="EER71" s="56"/>
      <c r="EES71" s="56"/>
      <c r="EET71" s="56"/>
      <c r="EEU71" s="56"/>
      <c r="EEV71" s="56"/>
      <c r="EEW71" s="56"/>
      <c r="EEX71" s="56"/>
      <c r="EEY71" s="56"/>
      <c r="EEZ71" s="56"/>
      <c r="EFA71" s="56"/>
      <c r="EFB71" s="56"/>
      <c r="EFC71" s="56"/>
      <c r="EFD71" s="56"/>
      <c r="EFE71" s="56"/>
      <c r="EFF71" s="56"/>
      <c r="EFG71" s="56"/>
      <c r="EFH71" s="56"/>
      <c r="EFI71" s="56"/>
      <c r="EFJ71" s="56"/>
      <c r="EFK71" s="56"/>
      <c r="EFL71" s="56"/>
      <c r="EFM71" s="56"/>
      <c r="EFN71" s="56"/>
      <c r="EFO71" s="56"/>
      <c r="EFP71" s="56"/>
      <c r="EFQ71" s="56"/>
      <c r="EFR71" s="56"/>
      <c r="EFS71" s="56"/>
      <c r="EFT71" s="56"/>
      <c r="EFU71" s="56"/>
      <c r="EFV71" s="56"/>
      <c r="EFW71" s="56"/>
      <c r="EFX71" s="56"/>
      <c r="EFY71" s="56"/>
      <c r="EFZ71" s="56"/>
      <c r="EGA71" s="56"/>
      <c r="EGB71" s="56"/>
      <c r="EGC71" s="56"/>
      <c r="EGD71" s="56"/>
      <c r="EGE71" s="56"/>
      <c r="EGF71" s="56"/>
      <c r="EGG71" s="56"/>
      <c r="EGH71" s="56"/>
      <c r="EGI71" s="56"/>
      <c r="EGJ71" s="56"/>
      <c r="EGK71" s="56"/>
      <c r="EGL71" s="56"/>
      <c r="EGM71" s="56"/>
      <c r="EGN71" s="56"/>
      <c r="EGO71" s="56"/>
      <c r="EGP71" s="56"/>
      <c r="EGQ71" s="56"/>
      <c r="EGR71" s="56"/>
      <c r="EGS71" s="56"/>
      <c r="EGT71" s="56"/>
      <c r="EGU71" s="56"/>
      <c r="EGV71" s="56"/>
      <c r="EGW71" s="56"/>
      <c r="EGX71" s="56"/>
      <c r="EGY71" s="56"/>
      <c r="EGZ71" s="56"/>
      <c r="EHA71" s="56"/>
      <c r="EHB71" s="56"/>
      <c r="EHC71" s="56"/>
      <c r="EHD71" s="56"/>
      <c r="EHE71" s="56"/>
      <c r="EHF71" s="56"/>
      <c r="EHG71" s="56"/>
      <c r="EHH71" s="56"/>
      <c r="EHI71" s="56"/>
      <c r="EHJ71" s="56"/>
      <c r="EHK71" s="56"/>
      <c r="EHL71" s="56"/>
      <c r="EHM71" s="56"/>
      <c r="EHN71" s="56"/>
      <c r="EHO71" s="56"/>
      <c r="EHP71" s="56"/>
      <c r="EHQ71" s="56"/>
      <c r="EHR71" s="56"/>
      <c r="EHS71" s="56"/>
      <c r="EHT71" s="56"/>
      <c r="EHU71" s="56"/>
      <c r="EHV71" s="56"/>
      <c r="EHW71" s="56"/>
      <c r="EHX71" s="56"/>
      <c r="EHY71" s="56"/>
      <c r="EHZ71" s="56"/>
      <c r="EIA71" s="56"/>
      <c r="EIB71" s="56"/>
      <c r="EIC71" s="56"/>
      <c r="EID71" s="56"/>
      <c r="EIE71" s="56"/>
      <c r="EIF71" s="56"/>
      <c r="EIG71" s="56"/>
      <c r="EIH71" s="56"/>
      <c r="EII71" s="56"/>
      <c r="EIJ71" s="56"/>
      <c r="EIK71" s="56"/>
      <c r="EIL71" s="56"/>
      <c r="EIM71" s="56"/>
      <c r="EIN71" s="56"/>
      <c r="EIO71" s="56"/>
      <c r="EIP71" s="56"/>
      <c r="EIQ71" s="56"/>
      <c r="EIR71" s="56"/>
      <c r="EIS71" s="56"/>
      <c r="EIT71" s="56"/>
      <c r="EIU71" s="56"/>
      <c r="EIV71" s="56"/>
      <c r="EIW71" s="56"/>
      <c r="EIX71" s="56"/>
      <c r="EIY71" s="56"/>
      <c r="EIZ71" s="56"/>
      <c r="EJA71" s="56"/>
      <c r="EJB71" s="56"/>
      <c r="EJC71" s="56"/>
      <c r="EJD71" s="56"/>
      <c r="EJE71" s="56"/>
      <c r="EJF71" s="56"/>
      <c r="EJG71" s="56"/>
      <c r="EJH71" s="56"/>
      <c r="EJI71" s="56"/>
      <c r="EJJ71" s="56"/>
      <c r="EJK71" s="56"/>
      <c r="EJL71" s="56"/>
      <c r="EJM71" s="56"/>
      <c r="EJN71" s="56"/>
      <c r="EJO71" s="56"/>
      <c r="EJP71" s="56"/>
      <c r="EJQ71" s="56"/>
      <c r="EJR71" s="56"/>
      <c r="EJS71" s="56"/>
      <c r="EJT71" s="56"/>
      <c r="EJU71" s="56"/>
      <c r="EJV71" s="56"/>
      <c r="EJW71" s="56"/>
      <c r="EJX71" s="56"/>
      <c r="EJY71" s="56"/>
      <c r="EJZ71" s="56"/>
      <c r="EKA71" s="56"/>
      <c r="EKB71" s="56"/>
      <c r="EKC71" s="56"/>
      <c r="EKD71" s="56"/>
      <c r="EKE71" s="56"/>
      <c r="EKF71" s="56"/>
      <c r="EKG71" s="56"/>
      <c r="EKH71" s="56"/>
      <c r="EKI71" s="56"/>
      <c r="EKJ71" s="56"/>
      <c r="EKK71" s="56"/>
      <c r="EKL71" s="56"/>
      <c r="EKM71" s="56"/>
      <c r="EKN71" s="56"/>
      <c r="EKO71" s="56"/>
      <c r="EKP71" s="56"/>
      <c r="EKQ71" s="56"/>
      <c r="EKR71" s="56"/>
      <c r="EKS71" s="56"/>
      <c r="EKT71" s="56"/>
      <c r="EKU71" s="56"/>
      <c r="EKV71" s="56"/>
      <c r="EKW71" s="56"/>
      <c r="EKX71" s="56"/>
      <c r="EKY71" s="56"/>
      <c r="EKZ71" s="56"/>
      <c r="ELA71" s="56"/>
      <c r="ELB71" s="56"/>
      <c r="ELC71" s="56"/>
      <c r="ELD71" s="56"/>
      <c r="ELE71" s="56"/>
      <c r="ELF71" s="56"/>
      <c r="ELG71" s="56"/>
      <c r="ELH71" s="56"/>
      <c r="ELI71" s="56"/>
      <c r="ELJ71" s="56"/>
      <c r="ELK71" s="56"/>
      <c r="ELL71" s="56"/>
      <c r="ELM71" s="56"/>
      <c r="ELN71" s="56"/>
      <c r="ELO71" s="56"/>
      <c r="ELP71" s="56"/>
      <c r="ELQ71" s="56"/>
      <c r="ELR71" s="56"/>
      <c r="ELS71" s="56"/>
      <c r="ELT71" s="56"/>
      <c r="ELU71" s="56"/>
      <c r="ELV71" s="56"/>
      <c r="ELW71" s="56"/>
      <c r="ELX71" s="56"/>
      <c r="ELY71" s="56"/>
      <c r="ELZ71" s="56"/>
      <c r="EMA71" s="56"/>
      <c r="EMB71" s="56"/>
      <c r="EMC71" s="56"/>
      <c r="EMD71" s="56"/>
      <c r="EME71" s="56"/>
      <c r="EMF71" s="56"/>
      <c r="EMG71" s="56"/>
      <c r="EMH71" s="56"/>
      <c r="EMI71" s="56"/>
      <c r="EMJ71" s="56"/>
      <c r="EMK71" s="56"/>
      <c r="EML71" s="56"/>
      <c r="EMM71" s="56"/>
      <c r="EMN71" s="56"/>
      <c r="EMO71" s="56"/>
      <c r="EMP71" s="56"/>
      <c r="EMQ71" s="56"/>
      <c r="EMR71" s="56"/>
      <c r="EMS71" s="56"/>
      <c r="EMT71" s="56"/>
      <c r="EMU71" s="56"/>
      <c r="EMV71" s="56"/>
      <c r="EMW71" s="56"/>
      <c r="EMX71" s="56"/>
      <c r="EMY71" s="56"/>
      <c r="EMZ71" s="56"/>
      <c r="ENA71" s="56"/>
      <c r="ENB71" s="56"/>
      <c r="ENC71" s="56"/>
      <c r="END71" s="56"/>
      <c r="ENE71" s="56"/>
      <c r="ENF71" s="56"/>
      <c r="ENG71" s="56"/>
      <c r="ENH71" s="56"/>
      <c r="ENI71" s="56"/>
      <c r="ENJ71" s="56"/>
      <c r="ENK71" s="56"/>
      <c r="ENL71" s="56"/>
      <c r="ENM71" s="56"/>
      <c r="ENN71" s="56"/>
      <c r="ENO71" s="56"/>
      <c r="ENP71" s="56"/>
      <c r="ENQ71" s="56"/>
      <c r="ENR71" s="56"/>
      <c r="ENS71" s="56"/>
      <c r="ENT71" s="56"/>
      <c r="ENU71" s="56"/>
      <c r="ENV71" s="56"/>
      <c r="ENW71" s="56"/>
      <c r="ENX71" s="56"/>
      <c r="ENY71" s="56"/>
      <c r="ENZ71" s="56"/>
      <c r="EOA71" s="56"/>
      <c r="EOB71" s="56"/>
      <c r="EOC71" s="56"/>
      <c r="EOD71" s="56"/>
      <c r="EOE71" s="56"/>
      <c r="EOF71" s="56"/>
      <c r="EOG71" s="56"/>
      <c r="EOH71" s="56"/>
      <c r="EOI71" s="56"/>
      <c r="EOJ71" s="56"/>
      <c r="EOK71" s="56"/>
      <c r="EOL71" s="56"/>
      <c r="EOM71" s="56"/>
      <c r="EON71" s="56"/>
      <c r="EOO71" s="56"/>
      <c r="EOP71" s="56"/>
      <c r="EOQ71" s="56"/>
      <c r="EOR71" s="56"/>
      <c r="EOS71" s="56"/>
      <c r="EOT71" s="56"/>
      <c r="EOU71" s="56"/>
      <c r="EOV71" s="56"/>
      <c r="EOW71" s="56"/>
      <c r="EOX71" s="56"/>
      <c r="EOY71" s="56"/>
      <c r="EOZ71" s="56"/>
      <c r="EPA71" s="56"/>
      <c r="EPB71" s="56"/>
      <c r="EPC71" s="56"/>
      <c r="EPD71" s="56"/>
      <c r="EPE71" s="56"/>
      <c r="EPF71" s="56"/>
      <c r="EPG71" s="56"/>
      <c r="EPH71" s="56"/>
      <c r="EPI71" s="56"/>
      <c r="EPJ71" s="56"/>
      <c r="EPK71" s="56"/>
      <c r="EPL71" s="56"/>
      <c r="EPM71" s="56"/>
      <c r="EPN71" s="56"/>
      <c r="EPO71" s="56"/>
      <c r="EPP71" s="56"/>
      <c r="EPQ71" s="56"/>
      <c r="EPR71" s="56"/>
      <c r="EPS71" s="56"/>
      <c r="EPT71" s="56"/>
      <c r="EPU71" s="56"/>
      <c r="EPV71" s="56"/>
      <c r="EPW71" s="56"/>
      <c r="EPX71" s="56"/>
      <c r="EPY71" s="56"/>
      <c r="EPZ71" s="56"/>
      <c r="EQA71" s="56"/>
      <c r="EQB71" s="56"/>
      <c r="EQC71" s="56"/>
      <c r="EQD71" s="56"/>
      <c r="EQE71" s="56"/>
      <c r="EQF71" s="56"/>
      <c r="EQG71" s="56"/>
      <c r="EQH71" s="56"/>
      <c r="EQI71" s="56"/>
      <c r="EQJ71" s="56"/>
      <c r="EQK71" s="56"/>
      <c r="EQL71" s="56"/>
      <c r="EQM71" s="56"/>
      <c r="EQN71" s="56"/>
      <c r="EQO71" s="56"/>
      <c r="EQP71" s="56"/>
      <c r="EQQ71" s="56"/>
      <c r="EQR71" s="56"/>
      <c r="EQS71" s="56"/>
      <c r="EQT71" s="56"/>
      <c r="EQU71" s="56"/>
      <c r="EQV71" s="56"/>
      <c r="EQW71" s="56"/>
      <c r="EQX71" s="56"/>
      <c r="EQY71" s="56"/>
      <c r="EQZ71" s="56"/>
      <c r="ERA71" s="56"/>
      <c r="ERB71" s="56"/>
      <c r="ERC71" s="56"/>
      <c r="ERD71" s="56"/>
      <c r="ERE71" s="56"/>
      <c r="ERF71" s="56"/>
      <c r="ERG71" s="56"/>
      <c r="ERH71" s="56"/>
      <c r="ERI71" s="56"/>
      <c r="ERJ71" s="56"/>
      <c r="ERK71" s="56"/>
      <c r="ERL71" s="56"/>
      <c r="ERM71" s="56"/>
      <c r="ERN71" s="56"/>
      <c r="ERO71" s="56"/>
      <c r="ERP71" s="56"/>
      <c r="ERQ71" s="56"/>
      <c r="ERR71" s="56"/>
      <c r="ERS71" s="56"/>
      <c r="ERT71" s="56"/>
      <c r="ERU71" s="56"/>
      <c r="ERV71" s="56"/>
      <c r="ERW71" s="56"/>
      <c r="ERX71" s="56"/>
      <c r="ERY71" s="56"/>
      <c r="ERZ71" s="56"/>
      <c r="ESA71" s="56"/>
      <c r="ESB71" s="56"/>
      <c r="ESC71" s="56"/>
      <c r="ESD71" s="56"/>
      <c r="ESE71" s="56"/>
      <c r="ESF71" s="56"/>
      <c r="ESG71" s="56"/>
      <c r="ESH71" s="56"/>
      <c r="ESI71" s="56"/>
      <c r="ESJ71" s="56"/>
      <c r="ESK71" s="56"/>
      <c r="ESL71" s="56"/>
      <c r="ESM71" s="56"/>
      <c r="ESN71" s="56"/>
      <c r="ESO71" s="56"/>
      <c r="ESP71" s="56"/>
      <c r="ESQ71" s="56"/>
      <c r="ESR71" s="56"/>
      <c r="ESS71" s="56"/>
      <c r="EST71" s="56"/>
      <c r="ESU71" s="56"/>
      <c r="ESV71" s="56"/>
      <c r="ESW71" s="56"/>
      <c r="ESX71" s="56"/>
      <c r="ESY71" s="56"/>
      <c r="ESZ71" s="56"/>
      <c r="ETA71" s="56"/>
      <c r="ETB71" s="56"/>
      <c r="ETC71" s="56"/>
      <c r="ETD71" s="56"/>
      <c r="ETE71" s="56"/>
      <c r="ETF71" s="56"/>
      <c r="ETG71" s="56"/>
      <c r="ETH71" s="56"/>
      <c r="ETI71" s="56"/>
      <c r="ETJ71" s="56"/>
      <c r="ETK71" s="56"/>
      <c r="ETL71" s="56"/>
      <c r="ETM71" s="56"/>
      <c r="ETN71" s="56"/>
      <c r="ETO71" s="56"/>
      <c r="ETP71" s="56"/>
      <c r="ETQ71" s="56"/>
      <c r="ETR71" s="56"/>
      <c r="ETS71" s="56"/>
      <c r="ETT71" s="56"/>
      <c r="ETU71" s="56"/>
      <c r="ETV71" s="56"/>
      <c r="ETW71" s="56"/>
      <c r="ETX71" s="56"/>
      <c r="ETY71" s="56"/>
      <c r="ETZ71" s="56"/>
      <c r="EUA71" s="56"/>
      <c r="EUB71" s="56"/>
      <c r="EUC71" s="56"/>
      <c r="EUD71" s="56"/>
      <c r="EUE71" s="56"/>
      <c r="EUF71" s="56"/>
      <c r="EUG71" s="56"/>
      <c r="EUH71" s="56"/>
      <c r="EUI71" s="56"/>
      <c r="EUJ71" s="56"/>
      <c r="EUK71" s="56"/>
      <c r="EUL71" s="56"/>
      <c r="EUM71" s="56"/>
      <c r="EUN71" s="56"/>
      <c r="EUO71" s="56"/>
      <c r="EUP71" s="56"/>
      <c r="EUQ71" s="56"/>
      <c r="EUR71" s="56"/>
      <c r="EUS71" s="56"/>
      <c r="EUT71" s="56"/>
      <c r="EUU71" s="56"/>
      <c r="EUV71" s="56"/>
      <c r="EUW71" s="56"/>
      <c r="EUX71" s="56"/>
      <c r="EUY71" s="56"/>
      <c r="EUZ71" s="56"/>
      <c r="EVA71" s="56"/>
      <c r="EVB71" s="56"/>
      <c r="EVC71" s="56"/>
      <c r="EVD71" s="56"/>
      <c r="EVE71" s="56"/>
      <c r="EVF71" s="56"/>
      <c r="EVG71" s="56"/>
      <c r="EVH71" s="56"/>
      <c r="EVI71" s="56"/>
      <c r="EVJ71" s="56"/>
      <c r="EVK71" s="56"/>
      <c r="EVL71" s="56"/>
      <c r="EVM71" s="56"/>
      <c r="EVN71" s="56"/>
      <c r="EVO71" s="56"/>
      <c r="EVP71" s="56"/>
      <c r="EVQ71" s="56"/>
      <c r="EVR71" s="56"/>
      <c r="EVS71" s="56"/>
      <c r="EVT71" s="56"/>
      <c r="EVU71" s="56"/>
      <c r="EVV71" s="56"/>
      <c r="EVW71" s="56"/>
      <c r="EVX71" s="56"/>
      <c r="EVY71" s="56"/>
      <c r="EVZ71" s="56"/>
      <c r="EWA71" s="56"/>
      <c r="EWB71" s="56"/>
      <c r="EWC71" s="56"/>
      <c r="EWD71" s="56"/>
      <c r="EWE71" s="56"/>
      <c r="EWF71" s="56"/>
      <c r="EWG71" s="56"/>
      <c r="EWH71" s="56"/>
      <c r="EWI71" s="56"/>
      <c r="EWJ71" s="56"/>
      <c r="EWK71" s="56"/>
      <c r="EWL71" s="56"/>
      <c r="EWM71" s="56"/>
      <c r="EWN71" s="56"/>
      <c r="EWO71" s="56"/>
      <c r="EWP71" s="56"/>
      <c r="EWQ71" s="56"/>
      <c r="EWR71" s="56"/>
      <c r="EWS71" s="56"/>
      <c r="EWT71" s="56"/>
      <c r="EWU71" s="56"/>
      <c r="EWV71" s="56"/>
      <c r="EWW71" s="56"/>
      <c r="EWX71" s="56"/>
      <c r="EWY71" s="56"/>
      <c r="EWZ71" s="56"/>
      <c r="EXA71" s="56"/>
      <c r="EXB71" s="56"/>
      <c r="EXC71" s="56"/>
      <c r="EXD71" s="56"/>
      <c r="EXE71" s="56"/>
      <c r="EXF71" s="56"/>
      <c r="EXG71" s="56"/>
      <c r="EXH71" s="56"/>
      <c r="EXI71" s="56"/>
      <c r="EXJ71" s="56"/>
      <c r="EXK71" s="56"/>
      <c r="EXL71" s="56"/>
      <c r="EXM71" s="56"/>
      <c r="EXN71" s="56"/>
      <c r="EXO71" s="56"/>
      <c r="EXP71" s="56"/>
      <c r="EXQ71" s="56"/>
      <c r="EXR71" s="56"/>
      <c r="EXS71" s="56"/>
      <c r="EXT71" s="56"/>
      <c r="EXU71" s="56"/>
      <c r="EXV71" s="56"/>
      <c r="EXW71" s="56"/>
      <c r="EXX71" s="56"/>
      <c r="EXY71" s="56"/>
      <c r="EXZ71" s="56"/>
      <c r="EYA71" s="56"/>
      <c r="EYB71" s="56"/>
      <c r="EYC71" s="56"/>
      <c r="EYD71" s="56"/>
      <c r="EYE71" s="56"/>
      <c r="EYF71" s="56"/>
      <c r="EYG71" s="56"/>
      <c r="EYH71" s="56"/>
      <c r="EYI71" s="56"/>
      <c r="EYJ71" s="56"/>
      <c r="EYK71" s="56"/>
      <c r="EYL71" s="56"/>
      <c r="EYM71" s="56"/>
      <c r="EYN71" s="56"/>
      <c r="EYO71" s="56"/>
      <c r="EYP71" s="56"/>
      <c r="EYQ71" s="56"/>
      <c r="EYR71" s="56"/>
      <c r="EYS71" s="56"/>
      <c r="EYT71" s="56"/>
      <c r="EYU71" s="56"/>
      <c r="EYV71" s="56"/>
      <c r="EYW71" s="56"/>
      <c r="EYX71" s="56"/>
      <c r="EYY71" s="56"/>
      <c r="EYZ71" s="56"/>
      <c r="EZA71" s="56"/>
      <c r="EZB71" s="56"/>
      <c r="EZC71" s="56"/>
      <c r="EZD71" s="56"/>
      <c r="EZE71" s="56"/>
      <c r="EZF71" s="56"/>
      <c r="EZG71" s="56"/>
      <c r="EZH71" s="56"/>
      <c r="EZI71" s="56"/>
      <c r="EZJ71" s="56"/>
      <c r="EZK71" s="56"/>
      <c r="EZL71" s="56"/>
      <c r="EZM71" s="56"/>
      <c r="EZN71" s="56"/>
      <c r="EZO71" s="56"/>
      <c r="EZP71" s="56"/>
      <c r="EZQ71" s="56"/>
      <c r="EZR71" s="56"/>
      <c r="EZS71" s="56"/>
      <c r="EZT71" s="56"/>
      <c r="EZU71" s="56"/>
      <c r="EZV71" s="56"/>
      <c r="EZW71" s="56"/>
      <c r="EZX71" s="56"/>
      <c r="EZY71" s="56"/>
      <c r="EZZ71" s="56"/>
      <c r="FAA71" s="56"/>
      <c r="FAB71" s="56"/>
      <c r="FAC71" s="56"/>
      <c r="FAD71" s="56"/>
      <c r="FAE71" s="56"/>
      <c r="FAF71" s="56"/>
      <c r="FAG71" s="56"/>
      <c r="FAH71" s="56"/>
      <c r="FAI71" s="56"/>
      <c r="FAJ71" s="56"/>
      <c r="FAK71" s="56"/>
      <c r="FAL71" s="56"/>
      <c r="FAM71" s="56"/>
      <c r="FAN71" s="56"/>
      <c r="FAO71" s="56"/>
      <c r="FAP71" s="56"/>
      <c r="FAQ71" s="56"/>
      <c r="FAR71" s="56"/>
      <c r="FAS71" s="56"/>
      <c r="FAT71" s="56"/>
      <c r="FAU71" s="56"/>
      <c r="FAV71" s="56"/>
      <c r="FAW71" s="56"/>
      <c r="FAX71" s="56"/>
      <c r="FAY71" s="56"/>
      <c r="FAZ71" s="56"/>
      <c r="FBA71" s="56"/>
      <c r="FBB71" s="56"/>
      <c r="FBC71" s="56"/>
      <c r="FBD71" s="56"/>
      <c r="FBE71" s="56"/>
      <c r="FBF71" s="56"/>
      <c r="FBG71" s="56"/>
      <c r="FBH71" s="56"/>
      <c r="FBI71" s="56"/>
      <c r="FBJ71" s="56"/>
      <c r="FBK71" s="56"/>
      <c r="FBL71" s="56"/>
      <c r="FBM71" s="56"/>
      <c r="FBN71" s="56"/>
      <c r="FBO71" s="56"/>
      <c r="FBP71" s="56"/>
      <c r="FBQ71" s="56"/>
      <c r="FBR71" s="56"/>
      <c r="FBS71" s="56"/>
      <c r="FBT71" s="56"/>
      <c r="FBU71" s="56"/>
      <c r="FBV71" s="56"/>
      <c r="FBW71" s="56"/>
      <c r="FBX71" s="56"/>
      <c r="FBY71" s="56"/>
      <c r="FBZ71" s="56"/>
      <c r="FCA71" s="56"/>
      <c r="FCB71" s="56"/>
      <c r="FCC71" s="56"/>
      <c r="FCD71" s="56"/>
      <c r="FCE71" s="56"/>
      <c r="FCF71" s="56"/>
      <c r="FCG71" s="56"/>
      <c r="FCH71" s="56"/>
      <c r="FCI71" s="56"/>
      <c r="FCJ71" s="56"/>
      <c r="FCK71" s="56"/>
      <c r="FCL71" s="56"/>
      <c r="FCM71" s="56"/>
      <c r="FCN71" s="56"/>
      <c r="FCO71" s="56"/>
      <c r="FCP71" s="56"/>
      <c r="FCQ71" s="56"/>
      <c r="FCR71" s="56"/>
      <c r="FCS71" s="56"/>
      <c r="FCT71" s="56"/>
      <c r="FCU71" s="56"/>
      <c r="FCV71" s="56"/>
      <c r="FCW71" s="56"/>
      <c r="FCX71" s="56"/>
      <c r="FCY71" s="56"/>
      <c r="FCZ71" s="56"/>
      <c r="FDA71" s="56"/>
      <c r="FDB71" s="56"/>
      <c r="FDC71" s="56"/>
      <c r="FDD71" s="56"/>
      <c r="FDE71" s="56"/>
      <c r="FDF71" s="56"/>
      <c r="FDG71" s="56"/>
      <c r="FDH71" s="56"/>
      <c r="FDI71" s="56"/>
      <c r="FDJ71" s="56"/>
      <c r="FDK71" s="56"/>
      <c r="FDL71" s="56"/>
      <c r="FDM71" s="56"/>
      <c r="FDN71" s="56"/>
      <c r="FDO71" s="56"/>
      <c r="FDP71" s="56"/>
      <c r="FDQ71" s="56"/>
      <c r="FDR71" s="56"/>
      <c r="FDS71" s="56"/>
      <c r="FDT71" s="56"/>
      <c r="FDU71" s="56"/>
      <c r="FDV71" s="56"/>
      <c r="FDW71" s="56"/>
      <c r="FDX71" s="56"/>
      <c r="FDY71" s="56"/>
      <c r="FDZ71" s="56"/>
      <c r="FEA71" s="56"/>
      <c r="FEB71" s="56"/>
      <c r="FEC71" s="56"/>
      <c r="FED71" s="56"/>
      <c r="FEE71" s="56"/>
      <c r="FEF71" s="56"/>
      <c r="FEG71" s="56"/>
      <c r="FEH71" s="56"/>
      <c r="FEI71" s="56"/>
      <c r="FEJ71" s="56"/>
      <c r="FEK71" s="56"/>
      <c r="FEL71" s="56"/>
      <c r="FEM71" s="56"/>
      <c r="FEN71" s="56"/>
      <c r="FEO71" s="56"/>
      <c r="FEP71" s="56"/>
      <c r="FEQ71" s="56"/>
      <c r="FER71" s="56"/>
      <c r="FES71" s="56"/>
      <c r="FET71" s="56"/>
      <c r="FEU71" s="56"/>
      <c r="FEV71" s="56"/>
      <c r="FEW71" s="56"/>
      <c r="FEX71" s="56"/>
      <c r="FEY71" s="56"/>
      <c r="FEZ71" s="56"/>
      <c r="FFA71" s="56"/>
      <c r="FFB71" s="56"/>
      <c r="FFC71" s="56"/>
      <c r="FFD71" s="56"/>
      <c r="FFE71" s="56"/>
      <c r="FFF71" s="56"/>
      <c r="FFG71" s="56"/>
      <c r="FFH71" s="56"/>
      <c r="FFI71" s="56"/>
      <c r="FFJ71" s="56"/>
      <c r="FFK71" s="56"/>
      <c r="FFL71" s="56"/>
      <c r="FFM71" s="56"/>
      <c r="FFN71" s="56"/>
      <c r="FFO71" s="56"/>
      <c r="FFP71" s="56"/>
      <c r="FFQ71" s="56"/>
      <c r="FFR71" s="56"/>
      <c r="FFS71" s="56"/>
      <c r="FFT71" s="56"/>
      <c r="FFU71" s="56"/>
      <c r="FFV71" s="56"/>
      <c r="FFW71" s="56"/>
      <c r="FFX71" s="56"/>
      <c r="FFY71" s="56"/>
      <c r="FFZ71" s="56"/>
      <c r="FGA71" s="56"/>
      <c r="FGB71" s="56"/>
      <c r="FGC71" s="56"/>
      <c r="FGD71" s="56"/>
      <c r="FGE71" s="56"/>
      <c r="FGF71" s="56"/>
      <c r="FGG71" s="56"/>
      <c r="FGH71" s="56"/>
      <c r="FGI71" s="56"/>
      <c r="FGJ71" s="56"/>
      <c r="FGK71" s="56"/>
      <c r="FGL71" s="56"/>
      <c r="FGM71" s="56"/>
      <c r="FGN71" s="56"/>
      <c r="FGO71" s="56"/>
      <c r="FGP71" s="56"/>
      <c r="FGQ71" s="56"/>
      <c r="FGR71" s="56"/>
      <c r="FGS71" s="56"/>
      <c r="FGT71" s="56"/>
      <c r="FGU71" s="56"/>
      <c r="FGV71" s="56"/>
      <c r="FGW71" s="56"/>
      <c r="FGX71" s="56"/>
      <c r="FGY71" s="56"/>
      <c r="FGZ71" s="56"/>
      <c r="FHA71" s="56"/>
      <c r="FHB71" s="56"/>
      <c r="FHC71" s="56"/>
      <c r="FHD71" s="56"/>
      <c r="FHE71" s="56"/>
      <c r="FHF71" s="56"/>
      <c r="FHG71" s="56"/>
      <c r="FHH71" s="56"/>
      <c r="FHI71" s="56"/>
      <c r="FHJ71" s="56"/>
      <c r="FHK71" s="56"/>
      <c r="FHL71" s="56"/>
      <c r="FHM71" s="56"/>
      <c r="FHN71" s="56"/>
      <c r="FHO71" s="56"/>
      <c r="FHP71" s="56"/>
      <c r="FHQ71" s="56"/>
      <c r="FHR71" s="56"/>
      <c r="FHS71" s="56"/>
      <c r="FHT71" s="56"/>
      <c r="FHU71" s="56"/>
      <c r="FHV71" s="56"/>
      <c r="FHW71" s="56"/>
      <c r="FHX71" s="56"/>
      <c r="FHY71" s="56"/>
      <c r="FHZ71" s="56"/>
      <c r="FIA71" s="56"/>
      <c r="FIB71" s="56"/>
      <c r="FIC71" s="56"/>
      <c r="FID71" s="56"/>
      <c r="FIE71" s="56"/>
      <c r="FIF71" s="56"/>
      <c r="FIG71" s="56"/>
      <c r="FIH71" s="56"/>
      <c r="FII71" s="56"/>
      <c r="FIJ71" s="56"/>
      <c r="FIK71" s="56"/>
      <c r="FIL71" s="56"/>
      <c r="FIM71" s="56"/>
      <c r="FIN71" s="56"/>
      <c r="FIO71" s="56"/>
      <c r="FIP71" s="56"/>
      <c r="FIQ71" s="56"/>
      <c r="FIR71" s="56"/>
      <c r="FIS71" s="56"/>
      <c r="FIT71" s="56"/>
      <c r="FIU71" s="56"/>
      <c r="FIV71" s="56"/>
      <c r="FIW71" s="56"/>
      <c r="FIX71" s="56"/>
      <c r="FIY71" s="56"/>
      <c r="FIZ71" s="56"/>
      <c r="FJA71" s="56"/>
      <c r="FJB71" s="56"/>
      <c r="FJC71" s="56"/>
      <c r="FJD71" s="56"/>
      <c r="FJE71" s="56"/>
      <c r="FJF71" s="56"/>
      <c r="FJG71" s="56"/>
      <c r="FJH71" s="56"/>
      <c r="FJI71" s="56"/>
      <c r="FJJ71" s="56"/>
      <c r="FJK71" s="56"/>
      <c r="FJL71" s="56"/>
      <c r="FJM71" s="56"/>
      <c r="FJN71" s="56"/>
      <c r="FJO71" s="56"/>
      <c r="FJP71" s="56"/>
      <c r="FJQ71" s="56"/>
      <c r="FJR71" s="56"/>
      <c r="FJS71" s="56"/>
      <c r="FJT71" s="56"/>
      <c r="FJU71" s="56"/>
      <c r="FJV71" s="56"/>
      <c r="FJW71" s="56"/>
      <c r="FJX71" s="56"/>
      <c r="FJY71" s="56"/>
      <c r="FJZ71" s="56"/>
      <c r="FKA71" s="56"/>
      <c r="FKB71" s="56"/>
      <c r="FKC71" s="56"/>
      <c r="FKD71" s="56"/>
      <c r="FKE71" s="56"/>
      <c r="FKF71" s="56"/>
      <c r="FKG71" s="56"/>
      <c r="FKH71" s="56"/>
      <c r="FKI71" s="56"/>
      <c r="FKJ71" s="56"/>
      <c r="FKK71" s="56"/>
      <c r="FKL71" s="56"/>
      <c r="FKM71" s="56"/>
      <c r="FKN71" s="56"/>
      <c r="FKO71" s="56"/>
      <c r="FKP71" s="56"/>
      <c r="FKQ71" s="56"/>
      <c r="FKR71" s="56"/>
      <c r="FKS71" s="56"/>
      <c r="FKT71" s="56"/>
      <c r="FKU71" s="56"/>
      <c r="FKV71" s="56"/>
      <c r="FKW71" s="56"/>
      <c r="FKX71" s="56"/>
      <c r="FKY71" s="56"/>
      <c r="FKZ71" s="56"/>
      <c r="FLA71" s="56"/>
      <c r="FLB71" s="56"/>
      <c r="FLC71" s="56"/>
      <c r="FLD71" s="56"/>
      <c r="FLE71" s="56"/>
      <c r="FLF71" s="56"/>
      <c r="FLG71" s="56"/>
      <c r="FLH71" s="56"/>
      <c r="FLI71" s="56"/>
      <c r="FLJ71" s="56"/>
      <c r="FLK71" s="56"/>
      <c r="FLL71" s="56"/>
      <c r="FLM71" s="56"/>
      <c r="FLN71" s="56"/>
      <c r="FLO71" s="56"/>
      <c r="FLP71" s="56"/>
      <c r="FLQ71" s="56"/>
      <c r="FLR71" s="56"/>
      <c r="FLS71" s="56"/>
      <c r="FLT71" s="56"/>
      <c r="FLU71" s="56"/>
      <c r="FLV71" s="56"/>
      <c r="FLW71" s="56"/>
      <c r="FLX71" s="56"/>
      <c r="FLY71" s="56"/>
      <c r="FLZ71" s="56"/>
      <c r="FMA71" s="56"/>
      <c r="FMB71" s="56"/>
      <c r="FMC71" s="56"/>
      <c r="FMD71" s="56"/>
      <c r="FME71" s="56"/>
      <c r="FMF71" s="56"/>
      <c r="FMG71" s="56"/>
      <c r="FMH71" s="56"/>
      <c r="FMI71" s="56"/>
      <c r="FMJ71" s="56"/>
      <c r="FMK71" s="56"/>
      <c r="FML71" s="56"/>
      <c r="FMM71" s="56"/>
      <c r="FMN71" s="56"/>
      <c r="FMO71" s="56"/>
      <c r="FMP71" s="56"/>
      <c r="FMQ71" s="56"/>
      <c r="FMR71" s="56"/>
      <c r="FMS71" s="56"/>
      <c r="FMT71" s="56"/>
      <c r="FMU71" s="56"/>
      <c r="FMV71" s="56"/>
      <c r="FMW71" s="56"/>
      <c r="FMX71" s="56"/>
      <c r="FMY71" s="56"/>
      <c r="FMZ71" s="56"/>
      <c r="FNA71" s="56"/>
      <c r="FNB71" s="56"/>
      <c r="FNC71" s="56"/>
      <c r="FND71" s="56"/>
      <c r="FNE71" s="56"/>
      <c r="FNF71" s="56"/>
      <c r="FNG71" s="56"/>
      <c r="FNH71" s="56"/>
      <c r="FNI71" s="56"/>
      <c r="FNJ71" s="56"/>
      <c r="FNK71" s="56"/>
      <c r="FNL71" s="56"/>
      <c r="FNM71" s="56"/>
      <c r="FNN71" s="56"/>
      <c r="FNO71" s="56"/>
      <c r="FNP71" s="56"/>
      <c r="FNQ71" s="56"/>
      <c r="FNR71" s="56"/>
      <c r="FNS71" s="56"/>
      <c r="FNT71" s="56"/>
      <c r="FNU71" s="56"/>
      <c r="FNV71" s="56"/>
      <c r="FNW71" s="56"/>
      <c r="FNX71" s="56"/>
      <c r="FNY71" s="56"/>
      <c r="FNZ71" s="56"/>
      <c r="FOA71" s="56"/>
      <c r="FOB71" s="56"/>
      <c r="FOC71" s="56"/>
      <c r="FOD71" s="56"/>
      <c r="FOE71" s="56"/>
      <c r="FOF71" s="56"/>
      <c r="FOG71" s="56"/>
      <c r="FOH71" s="56"/>
      <c r="FOI71" s="56"/>
      <c r="FOJ71" s="56"/>
      <c r="FOK71" s="56"/>
      <c r="FOL71" s="56"/>
      <c r="FOM71" s="56"/>
      <c r="FON71" s="56"/>
      <c r="FOO71" s="56"/>
      <c r="FOP71" s="56"/>
      <c r="FOQ71" s="56"/>
      <c r="FOR71" s="56"/>
      <c r="FOS71" s="56"/>
      <c r="FOT71" s="56"/>
      <c r="FOU71" s="56"/>
      <c r="FOV71" s="56"/>
      <c r="FOW71" s="56"/>
      <c r="FOX71" s="56"/>
      <c r="FOY71" s="56"/>
      <c r="FOZ71" s="56"/>
      <c r="FPA71" s="56"/>
      <c r="FPB71" s="56"/>
      <c r="FPC71" s="56"/>
      <c r="FPD71" s="56"/>
      <c r="FPE71" s="56"/>
      <c r="FPF71" s="56"/>
      <c r="FPG71" s="56"/>
      <c r="FPH71" s="56"/>
      <c r="FPI71" s="56"/>
      <c r="FPJ71" s="56"/>
      <c r="FPK71" s="56"/>
      <c r="FPL71" s="56"/>
      <c r="FPM71" s="56"/>
      <c r="FPN71" s="56"/>
      <c r="FPO71" s="56"/>
      <c r="FPP71" s="56"/>
      <c r="FPQ71" s="56"/>
      <c r="FPR71" s="56"/>
      <c r="FPS71" s="56"/>
      <c r="FPT71" s="56"/>
      <c r="FPU71" s="56"/>
      <c r="FPV71" s="56"/>
      <c r="FPW71" s="56"/>
      <c r="FPX71" s="56"/>
      <c r="FPY71" s="56"/>
      <c r="FPZ71" s="56"/>
      <c r="FQA71" s="56"/>
      <c r="FQB71" s="56"/>
      <c r="FQC71" s="56"/>
      <c r="FQD71" s="56"/>
      <c r="FQE71" s="56"/>
      <c r="FQF71" s="56"/>
      <c r="FQG71" s="56"/>
      <c r="FQH71" s="56"/>
      <c r="FQI71" s="56"/>
      <c r="FQJ71" s="56"/>
      <c r="FQK71" s="56"/>
      <c r="FQL71" s="56"/>
      <c r="FQM71" s="56"/>
      <c r="FQN71" s="56"/>
      <c r="FQO71" s="56"/>
      <c r="FQP71" s="56"/>
      <c r="FQQ71" s="56"/>
      <c r="FQR71" s="56"/>
      <c r="FQS71" s="56"/>
      <c r="FQT71" s="56"/>
      <c r="FQU71" s="56"/>
      <c r="FQV71" s="56"/>
      <c r="FQW71" s="56"/>
      <c r="FQX71" s="56"/>
      <c r="FQY71" s="56"/>
      <c r="FQZ71" s="56"/>
      <c r="FRA71" s="56"/>
      <c r="FRB71" s="56"/>
      <c r="FRC71" s="56"/>
      <c r="FRD71" s="56"/>
      <c r="FRE71" s="56"/>
      <c r="FRF71" s="56"/>
      <c r="FRG71" s="56"/>
      <c r="FRH71" s="56"/>
      <c r="FRI71" s="56"/>
      <c r="FRJ71" s="56"/>
      <c r="FRK71" s="56"/>
      <c r="FRL71" s="56"/>
      <c r="FRM71" s="56"/>
      <c r="FRN71" s="56"/>
      <c r="FRO71" s="56"/>
      <c r="FRP71" s="56"/>
      <c r="FRQ71" s="56"/>
      <c r="FRR71" s="56"/>
      <c r="FRS71" s="56"/>
      <c r="FRT71" s="56"/>
      <c r="FRU71" s="56"/>
      <c r="FRV71" s="56"/>
      <c r="FRW71" s="56"/>
      <c r="FRX71" s="56"/>
      <c r="FRY71" s="56"/>
      <c r="FRZ71" s="56"/>
      <c r="FSA71" s="56"/>
      <c r="FSB71" s="56"/>
      <c r="FSC71" s="56"/>
      <c r="FSD71" s="56"/>
      <c r="FSE71" s="56"/>
      <c r="FSF71" s="56"/>
      <c r="FSG71" s="56"/>
      <c r="FSH71" s="56"/>
      <c r="FSI71" s="56"/>
      <c r="FSJ71" s="56"/>
      <c r="FSK71" s="56"/>
      <c r="FSL71" s="56"/>
      <c r="FSM71" s="56"/>
      <c r="FSN71" s="56"/>
      <c r="FSO71" s="56"/>
      <c r="FSP71" s="56"/>
      <c r="FSQ71" s="56"/>
      <c r="FSR71" s="56"/>
      <c r="FSS71" s="56"/>
      <c r="FST71" s="56"/>
      <c r="FSU71" s="56"/>
      <c r="FSV71" s="56"/>
      <c r="FSW71" s="56"/>
      <c r="FSX71" s="56"/>
      <c r="FSY71" s="56"/>
      <c r="FSZ71" s="56"/>
      <c r="FTA71" s="56"/>
      <c r="FTB71" s="56"/>
      <c r="FTC71" s="56"/>
      <c r="FTD71" s="56"/>
      <c r="FTE71" s="56"/>
      <c r="FTF71" s="56"/>
      <c r="FTG71" s="56"/>
      <c r="FTH71" s="56"/>
      <c r="FTI71" s="56"/>
      <c r="FTJ71" s="56"/>
      <c r="FTK71" s="56"/>
      <c r="FTL71" s="56"/>
      <c r="FTM71" s="56"/>
      <c r="FTN71" s="56"/>
      <c r="FTO71" s="56"/>
      <c r="FTP71" s="56"/>
      <c r="FTQ71" s="56"/>
      <c r="FTR71" s="56"/>
      <c r="FTS71" s="56"/>
      <c r="FTT71" s="56"/>
      <c r="FTU71" s="56"/>
      <c r="FTV71" s="56"/>
      <c r="FTW71" s="56"/>
      <c r="FTX71" s="56"/>
      <c r="FTY71" s="56"/>
      <c r="FTZ71" s="56"/>
      <c r="FUA71" s="56"/>
      <c r="FUB71" s="56"/>
      <c r="FUC71" s="56"/>
      <c r="FUD71" s="56"/>
      <c r="FUE71" s="56"/>
      <c r="FUF71" s="56"/>
      <c r="FUG71" s="56"/>
      <c r="FUH71" s="56"/>
      <c r="FUI71" s="56"/>
      <c r="FUJ71" s="56"/>
      <c r="FUK71" s="56"/>
      <c r="FUL71" s="56"/>
      <c r="FUM71" s="56"/>
      <c r="FUN71" s="56"/>
      <c r="FUO71" s="56"/>
      <c r="FUP71" s="56"/>
      <c r="FUQ71" s="56"/>
      <c r="FUR71" s="56"/>
      <c r="FUS71" s="56"/>
      <c r="FUT71" s="56"/>
      <c r="FUU71" s="56"/>
      <c r="FUV71" s="56"/>
      <c r="FUW71" s="56"/>
      <c r="FUX71" s="56"/>
      <c r="FUY71" s="56"/>
      <c r="FUZ71" s="56"/>
      <c r="FVA71" s="56"/>
      <c r="FVB71" s="56"/>
      <c r="FVC71" s="56"/>
      <c r="FVD71" s="56"/>
      <c r="FVE71" s="56"/>
      <c r="FVF71" s="56"/>
      <c r="FVG71" s="56"/>
      <c r="FVH71" s="56"/>
      <c r="FVI71" s="56"/>
      <c r="FVJ71" s="56"/>
      <c r="FVK71" s="56"/>
      <c r="FVL71" s="56"/>
      <c r="FVM71" s="56"/>
      <c r="FVN71" s="56"/>
      <c r="FVO71" s="56"/>
      <c r="FVP71" s="56"/>
      <c r="FVQ71" s="56"/>
      <c r="FVR71" s="56"/>
      <c r="FVS71" s="56"/>
      <c r="FVT71" s="56"/>
      <c r="FVU71" s="56"/>
      <c r="FVV71" s="56"/>
      <c r="FVW71" s="56"/>
      <c r="FVX71" s="56"/>
      <c r="FVY71" s="56"/>
      <c r="FVZ71" s="56"/>
      <c r="FWA71" s="56"/>
      <c r="FWB71" s="56"/>
      <c r="FWC71" s="56"/>
      <c r="FWD71" s="56"/>
      <c r="FWE71" s="56"/>
      <c r="FWF71" s="56"/>
      <c r="FWG71" s="56"/>
      <c r="FWH71" s="56"/>
      <c r="FWI71" s="56"/>
      <c r="FWJ71" s="56"/>
      <c r="FWK71" s="56"/>
      <c r="FWL71" s="56"/>
      <c r="FWM71" s="56"/>
      <c r="FWN71" s="56"/>
      <c r="FWO71" s="56"/>
      <c r="FWP71" s="56"/>
      <c r="FWQ71" s="56"/>
      <c r="FWR71" s="56"/>
      <c r="FWS71" s="56"/>
      <c r="FWT71" s="56"/>
      <c r="FWU71" s="56"/>
      <c r="FWV71" s="56"/>
      <c r="FWW71" s="56"/>
      <c r="FWX71" s="56"/>
      <c r="FWY71" s="56"/>
      <c r="FWZ71" s="56"/>
      <c r="FXA71" s="56"/>
      <c r="FXB71" s="56"/>
      <c r="FXC71" s="56"/>
      <c r="FXD71" s="56"/>
      <c r="FXE71" s="56"/>
      <c r="FXF71" s="56"/>
      <c r="FXG71" s="56"/>
      <c r="FXH71" s="56"/>
      <c r="FXI71" s="56"/>
      <c r="FXJ71" s="56"/>
      <c r="FXK71" s="56"/>
      <c r="FXL71" s="56"/>
      <c r="FXM71" s="56"/>
      <c r="FXN71" s="56"/>
      <c r="FXO71" s="56"/>
      <c r="FXP71" s="56"/>
      <c r="FXQ71" s="56"/>
      <c r="FXR71" s="56"/>
      <c r="FXS71" s="56"/>
      <c r="FXT71" s="56"/>
      <c r="FXU71" s="56"/>
      <c r="FXV71" s="56"/>
      <c r="FXW71" s="56"/>
      <c r="FXX71" s="56"/>
      <c r="FXY71" s="56"/>
      <c r="FXZ71" s="56"/>
      <c r="FYA71" s="56"/>
      <c r="FYB71" s="56"/>
      <c r="FYC71" s="56"/>
      <c r="FYD71" s="56"/>
      <c r="FYE71" s="56"/>
      <c r="FYF71" s="56"/>
      <c r="FYG71" s="56"/>
      <c r="FYH71" s="56"/>
      <c r="FYI71" s="56"/>
      <c r="FYJ71" s="56"/>
      <c r="FYK71" s="56"/>
      <c r="FYL71" s="56"/>
      <c r="FYM71" s="56"/>
      <c r="FYN71" s="56"/>
      <c r="FYO71" s="56"/>
      <c r="FYP71" s="56"/>
      <c r="FYQ71" s="56"/>
      <c r="FYR71" s="56"/>
      <c r="FYS71" s="56"/>
      <c r="FYT71" s="56"/>
      <c r="FYU71" s="56"/>
      <c r="FYV71" s="56"/>
      <c r="FYW71" s="56"/>
      <c r="FYX71" s="56"/>
      <c r="FYY71" s="56"/>
      <c r="FYZ71" s="56"/>
      <c r="FZA71" s="56"/>
      <c r="FZB71" s="56"/>
      <c r="FZC71" s="56"/>
      <c r="FZD71" s="56"/>
      <c r="FZE71" s="56"/>
      <c r="FZF71" s="56"/>
      <c r="FZG71" s="56"/>
      <c r="FZH71" s="56"/>
      <c r="FZI71" s="56"/>
      <c r="FZJ71" s="56"/>
      <c r="FZK71" s="56"/>
      <c r="FZL71" s="56"/>
      <c r="FZM71" s="56"/>
      <c r="FZN71" s="56"/>
      <c r="FZO71" s="56"/>
      <c r="FZP71" s="56"/>
      <c r="FZQ71" s="56"/>
      <c r="FZR71" s="56"/>
      <c r="FZS71" s="56"/>
      <c r="FZT71" s="56"/>
      <c r="FZU71" s="56"/>
      <c r="FZV71" s="56"/>
      <c r="FZW71" s="56"/>
      <c r="FZX71" s="56"/>
      <c r="FZY71" s="56"/>
      <c r="FZZ71" s="56"/>
      <c r="GAA71" s="56"/>
      <c r="GAB71" s="56"/>
      <c r="GAC71" s="56"/>
      <c r="GAD71" s="56"/>
      <c r="GAE71" s="56"/>
      <c r="GAF71" s="56"/>
      <c r="GAG71" s="56"/>
      <c r="GAH71" s="56"/>
      <c r="GAI71" s="56"/>
      <c r="GAJ71" s="56"/>
      <c r="GAK71" s="56"/>
      <c r="GAL71" s="56"/>
      <c r="GAM71" s="56"/>
      <c r="GAN71" s="56"/>
      <c r="GAO71" s="56"/>
      <c r="GAP71" s="56"/>
      <c r="GAQ71" s="56"/>
      <c r="GAR71" s="56"/>
      <c r="GAS71" s="56"/>
      <c r="GAT71" s="56"/>
      <c r="GAU71" s="56"/>
      <c r="GAV71" s="56"/>
      <c r="GAW71" s="56"/>
      <c r="GAX71" s="56"/>
      <c r="GAY71" s="56"/>
      <c r="GAZ71" s="56"/>
      <c r="GBA71" s="56"/>
      <c r="GBB71" s="56"/>
      <c r="GBC71" s="56"/>
      <c r="GBD71" s="56"/>
      <c r="GBE71" s="56"/>
      <c r="GBF71" s="56"/>
      <c r="GBG71" s="56"/>
      <c r="GBH71" s="56"/>
      <c r="GBI71" s="56"/>
      <c r="GBJ71" s="56"/>
      <c r="GBK71" s="56"/>
      <c r="GBL71" s="56"/>
      <c r="GBM71" s="56"/>
      <c r="GBN71" s="56"/>
      <c r="GBO71" s="56"/>
      <c r="GBP71" s="56"/>
      <c r="GBQ71" s="56"/>
      <c r="GBR71" s="56"/>
      <c r="GBS71" s="56"/>
      <c r="GBT71" s="56"/>
      <c r="GBU71" s="56"/>
      <c r="GBV71" s="56"/>
      <c r="GBW71" s="56"/>
      <c r="GBX71" s="56"/>
      <c r="GBY71" s="56"/>
      <c r="GBZ71" s="56"/>
      <c r="GCA71" s="56"/>
      <c r="GCB71" s="56"/>
      <c r="GCC71" s="56"/>
      <c r="GCD71" s="56"/>
      <c r="GCE71" s="56"/>
      <c r="GCF71" s="56"/>
      <c r="GCG71" s="56"/>
      <c r="GCH71" s="56"/>
      <c r="GCI71" s="56"/>
      <c r="GCJ71" s="56"/>
      <c r="GCK71" s="56"/>
      <c r="GCL71" s="56"/>
      <c r="GCM71" s="56"/>
      <c r="GCN71" s="56"/>
      <c r="GCO71" s="56"/>
      <c r="GCP71" s="56"/>
      <c r="GCQ71" s="56"/>
      <c r="GCR71" s="56"/>
      <c r="GCS71" s="56"/>
      <c r="GCT71" s="56"/>
      <c r="GCU71" s="56"/>
      <c r="GCV71" s="56"/>
      <c r="GCW71" s="56"/>
      <c r="GCX71" s="56"/>
      <c r="GCY71" s="56"/>
      <c r="GCZ71" s="56"/>
      <c r="GDA71" s="56"/>
      <c r="GDB71" s="56"/>
      <c r="GDC71" s="56"/>
      <c r="GDD71" s="56"/>
      <c r="GDE71" s="56"/>
      <c r="GDF71" s="56"/>
      <c r="GDG71" s="56"/>
      <c r="GDH71" s="56"/>
      <c r="GDI71" s="56"/>
      <c r="GDJ71" s="56"/>
      <c r="GDK71" s="56"/>
      <c r="GDL71" s="56"/>
      <c r="GDM71" s="56"/>
      <c r="GDN71" s="56"/>
      <c r="GDO71" s="56"/>
      <c r="GDP71" s="56"/>
      <c r="GDQ71" s="56"/>
      <c r="GDR71" s="56"/>
      <c r="GDS71" s="56"/>
      <c r="GDT71" s="56"/>
      <c r="GDU71" s="56"/>
      <c r="GDV71" s="56"/>
      <c r="GDW71" s="56"/>
      <c r="GDX71" s="56"/>
      <c r="GDY71" s="56"/>
      <c r="GDZ71" s="56"/>
      <c r="GEA71" s="56"/>
      <c r="GEB71" s="56"/>
      <c r="GEC71" s="56"/>
      <c r="GED71" s="56"/>
      <c r="GEE71" s="56"/>
      <c r="GEF71" s="56"/>
      <c r="GEG71" s="56"/>
      <c r="GEH71" s="56"/>
      <c r="GEI71" s="56"/>
      <c r="GEJ71" s="56"/>
      <c r="GEK71" s="56"/>
      <c r="GEL71" s="56"/>
      <c r="GEM71" s="56"/>
      <c r="GEN71" s="56"/>
      <c r="GEO71" s="56"/>
      <c r="GEP71" s="56"/>
      <c r="GEQ71" s="56"/>
      <c r="GER71" s="56"/>
      <c r="GES71" s="56"/>
      <c r="GET71" s="56"/>
      <c r="GEU71" s="56"/>
      <c r="GEV71" s="56"/>
      <c r="GEW71" s="56"/>
      <c r="GEX71" s="56"/>
      <c r="GEY71" s="56"/>
      <c r="GEZ71" s="56"/>
      <c r="GFA71" s="56"/>
      <c r="GFB71" s="56"/>
      <c r="GFC71" s="56"/>
      <c r="GFD71" s="56"/>
      <c r="GFE71" s="56"/>
      <c r="GFF71" s="56"/>
      <c r="GFG71" s="56"/>
      <c r="GFH71" s="56"/>
      <c r="GFI71" s="56"/>
      <c r="GFJ71" s="56"/>
      <c r="GFK71" s="56"/>
      <c r="GFL71" s="56"/>
      <c r="GFM71" s="56"/>
      <c r="GFN71" s="56"/>
      <c r="GFO71" s="56"/>
      <c r="GFP71" s="56"/>
      <c r="GFQ71" s="56"/>
      <c r="GFR71" s="56"/>
      <c r="GFS71" s="56"/>
      <c r="GFT71" s="56"/>
      <c r="GFU71" s="56"/>
      <c r="GFV71" s="56"/>
      <c r="GFW71" s="56"/>
      <c r="GFX71" s="56"/>
      <c r="GFY71" s="56"/>
      <c r="GFZ71" s="56"/>
      <c r="GGA71" s="56"/>
      <c r="GGB71" s="56"/>
      <c r="GGC71" s="56"/>
      <c r="GGD71" s="56"/>
      <c r="GGE71" s="56"/>
      <c r="GGF71" s="56"/>
      <c r="GGG71" s="56"/>
      <c r="GGH71" s="56"/>
      <c r="GGI71" s="56"/>
      <c r="GGJ71" s="56"/>
      <c r="GGK71" s="56"/>
      <c r="GGL71" s="56"/>
      <c r="GGM71" s="56"/>
      <c r="GGN71" s="56"/>
      <c r="GGO71" s="56"/>
      <c r="GGP71" s="56"/>
      <c r="GGQ71" s="56"/>
      <c r="GGR71" s="56"/>
      <c r="GGS71" s="56"/>
      <c r="GGT71" s="56"/>
      <c r="GGU71" s="56"/>
      <c r="GGV71" s="56"/>
      <c r="GGW71" s="56"/>
      <c r="GGX71" s="56"/>
      <c r="GGY71" s="56"/>
      <c r="GGZ71" s="56"/>
      <c r="GHA71" s="56"/>
      <c r="GHB71" s="56"/>
      <c r="GHC71" s="56"/>
      <c r="GHD71" s="56"/>
      <c r="GHE71" s="56"/>
      <c r="GHF71" s="56"/>
      <c r="GHG71" s="56"/>
      <c r="GHH71" s="56"/>
      <c r="GHI71" s="56"/>
      <c r="GHJ71" s="56"/>
      <c r="GHK71" s="56"/>
      <c r="GHL71" s="56"/>
      <c r="GHM71" s="56"/>
      <c r="GHN71" s="56"/>
      <c r="GHO71" s="56"/>
      <c r="GHP71" s="56"/>
      <c r="GHQ71" s="56"/>
      <c r="GHR71" s="56"/>
      <c r="GHS71" s="56"/>
      <c r="GHT71" s="56"/>
      <c r="GHU71" s="56"/>
      <c r="GHV71" s="56"/>
      <c r="GHW71" s="56"/>
      <c r="GHX71" s="56"/>
      <c r="GHY71" s="56"/>
      <c r="GHZ71" s="56"/>
      <c r="GIA71" s="56"/>
      <c r="GIB71" s="56"/>
      <c r="GIC71" s="56"/>
      <c r="GID71" s="56"/>
      <c r="GIE71" s="56"/>
      <c r="GIF71" s="56"/>
      <c r="GIG71" s="56"/>
      <c r="GIH71" s="56"/>
      <c r="GII71" s="56"/>
      <c r="GIJ71" s="56"/>
      <c r="GIK71" s="56"/>
      <c r="GIL71" s="56"/>
      <c r="GIM71" s="56"/>
      <c r="GIN71" s="56"/>
      <c r="GIO71" s="56"/>
      <c r="GIP71" s="56"/>
      <c r="GIQ71" s="56"/>
      <c r="GIR71" s="56"/>
      <c r="GIS71" s="56"/>
      <c r="GIT71" s="56"/>
      <c r="GIU71" s="56"/>
      <c r="GIV71" s="56"/>
      <c r="GIW71" s="56"/>
      <c r="GIX71" s="56"/>
      <c r="GIY71" s="56"/>
      <c r="GIZ71" s="56"/>
      <c r="GJA71" s="56"/>
      <c r="GJB71" s="56"/>
      <c r="GJC71" s="56"/>
      <c r="GJD71" s="56"/>
      <c r="GJE71" s="56"/>
      <c r="GJF71" s="56"/>
      <c r="GJG71" s="56"/>
      <c r="GJH71" s="56"/>
      <c r="GJI71" s="56"/>
      <c r="GJJ71" s="56"/>
      <c r="GJK71" s="56"/>
      <c r="GJL71" s="56"/>
      <c r="GJM71" s="56"/>
      <c r="GJN71" s="56"/>
      <c r="GJO71" s="56"/>
      <c r="GJP71" s="56"/>
      <c r="GJQ71" s="56"/>
      <c r="GJR71" s="56"/>
      <c r="GJS71" s="56"/>
      <c r="GJT71" s="56"/>
      <c r="GJU71" s="56"/>
      <c r="GJV71" s="56"/>
      <c r="GJW71" s="56"/>
      <c r="GJX71" s="56"/>
      <c r="GJY71" s="56"/>
      <c r="GJZ71" s="56"/>
      <c r="GKA71" s="56"/>
      <c r="GKB71" s="56"/>
      <c r="GKC71" s="56"/>
      <c r="GKD71" s="56"/>
      <c r="GKE71" s="56"/>
      <c r="GKF71" s="56"/>
      <c r="GKG71" s="56"/>
      <c r="GKH71" s="56"/>
      <c r="GKI71" s="56"/>
      <c r="GKJ71" s="56"/>
      <c r="GKK71" s="56"/>
      <c r="GKL71" s="56"/>
      <c r="GKM71" s="56"/>
      <c r="GKN71" s="56"/>
      <c r="GKO71" s="56"/>
      <c r="GKP71" s="56"/>
      <c r="GKQ71" s="56"/>
      <c r="GKR71" s="56"/>
      <c r="GKS71" s="56"/>
      <c r="GKT71" s="56"/>
      <c r="GKU71" s="56"/>
      <c r="GKV71" s="56"/>
      <c r="GKW71" s="56"/>
      <c r="GKX71" s="56"/>
      <c r="GKY71" s="56"/>
      <c r="GKZ71" s="56"/>
      <c r="GLA71" s="56"/>
      <c r="GLB71" s="56"/>
      <c r="GLC71" s="56"/>
      <c r="GLD71" s="56"/>
      <c r="GLE71" s="56"/>
      <c r="GLF71" s="56"/>
      <c r="GLG71" s="56"/>
      <c r="GLH71" s="56"/>
      <c r="GLI71" s="56"/>
      <c r="GLJ71" s="56"/>
      <c r="GLK71" s="56"/>
      <c r="GLL71" s="56"/>
      <c r="GLM71" s="56"/>
      <c r="GLN71" s="56"/>
      <c r="GLO71" s="56"/>
      <c r="GLP71" s="56"/>
      <c r="GLQ71" s="56"/>
      <c r="GLR71" s="56"/>
      <c r="GLS71" s="56"/>
      <c r="GLT71" s="56"/>
      <c r="GLU71" s="56"/>
      <c r="GLV71" s="56"/>
      <c r="GLW71" s="56"/>
      <c r="GLX71" s="56"/>
      <c r="GLY71" s="56"/>
      <c r="GLZ71" s="56"/>
      <c r="GMA71" s="56"/>
      <c r="GMB71" s="56"/>
      <c r="GMC71" s="56"/>
      <c r="GMD71" s="56"/>
      <c r="GME71" s="56"/>
      <c r="GMF71" s="56"/>
      <c r="GMG71" s="56"/>
      <c r="GMH71" s="56"/>
      <c r="GMI71" s="56"/>
      <c r="GMJ71" s="56"/>
      <c r="GMK71" s="56"/>
      <c r="GML71" s="56"/>
      <c r="GMM71" s="56"/>
      <c r="GMN71" s="56"/>
      <c r="GMO71" s="56"/>
      <c r="GMP71" s="56"/>
      <c r="GMQ71" s="56"/>
      <c r="GMR71" s="56"/>
      <c r="GMS71" s="56"/>
      <c r="GMT71" s="56"/>
      <c r="GMU71" s="56"/>
      <c r="GMV71" s="56"/>
      <c r="GMW71" s="56"/>
      <c r="GMX71" s="56"/>
      <c r="GMY71" s="56"/>
      <c r="GMZ71" s="56"/>
      <c r="GNA71" s="56"/>
      <c r="GNB71" s="56"/>
      <c r="GNC71" s="56"/>
      <c r="GND71" s="56"/>
      <c r="GNE71" s="56"/>
      <c r="GNF71" s="56"/>
      <c r="GNG71" s="56"/>
      <c r="GNH71" s="56"/>
      <c r="GNI71" s="56"/>
      <c r="GNJ71" s="56"/>
      <c r="GNK71" s="56"/>
      <c r="GNL71" s="56"/>
      <c r="GNM71" s="56"/>
      <c r="GNN71" s="56"/>
      <c r="GNO71" s="56"/>
      <c r="GNP71" s="56"/>
      <c r="GNQ71" s="56"/>
      <c r="GNR71" s="56"/>
      <c r="GNS71" s="56"/>
      <c r="GNT71" s="56"/>
      <c r="GNU71" s="56"/>
      <c r="GNV71" s="56"/>
      <c r="GNW71" s="56"/>
      <c r="GNX71" s="56"/>
      <c r="GNY71" s="56"/>
      <c r="GNZ71" s="56"/>
      <c r="GOA71" s="56"/>
      <c r="GOB71" s="56"/>
      <c r="GOC71" s="56"/>
      <c r="GOD71" s="56"/>
      <c r="GOE71" s="56"/>
      <c r="GOF71" s="56"/>
      <c r="GOG71" s="56"/>
      <c r="GOH71" s="56"/>
      <c r="GOI71" s="56"/>
      <c r="GOJ71" s="56"/>
      <c r="GOK71" s="56"/>
      <c r="GOL71" s="56"/>
      <c r="GOM71" s="56"/>
      <c r="GON71" s="56"/>
      <c r="GOO71" s="56"/>
      <c r="GOP71" s="56"/>
      <c r="GOQ71" s="56"/>
      <c r="GOR71" s="56"/>
      <c r="GOS71" s="56"/>
      <c r="GOT71" s="56"/>
      <c r="GOU71" s="56"/>
      <c r="GOV71" s="56"/>
      <c r="GOW71" s="56"/>
      <c r="GOX71" s="56"/>
      <c r="GOY71" s="56"/>
      <c r="GOZ71" s="56"/>
      <c r="GPA71" s="56"/>
      <c r="GPB71" s="56"/>
      <c r="GPC71" s="56"/>
      <c r="GPD71" s="56"/>
      <c r="GPE71" s="56"/>
      <c r="GPF71" s="56"/>
      <c r="GPG71" s="56"/>
      <c r="GPH71" s="56"/>
      <c r="GPI71" s="56"/>
      <c r="GPJ71" s="56"/>
      <c r="GPK71" s="56"/>
      <c r="GPL71" s="56"/>
      <c r="GPM71" s="56"/>
      <c r="GPN71" s="56"/>
      <c r="GPO71" s="56"/>
      <c r="GPP71" s="56"/>
      <c r="GPQ71" s="56"/>
      <c r="GPR71" s="56"/>
      <c r="GPS71" s="56"/>
      <c r="GPT71" s="56"/>
      <c r="GPU71" s="56"/>
      <c r="GPV71" s="56"/>
      <c r="GPW71" s="56"/>
      <c r="GPX71" s="56"/>
      <c r="GPY71" s="56"/>
      <c r="GPZ71" s="56"/>
      <c r="GQA71" s="56"/>
      <c r="GQB71" s="56"/>
      <c r="GQC71" s="56"/>
      <c r="GQD71" s="56"/>
      <c r="GQE71" s="56"/>
      <c r="GQF71" s="56"/>
      <c r="GQG71" s="56"/>
      <c r="GQH71" s="56"/>
      <c r="GQI71" s="56"/>
      <c r="GQJ71" s="56"/>
      <c r="GQK71" s="56"/>
      <c r="GQL71" s="56"/>
      <c r="GQM71" s="56"/>
      <c r="GQN71" s="56"/>
      <c r="GQO71" s="56"/>
      <c r="GQP71" s="56"/>
      <c r="GQQ71" s="56"/>
      <c r="GQR71" s="56"/>
      <c r="GQS71" s="56"/>
      <c r="GQT71" s="56"/>
      <c r="GQU71" s="56"/>
      <c r="GQV71" s="56"/>
      <c r="GQW71" s="56"/>
      <c r="GQX71" s="56"/>
      <c r="GQY71" s="56"/>
      <c r="GQZ71" s="56"/>
      <c r="GRA71" s="56"/>
      <c r="GRB71" s="56"/>
      <c r="GRC71" s="56"/>
      <c r="GRD71" s="56"/>
      <c r="GRE71" s="56"/>
      <c r="GRF71" s="56"/>
      <c r="GRG71" s="56"/>
      <c r="GRH71" s="56"/>
      <c r="GRI71" s="56"/>
      <c r="GRJ71" s="56"/>
      <c r="GRK71" s="56"/>
      <c r="GRL71" s="56"/>
      <c r="GRM71" s="56"/>
      <c r="GRN71" s="56"/>
      <c r="GRO71" s="56"/>
      <c r="GRP71" s="56"/>
      <c r="GRQ71" s="56"/>
      <c r="GRR71" s="56"/>
      <c r="GRS71" s="56"/>
      <c r="GRT71" s="56"/>
      <c r="GRU71" s="56"/>
      <c r="GRV71" s="56"/>
      <c r="GRW71" s="56"/>
      <c r="GRX71" s="56"/>
      <c r="GRY71" s="56"/>
      <c r="GRZ71" s="56"/>
      <c r="GSA71" s="56"/>
      <c r="GSB71" s="56"/>
      <c r="GSC71" s="56"/>
      <c r="GSD71" s="56"/>
      <c r="GSE71" s="56"/>
      <c r="GSF71" s="56"/>
      <c r="GSG71" s="56"/>
      <c r="GSH71" s="56"/>
      <c r="GSI71" s="56"/>
      <c r="GSJ71" s="56"/>
      <c r="GSK71" s="56"/>
      <c r="GSL71" s="56"/>
      <c r="GSM71" s="56"/>
      <c r="GSN71" s="56"/>
      <c r="GSO71" s="56"/>
      <c r="GSP71" s="56"/>
      <c r="GSQ71" s="56"/>
      <c r="GSR71" s="56"/>
      <c r="GSS71" s="56"/>
      <c r="GST71" s="56"/>
      <c r="GSU71" s="56"/>
      <c r="GSV71" s="56"/>
      <c r="GSW71" s="56"/>
      <c r="GSX71" s="56"/>
      <c r="GSY71" s="56"/>
      <c r="GSZ71" s="56"/>
      <c r="GTA71" s="56"/>
      <c r="GTB71" s="56"/>
      <c r="GTC71" s="56"/>
      <c r="GTD71" s="56"/>
      <c r="GTE71" s="56"/>
      <c r="GTF71" s="56"/>
      <c r="GTG71" s="56"/>
      <c r="GTH71" s="56"/>
      <c r="GTI71" s="56"/>
      <c r="GTJ71" s="56"/>
      <c r="GTK71" s="56"/>
      <c r="GTL71" s="56"/>
      <c r="GTM71" s="56"/>
      <c r="GTN71" s="56"/>
      <c r="GTO71" s="56"/>
      <c r="GTP71" s="56"/>
      <c r="GTQ71" s="56"/>
      <c r="GTR71" s="56"/>
      <c r="GTS71" s="56"/>
      <c r="GTT71" s="56"/>
      <c r="GTU71" s="56"/>
      <c r="GTV71" s="56"/>
      <c r="GTW71" s="56"/>
      <c r="GTX71" s="56"/>
      <c r="GTY71" s="56"/>
      <c r="GTZ71" s="56"/>
      <c r="GUA71" s="56"/>
      <c r="GUB71" s="56"/>
      <c r="GUC71" s="56"/>
      <c r="GUD71" s="56"/>
      <c r="GUE71" s="56"/>
      <c r="GUF71" s="56"/>
      <c r="GUG71" s="56"/>
      <c r="GUH71" s="56"/>
      <c r="GUI71" s="56"/>
      <c r="GUJ71" s="56"/>
      <c r="GUK71" s="56"/>
      <c r="GUL71" s="56"/>
      <c r="GUM71" s="56"/>
      <c r="GUN71" s="56"/>
      <c r="GUO71" s="56"/>
      <c r="GUP71" s="56"/>
      <c r="GUQ71" s="56"/>
      <c r="GUR71" s="56"/>
      <c r="GUS71" s="56"/>
      <c r="GUT71" s="56"/>
      <c r="GUU71" s="56"/>
      <c r="GUV71" s="56"/>
      <c r="GUW71" s="56"/>
      <c r="GUX71" s="56"/>
      <c r="GUY71" s="56"/>
      <c r="GUZ71" s="56"/>
      <c r="GVA71" s="56"/>
      <c r="GVB71" s="56"/>
      <c r="GVC71" s="56"/>
      <c r="GVD71" s="56"/>
      <c r="GVE71" s="56"/>
      <c r="GVF71" s="56"/>
      <c r="GVG71" s="56"/>
      <c r="GVH71" s="56"/>
      <c r="GVI71" s="56"/>
      <c r="GVJ71" s="56"/>
      <c r="GVK71" s="56"/>
      <c r="GVL71" s="56"/>
      <c r="GVM71" s="56"/>
      <c r="GVN71" s="56"/>
      <c r="GVO71" s="56"/>
      <c r="GVP71" s="56"/>
      <c r="GVQ71" s="56"/>
      <c r="GVR71" s="56"/>
      <c r="GVS71" s="56"/>
      <c r="GVT71" s="56"/>
      <c r="GVU71" s="56"/>
      <c r="GVV71" s="56"/>
      <c r="GVW71" s="56"/>
      <c r="GVX71" s="56"/>
      <c r="GVY71" s="56"/>
      <c r="GVZ71" s="56"/>
      <c r="GWA71" s="56"/>
      <c r="GWB71" s="56"/>
      <c r="GWC71" s="56"/>
      <c r="GWD71" s="56"/>
      <c r="GWE71" s="56"/>
      <c r="GWF71" s="56"/>
      <c r="GWG71" s="56"/>
      <c r="GWH71" s="56"/>
      <c r="GWI71" s="56"/>
      <c r="GWJ71" s="56"/>
      <c r="GWK71" s="56"/>
      <c r="GWL71" s="56"/>
      <c r="GWM71" s="56"/>
      <c r="GWN71" s="56"/>
      <c r="GWO71" s="56"/>
      <c r="GWP71" s="56"/>
      <c r="GWQ71" s="56"/>
      <c r="GWR71" s="56"/>
      <c r="GWS71" s="56"/>
      <c r="GWT71" s="56"/>
      <c r="GWU71" s="56"/>
      <c r="GWV71" s="56"/>
      <c r="GWW71" s="56"/>
      <c r="GWX71" s="56"/>
      <c r="GWY71" s="56"/>
      <c r="GWZ71" s="56"/>
      <c r="GXA71" s="56"/>
      <c r="GXB71" s="56"/>
      <c r="GXC71" s="56"/>
      <c r="GXD71" s="56"/>
      <c r="GXE71" s="56"/>
      <c r="GXF71" s="56"/>
      <c r="GXG71" s="56"/>
      <c r="GXH71" s="56"/>
      <c r="GXI71" s="56"/>
      <c r="GXJ71" s="56"/>
      <c r="GXK71" s="56"/>
      <c r="GXL71" s="56"/>
      <c r="GXM71" s="56"/>
      <c r="GXN71" s="56"/>
      <c r="GXO71" s="56"/>
      <c r="GXP71" s="56"/>
      <c r="GXQ71" s="56"/>
      <c r="GXR71" s="56"/>
      <c r="GXS71" s="56"/>
      <c r="GXT71" s="56"/>
      <c r="GXU71" s="56"/>
      <c r="GXV71" s="56"/>
      <c r="GXW71" s="56"/>
      <c r="GXX71" s="56"/>
      <c r="GXY71" s="56"/>
      <c r="GXZ71" s="56"/>
      <c r="GYA71" s="56"/>
      <c r="GYB71" s="56"/>
      <c r="GYC71" s="56"/>
      <c r="GYD71" s="56"/>
      <c r="GYE71" s="56"/>
      <c r="GYF71" s="56"/>
      <c r="GYG71" s="56"/>
      <c r="GYH71" s="56"/>
      <c r="GYI71" s="56"/>
      <c r="GYJ71" s="56"/>
      <c r="GYK71" s="56"/>
      <c r="GYL71" s="56"/>
      <c r="GYM71" s="56"/>
      <c r="GYN71" s="56"/>
      <c r="GYO71" s="56"/>
      <c r="GYP71" s="56"/>
      <c r="GYQ71" s="56"/>
      <c r="GYR71" s="56"/>
      <c r="GYS71" s="56"/>
      <c r="GYT71" s="56"/>
      <c r="GYU71" s="56"/>
      <c r="GYV71" s="56"/>
      <c r="GYW71" s="56"/>
      <c r="GYX71" s="56"/>
      <c r="GYY71" s="56"/>
      <c r="GYZ71" s="56"/>
      <c r="GZA71" s="56"/>
      <c r="GZB71" s="56"/>
      <c r="GZC71" s="56"/>
      <c r="GZD71" s="56"/>
      <c r="GZE71" s="56"/>
      <c r="GZF71" s="56"/>
      <c r="GZG71" s="56"/>
      <c r="GZH71" s="56"/>
      <c r="GZI71" s="56"/>
      <c r="GZJ71" s="56"/>
      <c r="GZK71" s="56"/>
      <c r="GZL71" s="56"/>
      <c r="GZM71" s="56"/>
      <c r="GZN71" s="56"/>
      <c r="GZO71" s="56"/>
      <c r="GZP71" s="56"/>
      <c r="GZQ71" s="56"/>
      <c r="GZR71" s="56"/>
      <c r="GZS71" s="56"/>
      <c r="GZT71" s="56"/>
      <c r="GZU71" s="56"/>
      <c r="GZV71" s="56"/>
      <c r="GZW71" s="56"/>
      <c r="GZX71" s="56"/>
      <c r="GZY71" s="56"/>
      <c r="GZZ71" s="56"/>
    </row>
    <row r="72" spans="1:5434" s="57" customFormat="1" ht="18.75" customHeight="1" x14ac:dyDescent="0.25">
      <c r="A72" s="50">
        <v>1</v>
      </c>
      <c r="B72" s="83" t="s">
        <v>118</v>
      </c>
      <c r="C72" s="35"/>
      <c r="D72" s="94">
        <f>D73</f>
        <v>389</v>
      </c>
      <c r="E72" s="39">
        <f t="shared" ref="E72:T73" si="159">E73</f>
        <v>389</v>
      </c>
      <c r="F72" s="39">
        <f t="shared" si="159"/>
        <v>35</v>
      </c>
      <c r="G72" s="109">
        <f t="shared" si="159"/>
        <v>3251.5</v>
      </c>
      <c r="H72" s="138">
        <f t="shared" si="159"/>
        <v>0</v>
      </c>
      <c r="I72" s="39">
        <f t="shared" si="159"/>
        <v>3132.5</v>
      </c>
      <c r="J72" s="94">
        <f t="shared" si="159"/>
        <v>354</v>
      </c>
      <c r="K72" s="39">
        <f t="shared" si="159"/>
        <v>354</v>
      </c>
      <c r="L72" s="39">
        <f t="shared" si="159"/>
        <v>0</v>
      </c>
      <c r="M72" s="187">
        <f t="shared" si="159"/>
        <v>2934.5</v>
      </c>
      <c r="N72" s="115">
        <f t="shared" si="159"/>
        <v>0</v>
      </c>
      <c r="O72" s="39">
        <f t="shared" si="159"/>
        <v>2934.5</v>
      </c>
      <c r="P72" s="94">
        <f t="shared" si="159"/>
        <v>35</v>
      </c>
      <c r="Q72" s="39">
        <f t="shared" si="159"/>
        <v>35</v>
      </c>
      <c r="R72" s="39">
        <f t="shared" si="159"/>
        <v>35</v>
      </c>
      <c r="S72" s="109">
        <f t="shared" si="159"/>
        <v>317</v>
      </c>
      <c r="T72" s="116">
        <f t="shared" si="159"/>
        <v>0</v>
      </c>
      <c r="U72" s="39">
        <f t="shared" ref="U72:AI73" si="160">U73</f>
        <v>198</v>
      </c>
      <c r="V72" s="94">
        <f t="shared" si="160"/>
        <v>35</v>
      </c>
      <c r="W72" s="39">
        <f t="shared" si="160"/>
        <v>35</v>
      </c>
      <c r="X72" s="39">
        <f t="shared" si="160"/>
        <v>35</v>
      </c>
      <c r="Y72" s="109">
        <f t="shared" si="160"/>
        <v>163</v>
      </c>
      <c r="Z72" s="116">
        <f t="shared" si="160"/>
        <v>0</v>
      </c>
      <c r="AA72" s="39">
        <f t="shared" si="160"/>
        <v>198</v>
      </c>
      <c r="AB72" s="94">
        <f t="shared" si="160"/>
        <v>0</v>
      </c>
      <c r="AC72" s="94">
        <f t="shared" si="160"/>
        <v>0</v>
      </c>
      <c r="AD72" s="94">
        <f t="shared" si="160"/>
        <v>0</v>
      </c>
      <c r="AE72" s="94">
        <f t="shared" si="160"/>
        <v>0</v>
      </c>
      <c r="AF72" s="94">
        <f t="shared" si="160"/>
        <v>0</v>
      </c>
      <c r="AG72" s="94">
        <f t="shared" si="160"/>
        <v>0</v>
      </c>
      <c r="AH72" s="94">
        <f t="shared" si="160"/>
        <v>0</v>
      </c>
      <c r="AI72" s="94">
        <f t="shared" si="160"/>
        <v>0</v>
      </c>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6"/>
      <c r="KP72" s="56"/>
      <c r="KQ72" s="56"/>
      <c r="KR72" s="56"/>
      <c r="KS72" s="56"/>
      <c r="KT72" s="56"/>
      <c r="KU72" s="56"/>
      <c r="KV72" s="56"/>
      <c r="KW72" s="56"/>
      <c r="KX72" s="56"/>
      <c r="KY72" s="56"/>
      <c r="KZ72" s="56"/>
      <c r="LA72" s="56"/>
      <c r="LB72" s="56"/>
      <c r="LC72" s="56"/>
      <c r="LD72" s="56"/>
      <c r="LE72" s="56"/>
      <c r="LF72" s="56"/>
      <c r="LG72" s="56"/>
      <c r="LH72" s="56"/>
      <c r="LI72" s="56"/>
      <c r="LJ72" s="56"/>
      <c r="LK72" s="56"/>
      <c r="LL72" s="56"/>
      <c r="LM72" s="56"/>
      <c r="LN72" s="56"/>
      <c r="LO72" s="56"/>
      <c r="LP72" s="56"/>
      <c r="LQ72" s="56"/>
      <c r="LR72" s="56"/>
      <c r="LS72" s="56"/>
      <c r="LT72" s="56"/>
      <c r="LU72" s="56"/>
      <c r="LV72" s="56"/>
      <c r="LW72" s="56"/>
      <c r="LX72" s="56"/>
      <c r="LY72" s="56"/>
      <c r="LZ72" s="56"/>
      <c r="MA72" s="56"/>
      <c r="MB72" s="56"/>
      <c r="MC72" s="56"/>
      <c r="MD72" s="56"/>
      <c r="ME72" s="56"/>
      <c r="MF72" s="56"/>
      <c r="MG72" s="56"/>
      <c r="MH72" s="56"/>
      <c r="MI72" s="56"/>
      <c r="MJ72" s="56"/>
      <c r="MK72" s="56"/>
      <c r="ML72" s="56"/>
      <c r="MM72" s="56"/>
      <c r="MN72" s="56"/>
      <c r="MO72" s="56"/>
      <c r="MP72" s="56"/>
      <c r="MQ72" s="56"/>
      <c r="MR72" s="56"/>
      <c r="MS72" s="56"/>
      <c r="MT72" s="56"/>
      <c r="MU72" s="56"/>
      <c r="MV72" s="56"/>
      <c r="MW72" s="56"/>
      <c r="MX72" s="56"/>
      <c r="MY72" s="56"/>
      <c r="MZ72" s="56"/>
      <c r="NA72" s="56"/>
      <c r="NB72" s="56"/>
      <c r="NC72" s="56"/>
      <c r="ND72" s="56"/>
      <c r="NE72" s="56"/>
      <c r="NF72" s="56"/>
      <c r="NG72" s="56"/>
      <c r="NH72" s="56"/>
      <c r="NI72" s="56"/>
      <c r="NJ72" s="56"/>
      <c r="NK72" s="56"/>
      <c r="NL72" s="56"/>
      <c r="NM72" s="56"/>
      <c r="NN72" s="56"/>
      <c r="NO72" s="56"/>
      <c r="NP72" s="56"/>
      <c r="NQ72" s="56"/>
      <c r="NR72" s="56"/>
      <c r="NS72" s="56"/>
      <c r="NT72" s="56"/>
      <c r="NU72" s="56"/>
      <c r="NV72" s="56"/>
      <c r="NW72" s="56"/>
      <c r="NX72" s="56"/>
      <c r="NY72" s="56"/>
      <c r="NZ72" s="56"/>
      <c r="OA72" s="56"/>
      <c r="OB72" s="56"/>
      <c r="OC72" s="56"/>
      <c r="OD72" s="56"/>
      <c r="OE72" s="56"/>
      <c r="OF72" s="56"/>
      <c r="OG72" s="56"/>
      <c r="OH72" s="56"/>
      <c r="OI72" s="56"/>
      <c r="OJ72" s="56"/>
      <c r="OK72" s="56"/>
      <c r="OL72" s="56"/>
      <c r="OM72" s="56"/>
      <c r="ON72" s="56"/>
      <c r="OO72" s="56"/>
      <c r="OP72" s="56"/>
      <c r="OQ72" s="56"/>
      <c r="OR72" s="56"/>
      <c r="OS72" s="56"/>
      <c r="OT72" s="56"/>
      <c r="OU72" s="56"/>
      <c r="OV72" s="56"/>
      <c r="OW72" s="56"/>
      <c r="OX72" s="56"/>
      <c r="OY72" s="56"/>
      <c r="OZ72" s="56"/>
      <c r="PA72" s="56"/>
      <c r="PB72" s="56"/>
      <c r="PC72" s="56"/>
      <c r="PD72" s="56"/>
      <c r="PE72" s="56"/>
      <c r="PF72" s="56"/>
      <c r="PG72" s="56"/>
      <c r="PH72" s="56"/>
      <c r="PI72" s="56"/>
      <c r="PJ72" s="56"/>
      <c r="PK72" s="56"/>
      <c r="PL72" s="56"/>
      <c r="PM72" s="56"/>
      <c r="PN72" s="56"/>
      <c r="PO72" s="56"/>
      <c r="PP72" s="56"/>
      <c r="PQ72" s="56"/>
      <c r="PR72" s="56"/>
      <c r="PS72" s="56"/>
      <c r="PT72" s="56"/>
      <c r="PU72" s="56"/>
      <c r="PV72" s="56"/>
      <c r="PW72" s="56"/>
      <c r="PX72" s="56"/>
      <c r="PY72" s="56"/>
      <c r="PZ72" s="56"/>
      <c r="QA72" s="56"/>
      <c r="QB72" s="56"/>
      <c r="QC72" s="56"/>
      <c r="QD72" s="56"/>
      <c r="QE72" s="56"/>
      <c r="QF72" s="56"/>
      <c r="QG72" s="56"/>
      <c r="QH72" s="56"/>
      <c r="QI72" s="56"/>
      <c r="QJ72" s="56"/>
      <c r="QK72" s="56"/>
      <c r="QL72" s="56"/>
      <c r="QM72" s="56"/>
      <c r="QN72" s="56"/>
      <c r="QO72" s="56"/>
      <c r="QP72" s="56"/>
      <c r="QQ72" s="56"/>
      <c r="QR72" s="56"/>
      <c r="QS72" s="56"/>
      <c r="QT72" s="56"/>
      <c r="QU72" s="56"/>
      <c r="QV72" s="56"/>
      <c r="QW72" s="56"/>
      <c r="QX72" s="56"/>
      <c r="QY72" s="56"/>
      <c r="QZ72" s="56"/>
      <c r="RA72" s="56"/>
      <c r="RB72" s="56"/>
      <c r="RC72" s="56"/>
      <c r="RD72" s="56"/>
      <c r="RE72" s="56"/>
      <c r="RF72" s="56"/>
      <c r="RG72" s="56"/>
      <c r="RH72" s="56"/>
      <c r="RI72" s="56"/>
      <c r="RJ72" s="56"/>
      <c r="RK72" s="56"/>
      <c r="RL72" s="56"/>
      <c r="RM72" s="56"/>
      <c r="RN72" s="56"/>
      <c r="RO72" s="56"/>
      <c r="RP72" s="56"/>
      <c r="RQ72" s="56"/>
      <c r="RR72" s="56"/>
      <c r="RS72" s="56"/>
      <c r="RT72" s="56"/>
      <c r="RU72" s="56"/>
      <c r="RV72" s="56"/>
      <c r="RW72" s="56"/>
      <c r="RX72" s="56"/>
      <c r="RY72" s="56"/>
      <c r="RZ72" s="56"/>
      <c r="SA72" s="56"/>
      <c r="SB72" s="56"/>
      <c r="SC72" s="56"/>
      <c r="SD72" s="56"/>
      <c r="SE72" s="56"/>
      <c r="SF72" s="56"/>
      <c r="SG72" s="56"/>
      <c r="SH72" s="56"/>
      <c r="SI72" s="56"/>
      <c r="SJ72" s="56"/>
      <c r="SK72" s="56"/>
      <c r="SL72" s="56"/>
      <c r="SM72" s="56"/>
      <c r="SN72" s="56"/>
      <c r="SO72" s="56"/>
      <c r="SP72" s="56"/>
      <c r="SQ72" s="56"/>
      <c r="SR72" s="56"/>
      <c r="SS72" s="56"/>
      <c r="ST72" s="56"/>
      <c r="SU72" s="56"/>
      <c r="SV72" s="56"/>
      <c r="SW72" s="56"/>
      <c r="SX72" s="56"/>
      <c r="SY72" s="56"/>
      <c r="SZ72" s="56"/>
      <c r="TA72" s="56"/>
      <c r="TB72" s="56"/>
      <c r="TC72" s="56"/>
      <c r="TD72" s="56"/>
      <c r="TE72" s="56"/>
      <c r="TF72" s="56"/>
      <c r="TG72" s="56"/>
      <c r="TH72" s="56"/>
      <c r="TI72" s="56"/>
      <c r="TJ72" s="56"/>
      <c r="TK72" s="56"/>
      <c r="TL72" s="56"/>
      <c r="TM72" s="56"/>
      <c r="TN72" s="56"/>
      <c r="TO72" s="56"/>
      <c r="TP72" s="56"/>
      <c r="TQ72" s="56"/>
      <c r="TR72" s="56"/>
      <c r="TS72" s="56"/>
      <c r="TT72" s="56"/>
      <c r="TU72" s="56"/>
      <c r="TV72" s="56"/>
      <c r="TW72" s="56"/>
      <c r="TX72" s="56"/>
      <c r="TY72" s="56"/>
      <c r="TZ72" s="56"/>
      <c r="UA72" s="56"/>
      <c r="UB72" s="56"/>
      <c r="UC72" s="56"/>
      <c r="UD72" s="56"/>
      <c r="UE72" s="56"/>
      <c r="UF72" s="56"/>
      <c r="UG72" s="56"/>
      <c r="UH72" s="56"/>
      <c r="UI72" s="56"/>
      <c r="UJ72" s="56"/>
      <c r="UK72" s="56"/>
      <c r="UL72" s="56"/>
      <c r="UM72" s="56"/>
      <c r="UN72" s="56"/>
      <c r="UO72" s="56"/>
      <c r="UP72" s="56"/>
      <c r="UQ72" s="56"/>
      <c r="UR72" s="56"/>
      <c r="US72" s="56"/>
      <c r="UT72" s="56"/>
      <c r="UU72" s="56"/>
      <c r="UV72" s="56"/>
      <c r="UW72" s="56"/>
      <c r="UX72" s="56"/>
      <c r="UY72" s="56"/>
      <c r="UZ72" s="56"/>
      <c r="VA72" s="56"/>
      <c r="VB72" s="56"/>
      <c r="VC72" s="56"/>
      <c r="VD72" s="56"/>
      <c r="VE72" s="56"/>
      <c r="VF72" s="56"/>
      <c r="VG72" s="56"/>
      <c r="VH72" s="56"/>
      <c r="VI72" s="56"/>
      <c r="VJ72" s="56"/>
      <c r="VK72" s="56"/>
      <c r="VL72" s="56"/>
      <c r="VM72" s="56"/>
      <c r="VN72" s="56"/>
      <c r="VO72" s="56"/>
      <c r="VP72" s="56"/>
      <c r="VQ72" s="56"/>
      <c r="VR72" s="56"/>
      <c r="VS72" s="56"/>
      <c r="VT72" s="56"/>
      <c r="VU72" s="56"/>
      <c r="VV72" s="56"/>
      <c r="VW72" s="56"/>
      <c r="VX72" s="56"/>
      <c r="VY72" s="56"/>
      <c r="VZ72" s="56"/>
      <c r="WA72" s="56"/>
      <c r="WB72" s="56"/>
      <c r="WC72" s="56"/>
      <c r="WD72" s="56"/>
      <c r="WE72" s="56"/>
      <c r="WF72" s="56"/>
      <c r="WG72" s="56"/>
      <c r="WH72" s="56"/>
      <c r="WI72" s="56"/>
      <c r="WJ72" s="56"/>
      <c r="WK72" s="56"/>
      <c r="WL72" s="56"/>
      <c r="WM72" s="56"/>
      <c r="WN72" s="56"/>
      <c r="WO72" s="56"/>
      <c r="WP72" s="56"/>
      <c r="WQ72" s="56"/>
      <c r="WR72" s="56"/>
      <c r="WS72" s="56"/>
      <c r="WT72" s="56"/>
      <c r="WU72" s="56"/>
      <c r="WV72" s="56"/>
      <c r="WW72" s="56"/>
      <c r="WX72" s="56"/>
      <c r="WY72" s="56"/>
      <c r="WZ72" s="56"/>
      <c r="XA72" s="56"/>
      <c r="XB72" s="56"/>
      <c r="XC72" s="56"/>
      <c r="XD72" s="56"/>
      <c r="XE72" s="56"/>
      <c r="XF72" s="56"/>
      <c r="XG72" s="56"/>
      <c r="XH72" s="56"/>
      <c r="XI72" s="56"/>
      <c r="XJ72" s="56"/>
      <c r="XK72" s="56"/>
      <c r="XL72" s="56"/>
      <c r="XM72" s="56"/>
      <c r="XN72" s="56"/>
      <c r="XO72" s="56"/>
      <c r="XP72" s="56"/>
      <c r="XQ72" s="56"/>
      <c r="XR72" s="56"/>
      <c r="XS72" s="56"/>
      <c r="XT72" s="56"/>
      <c r="XU72" s="56"/>
      <c r="XV72" s="56"/>
      <c r="XW72" s="56"/>
      <c r="XX72" s="56"/>
      <c r="XY72" s="56"/>
      <c r="XZ72" s="56"/>
      <c r="YA72" s="56"/>
      <c r="YB72" s="56"/>
      <c r="YC72" s="56"/>
      <c r="YD72" s="56"/>
      <c r="YE72" s="56"/>
      <c r="YF72" s="56"/>
      <c r="YG72" s="56"/>
      <c r="YH72" s="56"/>
      <c r="YI72" s="56"/>
      <c r="YJ72" s="56"/>
      <c r="YK72" s="56"/>
      <c r="YL72" s="56"/>
      <c r="YM72" s="56"/>
      <c r="YN72" s="56"/>
      <c r="YO72" s="56"/>
      <c r="YP72" s="56"/>
      <c r="YQ72" s="56"/>
      <c r="YR72" s="56"/>
      <c r="YS72" s="56"/>
      <c r="YT72" s="56"/>
      <c r="YU72" s="56"/>
      <c r="YV72" s="56"/>
      <c r="YW72" s="56"/>
      <c r="YX72" s="56"/>
      <c r="YY72" s="56"/>
      <c r="YZ72" s="56"/>
      <c r="ZA72" s="56"/>
      <c r="ZB72" s="56"/>
      <c r="ZC72" s="56"/>
      <c r="ZD72" s="56"/>
      <c r="ZE72" s="56"/>
      <c r="ZF72" s="56"/>
      <c r="ZG72" s="56"/>
      <c r="ZH72" s="56"/>
      <c r="ZI72" s="56"/>
      <c r="ZJ72" s="56"/>
      <c r="ZK72" s="56"/>
      <c r="ZL72" s="56"/>
      <c r="ZM72" s="56"/>
      <c r="ZN72" s="56"/>
      <c r="ZO72" s="56"/>
      <c r="ZP72" s="56"/>
      <c r="ZQ72" s="56"/>
      <c r="ZR72" s="56"/>
      <c r="ZS72" s="56"/>
      <c r="ZT72" s="56"/>
      <c r="ZU72" s="56"/>
      <c r="ZV72" s="56"/>
      <c r="ZW72" s="56"/>
      <c r="ZX72" s="56"/>
      <c r="ZY72" s="56"/>
      <c r="ZZ72" s="56"/>
      <c r="AAA72" s="56"/>
      <c r="AAB72" s="56"/>
      <c r="AAC72" s="56"/>
      <c r="AAD72" s="56"/>
      <c r="AAE72" s="56"/>
      <c r="AAF72" s="56"/>
      <c r="AAG72" s="56"/>
      <c r="AAH72" s="56"/>
      <c r="AAI72" s="56"/>
      <c r="AAJ72" s="56"/>
      <c r="AAK72" s="56"/>
      <c r="AAL72" s="56"/>
      <c r="AAM72" s="56"/>
      <c r="AAN72" s="56"/>
      <c r="AAO72" s="56"/>
      <c r="AAP72" s="56"/>
      <c r="AAQ72" s="56"/>
      <c r="AAR72" s="56"/>
      <c r="AAS72" s="56"/>
      <c r="AAT72" s="56"/>
      <c r="AAU72" s="56"/>
      <c r="AAV72" s="56"/>
      <c r="AAW72" s="56"/>
      <c r="AAX72" s="56"/>
      <c r="AAY72" s="56"/>
      <c r="AAZ72" s="56"/>
      <c r="ABA72" s="56"/>
      <c r="ABB72" s="56"/>
      <c r="ABC72" s="56"/>
      <c r="ABD72" s="56"/>
      <c r="ABE72" s="56"/>
      <c r="ABF72" s="56"/>
      <c r="ABG72" s="56"/>
      <c r="ABH72" s="56"/>
      <c r="ABI72" s="56"/>
      <c r="ABJ72" s="56"/>
      <c r="ABK72" s="56"/>
      <c r="ABL72" s="56"/>
      <c r="ABM72" s="56"/>
      <c r="ABN72" s="56"/>
      <c r="ABO72" s="56"/>
      <c r="ABP72" s="56"/>
      <c r="ABQ72" s="56"/>
      <c r="ABR72" s="56"/>
      <c r="ABS72" s="56"/>
      <c r="ABT72" s="56"/>
      <c r="ABU72" s="56"/>
      <c r="ABV72" s="56"/>
      <c r="ABW72" s="56"/>
      <c r="ABX72" s="56"/>
      <c r="ABY72" s="56"/>
      <c r="ABZ72" s="56"/>
      <c r="ACA72" s="56"/>
      <c r="ACB72" s="56"/>
      <c r="ACC72" s="56"/>
      <c r="ACD72" s="56"/>
      <c r="ACE72" s="56"/>
      <c r="ACF72" s="56"/>
      <c r="ACG72" s="56"/>
      <c r="ACH72" s="56"/>
      <c r="ACI72" s="56"/>
      <c r="ACJ72" s="56"/>
      <c r="ACK72" s="56"/>
      <c r="ACL72" s="56"/>
      <c r="ACM72" s="56"/>
      <c r="ACN72" s="56"/>
      <c r="ACO72" s="56"/>
      <c r="ACP72" s="56"/>
      <c r="ACQ72" s="56"/>
      <c r="ACR72" s="56"/>
      <c r="ACS72" s="56"/>
      <c r="ACT72" s="56"/>
      <c r="ACU72" s="56"/>
      <c r="ACV72" s="56"/>
      <c r="ACW72" s="56"/>
      <c r="ACX72" s="56"/>
      <c r="ACY72" s="56"/>
      <c r="ACZ72" s="56"/>
      <c r="ADA72" s="56"/>
      <c r="ADB72" s="56"/>
      <c r="ADC72" s="56"/>
      <c r="ADD72" s="56"/>
      <c r="ADE72" s="56"/>
      <c r="ADF72" s="56"/>
      <c r="ADG72" s="56"/>
      <c r="ADH72" s="56"/>
      <c r="ADI72" s="56"/>
      <c r="ADJ72" s="56"/>
      <c r="ADK72" s="56"/>
      <c r="ADL72" s="56"/>
      <c r="ADM72" s="56"/>
      <c r="ADN72" s="56"/>
      <c r="ADO72" s="56"/>
      <c r="ADP72" s="56"/>
      <c r="ADQ72" s="56"/>
      <c r="ADR72" s="56"/>
      <c r="ADS72" s="56"/>
      <c r="ADT72" s="56"/>
      <c r="ADU72" s="56"/>
      <c r="ADV72" s="56"/>
      <c r="ADW72" s="56"/>
      <c r="ADX72" s="56"/>
      <c r="ADY72" s="56"/>
      <c r="ADZ72" s="56"/>
      <c r="AEA72" s="56"/>
      <c r="AEB72" s="56"/>
      <c r="AEC72" s="56"/>
      <c r="AED72" s="56"/>
      <c r="AEE72" s="56"/>
      <c r="AEF72" s="56"/>
      <c r="AEG72" s="56"/>
      <c r="AEH72" s="56"/>
      <c r="AEI72" s="56"/>
      <c r="AEJ72" s="56"/>
      <c r="AEK72" s="56"/>
      <c r="AEL72" s="56"/>
      <c r="AEM72" s="56"/>
      <c r="AEN72" s="56"/>
      <c r="AEO72" s="56"/>
      <c r="AEP72" s="56"/>
      <c r="AEQ72" s="56"/>
      <c r="AER72" s="56"/>
      <c r="AES72" s="56"/>
      <c r="AET72" s="56"/>
      <c r="AEU72" s="56"/>
      <c r="AEV72" s="56"/>
      <c r="AEW72" s="56"/>
      <c r="AEX72" s="56"/>
      <c r="AEY72" s="56"/>
      <c r="AEZ72" s="56"/>
      <c r="AFA72" s="56"/>
      <c r="AFB72" s="56"/>
      <c r="AFC72" s="56"/>
      <c r="AFD72" s="56"/>
      <c r="AFE72" s="56"/>
      <c r="AFF72" s="56"/>
      <c r="AFG72" s="56"/>
      <c r="AFH72" s="56"/>
      <c r="AFI72" s="56"/>
      <c r="AFJ72" s="56"/>
      <c r="AFK72" s="56"/>
      <c r="AFL72" s="56"/>
      <c r="AFM72" s="56"/>
      <c r="AFN72" s="56"/>
      <c r="AFO72" s="56"/>
      <c r="AFP72" s="56"/>
      <c r="AFQ72" s="56"/>
      <c r="AFR72" s="56"/>
      <c r="AFS72" s="56"/>
      <c r="AFT72" s="56"/>
      <c r="AFU72" s="56"/>
      <c r="AFV72" s="56"/>
      <c r="AFW72" s="56"/>
      <c r="AFX72" s="56"/>
      <c r="AFY72" s="56"/>
      <c r="AFZ72" s="56"/>
      <c r="AGA72" s="56"/>
      <c r="AGB72" s="56"/>
      <c r="AGC72" s="56"/>
      <c r="AGD72" s="56"/>
      <c r="AGE72" s="56"/>
      <c r="AGF72" s="56"/>
      <c r="AGG72" s="56"/>
      <c r="AGH72" s="56"/>
      <c r="AGI72" s="56"/>
      <c r="AGJ72" s="56"/>
      <c r="AGK72" s="56"/>
      <c r="AGL72" s="56"/>
      <c r="AGM72" s="56"/>
      <c r="AGN72" s="56"/>
      <c r="AGO72" s="56"/>
      <c r="AGP72" s="56"/>
      <c r="AGQ72" s="56"/>
      <c r="AGR72" s="56"/>
      <c r="AGS72" s="56"/>
      <c r="AGT72" s="56"/>
      <c r="AGU72" s="56"/>
      <c r="AGV72" s="56"/>
      <c r="AGW72" s="56"/>
      <c r="AGX72" s="56"/>
      <c r="AGY72" s="56"/>
      <c r="AGZ72" s="56"/>
      <c r="AHA72" s="56"/>
      <c r="AHB72" s="56"/>
      <c r="AHC72" s="56"/>
      <c r="AHD72" s="56"/>
      <c r="AHE72" s="56"/>
      <c r="AHF72" s="56"/>
      <c r="AHG72" s="56"/>
      <c r="AHH72" s="56"/>
      <c r="AHI72" s="56"/>
      <c r="AHJ72" s="56"/>
      <c r="AHK72" s="56"/>
      <c r="AHL72" s="56"/>
      <c r="AHM72" s="56"/>
      <c r="AHN72" s="56"/>
      <c r="AHO72" s="56"/>
      <c r="AHP72" s="56"/>
      <c r="AHQ72" s="56"/>
      <c r="AHR72" s="56"/>
      <c r="AHS72" s="56"/>
      <c r="AHT72" s="56"/>
      <c r="AHU72" s="56"/>
      <c r="AHV72" s="56"/>
      <c r="AHW72" s="56"/>
      <c r="AHX72" s="56"/>
      <c r="AHY72" s="56"/>
      <c r="AHZ72" s="56"/>
      <c r="AIA72" s="56"/>
      <c r="AIB72" s="56"/>
      <c r="AIC72" s="56"/>
      <c r="AID72" s="56"/>
      <c r="AIE72" s="56"/>
      <c r="AIF72" s="56"/>
      <c r="AIG72" s="56"/>
      <c r="AIH72" s="56"/>
      <c r="AII72" s="56"/>
      <c r="AIJ72" s="56"/>
      <c r="AIK72" s="56"/>
      <c r="AIL72" s="56"/>
      <c r="AIM72" s="56"/>
      <c r="AIN72" s="56"/>
      <c r="AIO72" s="56"/>
      <c r="AIP72" s="56"/>
      <c r="AIQ72" s="56"/>
      <c r="AIR72" s="56"/>
      <c r="AIS72" s="56"/>
      <c r="AIT72" s="56"/>
      <c r="AIU72" s="56"/>
      <c r="AIV72" s="56"/>
      <c r="AIW72" s="56"/>
      <c r="AIX72" s="56"/>
      <c r="AIY72" s="56"/>
      <c r="AIZ72" s="56"/>
      <c r="AJA72" s="56"/>
      <c r="AJB72" s="56"/>
      <c r="AJC72" s="56"/>
      <c r="AJD72" s="56"/>
      <c r="AJE72" s="56"/>
      <c r="AJF72" s="56"/>
      <c r="AJG72" s="56"/>
      <c r="AJH72" s="56"/>
      <c r="AJI72" s="56"/>
      <c r="AJJ72" s="56"/>
      <c r="AJK72" s="56"/>
      <c r="AJL72" s="56"/>
      <c r="AJM72" s="56"/>
      <c r="AJN72" s="56"/>
      <c r="AJO72" s="56"/>
      <c r="AJP72" s="56"/>
      <c r="AJQ72" s="56"/>
      <c r="AJR72" s="56"/>
      <c r="AJS72" s="56"/>
      <c r="AJT72" s="56"/>
      <c r="AJU72" s="56"/>
      <c r="AJV72" s="56"/>
      <c r="AJW72" s="56"/>
      <c r="AJX72" s="56"/>
      <c r="AJY72" s="56"/>
      <c r="AJZ72" s="56"/>
      <c r="AKA72" s="56"/>
      <c r="AKB72" s="56"/>
      <c r="AKC72" s="56"/>
      <c r="AKD72" s="56"/>
      <c r="AKE72" s="56"/>
      <c r="AKF72" s="56"/>
      <c r="AKG72" s="56"/>
      <c r="AKH72" s="56"/>
      <c r="AKI72" s="56"/>
      <c r="AKJ72" s="56"/>
      <c r="AKK72" s="56"/>
      <c r="AKL72" s="56"/>
      <c r="AKM72" s="56"/>
      <c r="AKN72" s="56"/>
      <c r="AKO72" s="56"/>
      <c r="AKP72" s="56"/>
      <c r="AKQ72" s="56"/>
      <c r="AKR72" s="56"/>
      <c r="AKS72" s="56"/>
      <c r="AKT72" s="56"/>
      <c r="AKU72" s="56"/>
      <c r="AKV72" s="56"/>
      <c r="AKW72" s="56"/>
      <c r="AKX72" s="56"/>
      <c r="AKY72" s="56"/>
      <c r="AKZ72" s="56"/>
      <c r="ALA72" s="56"/>
      <c r="ALB72" s="56"/>
      <c r="ALC72" s="56"/>
      <c r="ALD72" s="56"/>
      <c r="ALE72" s="56"/>
      <c r="ALF72" s="56"/>
      <c r="ALG72" s="56"/>
      <c r="ALH72" s="56"/>
      <c r="ALI72" s="56"/>
      <c r="ALJ72" s="56"/>
      <c r="ALK72" s="56"/>
      <c r="ALL72" s="56"/>
      <c r="ALM72" s="56"/>
      <c r="ALN72" s="56"/>
      <c r="ALO72" s="56"/>
      <c r="ALP72" s="56"/>
      <c r="ALQ72" s="56"/>
      <c r="ALR72" s="56"/>
      <c r="ALS72" s="56"/>
      <c r="ALT72" s="56"/>
      <c r="ALU72" s="56"/>
      <c r="ALV72" s="56"/>
      <c r="ALW72" s="56"/>
      <c r="ALX72" s="56"/>
      <c r="ALY72" s="56"/>
      <c r="ALZ72" s="56"/>
      <c r="AMA72" s="56"/>
      <c r="AMB72" s="56"/>
      <c r="AMC72" s="56"/>
      <c r="AMD72" s="56"/>
      <c r="AME72" s="56"/>
      <c r="AMF72" s="56"/>
      <c r="AMG72" s="56"/>
      <c r="AMH72" s="56"/>
      <c r="AMI72" s="56"/>
      <c r="AMJ72" s="56"/>
      <c r="AMK72" s="56"/>
      <c r="AML72" s="56"/>
      <c r="AMM72" s="56"/>
      <c r="AMN72" s="56"/>
      <c r="AMO72" s="56"/>
      <c r="AMP72" s="56"/>
      <c r="AMQ72" s="56"/>
      <c r="AMR72" s="56"/>
      <c r="AMS72" s="56"/>
      <c r="AMT72" s="56"/>
      <c r="AMU72" s="56"/>
      <c r="AMV72" s="56"/>
      <c r="AMW72" s="56"/>
      <c r="AMX72" s="56"/>
      <c r="AMY72" s="56"/>
      <c r="AMZ72" s="56"/>
      <c r="ANA72" s="56"/>
      <c r="ANB72" s="56"/>
      <c r="ANC72" s="56"/>
      <c r="AND72" s="56"/>
      <c r="ANE72" s="56"/>
      <c r="ANF72" s="56"/>
      <c r="ANG72" s="56"/>
      <c r="ANH72" s="56"/>
      <c r="ANI72" s="56"/>
      <c r="ANJ72" s="56"/>
      <c r="ANK72" s="56"/>
      <c r="ANL72" s="56"/>
      <c r="ANM72" s="56"/>
      <c r="ANN72" s="56"/>
      <c r="ANO72" s="56"/>
      <c r="ANP72" s="56"/>
      <c r="ANQ72" s="56"/>
      <c r="ANR72" s="56"/>
      <c r="ANS72" s="56"/>
      <c r="ANT72" s="56"/>
      <c r="ANU72" s="56"/>
      <c r="ANV72" s="56"/>
      <c r="ANW72" s="56"/>
      <c r="ANX72" s="56"/>
      <c r="ANY72" s="56"/>
      <c r="ANZ72" s="56"/>
      <c r="AOA72" s="56"/>
      <c r="AOB72" s="56"/>
      <c r="AOC72" s="56"/>
      <c r="AOD72" s="56"/>
      <c r="AOE72" s="56"/>
      <c r="AOF72" s="56"/>
      <c r="AOG72" s="56"/>
      <c r="AOH72" s="56"/>
      <c r="AOI72" s="56"/>
      <c r="AOJ72" s="56"/>
      <c r="AOK72" s="56"/>
      <c r="AOL72" s="56"/>
      <c r="AOM72" s="56"/>
      <c r="AON72" s="56"/>
      <c r="AOO72" s="56"/>
      <c r="AOP72" s="56"/>
      <c r="AOQ72" s="56"/>
      <c r="AOR72" s="56"/>
      <c r="AOS72" s="56"/>
      <c r="AOT72" s="56"/>
      <c r="AOU72" s="56"/>
      <c r="AOV72" s="56"/>
      <c r="AOW72" s="56"/>
      <c r="AOX72" s="56"/>
      <c r="AOY72" s="56"/>
      <c r="AOZ72" s="56"/>
      <c r="APA72" s="56"/>
      <c r="APB72" s="56"/>
      <c r="APC72" s="56"/>
      <c r="APD72" s="56"/>
      <c r="APE72" s="56"/>
      <c r="APF72" s="56"/>
      <c r="APG72" s="56"/>
      <c r="APH72" s="56"/>
      <c r="API72" s="56"/>
      <c r="APJ72" s="56"/>
      <c r="APK72" s="56"/>
      <c r="APL72" s="56"/>
      <c r="APM72" s="56"/>
      <c r="APN72" s="56"/>
      <c r="APO72" s="56"/>
      <c r="APP72" s="56"/>
      <c r="APQ72" s="56"/>
      <c r="APR72" s="56"/>
      <c r="APS72" s="56"/>
      <c r="APT72" s="56"/>
      <c r="APU72" s="56"/>
      <c r="APV72" s="56"/>
      <c r="APW72" s="56"/>
      <c r="APX72" s="56"/>
      <c r="APY72" s="56"/>
      <c r="APZ72" s="56"/>
      <c r="AQA72" s="56"/>
      <c r="AQB72" s="56"/>
      <c r="AQC72" s="56"/>
      <c r="AQD72" s="56"/>
      <c r="AQE72" s="56"/>
      <c r="AQF72" s="56"/>
      <c r="AQG72" s="56"/>
      <c r="AQH72" s="56"/>
      <c r="AQI72" s="56"/>
      <c r="AQJ72" s="56"/>
      <c r="AQK72" s="56"/>
      <c r="AQL72" s="56"/>
      <c r="AQM72" s="56"/>
      <c r="AQN72" s="56"/>
      <c r="AQO72" s="56"/>
      <c r="AQP72" s="56"/>
      <c r="AQQ72" s="56"/>
      <c r="AQR72" s="56"/>
      <c r="AQS72" s="56"/>
      <c r="AQT72" s="56"/>
      <c r="AQU72" s="56"/>
      <c r="AQV72" s="56"/>
      <c r="AQW72" s="56"/>
      <c r="AQX72" s="56"/>
      <c r="AQY72" s="56"/>
      <c r="AQZ72" s="56"/>
      <c r="ARA72" s="56"/>
      <c r="ARB72" s="56"/>
      <c r="ARC72" s="56"/>
      <c r="ARD72" s="56"/>
      <c r="ARE72" s="56"/>
      <c r="ARF72" s="56"/>
      <c r="ARG72" s="56"/>
      <c r="ARH72" s="56"/>
      <c r="ARI72" s="56"/>
      <c r="ARJ72" s="56"/>
      <c r="ARK72" s="56"/>
      <c r="ARL72" s="56"/>
      <c r="ARM72" s="56"/>
      <c r="ARN72" s="56"/>
      <c r="ARO72" s="56"/>
      <c r="ARP72" s="56"/>
      <c r="ARQ72" s="56"/>
      <c r="ARR72" s="56"/>
      <c r="ARS72" s="56"/>
      <c r="ART72" s="56"/>
      <c r="ARU72" s="56"/>
      <c r="ARV72" s="56"/>
      <c r="ARW72" s="56"/>
      <c r="ARX72" s="56"/>
      <c r="ARY72" s="56"/>
      <c r="ARZ72" s="56"/>
      <c r="ASA72" s="56"/>
      <c r="ASB72" s="56"/>
      <c r="ASC72" s="56"/>
      <c r="ASD72" s="56"/>
      <c r="ASE72" s="56"/>
      <c r="ASF72" s="56"/>
      <c r="ASG72" s="56"/>
      <c r="ASH72" s="56"/>
      <c r="ASI72" s="56"/>
      <c r="ASJ72" s="56"/>
      <c r="ASK72" s="56"/>
      <c r="ASL72" s="56"/>
      <c r="ASM72" s="56"/>
      <c r="ASN72" s="56"/>
      <c r="ASO72" s="56"/>
      <c r="ASP72" s="56"/>
      <c r="ASQ72" s="56"/>
      <c r="ASR72" s="56"/>
      <c r="ASS72" s="56"/>
      <c r="AST72" s="56"/>
      <c r="ASU72" s="56"/>
      <c r="ASV72" s="56"/>
      <c r="ASW72" s="56"/>
      <c r="ASX72" s="56"/>
      <c r="ASY72" s="56"/>
      <c r="ASZ72" s="56"/>
      <c r="ATA72" s="56"/>
      <c r="ATB72" s="56"/>
      <c r="ATC72" s="56"/>
      <c r="ATD72" s="56"/>
      <c r="ATE72" s="56"/>
      <c r="ATF72" s="56"/>
      <c r="ATG72" s="56"/>
      <c r="ATH72" s="56"/>
      <c r="ATI72" s="56"/>
      <c r="ATJ72" s="56"/>
      <c r="ATK72" s="56"/>
      <c r="ATL72" s="56"/>
      <c r="ATM72" s="56"/>
      <c r="ATN72" s="56"/>
      <c r="ATO72" s="56"/>
      <c r="ATP72" s="56"/>
      <c r="ATQ72" s="56"/>
      <c r="ATR72" s="56"/>
      <c r="ATS72" s="56"/>
      <c r="ATT72" s="56"/>
      <c r="ATU72" s="56"/>
      <c r="ATV72" s="56"/>
      <c r="ATW72" s="56"/>
      <c r="ATX72" s="56"/>
      <c r="ATY72" s="56"/>
      <c r="ATZ72" s="56"/>
      <c r="AUA72" s="56"/>
      <c r="AUB72" s="56"/>
      <c r="AUC72" s="56"/>
      <c r="AUD72" s="56"/>
      <c r="AUE72" s="56"/>
      <c r="AUF72" s="56"/>
      <c r="AUG72" s="56"/>
      <c r="AUH72" s="56"/>
      <c r="AUI72" s="56"/>
      <c r="AUJ72" s="56"/>
      <c r="AUK72" s="56"/>
      <c r="AUL72" s="56"/>
      <c r="AUM72" s="56"/>
      <c r="AUN72" s="56"/>
      <c r="AUO72" s="56"/>
      <c r="AUP72" s="56"/>
      <c r="AUQ72" s="56"/>
      <c r="AUR72" s="56"/>
      <c r="AUS72" s="56"/>
      <c r="AUT72" s="56"/>
      <c r="AUU72" s="56"/>
      <c r="AUV72" s="56"/>
      <c r="AUW72" s="56"/>
      <c r="AUX72" s="56"/>
      <c r="AUY72" s="56"/>
      <c r="AUZ72" s="56"/>
      <c r="AVA72" s="56"/>
      <c r="AVB72" s="56"/>
      <c r="AVC72" s="56"/>
      <c r="AVD72" s="56"/>
      <c r="AVE72" s="56"/>
      <c r="AVF72" s="56"/>
      <c r="AVG72" s="56"/>
      <c r="AVH72" s="56"/>
      <c r="AVI72" s="56"/>
      <c r="AVJ72" s="56"/>
      <c r="AVK72" s="56"/>
      <c r="AVL72" s="56"/>
      <c r="AVM72" s="56"/>
      <c r="AVN72" s="56"/>
      <c r="AVO72" s="56"/>
      <c r="AVP72" s="56"/>
      <c r="AVQ72" s="56"/>
      <c r="AVR72" s="56"/>
      <c r="AVS72" s="56"/>
      <c r="AVT72" s="56"/>
      <c r="AVU72" s="56"/>
      <c r="AVV72" s="56"/>
      <c r="AVW72" s="56"/>
      <c r="AVX72" s="56"/>
      <c r="AVY72" s="56"/>
      <c r="AVZ72" s="56"/>
      <c r="AWA72" s="56"/>
      <c r="AWB72" s="56"/>
      <c r="AWC72" s="56"/>
      <c r="AWD72" s="56"/>
      <c r="AWE72" s="56"/>
      <c r="AWF72" s="56"/>
      <c r="AWG72" s="56"/>
      <c r="AWH72" s="56"/>
      <c r="AWI72" s="56"/>
      <c r="AWJ72" s="56"/>
      <c r="AWK72" s="56"/>
      <c r="AWL72" s="56"/>
      <c r="AWM72" s="56"/>
      <c r="AWN72" s="56"/>
      <c r="AWO72" s="56"/>
      <c r="AWP72" s="56"/>
      <c r="AWQ72" s="56"/>
      <c r="AWR72" s="56"/>
      <c r="AWS72" s="56"/>
      <c r="AWT72" s="56"/>
      <c r="AWU72" s="56"/>
      <c r="AWV72" s="56"/>
      <c r="AWW72" s="56"/>
      <c r="AWX72" s="56"/>
      <c r="AWY72" s="56"/>
      <c r="AWZ72" s="56"/>
      <c r="AXA72" s="56"/>
      <c r="AXB72" s="56"/>
      <c r="AXC72" s="56"/>
      <c r="AXD72" s="56"/>
      <c r="AXE72" s="56"/>
      <c r="AXF72" s="56"/>
      <c r="AXG72" s="56"/>
      <c r="AXH72" s="56"/>
      <c r="AXI72" s="56"/>
      <c r="AXJ72" s="56"/>
      <c r="AXK72" s="56"/>
      <c r="AXL72" s="56"/>
      <c r="AXM72" s="56"/>
      <c r="AXN72" s="56"/>
      <c r="AXO72" s="56"/>
      <c r="AXP72" s="56"/>
      <c r="AXQ72" s="56"/>
      <c r="AXR72" s="56"/>
      <c r="AXS72" s="56"/>
      <c r="AXT72" s="56"/>
      <c r="AXU72" s="56"/>
      <c r="AXV72" s="56"/>
      <c r="AXW72" s="56"/>
      <c r="AXX72" s="56"/>
      <c r="AXY72" s="56"/>
      <c r="AXZ72" s="56"/>
      <c r="AYA72" s="56"/>
      <c r="AYB72" s="56"/>
      <c r="AYC72" s="56"/>
      <c r="AYD72" s="56"/>
      <c r="AYE72" s="56"/>
      <c r="AYF72" s="56"/>
      <c r="AYG72" s="56"/>
      <c r="AYH72" s="56"/>
      <c r="AYI72" s="56"/>
      <c r="AYJ72" s="56"/>
      <c r="AYK72" s="56"/>
      <c r="AYL72" s="56"/>
      <c r="AYM72" s="56"/>
      <c r="AYN72" s="56"/>
      <c r="AYO72" s="56"/>
      <c r="AYP72" s="56"/>
      <c r="AYQ72" s="56"/>
      <c r="AYR72" s="56"/>
      <c r="AYS72" s="56"/>
      <c r="AYT72" s="56"/>
      <c r="AYU72" s="56"/>
      <c r="AYV72" s="56"/>
      <c r="AYW72" s="56"/>
      <c r="AYX72" s="56"/>
      <c r="AYY72" s="56"/>
      <c r="AYZ72" s="56"/>
      <c r="AZA72" s="56"/>
      <c r="AZB72" s="56"/>
      <c r="AZC72" s="56"/>
      <c r="AZD72" s="56"/>
      <c r="AZE72" s="56"/>
      <c r="AZF72" s="56"/>
      <c r="AZG72" s="56"/>
      <c r="AZH72" s="56"/>
      <c r="AZI72" s="56"/>
      <c r="AZJ72" s="56"/>
      <c r="AZK72" s="56"/>
      <c r="AZL72" s="56"/>
      <c r="AZM72" s="56"/>
      <c r="AZN72" s="56"/>
      <c r="AZO72" s="56"/>
      <c r="AZP72" s="56"/>
      <c r="AZQ72" s="56"/>
      <c r="AZR72" s="56"/>
      <c r="AZS72" s="56"/>
      <c r="AZT72" s="56"/>
      <c r="AZU72" s="56"/>
      <c r="AZV72" s="56"/>
      <c r="AZW72" s="56"/>
      <c r="AZX72" s="56"/>
      <c r="AZY72" s="56"/>
      <c r="AZZ72" s="56"/>
      <c r="BAA72" s="56"/>
      <c r="BAB72" s="56"/>
      <c r="BAC72" s="56"/>
      <c r="BAD72" s="56"/>
      <c r="BAE72" s="56"/>
      <c r="BAF72" s="56"/>
      <c r="BAG72" s="56"/>
      <c r="BAH72" s="56"/>
      <c r="BAI72" s="56"/>
      <c r="BAJ72" s="56"/>
      <c r="BAK72" s="56"/>
      <c r="BAL72" s="56"/>
      <c r="BAM72" s="56"/>
      <c r="BAN72" s="56"/>
      <c r="BAO72" s="56"/>
      <c r="BAP72" s="56"/>
      <c r="BAQ72" s="56"/>
      <c r="BAR72" s="56"/>
      <c r="BAS72" s="56"/>
      <c r="BAT72" s="56"/>
      <c r="BAU72" s="56"/>
      <c r="BAV72" s="56"/>
      <c r="BAW72" s="56"/>
      <c r="BAX72" s="56"/>
      <c r="BAY72" s="56"/>
      <c r="BAZ72" s="56"/>
      <c r="BBA72" s="56"/>
      <c r="BBB72" s="56"/>
      <c r="BBC72" s="56"/>
      <c r="BBD72" s="56"/>
      <c r="BBE72" s="56"/>
      <c r="BBF72" s="56"/>
      <c r="BBG72" s="56"/>
      <c r="BBH72" s="56"/>
      <c r="BBI72" s="56"/>
      <c r="BBJ72" s="56"/>
      <c r="BBK72" s="56"/>
      <c r="BBL72" s="56"/>
      <c r="BBM72" s="56"/>
      <c r="BBN72" s="56"/>
      <c r="BBO72" s="56"/>
      <c r="BBP72" s="56"/>
      <c r="BBQ72" s="56"/>
      <c r="BBR72" s="56"/>
      <c r="BBS72" s="56"/>
      <c r="BBT72" s="56"/>
      <c r="BBU72" s="56"/>
      <c r="BBV72" s="56"/>
      <c r="BBW72" s="56"/>
      <c r="BBX72" s="56"/>
      <c r="BBY72" s="56"/>
      <c r="BBZ72" s="56"/>
      <c r="BCA72" s="56"/>
      <c r="BCB72" s="56"/>
      <c r="BCC72" s="56"/>
      <c r="BCD72" s="56"/>
      <c r="BCE72" s="56"/>
      <c r="BCF72" s="56"/>
      <c r="BCG72" s="56"/>
      <c r="BCH72" s="56"/>
      <c r="BCI72" s="56"/>
      <c r="BCJ72" s="56"/>
      <c r="BCK72" s="56"/>
      <c r="BCL72" s="56"/>
      <c r="BCM72" s="56"/>
      <c r="BCN72" s="56"/>
      <c r="BCO72" s="56"/>
      <c r="BCP72" s="56"/>
      <c r="BCQ72" s="56"/>
      <c r="BCR72" s="56"/>
      <c r="BCS72" s="56"/>
      <c r="BCT72" s="56"/>
      <c r="BCU72" s="56"/>
      <c r="BCV72" s="56"/>
      <c r="BCW72" s="56"/>
      <c r="BCX72" s="56"/>
      <c r="BCY72" s="56"/>
      <c r="BCZ72" s="56"/>
      <c r="BDA72" s="56"/>
      <c r="BDB72" s="56"/>
      <c r="BDC72" s="56"/>
      <c r="BDD72" s="56"/>
      <c r="BDE72" s="56"/>
      <c r="BDF72" s="56"/>
      <c r="BDG72" s="56"/>
      <c r="BDH72" s="56"/>
      <c r="BDI72" s="56"/>
      <c r="BDJ72" s="56"/>
      <c r="BDK72" s="56"/>
      <c r="BDL72" s="56"/>
      <c r="BDM72" s="56"/>
      <c r="BDN72" s="56"/>
      <c r="BDO72" s="56"/>
      <c r="BDP72" s="56"/>
      <c r="BDQ72" s="56"/>
      <c r="BDR72" s="56"/>
      <c r="BDS72" s="56"/>
      <c r="BDT72" s="56"/>
      <c r="BDU72" s="56"/>
      <c r="BDV72" s="56"/>
      <c r="BDW72" s="56"/>
      <c r="BDX72" s="56"/>
      <c r="BDY72" s="56"/>
      <c r="BDZ72" s="56"/>
      <c r="BEA72" s="56"/>
      <c r="BEB72" s="56"/>
      <c r="BEC72" s="56"/>
      <c r="BED72" s="56"/>
      <c r="BEE72" s="56"/>
      <c r="BEF72" s="56"/>
      <c r="BEG72" s="56"/>
      <c r="BEH72" s="56"/>
      <c r="BEI72" s="56"/>
      <c r="BEJ72" s="56"/>
      <c r="BEK72" s="56"/>
      <c r="BEL72" s="56"/>
      <c r="BEM72" s="56"/>
      <c r="BEN72" s="56"/>
      <c r="BEO72" s="56"/>
      <c r="BEP72" s="56"/>
      <c r="BEQ72" s="56"/>
      <c r="BER72" s="56"/>
      <c r="BES72" s="56"/>
      <c r="BET72" s="56"/>
      <c r="BEU72" s="56"/>
      <c r="BEV72" s="56"/>
      <c r="BEW72" s="56"/>
      <c r="BEX72" s="56"/>
      <c r="BEY72" s="56"/>
      <c r="BEZ72" s="56"/>
      <c r="BFA72" s="56"/>
      <c r="BFB72" s="56"/>
      <c r="BFC72" s="56"/>
      <c r="BFD72" s="56"/>
      <c r="BFE72" s="56"/>
      <c r="BFF72" s="56"/>
      <c r="BFG72" s="56"/>
      <c r="BFH72" s="56"/>
      <c r="BFI72" s="56"/>
      <c r="BFJ72" s="56"/>
      <c r="BFK72" s="56"/>
      <c r="BFL72" s="56"/>
      <c r="BFM72" s="56"/>
      <c r="BFN72" s="56"/>
      <c r="BFO72" s="56"/>
      <c r="BFP72" s="56"/>
      <c r="BFQ72" s="56"/>
      <c r="BFR72" s="56"/>
      <c r="BFS72" s="56"/>
      <c r="BFT72" s="56"/>
      <c r="BFU72" s="56"/>
      <c r="BFV72" s="56"/>
      <c r="BFW72" s="56"/>
      <c r="BFX72" s="56"/>
      <c r="BFY72" s="56"/>
      <c r="BFZ72" s="56"/>
      <c r="BGA72" s="56"/>
      <c r="BGB72" s="56"/>
      <c r="BGC72" s="56"/>
      <c r="BGD72" s="56"/>
      <c r="BGE72" s="56"/>
      <c r="BGF72" s="56"/>
      <c r="BGG72" s="56"/>
      <c r="BGH72" s="56"/>
      <c r="BGI72" s="56"/>
      <c r="BGJ72" s="56"/>
      <c r="BGK72" s="56"/>
      <c r="BGL72" s="56"/>
      <c r="BGM72" s="56"/>
      <c r="BGN72" s="56"/>
      <c r="BGO72" s="56"/>
      <c r="BGP72" s="56"/>
      <c r="BGQ72" s="56"/>
      <c r="BGR72" s="56"/>
      <c r="BGS72" s="56"/>
      <c r="BGT72" s="56"/>
      <c r="BGU72" s="56"/>
      <c r="BGV72" s="56"/>
      <c r="BGW72" s="56"/>
      <c r="BGX72" s="56"/>
      <c r="BGY72" s="56"/>
      <c r="BGZ72" s="56"/>
      <c r="BHA72" s="56"/>
      <c r="BHB72" s="56"/>
      <c r="BHC72" s="56"/>
      <c r="BHD72" s="56"/>
      <c r="BHE72" s="56"/>
      <c r="BHF72" s="56"/>
      <c r="BHG72" s="56"/>
      <c r="BHH72" s="56"/>
      <c r="BHI72" s="56"/>
      <c r="BHJ72" s="56"/>
      <c r="BHK72" s="56"/>
      <c r="BHL72" s="56"/>
      <c r="BHM72" s="56"/>
      <c r="BHN72" s="56"/>
      <c r="BHO72" s="56"/>
      <c r="BHP72" s="56"/>
      <c r="BHQ72" s="56"/>
      <c r="BHR72" s="56"/>
      <c r="BHS72" s="56"/>
      <c r="BHT72" s="56"/>
      <c r="BHU72" s="56"/>
      <c r="BHV72" s="56"/>
      <c r="BHW72" s="56"/>
      <c r="BHX72" s="56"/>
      <c r="BHY72" s="56"/>
      <c r="BHZ72" s="56"/>
      <c r="BIA72" s="56"/>
      <c r="BIB72" s="56"/>
      <c r="BIC72" s="56"/>
      <c r="BID72" s="56"/>
      <c r="BIE72" s="56"/>
      <c r="BIF72" s="56"/>
      <c r="BIG72" s="56"/>
      <c r="BIH72" s="56"/>
      <c r="BII72" s="56"/>
      <c r="BIJ72" s="56"/>
      <c r="BIK72" s="56"/>
      <c r="BIL72" s="56"/>
      <c r="BIM72" s="56"/>
      <c r="BIN72" s="56"/>
      <c r="BIO72" s="56"/>
      <c r="BIP72" s="56"/>
      <c r="BIQ72" s="56"/>
      <c r="BIR72" s="56"/>
      <c r="BIS72" s="56"/>
      <c r="BIT72" s="56"/>
      <c r="BIU72" s="56"/>
      <c r="BIV72" s="56"/>
      <c r="BIW72" s="56"/>
      <c r="BIX72" s="56"/>
      <c r="BIY72" s="56"/>
      <c r="BIZ72" s="56"/>
      <c r="BJA72" s="56"/>
      <c r="BJB72" s="56"/>
      <c r="BJC72" s="56"/>
      <c r="BJD72" s="56"/>
      <c r="BJE72" s="56"/>
      <c r="BJF72" s="56"/>
      <c r="BJG72" s="56"/>
      <c r="BJH72" s="56"/>
      <c r="BJI72" s="56"/>
      <c r="BJJ72" s="56"/>
      <c r="BJK72" s="56"/>
      <c r="BJL72" s="56"/>
      <c r="BJM72" s="56"/>
      <c r="BJN72" s="56"/>
      <c r="BJO72" s="56"/>
      <c r="BJP72" s="56"/>
      <c r="BJQ72" s="56"/>
      <c r="BJR72" s="56"/>
      <c r="BJS72" s="56"/>
      <c r="BJT72" s="56"/>
      <c r="BJU72" s="56"/>
      <c r="BJV72" s="56"/>
      <c r="BJW72" s="56"/>
      <c r="BJX72" s="56"/>
      <c r="BJY72" s="56"/>
      <c r="BJZ72" s="56"/>
      <c r="BKA72" s="56"/>
      <c r="BKB72" s="56"/>
      <c r="BKC72" s="56"/>
      <c r="BKD72" s="56"/>
      <c r="BKE72" s="56"/>
      <c r="BKF72" s="56"/>
      <c r="BKG72" s="56"/>
      <c r="BKH72" s="56"/>
      <c r="BKI72" s="56"/>
      <c r="BKJ72" s="56"/>
      <c r="BKK72" s="56"/>
      <c r="BKL72" s="56"/>
      <c r="BKM72" s="56"/>
      <c r="BKN72" s="56"/>
      <c r="BKO72" s="56"/>
      <c r="BKP72" s="56"/>
      <c r="BKQ72" s="56"/>
      <c r="BKR72" s="56"/>
      <c r="BKS72" s="56"/>
      <c r="BKT72" s="56"/>
      <c r="BKU72" s="56"/>
      <c r="BKV72" s="56"/>
      <c r="BKW72" s="56"/>
      <c r="BKX72" s="56"/>
      <c r="BKY72" s="56"/>
      <c r="BKZ72" s="56"/>
      <c r="BLA72" s="56"/>
      <c r="BLB72" s="56"/>
      <c r="BLC72" s="56"/>
      <c r="BLD72" s="56"/>
      <c r="BLE72" s="56"/>
      <c r="BLF72" s="56"/>
      <c r="BLG72" s="56"/>
      <c r="BLH72" s="56"/>
      <c r="BLI72" s="56"/>
      <c r="BLJ72" s="56"/>
      <c r="BLK72" s="56"/>
      <c r="BLL72" s="56"/>
      <c r="BLM72" s="56"/>
      <c r="BLN72" s="56"/>
      <c r="BLO72" s="56"/>
      <c r="BLP72" s="56"/>
      <c r="BLQ72" s="56"/>
      <c r="BLR72" s="56"/>
      <c r="BLS72" s="56"/>
      <c r="BLT72" s="56"/>
      <c r="BLU72" s="56"/>
      <c r="BLV72" s="56"/>
      <c r="BLW72" s="56"/>
      <c r="BLX72" s="56"/>
      <c r="BLY72" s="56"/>
      <c r="BLZ72" s="56"/>
      <c r="BMA72" s="56"/>
      <c r="BMB72" s="56"/>
      <c r="BMC72" s="56"/>
      <c r="BMD72" s="56"/>
      <c r="BME72" s="56"/>
      <c r="BMF72" s="56"/>
      <c r="BMG72" s="56"/>
      <c r="BMH72" s="56"/>
      <c r="BMI72" s="56"/>
      <c r="BMJ72" s="56"/>
      <c r="BMK72" s="56"/>
      <c r="BML72" s="56"/>
      <c r="BMM72" s="56"/>
      <c r="BMN72" s="56"/>
      <c r="BMO72" s="56"/>
      <c r="BMP72" s="56"/>
      <c r="BMQ72" s="56"/>
      <c r="BMR72" s="56"/>
      <c r="BMS72" s="56"/>
      <c r="BMT72" s="56"/>
      <c r="BMU72" s="56"/>
      <c r="BMV72" s="56"/>
      <c r="BMW72" s="56"/>
      <c r="BMX72" s="56"/>
      <c r="BMY72" s="56"/>
      <c r="BMZ72" s="56"/>
      <c r="BNA72" s="56"/>
      <c r="BNB72" s="56"/>
      <c r="BNC72" s="56"/>
      <c r="BND72" s="56"/>
      <c r="BNE72" s="56"/>
      <c r="BNF72" s="56"/>
      <c r="BNG72" s="56"/>
      <c r="BNH72" s="56"/>
      <c r="BNI72" s="56"/>
      <c r="BNJ72" s="56"/>
      <c r="BNK72" s="56"/>
      <c r="BNL72" s="56"/>
      <c r="BNM72" s="56"/>
      <c r="BNN72" s="56"/>
      <c r="BNO72" s="56"/>
      <c r="BNP72" s="56"/>
      <c r="BNQ72" s="56"/>
      <c r="BNR72" s="56"/>
      <c r="BNS72" s="56"/>
      <c r="BNT72" s="56"/>
      <c r="BNU72" s="56"/>
      <c r="BNV72" s="56"/>
      <c r="BNW72" s="56"/>
      <c r="BNX72" s="56"/>
      <c r="BNY72" s="56"/>
      <c r="BNZ72" s="56"/>
      <c r="BOA72" s="56"/>
      <c r="BOB72" s="56"/>
      <c r="BOC72" s="56"/>
      <c r="BOD72" s="56"/>
      <c r="BOE72" s="56"/>
      <c r="BOF72" s="56"/>
      <c r="BOG72" s="56"/>
      <c r="BOH72" s="56"/>
      <c r="BOI72" s="56"/>
      <c r="BOJ72" s="56"/>
      <c r="BOK72" s="56"/>
      <c r="BOL72" s="56"/>
      <c r="BOM72" s="56"/>
      <c r="BON72" s="56"/>
      <c r="BOO72" s="56"/>
      <c r="BOP72" s="56"/>
      <c r="BOQ72" s="56"/>
      <c r="BOR72" s="56"/>
      <c r="BOS72" s="56"/>
      <c r="BOT72" s="56"/>
      <c r="BOU72" s="56"/>
      <c r="BOV72" s="56"/>
      <c r="BOW72" s="56"/>
      <c r="BOX72" s="56"/>
      <c r="BOY72" s="56"/>
      <c r="BOZ72" s="56"/>
      <c r="BPA72" s="56"/>
      <c r="BPB72" s="56"/>
      <c r="BPC72" s="56"/>
      <c r="BPD72" s="56"/>
      <c r="BPE72" s="56"/>
      <c r="BPF72" s="56"/>
      <c r="BPG72" s="56"/>
      <c r="BPH72" s="56"/>
      <c r="BPI72" s="56"/>
      <c r="BPJ72" s="56"/>
      <c r="BPK72" s="56"/>
      <c r="BPL72" s="56"/>
      <c r="BPM72" s="56"/>
      <c r="BPN72" s="56"/>
      <c r="BPO72" s="56"/>
      <c r="BPP72" s="56"/>
      <c r="BPQ72" s="56"/>
      <c r="BPR72" s="56"/>
      <c r="BPS72" s="56"/>
      <c r="BPT72" s="56"/>
      <c r="BPU72" s="56"/>
      <c r="BPV72" s="56"/>
      <c r="BPW72" s="56"/>
      <c r="BPX72" s="56"/>
      <c r="BPY72" s="56"/>
      <c r="BPZ72" s="56"/>
      <c r="BQA72" s="56"/>
      <c r="BQB72" s="56"/>
      <c r="BQC72" s="56"/>
      <c r="BQD72" s="56"/>
      <c r="BQE72" s="56"/>
      <c r="BQF72" s="56"/>
      <c r="BQG72" s="56"/>
      <c r="BQH72" s="56"/>
      <c r="BQI72" s="56"/>
      <c r="BQJ72" s="56"/>
      <c r="BQK72" s="56"/>
      <c r="BQL72" s="56"/>
      <c r="BQM72" s="56"/>
      <c r="BQN72" s="56"/>
      <c r="BQO72" s="56"/>
      <c r="BQP72" s="56"/>
      <c r="BQQ72" s="56"/>
      <c r="BQR72" s="56"/>
      <c r="BQS72" s="56"/>
      <c r="BQT72" s="56"/>
      <c r="BQU72" s="56"/>
      <c r="BQV72" s="56"/>
      <c r="BQW72" s="56"/>
      <c r="BQX72" s="56"/>
      <c r="BQY72" s="56"/>
      <c r="BQZ72" s="56"/>
      <c r="BRA72" s="56"/>
      <c r="BRB72" s="56"/>
      <c r="BRC72" s="56"/>
      <c r="BRD72" s="56"/>
      <c r="BRE72" s="56"/>
      <c r="BRF72" s="56"/>
      <c r="BRG72" s="56"/>
      <c r="BRH72" s="56"/>
      <c r="BRI72" s="56"/>
      <c r="BRJ72" s="56"/>
      <c r="BRK72" s="56"/>
      <c r="BRL72" s="56"/>
      <c r="BRM72" s="56"/>
      <c r="BRN72" s="56"/>
      <c r="BRO72" s="56"/>
      <c r="BRP72" s="56"/>
      <c r="BRQ72" s="56"/>
      <c r="BRR72" s="56"/>
      <c r="BRS72" s="56"/>
      <c r="BRT72" s="56"/>
      <c r="BRU72" s="56"/>
      <c r="BRV72" s="56"/>
      <c r="BRW72" s="56"/>
      <c r="BRX72" s="56"/>
      <c r="BRY72" s="56"/>
      <c r="BRZ72" s="56"/>
      <c r="BSA72" s="56"/>
      <c r="BSB72" s="56"/>
      <c r="BSC72" s="56"/>
      <c r="BSD72" s="56"/>
      <c r="BSE72" s="56"/>
      <c r="BSF72" s="56"/>
      <c r="BSG72" s="56"/>
      <c r="BSH72" s="56"/>
      <c r="BSI72" s="56"/>
      <c r="BSJ72" s="56"/>
      <c r="BSK72" s="56"/>
      <c r="BSL72" s="56"/>
      <c r="BSM72" s="56"/>
      <c r="BSN72" s="56"/>
      <c r="BSO72" s="56"/>
      <c r="BSP72" s="56"/>
      <c r="BSQ72" s="56"/>
      <c r="BSR72" s="56"/>
      <c r="BSS72" s="56"/>
      <c r="BST72" s="56"/>
      <c r="BSU72" s="56"/>
      <c r="BSV72" s="56"/>
      <c r="BSW72" s="56"/>
      <c r="BSX72" s="56"/>
      <c r="BSY72" s="56"/>
      <c r="BSZ72" s="56"/>
      <c r="BTA72" s="56"/>
      <c r="BTB72" s="56"/>
      <c r="BTC72" s="56"/>
      <c r="BTD72" s="56"/>
      <c r="BTE72" s="56"/>
      <c r="BTF72" s="56"/>
      <c r="BTG72" s="56"/>
      <c r="BTH72" s="56"/>
      <c r="BTI72" s="56"/>
      <c r="BTJ72" s="56"/>
      <c r="BTK72" s="56"/>
      <c r="BTL72" s="56"/>
      <c r="BTM72" s="56"/>
      <c r="BTN72" s="56"/>
      <c r="BTO72" s="56"/>
      <c r="BTP72" s="56"/>
      <c r="BTQ72" s="56"/>
      <c r="BTR72" s="56"/>
      <c r="BTS72" s="56"/>
      <c r="BTT72" s="56"/>
      <c r="BTU72" s="56"/>
      <c r="BTV72" s="56"/>
      <c r="BTW72" s="56"/>
      <c r="BTX72" s="56"/>
      <c r="BTY72" s="56"/>
      <c r="BTZ72" s="56"/>
      <c r="BUA72" s="56"/>
      <c r="BUB72" s="56"/>
      <c r="BUC72" s="56"/>
      <c r="BUD72" s="56"/>
      <c r="BUE72" s="56"/>
      <c r="BUF72" s="56"/>
      <c r="BUG72" s="56"/>
      <c r="BUH72" s="56"/>
      <c r="BUI72" s="56"/>
      <c r="BUJ72" s="56"/>
      <c r="BUK72" s="56"/>
      <c r="BUL72" s="56"/>
      <c r="BUM72" s="56"/>
      <c r="BUN72" s="56"/>
      <c r="BUO72" s="56"/>
      <c r="BUP72" s="56"/>
      <c r="BUQ72" s="56"/>
      <c r="BUR72" s="56"/>
      <c r="BUS72" s="56"/>
      <c r="BUT72" s="56"/>
      <c r="BUU72" s="56"/>
      <c r="BUV72" s="56"/>
      <c r="BUW72" s="56"/>
      <c r="BUX72" s="56"/>
      <c r="BUY72" s="56"/>
      <c r="BUZ72" s="56"/>
      <c r="BVA72" s="56"/>
      <c r="BVB72" s="56"/>
      <c r="BVC72" s="56"/>
      <c r="BVD72" s="56"/>
      <c r="BVE72" s="56"/>
      <c r="BVF72" s="56"/>
      <c r="BVG72" s="56"/>
      <c r="BVH72" s="56"/>
      <c r="BVI72" s="56"/>
      <c r="BVJ72" s="56"/>
      <c r="BVK72" s="56"/>
      <c r="BVL72" s="56"/>
      <c r="BVM72" s="56"/>
      <c r="BVN72" s="56"/>
      <c r="BVO72" s="56"/>
      <c r="BVP72" s="56"/>
      <c r="BVQ72" s="56"/>
      <c r="BVR72" s="56"/>
      <c r="BVS72" s="56"/>
      <c r="BVT72" s="56"/>
      <c r="BVU72" s="56"/>
      <c r="BVV72" s="56"/>
      <c r="BVW72" s="56"/>
      <c r="BVX72" s="56"/>
      <c r="BVY72" s="56"/>
      <c r="BVZ72" s="56"/>
      <c r="BWA72" s="56"/>
      <c r="BWB72" s="56"/>
      <c r="BWC72" s="56"/>
      <c r="BWD72" s="56"/>
      <c r="BWE72" s="56"/>
      <c r="BWF72" s="56"/>
      <c r="BWG72" s="56"/>
      <c r="BWH72" s="56"/>
      <c r="BWI72" s="56"/>
      <c r="BWJ72" s="56"/>
      <c r="BWK72" s="56"/>
      <c r="BWL72" s="56"/>
      <c r="BWM72" s="56"/>
      <c r="BWN72" s="56"/>
      <c r="BWO72" s="56"/>
      <c r="BWP72" s="56"/>
      <c r="BWQ72" s="56"/>
      <c r="BWR72" s="56"/>
      <c r="BWS72" s="56"/>
      <c r="BWT72" s="56"/>
      <c r="BWU72" s="56"/>
      <c r="BWV72" s="56"/>
      <c r="BWW72" s="56"/>
      <c r="BWX72" s="56"/>
      <c r="BWY72" s="56"/>
      <c r="BWZ72" s="56"/>
      <c r="BXA72" s="56"/>
      <c r="BXB72" s="56"/>
      <c r="BXC72" s="56"/>
      <c r="BXD72" s="56"/>
      <c r="BXE72" s="56"/>
      <c r="BXF72" s="56"/>
      <c r="BXG72" s="56"/>
      <c r="BXH72" s="56"/>
      <c r="BXI72" s="56"/>
      <c r="BXJ72" s="56"/>
      <c r="BXK72" s="56"/>
      <c r="BXL72" s="56"/>
      <c r="BXM72" s="56"/>
      <c r="BXN72" s="56"/>
      <c r="BXO72" s="56"/>
      <c r="BXP72" s="56"/>
      <c r="BXQ72" s="56"/>
      <c r="BXR72" s="56"/>
      <c r="BXS72" s="56"/>
      <c r="BXT72" s="56"/>
      <c r="BXU72" s="56"/>
      <c r="BXV72" s="56"/>
      <c r="BXW72" s="56"/>
      <c r="BXX72" s="56"/>
      <c r="BXY72" s="56"/>
      <c r="BXZ72" s="56"/>
      <c r="BYA72" s="56"/>
      <c r="BYB72" s="56"/>
      <c r="BYC72" s="56"/>
      <c r="BYD72" s="56"/>
      <c r="BYE72" s="56"/>
      <c r="BYF72" s="56"/>
      <c r="BYG72" s="56"/>
      <c r="BYH72" s="56"/>
      <c r="BYI72" s="56"/>
      <c r="BYJ72" s="56"/>
      <c r="BYK72" s="56"/>
      <c r="BYL72" s="56"/>
      <c r="BYM72" s="56"/>
      <c r="BYN72" s="56"/>
      <c r="BYO72" s="56"/>
      <c r="BYP72" s="56"/>
      <c r="BYQ72" s="56"/>
      <c r="BYR72" s="56"/>
      <c r="BYS72" s="56"/>
      <c r="BYT72" s="56"/>
      <c r="BYU72" s="56"/>
      <c r="BYV72" s="56"/>
      <c r="BYW72" s="56"/>
      <c r="BYX72" s="56"/>
      <c r="BYY72" s="56"/>
      <c r="BYZ72" s="56"/>
      <c r="BZA72" s="56"/>
      <c r="BZB72" s="56"/>
      <c r="BZC72" s="56"/>
      <c r="BZD72" s="56"/>
      <c r="BZE72" s="56"/>
      <c r="BZF72" s="56"/>
      <c r="BZG72" s="56"/>
      <c r="BZH72" s="56"/>
      <c r="BZI72" s="56"/>
      <c r="BZJ72" s="56"/>
      <c r="BZK72" s="56"/>
      <c r="BZL72" s="56"/>
      <c r="BZM72" s="56"/>
      <c r="BZN72" s="56"/>
      <c r="BZO72" s="56"/>
      <c r="BZP72" s="56"/>
      <c r="BZQ72" s="56"/>
      <c r="BZR72" s="56"/>
      <c r="BZS72" s="56"/>
      <c r="BZT72" s="56"/>
      <c r="BZU72" s="56"/>
      <c r="BZV72" s="56"/>
      <c r="BZW72" s="56"/>
      <c r="BZX72" s="56"/>
      <c r="BZY72" s="56"/>
      <c r="BZZ72" s="56"/>
      <c r="CAA72" s="56"/>
      <c r="CAB72" s="56"/>
      <c r="CAC72" s="56"/>
      <c r="CAD72" s="56"/>
      <c r="CAE72" s="56"/>
      <c r="CAF72" s="56"/>
      <c r="CAG72" s="56"/>
      <c r="CAH72" s="56"/>
      <c r="CAI72" s="56"/>
      <c r="CAJ72" s="56"/>
      <c r="CAK72" s="56"/>
      <c r="CAL72" s="56"/>
      <c r="CAM72" s="56"/>
      <c r="CAN72" s="56"/>
      <c r="CAO72" s="56"/>
      <c r="CAP72" s="56"/>
      <c r="CAQ72" s="56"/>
      <c r="CAR72" s="56"/>
      <c r="CAS72" s="56"/>
      <c r="CAT72" s="56"/>
      <c r="CAU72" s="56"/>
      <c r="CAV72" s="56"/>
      <c r="CAW72" s="56"/>
      <c r="CAX72" s="56"/>
      <c r="CAY72" s="56"/>
      <c r="CAZ72" s="56"/>
      <c r="CBA72" s="56"/>
      <c r="CBB72" s="56"/>
      <c r="CBC72" s="56"/>
      <c r="CBD72" s="56"/>
      <c r="CBE72" s="56"/>
      <c r="CBF72" s="56"/>
      <c r="CBG72" s="56"/>
      <c r="CBH72" s="56"/>
      <c r="CBI72" s="56"/>
      <c r="CBJ72" s="56"/>
      <c r="CBK72" s="56"/>
      <c r="CBL72" s="56"/>
      <c r="CBM72" s="56"/>
      <c r="CBN72" s="56"/>
      <c r="CBO72" s="56"/>
      <c r="CBP72" s="56"/>
      <c r="CBQ72" s="56"/>
      <c r="CBR72" s="56"/>
      <c r="CBS72" s="56"/>
      <c r="CBT72" s="56"/>
      <c r="CBU72" s="56"/>
      <c r="CBV72" s="56"/>
      <c r="CBW72" s="56"/>
      <c r="CBX72" s="56"/>
      <c r="CBY72" s="56"/>
      <c r="CBZ72" s="56"/>
      <c r="CCA72" s="56"/>
      <c r="CCB72" s="56"/>
      <c r="CCC72" s="56"/>
      <c r="CCD72" s="56"/>
      <c r="CCE72" s="56"/>
      <c r="CCF72" s="56"/>
      <c r="CCG72" s="56"/>
      <c r="CCH72" s="56"/>
      <c r="CCI72" s="56"/>
      <c r="CCJ72" s="56"/>
      <c r="CCK72" s="56"/>
      <c r="CCL72" s="56"/>
      <c r="CCM72" s="56"/>
      <c r="CCN72" s="56"/>
      <c r="CCO72" s="56"/>
      <c r="CCP72" s="56"/>
      <c r="CCQ72" s="56"/>
      <c r="CCR72" s="56"/>
      <c r="CCS72" s="56"/>
      <c r="CCT72" s="56"/>
      <c r="CCU72" s="56"/>
      <c r="CCV72" s="56"/>
      <c r="CCW72" s="56"/>
      <c r="CCX72" s="56"/>
      <c r="CCY72" s="56"/>
      <c r="CCZ72" s="56"/>
      <c r="CDA72" s="56"/>
      <c r="CDB72" s="56"/>
      <c r="CDC72" s="56"/>
      <c r="CDD72" s="56"/>
      <c r="CDE72" s="56"/>
      <c r="CDF72" s="56"/>
      <c r="CDG72" s="56"/>
      <c r="CDH72" s="56"/>
      <c r="CDI72" s="56"/>
      <c r="CDJ72" s="56"/>
      <c r="CDK72" s="56"/>
      <c r="CDL72" s="56"/>
      <c r="CDM72" s="56"/>
      <c r="CDN72" s="56"/>
      <c r="CDO72" s="56"/>
      <c r="CDP72" s="56"/>
      <c r="CDQ72" s="56"/>
      <c r="CDR72" s="56"/>
      <c r="CDS72" s="56"/>
      <c r="CDT72" s="56"/>
      <c r="CDU72" s="56"/>
      <c r="CDV72" s="56"/>
      <c r="CDW72" s="56"/>
      <c r="CDX72" s="56"/>
      <c r="CDY72" s="56"/>
      <c r="CDZ72" s="56"/>
      <c r="CEA72" s="56"/>
      <c r="CEB72" s="56"/>
      <c r="CEC72" s="56"/>
      <c r="CED72" s="56"/>
      <c r="CEE72" s="56"/>
      <c r="CEF72" s="56"/>
      <c r="CEG72" s="56"/>
      <c r="CEH72" s="56"/>
      <c r="CEI72" s="56"/>
      <c r="CEJ72" s="56"/>
      <c r="CEK72" s="56"/>
      <c r="CEL72" s="56"/>
      <c r="CEM72" s="56"/>
      <c r="CEN72" s="56"/>
      <c r="CEO72" s="56"/>
      <c r="CEP72" s="56"/>
      <c r="CEQ72" s="56"/>
      <c r="CER72" s="56"/>
      <c r="CES72" s="56"/>
      <c r="CET72" s="56"/>
      <c r="CEU72" s="56"/>
      <c r="CEV72" s="56"/>
      <c r="CEW72" s="56"/>
      <c r="CEX72" s="56"/>
      <c r="CEY72" s="56"/>
      <c r="CEZ72" s="56"/>
      <c r="CFA72" s="56"/>
      <c r="CFB72" s="56"/>
      <c r="CFC72" s="56"/>
      <c r="CFD72" s="56"/>
      <c r="CFE72" s="56"/>
      <c r="CFF72" s="56"/>
      <c r="CFG72" s="56"/>
      <c r="CFH72" s="56"/>
      <c r="CFI72" s="56"/>
      <c r="CFJ72" s="56"/>
      <c r="CFK72" s="56"/>
      <c r="CFL72" s="56"/>
      <c r="CFM72" s="56"/>
      <c r="CFN72" s="56"/>
      <c r="CFO72" s="56"/>
      <c r="CFP72" s="56"/>
      <c r="CFQ72" s="56"/>
      <c r="CFR72" s="56"/>
      <c r="CFS72" s="56"/>
      <c r="CFT72" s="56"/>
      <c r="CFU72" s="56"/>
      <c r="CFV72" s="56"/>
      <c r="CFW72" s="56"/>
      <c r="CFX72" s="56"/>
      <c r="CFY72" s="56"/>
      <c r="CFZ72" s="56"/>
      <c r="CGA72" s="56"/>
      <c r="CGB72" s="56"/>
      <c r="CGC72" s="56"/>
      <c r="CGD72" s="56"/>
      <c r="CGE72" s="56"/>
      <c r="CGF72" s="56"/>
      <c r="CGG72" s="56"/>
      <c r="CGH72" s="56"/>
      <c r="CGI72" s="56"/>
      <c r="CGJ72" s="56"/>
      <c r="CGK72" s="56"/>
      <c r="CGL72" s="56"/>
      <c r="CGM72" s="56"/>
      <c r="CGN72" s="56"/>
      <c r="CGO72" s="56"/>
      <c r="CGP72" s="56"/>
      <c r="CGQ72" s="56"/>
      <c r="CGR72" s="56"/>
      <c r="CGS72" s="56"/>
      <c r="CGT72" s="56"/>
      <c r="CGU72" s="56"/>
      <c r="CGV72" s="56"/>
      <c r="CGW72" s="56"/>
      <c r="CGX72" s="56"/>
      <c r="CGY72" s="56"/>
      <c r="CGZ72" s="56"/>
      <c r="CHA72" s="56"/>
      <c r="CHB72" s="56"/>
      <c r="CHC72" s="56"/>
      <c r="CHD72" s="56"/>
      <c r="CHE72" s="56"/>
      <c r="CHF72" s="56"/>
      <c r="CHG72" s="56"/>
      <c r="CHH72" s="56"/>
      <c r="CHI72" s="56"/>
      <c r="CHJ72" s="56"/>
      <c r="CHK72" s="56"/>
      <c r="CHL72" s="56"/>
      <c r="CHM72" s="56"/>
      <c r="CHN72" s="56"/>
      <c r="CHO72" s="56"/>
      <c r="CHP72" s="56"/>
      <c r="CHQ72" s="56"/>
      <c r="CHR72" s="56"/>
      <c r="CHS72" s="56"/>
      <c r="CHT72" s="56"/>
      <c r="CHU72" s="56"/>
      <c r="CHV72" s="56"/>
      <c r="CHW72" s="56"/>
      <c r="CHX72" s="56"/>
      <c r="CHY72" s="56"/>
      <c r="CHZ72" s="56"/>
      <c r="CIA72" s="56"/>
      <c r="CIB72" s="56"/>
      <c r="CIC72" s="56"/>
      <c r="CID72" s="56"/>
      <c r="CIE72" s="56"/>
      <c r="CIF72" s="56"/>
      <c r="CIG72" s="56"/>
      <c r="CIH72" s="56"/>
      <c r="CII72" s="56"/>
      <c r="CIJ72" s="56"/>
      <c r="CIK72" s="56"/>
      <c r="CIL72" s="56"/>
      <c r="CIM72" s="56"/>
      <c r="CIN72" s="56"/>
      <c r="CIO72" s="56"/>
      <c r="CIP72" s="56"/>
      <c r="CIQ72" s="56"/>
      <c r="CIR72" s="56"/>
      <c r="CIS72" s="56"/>
      <c r="CIT72" s="56"/>
      <c r="CIU72" s="56"/>
      <c r="CIV72" s="56"/>
      <c r="CIW72" s="56"/>
      <c r="CIX72" s="56"/>
      <c r="CIY72" s="56"/>
      <c r="CIZ72" s="56"/>
      <c r="CJA72" s="56"/>
      <c r="CJB72" s="56"/>
      <c r="CJC72" s="56"/>
      <c r="CJD72" s="56"/>
      <c r="CJE72" s="56"/>
      <c r="CJF72" s="56"/>
      <c r="CJG72" s="56"/>
      <c r="CJH72" s="56"/>
      <c r="CJI72" s="56"/>
      <c r="CJJ72" s="56"/>
      <c r="CJK72" s="56"/>
      <c r="CJL72" s="56"/>
      <c r="CJM72" s="56"/>
      <c r="CJN72" s="56"/>
      <c r="CJO72" s="56"/>
      <c r="CJP72" s="56"/>
      <c r="CJQ72" s="56"/>
      <c r="CJR72" s="56"/>
      <c r="CJS72" s="56"/>
      <c r="CJT72" s="56"/>
      <c r="CJU72" s="56"/>
      <c r="CJV72" s="56"/>
      <c r="CJW72" s="56"/>
      <c r="CJX72" s="56"/>
      <c r="CJY72" s="56"/>
      <c r="CJZ72" s="56"/>
      <c r="CKA72" s="56"/>
      <c r="CKB72" s="56"/>
      <c r="CKC72" s="56"/>
      <c r="CKD72" s="56"/>
      <c r="CKE72" s="56"/>
      <c r="CKF72" s="56"/>
      <c r="CKG72" s="56"/>
      <c r="CKH72" s="56"/>
      <c r="CKI72" s="56"/>
      <c r="CKJ72" s="56"/>
      <c r="CKK72" s="56"/>
      <c r="CKL72" s="56"/>
      <c r="CKM72" s="56"/>
      <c r="CKN72" s="56"/>
      <c r="CKO72" s="56"/>
      <c r="CKP72" s="56"/>
      <c r="CKQ72" s="56"/>
      <c r="CKR72" s="56"/>
      <c r="CKS72" s="56"/>
      <c r="CKT72" s="56"/>
      <c r="CKU72" s="56"/>
      <c r="CKV72" s="56"/>
      <c r="CKW72" s="56"/>
      <c r="CKX72" s="56"/>
      <c r="CKY72" s="56"/>
      <c r="CKZ72" s="56"/>
      <c r="CLA72" s="56"/>
      <c r="CLB72" s="56"/>
      <c r="CLC72" s="56"/>
      <c r="CLD72" s="56"/>
      <c r="CLE72" s="56"/>
      <c r="CLF72" s="56"/>
      <c r="CLG72" s="56"/>
      <c r="CLH72" s="56"/>
      <c r="CLI72" s="56"/>
      <c r="CLJ72" s="56"/>
      <c r="CLK72" s="56"/>
      <c r="CLL72" s="56"/>
      <c r="CLM72" s="56"/>
      <c r="CLN72" s="56"/>
      <c r="CLO72" s="56"/>
      <c r="CLP72" s="56"/>
      <c r="CLQ72" s="56"/>
      <c r="CLR72" s="56"/>
      <c r="CLS72" s="56"/>
      <c r="CLT72" s="56"/>
      <c r="CLU72" s="56"/>
      <c r="CLV72" s="56"/>
      <c r="CLW72" s="56"/>
      <c r="CLX72" s="56"/>
      <c r="CLY72" s="56"/>
      <c r="CLZ72" s="56"/>
      <c r="CMA72" s="56"/>
      <c r="CMB72" s="56"/>
      <c r="CMC72" s="56"/>
      <c r="CMD72" s="56"/>
      <c r="CME72" s="56"/>
      <c r="CMF72" s="56"/>
      <c r="CMG72" s="56"/>
      <c r="CMH72" s="56"/>
      <c r="CMI72" s="56"/>
      <c r="CMJ72" s="56"/>
      <c r="CMK72" s="56"/>
      <c r="CML72" s="56"/>
      <c r="CMM72" s="56"/>
      <c r="CMN72" s="56"/>
      <c r="CMO72" s="56"/>
      <c r="CMP72" s="56"/>
      <c r="CMQ72" s="56"/>
      <c r="CMR72" s="56"/>
      <c r="CMS72" s="56"/>
      <c r="CMT72" s="56"/>
      <c r="CMU72" s="56"/>
      <c r="CMV72" s="56"/>
      <c r="CMW72" s="56"/>
      <c r="CMX72" s="56"/>
      <c r="CMY72" s="56"/>
      <c r="CMZ72" s="56"/>
      <c r="CNA72" s="56"/>
      <c r="CNB72" s="56"/>
      <c r="CNC72" s="56"/>
      <c r="CND72" s="56"/>
      <c r="CNE72" s="56"/>
      <c r="CNF72" s="56"/>
      <c r="CNG72" s="56"/>
      <c r="CNH72" s="56"/>
      <c r="CNI72" s="56"/>
      <c r="CNJ72" s="56"/>
      <c r="CNK72" s="56"/>
      <c r="CNL72" s="56"/>
      <c r="CNM72" s="56"/>
      <c r="CNN72" s="56"/>
      <c r="CNO72" s="56"/>
      <c r="CNP72" s="56"/>
      <c r="CNQ72" s="56"/>
      <c r="CNR72" s="56"/>
      <c r="CNS72" s="56"/>
      <c r="CNT72" s="56"/>
      <c r="CNU72" s="56"/>
      <c r="CNV72" s="56"/>
      <c r="CNW72" s="56"/>
      <c r="CNX72" s="56"/>
      <c r="CNY72" s="56"/>
      <c r="CNZ72" s="56"/>
      <c r="COA72" s="56"/>
      <c r="COB72" s="56"/>
      <c r="COC72" s="56"/>
      <c r="COD72" s="56"/>
      <c r="COE72" s="56"/>
      <c r="COF72" s="56"/>
      <c r="COG72" s="56"/>
      <c r="COH72" s="56"/>
      <c r="COI72" s="56"/>
      <c r="COJ72" s="56"/>
      <c r="COK72" s="56"/>
      <c r="COL72" s="56"/>
      <c r="COM72" s="56"/>
      <c r="CON72" s="56"/>
      <c r="COO72" s="56"/>
      <c r="COP72" s="56"/>
      <c r="COQ72" s="56"/>
      <c r="COR72" s="56"/>
      <c r="COS72" s="56"/>
      <c r="COT72" s="56"/>
      <c r="COU72" s="56"/>
      <c r="COV72" s="56"/>
      <c r="COW72" s="56"/>
      <c r="COX72" s="56"/>
      <c r="COY72" s="56"/>
      <c r="COZ72" s="56"/>
      <c r="CPA72" s="56"/>
      <c r="CPB72" s="56"/>
      <c r="CPC72" s="56"/>
      <c r="CPD72" s="56"/>
      <c r="CPE72" s="56"/>
      <c r="CPF72" s="56"/>
      <c r="CPG72" s="56"/>
      <c r="CPH72" s="56"/>
      <c r="CPI72" s="56"/>
      <c r="CPJ72" s="56"/>
      <c r="CPK72" s="56"/>
      <c r="CPL72" s="56"/>
      <c r="CPM72" s="56"/>
      <c r="CPN72" s="56"/>
      <c r="CPO72" s="56"/>
      <c r="CPP72" s="56"/>
      <c r="CPQ72" s="56"/>
      <c r="CPR72" s="56"/>
      <c r="CPS72" s="56"/>
      <c r="CPT72" s="56"/>
      <c r="CPU72" s="56"/>
      <c r="CPV72" s="56"/>
      <c r="CPW72" s="56"/>
      <c r="CPX72" s="56"/>
      <c r="CPY72" s="56"/>
      <c r="CPZ72" s="56"/>
      <c r="CQA72" s="56"/>
      <c r="CQB72" s="56"/>
      <c r="CQC72" s="56"/>
      <c r="CQD72" s="56"/>
      <c r="CQE72" s="56"/>
      <c r="CQF72" s="56"/>
      <c r="CQG72" s="56"/>
      <c r="CQH72" s="56"/>
      <c r="CQI72" s="56"/>
      <c r="CQJ72" s="56"/>
      <c r="CQK72" s="56"/>
      <c r="CQL72" s="56"/>
      <c r="CQM72" s="56"/>
      <c r="CQN72" s="56"/>
      <c r="CQO72" s="56"/>
      <c r="CQP72" s="56"/>
      <c r="CQQ72" s="56"/>
      <c r="CQR72" s="56"/>
      <c r="CQS72" s="56"/>
      <c r="CQT72" s="56"/>
      <c r="CQU72" s="56"/>
      <c r="CQV72" s="56"/>
      <c r="CQW72" s="56"/>
      <c r="CQX72" s="56"/>
      <c r="CQY72" s="56"/>
      <c r="CQZ72" s="56"/>
      <c r="CRA72" s="56"/>
      <c r="CRB72" s="56"/>
      <c r="CRC72" s="56"/>
      <c r="CRD72" s="56"/>
      <c r="CRE72" s="56"/>
      <c r="CRF72" s="56"/>
      <c r="CRG72" s="56"/>
      <c r="CRH72" s="56"/>
      <c r="CRI72" s="56"/>
      <c r="CRJ72" s="56"/>
      <c r="CRK72" s="56"/>
      <c r="CRL72" s="56"/>
      <c r="CRM72" s="56"/>
      <c r="CRN72" s="56"/>
      <c r="CRO72" s="56"/>
      <c r="CRP72" s="56"/>
      <c r="CRQ72" s="56"/>
      <c r="CRR72" s="56"/>
      <c r="CRS72" s="56"/>
      <c r="CRT72" s="56"/>
      <c r="CRU72" s="56"/>
      <c r="CRV72" s="56"/>
      <c r="CRW72" s="56"/>
      <c r="CRX72" s="56"/>
      <c r="CRY72" s="56"/>
      <c r="CRZ72" s="56"/>
      <c r="CSA72" s="56"/>
      <c r="CSB72" s="56"/>
      <c r="CSC72" s="56"/>
      <c r="CSD72" s="56"/>
      <c r="CSE72" s="56"/>
      <c r="CSF72" s="56"/>
      <c r="CSG72" s="56"/>
      <c r="CSH72" s="56"/>
      <c r="CSI72" s="56"/>
      <c r="CSJ72" s="56"/>
      <c r="CSK72" s="56"/>
      <c r="CSL72" s="56"/>
      <c r="CSM72" s="56"/>
      <c r="CSN72" s="56"/>
      <c r="CSO72" s="56"/>
      <c r="CSP72" s="56"/>
      <c r="CSQ72" s="56"/>
      <c r="CSR72" s="56"/>
      <c r="CSS72" s="56"/>
      <c r="CST72" s="56"/>
      <c r="CSU72" s="56"/>
      <c r="CSV72" s="56"/>
      <c r="CSW72" s="56"/>
      <c r="CSX72" s="56"/>
      <c r="CSY72" s="56"/>
      <c r="CSZ72" s="56"/>
      <c r="CTA72" s="56"/>
      <c r="CTB72" s="56"/>
      <c r="CTC72" s="56"/>
      <c r="CTD72" s="56"/>
      <c r="CTE72" s="56"/>
      <c r="CTF72" s="56"/>
      <c r="CTG72" s="56"/>
      <c r="CTH72" s="56"/>
      <c r="CTI72" s="56"/>
      <c r="CTJ72" s="56"/>
      <c r="CTK72" s="56"/>
      <c r="CTL72" s="56"/>
      <c r="CTM72" s="56"/>
      <c r="CTN72" s="56"/>
      <c r="CTO72" s="56"/>
      <c r="CTP72" s="56"/>
      <c r="CTQ72" s="56"/>
      <c r="CTR72" s="56"/>
      <c r="CTS72" s="56"/>
      <c r="CTT72" s="56"/>
      <c r="CTU72" s="56"/>
      <c r="CTV72" s="56"/>
      <c r="CTW72" s="56"/>
      <c r="CTX72" s="56"/>
      <c r="CTY72" s="56"/>
      <c r="CTZ72" s="56"/>
      <c r="CUA72" s="56"/>
      <c r="CUB72" s="56"/>
      <c r="CUC72" s="56"/>
      <c r="CUD72" s="56"/>
      <c r="CUE72" s="56"/>
      <c r="CUF72" s="56"/>
      <c r="CUG72" s="56"/>
      <c r="CUH72" s="56"/>
      <c r="CUI72" s="56"/>
      <c r="CUJ72" s="56"/>
      <c r="CUK72" s="56"/>
      <c r="CUL72" s="56"/>
      <c r="CUM72" s="56"/>
      <c r="CUN72" s="56"/>
      <c r="CUO72" s="56"/>
      <c r="CUP72" s="56"/>
      <c r="CUQ72" s="56"/>
      <c r="CUR72" s="56"/>
      <c r="CUS72" s="56"/>
      <c r="CUT72" s="56"/>
      <c r="CUU72" s="56"/>
      <c r="CUV72" s="56"/>
      <c r="CUW72" s="56"/>
      <c r="CUX72" s="56"/>
      <c r="CUY72" s="56"/>
      <c r="CUZ72" s="56"/>
      <c r="CVA72" s="56"/>
      <c r="CVB72" s="56"/>
      <c r="CVC72" s="56"/>
      <c r="CVD72" s="56"/>
      <c r="CVE72" s="56"/>
      <c r="CVF72" s="56"/>
      <c r="CVG72" s="56"/>
      <c r="CVH72" s="56"/>
      <c r="CVI72" s="56"/>
      <c r="CVJ72" s="56"/>
      <c r="CVK72" s="56"/>
      <c r="CVL72" s="56"/>
      <c r="CVM72" s="56"/>
      <c r="CVN72" s="56"/>
      <c r="CVO72" s="56"/>
      <c r="CVP72" s="56"/>
      <c r="CVQ72" s="56"/>
      <c r="CVR72" s="56"/>
      <c r="CVS72" s="56"/>
      <c r="CVT72" s="56"/>
      <c r="CVU72" s="56"/>
      <c r="CVV72" s="56"/>
      <c r="CVW72" s="56"/>
      <c r="CVX72" s="56"/>
      <c r="CVY72" s="56"/>
      <c r="CVZ72" s="56"/>
      <c r="CWA72" s="56"/>
      <c r="CWB72" s="56"/>
      <c r="CWC72" s="56"/>
      <c r="CWD72" s="56"/>
      <c r="CWE72" s="56"/>
      <c r="CWF72" s="56"/>
      <c r="CWG72" s="56"/>
      <c r="CWH72" s="56"/>
      <c r="CWI72" s="56"/>
      <c r="CWJ72" s="56"/>
      <c r="CWK72" s="56"/>
      <c r="CWL72" s="56"/>
      <c r="CWM72" s="56"/>
      <c r="CWN72" s="56"/>
      <c r="CWO72" s="56"/>
      <c r="CWP72" s="56"/>
      <c r="CWQ72" s="56"/>
      <c r="CWR72" s="56"/>
      <c r="CWS72" s="56"/>
      <c r="CWT72" s="56"/>
      <c r="CWU72" s="56"/>
      <c r="CWV72" s="56"/>
      <c r="CWW72" s="56"/>
      <c r="CWX72" s="56"/>
      <c r="CWY72" s="56"/>
      <c r="CWZ72" s="56"/>
      <c r="CXA72" s="56"/>
      <c r="CXB72" s="56"/>
      <c r="CXC72" s="56"/>
      <c r="CXD72" s="56"/>
      <c r="CXE72" s="56"/>
      <c r="CXF72" s="56"/>
      <c r="CXG72" s="56"/>
      <c r="CXH72" s="56"/>
      <c r="CXI72" s="56"/>
      <c r="CXJ72" s="56"/>
      <c r="CXK72" s="56"/>
      <c r="CXL72" s="56"/>
      <c r="CXM72" s="56"/>
      <c r="CXN72" s="56"/>
      <c r="CXO72" s="56"/>
      <c r="CXP72" s="56"/>
      <c r="CXQ72" s="56"/>
      <c r="CXR72" s="56"/>
      <c r="CXS72" s="56"/>
      <c r="CXT72" s="56"/>
      <c r="CXU72" s="56"/>
      <c r="CXV72" s="56"/>
      <c r="CXW72" s="56"/>
      <c r="CXX72" s="56"/>
      <c r="CXY72" s="56"/>
      <c r="CXZ72" s="56"/>
      <c r="CYA72" s="56"/>
      <c r="CYB72" s="56"/>
      <c r="CYC72" s="56"/>
      <c r="CYD72" s="56"/>
      <c r="CYE72" s="56"/>
      <c r="CYF72" s="56"/>
      <c r="CYG72" s="56"/>
      <c r="CYH72" s="56"/>
      <c r="CYI72" s="56"/>
      <c r="CYJ72" s="56"/>
      <c r="CYK72" s="56"/>
      <c r="CYL72" s="56"/>
      <c r="CYM72" s="56"/>
      <c r="CYN72" s="56"/>
      <c r="CYO72" s="56"/>
      <c r="CYP72" s="56"/>
      <c r="CYQ72" s="56"/>
      <c r="CYR72" s="56"/>
      <c r="CYS72" s="56"/>
      <c r="CYT72" s="56"/>
      <c r="CYU72" s="56"/>
      <c r="CYV72" s="56"/>
      <c r="CYW72" s="56"/>
      <c r="CYX72" s="56"/>
      <c r="CYY72" s="56"/>
      <c r="CYZ72" s="56"/>
      <c r="CZA72" s="56"/>
      <c r="CZB72" s="56"/>
      <c r="CZC72" s="56"/>
      <c r="CZD72" s="56"/>
      <c r="CZE72" s="56"/>
      <c r="CZF72" s="56"/>
      <c r="CZG72" s="56"/>
      <c r="CZH72" s="56"/>
      <c r="CZI72" s="56"/>
      <c r="CZJ72" s="56"/>
      <c r="CZK72" s="56"/>
      <c r="CZL72" s="56"/>
      <c r="CZM72" s="56"/>
      <c r="CZN72" s="56"/>
      <c r="CZO72" s="56"/>
      <c r="CZP72" s="56"/>
      <c r="CZQ72" s="56"/>
      <c r="CZR72" s="56"/>
      <c r="CZS72" s="56"/>
      <c r="CZT72" s="56"/>
      <c r="CZU72" s="56"/>
      <c r="CZV72" s="56"/>
      <c r="CZW72" s="56"/>
      <c r="CZX72" s="56"/>
      <c r="CZY72" s="56"/>
      <c r="CZZ72" s="56"/>
      <c r="DAA72" s="56"/>
      <c r="DAB72" s="56"/>
      <c r="DAC72" s="56"/>
      <c r="DAD72" s="56"/>
      <c r="DAE72" s="56"/>
      <c r="DAF72" s="56"/>
      <c r="DAG72" s="56"/>
      <c r="DAH72" s="56"/>
      <c r="DAI72" s="56"/>
      <c r="DAJ72" s="56"/>
      <c r="DAK72" s="56"/>
      <c r="DAL72" s="56"/>
      <c r="DAM72" s="56"/>
      <c r="DAN72" s="56"/>
      <c r="DAO72" s="56"/>
      <c r="DAP72" s="56"/>
      <c r="DAQ72" s="56"/>
      <c r="DAR72" s="56"/>
      <c r="DAS72" s="56"/>
      <c r="DAT72" s="56"/>
      <c r="DAU72" s="56"/>
      <c r="DAV72" s="56"/>
      <c r="DAW72" s="56"/>
      <c r="DAX72" s="56"/>
      <c r="DAY72" s="56"/>
      <c r="DAZ72" s="56"/>
      <c r="DBA72" s="56"/>
      <c r="DBB72" s="56"/>
      <c r="DBC72" s="56"/>
      <c r="DBD72" s="56"/>
      <c r="DBE72" s="56"/>
      <c r="DBF72" s="56"/>
      <c r="DBG72" s="56"/>
      <c r="DBH72" s="56"/>
      <c r="DBI72" s="56"/>
      <c r="DBJ72" s="56"/>
      <c r="DBK72" s="56"/>
      <c r="DBL72" s="56"/>
      <c r="DBM72" s="56"/>
      <c r="DBN72" s="56"/>
      <c r="DBO72" s="56"/>
      <c r="DBP72" s="56"/>
      <c r="DBQ72" s="56"/>
      <c r="DBR72" s="56"/>
      <c r="DBS72" s="56"/>
      <c r="DBT72" s="56"/>
      <c r="DBU72" s="56"/>
      <c r="DBV72" s="56"/>
      <c r="DBW72" s="56"/>
      <c r="DBX72" s="56"/>
      <c r="DBY72" s="56"/>
      <c r="DBZ72" s="56"/>
      <c r="DCA72" s="56"/>
      <c r="DCB72" s="56"/>
      <c r="DCC72" s="56"/>
      <c r="DCD72" s="56"/>
      <c r="DCE72" s="56"/>
      <c r="DCF72" s="56"/>
      <c r="DCG72" s="56"/>
      <c r="DCH72" s="56"/>
      <c r="DCI72" s="56"/>
      <c r="DCJ72" s="56"/>
      <c r="DCK72" s="56"/>
      <c r="DCL72" s="56"/>
      <c r="DCM72" s="56"/>
      <c r="DCN72" s="56"/>
      <c r="DCO72" s="56"/>
      <c r="DCP72" s="56"/>
      <c r="DCQ72" s="56"/>
      <c r="DCR72" s="56"/>
      <c r="DCS72" s="56"/>
      <c r="DCT72" s="56"/>
      <c r="DCU72" s="56"/>
      <c r="DCV72" s="56"/>
      <c r="DCW72" s="56"/>
      <c r="DCX72" s="56"/>
      <c r="DCY72" s="56"/>
      <c r="DCZ72" s="56"/>
      <c r="DDA72" s="56"/>
      <c r="DDB72" s="56"/>
      <c r="DDC72" s="56"/>
      <c r="DDD72" s="56"/>
      <c r="DDE72" s="56"/>
      <c r="DDF72" s="56"/>
      <c r="DDG72" s="56"/>
      <c r="DDH72" s="56"/>
      <c r="DDI72" s="56"/>
      <c r="DDJ72" s="56"/>
      <c r="DDK72" s="56"/>
      <c r="DDL72" s="56"/>
      <c r="DDM72" s="56"/>
      <c r="DDN72" s="56"/>
      <c r="DDO72" s="56"/>
      <c r="DDP72" s="56"/>
      <c r="DDQ72" s="56"/>
      <c r="DDR72" s="56"/>
      <c r="DDS72" s="56"/>
      <c r="DDT72" s="56"/>
      <c r="DDU72" s="56"/>
      <c r="DDV72" s="56"/>
      <c r="DDW72" s="56"/>
      <c r="DDX72" s="56"/>
      <c r="DDY72" s="56"/>
      <c r="DDZ72" s="56"/>
      <c r="DEA72" s="56"/>
      <c r="DEB72" s="56"/>
      <c r="DEC72" s="56"/>
      <c r="DED72" s="56"/>
      <c r="DEE72" s="56"/>
      <c r="DEF72" s="56"/>
      <c r="DEG72" s="56"/>
      <c r="DEH72" s="56"/>
      <c r="DEI72" s="56"/>
      <c r="DEJ72" s="56"/>
      <c r="DEK72" s="56"/>
      <c r="DEL72" s="56"/>
      <c r="DEM72" s="56"/>
      <c r="DEN72" s="56"/>
      <c r="DEO72" s="56"/>
      <c r="DEP72" s="56"/>
      <c r="DEQ72" s="56"/>
      <c r="DER72" s="56"/>
      <c r="DES72" s="56"/>
      <c r="DET72" s="56"/>
      <c r="DEU72" s="56"/>
      <c r="DEV72" s="56"/>
      <c r="DEW72" s="56"/>
      <c r="DEX72" s="56"/>
      <c r="DEY72" s="56"/>
      <c r="DEZ72" s="56"/>
      <c r="DFA72" s="56"/>
      <c r="DFB72" s="56"/>
      <c r="DFC72" s="56"/>
      <c r="DFD72" s="56"/>
      <c r="DFE72" s="56"/>
      <c r="DFF72" s="56"/>
      <c r="DFG72" s="56"/>
      <c r="DFH72" s="56"/>
      <c r="DFI72" s="56"/>
      <c r="DFJ72" s="56"/>
      <c r="DFK72" s="56"/>
      <c r="DFL72" s="56"/>
      <c r="DFM72" s="56"/>
      <c r="DFN72" s="56"/>
      <c r="DFO72" s="56"/>
      <c r="DFP72" s="56"/>
      <c r="DFQ72" s="56"/>
      <c r="DFR72" s="56"/>
      <c r="DFS72" s="56"/>
      <c r="DFT72" s="56"/>
      <c r="DFU72" s="56"/>
      <c r="DFV72" s="56"/>
      <c r="DFW72" s="56"/>
      <c r="DFX72" s="56"/>
      <c r="DFY72" s="56"/>
      <c r="DFZ72" s="56"/>
      <c r="DGA72" s="56"/>
      <c r="DGB72" s="56"/>
      <c r="DGC72" s="56"/>
      <c r="DGD72" s="56"/>
      <c r="DGE72" s="56"/>
      <c r="DGF72" s="56"/>
      <c r="DGG72" s="56"/>
      <c r="DGH72" s="56"/>
      <c r="DGI72" s="56"/>
      <c r="DGJ72" s="56"/>
      <c r="DGK72" s="56"/>
      <c r="DGL72" s="56"/>
      <c r="DGM72" s="56"/>
      <c r="DGN72" s="56"/>
      <c r="DGO72" s="56"/>
      <c r="DGP72" s="56"/>
      <c r="DGQ72" s="56"/>
      <c r="DGR72" s="56"/>
      <c r="DGS72" s="56"/>
      <c r="DGT72" s="56"/>
      <c r="DGU72" s="56"/>
      <c r="DGV72" s="56"/>
      <c r="DGW72" s="56"/>
      <c r="DGX72" s="56"/>
      <c r="DGY72" s="56"/>
      <c r="DGZ72" s="56"/>
      <c r="DHA72" s="56"/>
      <c r="DHB72" s="56"/>
      <c r="DHC72" s="56"/>
      <c r="DHD72" s="56"/>
      <c r="DHE72" s="56"/>
      <c r="DHF72" s="56"/>
      <c r="DHG72" s="56"/>
      <c r="DHH72" s="56"/>
      <c r="DHI72" s="56"/>
      <c r="DHJ72" s="56"/>
      <c r="DHK72" s="56"/>
      <c r="DHL72" s="56"/>
      <c r="DHM72" s="56"/>
      <c r="DHN72" s="56"/>
      <c r="DHO72" s="56"/>
      <c r="DHP72" s="56"/>
      <c r="DHQ72" s="56"/>
      <c r="DHR72" s="56"/>
      <c r="DHS72" s="56"/>
      <c r="DHT72" s="56"/>
      <c r="DHU72" s="56"/>
      <c r="DHV72" s="56"/>
      <c r="DHW72" s="56"/>
      <c r="DHX72" s="56"/>
      <c r="DHY72" s="56"/>
      <c r="DHZ72" s="56"/>
      <c r="DIA72" s="56"/>
      <c r="DIB72" s="56"/>
      <c r="DIC72" s="56"/>
      <c r="DID72" s="56"/>
      <c r="DIE72" s="56"/>
      <c r="DIF72" s="56"/>
      <c r="DIG72" s="56"/>
      <c r="DIH72" s="56"/>
      <c r="DII72" s="56"/>
      <c r="DIJ72" s="56"/>
      <c r="DIK72" s="56"/>
      <c r="DIL72" s="56"/>
      <c r="DIM72" s="56"/>
      <c r="DIN72" s="56"/>
      <c r="DIO72" s="56"/>
      <c r="DIP72" s="56"/>
      <c r="DIQ72" s="56"/>
      <c r="DIR72" s="56"/>
      <c r="DIS72" s="56"/>
      <c r="DIT72" s="56"/>
      <c r="DIU72" s="56"/>
      <c r="DIV72" s="56"/>
      <c r="DIW72" s="56"/>
      <c r="DIX72" s="56"/>
      <c r="DIY72" s="56"/>
      <c r="DIZ72" s="56"/>
      <c r="DJA72" s="56"/>
      <c r="DJB72" s="56"/>
      <c r="DJC72" s="56"/>
      <c r="DJD72" s="56"/>
      <c r="DJE72" s="56"/>
      <c r="DJF72" s="56"/>
      <c r="DJG72" s="56"/>
      <c r="DJH72" s="56"/>
      <c r="DJI72" s="56"/>
      <c r="DJJ72" s="56"/>
      <c r="DJK72" s="56"/>
      <c r="DJL72" s="56"/>
      <c r="DJM72" s="56"/>
      <c r="DJN72" s="56"/>
      <c r="DJO72" s="56"/>
      <c r="DJP72" s="56"/>
      <c r="DJQ72" s="56"/>
      <c r="DJR72" s="56"/>
      <c r="DJS72" s="56"/>
      <c r="DJT72" s="56"/>
      <c r="DJU72" s="56"/>
      <c r="DJV72" s="56"/>
      <c r="DJW72" s="56"/>
      <c r="DJX72" s="56"/>
      <c r="DJY72" s="56"/>
      <c r="DJZ72" s="56"/>
      <c r="DKA72" s="56"/>
      <c r="DKB72" s="56"/>
      <c r="DKC72" s="56"/>
      <c r="DKD72" s="56"/>
      <c r="DKE72" s="56"/>
      <c r="DKF72" s="56"/>
      <c r="DKG72" s="56"/>
      <c r="DKH72" s="56"/>
      <c r="DKI72" s="56"/>
      <c r="DKJ72" s="56"/>
      <c r="DKK72" s="56"/>
      <c r="DKL72" s="56"/>
      <c r="DKM72" s="56"/>
      <c r="DKN72" s="56"/>
      <c r="DKO72" s="56"/>
      <c r="DKP72" s="56"/>
      <c r="DKQ72" s="56"/>
      <c r="DKR72" s="56"/>
      <c r="DKS72" s="56"/>
      <c r="DKT72" s="56"/>
      <c r="DKU72" s="56"/>
      <c r="DKV72" s="56"/>
      <c r="DKW72" s="56"/>
      <c r="DKX72" s="56"/>
      <c r="DKY72" s="56"/>
      <c r="DKZ72" s="56"/>
      <c r="DLA72" s="56"/>
      <c r="DLB72" s="56"/>
      <c r="DLC72" s="56"/>
      <c r="DLD72" s="56"/>
      <c r="DLE72" s="56"/>
      <c r="DLF72" s="56"/>
      <c r="DLG72" s="56"/>
      <c r="DLH72" s="56"/>
      <c r="DLI72" s="56"/>
      <c r="DLJ72" s="56"/>
      <c r="DLK72" s="56"/>
      <c r="DLL72" s="56"/>
      <c r="DLM72" s="56"/>
      <c r="DLN72" s="56"/>
      <c r="DLO72" s="56"/>
      <c r="DLP72" s="56"/>
      <c r="DLQ72" s="56"/>
      <c r="DLR72" s="56"/>
      <c r="DLS72" s="56"/>
      <c r="DLT72" s="56"/>
      <c r="DLU72" s="56"/>
      <c r="DLV72" s="56"/>
      <c r="DLW72" s="56"/>
      <c r="DLX72" s="56"/>
      <c r="DLY72" s="56"/>
      <c r="DLZ72" s="56"/>
      <c r="DMA72" s="56"/>
      <c r="DMB72" s="56"/>
      <c r="DMC72" s="56"/>
      <c r="DMD72" s="56"/>
      <c r="DME72" s="56"/>
      <c r="DMF72" s="56"/>
      <c r="DMG72" s="56"/>
      <c r="DMH72" s="56"/>
      <c r="DMI72" s="56"/>
      <c r="DMJ72" s="56"/>
      <c r="DMK72" s="56"/>
      <c r="DML72" s="56"/>
      <c r="DMM72" s="56"/>
      <c r="DMN72" s="56"/>
      <c r="DMO72" s="56"/>
      <c r="DMP72" s="56"/>
      <c r="DMQ72" s="56"/>
      <c r="DMR72" s="56"/>
      <c r="DMS72" s="56"/>
      <c r="DMT72" s="56"/>
      <c r="DMU72" s="56"/>
      <c r="DMV72" s="56"/>
      <c r="DMW72" s="56"/>
      <c r="DMX72" s="56"/>
      <c r="DMY72" s="56"/>
      <c r="DMZ72" s="56"/>
      <c r="DNA72" s="56"/>
      <c r="DNB72" s="56"/>
      <c r="DNC72" s="56"/>
      <c r="DND72" s="56"/>
      <c r="DNE72" s="56"/>
      <c r="DNF72" s="56"/>
      <c r="DNG72" s="56"/>
      <c r="DNH72" s="56"/>
      <c r="DNI72" s="56"/>
      <c r="DNJ72" s="56"/>
      <c r="DNK72" s="56"/>
      <c r="DNL72" s="56"/>
      <c r="DNM72" s="56"/>
      <c r="DNN72" s="56"/>
      <c r="DNO72" s="56"/>
      <c r="DNP72" s="56"/>
      <c r="DNQ72" s="56"/>
      <c r="DNR72" s="56"/>
      <c r="DNS72" s="56"/>
      <c r="DNT72" s="56"/>
      <c r="DNU72" s="56"/>
      <c r="DNV72" s="56"/>
      <c r="DNW72" s="56"/>
      <c r="DNX72" s="56"/>
      <c r="DNY72" s="56"/>
      <c r="DNZ72" s="56"/>
      <c r="DOA72" s="56"/>
      <c r="DOB72" s="56"/>
      <c r="DOC72" s="56"/>
      <c r="DOD72" s="56"/>
      <c r="DOE72" s="56"/>
      <c r="DOF72" s="56"/>
      <c r="DOG72" s="56"/>
      <c r="DOH72" s="56"/>
      <c r="DOI72" s="56"/>
      <c r="DOJ72" s="56"/>
      <c r="DOK72" s="56"/>
      <c r="DOL72" s="56"/>
      <c r="DOM72" s="56"/>
      <c r="DON72" s="56"/>
      <c r="DOO72" s="56"/>
      <c r="DOP72" s="56"/>
      <c r="DOQ72" s="56"/>
      <c r="DOR72" s="56"/>
      <c r="DOS72" s="56"/>
      <c r="DOT72" s="56"/>
      <c r="DOU72" s="56"/>
      <c r="DOV72" s="56"/>
      <c r="DOW72" s="56"/>
      <c r="DOX72" s="56"/>
      <c r="DOY72" s="56"/>
      <c r="DOZ72" s="56"/>
      <c r="DPA72" s="56"/>
      <c r="DPB72" s="56"/>
      <c r="DPC72" s="56"/>
      <c r="DPD72" s="56"/>
      <c r="DPE72" s="56"/>
      <c r="DPF72" s="56"/>
      <c r="DPG72" s="56"/>
      <c r="DPH72" s="56"/>
      <c r="DPI72" s="56"/>
      <c r="DPJ72" s="56"/>
      <c r="DPK72" s="56"/>
      <c r="DPL72" s="56"/>
      <c r="DPM72" s="56"/>
      <c r="DPN72" s="56"/>
      <c r="DPO72" s="56"/>
      <c r="DPP72" s="56"/>
      <c r="DPQ72" s="56"/>
      <c r="DPR72" s="56"/>
      <c r="DPS72" s="56"/>
      <c r="DPT72" s="56"/>
      <c r="DPU72" s="56"/>
      <c r="DPV72" s="56"/>
      <c r="DPW72" s="56"/>
      <c r="DPX72" s="56"/>
      <c r="DPY72" s="56"/>
      <c r="DPZ72" s="56"/>
      <c r="DQA72" s="56"/>
      <c r="DQB72" s="56"/>
      <c r="DQC72" s="56"/>
      <c r="DQD72" s="56"/>
      <c r="DQE72" s="56"/>
      <c r="DQF72" s="56"/>
      <c r="DQG72" s="56"/>
      <c r="DQH72" s="56"/>
      <c r="DQI72" s="56"/>
      <c r="DQJ72" s="56"/>
      <c r="DQK72" s="56"/>
      <c r="DQL72" s="56"/>
      <c r="DQM72" s="56"/>
      <c r="DQN72" s="56"/>
      <c r="DQO72" s="56"/>
      <c r="DQP72" s="56"/>
      <c r="DQQ72" s="56"/>
      <c r="DQR72" s="56"/>
      <c r="DQS72" s="56"/>
      <c r="DQT72" s="56"/>
      <c r="DQU72" s="56"/>
      <c r="DQV72" s="56"/>
      <c r="DQW72" s="56"/>
      <c r="DQX72" s="56"/>
      <c r="DQY72" s="56"/>
      <c r="DQZ72" s="56"/>
      <c r="DRA72" s="56"/>
      <c r="DRB72" s="56"/>
      <c r="DRC72" s="56"/>
      <c r="DRD72" s="56"/>
      <c r="DRE72" s="56"/>
      <c r="DRF72" s="56"/>
      <c r="DRG72" s="56"/>
      <c r="DRH72" s="56"/>
      <c r="DRI72" s="56"/>
      <c r="DRJ72" s="56"/>
      <c r="DRK72" s="56"/>
      <c r="DRL72" s="56"/>
      <c r="DRM72" s="56"/>
      <c r="DRN72" s="56"/>
      <c r="DRO72" s="56"/>
      <c r="DRP72" s="56"/>
      <c r="DRQ72" s="56"/>
      <c r="DRR72" s="56"/>
      <c r="DRS72" s="56"/>
      <c r="DRT72" s="56"/>
      <c r="DRU72" s="56"/>
      <c r="DRV72" s="56"/>
      <c r="DRW72" s="56"/>
      <c r="DRX72" s="56"/>
      <c r="DRY72" s="56"/>
      <c r="DRZ72" s="56"/>
      <c r="DSA72" s="56"/>
      <c r="DSB72" s="56"/>
      <c r="DSC72" s="56"/>
      <c r="DSD72" s="56"/>
      <c r="DSE72" s="56"/>
      <c r="DSF72" s="56"/>
      <c r="DSG72" s="56"/>
      <c r="DSH72" s="56"/>
      <c r="DSI72" s="56"/>
      <c r="DSJ72" s="56"/>
      <c r="DSK72" s="56"/>
      <c r="DSL72" s="56"/>
      <c r="DSM72" s="56"/>
      <c r="DSN72" s="56"/>
      <c r="DSO72" s="56"/>
      <c r="DSP72" s="56"/>
      <c r="DSQ72" s="56"/>
      <c r="DSR72" s="56"/>
      <c r="DSS72" s="56"/>
      <c r="DST72" s="56"/>
      <c r="DSU72" s="56"/>
      <c r="DSV72" s="56"/>
      <c r="DSW72" s="56"/>
      <c r="DSX72" s="56"/>
      <c r="DSY72" s="56"/>
      <c r="DSZ72" s="56"/>
      <c r="DTA72" s="56"/>
      <c r="DTB72" s="56"/>
      <c r="DTC72" s="56"/>
      <c r="DTD72" s="56"/>
      <c r="DTE72" s="56"/>
      <c r="DTF72" s="56"/>
      <c r="DTG72" s="56"/>
      <c r="DTH72" s="56"/>
      <c r="DTI72" s="56"/>
      <c r="DTJ72" s="56"/>
      <c r="DTK72" s="56"/>
      <c r="DTL72" s="56"/>
      <c r="DTM72" s="56"/>
      <c r="DTN72" s="56"/>
      <c r="DTO72" s="56"/>
      <c r="DTP72" s="56"/>
      <c r="DTQ72" s="56"/>
      <c r="DTR72" s="56"/>
      <c r="DTS72" s="56"/>
      <c r="DTT72" s="56"/>
      <c r="DTU72" s="56"/>
      <c r="DTV72" s="56"/>
      <c r="DTW72" s="56"/>
      <c r="DTX72" s="56"/>
      <c r="DTY72" s="56"/>
      <c r="DTZ72" s="56"/>
      <c r="DUA72" s="56"/>
      <c r="DUB72" s="56"/>
      <c r="DUC72" s="56"/>
      <c r="DUD72" s="56"/>
      <c r="DUE72" s="56"/>
      <c r="DUF72" s="56"/>
      <c r="DUG72" s="56"/>
      <c r="DUH72" s="56"/>
      <c r="DUI72" s="56"/>
      <c r="DUJ72" s="56"/>
      <c r="DUK72" s="56"/>
      <c r="DUL72" s="56"/>
      <c r="DUM72" s="56"/>
      <c r="DUN72" s="56"/>
      <c r="DUO72" s="56"/>
      <c r="DUP72" s="56"/>
      <c r="DUQ72" s="56"/>
      <c r="DUR72" s="56"/>
      <c r="DUS72" s="56"/>
      <c r="DUT72" s="56"/>
      <c r="DUU72" s="56"/>
      <c r="DUV72" s="56"/>
      <c r="DUW72" s="56"/>
      <c r="DUX72" s="56"/>
      <c r="DUY72" s="56"/>
      <c r="DUZ72" s="56"/>
      <c r="DVA72" s="56"/>
      <c r="DVB72" s="56"/>
      <c r="DVC72" s="56"/>
      <c r="DVD72" s="56"/>
      <c r="DVE72" s="56"/>
      <c r="DVF72" s="56"/>
      <c r="DVG72" s="56"/>
      <c r="DVH72" s="56"/>
      <c r="DVI72" s="56"/>
      <c r="DVJ72" s="56"/>
      <c r="DVK72" s="56"/>
      <c r="DVL72" s="56"/>
      <c r="DVM72" s="56"/>
      <c r="DVN72" s="56"/>
      <c r="DVO72" s="56"/>
      <c r="DVP72" s="56"/>
      <c r="DVQ72" s="56"/>
      <c r="DVR72" s="56"/>
      <c r="DVS72" s="56"/>
      <c r="DVT72" s="56"/>
      <c r="DVU72" s="56"/>
      <c r="DVV72" s="56"/>
      <c r="DVW72" s="56"/>
      <c r="DVX72" s="56"/>
      <c r="DVY72" s="56"/>
      <c r="DVZ72" s="56"/>
      <c r="DWA72" s="56"/>
      <c r="DWB72" s="56"/>
      <c r="DWC72" s="56"/>
      <c r="DWD72" s="56"/>
      <c r="DWE72" s="56"/>
      <c r="DWF72" s="56"/>
      <c r="DWG72" s="56"/>
      <c r="DWH72" s="56"/>
      <c r="DWI72" s="56"/>
      <c r="DWJ72" s="56"/>
      <c r="DWK72" s="56"/>
      <c r="DWL72" s="56"/>
      <c r="DWM72" s="56"/>
      <c r="DWN72" s="56"/>
      <c r="DWO72" s="56"/>
      <c r="DWP72" s="56"/>
      <c r="DWQ72" s="56"/>
      <c r="DWR72" s="56"/>
      <c r="DWS72" s="56"/>
      <c r="DWT72" s="56"/>
      <c r="DWU72" s="56"/>
      <c r="DWV72" s="56"/>
      <c r="DWW72" s="56"/>
      <c r="DWX72" s="56"/>
      <c r="DWY72" s="56"/>
      <c r="DWZ72" s="56"/>
      <c r="DXA72" s="56"/>
      <c r="DXB72" s="56"/>
      <c r="DXC72" s="56"/>
      <c r="DXD72" s="56"/>
      <c r="DXE72" s="56"/>
      <c r="DXF72" s="56"/>
      <c r="DXG72" s="56"/>
      <c r="DXH72" s="56"/>
      <c r="DXI72" s="56"/>
      <c r="DXJ72" s="56"/>
      <c r="DXK72" s="56"/>
      <c r="DXL72" s="56"/>
      <c r="DXM72" s="56"/>
      <c r="DXN72" s="56"/>
      <c r="DXO72" s="56"/>
      <c r="DXP72" s="56"/>
      <c r="DXQ72" s="56"/>
      <c r="DXR72" s="56"/>
      <c r="DXS72" s="56"/>
      <c r="DXT72" s="56"/>
      <c r="DXU72" s="56"/>
      <c r="DXV72" s="56"/>
      <c r="DXW72" s="56"/>
      <c r="DXX72" s="56"/>
      <c r="DXY72" s="56"/>
      <c r="DXZ72" s="56"/>
      <c r="DYA72" s="56"/>
      <c r="DYB72" s="56"/>
      <c r="DYC72" s="56"/>
      <c r="DYD72" s="56"/>
      <c r="DYE72" s="56"/>
      <c r="DYF72" s="56"/>
      <c r="DYG72" s="56"/>
      <c r="DYH72" s="56"/>
      <c r="DYI72" s="56"/>
      <c r="DYJ72" s="56"/>
      <c r="DYK72" s="56"/>
      <c r="DYL72" s="56"/>
      <c r="DYM72" s="56"/>
      <c r="DYN72" s="56"/>
      <c r="DYO72" s="56"/>
      <c r="DYP72" s="56"/>
      <c r="DYQ72" s="56"/>
      <c r="DYR72" s="56"/>
      <c r="DYS72" s="56"/>
      <c r="DYT72" s="56"/>
      <c r="DYU72" s="56"/>
      <c r="DYV72" s="56"/>
      <c r="DYW72" s="56"/>
      <c r="DYX72" s="56"/>
      <c r="DYY72" s="56"/>
      <c r="DYZ72" s="56"/>
      <c r="DZA72" s="56"/>
      <c r="DZB72" s="56"/>
      <c r="DZC72" s="56"/>
      <c r="DZD72" s="56"/>
      <c r="DZE72" s="56"/>
      <c r="DZF72" s="56"/>
      <c r="DZG72" s="56"/>
      <c r="DZH72" s="56"/>
      <c r="DZI72" s="56"/>
      <c r="DZJ72" s="56"/>
      <c r="DZK72" s="56"/>
      <c r="DZL72" s="56"/>
      <c r="DZM72" s="56"/>
      <c r="DZN72" s="56"/>
      <c r="DZO72" s="56"/>
      <c r="DZP72" s="56"/>
      <c r="DZQ72" s="56"/>
      <c r="DZR72" s="56"/>
      <c r="DZS72" s="56"/>
      <c r="DZT72" s="56"/>
      <c r="DZU72" s="56"/>
      <c r="DZV72" s="56"/>
      <c r="DZW72" s="56"/>
      <c r="DZX72" s="56"/>
      <c r="DZY72" s="56"/>
      <c r="DZZ72" s="56"/>
      <c r="EAA72" s="56"/>
      <c r="EAB72" s="56"/>
      <c r="EAC72" s="56"/>
      <c r="EAD72" s="56"/>
      <c r="EAE72" s="56"/>
      <c r="EAF72" s="56"/>
      <c r="EAG72" s="56"/>
      <c r="EAH72" s="56"/>
      <c r="EAI72" s="56"/>
      <c r="EAJ72" s="56"/>
      <c r="EAK72" s="56"/>
      <c r="EAL72" s="56"/>
      <c r="EAM72" s="56"/>
      <c r="EAN72" s="56"/>
      <c r="EAO72" s="56"/>
      <c r="EAP72" s="56"/>
      <c r="EAQ72" s="56"/>
      <c r="EAR72" s="56"/>
      <c r="EAS72" s="56"/>
      <c r="EAT72" s="56"/>
      <c r="EAU72" s="56"/>
      <c r="EAV72" s="56"/>
      <c r="EAW72" s="56"/>
      <c r="EAX72" s="56"/>
      <c r="EAY72" s="56"/>
      <c r="EAZ72" s="56"/>
      <c r="EBA72" s="56"/>
      <c r="EBB72" s="56"/>
      <c r="EBC72" s="56"/>
      <c r="EBD72" s="56"/>
      <c r="EBE72" s="56"/>
      <c r="EBF72" s="56"/>
      <c r="EBG72" s="56"/>
      <c r="EBH72" s="56"/>
      <c r="EBI72" s="56"/>
      <c r="EBJ72" s="56"/>
      <c r="EBK72" s="56"/>
      <c r="EBL72" s="56"/>
      <c r="EBM72" s="56"/>
      <c r="EBN72" s="56"/>
      <c r="EBO72" s="56"/>
      <c r="EBP72" s="56"/>
      <c r="EBQ72" s="56"/>
      <c r="EBR72" s="56"/>
      <c r="EBS72" s="56"/>
      <c r="EBT72" s="56"/>
      <c r="EBU72" s="56"/>
      <c r="EBV72" s="56"/>
      <c r="EBW72" s="56"/>
      <c r="EBX72" s="56"/>
      <c r="EBY72" s="56"/>
      <c r="EBZ72" s="56"/>
      <c r="ECA72" s="56"/>
      <c r="ECB72" s="56"/>
      <c r="ECC72" s="56"/>
      <c r="ECD72" s="56"/>
      <c r="ECE72" s="56"/>
      <c r="ECF72" s="56"/>
      <c r="ECG72" s="56"/>
      <c r="ECH72" s="56"/>
      <c r="ECI72" s="56"/>
      <c r="ECJ72" s="56"/>
      <c r="ECK72" s="56"/>
      <c r="ECL72" s="56"/>
      <c r="ECM72" s="56"/>
      <c r="ECN72" s="56"/>
      <c r="ECO72" s="56"/>
      <c r="ECP72" s="56"/>
      <c r="ECQ72" s="56"/>
      <c r="ECR72" s="56"/>
      <c r="ECS72" s="56"/>
      <c r="ECT72" s="56"/>
      <c r="ECU72" s="56"/>
      <c r="ECV72" s="56"/>
      <c r="ECW72" s="56"/>
      <c r="ECX72" s="56"/>
      <c r="ECY72" s="56"/>
      <c r="ECZ72" s="56"/>
      <c r="EDA72" s="56"/>
      <c r="EDB72" s="56"/>
      <c r="EDC72" s="56"/>
      <c r="EDD72" s="56"/>
      <c r="EDE72" s="56"/>
      <c r="EDF72" s="56"/>
      <c r="EDG72" s="56"/>
      <c r="EDH72" s="56"/>
      <c r="EDI72" s="56"/>
      <c r="EDJ72" s="56"/>
      <c r="EDK72" s="56"/>
      <c r="EDL72" s="56"/>
      <c r="EDM72" s="56"/>
      <c r="EDN72" s="56"/>
      <c r="EDO72" s="56"/>
      <c r="EDP72" s="56"/>
      <c r="EDQ72" s="56"/>
      <c r="EDR72" s="56"/>
      <c r="EDS72" s="56"/>
      <c r="EDT72" s="56"/>
      <c r="EDU72" s="56"/>
      <c r="EDV72" s="56"/>
      <c r="EDW72" s="56"/>
      <c r="EDX72" s="56"/>
      <c r="EDY72" s="56"/>
      <c r="EDZ72" s="56"/>
      <c r="EEA72" s="56"/>
      <c r="EEB72" s="56"/>
      <c r="EEC72" s="56"/>
      <c r="EED72" s="56"/>
      <c r="EEE72" s="56"/>
      <c r="EEF72" s="56"/>
      <c r="EEG72" s="56"/>
      <c r="EEH72" s="56"/>
      <c r="EEI72" s="56"/>
      <c r="EEJ72" s="56"/>
      <c r="EEK72" s="56"/>
      <c r="EEL72" s="56"/>
      <c r="EEM72" s="56"/>
      <c r="EEN72" s="56"/>
      <c r="EEO72" s="56"/>
      <c r="EEP72" s="56"/>
      <c r="EEQ72" s="56"/>
      <c r="EER72" s="56"/>
      <c r="EES72" s="56"/>
      <c r="EET72" s="56"/>
      <c r="EEU72" s="56"/>
      <c r="EEV72" s="56"/>
      <c r="EEW72" s="56"/>
      <c r="EEX72" s="56"/>
      <c r="EEY72" s="56"/>
      <c r="EEZ72" s="56"/>
      <c r="EFA72" s="56"/>
      <c r="EFB72" s="56"/>
      <c r="EFC72" s="56"/>
      <c r="EFD72" s="56"/>
      <c r="EFE72" s="56"/>
      <c r="EFF72" s="56"/>
      <c r="EFG72" s="56"/>
      <c r="EFH72" s="56"/>
      <c r="EFI72" s="56"/>
      <c r="EFJ72" s="56"/>
      <c r="EFK72" s="56"/>
      <c r="EFL72" s="56"/>
      <c r="EFM72" s="56"/>
      <c r="EFN72" s="56"/>
      <c r="EFO72" s="56"/>
      <c r="EFP72" s="56"/>
      <c r="EFQ72" s="56"/>
      <c r="EFR72" s="56"/>
      <c r="EFS72" s="56"/>
      <c r="EFT72" s="56"/>
      <c r="EFU72" s="56"/>
      <c r="EFV72" s="56"/>
      <c r="EFW72" s="56"/>
      <c r="EFX72" s="56"/>
      <c r="EFY72" s="56"/>
      <c r="EFZ72" s="56"/>
      <c r="EGA72" s="56"/>
      <c r="EGB72" s="56"/>
      <c r="EGC72" s="56"/>
      <c r="EGD72" s="56"/>
      <c r="EGE72" s="56"/>
      <c r="EGF72" s="56"/>
      <c r="EGG72" s="56"/>
      <c r="EGH72" s="56"/>
      <c r="EGI72" s="56"/>
      <c r="EGJ72" s="56"/>
      <c r="EGK72" s="56"/>
      <c r="EGL72" s="56"/>
      <c r="EGM72" s="56"/>
      <c r="EGN72" s="56"/>
      <c r="EGO72" s="56"/>
      <c r="EGP72" s="56"/>
      <c r="EGQ72" s="56"/>
      <c r="EGR72" s="56"/>
      <c r="EGS72" s="56"/>
      <c r="EGT72" s="56"/>
      <c r="EGU72" s="56"/>
      <c r="EGV72" s="56"/>
      <c r="EGW72" s="56"/>
      <c r="EGX72" s="56"/>
      <c r="EGY72" s="56"/>
      <c r="EGZ72" s="56"/>
      <c r="EHA72" s="56"/>
      <c r="EHB72" s="56"/>
      <c r="EHC72" s="56"/>
      <c r="EHD72" s="56"/>
      <c r="EHE72" s="56"/>
      <c r="EHF72" s="56"/>
      <c r="EHG72" s="56"/>
      <c r="EHH72" s="56"/>
      <c r="EHI72" s="56"/>
      <c r="EHJ72" s="56"/>
      <c r="EHK72" s="56"/>
      <c r="EHL72" s="56"/>
      <c r="EHM72" s="56"/>
      <c r="EHN72" s="56"/>
      <c r="EHO72" s="56"/>
      <c r="EHP72" s="56"/>
      <c r="EHQ72" s="56"/>
      <c r="EHR72" s="56"/>
      <c r="EHS72" s="56"/>
      <c r="EHT72" s="56"/>
      <c r="EHU72" s="56"/>
      <c r="EHV72" s="56"/>
      <c r="EHW72" s="56"/>
      <c r="EHX72" s="56"/>
      <c r="EHY72" s="56"/>
      <c r="EHZ72" s="56"/>
      <c r="EIA72" s="56"/>
      <c r="EIB72" s="56"/>
      <c r="EIC72" s="56"/>
      <c r="EID72" s="56"/>
      <c r="EIE72" s="56"/>
      <c r="EIF72" s="56"/>
      <c r="EIG72" s="56"/>
      <c r="EIH72" s="56"/>
      <c r="EII72" s="56"/>
      <c r="EIJ72" s="56"/>
      <c r="EIK72" s="56"/>
      <c r="EIL72" s="56"/>
      <c r="EIM72" s="56"/>
      <c r="EIN72" s="56"/>
      <c r="EIO72" s="56"/>
      <c r="EIP72" s="56"/>
      <c r="EIQ72" s="56"/>
      <c r="EIR72" s="56"/>
      <c r="EIS72" s="56"/>
      <c r="EIT72" s="56"/>
      <c r="EIU72" s="56"/>
      <c r="EIV72" s="56"/>
      <c r="EIW72" s="56"/>
      <c r="EIX72" s="56"/>
      <c r="EIY72" s="56"/>
      <c r="EIZ72" s="56"/>
      <c r="EJA72" s="56"/>
      <c r="EJB72" s="56"/>
      <c r="EJC72" s="56"/>
      <c r="EJD72" s="56"/>
      <c r="EJE72" s="56"/>
      <c r="EJF72" s="56"/>
      <c r="EJG72" s="56"/>
      <c r="EJH72" s="56"/>
      <c r="EJI72" s="56"/>
      <c r="EJJ72" s="56"/>
      <c r="EJK72" s="56"/>
      <c r="EJL72" s="56"/>
      <c r="EJM72" s="56"/>
      <c r="EJN72" s="56"/>
      <c r="EJO72" s="56"/>
      <c r="EJP72" s="56"/>
      <c r="EJQ72" s="56"/>
      <c r="EJR72" s="56"/>
      <c r="EJS72" s="56"/>
      <c r="EJT72" s="56"/>
      <c r="EJU72" s="56"/>
      <c r="EJV72" s="56"/>
      <c r="EJW72" s="56"/>
      <c r="EJX72" s="56"/>
      <c r="EJY72" s="56"/>
      <c r="EJZ72" s="56"/>
      <c r="EKA72" s="56"/>
      <c r="EKB72" s="56"/>
      <c r="EKC72" s="56"/>
      <c r="EKD72" s="56"/>
      <c r="EKE72" s="56"/>
      <c r="EKF72" s="56"/>
      <c r="EKG72" s="56"/>
      <c r="EKH72" s="56"/>
      <c r="EKI72" s="56"/>
      <c r="EKJ72" s="56"/>
      <c r="EKK72" s="56"/>
      <c r="EKL72" s="56"/>
      <c r="EKM72" s="56"/>
      <c r="EKN72" s="56"/>
      <c r="EKO72" s="56"/>
      <c r="EKP72" s="56"/>
      <c r="EKQ72" s="56"/>
      <c r="EKR72" s="56"/>
      <c r="EKS72" s="56"/>
      <c r="EKT72" s="56"/>
      <c r="EKU72" s="56"/>
      <c r="EKV72" s="56"/>
      <c r="EKW72" s="56"/>
      <c r="EKX72" s="56"/>
      <c r="EKY72" s="56"/>
      <c r="EKZ72" s="56"/>
      <c r="ELA72" s="56"/>
      <c r="ELB72" s="56"/>
      <c r="ELC72" s="56"/>
      <c r="ELD72" s="56"/>
      <c r="ELE72" s="56"/>
      <c r="ELF72" s="56"/>
      <c r="ELG72" s="56"/>
      <c r="ELH72" s="56"/>
      <c r="ELI72" s="56"/>
      <c r="ELJ72" s="56"/>
      <c r="ELK72" s="56"/>
      <c r="ELL72" s="56"/>
      <c r="ELM72" s="56"/>
      <c r="ELN72" s="56"/>
      <c r="ELO72" s="56"/>
      <c r="ELP72" s="56"/>
      <c r="ELQ72" s="56"/>
      <c r="ELR72" s="56"/>
      <c r="ELS72" s="56"/>
      <c r="ELT72" s="56"/>
      <c r="ELU72" s="56"/>
      <c r="ELV72" s="56"/>
      <c r="ELW72" s="56"/>
      <c r="ELX72" s="56"/>
      <c r="ELY72" s="56"/>
      <c r="ELZ72" s="56"/>
      <c r="EMA72" s="56"/>
      <c r="EMB72" s="56"/>
      <c r="EMC72" s="56"/>
      <c r="EMD72" s="56"/>
      <c r="EME72" s="56"/>
      <c r="EMF72" s="56"/>
      <c r="EMG72" s="56"/>
      <c r="EMH72" s="56"/>
      <c r="EMI72" s="56"/>
      <c r="EMJ72" s="56"/>
      <c r="EMK72" s="56"/>
      <c r="EML72" s="56"/>
      <c r="EMM72" s="56"/>
      <c r="EMN72" s="56"/>
      <c r="EMO72" s="56"/>
      <c r="EMP72" s="56"/>
      <c r="EMQ72" s="56"/>
      <c r="EMR72" s="56"/>
      <c r="EMS72" s="56"/>
      <c r="EMT72" s="56"/>
      <c r="EMU72" s="56"/>
      <c r="EMV72" s="56"/>
      <c r="EMW72" s="56"/>
      <c r="EMX72" s="56"/>
      <c r="EMY72" s="56"/>
      <c r="EMZ72" s="56"/>
      <c r="ENA72" s="56"/>
      <c r="ENB72" s="56"/>
      <c r="ENC72" s="56"/>
      <c r="END72" s="56"/>
      <c r="ENE72" s="56"/>
      <c r="ENF72" s="56"/>
      <c r="ENG72" s="56"/>
      <c r="ENH72" s="56"/>
      <c r="ENI72" s="56"/>
      <c r="ENJ72" s="56"/>
      <c r="ENK72" s="56"/>
      <c r="ENL72" s="56"/>
      <c r="ENM72" s="56"/>
      <c r="ENN72" s="56"/>
      <c r="ENO72" s="56"/>
      <c r="ENP72" s="56"/>
      <c r="ENQ72" s="56"/>
      <c r="ENR72" s="56"/>
      <c r="ENS72" s="56"/>
      <c r="ENT72" s="56"/>
      <c r="ENU72" s="56"/>
      <c r="ENV72" s="56"/>
      <c r="ENW72" s="56"/>
      <c r="ENX72" s="56"/>
      <c r="ENY72" s="56"/>
      <c r="ENZ72" s="56"/>
      <c r="EOA72" s="56"/>
      <c r="EOB72" s="56"/>
      <c r="EOC72" s="56"/>
      <c r="EOD72" s="56"/>
      <c r="EOE72" s="56"/>
      <c r="EOF72" s="56"/>
      <c r="EOG72" s="56"/>
      <c r="EOH72" s="56"/>
      <c r="EOI72" s="56"/>
      <c r="EOJ72" s="56"/>
      <c r="EOK72" s="56"/>
      <c r="EOL72" s="56"/>
      <c r="EOM72" s="56"/>
      <c r="EON72" s="56"/>
      <c r="EOO72" s="56"/>
      <c r="EOP72" s="56"/>
      <c r="EOQ72" s="56"/>
      <c r="EOR72" s="56"/>
      <c r="EOS72" s="56"/>
      <c r="EOT72" s="56"/>
      <c r="EOU72" s="56"/>
      <c r="EOV72" s="56"/>
      <c r="EOW72" s="56"/>
      <c r="EOX72" s="56"/>
      <c r="EOY72" s="56"/>
      <c r="EOZ72" s="56"/>
      <c r="EPA72" s="56"/>
      <c r="EPB72" s="56"/>
      <c r="EPC72" s="56"/>
      <c r="EPD72" s="56"/>
      <c r="EPE72" s="56"/>
      <c r="EPF72" s="56"/>
      <c r="EPG72" s="56"/>
      <c r="EPH72" s="56"/>
      <c r="EPI72" s="56"/>
      <c r="EPJ72" s="56"/>
      <c r="EPK72" s="56"/>
      <c r="EPL72" s="56"/>
      <c r="EPM72" s="56"/>
      <c r="EPN72" s="56"/>
      <c r="EPO72" s="56"/>
      <c r="EPP72" s="56"/>
      <c r="EPQ72" s="56"/>
      <c r="EPR72" s="56"/>
      <c r="EPS72" s="56"/>
      <c r="EPT72" s="56"/>
      <c r="EPU72" s="56"/>
      <c r="EPV72" s="56"/>
      <c r="EPW72" s="56"/>
      <c r="EPX72" s="56"/>
      <c r="EPY72" s="56"/>
      <c r="EPZ72" s="56"/>
      <c r="EQA72" s="56"/>
      <c r="EQB72" s="56"/>
      <c r="EQC72" s="56"/>
      <c r="EQD72" s="56"/>
      <c r="EQE72" s="56"/>
      <c r="EQF72" s="56"/>
      <c r="EQG72" s="56"/>
      <c r="EQH72" s="56"/>
      <c r="EQI72" s="56"/>
      <c r="EQJ72" s="56"/>
      <c r="EQK72" s="56"/>
      <c r="EQL72" s="56"/>
      <c r="EQM72" s="56"/>
      <c r="EQN72" s="56"/>
      <c r="EQO72" s="56"/>
      <c r="EQP72" s="56"/>
      <c r="EQQ72" s="56"/>
      <c r="EQR72" s="56"/>
      <c r="EQS72" s="56"/>
      <c r="EQT72" s="56"/>
      <c r="EQU72" s="56"/>
      <c r="EQV72" s="56"/>
      <c r="EQW72" s="56"/>
      <c r="EQX72" s="56"/>
      <c r="EQY72" s="56"/>
      <c r="EQZ72" s="56"/>
      <c r="ERA72" s="56"/>
      <c r="ERB72" s="56"/>
      <c r="ERC72" s="56"/>
      <c r="ERD72" s="56"/>
      <c r="ERE72" s="56"/>
      <c r="ERF72" s="56"/>
      <c r="ERG72" s="56"/>
      <c r="ERH72" s="56"/>
      <c r="ERI72" s="56"/>
      <c r="ERJ72" s="56"/>
      <c r="ERK72" s="56"/>
      <c r="ERL72" s="56"/>
      <c r="ERM72" s="56"/>
      <c r="ERN72" s="56"/>
      <c r="ERO72" s="56"/>
      <c r="ERP72" s="56"/>
      <c r="ERQ72" s="56"/>
      <c r="ERR72" s="56"/>
      <c r="ERS72" s="56"/>
      <c r="ERT72" s="56"/>
      <c r="ERU72" s="56"/>
      <c r="ERV72" s="56"/>
      <c r="ERW72" s="56"/>
      <c r="ERX72" s="56"/>
      <c r="ERY72" s="56"/>
      <c r="ERZ72" s="56"/>
      <c r="ESA72" s="56"/>
      <c r="ESB72" s="56"/>
      <c r="ESC72" s="56"/>
      <c r="ESD72" s="56"/>
      <c r="ESE72" s="56"/>
      <c r="ESF72" s="56"/>
      <c r="ESG72" s="56"/>
      <c r="ESH72" s="56"/>
      <c r="ESI72" s="56"/>
      <c r="ESJ72" s="56"/>
      <c r="ESK72" s="56"/>
      <c r="ESL72" s="56"/>
      <c r="ESM72" s="56"/>
      <c r="ESN72" s="56"/>
      <c r="ESO72" s="56"/>
      <c r="ESP72" s="56"/>
      <c r="ESQ72" s="56"/>
      <c r="ESR72" s="56"/>
      <c r="ESS72" s="56"/>
      <c r="EST72" s="56"/>
      <c r="ESU72" s="56"/>
      <c r="ESV72" s="56"/>
      <c r="ESW72" s="56"/>
      <c r="ESX72" s="56"/>
      <c r="ESY72" s="56"/>
      <c r="ESZ72" s="56"/>
      <c r="ETA72" s="56"/>
      <c r="ETB72" s="56"/>
      <c r="ETC72" s="56"/>
      <c r="ETD72" s="56"/>
      <c r="ETE72" s="56"/>
      <c r="ETF72" s="56"/>
      <c r="ETG72" s="56"/>
      <c r="ETH72" s="56"/>
      <c r="ETI72" s="56"/>
      <c r="ETJ72" s="56"/>
      <c r="ETK72" s="56"/>
      <c r="ETL72" s="56"/>
      <c r="ETM72" s="56"/>
      <c r="ETN72" s="56"/>
      <c r="ETO72" s="56"/>
      <c r="ETP72" s="56"/>
      <c r="ETQ72" s="56"/>
      <c r="ETR72" s="56"/>
      <c r="ETS72" s="56"/>
      <c r="ETT72" s="56"/>
      <c r="ETU72" s="56"/>
      <c r="ETV72" s="56"/>
      <c r="ETW72" s="56"/>
      <c r="ETX72" s="56"/>
      <c r="ETY72" s="56"/>
      <c r="ETZ72" s="56"/>
      <c r="EUA72" s="56"/>
      <c r="EUB72" s="56"/>
      <c r="EUC72" s="56"/>
      <c r="EUD72" s="56"/>
      <c r="EUE72" s="56"/>
      <c r="EUF72" s="56"/>
      <c r="EUG72" s="56"/>
      <c r="EUH72" s="56"/>
      <c r="EUI72" s="56"/>
      <c r="EUJ72" s="56"/>
      <c r="EUK72" s="56"/>
      <c r="EUL72" s="56"/>
      <c r="EUM72" s="56"/>
      <c r="EUN72" s="56"/>
      <c r="EUO72" s="56"/>
      <c r="EUP72" s="56"/>
      <c r="EUQ72" s="56"/>
      <c r="EUR72" s="56"/>
      <c r="EUS72" s="56"/>
      <c r="EUT72" s="56"/>
      <c r="EUU72" s="56"/>
      <c r="EUV72" s="56"/>
      <c r="EUW72" s="56"/>
      <c r="EUX72" s="56"/>
      <c r="EUY72" s="56"/>
      <c r="EUZ72" s="56"/>
      <c r="EVA72" s="56"/>
      <c r="EVB72" s="56"/>
      <c r="EVC72" s="56"/>
      <c r="EVD72" s="56"/>
      <c r="EVE72" s="56"/>
      <c r="EVF72" s="56"/>
      <c r="EVG72" s="56"/>
      <c r="EVH72" s="56"/>
      <c r="EVI72" s="56"/>
      <c r="EVJ72" s="56"/>
      <c r="EVK72" s="56"/>
      <c r="EVL72" s="56"/>
      <c r="EVM72" s="56"/>
      <c r="EVN72" s="56"/>
      <c r="EVO72" s="56"/>
      <c r="EVP72" s="56"/>
      <c r="EVQ72" s="56"/>
      <c r="EVR72" s="56"/>
      <c r="EVS72" s="56"/>
      <c r="EVT72" s="56"/>
      <c r="EVU72" s="56"/>
      <c r="EVV72" s="56"/>
      <c r="EVW72" s="56"/>
      <c r="EVX72" s="56"/>
      <c r="EVY72" s="56"/>
      <c r="EVZ72" s="56"/>
      <c r="EWA72" s="56"/>
      <c r="EWB72" s="56"/>
      <c r="EWC72" s="56"/>
      <c r="EWD72" s="56"/>
      <c r="EWE72" s="56"/>
      <c r="EWF72" s="56"/>
      <c r="EWG72" s="56"/>
      <c r="EWH72" s="56"/>
      <c r="EWI72" s="56"/>
      <c r="EWJ72" s="56"/>
      <c r="EWK72" s="56"/>
      <c r="EWL72" s="56"/>
      <c r="EWM72" s="56"/>
      <c r="EWN72" s="56"/>
      <c r="EWO72" s="56"/>
      <c r="EWP72" s="56"/>
      <c r="EWQ72" s="56"/>
      <c r="EWR72" s="56"/>
      <c r="EWS72" s="56"/>
      <c r="EWT72" s="56"/>
      <c r="EWU72" s="56"/>
      <c r="EWV72" s="56"/>
      <c r="EWW72" s="56"/>
      <c r="EWX72" s="56"/>
      <c r="EWY72" s="56"/>
      <c r="EWZ72" s="56"/>
      <c r="EXA72" s="56"/>
      <c r="EXB72" s="56"/>
      <c r="EXC72" s="56"/>
      <c r="EXD72" s="56"/>
      <c r="EXE72" s="56"/>
      <c r="EXF72" s="56"/>
      <c r="EXG72" s="56"/>
      <c r="EXH72" s="56"/>
      <c r="EXI72" s="56"/>
      <c r="EXJ72" s="56"/>
      <c r="EXK72" s="56"/>
      <c r="EXL72" s="56"/>
      <c r="EXM72" s="56"/>
      <c r="EXN72" s="56"/>
      <c r="EXO72" s="56"/>
      <c r="EXP72" s="56"/>
      <c r="EXQ72" s="56"/>
      <c r="EXR72" s="56"/>
      <c r="EXS72" s="56"/>
      <c r="EXT72" s="56"/>
      <c r="EXU72" s="56"/>
      <c r="EXV72" s="56"/>
      <c r="EXW72" s="56"/>
      <c r="EXX72" s="56"/>
      <c r="EXY72" s="56"/>
      <c r="EXZ72" s="56"/>
      <c r="EYA72" s="56"/>
      <c r="EYB72" s="56"/>
      <c r="EYC72" s="56"/>
      <c r="EYD72" s="56"/>
      <c r="EYE72" s="56"/>
      <c r="EYF72" s="56"/>
      <c r="EYG72" s="56"/>
      <c r="EYH72" s="56"/>
      <c r="EYI72" s="56"/>
      <c r="EYJ72" s="56"/>
      <c r="EYK72" s="56"/>
      <c r="EYL72" s="56"/>
      <c r="EYM72" s="56"/>
      <c r="EYN72" s="56"/>
      <c r="EYO72" s="56"/>
      <c r="EYP72" s="56"/>
      <c r="EYQ72" s="56"/>
      <c r="EYR72" s="56"/>
      <c r="EYS72" s="56"/>
      <c r="EYT72" s="56"/>
      <c r="EYU72" s="56"/>
      <c r="EYV72" s="56"/>
      <c r="EYW72" s="56"/>
      <c r="EYX72" s="56"/>
      <c r="EYY72" s="56"/>
      <c r="EYZ72" s="56"/>
      <c r="EZA72" s="56"/>
      <c r="EZB72" s="56"/>
      <c r="EZC72" s="56"/>
      <c r="EZD72" s="56"/>
      <c r="EZE72" s="56"/>
      <c r="EZF72" s="56"/>
      <c r="EZG72" s="56"/>
      <c r="EZH72" s="56"/>
      <c r="EZI72" s="56"/>
      <c r="EZJ72" s="56"/>
      <c r="EZK72" s="56"/>
      <c r="EZL72" s="56"/>
      <c r="EZM72" s="56"/>
      <c r="EZN72" s="56"/>
      <c r="EZO72" s="56"/>
      <c r="EZP72" s="56"/>
      <c r="EZQ72" s="56"/>
      <c r="EZR72" s="56"/>
      <c r="EZS72" s="56"/>
      <c r="EZT72" s="56"/>
      <c r="EZU72" s="56"/>
      <c r="EZV72" s="56"/>
      <c r="EZW72" s="56"/>
      <c r="EZX72" s="56"/>
      <c r="EZY72" s="56"/>
      <c r="EZZ72" s="56"/>
      <c r="FAA72" s="56"/>
      <c r="FAB72" s="56"/>
      <c r="FAC72" s="56"/>
      <c r="FAD72" s="56"/>
      <c r="FAE72" s="56"/>
      <c r="FAF72" s="56"/>
      <c r="FAG72" s="56"/>
      <c r="FAH72" s="56"/>
      <c r="FAI72" s="56"/>
      <c r="FAJ72" s="56"/>
      <c r="FAK72" s="56"/>
      <c r="FAL72" s="56"/>
      <c r="FAM72" s="56"/>
      <c r="FAN72" s="56"/>
      <c r="FAO72" s="56"/>
      <c r="FAP72" s="56"/>
      <c r="FAQ72" s="56"/>
      <c r="FAR72" s="56"/>
      <c r="FAS72" s="56"/>
      <c r="FAT72" s="56"/>
      <c r="FAU72" s="56"/>
      <c r="FAV72" s="56"/>
      <c r="FAW72" s="56"/>
      <c r="FAX72" s="56"/>
      <c r="FAY72" s="56"/>
      <c r="FAZ72" s="56"/>
      <c r="FBA72" s="56"/>
      <c r="FBB72" s="56"/>
      <c r="FBC72" s="56"/>
      <c r="FBD72" s="56"/>
      <c r="FBE72" s="56"/>
      <c r="FBF72" s="56"/>
      <c r="FBG72" s="56"/>
      <c r="FBH72" s="56"/>
      <c r="FBI72" s="56"/>
      <c r="FBJ72" s="56"/>
      <c r="FBK72" s="56"/>
      <c r="FBL72" s="56"/>
      <c r="FBM72" s="56"/>
      <c r="FBN72" s="56"/>
      <c r="FBO72" s="56"/>
      <c r="FBP72" s="56"/>
      <c r="FBQ72" s="56"/>
      <c r="FBR72" s="56"/>
      <c r="FBS72" s="56"/>
      <c r="FBT72" s="56"/>
      <c r="FBU72" s="56"/>
      <c r="FBV72" s="56"/>
      <c r="FBW72" s="56"/>
      <c r="FBX72" s="56"/>
      <c r="FBY72" s="56"/>
      <c r="FBZ72" s="56"/>
      <c r="FCA72" s="56"/>
      <c r="FCB72" s="56"/>
      <c r="FCC72" s="56"/>
      <c r="FCD72" s="56"/>
      <c r="FCE72" s="56"/>
      <c r="FCF72" s="56"/>
      <c r="FCG72" s="56"/>
      <c r="FCH72" s="56"/>
      <c r="FCI72" s="56"/>
      <c r="FCJ72" s="56"/>
      <c r="FCK72" s="56"/>
      <c r="FCL72" s="56"/>
      <c r="FCM72" s="56"/>
      <c r="FCN72" s="56"/>
      <c r="FCO72" s="56"/>
      <c r="FCP72" s="56"/>
      <c r="FCQ72" s="56"/>
      <c r="FCR72" s="56"/>
      <c r="FCS72" s="56"/>
      <c r="FCT72" s="56"/>
      <c r="FCU72" s="56"/>
      <c r="FCV72" s="56"/>
      <c r="FCW72" s="56"/>
      <c r="FCX72" s="56"/>
      <c r="FCY72" s="56"/>
      <c r="FCZ72" s="56"/>
      <c r="FDA72" s="56"/>
      <c r="FDB72" s="56"/>
      <c r="FDC72" s="56"/>
      <c r="FDD72" s="56"/>
      <c r="FDE72" s="56"/>
      <c r="FDF72" s="56"/>
      <c r="FDG72" s="56"/>
      <c r="FDH72" s="56"/>
      <c r="FDI72" s="56"/>
      <c r="FDJ72" s="56"/>
      <c r="FDK72" s="56"/>
      <c r="FDL72" s="56"/>
      <c r="FDM72" s="56"/>
      <c r="FDN72" s="56"/>
      <c r="FDO72" s="56"/>
      <c r="FDP72" s="56"/>
      <c r="FDQ72" s="56"/>
      <c r="FDR72" s="56"/>
      <c r="FDS72" s="56"/>
      <c r="FDT72" s="56"/>
      <c r="FDU72" s="56"/>
      <c r="FDV72" s="56"/>
      <c r="FDW72" s="56"/>
      <c r="FDX72" s="56"/>
      <c r="FDY72" s="56"/>
      <c r="FDZ72" s="56"/>
      <c r="FEA72" s="56"/>
      <c r="FEB72" s="56"/>
      <c r="FEC72" s="56"/>
      <c r="FED72" s="56"/>
      <c r="FEE72" s="56"/>
      <c r="FEF72" s="56"/>
      <c r="FEG72" s="56"/>
      <c r="FEH72" s="56"/>
      <c r="FEI72" s="56"/>
      <c r="FEJ72" s="56"/>
      <c r="FEK72" s="56"/>
      <c r="FEL72" s="56"/>
      <c r="FEM72" s="56"/>
      <c r="FEN72" s="56"/>
      <c r="FEO72" s="56"/>
      <c r="FEP72" s="56"/>
      <c r="FEQ72" s="56"/>
      <c r="FER72" s="56"/>
      <c r="FES72" s="56"/>
      <c r="FET72" s="56"/>
      <c r="FEU72" s="56"/>
      <c r="FEV72" s="56"/>
      <c r="FEW72" s="56"/>
      <c r="FEX72" s="56"/>
      <c r="FEY72" s="56"/>
      <c r="FEZ72" s="56"/>
      <c r="FFA72" s="56"/>
      <c r="FFB72" s="56"/>
      <c r="FFC72" s="56"/>
      <c r="FFD72" s="56"/>
      <c r="FFE72" s="56"/>
      <c r="FFF72" s="56"/>
      <c r="FFG72" s="56"/>
      <c r="FFH72" s="56"/>
      <c r="FFI72" s="56"/>
      <c r="FFJ72" s="56"/>
      <c r="FFK72" s="56"/>
      <c r="FFL72" s="56"/>
      <c r="FFM72" s="56"/>
      <c r="FFN72" s="56"/>
      <c r="FFO72" s="56"/>
      <c r="FFP72" s="56"/>
      <c r="FFQ72" s="56"/>
      <c r="FFR72" s="56"/>
      <c r="FFS72" s="56"/>
      <c r="FFT72" s="56"/>
      <c r="FFU72" s="56"/>
      <c r="FFV72" s="56"/>
      <c r="FFW72" s="56"/>
      <c r="FFX72" s="56"/>
      <c r="FFY72" s="56"/>
      <c r="FFZ72" s="56"/>
      <c r="FGA72" s="56"/>
      <c r="FGB72" s="56"/>
      <c r="FGC72" s="56"/>
      <c r="FGD72" s="56"/>
      <c r="FGE72" s="56"/>
      <c r="FGF72" s="56"/>
      <c r="FGG72" s="56"/>
      <c r="FGH72" s="56"/>
      <c r="FGI72" s="56"/>
      <c r="FGJ72" s="56"/>
      <c r="FGK72" s="56"/>
      <c r="FGL72" s="56"/>
      <c r="FGM72" s="56"/>
      <c r="FGN72" s="56"/>
      <c r="FGO72" s="56"/>
      <c r="FGP72" s="56"/>
      <c r="FGQ72" s="56"/>
      <c r="FGR72" s="56"/>
      <c r="FGS72" s="56"/>
      <c r="FGT72" s="56"/>
      <c r="FGU72" s="56"/>
      <c r="FGV72" s="56"/>
      <c r="FGW72" s="56"/>
      <c r="FGX72" s="56"/>
      <c r="FGY72" s="56"/>
      <c r="FGZ72" s="56"/>
      <c r="FHA72" s="56"/>
      <c r="FHB72" s="56"/>
      <c r="FHC72" s="56"/>
      <c r="FHD72" s="56"/>
      <c r="FHE72" s="56"/>
      <c r="FHF72" s="56"/>
      <c r="FHG72" s="56"/>
      <c r="FHH72" s="56"/>
      <c r="FHI72" s="56"/>
      <c r="FHJ72" s="56"/>
      <c r="FHK72" s="56"/>
      <c r="FHL72" s="56"/>
      <c r="FHM72" s="56"/>
      <c r="FHN72" s="56"/>
      <c r="FHO72" s="56"/>
      <c r="FHP72" s="56"/>
      <c r="FHQ72" s="56"/>
      <c r="FHR72" s="56"/>
      <c r="FHS72" s="56"/>
      <c r="FHT72" s="56"/>
      <c r="FHU72" s="56"/>
      <c r="FHV72" s="56"/>
      <c r="FHW72" s="56"/>
      <c r="FHX72" s="56"/>
      <c r="FHY72" s="56"/>
      <c r="FHZ72" s="56"/>
      <c r="FIA72" s="56"/>
      <c r="FIB72" s="56"/>
      <c r="FIC72" s="56"/>
      <c r="FID72" s="56"/>
      <c r="FIE72" s="56"/>
      <c r="FIF72" s="56"/>
      <c r="FIG72" s="56"/>
      <c r="FIH72" s="56"/>
      <c r="FII72" s="56"/>
      <c r="FIJ72" s="56"/>
      <c r="FIK72" s="56"/>
      <c r="FIL72" s="56"/>
      <c r="FIM72" s="56"/>
      <c r="FIN72" s="56"/>
      <c r="FIO72" s="56"/>
      <c r="FIP72" s="56"/>
      <c r="FIQ72" s="56"/>
      <c r="FIR72" s="56"/>
      <c r="FIS72" s="56"/>
      <c r="FIT72" s="56"/>
      <c r="FIU72" s="56"/>
      <c r="FIV72" s="56"/>
      <c r="FIW72" s="56"/>
      <c r="FIX72" s="56"/>
      <c r="FIY72" s="56"/>
      <c r="FIZ72" s="56"/>
      <c r="FJA72" s="56"/>
      <c r="FJB72" s="56"/>
      <c r="FJC72" s="56"/>
      <c r="FJD72" s="56"/>
      <c r="FJE72" s="56"/>
      <c r="FJF72" s="56"/>
      <c r="FJG72" s="56"/>
      <c r="FJH72" s="56"/>
      <c r="FJI72" s="56"/>
      <c r="FJJ72" s="56"/>
      <c r="FJK72" s="56"/>
      <c r="FJL72" s="56"/>
      <c r="FJM72" s="56"/>
      <c r="FJN72" s="56"/>
      <c r="FJO72" s="56"/>
      <c r="FJP72" s="56"/>
      <c r="FJQ72" s="56"/>
      <c r="FJR72" s="56"/>
      <c r="FJS72" s="56"/>
      <c r="FJT72" s="56"/>
      <c r="FJU72" s="56"/>
      <c r="FJV72" s="56"/>
      <c r="FJW72" s="56"/>
      <c r="FJX72" s="56"/>
      <c r="FJY72" s="56"/>
      <c r="FJZ72" s="56"/>
      <c r="FKA72" s="56"/>
      <c r="FKB72" s="56"/>
      <c r="FKC72" s="56"/>
      <c r="FKD72" s="56"/>
      <c r="FKE72" s="56"/>
      <c r="FKF72" s="56"/>
      <c r="FKG72" s="56"/>
      <c r="FKH72" s="56"/>
      <c r="FKI72" s="56"/>
      <c r="FKJ72" s="56"/>
      <c r="FKK72" s="56"/>
      <c r="FKL72" s="56"/>
      <c r="FKM72" s="56"/>
      <c r="FKN72" s="56"/>
      <c r="FKO72" s="56"/>
      <c r="FKP72" s="56"/>
      <c r="FKQ72" s="56"/>
      <c r="FKR72" s="56"/>
      <c r="FKS72" s="56"/>
      <c r="FKT72" s="56"/>
      <c r="FKU72" s="56"/>
      <c r="FKV72" s="56"/>
      <c r="FKW72" s="56"/>
      <c r="FKX72" s="56"/>
      <c r="FKY72" s="56"/>
      <c r="FKZ72" s="56"/>
      <c r="FLA72" s="56"/>
      <c r="FLB72" s="56"/>
      <c r="FLC72" s="56"/>
      <c r="FLD72" s="56"/>
      <c r="FLE72" s="56"/>
      <c r="FLF72" s="56"/>
      <c r="FLG72" s="56"/>
      <c r="FLH72" s="56"/>
      <c r="FLI72" s="56"/>
      <c r="FLJ72" s="56"/>
      <c r="FLK72" s="56"/>
      <c r="FLL72" s="56"/>
      <c r="FLM72" s="56"/>
      <c r="FLN72" s="56"/>
      <c r="FLO72" s="56"/>
      <c r="FLP72" s="56"/>
      <c r="FLQ72" s="56"/>
      <c r="FLR72" s="56"/>
      <c r="FLS72" s="56"/>
      <c r="FLT72" s="56"/>
      <c r="FLU72" s="56"/>
      <c r="FLV72" s="56"/>
      <c r="FLW72" s="56"/>
      <c r="FLX72" s="56"/>
      <c r="FLY72" s="56"/>
      <c r="FLZ72" s="56"/>
      <c r="FMA72" s="56"/>
      <c r="FMB72" s="56"/>
      <c r="FMC72" s="56"/>
      <c r="FMD72" s="56"/>
      <c r="FME72" s="56"/>
      <c r="FMF72" s="56"/>
      <c r="FMG72" s="56"/>
      <c r="FMH72" s="56"/>
      <c r="FMI72" s="56"/>
      <c r="FMJ72" s="56"/>
      <c r="FMK72" s="56"/>
      <c r="FML72" s="56"/>
      <c r="FMM72" s="56"/>
      <c r="FMN72" s="56"/>
      <c r="FMO72" s="56"/>
      <c r="FMP72" s="56"/>
      <c r="FMQ72" s="56"/>
      <c r="FMR72" s="56"/>
      <c r="FMS72" s="56"/>
      <c r="FMT72" s="56"/>
      <c r="FMU72" s="56"/>
      <c r="FMV72" s="56"/>
      <c r="FMW72" s="56"/>
      <c r="FMX72" s="56"/>
      <c r="FMY72" s="56"/>
      <c r="FMZ72" s="56"/>
      <c r="FNA72" s="56"/>
      <c r="FNB72" s="56"/>
      <c r="FNC72" s="56"/>
      <c r="FND72" s="56"/>
      <c r="FNE72" s="56"/>
      <c r="FNF72" s="56"/>
      <c r="FNG72" s="56"/>
      <c r="FNH72" s="56"/>
      <c r="FNI72" s="56"/>
      <c r="FNJ72" s="56"/>
      <c r="FNK72" s="56"/>
      <c r="FNL72" s="56"/>
      <c r="FNM72" s="56"/>
      <c r="FNN72" s="56"/>
      <c r="FNO72" s="56"/>
      <c r="FNP72" s="56"/>
      <c r="FNQ72" s="56"/>
      <c r="FNR72" s="56"/>
      <c r="FNS72" s="56"/>
      <c r="FNT72" s="56"/>
      <c r="FNU72" s="56"/>
      <c r="FNV72" s="56"/>
      <c r="FNW72" s="56"/>
      <c r="FNX72" s="56"/>
      <c r="FNY72" s="56"/>
      <c r="FNZ72" s="56"/>
      <c r="FOA72" s="56"/>
      <c r="FOB72" s="56"/>
      <c r="FOC72" s="56"/>
      <c r="FOD72" s="56"/>
      <c r="FOE72" s="56"/>
      <c r="FOF72" s="56"/>
      <c r="FOG72" s="56"/>
      <c r="FOH72" s="56"/>
      <c r="FOI72" s="56"/>
      <c r="FOJ72" s="56"/>
      <c r="FOK72" s="56"/>
      <c r="FOL72" s="56"/>
      <c r="FOM72" s="56"/>
      <c r="FON72" s="56"/>
      <c r="FOO72" s="56"/>
      <c r="FOP72" s="56"/>
      <c r="FOQ72" s="56"/>
      <c r="FOR72" s="56"/>
      <c r="FOS72" s="56"/>
      <c r="FOT72" s="56"/>
      <c r="FOU72" s="56"/>
      <c r="FOV72" s="56"/>
      <c r="FOW72" s="56"/>
      <c r="FOX72" s="56"/>
      <c r="FOY72" s="56"/>
      <c r="FOZ72" s="56"/>
      <c r="FPA72" s="56"/>
      <c r="FPB72" s="56"/>
      <c r="FPC72" s="56"/>
      <c r="FPD72" s="56"/>
      <c r="FPE72" s="56"/>
      <c r="FPF72" s="56"/>
      <c r="FPG72" s="56"/>
      <c r="FPH72" s="56"/>
      <c r="FPI72" s="56"/>
      <c r="FPJ72" s="56"/>
      <c r="FPK72" s="56"/>
      <c r="FPL72" s="56"/>
      <c r="FPM72" s="56"/>
      <c r="FPN72" s="56"/>
      <c r="FPO72" s="56"/>
      <c r="FPP72" s="56"/>
      <c r="FPQ72" s="56"/>
      <c r="FPR72" s="56"/>
      <c r="FPS72" s="56"/>
      <c r="FPT72" s="56"/>
      <c r="FPU72" s="56"/>
      <c r="FPV72" s="56"/>
      <c r="FPW72" s="56"/>
      <c r="FPX72" s="56"/>
      <c r="FPY72" s="56"/>
      <c r="FPZ72" s="56"/>
      <c r="FQA72" s="56"/>
      <c r="FQB72" s="56"/>
      <c r="FQC72" s="56"/>
      <c r="FQD72" s="56"/>
      <c r="FQE72" s="56"/>
      <c r="FQF72" s="56"/>
      <c r="FQG72" s="56"/>
      <c r="FQH72" s="56"/>
      <c r="FQI72" s="56"/>
      <c r="FQJ72" s="56"/>
      <c r="FQK72" s="56"/>
      <c r="FQL72" s="56"/>
      <c r="FQM72" s="56"/>
      <c r="FQN72" s="56"/>
      <c r="FQO72" s="56"/>
      <c r="FQP72" s="56"/>
      <c r="FQQ72" s="56"/>
      <c r="FQR72" s="56"/>
      <c r="FQS72" s="56"/>
      <c r="FQT72" s="56"/>
      <c r="FQU72" s="56"/>
      <c r="FQV72" s="56"/>
      <c r="FQW72" s="56"/>
      <c r="FQX72" s="56"/>
      <c r="FQY72" s="56"/>
      <c r="FQZ72" s="56"/>
      <c r="FRA72" s="56"/>
      <c r="FRB72" s="56"/>
      <c r="FRC72" s="56"/>
      <c r="FRD72" s="56"/>
      <c r="FRE72" s="56"/>
      <c r="FRF72" s="56"/>
      <c r="FRG72" s="56"/>
      <c r="FRH72" s="56"/>
      <c r="FRI72" s="56"/>
      <c r="FRJ72" s="56"/>
      <c r="FRK72" s="56"/>
      <c r="FRL72" s="56"/>
      <c r="FRM72" s="56"/>
      <c r="FRN72" s="56"/>
      <c r="FRO72" s="56"/>
      <c r="FRP72" s="56"/>
      <c r="FRQ72" s="56"/>
      <c r="FRR72" s="56"/>
      <c r="FRS72" s="56"/>
      <c r="FRT72" s="56"/>
      <c r="FRU72" s="56"/>
      <c r="FRV72" s="56"/>
      <c r="FRW72" s="56"/>
      <c r="FRX72" s="56"/>
      <c r="FRY72" s="56"/>
      <c r="FRZ72" s="56"/>
      <c r="FSA72" s="56"/>
      <c r="FSB72" s="56"/>
      <c r="FSC72" s="56"/>
      <c r="FSD72" s="56"/>
      <c r="FSE72" s="56"/>
      <c r="FSF72" s="56"/>
      <c r="FSG72" s="56"/>
      <c r="FSH72" s="56"/>
      <c r="FSI72" s="56"/>
      <c r="FSJ72" s="56"/>
      <c r="FSK72" s="56"/>
      <c r="FSL72" s="56"/>
      <c r="FSM72" s="56"/>
      <c r="FSN72" s="56"/>
      <c r="FSO72" s="56"/>
      <c r="FSP72" s="56"/>
      <c r="FSQ72" s="56"/>
      <c r="FSR72" s="56"/>
      <c r="FSS72" s="56"/>
      <c r="FST72" s="56"/>
      <c r="FSU72" s="56"/>
      <c r="FSV72" s="56"/>
      <c r="FSW72" s="56"/>
      <c r="FSX72" s="56"/>
      <c r="FSY72" s="56"/>
      <c r="FSZ72" s="56"/>
      <c r="FTA72" s="56"/>
      <c r="FTB72" s="56"/>
      <c r="FTC72" s="56"/>
      <c r="FTD72" s="56"/>
      <c r="FTE72" s="56"/>
      <c r="FTF72" s="56"/>
      <c r="FTG72" s="56"/>
      <c r="FTH72" s="56"/>
      <c r="FTI72" s="56"/>
      <c r="FTJ72" s="56"/>
      <c r="FTK72" s="56"/>
      <c r="FTL72" s="56"/>
      <c r="FTM72" s="56"/>
      <c r="FTN72" s="56"/>
      <c r="FTO72" s="56"/>
      <c r="FTP72" s="56"/>
      <c r="FTQ72" s="56"/>
      <c r="FTR72" s="56"/>
      <c r="FTS72" s="56"/>
      <c r="FTT72" s="56"/>
      <c r="FTU72" s="56"/>
      <c r="FTV72" s="56"/>
      <c r="FTW72" s="56"/>
      <c r="FTX72" s="56"/>
      <c r="FTY72" s="56"/>
      <c r="FTZ72" s="56"/>
      <c r="FUA72" s="56"/>
      <c r="FUB72" s="56"/>
      <c r="FUC72" s="56"/>
      <c r="FUD72" s="56"/>
      <c r="FUE72" s="56"/>
      <c r="FUF72" s="56"/>
      <c r="FUG72" s="56"/>
      <c r="FUH72" s="56"/>
      <c r="FUI72" s="56"/>
      <c r="FUJ72" s="56"/>
      <c r="FUK72" s="56"/>
      <c r="FUL72" s="56"/>
      <c r="FUM72" s="56"/>
      <c r="FUN72" s="56"/>
      <c r="FUO72" s="56"/>
      <c r="FUP72" s="56"/>
      <c r="FUQ72" s="56"/>
      <c r="FUR72" s="56"/>
      <c r="FUS72" s="56"/>
      <c r="FUT72" s="56"/>
      <c r="FUU72" s="56"/>
      <c r="FUV72" s="56"/>
      <c r="FUW72" s="56"/>
      <c r="FUX72" s="56"/>
      <c r="FUY72" s="56"/>
      <c r="FUZ72" s="56"/>
      <c r="FVA72" s="56"/>
      <c r="FVB72" s="56"/>
      <c r="FVC72" s="56"/>
      <c r="FVD72" s="56"/>
      <c r="FVE72" s="56"/>
      <c r="FVF72" s="56"/>
      <c r="FVG72" s="56"/>
      <c r="FVH72" s="56"/>
      <c r="FVI72" s="56"/>
      <c r="FVJ72" s="56"/>
      <c r="FVK72" s="56"/>
      <c r="FVL72" s="56"/>
      <c r="FVM72" s="56"/>
      <c r="FVN72" s="56"/>
      <c r="FVO72" s="56"/>
      <c r="FVP72" s="56"/>
      <c r="FVQ72" s="56"/>
      <c r="FVR72" s="56"/>
      <c r="FVS72" s="56"/>
      <c r="FVT72" s="56"/>
      <c r="FVU72" s="56"/>
      <c r="FVV72" s="56"/>
      <c r="FVW72" s="56"/>
      <c r="FVX72" s="56"/>
      <c r="FVY72" s="56"/>
      <c r="FVZ72" s="56"/>
      <c r="FWA72" s="56"/>
      <c r="FWB72" s="56"/>
      <c r="FWC72" s="56"/>
      <c r="FWD72" s="56"/>
      <c r="FWE72" s="56"/>
      <c r="FWF72" s="56"/>
      <c r="FWG72" s="56"/>
      <c r="FWH72" s="56"/>
      <c r="FWI72" s="56"/>
      <c r="FWJ72" s="56"/>
      <c r="FWK72" s="56"/>
      <c r="FWL72" s="56"/>
      <c r="FWM72" s="56"/>
      <c r="FWN72" s="56"/>
      <c r="FWO72" s="56"/>
      <c r="FWP72" s="56"/>
      <c r="FWQ72" s="56"/>
      <c r="FWR72" s="56"/>
      <c r="FWS72" s="56"/>
      <c r="FWT72" s="56"/>
      <c r="FWU72" s="56"/>
      <c r="FWV72" s="56"/>
      <c r="FWW72" s="56"/>
      <c r="FWX72" s="56"/>
      <c r="FWY72" s="56"/>
      <c r="FWZ72" s="56"/>
      <c r="FXA72" s="56"/>
      <c r="FXB72" s="56"/>
      <c r="FXC72" s="56"/>
      <c r="FXD72" s="56"/>
      <c r="FXE72" s="56"/>
      <c r="FXF72" s="56"/>
      <c r="FXG72" s="56"/>
      <c r="FXH72" s="56"/>
      <c r="FXI72" s="56"/>
      <c r="FXJ72" s="56"/>
      <c r="FXK72" s="56"/>
      <c r="FXL72" s="56"/>
      <c r="FXM72" s="56"/>
      <c r="FXN72" s="56"/>
      <c r="FXO72" s="56"/>
      <c r="FXP72" s="56"/>
      <c r="FXQ72" s="56"/>
      <c r="FXR72" s="56"/>
      <c r="FXS72" s="56"/>
      <c r="FXT72" s="56"/>
      <c r="FXU72" s="56"/>
      <c r="FXV72" s="56"/>
      <c r="FXW72" s="56"/>
      <c r="FXX72" s="56"/>
      <c r="FXY72" s="56"/>
      <c r="FXZ72" s="56"/>
      <c r="FYA72" s="56"/>
      <c r="FYB72" s="56"/>
      <c r="FYC72" s="56"/>
      <c r="FYD72" s="56"/>
      <c r="FYE72" s="56"/>
      <c r="FYF72" s="56"/>
      <c r="FYG72" s="56"/>
      <c r="FYH72" s="56"/>
      <c r="FYI72" s="56"/>
      <c r="FYJ72" s="56"/>
      <c r="FYK72" s="56"/>
      <c r="FYL72" s="56"/>
      <c r="FYM72" s="56"/>
      <c r="FYN72" s="56"/>
      <c r="FYO72" s="56"/>
      <c r="FYP72" s="56"/>
      <c r="FYQ72" s="56"/>
      <c r="FYR72" s="56"/>
      <c r="FYS72" s="56"/>
      <c r="FYT72" s="56"/>
      <c r="FYU72" s="56"/>
      <c r="FYV72" s="56"/>
      <c r="FYW72" s="56"/>
      <c r="FYX72" s="56"/>
      <c r="FYY72" s="56"/>
      <c r="FYZ72" s="56"/>
      <c r="FZA72" s="56"/>
      <c r="FZB72" s="56"/>
      <c r="FZC72" s="56"/>
      <c r="FZD72" s="56"/>
      <c r="FZE72" s="56"/>
      <c r="FZF72" s="56"/>
      <c r="FZG72" s="56"/>
      <c r="FZH72" s="56"/>
      <c r="FZI72" s="56"/>
      <c r="FZJ72" s="56"/>
      <c r="FZK72" s="56"/>
      <c r="FZL72" s="56"/>
      <c r="FZM72" s="56"/>
      <c r="FZN72" s="56"/>
      <c r="FZO72" s="56"/>
      <c r="FZP72" s="56"/>
      <c r="FZQ72" s="56"/>
      <c r="FZR72" s="56"/>
      <c r="FZS72" s="56"/>
      <c r="FZT72" s="56"/>
      <c r="FZU72" s="56"/>
      <c r="FZV72" s="56"/>
      <c r="FZW72" s="56"/>
      <c r="FZX72" s="56"/>
      <c r="FZY72" s="56"/>
      <c r="FZZ72" s="56"/>
      <c r="GAA72" s="56"/>
      <c r="GAB72" s="56"/>
      <c r="GAC72" s="56"/>
      <c r="GAD72" s="56"/>
      <c r="GAE72" s="56"/>
      <c r="GAF72" s="56"/>
      <c r="GAG72" s="56"/>
      <c r="GAH72" s="56"/>
      <c r="GAI72" s="56"/>
      <c r="GAJ72" s="56"/>
      <c r="GAK72" s="56"/>
      <c r="GAL72" s="56"/>
      <c r="GAM72" s="56"/>
      <c r="GAN72" s="56"/>
      <c r="GAO72" s="56"/>
      <c r="GAP72" s="56"/>
      <c r="GAQ72" s="56"/>
      <c r="GAR72" s="56"/>
      <c r="GAS72" s="56"/>
      <c r="GAT72" s="56"/>
      <c r="GAU72" s="56"/>
      <c r="GAV72" s="56"/>
      <c r="GAW72" s="56"/>
      <c r="GAX72" s="56"/>
      <c r="GAY72" s="56"/>
      <c r="GAZ72" s="56"/>
      <c r="GBA72" s="56"/>
      <c r="GBB72" s="56"/>
      <c r="GBC72" s="56"/>
      <c r="GBD72" s="56"/>
      <c r="GBE72" s="56"/>
      <c r="GBF72" s="56"/>
      <c r="GBG72" s="56"/>
      <c r="GBH72" s="56"/>
      <c r="GBI72" s="56"/>
      <c r="GBJ72" s="56"/>
      <c r="GBK72" s="56"/>
      <c r="GBL72" s="56"/>
      <c r="GBM72" s="56"/>
      <c r="GBN72" s="56"/>
      <c r="GBO72" s="56"/>
      <c r="GBP72" s="56"/>
      <c r="GBQ72" s="56"/>
      <c r="GBR72" s="56"/>
      <c r="GBS72" s="56"/>
      <c r="GBT72" s="56"/>
      <c r="GBU72" s="56"/>
      <c r="GBV72" s="56"/>
      <c r="GBW72" s="56"/>
      <c r="GBX72" s="56"/>
      <c r="GBY72" s="56"/>
      <c r="GBZ72" s="56"/>
      <c r="GCA72" s="56"/>
      <c r="GCB72" s="56"/>
      <c r="GCC72" s="56"/>
      <c r="GCD72" s="56"/>
      <c r="GCE72" s="56"/>
      <c r="GCF72" s="56"/>
      <c r="GCG72" s="56"/>
      <c r="GCH72" s="56"/>
      <c r="GCI72" s="56"/>
      <c r="GCJ72" s="56"/>
      <c r="GCK72" s="56"/>
      <c r="GCL72" s="56"/>
      <c r="GCM72" s="56"/>
      <c r="GCN72" s="56"/>
      <c r="GCO72" s="56"/>
      <c r="GCP72" s="56"/>
      <c r="GCQ72" s="56"/>
      <c r="GCR72" s="56"/>
      <c r="GCS72" s="56"/>
      <c r="GCT72" s="56"/>
      <c r="GCU72" s="56"/>
      <c r="GCV72" s="56"/>
      <c r="GCW72" s="56"/>
      <c r="GCX72" s="56"/>
      <c r="GCY72" s="56"/>
      <c r="GCZ72" s="56"/>
      <c r="GDA72" s="56"/>
      <c r="GDB72" s="56"/>
      <c r="GDC72" s="56"/>
      <c r="GDD72" s="56"/>
      <c r="GDE72" s="56"/>
      <c r="GDF72" s="56"/>
      <c r="GDG72" s="56"/>
      <c r="GDH72" s="56"/>
      <c r="GDI72" s="56"/>
      <c r="GDJ72" s="56"/>
      <c r="GDK72" s="56"/>
      <c r="GDL72" s="56"/>
      <c r="GDM72" s="56"/>
      <c r="GDN72" s="56"/>
      <c r="GDO72" s="56"/>
      <c r="GDP72" s="56"/>
      <c r="GDQ72" s="56"/>
      <c r="GDR72" s="56"/>
      <c r="GDS72" s="56"/>
      <c r="GDT72" s="56"/>
      <c r="GDU72" s="56"/>
      <c r="GDV72" s="56"/>
      <c r="GDW72" s="56"/>
      <c r="GDX72" s="56"/>
      <c r="GDY72" s="56"/>
      <c r="GDZ72" s="56"/>
      <c r="GEA72" s="56"/>
      <c r="GEB72" s="56"/>
      <c r="GEC72" s="56"/>
      <c r="GED72" s="56"/>
      <c r="GEE72" s="56"/>
      <c r="GEF72" s="56"/>
      <c r="GEG72" s="56"/>
      <c r="GEH72" s="56"/>
      <c r="GEI72" s="56"/>
      <c r="GEJ72" s="56"/>
      <c r="GEK72" s="56"/>
      <c r="GEL72" s="56"/>
      <c r="GEM72" s="56"/>
      <c r="GEN72" s="56"/>
      <c r="GEO72" s="56"/>
      <c r="GEP72" s="56"/>
      <c r="GEQ72" s="56"/>
      <c r="GER72" s="56"/>
      <c r="GES72" s="56"/>
      <c r="GET72" s="56"/>
      <c r="GEU72" s="56"/>
      <c r="GEV72" s="56"/>
      <c r="GEW72" s="56"/>
      <c r="GEX72" s="56"/>
      <c r="GEY72" s="56"/>
      <c r="GEZ72" s="56"/>
      <c r="GFA72" s="56"/>
      <c r="GFB72" s="56"/>
      <c r="GFC72" s="56"/>
      <c r="GFD72" s="56"/>
      <c r="GFE72" s="56"/>
      <c r="GFF72" s="56"/>
      <c r="GFG72" s="56"/>
      <c r="GFH72" s="56"/>
      <c r="GFI72" s="56"/>
      <c r="GFJ72" s="56"/>
      <c r="GFK72" s="56"/>
      <c r="GFL72" s="56"/>
      <c r="GFM72" s="56"/>
      <c r="GFN72" s="56"/>
      <c r="GFO72" s="56"/>
      <c r="GFP72" s="56"/>
      <c r="GFQ72" s="56"/>
      <c r="GFR72" s="56"/>
      <c r="GFS72" s="56"/>
      <c r="GFT72" s="56"/>
      <c r="GFU72" s="56"/>
      <c r="GFV72" s="56"/>
      <c r="GFW72" s="56"/>
      <c r="GFX72" s="56"/>
      <c r="GFY72" s="56"/>
      <c r="GFZ72" s="56"/>
      <c r="GGA72" s="56"/>
      <c r="GGB72" s="56"/>
      <c r="GGC72" s="56"/>
      <c r="GGD72" s="56"/>
      <c r="GGE72" s="56"/>
      <c r="GGF72" s="56"/>
      <c r="GGG72" s="56"/>
      <c r="GGH72" s="56"/>
      <c r="GGI72" s="56"/>
      <c r="GGJ72" s="56"/>
      <c r="GGK72" s="56"/>
      <c r="GGL72" s="56"/>
      <c r="GGM72" s="56"/>
      <c r="GGN72" s="56"/>
      <c r="GGO72" s="56"/>
      <c r="GGP72" s="56"/>
      <c r="GGQ72" s="56"/>
      <c r="GGR72" s="56"/>
      <c r="GGS72" s="56"/>
      <c r="GGT72" s="56"/>
      <c r="GGU72" s="56"/>
      <c r="GGV72" s="56"/>
      <c r="GGW72" s="56"/>
      <c r="GGX72" s="56"/>
      <c r="GGY72" s="56"/>
      <c r="GGZ72" s="56"/>
      <c r="GHA72" s="56"/>
      <c r="GHB72" s="56"/>
      <c r="GHC72" s="56"/>
      <c r="GHD72" s="56"/>
      <c r="GHE72" s="56"/>
      <c r="GHF72" s="56"/>
      <c r="GHG72" s="56"/>
      <c r="GHH72" s="56"/>
      <c r="GHI72" s="56"/>
      <c r="GHJ72" s="56"/>
      <c r="GHK72" s="56"/>
      <c r="GHL72" s="56"/>
      <c r="GHM72" s="56"/>
      <c r="GHN72" s="56"/>
      <c r="GHO72" s="56"/>
      <c r="GHP72" s="56"/>
      <c r="GHQ72" s="56"/>
      <c r="GHR72" s="56"/>
      <c r="GHS72" s="56"/>
      <c r="GHT72" s="56"/>
      <c r="GHU72" s="56"/>
      <c r="GHV72" s="56"/>
      <c r="GHW72" s="56"/>
      <c r="GHX72" s="56"/>
      <c r="GHY72" s="56"/>
      <c r="GHZ72" s="56"/>
      <c r="GIA72" s="56"/>
      <c r="GIB72" s="56"/>
      <c r="GIC72" s="56"/>
      <c r="GID72" s="56"/>
      <c r="GIE72" s="56"/>
      <c r="GIF72" s="56"/>
      <c r="GIG72" s="56"/>
      <c r="GIH72" s="56"/>
      <c r="GII72" s="56"/>
      <c r="GIJ72" s="56"/>
      <c r="GIK72" s="56"/>
      <c r="GIL72" s="56"/>
      <c r="GIM72" s="56"/>
      <c r="GIN72" s="56"/>
      <c r="GIO72" s="56"/>
      <c r="GIP72" s="56"/>
      <c r="GIQ72" s="56"/>
      <c r="GIR72" s="56"/>
      <c r="GIS72" s="56"/>
      <c r="GIT72" s="56"/>
      <c r="GIU72" s="56"/>
      <c r="GIV72" s="56"/>
      <c r="GIW72" s="56"/>
      <c r="GIX72" s="56"/>
      <c r="GIY72" s="56"/>
      <c r="GIZ72" s="56"/>
      <c r="GJA72" s="56"/>
      <c r="GJB72" s="56"/>
      <c r="GJC72" s="56"/>
      <c r="GJD72" s="56"/>
      <c r="GJE72" s="56"/>
      <c r="GJF72" s="56"/>
      <c r="GJG72" s="56"/>
      <c r="GJH72" s="56"/>
      <c r="GJI72" s="56"/>
      <c r="GJJ72" s="56"/>
      <c r="GJK72" s="56"/>
      <c r="GJL72" s="56"/>
      <c r="GJM72" s="56"/>
      <c r="GJN72" s="56"/>
      <c r="GJO72" s="56"/>
      <c r="GJP72" s="56"/>
      <c r="GJQ72" s="56"/>
      <c r="GJR72" s="56"/>
      <c r="GJS72" s="56"/>
      <c r="GJT72" s="56"/>
      <c r="GJU72" s="56"/>
      <c r="GJV72" s="56"/>
      <c r="GJW72" s="56"/>
      <c r="GJX72" s="56"/>
      <c r="GJY72" s="56"/>
      <c r="GJZ72" s="56"/>
      <c r="GKA72" s="56"/>
      <c r="GKB72" s="56"/>
      <c r="GKC72" s="56"/>
      <c r="GKD72" s="56"/>
      <c r="GKE72" s="56"/>
      <c r="GKF72" s="56"/>
      <c r="GKG72" s="56"/>
      <c r="GKH72" s="56"/>
      <c r="GKI72" s="56"/>
      <c r="GKJ72" s="56"/>
      <c r="GKK72" s="56"/>
      <c r="GKL72" s="56"/>
      <c r="GKM72" s="56"/>
      <c r="GKN72" s="56"/>
      <c r="GKO72" s="56"/>
      <c r="GKP72" s="56"/>
      <c r="GKQ72" s="56"/>
      <c r="GKR72" s="56"/>
      <c r="GKS72" s="56"/>
      <c r="GKT72" s="56"/>
      <c r="GKU72" s="56"/>
      <c r="GKV72" s="56"/>
      <c r="GKW72" s="56"/>
      <c r="GKX72" s="56"/>
      <c r="GKY72" s="56"/>
      <c r="GKZ72" s="56"/>
      <c r="GLA72" s="56"/>
      <c r="GLB72" s="56"/>
      <c r="GLC72" s="56"/>
      <c r="GLD72" s="56"/>
      <c r="GLE72" s="56"/>
      <c r="GLF72" s="56"/>
      <c r="GLG72" s="56"/>
      <c r="GLH72" s="56"/>
      <c r="GLI72" s="56"/>
      <c r="GLJ72" s="56"/>
      <c r="GLK72" s="56"/>
      <c r="GLL72" s="56"/>
      <c r="GLM72" s="56"/>
      <c r="GLN72" s="56"/>
      <c r="GLO72" s="56"/>
      <c r="GLP72" s="56"/>
      <c r="GLQ72" s="56"/>
      <c r="GLR72" s="56"/>
      <c r="GLS72" s="56"/>
      <c r="GLT72" s="56"/>
      <c r="GLU72" s="56"/>
      <c r="GLV72" s="56"/>
      <c r="GLW72" s="56"/>
      <c r="GLX72" s="56"/>
      <c r="GLY72" s="56"/>
      <c r="GLZ72" s="56"/>
      <c r="GMA72" s="56"/>
      <c r="GMB72" s="56"/>
      <c r="GMC72" s="56"/>
      <c r="GMD72" s="56"/>
      <c r="GME72" s="56"/>
      <c r="GMF72" s="56"/>
      <c r="GMG72" s="56"/>
      <c r="GMH72" s="56"/>
      <c r="GMI72" s="56"/>
      <c r="GMJ72" s="56"/>
      <c r="GMK72" s="56"/>
      <c r="GML72" s="56"/>
      <c r="GMM72" s="56"/>
      <c r="GMN72" s="56"/>
      <c r="GMO72" s="56"/>
      <c r="GMP72" s="56"/>
      <c r="GMQ72" s="56"/>
      <c r="GMR72" s="56"/>
      <c r="GMS72" s="56"/>
      <c r="GMT72" s="56"/>
      <c r="GMU72" s="56"/>
      <c r="GMV72" s="56"/>
      <c r="GMW72" s="56"/>
      <c r="GMX72" s="56"/>
      <c r="GMY72" s="56"/>
      <c r="GMZ72" s="56"/>
      <c r="GNA72" s="56"/>
      <c r="GNB72" s="56"/>
      <c r="GNC72" s="56"/>
      <c r="GND72" s="56"/>
      <c r="GNE72" s="56"/>
      <c r="GNF72" s="56"/>
      <c r="GNG72" s="56"/>
      <c r="GNH72" s="56"/>
      <c r="GNI72" s="56"/>
      <c r="GNJ72" s="56"/>
      <c r="GNK72" s="56"/>
      <c r="GNL72" s="56"/>
      <c r="GNM72" s="56"/>
      <c r="GNN72" s="56"/>
      <c r="GNO72" s="56"/>
      <c r="GNP72" s="56"/>
      <c r="GNQ72" s="56"/>
      <c r="GNR72" s="56"/>
      <c r="GNS72" s="56"/>
      <c r="GNT72" s="56"/>
      <c r="GNU72" s="56"/>
      <c r="GNV72" s="56"/>
      <c r="GNW72" s="56"/>
      <c r="GNX72" s="56"/>
      <c r="GNY72" s="56"/>
      <c r="GNZ72" s="56"/>
      <c r="GOA72" s="56"/>
      <c r="GOB72" s="56"/>
      <c r="GOC72" s="56"/>
      <c r="GOD72" s="56"/>
      <c r="GOE72" s="56"/>
      <c r="GOF72" s="56"/>
      <c r="GOG72" s="56"/>
      <c r="GOH72" s="56"/>
      <c r="GOI72" s="56"/>
      <c r="GOJ72" s="56"/>
      <c r="GOK72" s="56"/>
      <c r="GOL72" s="56"/>
      <c r="GOM72" s="56"/>
      <c r="GON72" s="56"/>
      <c r="GOO72" s="56"/>
      <c r="GOP72" s="56"/>
      <c r="GOQ72" s="56"/>
      <c r="GOR72" s="56"/>
      <c r="GOS72" s="56"/>
      <c r="GOT72" s="56"/>
      <c r="GOU72" s="56"/>
      <c r="GOV72" s="56"/>
      <c r="GOW72" s="56"/>
      <c r="GOX72" s="56"/>
      <c r="GOY72" s="56"/>
      <c r="GOZ72" s="56"/>
      <c r="GPA72" s="56"/>
      <c r="GPB72" s="56"/>
      <c r="GPC72" s="56"/>
      <c r="GPD72" s="56"/>
      <c r="GPE72" s="56"/>
      <c r="GPF72" s="56"/>
      <c r="GPG72" s="56"/>
      <c r="GPH72" s="56"/>
      <c r="GPI72" s="56"/>
      <c r="GPJ72" s="56"/>
      <c r="GPK72" s="56"/>
      <c r="GPL72" s="56"/>
      <c r="GPM72" s="56"/>
      <c r="GPN72" s="56"/>
      <c r="GPO72" s="56"/>
      <c r="GPP72" s="56"/>
      <c r="GPQ72" s="56"/>
      <c r="GPR72" s="56"/>
      <c r="GPS72" s="56"/>
      <c r="GPT72" s="56"/>
      <c r="GPU72" s="56"/>
      <c r="GPV72" s="56"/>
      <c r="GPW72" s="56"/>
      <c r="GPX72" s="56"/>
      <c r="GPY72" s="56"/>
      <c r="GPZ72" s="56"/>
      <c r="GQA72" s="56"/>
      <c r="GQB72" s="56"/>
      <c r="GQC72" s="56"/>
      <c r="GQD72" s="56"/>
      <c r="GQE72" s="56"/>
      <c r="GQF72" s="56"/>
      <c r="GQG72" s="56"/>
      <c r="GQH72" s="56"/>
      <c r="GQI72" s="56"/>
      <c r="GQJ72" s="56"/>
      <c r="GQK72" s="56"/>
      <c r="GQL72" s="56"/>
      <c r="GQM72" s="56"/>
      <c r="GQN72" s="56"/>
      <c r="GQO72" s="56"/>
      <c r="GQP72" s="56"/>
      <c r="GQQ72" s="56"/>
      <c r="GQR72" s="56"/>
      <c r="GQS72" s="56"/>
      <c r="GQT72" s="56"/>
      <c r="GQU72" s="56"/>
      <c r="GQV72" s="56"/>
      <c r="GQW72" s="56"/>
      <c r="GQX72" s="56"/>
      <c r="GQY72" s="56"/>
      <c r="GQZ72" s="56"/>
      <c r="GRA72" s="56"/>
      <c r="GRB72" s="56"/>
      <c r="GRC72" s="56"/>
      <c r="GRD72" s="56"/>
      <c r="GRE72" s="56"/>
      <c r="GRF72" s="56"/>
      <c r="GRG72" s="56"/>
      <c r="GRH72" s="56"/>
      <c r="GRI72" s="56"/>
      <c r="GRJ72" s="56"/>
      <c r="GRK72" s="56"/>
      <c r="GRL72" s="56"/>
      <c r="GRM72" s="56"/>
      <c r="GRN72" s="56"/>
      <c r="GRO72" s="56"/>
      <c r="GRP72" s="56"/>
      <c r="GRQ72" s="56"/>
      <c r="GRR72" s="56"/>
      <c r="GRS72" s="56"/>
      <c r="GRT72" s="56"/>
      <c r="GRU72" s="56"/>
      <c r="GRV72" s="56"/>
      <c r="GRW72" s="56"/>
      <c r="GRX72" s="56"/>
      <c r="GRY72" s="56"/>
      <c r="GRZ72" s="56"/>
      <c r="GSA72" s="56"/>
      <c r="GSB72" s="56"/>
      <c r="GSC72" s="56"/>
      <c r="GSD72" s="56"/>
      <c r="GSE72" s="56"/>
      <c r="GSF72" s="56"/>
      <c r="GSG72" s="56"/>
      <c r="GSH72" s="56"/>
      <c r="GSI72" s="56"/>
      <c r="GSJ72" s="56"/>
      <c r="GSK72" s="56"/>
      <c r="GSL72" s="56"/>
      <c r="GSM72" s="56"/>
      <c r="GSN72" s="56"/>
      <c r="GSO72" s="56"/>
      <c r="GSP72" s="56"/>
      <c r="GSQ72" s="56"/>
      <c r="GSR72" s="56"/>
      <c r="GSS72" s="56"/>
      <c r="GST72" s="56"/>
      <c r="GSU72" s="56"/>
      <c r="GSV72" s="56"/>
      <c r="GSW72" s="56"/>
      <c r="GSX72" s="56"/>
      <c r="GSY72" s="56"/>
      <c r="GSZ72" s="56"/>
      <c r="GTA72" s="56"/>
      <c r="GTB72" s="56"/>
      <c r="GTC72" s="56"/>
      <c r="GTD72" s="56"/>
      <c r="GTE72" s="56"/>
      <c r="GTF72" s="56"/>
      <c r="GTG72" s="56"/>
      <c r="GTH72" s="56"/>
      <c r="GTI72" s="56"/>
      <c r="GTJ72" s="56"/>
      <c r="GTK72" s="56"/>
      <c r="GTL72" s="56"/>
      <c r="GTM72" s="56"/>
      <c r="GTN72" s="56"/>
      <c r="GTO72" s="56"/>
      <c r="GTP72" s="56"/>
      <c r="GTQ72" s="56"/>
      <c r="GTR72" s="56"/>
      <c r="GTS72" s="56"/>
      <c r="GTT72" s="56"/>
      <c r="GTU72" s="56"/>
      <c r="GTV72" s="56"/>
      <c r="GTW72" s="56"/>
      <c r="GTX72" s="56"/>
      <c r="GTY72" s="56"/>
      <c r="GTZ72" s="56"/>
      <c r="GUA72" s="56"/>
      <c r="GUB72" s="56"/>
      <c r="GUC72" s="56"/>
      <c r="GUD72" s="56"/>
      <c r="GUE72" s="56"/>
      <c r="GUF72" s="56"/>
      <c r="GUG72" s="56"/>
      <c r="GUH72" s="56"/>
      <c r="GUI72" s="56"/>
      <c r="GUJ72" s="56"/>
      <c r="GUK72" s="56"/>
      <c r="GUL72" s="56"/>
      <c r="GUM72" s="56"/>
      <c r="GUN72" s="56"/>
      <c r="GUO72" s="56"/>
      <c r="GUP72" s="56"/>
      <c r="GUQ72" s="56"/>
      <c r="GUR72" s="56"/>
      <c r="GUS72" s="56"/>
      <c r="GUT72" s="56"/>
      <c r="GUU72" s="56"/>
      <c r="GUV72" s="56"/>
      <c r="GUW72" s="56"/>
      <c r="GUX72" s="56"/>
      <c r="GUY72" s="56"/>
      <c r="GUZ72" s="56"/>
      <c r="GVA72" s="56"/>
      <c r="GVB72" s="56"/>
      <c r="GVC72" s="56"/>
      <c r="GVD72" s="56"/>
      <c r="GVE72" s="56"/>
      <c r="GVF72" s="56"/>
      <c r="GVG72" s="56"/>
      <c r="GVH72" s="56"/>
      <c r="GVI72" s="56"/>
      <c r="GVJ72" s="56"/>
      <c r="GVK72" s="56"/>
      <c r="GVL72" s="56"/>
      <c r="GVM72" s="56"/>
      <c r="GVN72" s="56"/>
      <c r="GVO72" s="56"/>
      <c r="GVP72" s="56"/>
      <c r="GVQ72" s="56"/>
      <c r="GVR72" s="56"/>
      <c r="GVS72" s="56"/>
      <c r="GVT72" s="56"/>
      <c r="GVU72" s="56"/>
      <c r="GVV72" s="56"/>
      <c r="GVW72" s="56"/>
      <c r="GVX72" s="56"/>
      <c r="GVY72" s="56"/>
      <c r="GVZ72" s="56"/>
      <c r="GWA72" s="56"/>
      <c r="GWB72" s="56"/>
      <c r="GWC72" s="56"/>
      <c r="GWD72" s="56"/>
      <c r="GWE72" s="56"/>
      <c r="GWF72" s="56"/>
      <c r="GWG72" s="56"/>
      <c r="GWH72" s="56"/>
      <c r="GWI72" s="56"/>
      <c r="GWJ72" s="56"/>
      <c r="GWK72" s="56"/>
      <c r="GWL72" s="56"/>
      <c r="GWM72" s="56"/>
      <c r="GWN72" s="56"/>
      <c r="GWO72" s="56"/>
      <c r="GWP72" s="56"/>
      <c r="GWQ72" s="56"/>
      <c r="GWR72" s="56"/>
      <c r="GWS72" s="56"/>
      <c r="GWT72" s="56"/>
      <c r="GWU72" s="56"/>
      <c r="GWV72" s="56"/>
      <c r="GWW72" s="56"/>
      <c r="GWX72" s="56"/>
      <c r="GWY72" s="56"/>
      <c r="GWZ72" s="56"/>
      <c r="GXA72" s="56"/>
      <c r="GXB72" s="56"/>
      <c r="GXC72" s="56"/>
      <c r="GXD72" s="56"/>
      <c r="GXE72" s="56"/>
      <c r="GXF72" s="56"/>
      <c r="GXG72" s="56"/>
      <c r="GXH72" s="56"/>
      <c r="GXI72" s="56"/>
      <c r="GXJ72" s="56"/>
      <c r="GXK72" s="56"/>
      <c r="GXL72" s="56"/>
      <c r="GXM72" s="56"/>
      <c r="GXN72" s="56"/>
      <c r="GXO72" s="56"/>
      <c r="GXP72" s="56"/>
      <c r="GXQ72" s="56"/>
      <c r="GXR72" s="56"/>
      <c r="GXS72" s="56"/>
      <c r="GXT72" s="56"/>
      <c r="GXU72" s="56"/>
      <c r="GXV72" s="56"/>
      <c r="GXW72" s="56"/>
      <c r="GXX72" s="56"/>
      <c r="GXY72" s="56"/>
      <c r="GXZ72" s="56"/>
      <c r="GYA72" s="56"/>
      <c r="GYB72" s="56"/>
      <c r="GYC72" s="56"/>
      <c r="GYD72" s="56"/>
      <c r="GYE72" s="56"/>
      <c r="GYF72" s="56"/>
      <c r="GYG72" s="56"/>
      <c r="GYH72" s="56"/>
      <c r="GYI72" s="56"/>
      <c r="GYJ72" s="56"/>
      <c r="GYK72" s="56"/>
      <c r="GYL72" s="56"/>
      <c r="GYM72" s="56"/>
      <c r="GYN72" s="56"/>
      <c r="GYO72" s="56"/>
      <c r="GYP72" s="56"/>
      <c r="GYQ72" s="56"/>
      <c r="GYR72" s="56"/>
      <c r="GYS72" s="56"/>
      <c r="GYT72" s="56"/>
      <c r="GYU72" s="56"/>
      <c r="GYV72" s="56"/>
      <c r="GYW72" s="56"/>
      <c r="GYX72" s="56"/>
      <c r="GYY72" s="56"/>
      <c r="GYZ72" s="56"/>
      <c r="GZA72" s="56"/>
      <c r="GZB72" s="56"/>
      <c r="GZC72" s="56"/>
      <c r="GZD72" s="56"/>
      <c r="GZE72" s="56"/>
      <c r="GZF72" s="56"/>
      <c r="GZG72" s="56"/>
      <c r="GZH72" s="56"/>
      <c r="GZI72" s="56"/>
      <c r="GZJ72" s="56"/>
      <c r="GZK72" s="56"/>
      <c r="GZL72" s="56"/>
      <c r="GZM72" s="56"/>
      <c r="GZN72" s="56"/>
      <c r="GZO72" s="56"/>
      <c r="GZP72" s="56"/>
      <c r="GZQ72" s="56"/>
      <c r="GZR72" s="56"/>
      <c r="GZS72" s="56"/>
      <c r="GZT72" s="56"/>
      <c r="GZU72" s="56"/>
      <c r="GZV72" s="56"/>
      <c r="GZW72" s="56"/>
      <c r="GZX72" s="56"/>
      <c r="GZY72" s="56"/>
      <c r="GZZ72" s="56"/>
    </row>
    <row r="73" spans="1:5434" s="57" customFormat="1" ht="18.75" customHeight="1" x14ac:dyDescent="0.25">
      <c r="A73" s="53" t="s">
        <v>57</v>
      </c>
      <c r="B73" s="54" t="str">
        <f>B60</f>
        <v>Các Sở, ban, ngành</v>
      </c>
      <c r="C73" s="35"/>
      <c r="D73" s="94">
        <f>D74</f>
        <v>389</v>
      </c>
      <c r="E73" s="39">
        <f t="shared" si="159"/>
        <v>389</v>
      </c>
      <c r="F73" s="39">
        <f t="shared" si="159"/>
        <v>35</v>
      </c>
      <c r="G73" s="109">
        <f t="shared" si="159"/>
        <v>3251.5</v>
      </c>
      <c r="H73" s="138">
        <f t="shared" si="159"/>
        <v>0</v>
      </c>
      <c r="I73" s="39">
        <f t="shared" si="159"/>
        <v>3132.5</v>
      </c>
      <c r="J73" s="94">
        <f t="shared" si="159"/>
        <v>354</v>
      </c>
      <c r="K73" s="39">
        <f t="shared" si="159"/>
        <v>354</v>
      </c>
      <c r="L73" s="39">
        <f t="shared" si="159"/>
        <v>0</v>
      </c>
      <c r="M73" s="187">
        <f t="shared" si="159"/>
        <v>2934.5</v>
      </c>
      <c r="N73" s="115">
        <f t="shared" si="159"/>
        <v>0</v>
      </c>
      <c r="O73" s="39">
        <f t="shared" si="159"/>
        <v>2934.5</v>
      </c>
      <c r="P73" s="94">
        <f t="shared" si="159"/>
        <v>35</v>
      </c>
      <c r="Q73" s="39">
        <f t="shared" si="159"/>
        <v>35</v>
      </c>
      <c r="R73" s="39">
        <f t="shared" si="159"/>
        <v>35</v>
      </c>
      <c r="S73" s="109">
        <f t="shared" si="159"/>
        <v>317</v>
      </c>
      <c r="T73" s="116">
        <f t="shared" si="159"/>
        <v>0</v>
      </c>
      <c r="U73" s="39">
        <f t="shared" si="160"/>
        <v>198</v>
      </c>
      <c r="V73" s="94">
        <f t="shared" si="160"/>
        <v>35</v>
      </c>
      <c r="W73" s="39">
        <f t="shared" si="160"/>
        <v>35</v>
      </c>
      <c r="X73" s="39">
        <f t="shared" si="160"/>
        <v>35</v>
      </c>
      <c r="Y73" s="109">
        <f t="shared" si="160"/>
        <v>163</v>
      </c>
      <c r="Z73" s="116">
        <f t="shared" si="160"/>
        <v>0</v>
      </c>
      <c r="AA73" s="39">
        <f t="shared" si="160"/>
        <v>198</v>
      </c>
      <c r="AB73" s="94">
        <f t="shared" si="160"/>
        <v>0</v>
      </c>
      <c r="AC73" s="94">
        <f t="shared" si="160"/>
        <v>0</v>
      </c>
      <c r="AD73" s="94">
        <f t="shared" si="160"/>
        <v>0</v>
      </c>
      <c r="AE73" s="94">
        <f t="shared" si="160"/>
        <v>0</v>
      </c>
      <c r="AF73" s="94">
        <f t="shared" si="160"/>
        <v>0</v>
      </c>
      <c r="AG73" s="94">
        <f t="shared" si="160"/>
        <v>0</v>
      </c>
      <c r="AH73" s="94">
        <f t="shared" si="160"/>
        <v>0</v>
      </c>
      <c r="AI73" s="94">
        <f t="shared" si="160"/>
        <v>0</v>
      </c>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6"/>
      <c r="KP73" s="56"/>
      <c r="KQ73" s="56"/>
      <c r="KR73" s="56"/>
      <c r="KS73" s="56"/>
      <c r="KT73" s="56"/>
      <c r="KU73" s="56"/>
      <c r="KV73" s="56"/>
      <c r="KW73" s="56"/>
      <c r="KX73" s="56"/>
      <c r="KY73" s="56"/>
      <c r="KZ73" s="56"/>
      <c r="LA73" s="56"/>
      <c r="LB73" s="56"/>
      <c r="LC73" s="56"/>
      <c r="LD73" s="56"/>
      <c r="LE73" s="56"/>
      <c r="LF73" s="56"/>
      <c r="LG73" s="56"/>
      <c r="LH73" s="56"/>
      <c r="LI73" s="56"/>
      <c r="LJ73" s="56"/>
      <c r="LK73" s="56"/>
      <c r="LL73" s="56"/>
      <c r="LM73" s="56"/>
      <c r="LN73" s="56"/>
      <c r="LO73" s="56"/>
      <c r="LP73" s="56"/>
      <c r="LQ73" s="56"/>
      <c r="LR73" s="56"/>
      <c r="LS73" s="56"/>
      <c r="LT73" s="56"/>
      <c r="LU73" s="56"/>
      <c r="LV73" s="56"/>
      <c r="LW73" s="56"/>
      <c r="LX73" s="56"/>
      <c r="LY73" s="56"/>
      <c r="LZ73" s="56"/>
      <c r="MA73" s="56"/>
      <c r="MB73" s="56"/>
      <c r="MC73" s="56"/>
      <c r="MD73" s="56"/>
      <c r="ME73" s="56"/>
      <c r="MF73" s="56"/>
      <c r="MG73" s="56"/>
      <c r="MH73" s="56"/>
      <c r="MI73" s="56"/>
      <c r="MJ73" s="56"/>
      <c r="MK73" s="56"/>
      <c r="ML73" s="56"/>
      <c r="MM73" s="56"/>
      <c r="MN73" s="56"/>
      <c r="MO73" s="56"/>
      <c r="MP73" s="56"/>
      <c r="MQ73" s="56"/>
      <c r="MR73" s="56"/>
      <c r="MS73" s="56"/>
      <c r="MT73" s="56"/>
      <c r="MU73" s="56"/>
      <c r="MV73" s="56"/>
      <c r="MW73" s="56"/>
      <c r="MX73" s="56"/>
      <c r="MY73" s="56"/>
      <c r="MZ73" s="56"/>
      <c r="NA73" s="56"/>
      <c r="NB73" s="56"/>
      <c r="NC73" s="56"/>
      <c r="ND73" s="56"/>
      <c r="NE73" s="56"/>
      <c r="NF73" s="56"/>
      <c r="NG73" s="56"/>
      <c r="NH73" s="56"/>
      <c r="NI73" s="56"/>
      <c r="NJ73" s="56"/>
      <c r="NK73" s="56"/>
      <c r="NL73" s="56"/>
      <c r="NM73" s="56"/>
      <c r="NN73" s="56"/>
      <c r="NO73" s="56"/>
      <c r="NP73" s="56"/>
      <c r="NQ73" s="56"/>
      <c r="NR73" s="56"/>
      <c r="NS73" s="56"/>
      <c r="NT73" s="56"/>
      <c r="NU73" s="56"/>
      <c r="NV73" s="56"/>
      <c r="NW73" s="56"/>
      <c r="NX73" s="56"/>
      <c r="NY73" s="56"/>
      <c r="NZ73" s="56"/>
      <c r="OA73" s="56"/>
      <c r="OB73" s="56"/>
      <c r="OC73" s="56"/>
      <c r="OD73" s="56"/>
      <c r="OE73" s="56"/>
      <c r="OF73" s="56"/>
      <c r="OG73" s="56"/>
      <c r="OH73" s="56"/>
      <c r="OI73" s="56"/>
      <c r="OJ73" s="56"/>
      <c r="OK73" s="56"/>
      <c r="OL73" s="56"/>
      <c r="OM73" s="56"/>
      <c r="ON73" s="56"/>
      <c r="OO73" s="56"/>
      <c r="OP73" s="56"/>
      <c r="OQ73" s="56"/>
      <c r="OR73" s="56"/>
      <c r="OS73" s="56"/>
      <c r="OT73" s="56"/>
      <c r="OU73" s="56"/>
      <c r="OV73" s="56"/>
      <c r="OW73" s="56"/>
      <c r="OX73" s="56"/>
      <c r="OY73" s="56"/>
      <c r="OZ73" s="56"/>
      <c r="PA73" s="56"/>
      <c r="PB73" s="56"/>
      <c r="PC73" s="56"/>
      <c r="PD73" s="56"/>
      <c r="PE73" s="56"/>
      <c r="PF73" s="56"/>
      <c r="PG73" s="56"/>
      <c r="PH73" s="56"/>
      <c r="PI73" s="56"/>
      <c r="PJ73" s="56"/>
      <c r="PK73" s="56"/>
      <c r="PL73" s="56"/>
      <c r="PM73" s="56"/>
      <c r="PN73" s="56"/>
      <c r="PO73" s="56"/>
      <c r="PP73" s="56"/>
      <c r="PQ73" s="56"/>
      <c r="PR73" s="56"/>
      <c r="PS73" s="56"/>
      <c r="PT73" s="56"/>
      <c r="PU73" s="56"/>
      <c r="PV73" s="56"/>
      <c r="PW73" s="56"/>
      <c r="PX73" s="56"/>
      <c r="PY73" s="56"/>
      <c r="PZ73" s="56"/>
      <c r="QA73" s="56"/>
      <c r="QB73" s="56"/>
      <c r="QC73" s="56"/>
      <c r="QD73" s="56"/>
      <c r="QE73" s="56"/>
      <c r="QF73" s="56"/>
      <c r="QG73" s="56"/>
      <c r="QH73" s="56"/>
      <c r="QI73" s="56"/>
      <c r="QJ73" s="56"/>
      <c r="QK73" s="56"/>
      <c r="QL73" s="56"/>
      <c r="QM73" s="56"/>
      <c r="QN73" s="56"/>
      <c r="QO73" s="56"/>
      <c r="QP73" s="56"/>
      <c r="QQ73" s="56"/>
      <c r="QR73" s="56"/>
      <c r="QS73" s="56"/>
      <c r="QT73" s="56"/>
      <c r="QU73" s="56"/>
      <c r="QV73" s="56"/>
      <c r="QW73" s="56"/>
      <c r="QX73" s="56"/>
      <c r="QY73" s="56"/>
      <c r="QZ73" s="56"/>
      <c r="RA73" s="56"/>
      <c r="RB73" s="56"/>
      <c r="RC73" s="56"/>
      <c r="RD73" s="56"/>
      <c r="RE73" s="56"/>
      <c r="RF73" s="56"/>
      <c r="RG73" s="56"/>
      <c r="RH73" s="56"/>
      <c r="RI73" s="56"/>
      <c r="RJ73" s="56"/>
      <c r="RK73" s="56"/>
      <c r="RL73" s="56"/>
      <c r="RM73" s="56"/>
      <c r="RN73" s="56"/>
      <c r="RO73" s="56"/>
      <c r="RP73" s="56"/>
      <c r="RQ73" s="56"/>
      <c r="RR73" s="56"/>
      <c r="RS73" s="56"/>
      <c r="RT73" s="56"/>
      <c r="RU73" s="56"/>
      <c r="RV73" s="56"/>
      <c r="RW73" s="56"/>
      <c r="RX73" s="56"/>
      <c r="RY73" s="56"/>
      <c r="RZ73" s="56"/>
      <c r="SA73" s="56"/>
      <c r="SB73" s="56"/>
      <c r="SC73" s="56"/>
      <c r="SD73" s="56"/>
      <c r="SE73" s="56"/>
      <c r="SF73" s="56"/>
      <c r="SG73" s="56"/>
      <c r="SH73" s="56"/>
      <c r="SI73" s="56"/>
      <c r="SJ73" s="56"/>
      <c r="SK73" s="56"/>
      <c r="SL73" s="56"/>
      <c r="SM73" s="56"/>
      <c r="SN73" s="56"/>
      <c r="SO73" s="56"/>
      <c r="SP73" s="56"/>
      <c r="SQ73" s="56"/>
      <c r="SR73" s="56"/>
      <c r="SS73" s="56"/>
      <c r="ST73" s="56"/>
      <c r="SU73" s="56"/>
      <c r="SV73" s="56"/>
      <c r="SW73" s="56"/>
      <c r="SX73" s="56"/>
      <c r="SY73" s="56"/>
      <c r="SZ73" s="56"/>
      <c r="TA73" s="56"/>
      <c r="TB73" s="56"/>
      <c r="TC73" s="56"/>
      <c r="TD73" s="56"/>
      <c r="TE73" s="56"/>
      <c r="TF73" s="56"/>
      <c r="TG73" s="56"/>
      <c r="TH73" s="56"/>
      <c r="TI73" s="56"/>
      <c r="TJ73" s="56"/>
      <c r="TK73" s="56"/>
      <c r="TL73" s="56"/>
      <c r="TM73" s="56"/>
      <c r="TN73" s="56"/>
      <c r="TO73" s="56"/>
      <c r="TP73" s="56"/>
      <c r="TQ73" s="56"/>
      <c r="TR73" s="56"/>
      <c r="TS73" s="56"/>
      <c r="TT73" s="56"/>
      <c r="TU73" s="56"/>
      <c r="TV73" s="56"/>
      <c r="TW73" s="56"/>
      <c r="TX73" s="56"/>
      <c r="TY73" s="56"/>
      <c r="TZ73" s="56"/>
      <c r="UA73" s="56"/>
      <c r="UB73" s="56"/>
      <c r="UC73" s="56"/>
      <c r="UD73" s="56"/>
      <c r="UE73" s="56"/>
      <c r="UF73" s="56"/>
      <c r="UG73" s="56"/>
      <c r="UH73" s="56"/>
      <c r="UI73" s="56"/>
      <c r="UJ73" s="56"/>
      <c r="UK73" s="56"/>
      <c r="UL73" s="56"/>
      <c r="UM73" s="56"/>
      <c r="UN73" s="56"/>
      <c r="UO73" s="56"/>
      <c r="UP73" s="56"/>
      <c r="UQ73" s="56"/>
      <c r="UR73" s="56"/>
      <c r="US73" s="56"/>
      <c r="UT73" s="56"/>
      <c r="UU73" s="56"/>
      <c r="UV73" s="56"/>
      <c r="UW73" s="56"/>
      <c r="UX73" s="56"/>
      <c r="UY73" s="56"/>
      <c r="UZ73" s="56"/>
      <c r="VA73" s="56"/>
      <c r="VB73" s="56"/>
      <c r="VC73" s="56"/>
      <c r="VD73" s="56"/>
      <c r="VE73" s="56"/>
      <c r="VF73" s="56"/>
      <c r="VG73" s="56"/>
      <c r="VH73" s="56"/>
      <c r="VI73" s="56"/>
      <c r="VJ73" s="56"/>
      <c r="VK73" s="56"/>
      <c r="VL73" s="56"/>
      <c r="VM73" s="56"/>
      <c r="VN73" s="56"/>
      <c r="VO73" s="56"/>
      <c r="VP73" s="56"/>
      <c r="VQ73" s="56"/>
      <c r="VR73" s="56"/>
      <c r="VS73" s="56"/>
      <c r="VT73" s="56"/>
      <c r="VU73" s="56"/>
      <c r="VV73" s="56"/>
      <c r="VW73" s="56"/>
      <c r="VX73" s="56"/>
      <c r="VY73" s="56"/>
      <c r="VZ73" s="56"/>
      <c r="WA73" s="56"/>
      <c r="WB73" s="56"/>
      <c r="WC73" s="56"/>
      <c r="WD73" s="56"/>
      <c r="WE73" s="56"/>
      <c r="WF73" s="56"/>
      <c r="WG73" s="56"/>
      <c r="WH73" s="56"/>
      <c r="WI73" s="56"/>
      <c r="WJ73" s="56"/>
      <c r="WK73" s="56"/>
      <c r="WL73" s="56"/>
      <c r="WM73" s="56"/>
      <c r="WN73" s="56"/>
      <c r="WO73" s="56"/>
      <c r="WP73" s="56"/>
      <c r="WQ73" s="56"/>
      <c r="WR73" s="56"/>
      <c r="WS73" s="56"/>
      <c r="WT73" s="56"/>
      <c r="WU73" s="56"/>
      <c r="WV73" s="56"/>
      <c r="WW73" s="56"/>
      <c r="WX73" s="56"/>
      <c r="WY73" s="56"/>
      <c r="WZ73" s="56"/>
      <c r="XA73" s="56"/>
      <c r="XB73" s="56"/>
      <c r="XC73" s="56"/>
      <c r="XD73" s="56"/>
      <c r="XE73" s="56"/>
      <c r="XF73" s="56"/>
      <c r="XG73" s="56"/>
      <c r="XH73" s="56"/>
      <c r="XI73" s="56"/>
      <c r="XJ73" s="56"/>
      <c r="XK73" s="56"/>
      <c r="XL73" s="56"/>
      <c r="XM73" s="56"/>
      <c r="XN73" s="56"/>
      <c r="XO73" s="56"/>
      <c r="XP73" s="56"/>
      <c r="XQ73" s="56"/>
      <c r="XR73" s="56"/>
      <c r="XS73" s="56"/>
      <c r="XT73" s="56"/>
      <c r="XU73" s="56"/>
      <c r="XV73" s="56"/>
      <c r="XW73" s="56"/>
      <c r="XX73" s="56"/>
      <c r="XY73" s="56"/>
      <c r="XZ73" s="56"/>
      <c r="YA73" s="56"/>
      <c r="YB73" s="56"/>
      <c r="YC73" s="56"/>
      <c r="YD73" s="56"/>
      <c r="YE73" s="56"/>
      <c r="YF73" s="56"/>
      <c r="YG73" s="56"/>
      <c r="YH73" s="56"/>
      <c r="YI73" s="56"/>
      <c r="YJ73" s="56"/>
      <c r="YK73" s="56"/>
      <c r="YL73" s="56"/>
      <c r="YM73" s="56"/>
      <c r="YN73" s="56"/>
      <c r="YO73" s="56"/>
      <c r="YP73" s="56"/>
      <c r="YQ73" s="56"/>
      <c r="YR73" s="56"/>
      <c r="YS73" s="56"/>
      <c r="YT73" s="56"/>
      <c r="YU73" s="56"/>
      <c r="YV73" s="56"/>
      <c r="YW73" s="56"/>
      <c r="YX73" s="56"/>
      <c r="YY73" s="56"/>
      <c r="YZ73" s="56"/>
      <c r="ZA73" s="56"/>
      <c r="ZB73" s="56"/>
      <c r="ZC73" s="56"/>
      <c r="ZD73" s="56"/>
      <c r="ZE73" s="56"/>
      <c r="ZF73" s="56"/>
      <c r="ZG73" s="56"/>
      <c r="ZH73" s="56"/>
      <c r="ZI73" s="56"/>
      <c r="ZJ73" s="56"/>
      <c r="ZK73" s="56"/>
      <c r="ZL73" s="56"/>
      <c r="ZM73" s="56"/>
      <c r="ZN73" s="56"/>
      <c r="ZO73" s="56"/>
      <c r="ZP73" s="56"/>
      <c r="ZQ73" s="56"/>
      <c r="ZR73" s="56"/>
      <c r="ZS73" s="56"/>
      <c r="ZT73" s="56"/>
      <c r="ZU73" s="56"/>
      <c r="ZV73" s="56"/>
      <c r="ZW73" s="56"/>
      <c r="ZX73" s="56"/>
      <c r="ZY73" s="56"/>
      <c r="ZZ73" s="56"/>
      <c r="AAA73" s="56"/>
      <c r="AAB73" s="56"/>
      <c r="AAC73" s="56"/>
      <c r="AAD73" s="56"/>
      <c r="AAE73" s="56"/>
      <c r="AAF73" s="56"/>
      <c r="AAG73" s="56"/>
      <c r="AAH73" s="56"/>
      <c r="AAI73" s="56"/>
      <c r="AAJ73" s="56"/>
      <c r="AAK73" s="56"/>
      <c r="AAL73" s="56"/>
      <c r="AAM73" s="56"/>
      <c r="AAN73" s="56"/>
      <c r="AAO73" s="56"/>
      <c r="AAP73" s="56"/>
      <c r="AAQ73" s="56"/>
      <c r="AAR73" s="56"/>
      <c r="AAS73" s="56"/>
      <c r="AAT73" s="56"/>
      <c r="AAU73" s="56"/>
      <c r="AAV73" s="56"/>
      <c r="AAW73" s="56"/>
      <c r="AAX73" s="56"/>
      <c r="AAY73" s="56"/>
      <c r="AAZ73" s="56"/>
      <c r="ABA73" s="56"/>
      <c r="ABB73" s="56"/>
      <c r="ABC73" s="56"/>
      <c r="ABD73" s="56"/>
      <c r="ABE73" s="56"/>
      <c r="ABF73" s="56"/>
      <c r="ABG73" s="56"/>
      <c r="ABH73" s="56"/>
      <c r="ABI73" s="56"/>
      <c r="ABJ73" s="56"/>
      <c r="ABK73" s="56"/>
      <c r="ABL73" s="56"/>
      <c r="ABM73" s="56"/>
      <c r="ABN73" s="56"/>
      <c r="ABO73" s="56"/>
      <c r="ABP73" s="56"/>
      <c r="ABQ73" s="56"/>
      <c r="ABR73" s="56"/>
      <c r="ABS73" s="56"/>
      <c r="ABT73" s="56"/>
      <c r="ABU73" s="56"/>
      <c r="ABV73" s="56"/>
      <c r="ABW73" s="56"/>
      <c r="ABX73" s="56"/>
      <c r="ABY73" s="56"/>
      <c r="ABZ73" s="56"/>
      <c r="ACA73" s="56"/>
      <c r="ACB73" s="56"/>
      <c r="ACC73" s="56"/>
      <c r="ACD73" s="56"/>
      <c r="ACE73" s="56"/>
      <c r="ACF73" s="56"/>
      <c r="ACG73" s="56"/>
      <c r="ACH73" s="56"/>
      <c r="ACI73" s="56"/>
      <c r="ACJ73" s="56"/>
      <c r="ACK73" s="56"/>
      <c r="ACL73" s="56"/>
      <c r="ACM73" s="56"/>
      <c r="ACN73" s="56"/>
      <c r="ACO73" s="56"/>
      <c r="ACP73" s="56"/>
      <c r="ACQ73" s="56"/>
      <c r="ACR73" s="56"/>
      <c r="ACS73" s="56"/>
      <c r="ACT73" s="56"/>
      <c r="ACU73" s="56"/>
      <c r="ACV73" s="56"/>
      <c r="ACW73" s="56"/>
      <c r="ACX73" s="56"/>
      <c r="ACY73" s="56"/>
      <c r="ACZ73" s="56"/>
      <c r="ADA73" s="56"/>
      <c r="ADB73" s="56"/>
      <c r="ADC73" s="56"/>
      <c r="ADD73" s="56"/>
      <c r="ADE73" s="56"/>
      <c r="ADF73" s="56"/>
      <c r="ADG73" s="56"/>
      <c r="ADH73" s="56"/>
      <c r="ADI73" s="56"/>
      <c r="ADJ73" s="56"/>
      <c r="ADK73" s="56"/>
      <c r="ADL73" s="56"/>
      <c r="ADM73" s="56"/>
      <c r="ADN73" s="56"/>
      <c r="ADO73" s="56"/>
      <c r="ADP73" s="56"/>
      <c r="ADQ73" s="56"/>
      <c r="ADR73" s="56"/>
      <c r="ADS73" s="56"/>
      <c r="ADT73" s="56"/>
      <c r="ADU73" s="56"/>
      <c r="ADV73" s="56"/>
      <c r="ADW73" s="56"/>
      <c r="ADX73" s="56"/>
      <c r="ADY73" s="56"/>
      <c r="ADZ73" s="56"/>
      <c r="AEA73" s="56"/>
      <c r="AEB73" s="56"/>
      <c r="AEC73" s="56"/>
      <c r="AED73" s="56"/>
      <c r="AEE73" s="56"/>
      <c r="AEF73" s="56"/>
      <c r="AEG73" s="56"/>
      <c r="AEH73" s="56"/>
      <c r="AEI73" s="56"/>
      <c r="AEJ73" s="56"/>
      <c r="AEK73" s="56"/>
      <c r="AEL73" s="56"/>
      <c r="AEM73" s="56"/>
      <c r="AEN73" s="56"/>
      <c r="AEO73" s="56"/>
      <c r="AEP73" s="56"/>
      <c r="AEQ73" s="56"/>
      <c r="AER73" s="56"/>
      <c r="AES73" s="56"/>
      <c r="AET73" s="56"/>
      <c r="AEU73" s="56"/>
      <c r="AEV73" s="56"/>
      <c r="AEW73" s="56"/>
      <c r="AEX73" s="56"/>
      <c r="AEY73" s="56"/>
      <c r="AEZ73" s="56"/>
      <c r="AFA73" s="56"/>
      <c r="AFB73" s="56"/>
      <c r="AFC73" s="56"/>
      <c r="AFD73" s="56"/>
      <c r="AFE73" s="56"/>
      <c r="AFF73" s="56"/>
      <c r="AFG73" s="56"/>
      <c r="AFH73" s="56"/>
      <c r="AFI73" s="56"/>
      <c r="AFJ73" s="56"/>
      <c r="AFK73" s="56"/>
      <c r="AFL73" s="56"/>
      <c r="AFM73" s="56"/>
      <c r="AFN73" s="56"/>
      <c r="AFO73" s="56"/>
      <c r="AFP73" s="56"/>
      <c r="AFQ73" s="56"/>
      <c r="AFR73" s="56"/>
      <c r="AFS73" s="56"/>
      <c r="AFT73" s="56"/>
      <c r="AFU73" s="56"/>
      <c r="AFV73" s="56"/>
      <c r="AFW73" s="56"/>
      <c r="AFX73" s="56"/>
      <c r="AFY73" s="56"/>
      <c r="AFZ73" s="56"/>
      <c r="AGA73" s="56"/>
      <c r="AGB73" s="56"/>
      <c r="AGC73" s="56"/>
      <c r="AGD73" s="56"/>
      <c r="AGE73" s="56"/>
      <c r="AGF73" s="56"/>
      <c r="AGG73" s="56"/>
      <c r="AGH73" s="56"/>
      <c r="AGI73" s="56"/>
      <c r="AGJ73" s="56"/>
      <c r="AGK73" s="56"/>
      <c r="AGL73" s="56"/>
      <c r="AGM73" s="56"/>
      <c r="AGN73" s="56"/>
      <c r="AGO73" s="56"/>
      <c r="AGP73" s="56"/>
      <c r="AGQ73" s="56"/>
      <c r="AGR73" s="56"/>
      <c r="AGS73" s="56"/>
      <c r="AGT73" s="56"/>
      <c r="AGU73" s="56"/>
      <c r="AGV73" s="56"/>
      <c r="AGW73" s="56"/>
      <c r="AGX73" s="56"/>
      <c r="AGY73" s="56"/>
      <c r="AGZ73" s="56"/>
      <c r="AHA73" s="56"/>
      <c r="AHB73" s="56"/>
      <c r="AHC73" s="56"/>
      <c r="AHD73" s="56"/>
      <c r="AHE73" s="56"/>
      <c r="AHF73" s="56"/>
      <c r="AHG73" s="56"/>
      <c r="AHH73" s="56"/>
      <c r="AHI73" s="56"/>
      <c r="AHJ73" s="56"/>
      <c r="AHK73" s="56"/>
      <c r="AHL73" s="56"/>
      <c r="AHM73" s="56"/>
      <c r="AHN73" s="56"/>
      <c r="AHO73" s="56"/>
      <c r="AHP73" s="56"/>
      <c r="AHQ73" s="56"/>
      <c r="AHR73" s="56"/>
      <c r="AHS73" s="56"/>
      <c r="AHT73" s="56"/>
      <c r="AHU73" s="56"/>
      <c r="AHV73" s="56"/>
      <c r="AHW73" s="56"/>
      <c r="AHX73" s="56"/>
      <c r="AHY73" s="56"/>
      <c r="AHZ73" s="56"/>
      <c r="AIA73" s="56"/>
      <c r="AIB73" s="56"/>
      <c r="AIC73" s="56"/>
      <c r="AID73" s="56"/>
      <c r="AIE73" s="56"/>
      <c r="AIF73" s="56"/>
      <c r="AIG73" s="56"/>
      <c r="AIH73" s="56"/>
      <c r="AII73" s="56"/>
      <c r="AIJ73" s="56"/>
      <c r="AIK73" s="56"/>
      <c r="AIL73" s="56"/>
      <c r="AIM73" s="56"/>
      <c r="AIN73" s="56"/>
      <c r="AIO73" s="56"/>
      <c r="AIP73" s="56"/>
      <c r="AIQ73" s="56"/>
      <c r="AIR73" s="56"/>
      <c r="AIS73" s="56"/>
      <c r="AIT73" s="56"/>
      <c r="AIU73" s="56"/>
      <c r="AIV73" s="56"/>
      <c r="AIW73" s="56"/>
      <c r="AIX73" s="56"/>
      <c r="AIY73" s="56"/>
      <c r="AIZ73" s="56"/>
      <c r="AJA73" s="56"/>
      <c r="AJB73" s="56"/>
      <c r="AJC73" s="56"/>
      <c r="AJD73" s="56"/>
      <c r="AJE73" s="56"/>
      <c r="AJF73" s="56"/>
      <c r="AJG73" s="56"/>
      <c r="AJH73" s="56"/>
      <c r="AJI73" s="56"/>
      <c r="AJJ73" s="56"/>
      <c r="AJK73" s="56"/>
      <c r="AJL73" s="56"/>
      <c r="AJM73" s="56"/>
      <c r="AJN73" s="56"/>
      <c r="AJO73" s="56"/>
      <c r="AJP73" s="56"/>
      <c r="AJQ73" s="56"/>
      <c r="AJR73" s="56"/>
      <c r="AJS73" s="56"/>
      <c r="AJT73" s="56"/>
      <c r="AJU73" s="56"/>
      <c r="AJV73" s="56"/>
      <c r="AJW73" s="56"/>
      <c r="AJX73" s="56"/>
      <c r="AJY73" s="56"/>
      <c r="AJZ73" s="56"/>
      <c r="AKA73" s="56"/>
      <c r="AKB73" s="56"/>
      <c r="AKC73" s="56"/>
      <c r="AKD73" s="56"/>
      <c r="AKE73" s="56"/>
      <c r="AKF73" s="56"/>
      <c r="AKG73" s="56"/>
      <c r="AKH73" s="56"/>
      <c r="AKI73" s="56"/>
      <c r="AKJ73" s="56"/>
      <c r="AKK73" s="56"/>
      <c r="AKL73" s="56"/>
      <c r="AKM73" s="56"/>
      <c r="AKN73" s="56"/>
      <c r="AKO73" s="56"/>
      <c r="AKP73" s="56"/>
      <c r="AKQ73" s="56"/>
      <c r="AKR73" s="56"/>
      <c r="AKS73" s="56"/>
      <c r="AKT73" s="56"/>
      <c r="AKU73" s="56"/>
      <c r="AKV73" s="56"/>
      <c r="AKW73" s="56"/>
      <c r="AKX73" s="56"/>
      <c r="AKY73" s="56"/>
      <c r="AKZ73" s="56"/>
      <c r="ALA73" s="56"/>
      <c r="ALB73" s="56"/>
      <c r="ALC73" s="56"/>
      <c r="ALD73" s="56"/>
      <c r="ALE73" s="56"/>
      <c r="ALF73" s="56"/>
      <c r="ALG73" s="56"/>
      <c r="ALH73" s="56"/>
      <c r="ALI73" s="56"/>
      <c r="ALJ73" s="56"/>
      <c r="ALK73" s="56"/>
      <c r="ALL73" s="56"/>
      <c r="ALM73" s="56"/>
      <c r="ALN73" s="56"/>
      <c r="ALO73" s="56"/>
      <c r="ALP73" s="56"/>
      <c r="ALQ73" s="56"/>
      <c r="ALR73" s="56"/>
      <c r="ALS73" s="56"/>
      <c r="ALT73" s="56"/>
      <c r="ALU73" s="56"/>
      <c r="ALV73" s="56"/>
      <c r="ALW73" s="56"/>
      <c r="ALX73" s="56"/>
      <c r="ALY73" s="56"/>
      <c r="ALZ73" s="56"/>
      <c r="AMA73" s="56"/>
      <c r="AMB73" s="56"/>
      <c r="AMC73" s="56"/>
      <c r="AMD73" s="56"/>
      <c r="AME73" s="56"/>
      <c r="AMF73" s="56"/>
      <c r="AMG73" s="56"/>
      <c r="AMH73" s="56"/>
      <c r="AMI73" s="56"/>
      <c r="AMJ73" s="56"/>
      <c r="AMK73" s="56"/>
      <c r="AML73" s="56"/>
      <c r="AMM73" s="56"/>
      <c r="AMN73" s="56"/>
      <c r="AMO73" s="56"/>
      <c r="AMP73" s="56"/>
      <c r="AMQ73" s="56"/>
      <c r="AMR73" s="56"/>
      <c r="AMS73" s="56"/>
      <c r="AMT73" s="56"/>
      <c r="AMU73" s="56"/>
      <c r="AMV73" s="56"/>
      <c r="AMW73" s="56"/>
      <c r="AMX73" s="56"/>
      <c r="AMY73" s="56"/>
      <c r="AMZ73" s="56"/>
      <c r="ANA73" s="56"/>
      <c r="ANB73" s="56"/>
      <c r="ANC73" s="56"/>
      <c r="AND73" s="56"/>
      <c r="ANE73" s="56"/>
      <c r="ANF73" s="56"/>
      <c r="ANG73" s="56"/>
      <c r="ANH73" s="56"/>
      <c r="ANI73" s="56"/>
      <c r="ANJ73" s="56"/>
      <c r="ANK73" s="56"/>
      <c r="ANL73" s="56"/>
      <c r="ANM73" s="56"/>
      <c r="ANN73" s="56"/>
      <c r="ANO73" s="56"/>
      <c r="ANP73" s="56"/>
      <c r="ANQ73" s="56"/>
      <c r="ANR73" s="56"/>
      <c r="ANS73" s="56"/>
      <c r="ANT73" s="56"/>
      <c r="ANU73" s="56"/>
      <c r="ANV73" s="56"/>
      <c r="ANW73" s="56"/>
      <c r="ANX73" s="56"/>
      <c r="ANY73" s="56"/>
      <c r="ANZ73" s="56"/>
      <c r="AOA73" s="56"/>
      <c r="AOB73" s="56"/>
      <c r="AOC73" s="56"/>
      <c r="AOD73" s="56"/>
      <c r="AOE73" s="56"/>
      <c r="AOF73" s="56"/>
      <c r="AOG73" s="56"/>
      <c r="AOH73" s="56"/>
      <c r="AOI73" s="56"/>
      <c r="AOJ73" s="56"/>
      <c r="AOK73" s="56"/>
      <c r="AOL73" s="56"/>
      <c r="AOM73" s="56"/>
      <c r="AON73" s="56"/>
      <c r="AOO73" s="56"/>
      <c r="AOP73" s="56"/>
      <c r="AOQ73" s="56"/>
      <c r="AOR73" s="56"/>
      <c r="AOS73" s="56"/>
      <c r="AOT73" s="56"/>
      <c r="AOU73" s="56"/>
      <c r="AOV73" s="56"/>
      <c r="AOW73" s="56"/>
      <c r="AOX73" s="56"/>
      <c r="AOY73" s="56"/>
      <c r="AOZ73" s="56"/>
      <c r="APA73" s="56"/>
      <c r="APB73" s="56"/>
      <c r="APC73" s="56"/>
      <c r="APD73" s="56"/>
      <c r="APE73" s="56"/>
      <c r="APF73" s="56"/>
      <c r="APG73" s="56"/>
      <c r="APH73" s="56"/>
      <c r="API73" s="56"/>
      <c r="APJ73" s="56"/>
      <c r="APK73" s="56"/>
      <c r="APL73" s="56"/>
      <c r="APM73" s="56"/>
      <c r="APN73" s="56"/>
      <c r="APO73" s="56"/>
      <c r="APP73" s="56"/>
      <c r="APQ73" s="56"/>
      <c r="APR73" s="56"/>
      <c r="APS73" s="56"/>
      <c r="APT73" s="56"/>
      <c r="APU73" s="56"/>
      <c r="APV73" s="56"/>
      <c r="APW73" s="56"/>
      <c r="APX73" s="56"/>
      <c r="APY73" s="56"/>
      <c r="APZ73" s="56"/>
      <c r="AQA73" s="56"/>
      <c r="AQB73" s="56"/>
      <c r="AQC73" s="56"/>
      <c r="AQD73" s="56"/>
      <c r="AQE73" s="56"/>
      <c r="AQF73" s="56"/>
      <c r="AQG73" s="56"/>
      <c r="AQH73" s="56"/>
      <c r="AQI73" s="56"/>
      <c r="AQJ73" s="56"/>
      <c r="AQK73" s="56"/>
      <c r="AQL73" s="56"/>
      <c r="AQM73" s="56"/>
      <c r="AQN73" s="56"/>
      <c r="AQO73" s="56"/>
      <c r="AQP73" s="56"/>
      <c r="AQQ73" s="56"/>
      <c r="AQR73" s="56"/>
      <c r="AQS73" s="56"/>
      <c r="AQT73" s="56"/>
      <c r="AQU73" s="56"/>
      <c r="AQV73" s="56"/>
      <c r="AQW73" s="56"/>
      <c r="AQX73" s="56"/>
      <c r="AQY73" s="56"/>
      <c r="AQZ73" s="56"/>
      <c r="ARA73" s="56"/>
      <c r="ARB73" s="56"/>
      <c r="ARC73" s="56"/>
      <c r="ARD73" s="56"/>
      <c r="ARE73" s="56"/>
      <c r="ARF73" s="56"/>
      <c r="ARG73" s="56"/>
      <c r="ARH73" s="56"/>
      <c r="ARI73" s="56"/>
      <c r="ARJ73" s="56"/>
      <c r="ARK73" s="56"/>
      <c r="ARL73" s="56"/>
      <c r="ARM73" s="56"/>
      <c r="ARN73" s="56"/>
      <c r="ARO73" s="56"/>
      <c r="ARP73" s="56"/>
      <c r="ARQ73" s="56"/>
      <c r="ARR73" s="56"/>
      <c r="ARS73" s="56"/>
      <c r="ART73" s="56"/>
      <c r="ARU73" s="56"/>
      <c r="ARV73" s="56"/>
      <c r="ARW73" s="56"/>
      <c r="ARX73" s="56"/>
      <c r="ARY73" s="56"/>
      <c r="ARZ73" s="56"/>
      <c r="ASA73" s="56"/>
      <c r="ASB73" s="56"/>
      <c r="ASC73" s="56"/>
      <c r="ASD73" s="56"/>
      <c r="ASE73" s="56"/>
      <c r="ASF73" s="56"/>
      <c r="ASG73" s="56"/>
      <c r="ASH73" s="56"/>
      <c r="ASI73" s="56"/>
      <c r="ASJ73" s="56"/>
      <c r="ASK73" s="56"/>
      <c r="ASL73" s="56"/>
      <c r="ASM73" s="56"/>
      <c r="ASN73" s="56"/>
      <c r="ASO73" s="56"/>
      <c r="ASP73" s="56"/>
      <c r="ASQ73" s="56"/>
      <c r="ASR73" s="56"/>
      <c r="ASS73" s="56"/>
      <c r="AST73" s="56"/>
      <c r="ASU73" s="56"/>
      <c r="ASV73" s="56"/>
      <c r="ASW73" s="56"/>
      <c r="ASX73" s="56"/>
      <c r="ASY73" s="56"/>
      <c r="ASZ73" s="56"/>
      <c r="ATA73" s="56"/>
      <c r="ATB73" s="56"/>
      <c r="ATC73" s="56"/>
      <c r="ATD73" s="56"/>
      <c r="ATE73" s="56"/>
      <c r="ATF73" s="56"/>
      <c r="ATG73" s="56"/>
      <c r="ATH73" s="56"/>
      <c r="ATI73" s="56"/>
      <c r="ATJ73" s="56"/>
      <c r="ATK73" s="56"/>
      <c r="ATL73" s="56"/>
      <c r="ATM73" s="56"/>
      <c r="ATN73" s="56"/>
      <c r="ATO73" s="56"/>
      <c r="ATP73" s="56"/>
      <c r="ATQ73" s="56"/>
      <c r="ATR73" s="56"/>
      <c r="ATS73" s="56"/>
      <c r="ATT73" s="56"/>
      <c r="ATU73" s="56"/>
      <c r="ATV73" s="56"/>
      <c r="ATW73" s="56"/>
      <c r="ATX73" s="56"/>
      <c r="ATY73" s="56"/>
      <c r="ATZ73" s="56"/>
      <c r="AUA73" s="56"/>
      <c r="AUB73" s="56"/>
      <c r="AUC73" s="56"/>
      <c r="AUD73" s="56"/>
      <c r="AUE73" s="56"/>
      <c r="AUF73" s="56"/>
      <c r="AUG73" s="56"/>
      <c r="AUH73" s="56"/>
      <c r="AUI73" s="56"/>
      <c r="AUJ73" s="56"/>
      <c r="AUK73" s="56"/>
      <c r="AUL73" s="56"/>
      <c r="AUM73" s="56"/>
      <c r="AUN73" s="56"/>
      <c r="AUO73" s="56"/>
      <c r="AUP73" s="56"/>
      <c r="AUQ73" s="56"/>
      <c r="AUR73" s="56"/>
      <c r="AUS73" s="56"/>
      <c r="AUT73" s="56"/>
      <c r="AUU73" s="56"/>
      <c r="AUV73" s="56"/>
      <c r="AUW73" s="56"/>
      <c r="AUX73" s="56"/>
      <c r="AUY73" s="56"/>
      <c r="AUZ73" s="56"/>
      <c r="AVA73" s="56"/>
      <c r="AVB73" s="56"/>
      <c r="AVC73" s="56"/>
      <c r="AVD73" s="56"/>
      <c r="AVE73" s="56"/>
      <c r="AVF73" s="56"/>
      <c r="AVG73" s="56"/>
      <c r="AVH73" s="56"/>
      <c r="AVI73" s="56"/>
      <c r="AVJ73" s="56"/>
      <c r="AVK73" s="56"/>
      <c r="AVL73" s="56"/>
      <c r="AVM73" s="56"/>
      <c r="AVN73" s="56"/>
      <c r="AVO73" s="56"/>
      <c r="AVP73" s="56"/>
      <c r="AVQ73" s="56"/>
      <c r="AVR73" s="56"/>
      <c r="AVS73" s="56"/>
      <c r="AVT73" s="56"/>
      <c r="AVU73" s="56"/>
      <c r="AVV73" s="56"/>
      <c r="AVW73" s="56"/>
      <c r="AVX73" s="56"/>
      <c r="AVY73" s="56"/>
      <c r="AVZ73" s="56"/>
      <c r="AWA73" s="56"/>
      <c r="AWB73" s="56"/>
      <c r="AWC73" s="56"/>
      <c r="AWD73" s="56"/>
      <c r="AWE73" s="56"/>
      <c r="AWF73" s="56"/>
      <c r="AWG73" s="56"/>
      <c r="AWH73" s="56"/>
      <c r="AWI73" s="56"/>
      <c r="AWJ73" s="56"/>
      <c r="AWK73" s="56"/>
      <c r="AWL73" s="56"/>
      <c r="AWM73" s="56"/>
      <c r="AWN73" s="56"/>
      <c r="AWO73" s="56"/>
      <c r="AWP73" s="56"/>
      <c r="AWQ73" s="56"/>
      <c r="AWR73" s="56"/>
      <c r="AWS73" s="56"/>
      <c r="AWT73" s="56"/>
      <c r="AWU73" s="56"/>
      <c r="AWV73" s="56"/>
      <c r="AWW73" s="56"/>
      <c r="AWX73" s="56"/>
      <c r="AWY73" s="56"/>
      <c r="AWZ73" s="56"/>
      <c r="AXA73" s="56"/>
      <c r="AXB73" s="56"/>
      <c r="AXC73" s="56"/>
      <c r="AXD73" s="56"/>
      <c r="AXE73" s="56"/>
      <c r="AXF73" s="56"/>
      <c r="AXG73" s="56"/>
      <c r="AXH73" s="56"/>
      <c r="AXI73" s="56"/>
      <c r="AXJ73" s="56"/>
      <c r="AXK73" s="56"/>
      <c r="AXL73" s="56"/>
      <c r="AXM73" s="56"/>
      <c r="AXN73" s="56"/>
      <c r="AXO73" s="56"/>
      <c r="AXP73" s="56"/>
      <c r="AXQ73" s="56"/>
      <c r="AXR73" s="56"/>
      <c r="AXS73" s="56"/>
      <c r="AXT73" s="56"/>
      <c r="AXU73" s="56"/>
      <c r="AXV73" s="56"/>
      <c r="AXW73" s="56"/>
      <c r="AXX73" s="56"/>
      <c r="AXY73" s="56"/>
      <c r="AXZ73" s="56"/>
      <c r="AYA73" s="56"/>
      <c r="AYB73" s="56"/>
      <c r="AYC73" s="56"/>
      <c r="AYD73" s="56"/>
      <c r="AYE73" s="56"/>
      <c r="AYF73" s="56"/>
      <c r="AYG73" s="56"/>
      <c r="AYH73" s="56"/>
      <c r="AYI73" s="56"/>
      <c r="AYJ73" s="56"/>
      <c r="AYK73" s="56"/>
      <c r="AYL73" s="56"/>
      <c r="AYM73" s="56"/>
      <c r="AYN73" s="56"/>
      <c r="AYO73" s="56"/>
      <c r="AYP73" s="56"/>
      <c r="AYQ73" s="56"/>
      <c r="AYR73" s="56"/>
      <c r="AYS73" s="56"/>
      <c r="AYT73" s="56"/>
      <c r="AYU73" s="56"/>
      <c r="AYV73" s="56"/>
      <c r="AYW73" s="56"/>
      <c r="AYX73" s="56"/>
      <c r="AYY73" s="56"/>
      <c r="AYZ73" s="56"/>
      <c r="AZA73" s="56"/>
      <c r="AZB73" s="56"/>
      <c r="AZC73" s="56"/>
      <c r="AZD73" s="56"/>
      <c r="AZE73" s="56"/>
      <c r="AZF73" s="56"/>
      <c r="AZG73" s="56"/>
      <c r="AZH73" s="56"/>
      <c r="AZI73" s="56"/>
      <c r="AZJ73" s="56"/>
      <c r="AZK73" s="56"/>
      <c r="AZL73" s="56"/>
      <c r="AZM73" s="56"/>
      <c r="AZN73" s="56"/>
      <c r="AZO73" s="56"/>
      <c r="AZP73" s="56"/>
      <c r="AZQ73" s="56"/>
      <c r="AZR73" s="56"/>
      <c r="AZS73" s="56"/>
      <c r="AZT73" s="56"/>
      <c r="AZU73" s="56"/>
      <c r="AZV73" s="56"/>
      <c r="AZW73" s="56"/>
      <c r="AZX73" s="56"/>
      <c r="AZY73" s="56"/>
      <c r="AZZ73" s="56"/>
      <c r="BAA73" s="56"/>
      <c r="BAB73" s="56"/>
      <c r="BAC73" s="56"/>
      <c r="BAD73" s="56"/>
      <c r="BAE73" s="56"/>
      <c r="BAF73" s="56"/>
      <c r="BAG73" s="56"/>
      <c r="BAH73" s="56"/>
      <c r="BAI73" s="56"/>
      <c r="BAJ73" s="56"/>
      <c r="BAK73" s="56"/>
      <c r="BAL73" s="56"/>
      <c r="BAM73" s="56"/>
      <c r="BAN73" s="56"/>
      <c r="BAO73" s="56"/>
      <c r="BAP73" s="56"/>
      <c r="BAQ73" s="56"/>
      <c r="BAR73" s="56"/>
      <c r="BAS73" s="56"/>
      <c r="BAT73" s="56"/>
      <c r="BAU73" s="56"/>
      <c r="BAV73" s="56"/>
      <c r="BAW73" s="56"/>
      <c r="BAX73" s="56"/>
      <c r="BAY73" s="56"/>
      <c r="BAZ73" s="56"/>
      <c r="BBA73" s="56"/>
      <c r="BBB73" s="56"/>
      <c r="BBC73" s="56"/>
      <c r="BBD73" s="56"/>
      <c r="BBE73" s="56"/>
      <c r="BBF73" s="56"/>
      <c r="BBG73" s="56"/>
      <c r="BBH73" s="56"/>
      <c r="BBI73" s="56"/>
      <c r="BBJ73" s="56"/>
      <c r="BBK73" s="56"/>
      <c r="BBL73" s="56"/>
      <c r="BBM73" s="56"/>
      <c r="BBN73" s="56"/>
      <c r="BBO73" s="56"/>
      <c r="BBP73" s="56"/>
      <c r="BBQ73" s="56"/>
      <c r="BBR73" s="56"/>
      <c r="BBS73" s="56"/>
      <c r="BBT73" s="56"/>
      <c r="BBU73" s="56"/>
      <c r="BBV73" s="56"/>
      <c r="BBW73" s="56"/>
      <c r="BBX73" s="56"/>
      <c r="BBY73" s="56"/>
      <c r="BBZ73" s="56"/>
      <c r="BCA73" s="56"/>
      <c r="BCB73" s="56"/>
      <c r="BCC73" s="56"/>
      <c r="BCD73" s="56"/>
      <c r="BCE73" s="56"/>
      <c r="BCF73" s="56"/>
      <c r="BCG73" s="56"/>
      <c r="BCH73" s="56"/>
      <c r="BCI73" s="56"/>
      <c r="BCJ73" s="56"/>
      <c r="BCK73" s="56"/>
      <c r="BCL73" s="56"/>
      <c r="BCM73" s="56"/>
      <c r="BCN73" s="56"/>
      <c r="BCO73" s="56"/>
      <c r="BCP73" s="56"/>
      <c r="BCQ73" s="56"/>
      <c r="BCR73" s="56"/>
      <c r="BCS73" s="56"/>
      <c r="BCT73" s="56"/>
      <c r="BCU73" s="56"/>
      <c r="BCV73" s="56"/>
      <c r="BCW73" s="56"/>
      <c r="BCX73" s="56"/>
      <c r="BCY73" s="56"/>
      <c r="BCZ73" s="56"/>
      <c r="BDA73" s="56"/>
      <c r="BDB73" s="56"/>
      <c r="BDC73" s="56"/>
      <c r="BDD73" s="56"/>
      <c r="BDE73" s="56"/>
      <c r="BDF73" s="56"/>
      <c r="BDG73" s="56"/>
      <c r="BDH73" s="56"/>
      <c r="BDI73" s="56"/>
      <c r="BDJ73" s="56"/>
      <c r="BDK73" s="56"/>
      <c r="BDL73" s="56"/>
      <c r="BDM73" s="56"/>
      <c r="BDN73" s="56"/>
      <c r="BDO73" s="56"/>
      <c r="BDP73" s="56"/>
      <c r="BDQ73" s="56"/>
      <c r="BDR73" s="56"/>
      <c r="BDS73" s="56"/>
      <c r="BDT73" s="56"/>
      <c r="BDU73" s="56"/>
      <c r="BDV73" s="56"/>
      <c r="BDW73" s="56"/>
      <c r="BDX73" s="56"/>
      <c r="BDY73" s="56"/>
      <c r="BDZ73" s="56"/>
      <c r="BEA73" s="56"/>
      <c r="BEB73" s="56"/>
      <c r="BEC73" s="56"/>
      <c r="BED73" s="56"/>
      <c r="BEE73" s="56"/>
      <c r="BEF73" s="56"/>
      <c r="BEG73" s="56"/>
      <c r="BEH73" s="56"/>
      <c r="BEI73" s="56"/>
      <c r="BEJ73" s="56"/>
      <c r="BEK73" s="56"/>
      <c r="BEL73" s="56"/>
      <c r="BEM73" s="56"/>
      <c r="BEN73" s="56"/>
      <c r="BEO73" s="56"/>
      <c r="BEP73" s="56"/>
      <c r="BEQ73" s="56"/>
      <c r="BER73" s="56"/>
      <c r="BES73" s="56"/>
      <c r="BET73" s="56"/>
      <c r="BEU73" s="56"/>
      <c r="BEV73" s="56"/>
      <c r="BEW73" s="56"/>
      <c r="BEX73" s="56"/>
      <c r="BEY73" s="56"/>
      <c r="BEZ73" s="56"/>
      <c r="BFA73" s="56"/>
      <c r="BFB73" s="56"/>
      <c r="BFC73" s="56"/>
      <c r="BFD73" s="56"/>
      <c r="BFE73" s="56"/>
      <c r="BFF73" s="56"/>
      <c r="BFG73" s="56"/>
      <c r="BFH73" s="56"/>
      <c r="BFI73" s="56"/>
      <c r="BFJ73" s="56"/>
      <c r="BFK73" s="56"/>
      <c r="BFL73" s="56"/>
      <c r="BFM73" s="56"/>
      <c r="BFN73" s="56"/>
      <c r="BFO73" s="56"/>
      <c r="BFP73" s="56"/>
      <c r="BFQ73" s="56"/>
      <c r="BFR73" s="56"/>
      <c r="BFS73" s="56"/>
      <c r="BFT73" s="56"/>
      <c r="BFU73" s="56"/>
      <c r="BFV73" s="56"/>
      <c r="BFW73" s="56"/>
      <c r="BFX73" s="56"/>
      <c r="BFY73" s="56"/>
      <c r="BFZ73" s="56"/>
      <c r="BGA73" s="56"/>
      <c r="BGB73" s="56"/>
      <c r="BGC73" s="56"/>
      <c r="BGD73" s="56"/>
      <c r="BGE73" s="56"/>
      <c r="BGF73" s="56"/>
      <c r="BGG73" s="56"/>
      <c r="BGH73" s="56"/>
      <c r="BGI73" s="56"/>
      <c r="BGJ73" s="56"/>
      <c r="BGK73" s="56"/>
      <c r="BGL73" s="56"/>
      <c r="BGM73" s="56"/>
      <c r="BGN73" s="56"/>
      <c r="BGO73" s="56"/>
      <c r="BGP73" s="56"/>
      <c r="BGQ73" s="56"/>
      <c r="BGR73" s="56"/>
      <c r="BGS73" s="56"/>
      <c r="BGT73" s="56"/>
      <c r="BGU73" s="56"/>
      <c r="BGV73" s="56"/>
      <c r="BGW73" s="56"/>
      <c r="BGX73" s="56"/>
      <c r="BGY73" s="56"/>
      <c r="BGZ73" s="56"/>
      <c r="BHA73" s="56"/>
      <c r="BHB73" s="56"/>
      <c r="BHC73" s="56"/>
      <c r="BHD73" s="56"/>
      <c r="BHE73" s="56"/>
      <c r="BHF73" s="56"/>
      <c r="BHG73" s="56"/>
      <c r="BHH73" s="56"/>
      <c r="BHI73" s="56"/>
      <c r="BHJ73" s="56"/>
      <c r="BHK73" s="56"/>
      <c r="BHL73" s="56"/>
      <c r="BHM73" s="56"/>
      <c r="BHN73" s="56"/>
      <c r="BHO73" s="56"/>
      <c r="BHP73" s="56"/>
      <c r="BHQ73" s="56"/>
      <c r="BHR73" s="56"/>
      <c r="BHS73" s="56"/>
      <c r="BHT73" s="56"/>
      <c r="BHU73" s="56"/>
      <c r="BHV73" s="56"/>
      <c r="BHW73" s="56"/>
      <c r="BHX73" s="56"/>
      <c r="BHY73" s="56"/>
      <c r="BHZ73" s="56"/>
      <c r="BIA73" s="56"/>
      <c r="BIB73" s="56"/>
      <c r="BIC73" s="56"/>
      <c r="BID73" s="56"/>
      <c r="BIE73" s="56"/>
      <c r="BIF73" s="56"/>
      <c r="BIG73" s="56"/>
      <c r="BIH73" s="56"/>
      <c r="BII73" s="56"/>
      <c r="BIJ73" s="56"/>
      <c r="BIK73" s="56"/>
      <c r="BIL73" s="56"/>
      <c r="BIM73" s="56"/>
      <c r="BIN73" s="56"/>
      <c r="BIO73" s="56"/>
      <c r="BIP73" s="56"/>
      <c r="BIQ73" s="56"/>
      <c r="BIR73" s="56"/>
      <c r="BIS73" s="56"/>
      <c r="BIT73" s="56"/>
      <c r="BIU73" s="56"/>
      <c r="BIV73" s="56"/>
      <c r="BIW73" s="56"/>
      <c r="BIX73" s="56"/>
      <c r="BIY73" s="56"/>
      <c r="BIZ73" s="56"/>
      <c r="BJA73" s="56"/>
      <c r="BJB73" s="56"/>
      <c r="BJC73" s="56"/>
      <c r="BJD73" s="56"/>
      <c r="BJE73" s="56"/>
      <c r="BJF73" s="56"/>
      <c r="BJG73" s="56"/>
      <c r="BJH73" s="56"/>
      <c r="BJI73" s="56"/>
      <c r="BJJ73" s="56"/>
      <c r="BJK73" s="56"/>
      <c r="BJL73" s="56"/>
      <c r="BJM73" s="56"/>
      <c r="BJN73" s="56"/>
      <c r="BJO73" s="56"/>
      <c r="BJP73" s="56"/>
      <c r="BJQ73" s="56"/>
      <c r="BJR73" s="56"/>
      <c r="BJS73" s="56"/>
      <c r="BJT73" s="56"/>
      <c r="BJU73" s="56"/>
      <c r="BJV73" s="56"/>
      <c r="BJW73" s="56"/>
      <c r="BJX73" s="56"/>
      <c r="BJY73" s="56"/>
      <c r="BJZ73" s="56"/>
      <c r="BKA73" s="56"/>
      <c r="BKB73" s="56"/>
      <c r="BKC73" s="56"/>
      <c r="BKD73" s="56"/>
      <c r="BKE73" s="56"/>
      <c r="BKF73" s="56"/>
      <c r="BKG73" s="56"/>
      <c r="BKH73" s="56"/>
      <c r="BKI73" s="56"/>
      <c r="BKJ73" s="56"/>
      <c r="BKK73" s="56"/>
      <c r="BKL73" s="56"/>
      <c r="BKM73" s="56"/>
      <c r="BKN73" s="56"/>
      <c r="BKO73" s="56"/>
      <c r="BKP73" s="56"/>
      <c r="BKQ73" s="56"/>
      <c r="BKR73" s="56"/>
      <c r="BKS73" s="56"/>
      <c r="BKT73" s="56"/>
      <c r="BKU73" s="56"/>
      <c r="BKV73" s="56"/>
      <c r="BKW73" s="56"/>
      <c r="BKX73" s="56"/>
      <c r="BKY73" s="56"/>
      <c r="BKZ73" s="56"/>
      <c r="BLA73" s="56"/>
      <c r="BLB73" s="56"/>
      <c r="BLC73" s="56"/>
      <c r="BLD73" s="56"/>
      <c r="BLE73" s="56"/>
      <c r="BLF73" s="56"/>
      <c r="BLG73" s="56"/>
      <c r="BLH73" s="56"/>
      <c r="BLI73" s="56"/>
      <c r="BLJ73" s="56"/>
      <c r="BLK73" s="56"/>
      <c r="BLL73" s="56"/>
      <c r="BLM73" s="56"/>
      <c r="BLN73" s="56"/>
      <c r="BLO73" s="56"/>
      <c r="BLP73" s="56"/>
      <c r="BLQ73" s="56"/>
      <c r="BLR73" s="56"/>
      <c r="BLS73" s="56"/>
      <c r="BLT73" s="56"/>
      <c r="BLU73" s="56"/>
      <c r="BLV73" s="56"/>
      <c r="BLW73" s="56"/>
      <c r="BLX73" s="56"/>
      <c r="BLY73" s="56"/>
      <c r="BLZ73" s="56"/>
      <c r="BMA73" s="56"/>
      <c r="BMB73" s="56"/>
      <c r="BMC73" s="56"/>
      <c r="BMD73" s="56"/>
      <c r="BME73" s="56"/>
      <c r="BMF73" s="56"/>
      <c r="BMG73" s="56"/>
      <c r="BMH73" s="56"/>
      <c r="BMI73" s="56"/>
      <c r="BMJ73" s="56"/>
      <c r="BMK73" s="56"/>
      <c r="BML73" s="56"/>
      <c r="BMM73" s="56"/>
      <c r="BMN73" s="56"/>
      <c r="BMO73" s="56"/>
      <c r="BMP73" s="56"/>
      <c r="BMQ73" s="56"/>
      <c r="BMR73" s="56"/>
      <c r="BMS73" s="56"/>
      <c r="BMT73" s="56"/>
      <c r="BMU73" s="56"/>
      <c r="BMV73" s="56"/>
      <c r="BMW73" s="56"/>
      <c r="BMX73" s="56"/>
      <c r="BMY73" s="56"/>
      <c r="BMZ73" s="56"/>
      <c r="BNA73" s="56"/>
      <c r="BNB73" s="56"/>
      <c r="BNC73" s="56"/>
      <c r="BND73" s="56"/>
      <c r="BNE73" s="56"/>
      <c r="BNF73" s="56"/>
      <c r="BNG73" s="56"/>
      <c r="BNH73" s="56"/>
      <c r="BNI73" s="56"/>
      <c r="BNJ73" s="56"/>
      <c r="BNK73" s="56"/>
      <c r="BNL73" s="56"/>
      <c r="BNM73" s="56"/>
      <c r="BNN73" s="56"/>
      <c r="BNO73" s="56"/>
      <c r="BNP73" s="56"/>
      <c r="BNQ73" s="56"/>
      <c r="BNR73" s="56"/>
      <c r="BNS73" s="56"/>
      <c r="BNT73" s="56"/>
      <c r="BNU73" s="56"/>
      <c r="BNV73" s="56"/>
      <c r="BNW73" s="56"/>
      <c r="BNX73" s="56"/>
      <c r="BNY73" s="56"/>
      <c r="BNZ73" s="56"/>
      <c r="BOA73" s="56"/>
      <c r="BOB73" s="56"/>
      <c r="BOC73" s="56"/>
      <c r="BOD73" s="56"/>
      <c r="BOE73" s="56"/>
      <c r="BOF73" s="56"/>
      <c r="BOG73" s="56"/>
      <c r="BOH73" s="56"/>
      <c r="BOI73" s="56"/>
      <c r="BOJ73" s="56"/>
      <c r="BOK73" s="56"/>
      <c r="BOL73" s="56"/>
      <c r="BOM73" s="56"/>
      <c r="BON73" s="56"/>
      <c r="BOO73" s="56"/>
      <c r="BOP73" s="56"/>
      <c r="BOQ73" s="56"/>
      <c r="BOR73" s="56"/>
      <c r="BOS73" s="56"/>
      <c r="BOT73" s="56"/>
      <c r="BOU73" s="56"/>
      <c r="BOV73" s="56"/>
      <c r="BOW73" s="56"/>
      <c r="BOX73" s="56"/>
      <c r="BOY73" s="56"/>
      <c r="BOZ73" s="56"/>
      <c r="BPA73" s="56"/>
      <c r="BPB73" s="56"/>
      <c r="BPC73" s="56"/>
      <c r="BPD73" s="56"/>
      <c r="BPE73" s="56"/>
      <c r="BPF73" s="56"/>
      <c r="BPG73" s="56"/>
      <c r="BPH73" s="56"/>
      <c r="BPI73" s="56"/>
      <c r="BPJ73" s="56"/>
      <c r="BPK73" s="56"/>
      <c r="BPL73" s="56"/>
      <c r="BPM73" s="56"/>
      <c r="BPN73" s="56"/>
      <c r="BPO73" s="56"/>
      <c r="BPP73" s="56"/>
      <c r="BPQ73" s="56"/>
      <c r="BPR73" s="56"/>
      <c r="BPS73" s="56"/>
      <c r="BPT73" s="56"/>
      <c r="BPU73" s="56"/>
      <c r="BPV73" s="56"/>
      <c r="BPW73" s="56"/>
      <c r="BPX73" s="56"/>
      <c r="BPY73" s="56"/>
      <c r="BPZ73" s="56"/>
      <c r="BQA73" s="56"/>
      <c r="BQB73" s="56"/>
      <c r="BQC73" s="56"/>
      <c r="BQD73" s="56"/>
      <c r="BQE73" s="56"/>
      <c r="BQF73" s="56"/>
      <c r="BQG73" s="56"/>
      <c r="BQH73" s="56"/>
      <c r="BQI73" s="56"/>
      <c r="BQJ73" s="56"/>
      <c r="BQK73" s="56"/>
      <c r="BQL73" s="56"/>
      <c r="BQM73" s="56"/>
      <c r="BQN73" s="56"/>
      <c r="BQO73" s="56"/>
      <c r="BQP73" s="56"/>
      <c r="BQQ73" s="56"/>
      <c r="BQR73" s="56"/>
      <c r="BQS73" s="56"/>
      <c r="BQT73" s="56"/>
      <c r="BQU73" s="56"/>
      <c r="BQV73" s="56"/>
      <c r="BQW73" s="56"/>
      <c r="BQX73" s="56"/>
      <c r="BQY73" s="56"/>
      <c r="BQZ73" s="56"/>
      <c r="BRA73" s="56"/>
      <c r="BRB73" s="56"/>
      <c r="BRC73" s="56"/>
      <c r="BRD73" s="56"/>
      <c r="BRE73" s="56"/>
      <c r="BRF73" s="56"/>
      <c r="BRG73" s="56"/>
      <c r="BRH73" s="56"/>
      <c r="BRI73" s="56"/>
      <c r="BRJ73" s="56"/>
      <c r="BRK73" s="56"/>
      <c r="BRL73" s="56"/>
      <c r="BRM73" s="56"/>
      <c r="BRN73" s="56"/>
      <c r="BRO73" s="56"/>
      <c r="BRP73" s="56"/>
      <c r="BRQ73" s="56"/>
      <c r="BRR73" s="56"/>
      <c r="BRS73" s="56"/>
      <c r="BRT73" s="56"/>
      <c r="BRU73" s="56"/>
      <c r="BRV73" s="56"/>
      <c r="BRW73" s="56"/>
      <c r="BRX73" s="56"/>
      <c r="BRY73" s="56"/>
      <c r="BRZ73" s="56"/>
      <c r="BSA73" s="56"/>
      <c r="BSB73" s="56"/>
      <c r="BSC73" s="56"/>
      <c r="BSD73" s="56"/>
      <c r="BSE73" s="56"/>
      <c r="BSF73" s="56"/>
      <c r="BSG73" s="56"/>
      <c r="BSH73" s="56"/>
      <c r="BSI73" s="56"/>
      <c r="BSJ73" s="56"/>
      <c r="BSK73" s="56"/>
      <c r="BSL73" s="56"/>
      <c r="BSM73" s="56"/>
      <c r="BSN73" s="56"/>
      <c r="BSO73" s="56"/>
      <c r="BSP73" s="56"/>
      <c r="BSQ73" s="56"/>
      <c r="BSR73" s="56"/>
      <c r="BSS73" s="56"/>
      <c r="BST73" s="56"/>
      <c r="BSU73" s="56"/>
      <c r="BSV73" s="56"/>
      <c r="BSW73" s="56"/>
      <c r="BSX73" s="56"/>
      <c r="BSY73" s="56"/>
      <c r="BSZ73" s="56"/>
      <c r="BTA73" s="56"/>
      <c r="BTB73" s="56"/>
      <c r="BTC73" s="56"/>
      <c r="BTD73" s="56"/>
      <c r="BTE73" s="56"/>
      <c r="BTF73" s="56"/>
      <c r="BTG73" s="56"/>
      <c r="BTH73" s="56"/>
      <c r="BTI73" s="56"/>
      <c r="BTJ73" s="56"/>
      <c r="BTK73" s="56"/>
      <c r="BTL73" s="56"/>
      <c r="BTM73" s="56"/>
      <c r="BTN73" s="56"/>
      <c r="BTO73" s="56"/>
      <c r="BTP73" s="56"/>
      <c r="BTQ73" s="56"/>
      <c r="BTR73" s="56"/>
      <c r="BTS73" s="56"/>
      <c r="BTT73" s="56"/>
      <c r="BTU73" s="56"/>
      <c r="BTV73" s="56"/>
      <c r="BTW73" s="56"/>
      <c r="BTX73" s="56"/>
      <c r="BTY73" s="56"/>
      <c r="BTZ73" s="56"/>
      <c r="BUA73" s="56"/>
      <c r="BUB73" s="56"/>
      <c r="BUC73" s="56"/>
      <c r="BUD73" s="56"/>
      <c r="BUE73" s="56"/>
      <c r="BUF73" s="56"/>
      <c r="BUG73" s="56"/>
      <c r="BUH73" s="56"/>
      <c r="BUI73" s="56"/>
      <c r="BUJ73" s="56"/>
      <c r="BUK73" s="56"/>
      <c r="BUL73" s="56"/>
      <c r="BUM73" s="56"/>
      <c r="BUN73" s="56"/>
      <c r="BUO73" s="56"/>
      <c r="BUP73" s="56"/>
      <c r="BUQ73" s="56"/>
      <c r="BUR73" s="56"/>
      <c r="BUS73" s="56"/>
      <c r="BUT73" s="56"/>
      <c r="BUU73" s="56"/>
      <c r="BUV73" s="56"/>
      <c r="BUW73" s="56"/>
      <c r="BUX73" s="56"/>
      <c r="BUY73" s="56"/>
      <c r="BUZ73" s="56"/>
      <c r="BVA73" s="56"/>
      <c r="BVB73" s="56"/>
      <c r="BVC73" s="56"/>
      <c r="BVD73" s="56"/>
      <c r="BVE73" s="56"/>
      <c r="BVF73" s="56"/>
      <c r="BVG73" s="56"/>
      <c r="BVH73" s="56"/>
      <c r="BVI73" s="56"/>
      <c r="BVJ73" s="56"/>
      <c r="BVK73" s="56"/>
      <c r="BVL73" s="56"/>
      <c r="BVM73" s="56"/>
      <c r="BVN73" s="56"/>
      <c r="BVO73" s="56"/>
      <c r="BVP73" s="56"/>
      <c r="BVQ73" s="56"/>
      <c r="BVR73" s="56"/>
      <c r="BVS73" s="56"/>
      <c r="BVT73" s="56"/>
      <c r="BVU73" s="56"/>
      <c r="BVV73" s="56"/>
      <c r="BVW73" s="56"/>
      <c r="BVX73" s="56"/>
      <c r="BVY73" s="56"/>
      <c r="BVZ73" s="56"/>
      <c r="BWA73" s="56"/>
      <c r="BWB73" s="56"/>
      <c r="BWC73" s="56"/>
      <c r="BWD73" s="56"/>
      <c r="BWE73" s="56"/>
      <c r="BWF73" s="56"/>
      <c r="BWG73" s="56"/>
      <c r="BWH73" s="56"/>
      <c r="BWI73" s="56"/>
      <c r="BWJ73" s="56"/>
      <c r="BWK73" s="56"/>
      <c r="BWL73" s="56"/>
      <c r="BWM73" s="56"/>
      <c r="BWN73" s="56"/>
      <c r="BWO73" s="56"/>
      <c r="BWP73" s="56"/>
      <c r="BWQ73" s="56"/>
      <c r="BWR73" s="56"/>
      <c r="BWS73" s="56"/>
      <c r="BWT73" s="56"/>
      <c r="BWU73" s="56"/>
      <c r="BWV73" s="56"/>
      <c r="BWW73" s="56"/>
      <c r="BWX73" s="56"/>
      <c r="BWY73" s="56"/>
      <c r="BWZ73" s="56"/>
      <c r="BXA73" s="56"/>
      <c r="BXB73" s="56"/>
      <c r="BXC73" s="56"/>
      <c r="BXD73" s="56"/>
      <c r="BXE73" s="56"/>
      <c r="BXF73" s="56"/>
      <c r="BXG73" s="56"/>
      <c r="BXH73" s="56"/>
      <c r="BXI73" s="56"/>
      <c r="BXJ73" s="56"/>
      <c r="BXK73" s="56"/>
      <c r="BXL73" s="56"/>
      <c r="BXM73" s="56"/>
      <c r="BXN73" s="56"/>
      <c r="BXO73" s="56"/>
      <c r="BXP73" s="56"/>
      <c r="BXQ73" s="56"/>
      <c r="BXR73" s="56"/>
      <c r="BXS73" s="56"/>
      <c r="BXT73" s="56"/>
      <c r="BXU73" s="56"/>
      <c r="BXV73" s="56"/>
      <c r="BXW73" s="56"/>
      <c r="BXX73" s="56"/>
      <c r="BXY73" s="56"/>
      <c r="BXZ73" s="56"/>
      <c r="BYA73" s="56"/>
      <c r="BYB73" s="56"/>
      <c r="BYC73" s="56"/>
      <c r="BYD73" s="56"/>
      <c r="BYE73" s="56"/>
      <c r="BYF73" s="56"/>
      <c r="BYG73" s="56"/>
      <c r="BYH73" s="56"/>
      <c r="BYI73" s="56"/>
      <c r="BYJ73" s="56"/>
      <c r="BYK73" s="56"/>
      <c r="BYL73" s="56"/>
      <c r="BYM73" s="56"/>
      <c r="BYN73" s="56"/>
      <c r="BYO73" s="56"/>
      <c r="BYP73" s="56"/>
      <c r="BYQ73" s="56"/>
      <c r="BYR73" s="56"/>
      <c r="BYS73" s="56"/>
      <c r="BYT73" s="56"/>
      <c r="BYU73" s="56"/>
      <c r="BYV73" s="56"/>
      <c r="BYW73" s="56"/>
      <c r="BYX73" s="56"/>
      <c r="BYY73" s="56"/>
      <c r="BYZ73" s="56"/>
      <c r="BZA73" s="56"/>
      <c r="BZB73" s="56"/>
      <c r="BZC73" s="56"/>
      <c r="BZD73" s="56"/>
      <c r="BZE73" s="56"/>
      <c r="BZF73" s="56"/>
      <c r="BZG73" s="56"/>
      <c r="BZH73" s="56"/>
      <c r="BZI73" s="56"/>
      <c r="BZJ73" s="56"/>
      <c r="BZK73" s="56"/>
      <c r="BZL73" s="56"/>
      <c r="BZM73" s="56"/>
      <c r="BZN73" s="56"/>
      <c r="BZO73" s="56"/>
      <c r="BZP73" s="56"/>
      <c r="BZQ73" s="56"/>
      <c r="BZR73" s="56"/>
      <c r="BZS73" s="56"/>
      <c r="BZT73" s="56"/>
      <c r="BZU73" s="56"/>
      <c r="BZV73" s="56"/>
      <c r="BZW73" s="56"/>
      <c r="BZX73" s="56"/>
      <c r="BZY73" s="56"/>
      <c r="BZZ73" s="56"/>
      <c r="CAA73" s="56"/>
      <c r="CAB73" s="56"/>
      <c r="CAC73" s="56"/>
      <c r="CAD73" s="56"/>
      <c r="CAE73" s="56"/>
      <c r="CAF73" s="56"/>
      <c r="CAG73" s="56"/>
      <c r="CAH73" s="56"/>
      <c r="CAI73" s="56"/>
      <c r="CAJ73" s="56"/>
      <c r="CAK73" s="56"/>
      <c r="CAL73" s="56"/>
      <c r="CAM73" s="56"/>
      <c r="CAN73" s="56"/>
      <c r="CAO73" s="56"/>
      <c r="CAP73" s="56"/>
      <c r="CAQ73" s="56"/>
      <c r="CAR73" s="56"/>
      <c r="CAS73" s="56"/>
      <c r="CAT73" s="56"/>
      <c r="CAU73" s="56"/>
      <c r="CAV73" s="56"/>
      <c r="CAW73" s="56"/>
      <c r="CAX73" s="56"/>
      <c r="CAY73" s="56"/>
      <c r="CAZ73" s="56"/>
      <c r="CBA73" s="56"/>
      <c r="CBB73" s="56"/>
      <c r="CBC73" s="56"/>
      <c r="CBD73" s="56"/>
      <c r="CBE73" s="56"/>
      <c r="CBF73" s="56"/>
      <c r="CBG73" s="56"/>
      <c r="CBH73" s="56"/>
      <c r="CBI73" s="56"/>
      <c r="CBJ73" s="56"/>
      <c r="CBK73" s="56"/>
      <c r="CBL73" s="56"/>
      <c r="CBM73" s="56"/>
      <c r="CBN73" s="56"/>
      <c r="CBO73" s="56"/>
      <c r="CBP73" s="56"/>
      <c r="CBQ73" s="56"/>
      <c r="CBR73" s="56"/>
      <c r="CBS73" s="56"/>
      <c r="CBT73" s="56"/>
      <c r="CBU73" s="56"/>
      <c r="CBV73" s="56"/>
      <c r="CBW73" s="56"/>
      <c r="CBX73" s="56"/>
      <c r="CBY73" s="56"/>
      <c r="CBZ73" s="56"/>
      <c r="CCA73" s="56"/>
      <c r="CCB73" s="56"/>
      <c r="CCC73" s="56"/>
      <c r="CCD73" s="56"/>
      <c r="CCE73" s="56"/>
      <c r="CCF73" s="56"/>
      <c r="CCG73" s="56"/>
      <c r="CCH73" s="56"/>
      <c r="CCI73" s="56"/>
      <c r="CCJ73" s="56"/>
      <c r="CCK73" s="56"/>
      <c r="CCL73" s="56"/>
      <c r="CCM73" s="56"/>
      <c r="CCN73" s="56"/>
      <c r="CCO73" s="56"/>
      <c r="CCP73" s="56"/>
      <c r="CCQ73" s="56"/>
      <c r="CCR73" s="56"/>
      <c r="CCS73" s="56"/>
      <c r="CCT73" s="56"/>
      <c r="CCU73" s="56"/>
      <c r="CCV73" s="56"/>
      <c r="CCW73" s="56"/>
      <c r="CCX73" s="56"/>
      <c r="CCY73" s="56"/>
      <c r="CCZ73" s="56"/>
      <c r="CDA73" s="56"/>
      <c r="CDB73" s="56"/>
      <c r="CDC73" s="56"/>
      <c r="CDD73" s="56"/>
      <c r="CDE73" s="56"/>
      <c r="CDF73" s="56"/>
      <c r="CDG73" s="56"/>
      <c r="CDH73" s="56"/>
      <c r="CDI73" s="56"/>
      <c r="CDJ73" s="56"/>
      <c r="CDK73" s="56"/>
      <c r="CDL73" s="56"/>
      <c r="CDM73" s="56"/>
      <c r="CDN73" s="56"/>
      <c r="CDO73" s="56"/>
      <c r="CDP73" s="56"/>
      <c r="CDQ73" s="56"/>
      <c r="CDR73" s="56"/>
      <c r="CDS73" s="56"/>
      <c r="CDT73" s="56"/>
      <c r="CDU73" s="56"/>
      <c r="CDV73" s="56"/>
      <c r="CDW73" s="56"/>
      <c r="CDX73" s="56"/>
      <c r="CDY73" s="56"/>
      <c r="CDZ73" s="56"/>
      <c r="CEA73" s="56"/>
      <c r="CEB73" s="56"/>
      <c r="CEC73" s="56"/>
      <c r="CED73" s="56"/>
      <c r="CEE73" s="56"/>
      <c r="CEF73" s="56"/>
      <c r="CEG73" s="56"/>
      <c r="CEH73" s="56"/>
      <c r="CEI73" s="56"/>
      <c r="CEJ73" s="56"/>
      <c r="CEK73" s="56"/>
      <c r="CEL73" s="56"/>
      <c r="CEM73" s="56"/>
      <c r="CEN73" s="56"/>
      <c r="CEO73" s="56"/>
      <c r="CEP73" s="56"/>
      <c r="CEQ73" s="56"/>
      <c r="CER73" s="56"/>
      <c r="CES73" s="56"/>
      <c r="CET73" s="56"/>
      <c r="CEU73" s="56"/>
      <c r="CEV73" s="56"/>
      <c r="CEW73" s="56"/>
      <c r="CEX73" s="56"/>
      <c r="CEY73" s="56"/>
      <c r="CEZ73" s="56"/>
      <c r="CFA73" s="56"/>
      <c r="CFB73" s="56"/>
      <c r="CFC73" s="56"/>
      <c r="CFD73" s="56"/>
      <c r="CFE73" s="56"/>
      <c r="CFF73" s="56"/>
      <c r="CFG73" s="56"/>
      <c r="CFH73" s="56"/>
      <c r="CFI73" s="56"/>
      <c r="CFJ73" s="56"/>
      <c r="CFK73" s="56"/>
      <c r="CFL73" s="56"/>
      <c r="CFM73" s="56"/>
      <c r="CFN73" s="56"/>
      <c r="CFO73" s="56"/>
      <c r="CFP73" s="56"/>
      <c r="CFQ73" s="56"/>
      <c r="CFR73" s="56"/>
      <c r="CFS73" s="56"/>
      <c r="CFT73" s="56"/>
      <c r="CFU73" s="56"/>
      <c r="CFV73" s="56"/>
      <c r="CFW73" s="56"/>
      <c r="CFX73" s="56"/>
      <c r="CFY73" s="56"/>
      <c r="CFZ73" s="56"/>
      <c r="CGA73" s="56"/>
      <c r="CGB73" s="56"/>
      <c r="CGC73" s="56"/>
      <c r="CGD73" s="56"/>
      <c r="CGE73" s="56"/>
      <c r="CGF73" s="56"/>
      <c r="CGG73" s="56"/>
      <c r="CGH73" s="56"/>
      <c r="CGI73" s="56"/>
      <c r="CGJ73" s="56"/>
      <c r="CGK73" s="56"/>
      <c r="CGL73" s="56"/>
      <c r="CGM73" s="56"/>
      <c r="CGN73" s="56"/>
      <c r="CGO73" s="56"/>
      <c r="CGP73" s="56"/>
      <c r="CGQ73" s="56"/>
      <c r="CGR73" s="56"/>
      <c r="CGS73" s="56"/>
      <c r="CGT73" s="56"/>
      <c r="CGU73" s="56"/>
      <c r="CGV73" s="56"/>
      <c r="CGW73" s="56"/>
      <c r="CGX73" s="56"/>
      <c r="CGY73" s="56"/>
      <c r="CGZ73" s="56"/>
      <c r="CHA73" s="56"/>
      <c r="CHB73" s="56"/>
      <c r="CHC73" s="56"/>
      <c r="CHD73" s="56"/>
      <c r="CHE73" s="56"/>
      <c r="CHF73" s="56"/>
      <c r="CHG73" s="56"/>
      <c r="CHH73" s="56"/>
      <c r="CHI73" s="56"/>
      <c r="CHJ73" s="56"/>
      <c r="CHK73" s="56"/>
      <c r="CHL73" s="56"/>
      <c r="CHM73" s="56"/>
      <c r="CHN73" s="56"/>
      <c r="CHO73" s="56"/>
      <c r="CHP73" s="56"/>
      <c r="CHQ73" s="56"/>
      <c r="CHR73" s="56"/>
      <c r="CHS73" s="56"/>
      <c r="CHT73" s="56"/>
      <c r="CHU73" s="56"/>
      <c r="CHV73" s="56"/>
      <c r="CHW73" s="56"/>
      <c r="CHX73" s="56"/>
      <c r="CHY73" s="56"/>
      <c r="CHZ73" s="56"/>
      <c r="CIA73" s="56"/>
      <c r="CIB73" s="56"/>
      <c r="CIC73" s="56"/>
      <c r="CID73" s="56"/>
      <c r="CIE73" s="56"/>
      <c r="CIF73" s="56"/>
      <c r="CIG73" s="56"/>
      <c r="CIH73" s="56"/>
      <c r="CII73" s="56"/>
      <c r="CIJ73" s="56"/>
      <c r="CIK73" s="56"/>
      <c r="CIL73" s="56"/>
      <c r="CIM73" s="56"/>
      <c r="CIN73" s="56"/>
      <c r="CIO73" s="56"/>
      <c r="CIP73" s="56"/>
      <c r="CIQ73" s="56"/>
      <c r="CIR73" s="56"/>
      <c r="CIS73" s="56"/>
      <c r="CIT73" s="56"/>
      <c r="CIU73" s="56"/>
      <c r="CIV73" s="56"/>
      <c r="CIW73" s="56"/>
      <c r="CIX73" s="56"/>
      <c r="CIY73" s="56"/>
      <c r="CIZ73" s="56"/>
      <c r="CJA73" s="56"/>
      <c r="CJB73" s="56"/>
      <c r="CJC73" s="56"/>
      <c r="CJD73" s="56"/>
      <c r="CJE73" s="56"/>
      <c r="CJF73" s="56"/>
      <c r="CJG73" s="56"/>
      <c r="CJH73" s="56"/>
      <c r="CJI73" s="56"/>
      <c r="CJJ73" s="56"/>
      <c r="CJK73" s="56"/>
      <c r="CJL73" s="56"/>
      <c r="CJM73" s="56"/>
      <c r="CJN73" s="56"/>
      <c r="CJO73" s="56"/>
      <c r="CJP73" s="56"/>
      <c r="CJQ73" s="56"/>
      <c r="CJR73" s="56"/>
      <c r="CJS73" s="56"/>
      <c r="CJT73" s="56"/>
      <c r="CJU73" s="56"/>
      <c r="CJV73" s="56"/>
      <c r="CJW73" s="56"/>
      <c r="CJX73" s="56"/>
      <c r="CJY73" s="56"/>
      <c r="CJZ73" s="56"/>
      <c r="CKA73" s="56"/>
      <c r="CKB73" s="56"/>
      <c r="CKC73" s="56"/>
      <c r="CKD73" s="56"/>
      <c r="CKE73" s="56"/>
      <c r="CKF73" s="56"/>
      <c r="CKG73" s="56"/>
      <c r="CKH73" s="56"/>
      <c r="CKI73" s="56"/>
      <c r="CKJ73" s="56"/>
      <c r="CKK73" s="56"/>
      <c r="CKL73" s="56"/>
      <c r="CKM73" s="56"/>
      <c r="CKN73" s="56"/>
      <c r="CKO73" s="56"/>
      <c r="CKP73" s="56"/>
      <c r="CKQ73" s="56"/>
      <c r="CKR73" s="56"/>
      <c r="CKS73" s="56"/>
      <c r="CKT73" s="56"/>
      <c r="CKU73" s="56"/>
      <c r="CKV73" s="56"/>
      <c r="CKW73" s="56"/>
      <c r="CKX73" s="56"/>
      <c r="CKY73" s="56"/>
      <c r="CKZ73" s="56"/>
      <c r="CLA73" s="56"/>
      <c r="CLB73" s="56"/>
      <c r="CLC73" s="56"/>
      <c r="CLD73" s="56"/>
      <c r="CLE73" s="56"/>
      <c r="CLF73" s="56"/>
      <c r="CLG73" s="56"/>
      <c r="CLH73" s="56"/>
      <c r="CLI73" s="56"/>
      <c r="CLJ73" s="56"/>
      <c r="CLK73" s="56"/>
      <c r="CLL73" s="56"/>
      <c r="CLM73" s="56"/>
      <c r="CLN73" s="56"/>
      <c r="CLO73" s="56"/>
      <c r="CLP73" s="56"/>
      <c r="CLQ73" s="56"/>
      <c r="CLR73" s="56"/>
      <c r="CLS73" s="56"/>
      <c r="CLT73" s="56"/>
      <c r="CLU73" s="56"/>
      <c r="CLV73" s="56"/>
      <c r="CLW73" s="56"/>
      <c r="CLX73" s="56"/>
      <c r="CLY73" s="56"/>
      <c r="CLZ73" s="56"/>
      <c r="CMA73" s="56"/>
      <c r="CMB73" s="56"/>
      <c r="CMC73" s="56"/>
      <c r="CMD73" s="56"/>
      <c r="CME73" s="56"/>
      <c r="CMF73" s="56"/>
      <c r="CMG73" s="56"/>
      <c r="CMH73" s="56"/>
      <c r="CMI73" s="56"/>
      <c r="CMJ73" s="56"/>
      <c r="CMK73" s="56"/>
      <c r="CML73" s="56"/>
      <c r="CMM73" s="56"/>
      <c r="CMN73" s="56"/>
      <c r="CMO73" s="56"/>
      <c r="CMP73" s="56"/>
      <c r="CMQ73" s="56"/>
      <c r="CMR73" s="56"/>
      <c r="CMS73" s="56"/>
      <c r="CMT73" s="56"/>
      <c r="CMU73" s="56"/>
      <c r="CMV73" s="56"/>
      <c r="CMW73" s="56"/>
      <c r="CMX73" s="56"/>
      <c r="CMY73" s="56"/>
      <c r="CMZ73" s="56"/>
      <c r="CNA73" s="56"/>
      <c r="CNB73" s="56"/>
      <c r="CNC73" s="56"/>
      <c r="CND73" s="56"/>
      <c r="CNE73" s="56"/>
      <c r="CNF73" s="56"/>
      <c r="CNG73" s="56"/>
      <c r="CNH73" s="56"/>
      <c r="CNI73" s="56"/>
      <c r="CNJ73" s="56"/>
      <c r="CNK73" s="56"/>
      <c r="CNL73" s="56"/>
      <c r="CNM73" s="56"/>
      <c r="CNN73" s="56"/>
      <c r="CNO73" s="56"/>
      <c r="CNP73" s="56"/>
      <c r="CNQ73" s="56"/>
      <c r="CNR73" s="56"/>
      <c r="CNS73" s="56"/>
      <c r="CNT73" s="56"/>
      <c r="CNU73" s="56"/>
      <c r="CNV73" s="56"/>
      <c r="CNW73" s="56"/>
      <c r="CNX73" s="56"/>
      <c r="CNY73" s="56"/>
      <c r="CNZ73" s="56"/>
      <c r="COA73" s="56"/>
      <c r="COB73" s="56"/>
      <c r="COC73" s="56"/>
      <c r="COD73" s="56"/>
      <c r="COE73" s="56"/>
      <c r="COF73" s="56"/>
      <c r="COG73" s="56"/>
      <c r="COH73" s="56"/>
      <c r="COI73" s="56"/>
      <c r="COJ73" s="56"/>
      <c r="COK73" s="56"/>
      <c r="COL73" s="56"/>
      <c r="COM73" s="56"/>
      <c r="CON73" s="56"/>
      <c r="COO73" s="56"/>
      <c r="COP73" s="56"/>
      <c r="COQ73" s="56"/>
      <c r="COR73" s="56"/>
      <c r="COS73" s="56"/>
      <c r="COT73" s="56"/>
      <c r="COU73" s="56"/>
      <c r="COV73" s="56"/>
      <c r="COW73" s="56"/>
      <c r="COX73" s="56"/>
      <c r="COY73" s="56"/>
      <c r="COZ73" s="56"/>
      <c r="CPA73" s="56"/>
      <c r="CPB73" s="56"/>
      <c r="CPC73" s="56"/>
      <c r="CPD73" s="56"/>
      <c r="CPE73" s="56"/>
      <c r="CPF73" s="56"/>
      <c r="CPG73" s="56"/>
      <c r="CPH73" s="56"/>
      <c r="CPI73" s="56"/>
      <c r="CPJ73" s="56"/>
      <c r="CPK73" s="56"/>
      <c r="CPL73" s="56"/>
      <c r="CPM73" s="56"/>
      <c r="CPN73" s="56"/>
      <c r="CPO73" s="56"/>
      <c r="CPP73" s="56"/>
      <c r="CPQ73" s="56"/>
      <c r="CPR73" s="56"/>
      <c r="CPS73" s="56"/>
      <c r="CPT73" s="56"/>
      <c r="CPU73" s="56"/>
      <c r="CPV73" s="56"/>
      <c r="CPW73" s="56"/>
      <c r="CPX73" s="56"/>
      <c r="CPY73" s="56"/>
      <c r="CPZ73" s="56"/>
      <c r="CQA73" s="56"/>
      <c r="CQB73" s="56"/>
      <c r="CQC73" s="56"/>
      <c r="CQD73" s="56"/>
      <c r="CQE73" s="56"/>
      <c r="CQF73" s="56"/>
      <c r="CQG73" s="56"/>
      <c r="CQH73" s="56"/>
      <c r="CQI73" s="56"/>
      <c r="CQJ73" s="56"/>
      <c r="CQK73" s="56"/>
      <c r="CQL73" s="56"/>
      <c r="CQM73" s="56"/>
      <c r="CQN73" s="56"/>
      <c r="CQO73" s="56"/>
      <c r="CQP73" s="56"/>
      <c r="CQQ73" s="56"/>
      <c r="CQR73" s="56"/>
      <c r="CQS73" s="56"/>
      <c r="CQT73" s="56"/>
      <c r="CQU73" s="56"/>
      <c r="CQV73" s="56"/>
      <c r="CQW73" s="56"/>
      <c r="CQX73" s="56"/>
      <c r="CQY73" s="56"/>
      <c r="CQZ73" s="56"/>
      <c r="CRA73" s="56"/>
      <c r="CRB73" s="56"/>
      <c r="CRC73" s="56"/>
      <c r="CRD73" s="56"/>
      <c r="CRE73" s="56"/>
      <c r="CRF73" s="56"/>
      <c r="CRG73" s="56"/>
      <c r="CRH73" s="56"/>
      <c r="CRI73" s="56"/>
      <c r="CRJ73" s="56"/>
      <c r="CRK73" s="56"/>
      <c r="CRL73" s="56"/>
      <c r="CRM73" s="56"/>
      <c r="CRN73" s="56"/>
      <c r="CRO73" s="56"/>
      <c r="CRP73" s="56"/>
      <c r="CRQ73" s="56"/>
      <c r="CRR73" s="56"/>
      <c r="CRS73" s="56"/>
      <c r="CRT73" s="56"/>
      <c r="CRU73" s="56"/>
      <c r="CRV73" s="56"/>
      <c r="CRW73" s="56"/>
      <c r="CRX73" s="56"/>
      <c r="CRY73" s="56"/>
      <c r="CRZ73" s="56"/>
      <c r="CSA73" s="56"/>
      <c r="CSB73" s="56"/>
      <c r="CSC73" s="56"/>
      <c r="CSD73" s="56"/>
      <c r="CSE73" s="56"/>
      <c r="CSF73" s="56"/>
      <c r="CSG73" s="56"/>
      <c r="CSH73" s="56"/>
      <c r="CSI73" s="56"/>
      <c r="CSJ73" s="56"/>
      <c r="CSK73" s="56"/>
      <c r="CSL73" s="56"/>
      <c r="CSM73" s="56"/>
      <c r="CSN73" s="56"/>
      <c r="CSO73" s="56"/>
      <c r="CSP73" s="56"/>
      <c r="CSQ73" s="56"/>
      <c r="CSR73" s="56"/>
      <c r="CSS73" s="56"/>
      <c r="CST73" s="56"/>
      <c r="CSU73" s="56"/>
      <c r="CSV73" s="56"/>
      <c r="CSW73" s="56"/>
      <c r="CSX73" s="56"/>
      <c r="CSY73" s="56"/>
      <c r="CSZ73" s="56"/>
      <c r="CTA73" s="56"/>
      <c r="CTB73" s="56"/>
      <c r="CTC73" s="56"/>
      <c r="CTD73" s="56"/>
      <c r="CTE73" s="56"/>
      <c r="CTF73" s="56"/>
      <c r="CTG73" s="56"/>
      <c r="CTH73" s="56"/>
      <c r="CTI73" s="56"/>
      <c r="CTJ73" s="56"/>
      <c r="CTK73" s="56"/>
      <c r="CTL73" s="56"/>
      <c r="CTM73" s="56"/>
      <c r="CTN73" s="56"/>
      <c r="CTO73" s="56"/>
      <c r="CTP73" s="56"/>
      <c r="CTQ73" s="56"/>
      <c r="CTR73" s="56"/>
      <c r="CTS73" s="56"/>
      <c r="CTT73" s="56"/>
      <c r="CTU73" s="56"/>
      <c r="CTV73" s="56"/>
      <c r="CTW73" s="56"/>
      <c r="CTX73" s="56"/>
      <c r="CTY73" s="56"/>
      <c r="CTZ73" s="56"/>
      <c r="CUA73" s="56"/>
      <c r="CUB73" s="56"/>
      <c r="CUC73" s="56"/>
      <c r="CUD73" s="56"/>
      <c r="CUE73" s="56"/>
      <c r="CUF73" s="56"/>
      <c r="CUG73" s="56"/>
      <c r="CUH73" s="56"/>
      <c r="CUI73" s="56"/>
      <c r="CUJ73" s="56"/>
      <c r="CUK73" s="56"/>
      <c r="CUL73" s="56"/>
      <c r="CUM73" s="56"/>
      <c r="CUN73" s="56"/>
      <c r="CUO73" s="56"/>
      <c r="CUP73" s="56"/>
      <c r="CUQ73" s="56"/>
      <c r="CUR73" s="56"/>
      <c r="CUS73" s="56"/>
      <c r="CUT73" s="56"/>
      <c r="CUU73" s="56"/>
      <c r="CUV73" s="56"/>
      <c r="CUW73" s="56"/>
      <c r="CUX73" s="56"/>
      <c r="CUY73" s="56"/>
      <c r="CUZ73" s="56"/>
      <c r="CVA73" s="56"/>
      <c r="CVB73" s="56"/>
      <c r="CVC73" s="56"/>
      <c r="CVD73" s="56"/>
      <c r="CVE73" s="56"/>
      <c r="CVF73" s="56"/>
      <c r="CVG73" s="56"/>
      <c r="CVH73" s="56"/>
      <c r="CVI73" s="56"/>
      <c r="CVJ73" s="56"/>
      <c r="CVK73" s="56"/>
      <c r="CVL73" s="56"/>
      <c r="CVM73" s="56"/>
      <c r="CVN73" s="56"/>
      <c r="CVO73" s="56"/>
      <c r="CVP73" s="56"/>
      <c r="CVQ73" s="56"/>
      <c r="CVR73" s="56"/>
      <c r="CVS73" s="56"/>
      <c r="CVT73" s="56"/>
      <c r="CVU73" s="56"/>
      <c r="CVV73" s="56"/>
      <c r="CVW73" s="56"/>
      <c r="CVX73" s="56"/>
      <c r="CVY73" s="56"/>
      <c r="CVZ73" s="56"/>
      <c r="CWA73" s="56"/>
      <c r="CWB73" s="56"/>
      <c r="CWC73" s="56"/>
      <c r="CWD73" s="56"/>
      <c r="CWE73" s="56"/>
      <c r="CWF73" s="56"/>
      <c r="CWG73" s="56"/>
      <c r="CWH73" s="56"/>
      <c r="CWI73" s="56"/>
      <c r="CWJ73" s="56"/>
      <c r="CWK73" s="56"/>
      <c r="CWL73" s="56"/>
      <c r="CWM73" s="56"/>
      <c r="CWN73" s="56"/>
      <c r="CWO73" s="56"/>
      <c r="CWP73" s="56"/>
      <c r="CWQ73" s="56"/>
      <c r="CWR73" s="56"/>
      <c r="CWS73" s="56"/>
      <c r="CWT73" s="56"/>
      <c r="CWU73" s="56"/>
      <c r="CWV73" s="56"/>
      <c r="CWW73" s="56"/>
      <c r="CWX73" s="56"/>
      <c r="CWY73" s="56"/>
      <c r="CWZ73" s="56"/>
      <c r="CXA73" s="56"/>
      <c r="CXB73" s="56"/>
      <c r="CXC73" s="56"/>
      <c r="CXD73" s="56"/>
      <c r="CXE73" s="56"/>
      <c r="CXF73" s="56"/>
      <c r="CXG73" s="56"/>
      <c r="CXH73" s="56"/>
      <c r="CXI73" s="56"/>
      <c r="CXJ73" s="56"/>
      <c r="CXK73" s="56"/>
      <c r="CXL73" s="56"/>
      <c r="CXM73" s="56"/>
      <c r="CXN73" s="56"/>
      <c r="CXO73" s="56"/>
      <c r="CXP73" s="56"/>
      <c r="CXQ73" s="56"/>
      <c r="CXR73" s="56"/>
      <c r="CXS73" s="56"/>
      <c r="CXT73" s="56"/>
      <c r="CXU73" s="56"/>
      <c r="CXV73" s="56"/>
      <c r="CXW73" s="56"/>
      <c r="CXX73" s="56"/>
      <c r="CXY73" s="56"/>
      <c r="CXZ73" s="56"/>
      <c r="CYA73" s="56"/>
      <c r="CYB73" s="56"/>
      <c r="CYC73" s="56"/>
      <c r="CYD73" s="56"/>
      <c r="CYE73" s="56"/>
      <c r="CYF73" s="56"/>
      <c r="CYG73" s="56"/>
      <c r="CYH73" s="56"/>
      <c r="CYI73" s="56"/>
      <c r="CYJ73" s="56"/>
      <c r="CYK73" s="56"/>
      <c r="CYL73" s="56"/>
      <c r="CYM73" s="56"/>
      <c r="CYN73" s="56"/>
      <c r="CYO73" s="56"/>
      <c r="CYP73" s="56"/>
      <c r="CYQ73" s="56"/>
      <c r="CYR73" s="56"/>
      <c r="CYS73" s="56"/>
      <c r="CYT73" s="56"/>
      <c r="CYU73" s="56"/>
      <c r="CYV73" s="56"/>
      <c r="CYW73" s="56"/>
      <c r="CYX73" s="56"/>
      <c r="CYY73" s="56"/>
      <c r="CYZ73" s="56"/>
      <c r="CZA73" s="56"/>
      <c r="CZB73" s="56"/>
      <c r="CZC73" s="56"/>
      <c r="CZD73" s="56"/>
      <c r="CZE73" s="56"/>
      <c r="CZF73" s="56"/>
      <c r="CZG73" s="56"/>
      <c r="CZH73" s="56"/>
      <c r="CZI73" s="56"/>
      <c r="CZJ73" s="56"/>
      <c r="CZK73" s="56"/>
      <c r="CZL73" s="56"/>
      <c r="CZM73" s="56"/>
      <c r="CZN73" s="56"/>
      <c r="CZO73" s="56"/>
      <c r="CZP73" s="56"/>
      <c r="CZQ73" s="56"/>
      <c r="CZR73" s="56"/>
      <c r="CZS73" s="56"/>
      <c r="CZT73" s="56"/>
      <c r="CZU73" s="56"/>
      <c r="CZV73" s="56"/>
      <c r="CZW73" s="56"/>
      <c r="CZX73" s="56"/>
      <c r="CZY73" s="56"/>
      <c r="CZZ73" s="56"/>
      <c r="DAA73" s="56"/>
      <c r="DAB73" s="56"/>
      <c r="DAC73" s="56"/>
      <c r="DAD73" s="56"/>
      <c r="DAE73" s="56"/>
      <c r="DAF73" s="56"/>
      <c r="DAG73" s="56"/>
      <c r="DAH73" s="56"/>
      <c r="DAI73" s="56"/>
      <c r="DAJ73" s="56"/>
      <c r="DAK73" s="56"/>
      <c r="DAL73" s="56"/>
      <c r="DAM73" s="56"/>
      <c r="DAN73" s="56"/>
      <c r="DAO73" s="56"/>
      <c r="DAP73" s="56"/>
      <c r="DAQ73" s="56"/>
      <c r="DAR73" s="56"/>
      <c r="DAS73" s="56"/>
      <c r="DAT73" s="56"/>
      <c r="DAU73" s="56"/>
      <c r="DAV73" s="56"/>
      <c r="DAW73" s="56"/>
      <c r="DAX73" s="56"/>
      <c r="DAY73" s="56"/>
      <c r="DAZ73" s="56"/>
      <c r="DBA73" s="56"/>
      <c r="DBB73" s="56"/>
      <c r="DBC73" s="56"/>
      <c r="DBD73" s="56"/>
      <c r="DBE73" s="56"/>
      <c r="DBF73" s="56"/>
      <c r="DBG73" s="56"/>
      <c r="DBH73" s="56"/>
      <c r="DBI73" s="56"/>
      <c r="DBJ73" s="56"/>
      <c r="DBK73" s="56"/>
      <c r="DBL73" s="56"/>
      <c r="DBM73" s="56"/>
      <c r="DBN73" s="56"/>
      <c r="DBO73" s="56"/>
      <c r="DBP73" s="56"/>
      <c r="DBQ73" s="56"/>
      <c r="DBR73" s="56"/>
      <c r="DBS73" s="56"/>
      <c r="DBT73" s="56"/>
      <c r="DBU73" s="56"/>
      <c r="DBV73" s="56"/>
      <c r="DBW73" s="56"/>
      <c r="DBX73" s="56"/>
      <c r="DBY73" s="56"/>
      <c r="DBZ73" s="56"/>
      <c r="DCA73" s="56"/>
      <c r="DCB73" s="56"/>
      <c r="DCC73" s="56"/>
      <c r="DCD73" s="56"/>
      <c r="DCE73" s="56"/>
      <c r="DCF73" s="56"/>
      <c r="DCG73" s="56"/>
      <c r="DCH73" s="56"/>
      <c r="DCI73" s="56"/>
      <c r="DCJ73" s="56"/>
      <c r="DCK73" s="56"/>
      <c r="DCL73" s="56"/>
      <c r="DCM73" s="56"/>
      <c r="DCN73" s="56"/>
      <c r="DCO73" s="56"/>
      <c r="DCP73" s="56"/>
      <c r="DCQ73" s="56"/>
      <c r="DCR73" s="56"/>
      <c r="DCS73" s="56"/>
      <c r="DCT73" s="56"/>
      <c r="DCU73" s="56"/>
      <c r="DCV73" s="56"/>
      <c r="DCW73" s="56"/>
      <c r="DCX73" s="56"/>
      <c r="DCY73" s="56"/>
      <c r="DCZ73" s="56"/>
      <c r="DDA73" s="56"/>
      <c r="DDB73" s="56"/>
      <c r="DDC73" s="56"/>
      <c r="DDD73" s="56"/>
      <c r="DDE73" s="56"/>
      <c r="DDF73" s="56"/>
      <c r="DDG73" s="56"/>
      <c r="DDH73" s="56"/>
      <c r="DDI73" s="56"/>
      <c r="DDJ73" s="56"/>
      <c r="DDK73" s="56"/>
      <c r="DDL73" s="56"/>
      <c r="DDM73" s="56"/>
      <c r="DDN73" s="56"/>
      <c r="DDO73" s="56"/>
      <c r="DDP73" s="56"/>
      <c r="DDQ73" s="56"/>
      <c r="DDR73" s="56"/>
      <c r="DDS73" s="56"/>
      <c r="DDT73" s="56"/>
      <c r="DDU73" s="56"/>
      <c r="DDV73" s="56"/>
      <c r="DDW73" s="56"/>
      <c r="DDX73" s="56"/>
      <c r="DDY73" s="56"/>
      <c r="DDZ73" s="56"/>
      <c r="DEA73" s="56"/>
      <c r="DEB73" s="56"/>
      <c r="DEC73" s="56"/>
      <c r="DED73" s="56"/>
      <c r="DEE73" s="56"/>
      <c r="DEF73" s="56"/>
      <c r="DEG73" s="56"/>
      <c r="DEH73" s="56"/>
      <c r="DEI73" s="56"/>
      <c r="DEJ73" s="56"/>
      <c r="DEK73" s="56"/>
      <c r="DEL73" s="56"/>
      <c r="DEM73" s="56"/>
      <c r="DEN73" s="56"/>
      <c r="DEO73" s="56"/>
      <c r="DEP73" s="56"/>
      <c r="DEQ73" s="56"/>
      <c r="DER73" s="56"/>
      <c r="DES73" s="56"/>
      <c r="DET73" s="56"/>
      <c r="DEU73" s="56"/>
      <c r="DEV73" s="56"/>
      <c r="DEW73" s="56"/>
      <c r="DEX73" s="56"/>
      <c r="DEY73" s="56"/>
      <c r="DEZ73" s="56"/>
      <c r="DFA73" s="56"/>
      <c r="DFB73" s="56"/>
      <c r="DFC73" s="56"/>
      <c r="DFD73" s="56"/>
      <c r="DFE73" s="56"/>
      <c r="DFF73" s="56"/>
      <c r="DFG73" s="56"/>
      <c r="DFH73" s="56"/>
      <c r="DFI73" s="56"/>
      <c r="DFJ73" s="56"/>
      <c r="DFK73" s="56"/>
      <c r="DFL73" s="56"/>
      <c r="DFM73" s="56"/>
      <c r="DFN73" s="56"/>
      <c r="DFO73" s="56"/>
      <c r="DFP73" s="56"/>
      <c r="DFQ73" s="56"/>
      <c r="DFR73" s="56"/>
      <c r="DFS73" s="56"/>
      <c r="DFT73" s="56"/>
      <c r="DFU73" s="56"/>
      <c r="DFV73" s="56"/>
      <c r="DFW73" s="56"/>
      <c r="DFX73" s="56"/>
      <c r="DFY73" s="56"/>
      <c r="DFZ73" s="56"/>
      <c r="DGA73" s="56"/>
      <c r="DGB73" s="56"/>
      <c r="DGC73" s="56"/>
      <c r="DGD73" s="56"/>
      <c r="DGE73" s="56"/>
      <c r="DGF73" s="56"/>
      <c r="DGG73" s="56"/>
      <c r="DGH73" s="56"/>
      <c r="DGI73" s="56"/>
      <c r="DGJ73" s="56"/>
      <c r="DGK73" s="56"/>
      <c r="DGL73" s="56"/>
      <c r="DGM73" s="56"/>
      <c r="DGN73" s="56"/>
      <c r="DGO73" s="56"/>
      <c r="DGP73" s="56"/>
      <c r="DGQ73" s="56"/>
      <c r="DGR73" s="56"/>
      <c r="DGS73" s="56"/>
      <c r="DGT73" s="56"/>
      <c r="DGU73" s="56"/>
      <c r="DGV73" s="56"/>
      <c r="DGW73" s="56"/>
      <c r="DGX73" s="56"/>
      <c r="DGY73" s="56"/>
      <c r="DGZ73" s="56"/>
      <c r="DHA73" s="56"/>
      <c r="DHB73" s="56"/>
      <c r="DHC73" s="56"/>
      <c r="DHD73" s="56"/>
      <c r="DHE73" s="56"/>
      <c r="DHF73" s="56"/>
      <c r="DHG73" s="56"/>
      <c r="DHH73" s="56"/>
      <c r="DHI73" s="56"/>
      <c r="DHJ73" s="56"/>
      <c r="DHK73" s="56"/>
      <c r="DHL73" s="56"/>
      <c r="DHM73" s="56"/>
      <c r="DHN73" s="56"/>
      <c r="DHO73" s="56"/>
      <c r="DHP73" s="56"/>
      <c r="DHQ73" s="56"/>
      <c r="DHR73" s="56"/>
      <c r="DHS73" s="56"/>
      <c r="DHT73" s="56"/>
      <c r="DHU73" s="56"/>
      <c r="DHV73" s="56"/>
      <c r="DHW73" s="56"/>
      <c r="DHX73" s="56"/>
      <c r="DHY73" s="56"/>
      <c r="DHZ73" s="56"/>
      <c r="DIA73" s="56"/>
      <c r="DIB73" s="56"/>
      <c r="DIC73" s="56"/>
      <c r="DID73" s="56"/>
      <c r="DIE73" s="56"/>
      <c r="DIF73" s="56"/>
      <c r="DIG73" s="56"/>
      <c r="DIH73" s="56"/>
      <c r="DII73" s="56"/>
      <c r="DIJ73" s="56"/>
      <c r="DIK73" s="56"/>
      <c r="DIL73" s="56"/>
      <c r="DIM73" s="56"/>
      <c r="DIN73" s="56"/>
      <c r="DIO73" s="56"/>
      <c r="DIP73" s="56"/>
      <c r="DIQ73" s="56"/>
      <c r="DIR73" s="56"/>
      <c r="DIS73" s="56"/>
      <c r="DIT73" s="56"/>
      <c r="DIU73" s="56"/>
      <c r="DIV73" s="56"/>
      <c r="DIW73" s="56"/>
      <c r="DIX73" s="56"/>
      <c r="DIY73" s="56"/>
      <c r="DIZ73" s="56"/>
      <c r="DJA73" s="56"/>
      <c r="DJB73" s="56"/>
      <c r="DJC73" s="56"/>
      <c r="DJD73" s="56"/>
      <c r="DJE73" s="56"/>
      <c r="DJF73" s="56"/>
      <c r="DJG73" s="56"/>
      <c r="DJH73" s="56"/>
      <c r="DJI73" s="56"/>
      <c r="DJJ73" s="56"/>
      <c r="DJK73" s="56"/>
      <c r="DJL73" s="56"/>
      <c r="DJM73" s="56"/>
      <c r="DJN73" s="56"/>
      <c r="DJO73" s="56"/>
      <c r="DJP73" s="56"/>
      <c r="DJQ73" s="56"/>
      <c r="DJR73" s="56"/>
      <c r="DJS73" s="56"/>
      <c r="DJT73" s="56"/>
      <c r="DJU73" s="56"/>
      <c r="DJV73" s="56"/>
      <c r="DJW73" s="56"/>
      <c r="DJX73" s="56"/>
      <c r="DJY73" s="56"/>
      <c r="DJZ73" s="56"/>
      <c r="DKA73" s="56"/>
      <c r="DKB73" s="56"/>
      <c r="DKC73" s="56"/>
      <c r="DKD73" s="56"/>
      <c r="DKE73" s="56"/>
      <c r="DKF73" s="56"/>
      <c r="DKG73" s="56"/>
      <c r="DKH73" s="56"/>
      <c r="DKI73" s="56"/>
      <c r="DKJ73" s="56"/>
      <c r="DKK73" s="56"/>
      <c r="DKL73" s="56"/>
      <c r="DKM73" s="56"/>
      <c r="DKN73" s="56"/>
      <c r="DKO73" s="56"/>
      <c r="DKP73" s="56"/>
      <c r="DKQ73" s="56"/>
      <c r="DKR73" s="56"/>
      <c r="DKS73" s="56"/>
      <c r="DKT73" s="56"/>
      <c r="DKU73" s="56"/>
      <c r="DKV73" s="56"/>
      <c r="DKW73" s="56"/>
      <c r="DKX73" s="56"/>
      <c r="DKY73" s="56"/>
      <c r="DKZ73" s="56"/>
      <c r="DLA73" s="56"/>
      <c r="DLB73" s="56"/>
      <c r="DLC73" s="56"/>
      <c r="DLD73" s="56"/>
      <c r="DLE73" s="56"/>
      <c r="DLF73" s="56"/>
      <c r="DLG73" s="56"/>
      <c r="DLH73" s="56"/>
      <c r="DLI73" s="56"/>
      <c r="DLJ73" s="56"/>
      <c r="DLK73" s="56"/>
      <c r="DLL73" s="56"/>
      <c r="DLM73" s="56"/>
      <c r="DLN73" s="56"/>
      <c r="DLO73" s="56"/>
      <c r="DLP73" s="56"/>
      <c r="DLQ73" s="56"/>
      <c r="DLR73" s="56"/>
      <c r="DLS73" s="56"/>
      <c r="DLT73" s="56"/>
      <c r="DLU73" s="56"/>
      <c r="DLV73" s="56"/>
      <c r="DLW73" s="56"/>
      <c r="DLX73" s="56"/>
      <c r="DLY73" s="56"/>
      <c r="DLZ73" s="56"/>
      <c r="DMA73" s="56"/>
      <c r="DMB73" s="56"/>
      <c r="DMC73" s="56"/>
      <c r="DMD73" s="56"/>
      <c r="DME73" s="56"/>
      <c r="DMF73" s="56"/>
      <c r="DMG73" s="56"/>
      <c r="DMH73" s="56"/>
      <c r="DMI73" s="56"/>
      <c r="DMJ73" s="56"/>
      <c r="DMK73" s="56"/>
      <c r="DML73" s="56"/>
      <c r="DMM73" s="56"/>
      <c r="DMN73" s="56"/>
      <c r="DMO73" s="56"/>
      <c r="DMP73" s="56"/>
      <c r="DMQ73" s="56"/>
      <c r="DMR73" s="56"/>
      <c r="DMS73" s="56"/>
      <c r="DMT73" s="56"/>
      <c r="DMU73" s="56"/>
      <c r="DMV73" s="56"/>
      <c r="DMW73" s="56"/>
      <c r="DMX73" s="56"/>
      <c r="DMY73" s="56"/>
      <c r="DMZ73" s="56"/>
      <c r="DNA73" s="56"/>
      <c r="DNB73" s="56"/>
      <c r="DNC73" s="56"/>
      <c r="DND73" s="56"/>
      <c r="DNE73" s="56"/>
      <c r="DNF73" s="56"/>
      <c r="DNG73" s="56"/>
      <c r="DNH73" s="56"/>
      <c r="DNI73" s="56"/>
      <c r="DNJ73" s="56"/>
      <c r="DNK73" s="56"/>
      <c r="DNL73" s="56"/>
      <c r="DNM73" s="56"/>
      <c r="DNN73" s="56"/>
      <c r="DNO73" s="56"/>
      <c r="DNP73" s="56"/>
      <c r="DNQ73" s="56"/>
      <c r="DNR73" s="56"/>
      <c r="DNS73" s="56"/>
      <c r="DNT73" s="56"/>
      <c r="DNU73" s="56"/>
      <c r="DNV73" s="56"/>
      <c r="DNW73" s="56"/>
      <c r="DNX73" s="56"/>
      <c r="DNY73" s="56"/>
      <c r="DNZ73" s="56"/>
      <c r="DOA73" s="56"/>
      <c r="DOB73" s="56"/>
      <c r="DOC73" s="56"/>
      <c r="DOD73" s="56"/>
      <c r="DOE73" s="56"/>
      <c r="DOF73" s="56"/>
      <c r="DOG73" s="56"/>
      <c r="DOH73" s="56"/>
      <c r="DOI73" s="56"/>
      <c r="DOJ73" s="56"/>
      <c r="DOK73" s="56"/>
      <c r="DOL73" s="56"/>
      <c r="DOM73" s="56"/>
      <c r="DON73" s="56"/>
      <c r="DOO73" s="56"/>
      <c r="DOP73" s="56"/>
      <c r="DOQ73" s="56"/>
      <c r="DOR73" s="56"/>
      <c r="DOS73" s="56"/>
      <c r="DOT73" s="56"/>
      <c r="DOU73" s="56"/>
      <c r="DOV73" s="56"/>
      <c r="DOW73" s="56"/>
      <c r="DOX73" s="56"/>
      <c r="DOY73" s="56"/>
      <c r="DOZ73" s="56"/>
      <c r="DPA73" s="56"/>
      <c r="DPB73" s="56"/>
      <c r="DPC73" s="56"/>
      <c r="DPD73" s="56"/>
      <c r="DPE73" s="56"/>
      <c r="DPF73" s="56"/>
      <c r="DPG73" s="56"/>
      <c r="DPH73" s="56"/>
      <c r="DPI73" s="56"/>
      <c r="DPJ73" s="56"/>
      <c r="DPK73" s="56"/>
      <c r="DPL73" s="56"/>
      <c r="DPM73" s="56"/>
      <c r="DPN73" s="56"/>
      <c r="DPO73" s="56"/>
      <c r="DPP73" s="56"/>
      <c r="DPQ73" s="56"/>
      <c r="DPR73" s="56"/>
      <c r="DPS73" s="56"/>
      <c r="DPT73" s="56"/>
      <c r="DPU73" s="56"/>
      <c r="DPV73" s="56"/>
      <c r="DPW73" s="56"/>
      <c r="DPX73" s="56"/>
      <c r="DPY73" s="56"/>
      <c r="DPZ73" s="56"/>
      <c r="DQA73" s="56"/>
      <c r="DQB73" s="56"/>
      <c r="DQC73" s="56"/>
      <c r="DQD73" s="56"/>
      <c r="DQE73" s="56"/>
      <c r="DQF73" s="56"/>
      <c r="DQG73" s="56"/>
      <c r="DQH73" s="56"/>
      <c r="DQI73" s="56"/>
      <c r="DQJ73" s="56"/>
      <c r="DQK73" s="56"/>
      <c r="DQL73" s="56"/>
      <c r="DQM73" s="56"/>
      <c r="DQN73" s="56"/>
      <c r="DQO73" s="56"/>
      <c r="DQP73" s="56"/>
      <c r="DQQ73" s="56"/>
      <c r="DQR73" s="56"/>
      <c r="DQS73" s="56"/>
      <c r="DQT73" s="56"/>
      <c r="DQU73" s="56"/>
      <c r="DQV73" s="56"/>
      <c r="DQW73" s="56"/>
      <c r="DQX73" s="56"/>
      <c r="DQY73" s="56"/>
      <c r="DQZ73" s="56"/>
      <c r="DRA73" s="56"/>
      <c r="DRB73" s="56"/>
      <c r="DRC73" s="56"/>
      <c r="DRD73" s="56"/>
      <c r="DRE73" s="56"/>
      <c r="DRF73" s="56"/>
      <c r="DRG73" s="56"/>
      <c r="DRH73" s="56"/>
      <c r="DRI73" s="56"/>
      <c r="DRJ73" s="56"/>
      <c r="DRK73" s="56"/>
      <c r="DRL73" s="56"/>
      <c r="DRM73" s="56"/>
      <c r="DRN73" s="56"/>
      <c r="DRO73" s="56"/>
      <c r="DRP73" s="56"/>
      <c r="DRQ73" s="56"/>
      <c r="DRR73" s="56"/>
      <c r="DRS73" s="56"/>
      <c r="DRT73" s="56"/>
      <c r="DRU73" s="56"/>
      <c r="DRV73" s="56"/>
      <c r="DRW73" s="56"/>
      <c r="DRX73" s="56"/>
      <c r="DRY73" s="56"/>
      <c r="DRZ73" s="56"/>
      <c r="DSA73" s="56"/>
      <c r="DSB73" s="56"/>
      <c r="DSC73" s="56"/>
      <c r="DSD73" s="56"/>
      <c r="DSE73" s="56"/>
      <c r="DSF73" s="56"/>
      <c r="DSG73" s="56"/>
      <c r="DSH73" s="56"/>
      <c r="DSI73" s="56"/>
      <c r="DSJ73" s="56"/>
      <c r="DSK73" s="56"/>
      <c r="DSL73" s="56"/>
      <c r="DSM73" s="56"/>
      <c r="DSN73" s="56"/>
      <c r="DSO73" s="56"/>
      <c r="DSP73" s="56"/>
      <c r="DSQ73" s="56"/>
      <c r="DSR73" s="56"/>
      <c r="DSS73" s="56"/>
      <c r="DST73" s="56"/>
      <c r="DSU73" s="56"/>
      <c r="DSV73" s="56"/>
      <c r="DSW73" s="56"/>
      <c r="DSX73" s="56"/>
      <c r="DSY73" s="56"/>
      <c r="DSZ73" s="56"/>
      <c r="DTA73" s="56"/>
      <c r="DTB73" s="56"/>
      <c r="DTC73" s="56"/>
      <c r="DTD73" s="56"/>
      <c r="DTE73" s="56"/>
      <c r="DTF73" s="56"/>
      <c r="DTG73" s="56"/>
      <c r="DTH73" s="56"/>
      <c r="DTI73" s="56"/>
      <c r="DTJ73" s="56"/>
      <c r="DTK73" s="56"/>
      <c r="DTL73" s="56"/>
      <c r="DTM73" s="56"/>
      <c r="DTN73" s="56"/>
      <c r="DTO73" s="56"/>
      <c r="DTP73" s="56"/>
      <c r="DTQ73" s="56"/>
      <c r="DTR73" s="56"/>
      <c r="DTS73" s="56"/>
      <c r="DTT73" s="56"/>
      <c r="DTU73" s="56"/>
      <c r="DTV73" s="56"/>
      <c r="DTW73" s="56"/>
      <c r="DTX73" s="56"/>
      <c r="DTY73" s="56"/>
      <c r="DTZ73" s="56"/>
      <c r="DUA73" s="56"/>
      <c r="DUB73" s="56"/>
      <c r="DUC73" s="56"/>
      <c r="DUD73" s="56"/>
      <c r="DUE73" s="56"/>
      <c r="DUF73" s="56"/>
      <c r="DUG73" s="56"/>
      <c r="DUH73" s="56"/>
      <c r="DUI73" s="56"/>
      <c r="DUJ73" s="56"/>
      <c r="DUK73" s="56"/>
      <c r="DUL73" s="56"/>
      <c r="DUM73" s="56"/>
      <c r="DUN73" s="56"/>
      <c r="DUO73" s="56"/>
      <c r="DUP73" s="56"/>
      <c r="DUQ73" s="56"/>
      <c r="DUR73" s="56"/>
      <c r="DUS73" s="56"/>
      <c r="DUT73" s="56"/>
      <c r="DUU73" s="56"/>
      <c r="DUV73" s="56"/>
      <c r="DUW73" s="56"/>
      <c r="DUX73" s="56"/>
      <c r="DUY73" s="56"/>
      <c r="DUZ73" s="56"/>
      <c r="DVA73" s="56"/>
      <c r="DVB73" s="56"/>
      <c r="DVC73" s="56"/>
      <c r="DVD73" s="56"/>
      <c r="DVE73" s="56"/>
      <c r="DVF73" s="56"/>
      <c r="DVG73" s="56"/>
      <c r="DVH73" s="56"/>
      <c r="DVI73" s="56"/>
      <c r="DVJ73" s="56"/>
      <c r="DVK73" s="56"/>
      <c r="DVL73" s="56"/>
      <c r="DVM73" s="56"/>
      <c r="DVN73" s="56"/>
      <c r="DVO73" s="56"/>
      <c r="DVP73" s="56"/>
      <c r="DVQ73" s="56"/>
      <c r="DVR73" s="56"/>
      <c r="DVS73" s="56"/>
      <c r="DVT73" s="56"/>
      <c r="DVU73" s="56"/>
      <c r="DVV73" s="56"/>
      <c r="DVW73" s="56"/>
      <c r="DVX73" s="56"/>
      <c r="DVY73" s="56"/>
      <c r="DVZ73" s="56"/>
      <c r="DWA73" s="56"/>
      <c r="DWB73" s="56"/>
      <c r="DWC73" s="56"/>
      <c r="DWD73" s="56"/>
      <c r="DWE73" s="56"/>
      <c r="DWF73" s="56"/>
      <c r="DWG73" s="56"/>
      <c r="DWH73" s="56"/>
      <c r="DWI73" s="56"/>
      <c r="DWJ73" s="56"/>
      <c r="DWK73" s="56"/>
      <c r="DWL73" s="56"/>
      <c r="DWM73" s="56"/>
      <c r="DWN73" s="56"/>
      <c r="DWO73" s="56"/>
      <c r="DWP73" s="56"/>
      <c r="DWQ73" s="56"/>
      <c r="DWR73" s="56"/>
      <c r="DWS73" s="56"/>
      <c r="DWT73" s="56"/>
      <c r="DWU73" s="56"/>
      <c r="DWV73" s="56"/>
      <c r="DWW73" s="56"/>
      <c r="DWX73" s="56"/>
      <c r="DWY73" s="56"/>
      <c r="DWZ73" s="56"/>
      <c r="DXA73" s="56"/>
      <c r="DXB73" s="56"/>
      <c r="DXC73" s="56"/>
      <c r="DXD73" s="56"/>
      <c r="DXE73" s="56"/>
      <c r="DXF73" s="56"/>
      <c r="DXG73" s="56"/>
      <c r="DXH73" s="56"/>
      <c r="DXI73" s="56"/>
      <c r="DXJ73" s="56"/>
      <c r="DXK73" s="56"/>
      <c r="DXL73" s="56"/>
      <c r="DXM73" s="56"/>
      <c r="DXN73" s="56"/>
      <c r="DXO73" s="56"/>
      <c r="DXP73" s="56"/>
      <c r="DXQ73" s="56"/>
      <c r="DXR73" s="56"/>
      <c r="DXS73" s="56"/>
      <c r="DXT73" s="56"/>
      <c r="DXU73" s="56"/>
      <c r="DXV73" s="56"/>
      <c r="DXW73" s="56"/>
      <c r="DXX73" s="56"/>
      <c r="DXY73" s="56"/>
      <c r="DXZ73" s="56"/>
      <c r="DYA73" s="56"/>
      <c r="DYB73" s="56"/>
      <c r="DYC73" s="56"/>
      <c r="DYD73" s="56"/>
      <c r="DYE73" s="56"/>
      <c r="DYF73" s="56"/>
      <c r="DYG73" s="56"/>
      <c r="DYH73" s="56"/>
      <c r="DYI73" s="56"/>
      <c r="DYJ73" s="56"/>
      <c r="DYK73" s="56"/>
      <c r="DYL73" s="56"/>
      <c r="DYM73" s="56"/>
      <c r="DYN73" s="56"/>
      <c r="DYO73" s="56"/>
      <c r="DYP73" s="56"/>
      <c r="DYQ73" s="56"/>
      <c r="DYR73" s="56"/>
      <c r="DYS73" s="56"/>
      <c r="DYT73" s="56"/>
      <c r="DYU73" s="56"/>
      <c r="DYV73" s="56"/>
      <c r="DYW73" s="56"/>
      <c r="DYX73" s="56"/>
      <c r="DYY73" s="56"/>
      <c r="DYZ73" s="56"/>
      <c r="DZA73" s="56"/>
      <c r="DZB73" s="56"/>
      <c r="DZC73" s="56"/>
      <c r="DZD73" s="56"/>
      <c r="DZE73" s="56"/>
      <c r="DZF73" s="56"/>
      <c r="DZG73" s="56"/>
      <c r="DZH73" s="56"/>
      <c r="DZI73" s="56"/>
      <c r="DZJ73" s="56"/>
      <c r="DZK73" s="56"/>
      <c r="DZL73" s="56"/>
      <c r="DZM73" s="56"/>
      <c r="DZN73" s="56"/>
      <c r="DZO73" s="56"/>
      <c r="DZP73" s="56"/>
      <c r="DZQ73" s="56"/>
      <c r="DZR73" s="56"/>
      <c r="DZS73" s="56"/>
      <c r="DZT73" s="56"/>
      <c r="DZU73" s="56"/>
      <c r="DZV73" s="56"/>
      <c r="DZW73" s="56"/>
      <c r="DZX73" s="56"/>
      <c r="DZY73" s="56"/>
      <c r="DZZ73" s="56"/>
      <c r="EAA73" s="56"/>
      <c r="EAB73" s="56"/>
      <c r="EAC73" s="56"/>
      <c r="EAD73" s="56"/>
      <c r="EAE73" s="56"/>
      <c r="EAF73" s="56"/>
      <c r="EAG73" s="56"/>
      <c r="EAH73" s="56"/>
      <c r="EAI73" s="56"/>
      <c r="EAJ73" s="56"/>
      <c r="EAK73" s="56"/>
      <c r="EAL73" s="56"/>
      <c r="EAM73" s="56"/>
      <c r="EAN73" s="56"/>
      <c r="EAO73" s="56"/>
      <c r="EAP73" s="56"/>
      <c r="EAQ73" s="56"/>
      <c r="EAR73" s="56"/>
      <c r="EAS73" s="56"/>
      <c r="EAT73" s="56"/>
      <c r="EAU73" s="56"/>
      <c r="EAV73" s="56"/>
      <c r="EAW73" s="56"/>
      <c r="EAX73" s="56"/>
      <c r="EAY73" s="56"/>
      <c r="EAZ73" s="56"/>
      <c r="EBA73" s="56"/>
      <c r="EBB73" s="56"/>
      <c r="EBC73" s="56"/>
      <c r="EBD73" s="56"/>
      <c r="EBE73" s="56"/>
      <c r="EBF73" s="56"/>
      <c r="EBG73" s="56"/>
      <c r="EBH73" s="56"/>
      <c r="EBI73" s="56"/>
      <c r="EBJ73" s="56"/>
      <c r="EBK73" s="56"/>
      <c r="EBL73" s="56"/>
      <c r="EBM73" s="56"/>
      <c r="EBN73" s="56"/>
      <c r="EBO73" s="56"/>
      <c r="EBP73" s="56"/>
      <c r="EBQ73" s="56"/>
      <c r="EBR73" s="56"/>
      <c r="EBS73" s="56"/>
      <c r="EBT73" s="56"/>
      <c r="EBU73" s="56"/>
      <c r="EBV73" s="56"/>
      <c r="EBW73" s="56"/>
      <c r="EBX73" s="56"/>
      <c r="EBY73" s="56"/>
      <c r="EBZ73" s="56"/>
      <c r="ECA73" s="56"/>
      <c r="ECB73" s="56"/>
      <c r="ECC73" s="56"/>
      <c r="ECD73" s="56"/>
      <c r="ECE73" s="56"/>
      <c r="ECF73" s="56"/>
      <c r="ECG73" s="56"/>
      <c r="ECH73" s="56"/>
      <c r="ECI73" s="56"/>
      <c r="ECJ73" s="56"/>
      <c r="ECK73" s="56"/>
      <c r="ECL73" s="56"/>
      <c r="ECM73" s="56"/>
      <c r="ECN73" s="56"/>
      <c r="ECO73" s="56"/>
      <c r="ECP73" s="56"/>
      <c r="ECQ73" s="56"/>
      <c r="ECR73" s="56"/>
      <c r="ECS73" s="56"/>
      <c r="ECT73" s="56"/>
      <c r="ECU73" s="56"/>
      <c r="ECV73" s="56"/>
      <c r="ECW73" s="56"/>
      <c r="ECX73" s="56"/>
      <c r="ECY73" s="56"/>
      <c r="ECZ73" s="56"/>
      <c r="EDA73" s="56"/>
      <c r="EDB73" s="56"/>
      <c r="EDC73" s="56"/>
      <c r="EDD73" s="56"/>
      <c r="EDE73" s="56"/>
      <c r="EDF73" s="56"/>
      <c r="EDG73" s="56"/>
      <c r="EDH73" s="56"/>
      <c r="EDI73" s="56"/>
      <c r="EDJ73" s="56"/>
      <c r="EDK73" s="56"/>
      <c r="EDL73" s="56"/>
      <c r="EDM73" s="56"/>
      <c r="EDN73" s="56"/>
      <c r="EDO73" s="56"/>
      <c r="EDP73" s="56"/>
      <c r="EDQ73" s="56"/>
      <c r="EDR73" s="56"/>
      <c r="EDS73" s="56"/>
      <c r="EDT73" s="56"/>
      <c r="EDU73" s="56"/>
      <c r="EDV73" s="56"/>
      <c r="EDW73" s="56"/>
      <c r="EDX73" s="56"/>
      <c r="EDY73" s="56"/>
      <c r="EDZ73" s="56"/>
      <c r="EEA73" s="56"/>
      <c r="EEB73" s="56"/>
      <c r="EEC73" s="56"/>
      <c r="EED73" s="56"/>
      <c r="EEE73" s="56"/>
      <c r="EEF73" s="56"/>
      <c r="EEG73" s="56"/>
      <c r="EEH73" s="56"/>
      <c r="EEI73" s="56"/>
      <c r="EEJ73" s="56"/>
      <c r="EEK73" s="56"/>
      <c r="EEL73" s="56"/>
      <c r="EEM73" s="56"/>
      <c r="EEN73" s="56"/>
      <c r="EEO73" s="56"/>
      <c r="EEP73" s="56"/>
      <c r="EEQ73" s="56"/>
      <c r="EER73" s="56"/>
      <c r="EES73" s="56"/>
      <c r="EET73" s="56"/>
      <c r="EEU73" s="56"/>
      <c r="EEV73" s="56"/>
      <c r="EEW73" s="56"/>
      <c r="EEX73" s="56"/>
      <c r="EEY73" s="56"/>
      <c r="EEZ73" s="56"/>
      <c r="EFA73" s="56"/>
      <c r="EFB73" s="56"/>
      <c r="EFC73" s="56"/>
      <c r="EFD73" s="56"/>
      <c r="EFE73" s="56"/>
      <c r="EFF73" s="56"/>
      <c r="EFG73" s="56"/>
      <c r="EFH73" s="56"/>
      <c r="EFI73" s="56"/>
      <c r="EFJ73" s="56"/>
      <c r="EFK73" s="56"/>
      <c r="EFL73" s="56"/>
      <c r="EFM73" s="56"/>
      <c r="EFN73" s="56"/>
      <c r="EFO73" s="56"/>
      <c r="EFP73" s="56"/>
      <c r="EFQ73" s="56"/>
      <c r="EFR73" s="56"/>
      <c r="EFS73" s="56"/>
      <c r="EFT73" s="56"/>
      <c r="EFU73" s="56"/>
      <c r="EFV73" s="56"/>
      <c r="EFW73" s="56"/>
      <c r="EFX73" s="56"/>
      <c r="EFY73" s="56"/>
      <c r="EFZ73" s="56"/>
      <c r="EGA73" s="56"/>
      <c r="EGB73" s="56"/>
      <c r="EGC73" s="56"/>
      <c r="EGD73" s="56"/>
      <c r="EGE73" s="56"/>
      <c r="EGF73" s="56"/>
      <c r="EGG73" s="56"/>
      <c r="EGH73" s="56"/>
      <c r="EGI73" s="56"/>
      <c r="EGJ73" s="56"/>
      <c r="EGK73" s="56"/>
      <c r="EGL73" s="56"/>
      <c r="EGM73" s="56"/>
      <c r="EGN73" s="56"/>
      <c r="EGO73" s="56"/>
      <c r="EGP73" s="56"/>
      <c r="EGQ73" s="56"/>
      <c r="EGR73" s="56"/>
      <c r="EGS73" s="56"/>
      <c r="EGT73" s="56"/>
      <c r="EGU73" s="56"/>
      <c r="EGV73" s="56"/>
      <c r="EGW73" s="56"/>
      <c r="EGX73" s="56"/>
      <c r="EGY73" s="56"/>
      <c r="EGZ73" s="56"/>
      <c r="EHA73" s="56"/>
      <c r="EHB73" s="56"/>
      <c r="EHC73" s="56"/>
      <c r="EHD73" s="56"/>
      <c r="EHE73" s="56"/>
      <c r="EHF73" s="56"/>
      <c r="EHG73" s="56"/>
      <c r="EHH73" s="56"/>
      <c r="EHI73" s="56"/>
      <c r="EHJ73" s="56"/>
      <c r="EHK73" s="56"/>
      <c r="EHL73" s="56"/>
      <c r="EHM73" s="56"/>
      <c r="EHN73" s="56"/>
      <c r="EHO73" s="56"/>
      <c r="EHP73" s="56"/>
      <c r="EHQ73" s="56"/>
      <c r="EHR73" s="56"/>
      <c r="EHS73" s="56"/>
      <c r="EHT73" s="56"/>
      <c r="EHU73" s="56"/>
      <c r="EHV73" s="56"/>
      <c r="EHW73" s="56"/>
      <c r="EHX73" s="56"/>
      <c r="EHY73" s="56"/>
      <c r="EHZ73" s="56"/>
      <c r="EIA73" s="56"/>
      <c r="EIB73" s="56"/>
      <c r="EIC73" s="56"/>
      <c r="EID73" s="56"/>
      <c r="EIE73" s="56"/>
      <c r="EIF73" s="56"/>
      <c r="EIG73" s="56"/>
      <c r="EIH73" s="56"/>
      <c r="EII73" s="56"/>
      <c r="EIJ73" s="56"/>
      <c r="EIK73" s="56"/>
      <c r="EIL73" s="56"/>
      <c r="EIM73" s="56"/>
      <c r="EIN73" s="56"/>
      <c r="EIO73" s="56"/>
      <c r="EIP73" s="56"/>
      <c r="EIQ73" s="56"/>
      <c r="EIR73" s="56"/>
      <c r="EIS73" s="56"/>
      <c r="EIT73" s="56"/>
      <c r="EIU73" s="56"/>
      <c r="EIV73" s="56"/>
      <c r="EIW73" s="56"/>
      <c r="EIX73" s="56"/>
      <c r="EIY73" s="56"/>
      <c r="EIZ73" s="56"/>
      <c r="EJA73" s="56"/>
      <c r="EJB73" s="56"/>
      <c r="EJC73" s="56"/>
      <c r="EJD73" s="56"/>
      <c r="EJE73" s="56"/>
      <c r="EJF73" s="56"/>
      <c r="EJG73" s="56"/>
      <c r="EJH73" s="56"/>
      <c r="EJI73" s="56"/>
      <c r="EJJ73" s="56"/>
      <c r="EJK73" s="56"/>
      <c r="EJL73" s="56"/>
      <c r="EJM73" s="56"/>
      <c r="EJN73" s="56"/>
      <c r="EJO73" s="56"/>
      <c r="EJP73" s="56"/>
      <c r="EJQ73" s="56"/>
      <c r="EJR73" s="56"/>
      <c r="EJS73" s="56"/>
      <c r="EJT73" s="56"/>
      <c r="EJU73" s="56"/>
      <c r="EJV73" s="56"/>
      <c r="EJW73" s="56"/>
      <c r="EJX73" s="56"/>
      <c r="EJY73" s="56"/>
      <c r="EJZ73" s="56"/>
      <c r="EKA73" s="56"/>
      <c r="EKB73" s="56"/>
      <c r="EKC73" s="56"/>
      <c r="EKD73" s="56"/>
      <c r="EKE73" s="56"/>
      <c r="EKF73" s="56"/>
      <c r="EKG73" s="56"/>
      <c r="EKH73" s="56"/>
      <c r="EKI73" s="56"/>
      <c r="EKJ73" s="56"/>
      <c r="EKK73" s="56"/>
      <c r="EKL73" s="56"/>
      <c r="EKM73" s="56"/>
      <c r="EKN73" s="56"/>
      <c r="EKO73" s="56"/>
      <c r="EKP73" s="56"/>
      <c r="EKQ73" s="56"/>
      <c r="EKR73" s="56"/>
      <c r="EKS73" s="56"/>
      <c r="EKT73" s="56"/>
      <c r="EKU73" s="56"/>
      <c r="EKV73" s="56"/>
      <c r="EKW73" s="56"/>
      <c r="EKX73" s="56"/>
      <c r="EKY73" s="56"/>
      <c r="EKZ73" s="56"/>
      <c r="ELA73" s="56"/>
      <c r="ELB73" s="56"/>
      <c r="ELC73" s="56"/>
      <c r="ELD73" s="56"/>
      <c r="ELE73" s="56"/>
      <c r="ELF73" s="56"/>
      <c r="ELG73" s="56"/>
      <c r="ELH73" s="56"/>
      <c r="ELI73" s="56"/>
      <c r="ELJ73" s="56"/>
      <c r="ELK73" s="56"/>
      <c r="ELL73" s="56"/>
      <c r="ELM73" s="56"/>
      <c r="ELN73" s="56"/>
      <c r="ELO73" s="56"/>
      <c r="ELP73" s="56"/>
      <c r="ELQ73" s="56"/>
      <c r="ELR73" s="56"/>
      <c r="ELS73" s="56"/>
      <c r="ELT73" s="56"/>
      <c r="ELU73" s="56"/>
      <c r="ELV73" s="56"/>
      <c r="ELW73" s="56"/>
      <c r="ELX73" s="56"/>
      <c r="ELY73" s="56"/>
      <c r="ELZ73" s="56"/>
      <c r="EMA73" s="56"/>
      <c r="EMB73" s="56"/>
      <c r="EMC73" s="56"/>
      <c r="EMD73" s="56"/>
      <c r="EME73" s="56"/>
      <c r="EMF73" s="56"/>
      <c r="EMG73" s="56"/>
      <c r="EMH73" s="56"/>
      <c r="EMI73" s="56"/>
      <c r="EMJ73" s="56"/>
      <c r="EMK73" s="56"/>
      <c r="EML73" s="56"/>
      <c r="EMM73" s="56"/>
      <c r="EMN73" s="56"/>
      <c r="EMO73" s="56"/>
      <c r="EMP73" s="56"/>
      <c r="EMQ73" s="56"/>
      <c r="EMR73" s="56"/>
      <c r="EMS73" s="56"/>
      <c r="EMT73" s="56"/>
      <c r="EMU73" s="56"/>
      <c r="EMV73" s="56"/>
      <c r="EMW73" s="56"/>
      <c r="EMX73" s="56"/>
      <c r="EMY73" s="56"/>
      <c r="EMZ73" s="56"/>
      <c r="ENA73" s="56"/>
      <c r="ENB73" s="56"/>
      <c r="ENC73" s="56"/>
      <c r="END73" s="56"/>
      <c r="ENE73" s="56"/>
      <c r="ENF73" s="56"/>
      <c r="ENG73" s="56"/>
      <c r="ENH73" s="56"/>
      <c r="ENI73" s="56"/>
      <c r="ENJ73" s="56"/>
      <c r="ENK73" s="56"/>
      <c r="ENL73" s="56"/>
      <c r="ENM73" s="56"/>
      <c r="ENN73" s="56"/>
      <c r="ENO73" s="56"/>
      <c r="ENP73" s="56"/>
      <c r="ENQ73" s="56"/>
      <c r="ENR73" s="56"/>
      <c r="ENS73" s="56"/>
      <c r="ENT73" s="56"/>
      <c r="ENU73" s="56"/>
      <c r="ENV73" s="56"/>
      <c r="ENW73" s="56"/>
      <c r="ENX73" s="56"/>
      <c r="ENY73" s="56"/>
      <c r="ENZ73" s="56"/>
      <c r="EOA73" s="56"/>
      <c r="EOB73" s="56"/>
      <c r="EOC73" s="56"/>
      <c r="EOD73" s="56"/>
      <c r="EOE73" s="56"/>
      <c r="EOF73" s="56"/>
      <c r="EOG73" s="56"/>
      <c r="EOH73" s="56"/>
      <c r="EOI73" s="56"/>
      <c r="EOJ73" s="56"/>
      <c r="EOK73" s="56"/>
      <c r="EOL73" s="56"/>
      <c r="EOM73" s="56"/>
      <c r="EON73" s="56"/>
      <c r="EOO73" s="56"/>
      <c r="EOP73" s="56"/>
      <c r="EOQ73" s="56"/>
      <c r="EOR73" s="56"/>
      <c r="EOS73" s="56"/>
      <c r="EOT73" s="56"/>
      <c r="EOU73" s="56"/>
      <c r="EOV73" s="56"/>
      <c r="EOW73" s="56"/>
      <c r="EOX73" s="56"/>
      <c r="EOY73" s="56"/>
      <c r="EOZ73" s="56"/>
      <c r="EPA73" s="56"/>
      <c r="EPB73" s="56"/>
      <c r="EPC73" s="56"/>
      <c r="EPD73" s="56"/>
      <c r="EPE73" s="56"/>
      <c r="EPF73" s="56"/>
      <c r="EPG73" s="56"/>
      <c r="EPH73" s="56"/>
      <c r="EPI73" s="56"/>
      <c r="EPJ73" s="56"/>
      <c r="EPK73" s="56"/>
      <c r="EPL73" s="56"/>
      <c r="EPM73" s="56"/>
      <c r="EPN73" s="56"/>
      <c r="EPO73" s="56"/>
      <c r="EPP73" s="56"/>
      <c r="EPQ73" s="56"/>
      <c r="EPR73" s="56"/>
      <c r="EPS73" s="56"/>
      <c r="EPT73" s="56"/>
      <c r="EPU73" s="56"/>
      <c r="EPV73" s="56"/>
      <c r="EPW73" s="56"/>
      <c r="EPX73" s="56"/>
      <c r="EPY73" s="56"/>
      <c r="EPZ73" s="56"/>
      <c r="EQA73" s="56"/>
      <c r="EQB73" s="56"/>
      <c r="EQC73" s="56"/>
      <c r="EQD73" s="56"/>
      <c r="EQE73" s="56"/>
      <c r="EQF73" s="56"/>
      <c r="EQG73" s="56"/>
      <c r="EQH73" s="56"/>
      <c r="EQI73" s="56"/>
      <c r="EQJ73" s="56"/>
      <c r="EQK73" s="56"/>
      <c r="EQL73" s="56"/>
      <c r="EQM73" s="56"/>
      <c r="EQN73" s="56"/>
      <c r="EQO73" s="56"/>
      <c r="EQP73" s="56"/>
      <c r="EQQ73" s="56"/>
      <c r="EQR73" s="56"/>
      <c r="EQS73" s="56"/>
      <c r="EQT73" s="56"/>
      <c r="EQU73" s="56"/>
      <c r="EQV73" s="56"/>
      <c r="EQW73" s="56"/>
      <c r="EQX73" s="56"/>
      <c r="EQY73" s="56"/>
      <c r="EQZ73" s="56"/>
      <c r="ERA73" s="56"/>
      <c r="ERB73" s="56"/>
      <c r="ERC73" s="56"/>
      <c r="ERD73" s="56"/>
      <c r="ERE73" s="56"/>
      <c r="ERF73" s="56"/>
      <c r="ERG73" s="56"/>
      <c r="ERH73" s="56"/>
      <c r="ERI73" s="56"/>
      <c r="ERJ73" s="56"/>
      <c r="ERK73" s="56"/>
      <c r="ERL73" s="56"/>
      <c r="ERM73" s="56"/>
      <c r="ERN73" s="56"/>
      <c r="ERO73" s="56"/>
      <c r="ERP73" s="56"/>
      <c r="ERQ73" s="56"/>
      <c r="ERR73" s="56"/>
      <c r="ERS73" s="56"/>
      <c r="ERT73" s="56"/>
      <c r="ERU73" s="56"/>
      <c r="ERV73" s="56"/>
      <c r="ERW73" s="56"/>
      <c r="ERX73" s="56"/>
      <c r="ERY73" s="56"/>
      <c r="ERZ73" s="56"/>
      <c r="ESA73" s="56"/>
      <c r="ESB73" s="56"/>
      <c r="ESC73" s="56"/>
      <c r="ESD73" s="56"/>
      <c r="ESE73" s="56"/>
      <c r="ESF73" s="56"/>
      <c r="ESG73" s="56"/>
      <c r="ESH73" s="56"/>
      <c r="ESI73" s="56"/>
      <c r="ESJ73" s="56"/>
      <c r="ESK73" s="56"/>
      <c r="ESL73" s="56"/>
      <c r="ESM73" s="56"/>
      <c r="ESN73" s="56"/>
      <c r="ESO73" s="56"/>
      <c r="ESP73" s="56"/>
      <c r="ESQ73" s="56"/>
      <c r="ESR73" s="56"/>
      <c r="ESS73" s="56"/>
      <c r="EST73" s="56"/>
      <c r="ESU73" s="56"/>
      <c r="ESV73" s="56"/>
      <c r="ESW73" s="56"/>
      <c r="ESX73" s="56"/>
      <c r="ESY73" s="56"/>
      <c r="ESZ73" s="56"/>
      <c r="ETA73" s="56"/>
      <c r="ETB73" s="56"/>
      <c r="ETC73" s="56"/>
      <c r="ETD73" s="56"/>
      <c r="ETE73" s="56"/>
      <c r="ETF73" s="56"/>
      <c r="ETG73" s="56"/>
      <c r="ETH73" s="56"/>
      <c r="ETI73" s="56"/>
      <c r="ETJ73" s="56"/>
      <c r="ETK73" s="56"/>
      <c r="ETL73" s="56"/>
      <c r="ETM73" s="56"/>
      <c r="ETN73" s="56"/>
      <c r="ETO73" s="56"/>
      <c r="ETP73" s="56"/>
      <c r="ETQ73" s="56"/>
      <c r="ETR73" s="56"/>
      <c r="ETS73" s="56"/>
      <c r="ETT73" s="56"/>
      <c r="ETU73" s="56"/>
      <c r="ETV73" s="56"/>
      <c r="ETW73" s="56"/>
      <c r="ETX73" s="56"/>
      <c r="ETY73" s="56"/>
      <c r="ETZ73" s="56"/>
      <c r="EUA73" s="56"/>
      <c r="EUB73" s="56"/>
      <c r="EUC73" s="56"/>
      <c r="EUD73" s="56"/>
      <c r="EUE73" s="56"/>
      <c r="EUF73" s="56"/>
      <c r="EUG73" s="56"/>
      <c r="EUH73" s="56"/>
      <c r="EUI73" s="56"/>
      <c r="EUJ73" s="56"/>
      <c r="EUK73" s="56"/>
      <c r="EUL73" s="56"/>
      <c r="EUM73" s="56"/>
      <c r="EUN73" s="56"/>
      <c r="EUO73" s="56"/>
      <c r="EUP73" s="56"/>
      <c r="EUQ73" s="56"/>
      <c r="EUR73" s="56"/>
      <c r="EUS73" s="56"/>
      <c r="EUT73" s="56"/>
      <c r="EUU73" s="56"/>
      <c r="EUV73" s="56"/>
      <c r="EUW73" s="56"/>
      <c r="EUX73" s="56"/>
      <c r="EUY73" s="56"/>
      <c r="EUZ73" s="56"/>
      <c r="EVA73" s="56"/>
      <c r="EVB73" s="56"/>
      <c r="EVC73" s="56"/>
      <c r="EVD73" s="56"/>
      <c r="EVE73" s="56"/>
      <c r="EVF73" s="56"/>
      <c r="EVG73" s="56"/>
      <c r="EVH73" s="56"/>
      <c r="EVI73" s="56"/>
      <c r="EVJ73" s="56"/>
      <c r="EVK73" s="56"/>
      <c r="EVL73" s="56"/>
      <c r="EVM73" s="56"/>
      <c r="EVN73" s="56"/>
      <c r="EVO73" s="56"/>
      <c r="EVP73" s="56"/>
      <c r="EVQ73" s="56"/>
      <c r="EVR73" s="56"/>
      <c r="EVS73" s="56"/>
      <c r="EVT73" s="56"/>
      <c r="EVU73" s="56"/>
      <c r="EVV73" s="56"/>
      <c r="EVW73" s="56"/>
      <c r="EVX73" s="56"/>
      <c r="EVY73" s="56"/>
      <c r="EVZ73" s="56"/>
      <c r="EWA73" s="56"/>
      <c r="EWB73" s="56"/>
      <c r="EWC73" s="56"/>
      <c r="EWD73" s="56"/>
      <c r="EWE73" s="56"/>
      <c r="EWF73" s="56"/>
      <c r="EWG73" s="56"/>
      <c r="EWH73" s="56"/>
      <c r="EWI73" s="56"/>
      <c r="EWJ73" s="56"/>
      <c r="EWK73" s="56"/>
      <c r="EWL73" s="56"/>
      <c r="EWM73" s="56"/>
      <c r="EWN73" s="56"/>
      <c r="EWO73" s="56"/>
      <c r="EWP73" s="56"/>
      <c r="EWQ73" s="56"/>
      <c r="EWR73" s="56"/>
      <c r="EWS73" s="56"/>
      <c r="EWT73" s="56"/>
      <c r="EWU73" s="56"/>
      <c r="EWV73" s="56"/>
      <c r="EWW73" s="56"/>
      <c r="EWX73" s="56"/>
      <c r="EWY73" s="56"/>
      <c r="EWZ73" s="56"/>
      <c r="EXA73" s="56"/>
      <c r="EXB73" s="56"/>
      <c r="EXC73" s="56"/>
      <c r="EXD73" s="56"/>
      <c r="EXE73" s="56"/>
      <c r="EXF73" s="56"/>
      <c r="EXG73" s="56"/>
      <c r="EXH73" s="56"/>
      <c r="EXI73" s="56"/>
      <c r="EXJ73" s="56"/>
      <c r="EXK73" s="56"/>
      <c r="EXL73" s="56"/>
      <c r="EXM73" s="56"/>
      <c r="EXN73" s="56"/>
      <c r="EXO73" s="56"/>
      <c r="EXP73" s="56"/>
      <c r="EXQ73" s="56"/>
      <c r="EXR73" s="56"/>
      <c r="EXS73" s="56"/>
      <c r="EXT73" s="56"/>
      <c r="EXU73" s="56"/>
      <c r="EXV73" s="56"/>
      <c r="EXW73" s="56"/>
      <c r="EXX73" s="56"/>
      <c r="EXY73" s="56"/>
      <c r="EXZ73" s="56"/>
      <c r="EYA73" s="56"/>
      <c r="EYB73" s="56"/>
      <c r="EYC73" s="56"/>
      <c r="EYD73" s="56"/>
      <c r="EYE73" s="56"/>
      <c r="EYF73" s="56"/>
      <c r="EYG73" s="56"/>
      <c r="EYH73" s="56"/>
      <c r="EYI73" s="56"/>
      <c r="EYJ73" s="56"/>
      <c r="EYK73" s="56"/>
      <c r="EYL73" s="56"/>
      <c r="EYM73" s="56"/>
      <c r="EYN73" s="56"/>
      <c r="EYO73" s="56"/>
      <c r="EYP73" s="56"/>
      <c r="EYQ73" s="56"/>
      <c r="EYR73" s="56"/>
      <c r="EYS73" s="56"/>
      <c r="EYT73" s="56"/>
      <c r="EYU73" s="56"/>
      <c r="EYV73" s="56"/>
      <c r="EYW73" s="56"/>
      <c r="EYX73" s="56"/>
      <c r="EYY73" s="56"/>
      <c r="EYZ73" s="56"/>
      <c r="EZA73" s="56"/>
      <c r="EZB73" s="56"/>
      <c r="EZC73" s="56"/>
      <c r="EZD73" s="56"/>
      <c r="EZE73" s="56"/>
      <c r="EZF73" s="56"/>
      <c r="EZG73" s="56"/>
      <c r="EZH73" s="56"/>
      <c r="EZI73" s="56"/>
      <c r="EZJ73" s="56"/>
      <c r="EZK73" s="56"/>
      <c r="EZL73" s="56"/>
      <c r="EZM73" s="56"/>
      <c r="EZN73" s="56"/>
      <c r="EZO73" s="56"/>
      <c r="EZP73" s="56"/>
      <c r="EZQ73" s="56"/>
      <c r="EZR73" s="56"/>
      <c r="EZS73" s="56"/>
      <c r="EZT73" s="56"/>
      <c r="EZU73" s="56"/>
      <c r="EZV73" s="56"/>
      <c r="EZW73" s="56"/>
      <c r="EZX73" s="56"/>
      <c r="EZY73" s="56"/>
      <c r="EZZ73" s="56"/>
      <c r="FAA73" s="56"/>
      <c r="FAB73" s="56"/>
      <c r="FAC73" s="56"/>
      <c r="FAD73" s="56"/>
      <c r="FAE73" s="56"/>
      <c r="FAF73" s="56"/>
      <c r="FAG73" s="56"/>
      <c r="FAH73" s="56"/>
      <c r="FAI73" s="56"/>
      <c r="FAJ73" s="56"/>
      <c r="FAK73" s="56"/>
      <c r="FAL73" s="56"/>
      <c r="FAM73" s="56"/>
      <c r="FAN73" s="56"/>
      <c r="FAO73" s="56"/>
      <c r="FAP73" s="56"/>
      <c r="FAQ73" s="56"/>
      <c r="FAR73" s="56"/>
      <c r="FAS73" s="56"/>
      <c r="FAT73" s="56"/>
      <c r="FAU73" s="56"/>
      <c r="FAV73" s="56"/>
      <c r="FAW73" s="56"/>
      <c r="FAX73" s="56"/>
      <c r="FAY73" s="56"/>
      <c r="FAZ73" s="56"/>
      <c r="FBA73" s="56"/>
      <c r="FBB73" s="56"/>
      <c r="FBC73" s="56"/>
      <c r="FBD73" s="56"/>
      <c r="FBE73" s="56"/>
      <c r="FBF73" s="56"/>
      <c r="FBG73" s="56"/>
      <c r="FBH73" s="56"/>
      <c r="FBI73" s="56"/>
      <c r="FBJ73" s="56"/>
      <c r="FBK73" s="56"/>
      <c r="FBL73" s="56"/>
      <c r="FBM73" s="56"/>
      <c r="FBN73" s="56"/>
      <c r="FBO73" s="56"/>
      <c r="FBP73" s="56"/>
      <c r="FBQ73" s="56"/>
      <c r="FBR73" s="56"/>
      <c r="FBS73" s="56"/>
      <c r="FBT73" s="56"/>
      <c r="FBU73" s="56"/>
      <c r="FBV73" s="56"/>
      <c r="FBW73" s="56"/>
      <c r="FBX73" s="56"/>
      <c r="FBY73" s="56"/>
      <c r="FBZ73" s="56"/>
      <c r="FCA73" s="56"/>
      <c r="FCB73" s="56"/>
      <c r="FCC73" s="56"/>
      <c r="FCD73" s="56"/>
      <c r="FCE73" s="56"/>
      <c r="FCF73" s="56"/>
      <c r="FCG73" s="56"/>
      <c r="FCH73" s="56"/>
      <c r="FCI73" s="56"/>
      <c r="FCJ73" s="56"/>
      <c r="FCK73" s="56"/>
      <c r="FCL73" s="56"/>
      <c r="FCM73" s="56"/>
      <c r="FCN73" s="56"/>
      <c r="FCO73" s="56"/>
      <c r="FCP73" s="56"/>
      <c r="FCQ73" s="56"/>
      <c r="FCR73" s="56"/>
      <c r="FCS73" s="56"/>
      <c r="FCT73" s="56"/>
      <c r="FCU73" s="56"/>
      <c r="FCV73" s="56"/>
      <c r="FCW73" s="56"/>
      <c r="FCX73" s="56"/>
      <c r="FCY73" s="56"/>
      <c r="FCZ73" s="56"/>
      <c r="FDA73" s="56"/>
      <c r="FDB73" s="56"/>
      <c r="FDC73" s="56"/>
      <c r="FDD73" s="56"/>
      <c r="FDE73" s="56"/>
      <c r="FDF73" s="56"/>
      <c r="FDG73" s="56"/>
      <c r="FDH73" s="56"/>
      <c r="FDI73" s="56"/>
      <c r="FDJ73" s="56"/>
      <c r="FDK73" s="56"/>
      <c r="FDL73" s="56"/>
      <c r="FDM73" s="56"/>
      <c r="FDN73" s="56"/>
      <c r="FDO73" s="56"/>
      <c r="FDP73" s="56"/>
      <c r="FDQ73" s="56"/>
      <c r="FDR73" s="56"/>
      <c r="FDS73" s="56"/>
      <c r="FDT73" s="56"/>
      <c r="FDU73" s="56"/>
      <c r="FDV73" s="56"/>
      <c r="FDW73" s="56"/>
      <c r="FDX73" s="56"/>
      <c r="FDY73" s="56"/>
      <c r="FDZ73" s="56"/>
      <c r="FEA73" s="56"/>
      <c r="FEB73" s="56"/>
      <c r="FEC73" s="56"/>
      <c r="FED73" s="56"/>
      <c r="FEE73" s="56"/>
      <c r="FEF73" s="56"/>
      <c r="FEG73" s="56"/>
      <c r="FEH73" s="56"/>
      <c r="FEI73" s="56"/>
      <c r="FEJ73" s="56"/>
      <c r="FEK73" s="56"/>
      <c r="FEL73" s="56"/>
      <c r="FEM73" s="56"/>
      <c r="FEN73" s="56"/>
      <c r="FEO73" s="56"/>
      <c r="FEP73" s="56"/>
      <c r="FEQ73" s="56"/>
      <c r="FER73" s="56"/>
      <c r="FES73" s="56"/>
      <c r="FET73" s="56"/>
      <c r="FEU73" s="56"/>
      <c r="FEV73" s="56"/>
      <c r="FEW73" s="56"/>
      <c r="FEX73" s="56"/>
      <c r="FEY73" s="56"/>
      <c r="FEZ73" s="56"/>
      <c r="FFA73" s="56"/>
      <c r="FFB73" s="56"/>
      <c r="FFC73" s="56"/>
      <c r="FFD73" s="56"/>
      <c r="FFE73" s="56"/>
      <c r="FFF73" s="56"/>
      <c r="FFG73" s="56"/>
      <c r="FFH73" s="56"/>
      <c r="FFI73" s="56"/>
      <c r="FFJ73" s="56"/>
      <c r="FFK73" s="56"/>
      <c r="FFL73" s="56"/>
      <c r="FFM73" s="56"/>
      <c r="FFN73" s="56"/>
      <c r="FFO73" s="56"/>
      <c r="FFP73" s="56"/>
      <c r="FFQ73" s="56"/>
      <c r="FFR73" s="56"/>
      <c r="FFS73" s="56"/>
      <c r="FFT73" s="56"/>
      <c r="FFU73" s="56"/>
      <c r="FFV73" s="56"/>
      <c r="FFW73" s="56"/>
      <c r="FFX73" s="56"/>
      <c r="FFY73" s="56"/>
      <c r="FFZ73" s="56"/>
      <c r="FGA73" s="56"/>
      <c r="FGB73" s="56"/>
      <c r="FGC73" s="56"/>
      <c r="FGD73" s="56"/>
      <c r="FGE73" s="56"/>
      <c r="FGF73" s="56"/>
      <c r="FGG73" s="56"/>
      <c r="FGH73" s="56"/>
      <c r="FGI73" s="56"/>
      <c r="FGJ73" s="56"/>
      <c r="FGK73" s="56"/>
      <c r="FGL73" s="56"/>
      <c r="FGM73" s="56"/>
      <c r="FGN73" s="56"/>
      <c r="FGO73" s="56"/>
      <c r="FGP73" s="56"/>
      <c r="FGQ73" s="56"/>
      <c r="FGR73" s="56"/>
      <c r="FGS73" s="56"/>
      <c r="FGT73" s="56"/>
      <c r="FGU73" s="56"/>
      <c r="FGV73" s="56"/>
      <c r="FGW73" s="56"/>
      <c r="FGX73" s="56"/>
      <c r="FGY73" s="56"/>
      <c r="FGZ73" s="56"/>
      <c r="FHA73" s="56"/>
      <c r="FHB73" s="56"/>
      <c r="FHC73" s="56"/>
      <c r="FHD73" s="56"/>
      <c r="FHE73" s="56"/>
      <c r="FHF73" s="56"/>
      <c r="FHG73" s="56"/>
      <c r="FHH73" s="56"/>
      <c r="FHI73" s="56"/>
      <c r="FHJ73" s="56"/>
      <c r="FHK73" s="56"/>
      <c r="FHL73" s="56"/>
      <c r="FHM73" s="56"/>
      <c r="FHN73" s="56"/>
      <c r="FHO73" s="56"/>
      <c r="FHP73" s="56"/>
      <c r="FHQ73" s="56"/>
      <c r="FHR73" s="56"/>
      <c r="FHS73" s="56"/>
      <c r="FHT73" s="56"/>
      <c r="FHU73" s="56"/>
      <c r="FHV73" s="56"/>
      <c r="FHW73" s="56"/>
      <c r="FHX73" s="56"/>
      <c r="FHY73" s="56"/>
      <c r="FHZ73" s="56"/>
      <c r="FIA73" s="56"/>
      <c r="FIB73" s="56"/>
      <c r="FIC73" s="56"/>
      <c r="FID73" s="56"/>
      <c r="FIE73" s="56"/>
      <c r="FIF73" s="56"/>
      <c r="FIG73" s="56"/>
      <c r="FIH73" s="56"/>
      <c r="FII73" s="56"/>
      <c r="FIJ73" s="56"/>
      <c r="FIK73" s="56"/>
      <c r="FIL73" s="56"/>
      <c r="FIM73" s="56"/>
      <c r="FIN73" s="56"/>
      <c r="FIO73" s="56"/>
      <c r="FIP73" s="56"/>
      <c r="FIQ73" s="56"/>
      <c r="FIR73" s="56"/>
      <c r="FIS73" s="56"/>
      <c r="FIT73" s="56"/>
      <c r="FIU73" s="56"/>
      <c r="FIV73" s="56"/>
      <c r="FIW73" s="56"/>
      <c r="FIX73" s="56"/>
      <c r="FIY73" s="56"/>
      <c r="FIZ73" s="56"/>
      <c r="FJA73" s="56"/>
      <c r="FJB73" s="56"/>
      <c r="FJC73" s="56"/>
      <c r="FJD73" s="56"/>
      <c r="FJE73" s="56"/>
      <c r="FJF73" s="56"/>
      <c r="FJG73" s="56"/>
      <c r="FJH73" s="56"/>
      <c r="FJI73" s="56"/>
      <c r="FJJ73" s="56"/>
      <c r="FJK73" s="56"/>
      <c r="FJL73" s="56"/>
      <c r="FJM73" s="56"/>
      <c r="FJN73" s="56"/>
      <c r="FJO73" s="56"/>
      <c r="FJP73" s="56"/>
      <c r="FJQ73" s="56"/>
      <c r="FJR73" s="56"/>
      <c r="FJS73" s="56"/>
      <c r="FJT73" s="56"/>
      <c r="FJU73" s="56"/>
      <c r="FJV73" s="56"/>
      <c r="FJW73" s="56"/>
      <c r="FJX73" s="56"/>
      <c r="FJY73" s="56"/>
      <c r="FJZ73" s="56"/>
      <c r="FKA73" s="56"/>
      <c r="FKB73" s="56"/>
      <c r="FKC73" s="56"/>
      <c r="FKD73" s="56"/>
      <c r="FKE73" s="56"/>
      <c r="FKF73" s="56"/>
      <c r="FKG73" s="56"/>
      <c r="FKH73" s="56"/>
      <c r="FKI73" s="56"/>
      <c r="FKJ73" s="56"/>
      <c r="FKK73" s="56"/>
      <c r="FKL73" s="56"/>
      <c r="FKM73" s="56"/>
      <c r="FKN73" s="56"/>
      <c r="FKO73" s="56"/>
      <c r="FKP73" s="56"/>
      <c r="FKQ73" s="56"/>
      <c r="FKR73" s="56"/>
      <c r="FKS73" s="56"/>
      <c r="FKT73" s="56"/>
      <c r="FKU73" s="56"/>
      <c r="FKV73" s="56"/>
      <c r="FKW73" s="56"/>
      <c r="FKX73" s="56"/>
      <c r="FKY73" s="56"/>
      <c r="FKZ73" s="56"/>
      <c r="FLA73" s="56"/>
      <c r="FLB73" s="56"/>
      <c r="FLC73" s="56"/>
      <c r="FLD73" s="56"/>
      <c r="FLE73" s="56"/>
      <c r="FLF73" s="56"/>
      <c r="FLG73" s="56"/>
      <c r="FLH73" s="56"/>
      <c r="FLI73" s="56"/>
      <c r="FLJ73" s="56"/>
      <c r="FLK73" s="56"/>
      <c r="FLL73" s="56"/>
      <c r="FLM73" s="56"/>
      <c r="FLN73" s="56"/>
      <c r="FLO73" s="56"/>
      <c r="FLP73" s="56"/>
      <c r="FLQ73" s="56"/>
      <c r="FLR73" s="56"/>
      <c r="FLS73" s="56"/>
      <c r="FLT73" s="56"/>
      <c r="FLU73" s="56"/>
      <c r="FLV73" s="56"/>
      <c r="FLW73" s="56"/>
      <c r="FLX73" s="56"/>
      <c r="FLY73" s="56"/>
      <c r="FLZ73" s="56"/>
      <c r="FMA73" s="56"/>
      <c r="FMB73" s="56"/>
      <c r="FMC73" s="56"/>
      <c r="FMD73" s="56"/>
      <c r="FME73" s="56"/>
      <c r="FMF73" s="56"/>
      <c r="FMG73" s="56"/>
      <c r="FMH73" s="56"/>
      <c r="FMI73" s="56"/>
      <c r="FMJ73" s="56"/>
      <c r="FMK73" s="56"/>
      <c r="FML73" s="56"/>
      <c r="FMM73" s="56"/>
      <c r="FMN73" s="56"/>
      <c r="FMO73" s="56"/>
      <c r="FMP73" s="56"/>
      <c r="FMQ73" s="56"/>
      <c r="FMR73" s="56"/>
      <c r="FMS73" s="56"/>
      <c r="FMT73" s="56"/>
      <c r="FMU73" s="56"/>
      <c r="FMV73" s="56"/>
      <c r="FMW73" s="56"/>
      <c r="FMX73" s="56"/>
      <c r="FMY73" s="56"/>
      <c r="FMZ73" s="56"/>
      <c r="FNA73" s="56"/>
      <c r="FNB73" s="56"/>
      <c r="FNC73" s="56"/>
      <c r="FND73" s="56"/>
      <c r="FNE73" s="56"/>
      <c r="FNF73" s="56"/>
      <c r="FNG73" s="56"/>
      <c r="FNH73" s="56"/>
      <c r="FNI73" s="56"/>
      <c r="FNJ73" s="56"/>
      <c r="FNK73" s="56"/>
      <c r="FNL73" s="56"/>
      <c r="FNM73" s="56"/>
      <c r="FNN73" s="56"/>
      <c r="FNO73" s="56"/>
      <c r="FNP73" s="56"/>
      <c r="FNQ73" s="56"/>
      <c r="FNR73" s="56"/>
      <c r="FNS73" s="56"/>
      <c r="FNT73" s="56"/>
      <c r="FNU73" s="56"/>
      <c r="FNV73" s="56"/>
      <c r="FNW73" s="56"/>
      <c r="FNX73" s="56"/>
      <c r="FNY73" s="56"/>
      <c r="FNZ73" s="56"/>
      <c r="FOA73" s="56"/>
      <c r="FOB73" s="56"/>
      <c r="FOC73" s="56"/>
      <c r="FOD73" s="56"/>
      <c r="FOE73" s="56"/>
      <c r="FOF73" s="56"/>
      <c r="FOG73" s="56"/>
      <c r="FOH73" s="56"/>
      <c r="FOI73" s="56"/>
      <c r="FOJ73" s="56"/>
      <c r="FOK73" s="56"/>
      <c r="FOL73" s="56"/>
      <c r="FOM73" s="56"/>
      <c r="FON73" s="56"/>
      <c r="FOO73" s="56"/>
      <c r="FOP73" s="56"/>
      <c r="FOQ73" s="56"/>
      <c r="FOR73" s="56"/>
      <c r="FOS73" s="56"/>
      <c r="FOT73" s="56"/>
      <c r="FOU73" s="56"/>
      <c r="FOV73" s="56"/>
      <c r="FOW73" s="56"/>
      <c r="FOX73" s="56"/>
      <c r="FOY73" s="56"/>
      <c r="FOZ73" s="56"/>
      <c r="FPA73" s="56"/>
      <c r="FPB73" s="56"/>
      <c r="FPC73" s="56"/>
      <c r="FPD73" s="56"/>
      <c r="FPE73" s="56"/>
      <c r="FPF73" s="56"/>
      <c r="FPG73" s="56"/>
      <c r="FPH73" s="56"/>
      <c r="FPI73" s="56"/>
      <c r="FPJ73" s="56"/>
      <c r="FPK73" s="56"/>
      <c r="FPL73" s="56"/>
      <c r="FPM73" s="56"/>
      <c r="FPN73" s="56"/>
      <c r="FPO73" s="56"/>
      <c r="FPP73" s="56"/>
      <c r="FPQ73" s="56"/>
      <c r="FPR73" s="56"/>
      <c r="FPS73" s="56"/>
      <c r="FPT73" s="56"/>
      <c r="FPU73" s="56"/>
      <c r="FPV73" s="56"/>
      <c r="FPW73" s="56"/>
      <c r="FPX73" s="56"/>
      <c r="FPY73" s="56"/>
      <c r="FPZ73" s="56"/>
      <c r="FQA73" s="56"/>
      <c r="FQB73" s="56"/>
      <c r="FQC73" s="56"/>
      <c r="FQD73" s="56"/>
      <c r="FQE73" s="56"/>
      <c r="FQF73" s="56"/>
      <c r="FQG73" s="56"/>
      <c r="FQH73" s="56"/>
      <c r="FQI73" s="56"/>
      <c r="FQJ73" s="56"/>
      <c r="FQK73" s="56"/>
      <c r="FQL73" s="56"/>
      <c r="FQM73" s="56"/>
      <c r="FQN73" s="56"/>
      <c r="FQO73" s="56"/>
      <c r="FQP73" s="56"/>
      <c r="FQQ73" s="56"/>
      <c r="FQR73" s="56"/>
      <c r="FQS73" s="56"/>
      <c r="FQT73" s="56"/>
      <c r="FQU73" s="56"/>
      <c r="FQV73" s="56"/>
      <c r="FQW73" s="56"/>
      <c r="FQX73" s="56"/>
      <c r="FQY73" s="56"/>
      <c r="FQZ73" s="56"/>
      <c r="FRA73" s="56"/>
      <c r="FRB73" s="56"/>
      <c r="FRC73" s="56"/>
      <c r="FRD73" s="56"/>
      <c r="FRE73" s="56"/>
      <c r="FRF73" s="56"/>
      <c r="FRG73" s="56"/>
      <c r="FRH73" s="56"/>
      <c r="FRI73" s="56"/>
      <c r="FRJ73" s="56"/>
      <c r="FRK73" s="56"/>
      <c r="FRL73" s="56"/>
      <c r="FRM73" s="56"/>
      <c r="FRN73" s="56"/>
      <c r="FRO73" s="56"/>
      <c r="FRP73" s="56"/>
      <c r="FRQ73" s="56"/>
      <c r="FRR73" s="56"/>
      <c r="FRS73" s="56"/>
      <c r="FRT73" s="56"/>
      <c r="FRU73" s="56"/>
      <c r="FRV73" s="56"/>
      <c r="FRW73" s="56"/>
      <c r="FRX73" s="56"/>
      <c r="FRY73" s="56"/>
      <c r="FRZ73" s="56"/>
      <c r="FSA73" s="56"/>
      <c r="FSB73" s="56"/>
      <c r="FSC73" s="56"/>
      <c r="FSD73" s="56"/>
      <c r="FSE73" s="56"/>
      <c r="FSF73" s="56"/>
      <c r="FSG73" s="56"/>
      <c r="FSH73" s="56"/>
      <c r="FSI73" s="56"/>
      <c r="FSJ73" s="56"/>
      <c r="FSK73" s="56"/>
      <c r="FSL73" s="56"/>
      <c r="FSM73" s="56"/>
      <c r="FSN73" s="56"/>
      <c r="FSO73" s="56"/>
      <c r="FSP73" s="56"/>
      <c r="FSQ73" s="56"/>
      <c r="FSR73" s="56"/>
      <c r="FSS73" s="56"/>
      <c r="FST73" s="56"/>
      <c r="FSU73" s="56"/>
      <c r="FSV73" s="56"/>
      <c r="FSW73" s="56"/>
      <c r="FSX73" s="56"/>
      <c r="FSY73" s="56"/>
      <c r="FSZ73" s="56"/>
      <c r="FTA73" s="56"/>
      <c r="FTB73" s="56"/>
      <c r="FTC73" s="56"/>
      <c r="FTD73" s="56"/>
      <c r="FTE73" s="56"/>
      <c r="FTF73" s="56"/>
      <c r="FTG73" s="56"/>
      <c r="FTH73" s="56"/>
      <c r="FTI73" s="56"/>
      <c r="FTJ73" s="56"/>
      <c r="FTK73" s="56"/>
      <c r="FTL73" s="56"/>
      <c r="FTM73" s="56"/>
      <c r="FTN73" s="56"/>
      <c r="FTO73" s="56"/>
      <c r="FTP73" s="56"/>
      <c r="FTQ73" s="56"/>
      <c r="FTR73" s="56"/>
      <c r="FTS73" s="56"/>
      <c r="FTT73" s="56"/>
      <c r="FTU73" s="56"/>
      <c r="FTV73" s="56"/>
      <c r="FTW73" s="56"/>
      <c r="FTX73" s="56"/>
      <c r="FTY73" s="56"/>
      <c r="FTZ73" s="56"/>
      <c r="FUA73" s="56"/>
      <c r="FUB73" s="56"/>
      <c r="FUC73" s="56"/>
      <c r="FUD73" s="56"/>
      <c r="FUE73" s="56"/>
      <c r="FUF73" s="56"/>
      <c r="FUG73" s="56"/>
      <c r="FUH73" s="56"/>
      <c r="FUI73" s="56"/>
      <c r="FUJ73" s="56"/>
      <c r="FUK73" s="56"/>
      <c r="FUL73" s="56"/>
      <c r="FUM73" s="56"/>
      <c r="FUN73" s="56"/>
      <c r="FUO73" s="56"/>
      <c r="FUP73" s="56"/>
      <c r="FUQ73" s="56"/>
      <c r="FUR73" s="56"/>
      <c r="FUS73" s="56"/>
      <c r="FUT73" s="56"/>
      <c r="FUU73" s="56"/>
      <c r="FUV73" s="56"/>
      <c r="FUW73" s="56"/>
      <c r="FUX73" s="56"/>
      <c r="FUY73" s="56"/>
      <c r="FUZ73" s="56"/>
      <c r="FVA73" s="56"/>
      <c r="FVB73" s="56"/>
      <c r="FVC73" s="56"/>
      <c r="FVD73" s="56"/>
      <c r="FVE73" s="56"/>
      <c r="FVF73" s="56"/>
      <c r="FVG73" s="56"/>
      <c r="FVH73" s="56"/>
      <c r="FVI73" s="56"/>
      <c r="FVJ73" s="56"/>
      <c r="FVK73" s="56"/>
      <c r="FVL73" s="56"/>
      <c r="FVM73" s="56"/>
      <c r="FVN73" s="56"/>
      <c r="FVO73" s="56"/>
      <c r="FVP73" s="56"/>
      <c r="FVQ73" s="56"/>
      <c r="FVR73" s="56"/>
      <c r="FVS73" s="56"/>
      <c r="FVT73" s="56"/>
      <c r="FVU73" s="56"/>
      <c r="FVV73" s="56"/>
      <c r="FVW73" s="56"/>
      <c r="FVX73" s="56"/>
      <c r="FVY73" s="56"/>
      <c r="FVZ73" s="56"/>
      <c r="FWA73" s="56"/>
      <c r="FWB73" s="56"/>
      <c r="FWC73" s="56"/>
      <c r="FWD73" s="56"/>
      <c r="FWE73" s="56"/>
      <c r="FWF73" s="56"/>
      <c r="FWG73" s="56"/>
      <c r="FWH73" s="56"/>
      <c r="FWI73" s="56"/>
      <c r="FWJ73" s="56"/>
      <c r="FWK73" s="56"/>
      <c r="FWL73" s="56"/>
      <c r="FWM73" s="56"/>
      <c r="FWN73" s="56"/>
      <c r="FWO73" s="56"/>
      <c r="FWP73" s="56"/>
      <c r="FWQ73" s="56"/>
      <c r="FWR73" s="56"/>
      <c r="FWS73" s="56"/>
      <c r="FWT73" s="56"/>
      <c r="FWU73" s="56"/>
      <c r="FWV73" s="56"/>
      <c r="FWW73" s="56"/>
      <c r="FWX73" s="56"/>
      <c r="FWY73" s="56"/>
      <c r="FWZ73" s="56"/>
      <c r="FXA73" s="56"/>
      <c r="FXB73" s="56"/>
      <c r="FXC73" s="56"/>
      <c r="FXD73" s="56"/>
      <c r="FXE73" s="56"/>
      <c r="FXF73" s="56"/>
      <c r="FXG73" s="56"/>
      <c r="FXH73" s="56"/>
      <c r="FXI73" s="56"/>
      <c r="FXJ73" s="56"/>
      <c r="FXK73" s="56"/>
      <c r="FXL73" s="56"/>
      <c r="FXM73" s="56"/>
      <c r="FXN73" s="56"/>
      <c r="FXO73" s="56"/>
      <c r="FXP73" s="56"/>
      <c r="FXQ73" s="56"/>
      <c r="FXR73" s="56"/>
      <c r="FXS73" s="56"/>
      <c r="FXT73" s="56"/>
      <c r="FXU73" s="56"/>
      <c r="FXV73" s="56"/>
      <c r="FXW73" s="56"/>
      <c r="FXX73" s="56"/>
      <c r="FXY73" s="56"/>
      <c r="FXZ73" s="56"/>
      <c r="FYA73" s="56"/>
      <c r="FYB73" s="56"/>
      <c r="FYC73" s="56"/>
      <c r="FYD73" s="56"/>
      <c r="FYE73" s="56"/>
      <c r="FYF73" s="56"/>
      <c r="FYG73" s="56"/>
      <c r="FYH73" s="56"/>
      <c r="FYI73" s="56"/>
      <c r="FYJ73" s="56"/>
      <c r="FYK73" s="56"/>
      <c r="FYL73" s="56"/>
      <c r="FYM73" s="56"/>
      <c r="FYN73" s="56"/>
      <c r="FYO73" s="56"/>
      <c r="FYP73" s="56"/>
      <c r="FYQ73" s="56"/>
      <c r="FYR73" s="56"/>
      <c r="FYS73" s="56"/>
      <c r="FYT73" s="56"/>
      <c r="FYU73" s="56"/>
      <c r="FYV73" s="56"/>
      <c r="FYW73" s="56"/>
      <c r="FYX73" s="56"/>
      <c r="FYY73" s="56"/>
      <c r="FYZ73" s="56"/>
      <c r="FZA73" s="56"/>
      <c r="FZB73" s="56"/>
      <c r="FZC73" s="56"/>
      <c r="FZD73" s="56"/>
      <c r="FZE73" s="56"/>
      <c r="FZF73" s="56"/>
      <c r="FZG73" s="56"/>
      <c r="FZH73" s="56"/>
      <c r="FZI73" s="56"/>
      <c r="FZJ73" s="56"/>
      <c r="FZK73" s="56"/>
      <c r="FZL73" s="56"/>
      <c r="FZM73" s="56"/>
      <c r="FZN73" s="56"/>
      <c r="FZO73" s="56"/>
      <c r="FZP73" s="56"/>
      <c r="FZQ73" s="56"/>
      <c r="FZR73" s="56"/>
      <c r="FZS73" s="56"/>
      <c r="FZT73" s="56"/>
      <c r="FZU73" s="56"/>
      <c r="FZV73" s="56"/>
      <c r="FZW73" s="56"/>
      <c r="FZX73" s="56"/>
      <c r="FZY73" s="56"/>
      <c r="FZZ73" s="56"/>
      <c r="GAA73" s="56"/>
      <c r="GAB73" s="56"/>
      <c r="GAC73" s="56"/>
      <c r="GAD73" s="56"/>
      <c r="GAE73" s="56"/>
      <c r="GAF73" s="56"/>
      <c r="GAG73" s="56"/>
      <c r="GAH73" s="56"/>
      <c r="GAI73" s="56"/>
      <c r="GAJ73" s="56"/>
      <c r="GAK73" s="56"/>
      <c r="GAL73" s="56"/>
      <c r="GAM73" s="56"/>
      <c r="GAN73" s="56"/>
      <c r="GAO73" s="56"/>
      <c r="GAP73" s="56"/>
      <c r="GAQ73" s="56"/>
      <c r="GAR73" s="56"/>
      <c r="GAS73" s="56"/>
      <c r="GAT73" s="56"/>
      <c r="GAU73" s="56"/>
      <c r="GAV73" s="56"/>
      <c r="GAW73" s="56"/>
      <c r="GAX73" s="56"/>
      <c r="GAY73" s="56"/>
      <c r="GAZ73" s="56"/>
      <c r="GBA73" s="56"/>
      <c r="GBB73" s="56"/>
      <c r="GBC73" s="56"/>
      <c r="GBD73" s="56"/>
      <c r="GBE73" s="56"/>
      <c r="GBF73" s="56"/>
      <c r="GBG73" s="56"/>
      <c r="GBH73" s="56"/>
      <c r="GBI73" s="56"/>
      <c r="GBJ73" s="56"/>
      <c r="GBK73" s="56"/>
      <c r="GBL73" s="56"/>
      <c r="GBM73" s="56"/>
      <c r="GBN73" s="56"/>
      <c r="GBO73" s="56"/>
      <c r="GBP73" s="56"/>
      <c r="GBQ73" s="56"/>
      <c r="GBR73" s="56"/>
      <c r="GBS73" s="56"/>
      <c r="GBT73" s="56"/>
      <c r="GBU73" s="56"/>
      <c r="GBV73" s="56"/>
      <c r="GBW73" s="56"/>
      <c r="GBX73" s="56"/>
      <c r="GBY73" s="56"/>
      <c r="GBZ73" s="56"/>
      <c r="GCA73" s="56"/>
      <c r="GCB73" s="56"/>
      <c r="GCC73" s="56"/>
      <c r="GCD73" s="56"/>
      <c r="GCE73" s="56"/>
      <c r="GCF73" s="56"/>
      <c r="GCG73" s="56"/>
      <c r="GCH73" s="56"/>
      <c r="GCI73" s="56"/>
      <c r="GCJ73" s="56"/>
      <c r="GCK73" s="56"/>
      <c r="GCL73" s="56"/>
      <c r="GCM73" s="56"/>
      <c r="GCN73" s="56"/>
      <c r="GCO73" s="56"/>
      <c r="GCP73" s="56"/>
      <c r="GCQ73" s="56"/>
      <c r="GCR73" s="56"/>
      <c r="GCS73" s="56"/>
      <c r="GCT73" s="56"/>
      <c r="GCU73" s="56"/>
      <c r="GCV73" s="56"/>
      <c r="GCW73" s="56"/>
      <c r="GCX73" s="56"/>
      <c r="GCY73" s="56"/>
      <c r="GCZ73" s="56"/>
      <c r="GDA73" s="56"/>
      <c r="GDB73" s="56"/>
      <c r="GDC73" s="56"/>
      <c r="GDD73" s="56"/>
      <c r="GDE73" s="56"/>
      <c r="GDF73" s="56"/>
      <c r="GDG73" s="56"/>
      <c r="GDH73" s="56"/>
      <c r="GDI73" s="56"/>
      <c r="GDJ73" s="56"/>
      <c r="GDK73" s="56"/>
      <c r="GDL73" s="56"/>
      <c r="GDM73" s="56"/>
      <c r="GDN73" s="56"/>
      <c r="GDO73" s="56"/>
      <c r="GDP73" s="56"/>
      <c r="GDQ73" s="56"/>
      <c r="GDR73" s="56"/>
      <c r="GDS73" s="56"/>
      <c r="GDT73" s="56"/>
      <c r="GDU73" s="56"/>
      <c r="GDV73" s="56"/>
      <c r="GDW73" s="56"/>
      <c r="GDX73" s="56"/>
      <c r="GDY73" s="56"/>
      <c r="GDZ73" s="56"/>
      <c r="GEA73" s="56"/>
      <c r="GEB73" s="56"/>
      <c r="GEC73" s="56"/>
      <c r="GED73" s="56"/>
      <c r="GEE73" s="56"/>
      <c r="GEF73" s="56"/>
      <c r="GEG73" s="56"/>
      <c r="GEH73" s="56"/>
      <c r="GEI73" s="56"/>
      <c r="GEJ73" s="56"/>
      <c r="GEK73" s="56"/>
      <c r="GEL73" s="56"/>
      <c r="GEM73" s="56"/>
      <c r="GEN73" s="56"/>
      <c r="GEO73" s="56"/>
      <c r="GEP73" s="56"/>
      <c r="GEQ73" s="56"/>
      <c r="GER73" s="56"/>
      <c r="GES73" s="56"/>
      <c r="GET73" s="56"/>
      <c r="GEU73" s="56"/>
      <c r="GEV73" s="56"/>
      <c r="GEW73" s="56"/>
      <c r="GEX73" s="56"/>
      <c r="GEY73" s="56"/>
      <c r="GEZ73" s="56"/>
      <c r="GFA73" s="56"/>
      <c r="GFB73" s="56"/>
      <c r="GFC73" s="56"/>
      <c r="GFD73" s="56"/>
      <c r="GFE73" s="56"/>
      <c r="GFF73" s="56"/>
      <c r="GFG73" s="56"/>
      <c r="GFH73" s="56"/>
      <c r="GFI73" s="56"/>
      <c r="GFJ73" s="56"/>
      <c r="GFK73" s="56"/>
      <c r="GFL73" s="56"/>
      <c r="GFM73" s="56"/>
      <c r="GFN73" s="56"/>
      <c r="GFO73" s="56"/>
      <c r="GFP73" s="56"/>
      <c r="GFQ73" s="56"/>
      <c r="GFR73" s="56"/>
      <c r="GFS73" s="56"/>
      <c r="GFT73" s="56"/>
      <c r="GFU73" s="56"/>
      <c r="GFV73" s="56"/>
      <c r="GFW73" s="56"/>
      <c r="GFX73" s="56"/>
      <c r="GFY73" s="56"/>
      <c r="GFZ73" s="56"/>
      <c r="GGA73" s="56"/>
      <c r="GGB73" s="56"/>
      <c r="GGC73" s="56"/>
      <c r="GGD73" s="56"/>
      <c r="GGE73" s="56"/>
      <c r="GGF73" s="56"/>
      <c r="GGG73" s="56"/>
      <c r="GGH73" s="56"/>
      <c r="GGI73" s="56"/>
      <c r="GGJ73" s="56"/>
      <c r="GGK73" s="56"/>
      <c r="GGL73" s="56"/>
      <c r="GGM73" s="56"/>
      <c r="GGN73" s="56"/>
      <c r="GGO73" s="56"/>
      <c r="GGP73" s="56"/>
      <c r="GGQ73" s="56"/>
      <c r="GGR73" s="56"/>
      <c r="GGS73" s="56"/>
      <c r="GGT73" s="56"/>
      <c r="GGU73" s="56"/>
      <c r="GGV73" s="56"/>
      <c r="GGW73" s="56"/>
      <c r="GGX73" s="56"/>
      <c r="GGY73" s="56"/>
      <c r="GGZ73" s="56"/>
      <c r="GHA73" s="56"/>
      <c r="GHB73" s="56"/>
      <c r="GHC73" s="56"/>
      <c r="GHD73" s="56"/>
      <c r="GHE73" s="56"/>
      <c r="GHF73" s="56"/>
      <c r="GHG73" s="56"/>
      <c r="GHH73" s="56"/>
      <c r="GHI73" s="56"/>
      <c r="GHJ73" s="56"/>
      <c r="GHK73" s="56"/>
      <c r="GHL73" s="56"/>
      <c r="GHM73" s="56"/>
      <c r="GHN73" s="56"/>
      <c r="GHO73" s="56"/>
      <c r="GHP73" s="56"/>
      <c r="GHQ73" s="56"/>
      <c r="GHR73" s="56"/>
      <c r="GHS73" s="56"/>
      <c r="GHT73" s="56"/>
      <c r="GHU73" s="56"/>
      <c r="GHV73" s="56"/>
      <c r="GHW73" s="56"/>
      <c r="GHX73" s="56"/>
      <c r="GHY73" s="56"/>
      <c r="GHZ73" s="56"/>
      <c r="GIA73" s="56"/>
      <c r="GIB73" s="56"/>
      <c r="GIC73" s="56"/>
      <c r="GID73" s="56"/>
      <c r="GIE73" s="56"/>
      <c r="GIF73" s="56"/>
      <c r="GIG73" s="56"/>
      <c r="GIH73" s="56"/>
      <c r="GII73" s="56"/>
      <c r="GIJ73" s="56"/>
      <c r="GIK73" s="56"/>
      <c r="GIL73" s="56"/>
      <c r="GIM73" s="56"/>
      <c r="GIN73" s="56"/>
      <c r="GIO73" s="56"/>
      <c r="GIP73" s="56"/>
      <c r="GIQ73" s="56"/>
      <c r="GIR73" s="56"/>
      <c r="GIS73" s="56"/>
      <c r="GIT73" s="56"/>
      <c r="GIU73" s="56"/>
      <c r="GIV73" s="56"/>
      <c r="GIW73" s="56"/>
      <c r="GIX73" s="56"/>
      <c r="GIY73" s="56"/>
      <c r="GIZ73" s="56"/>
      <c r="GJA73" s="56"/>
      <c r="GJB73" s="56"/>
      <c r="GJC73" s="56"/>
      <c r="GJD73" s="56"/>
      <c r="GJE73" s="56"/>
      <c r="GJF73" s="56"/>
      <c r="GJG73" s="56"/>
      <c r="GJH73" s="56"/>
      <c r="GJI73" s="56"/>
      <c r="GJJ73" s="56"/>
      <c r="GJK73" s="56"/>
      <c r="GJL73" s="56"/>
      <c r="GJM73" s="56"/>
      <c r="GJN73" s="56"/>
      <c r="GJO73" s="56"/>
      <c r="GJP73" s="56"/>
      <c r="GJQ73" s="56"/>
      <c r="GJR73" s="56"/>
      <c r="GJS73" s="56"/>
      <c r="GJT73" s="56"/>
      <c r="GJU73" s="56"/>
      <c r="GJV73" s="56"/>
      <c r="GJW73" s="56"/>
      <c r="GJX73" s="56"/>
      <c r="GJY73" s="56"/>
      <c r="GJZ73" s="56"/>
      <c r="GKA73" s="56"/>
      <c r="GKB73" s="56"/>
      <c r="GKC73" s="56"/>
      <c r="GKD73" s="56"/>
      <c r="GKE73" s="56"/>
      <c r="GKF73" s="56"/>
      <c r="GKG73" s="56"/>
      <c r="GKH73" s="56"/>
      <c r="GKI73" s="56"/>
      <c r="GKJ73" s="56"/>
      <c r="GKK73" s="56"/>
      <c r="GKL73" s="56"/>
      <c r="GKM73" s="56"/>
      <c r="GKN73" s="56"/>
      <c r="GKO73" s="56"/>
      <c r="GKP73" s="56"/>
      <c r="GKQ73" s="56"/>
      <c r="GKR73" s="56"/>
      <c r="GKS73" s="56"/>
      <c r="GKT73" s="56"/>
      <c r="GKU73" s="56"/>
      <c r="GKV73" s="56"/>
      <c r="GKW73" s="56"/>
      <c r="GKX73" s="56"/>
      <c r="GKY73" s="56"/>
      <c r="GKZ73" s="56"/>
      <c r="GLA73" s="56"/>
      <c r="GLB73" s="56"/>
      <c r="GLC73" s="56"/>
      <c r="GLD73" s="56"/>
      <c r="GLE73" s="56"/>
      <c r="GLF73" s="56"/>
      <c r="GLG73" s="56"/>
      <c r="GLH73" s="56"/>
      <c r="GLI73" s="56"/>
      <c r="GLJ73" s="56"/>
      <c r="GLK73" s="56"/>
      <c r="GLL73" s="56"/>
      <c r="GLM73" s="56"/>
      <c r="GLN73" s="56"/>
      <c r="GLO73" s="56"/>
      <c r="GLP73" s="56"/>
      <c r="GLQ73" s="56"/>
      <c r="GLR73" s="56"/>
      <c r="GLS73" s="56"/>
      <c r="GLT73" s="56"/>
      <c r="GLU73" s="56"/>
      <c r="GLV73" s="56"/>
      <c r="GLW73" s="56"/>
      <c r="GLX73" s="56"/>
      <c r="GLY73" s="56"/>
      <c r="GLZ73" s="56"/>
      <c r="GMA73" s="56"/>
      <c r="GMB73" s="56"/>
      <c r="GMC73" s="56"/>
      <c r="GMD73" s="56"/>
      <c r="GME73" s="56"/>
      <c r="GMF73" s="56"/>
      <c r="GMG73" s="56"/>
      <c r="GMH73" s="56"/>
      <c r="GMI73" s="56"/>
      <c r="GMJ73" s="56"/>
      <c r="GMK73" s="56"/>
      <c r="GML73" s="56"/>
      <c r="GMM73" s="56"/>
      <c r="GMN73" s="56"/>
      <c r="GMO73" s="56"/>
      <c r="GMP73" s="56"/>
      <c r="GMQ73" s="56"/>
      <c r="GMR73" s="56"/>
      <c r="GMS73" s="56"/>
      <c r="GMT73" s="56"/>
      <c r="GMU73" s="56"/>
      <c r="GMV73" s="56"/>
      <c r="GMW73" s="56"/>
      <c r="GMX73" s="56"/>
      <c r="GMY73" s="56"/>
      <c r="GMZ73" s="56"/>
      <c r="GNA73" s="56"/>
      <c r="GNB73" s="56"/>
      <c r="GNC73" s="56"/>
      <c r="GND73" s="56"/>
      <c r="GNE73" s="56"/>
      <c r="GNF73" s="56"/>
      <c r="GNG73" s="56"/>
      <c r="GNH73" s="56"/>
      <c r="GNI73" s="56"/>
      <c r="GNJ73" s="56"/>
      <c r="GNK73" s="56"/>
      <c r="GNL73" s="56"/>
      <c r="GNM73" s="56"/>
      <c r="GNN73" s="56"/>
      <c r="GNO73" s="56"/>
      <c r="GNP73" s="56"/>
      <c r="GNQ73" s="56"/>
      <c r="GNR73" s="56"/>
      <c r="GNS73" s="56"/>
      <c r="GNT73" s="56"/>
      <c r="GNU73" s="56"/>
      <c r="GNV73" s="56"/>
      <c r="GNW73" s="56"/>
      <c r="GNX73" s="56"/>
      <c r="GNY73" s="56"/>
      <c r="GNZ73" s="56"/>
      <c r="GOA73" s="56"/>
      <c r="GOB73" s="56"/>
      <c r="GOC73" s="56"/>
      <c r="GOD73" s="56"/>
      <c r="GOE73" s="56"/>
      <c r="GOF73" s="56"/>
      <c r="GOG73" s="56"/>
      <c r="GOH73" s="56"/>
      <c r="GOI73" s="56"/>
      <c r="GOJ73" s="56"/>
      <c r="GOK73" s="56"/>
      <c r="GOL73" s="56"/>
      <c r="GOM73" s="56"/>
      <c r="GON73" s="56"/>
      <c r="GOO73" s="56"/>
      <c r="GOP73" s="56"/>
      <c r="GOQ73" s="56"/>
      <c r="GOR73" s="56"/>
      <c r="GOS73" s="56"/>
      <c r="GOT73" s="56"/>
      <c r="GOU73" s="56"/>
      <c r="GOV73" s="56"/>
      <c r="GOW73" s="56"/>
      <c r="GOX73" s="56"/>
      <c r="GOY73" s="56"/>
      <c r="GOZ73" s="56"/>
      <c r="GPA73" s="56"/>
      <c r="GPB73" s="56"/>
      <c r="GPC73" s="56"/>
      <c r="GPD73" s="56"/>
      <c r="GPE73" s="56"/>
      <c r="GPF73" s="56"/>
      <c r="GPG73" s="56"/>
      <c r="GPH73" s="56"/>
      <c r="GPI73" s="56"/>
      <c r="GPJ73" s="56"/>
      <c r="GPK73" s="56"/>
      <c r="GPL73" s="56"/>
      <c r="GPM73" s="56"/>
      <c r="GPN73" s="56"/>
      <c r="GPO73" s="56"/>
      <c r="GPP73" s="56"/>
      <c r="GPQ73" s="56"/>
      <c r="GPR73" s="56"/>
      <c r="GPS73" s="56"/>
      <c r="GPT73" s="56"/>
      <c r="GPU73" s="56"/>
      <c r="GPV73" s="56"/>
      <c r="GPW73" s="56"/>
      <c r="GPX73" s="56"/>
      <c r="GPY73" s="56"/>
      <c r="GPZ73" s="56"/>
      <c r="GQA73" s="56"/>
      <c r="GQB73" s="56"/>
      <c r="GQC73" s="56"/>
      <c r="GQD73" s="56"/>
      <c r="GQE73" s="56"/>
      <c r="GQF73" s="56"/>
      <c r="GQG73" s="56"/>
      <c r="GQH73" s="56"/>
      <c r="GQI73" s="56"/>
      <c r="GQJ73" s="56"/>
      <c r="GQK73" s="56"/>
      <c r="GQL73" s="56"/>
      <c r="GQM73" s="56"/>
      <c r="GQN73" s="56"/>
      <c r="GQO73" s="56"/>
      <c r="GQP73" s="56"/>
      <c r="GQQ73" s="56"/>
      <c r="GQR73" s="56"/>
      <c r="GQS73" s="56"/>
      <c r="GQT73" s="56"/>
      <c r="GQU73" s="56"/>
      <c r="GQV73" s="56"/>
      <c r="GQW73" s="56"/>
      <c r="GQX73" s="56"/>
      <c r="GQY73" s="56"/>
      <c r="GQZ73" s="56"/>
      <c r="GRA73" s="56"/>
      <c r="GRB73" s="56"/>
      <c r="GRC73" s="56"/>
      <c r="GRD73" s="56"/>
      <c r="GRE73" s="56"/>
      <c r="GRF73" s="56"/>
      <c r="GRG73" s="56"/>
      <c r="GRH73" s="56"/>
      <c r="GRI73" s="56"/>
      <c r="GRJ73" s="56"/>
      <c r="GRK73" s="56"/>
      <c r="GRL73" s="56"/>
      <c r="GRM73" s="56"/>
      <c r="GRN73" s="56"/>
      <c r="GRO73" s="56"/>
      <c r="GRP73" s="56"/>
      <c r="GRQ73" s="56"/>
      <c r="GRR73" s="56"/>
      <c r="GRS73" s="56"/>
      <c r="GRT73" s="56"/>
      <c r="GRU73" s="56"/>
      <c r="GRV73" s="56"/>
      <c r="GRW73" s="56"/>
      <c r="GRX73" s="56"/>
      <c r="GRY73" s="56"/>
      <c r="GRZ73" s="56"/>
      <c r="GSA73" s="56"/>
      <c r="GSB73" s="56"/>
      <c r="GSC73" s="56"/>
      <c r="GSD73" s="56"/>
      <c r="GSE73" s="56"/>
      <c r="GSF73" s="56"/>
      <c r="GSG73" s="56"/>
      <c r="GSH73" s="56"/>
      <c r="GSI73" s="56"/>
      <c r="GSJ73" s="56"/>
      <c r="GSK73" s="56"/>
      <c r="GSL73" s="56"/>
      <c r="GSM73" s="56"/>
      <c r="GSN73" s="56"/>
      <c r="GSO73" s="56"/>
      <c r="GSP73" s="56"/>
      <c r="GSQ73" s="56"/>
      <c r="GSR73" s="56"/>
      <c r="GSS73" s="56"/>
      <c r="GST73" s="56"/>
      <c r="GSU73" s="56"/>
      <c r="GSV73" s="56"/>
      <c r="GSW73" s="56"/>
      <c r="GSX73" s="56"/>
      <c r="GSY73" s="56"/>
      <c r="GSZ73" s="56"/>
      <c r="GTA73" s="56"/>
      <c r="GTB73" s="56"/>
      <c r="GTC73" s="56"/>
      <c r="GTD73" s="56"/>
      <c r="GTE73" s="56"/>
      <c r="GTF73" s="56"/>
      <c r="GTG73" s="56"/>
      <c r="GTH73" s="56"/>
      <c r="GTI73" s="56"/>
      <c r="GTJ73" s="56"/>
      <c r="GTK73" s="56"/>
      <c r="GTL73" s="56"/>
      <c r="GTM73" s="56"/>
      <c r="GTN73" s="56"/>
      <c r="GTO73" s="56"/>
      <c r="GTP73" s="56"/>
      <c r="GTQ73" s="56"/>
      <c r="GTR73" s="56"/>
      <c r="GTS73" s="56"/>
      <c r="GTT73" s="56"/>
      <c r="GTU73" s="56"/>
      <c r="GTV73" s="56"/>
      <c r="GTW73" s="56"/>
      <c r="GTX73" s="56"/>
      <c r="GTY73" s="56"/>
      <c r="GTZ73" s="56"/>
      <c r="GUA73" s="56"/>
      <c r="GUB73" s="56"/>
      <c r="GUC73" s="56"/>
      <c r="GUD73" s="56"/>
      <c r="GUE73" s="56"/>
      <c r="GUF73" s="56"/>
      <c r="GUG73" s="56"/>
      <c r="GUH73" s="56"/>
      <c r="GUI73" s="56"/>
      <c r="GUJ73" s="56"/>
      <c r="GUK73" s="56"/>
      <c r="GUL73" s="56"/>
      <c r="GUM73" s="56"/>
      <c r="GUN73" s="56"/>
      <c r="GUO73" s="56"/>
      <c r="GUP73" s="56"/>
      <c r="GUQ73" s="56"/>
      <c r="GUR73" s="56"/>
      <c r="GUS73" s="56"/>
      <c r="GUT73" s="56"/>
      <c r="GUU73" s="56"/>
      <c r="GUV73" s="56"/>
      <c r="GUW73" s="56"/>
      <c r="GUX73" s="56"/>
      <c r="GUY73" s="56"/>
      <c r="GUZ73" s="56"/>
      <c r="GVA73" s="56"/>
      <c r="GVB73" s="56"/>
      <c r="GVC73" s="56"/>
      <c r="GVD73" s="56"/>
      <c r="GVE73" s="56"/>
      <c r="GVF73" s="56"/>
      <c r="GVG73" s="56"/>
      <c r="GVH73" s="56"/>
      <c r="GVI73" s="56"/>
      <c r="GVJ73" s="56"/>
      <c r="GVK73" s="56"/>
      <c r="GVL73" s="56"/>
      <c r="GVM73" s="56"/>
      <c r="GVN73" s="56"/>
      <c r="GVO73" s="56"/>
      <c r="GVP73" s="56"/>
      <c r="GVQ73" s="56"/>
      <c r="GVR73" s="56"/>
      <c r="GVS73" s="56"/>
      <c r="GVT73" s="56"/>
      <c r="GVU73" s="56"/>
      <c r="GVV73" s="56"/>
      <c r="GVW73" s="56"/>
      <c r="GVX73" s="56"/>
      <c r="GVY73" s="56"/>
      <c r="GVZ73" s="56"/>
      <c r="GWA73" s="56"/>
      <c r="GWB73" s="56"/>
      <c r="GWC73" s="56"/>
      <c r="GWD73" s="56"/>
      <c r="GWE73" s="56"/>
      <c r="GWF73" s="56"/>
      <c r="GWG73" s="56"/>
      <c r="GWH73" s="56"/>
      <c r="GWI73" s="56"/>
      <c r="GWJ73" s="56"/>
      <c r="GWK73" s="56"/>
      <c r="GWL73" s="56"/>
      <c r="GWM73" s="56"/>
      <c r="GWN73" s="56"/>
      <c r="GWO73" s="56"/>
      <c r="GWP73" s="56"/>
      <c r="GWQ73" s="56"/>
      <c r="GWR73" s="56"/>
      <c r="GWS73" s="56"/>
      <c r="GWT73" s="56"/>
      <c r="GWU73" s="56"/>
      <c r="GWV73" s="56"/>
      <c r="GWW73" s="56"/>
      <c r="GWX73" s="56"/>
      <c r="GWY73" s="56"/>
      <c r="GWZ73" s="56"/>
      <c r="GXA73" s="56"/>
      <c r="GXB73" s="56"/>
      <c r="GXC73" s="56"/>
      <c r="GXD73" s="56"/>
      <c r="GXE73" s="56"/>
      <c r="GXF73" s="56"/>
      <c r="GXG73" s="56"/>
      <c r="GXH73" s="56"/>
      <c r="GXI73" s="56"/>
      <c r="GXJ73" s="56"/>
      <c r="GXK73" s="56"/>
      <c r="GXL73" s="56"/>
      <c r="GXM73" s="56"/>
      <c r="GXN73" s="56"/>
      <c r="GXO73" s="56"/>
      <c r="GXP73" s="56"/>
      <c r="GXQ73" s="56"/>
      <c r="GXR73" s="56"/>
      <c r="GXS73" s="56"/>
      <c r="GXT73" s="56"/>
      <c r="GXU73" s="56"/>
      <c r="GXV73" s="56"/>
      <c r="GXW73" s="56"/>
      <c r="GXX73" s="56"/>
      <c r="GXY73" s="56"/>
      <c r="GXZ73" s="56"/>
      <c r="GYA73" s="56"/>
      <c r="GYB73" s="56"/>
      <c r="GYC73" s="56"/>
      <c r="GYD73" s="56"/>
      <c r="GYE73" s="56"/>
      <c r="GYF73" s="56"/>
      <c r="GYG73" s="56"/>
      <c r="GYH73" s="56"/>
      <c r="GYI73" s="56"/>
      <c r="GYJ73" s="56"/>
      <c r="GYK73" s="56"/>
      <c r="GYL73" s="56"/>
      <c r="GYM73" s="56"/>
      <c r="GYN73" s="56"/>
      <c r="GYO73" s="56"/>
      <c r="GYP73" s="56"/>
      <c r="GYQ73" s="56"/>
      <c r="GYR73" s="56"/>
      <c r="GYS73" s="56"/>
      <c r="GYT73" s="56"/>
      <c r="GYU73" s="56"/>
      <c r="GYV73" s="56"/>
      <c r="GYW73" s="56"/>
      <c r="GYX73" s="56"/>
      <c r="GYY73" s="56"/>
      <c r="GYZ73" s="56"/>
      <c r="GZA73" s="56"/>
      <c r="GZB73" s="56"/>
      <c r="GZC73" s="56"/>
      <c r="GZD73" s="56"/>
      <c r="GZE73" s="56"/>
      <c r="GZF73" s="56"/>
      <c r="GZG73" s="56"/>
      <c r="GZH73" s="56"/>
      <c r="GZI73" s="56"/>
      <c r="GZJ73" s="56"/>
      <c r="GZK73" s="56"/>
      <c r="GZL73" s="56"/>
      <c r="GZM73" s="56"/>
      <c r="GZN73" s="56"/>
      <c r="GZO73" s="56"/>
      <c r="GZP73" s="56"/>
      <c r="GZQ73" s="56"/>
      <c r="GZR73" s="56"/>
      <c r="GZS73" s="56"/>
      <c r="GZT73" s="56"/>
      <c r="GZU73" s="56"/>
      <c r="GZV73" s="56"/>
      <c r="GZW73" s="56"/>
      <c r="GZX73" s="56"/>
      <c r="GZY73" s="56"/>
      <c r="GZZ73" s="56"/>
    </row>
    <row r="74" spans="1:5434" s="52" customFormat="1" ht="18.75" customHeight="1" x14ac:dyDescent="0.25">
      <c r="A74" s="58" t="s">
        <v>84</v>
      </c>
      <c r="B74" s="59" t="s">
        <v>104</v>
      </c>
      <c r="C74" s="37"/>
      <c r="D74" s="94">
        <f t="shared" ref="D74:D89" si="161">J74+P74</f>
        <v>389</v>
      </c>
      <c r="E74" s="39">
        <f>K74+Q74</f>
        <v>389</v>
      </c>
      <c r="F74" s="39">
        <f>L74+R74</f>
        <v>35</v>
      </c>
      <c r="G74" s="109">
        <f>M74+S74</f>
        <v>3251.5</v>
      </c>
      <c r="H74" s="138">
        <f>N74+T74</f>
        <v>0</v>
      </c>
      <c r="I74" s="39">
        <f>O74+U74</f>
        <v>3132.5</v>
      </c>
      <c r="J74" s="40">
        <v>354</v>
      </c>
      <c r="K74" s="39">
        <v>354</v>
      </c>
      <c r="L74" s="39">
        <f>J74-K74</f>
        <v>0</v>
      </c>
      <c r="M74" s="187">
        <f>N43/2+1479</f>
        <v>2934.5</v>
      </c>
      <c r="N74" s="115">
        <v>0</v>
      </c>
      <c r="O74" s="39">
        <f>L74+M74-N74</f>
        <v>2934.5</v>
      </c>
      <c r="P74" s="94">
        <f t="shared" si="79"/>
        <v>35</v>
      </c>
      <c r="Q74" s="39">
        <v>35</v>
      </c>
      <c r="R74" s="39">
        <f>X74</f>
        <v>35</v>
      </c>
      <c r="S74" s="109">
        <f>T43/2+163</f>
        <v>317</v>
      </c>
      <c r="T74" s="116">
        <f>Z74</f>
        <v>0</v>
      </c>
      <c r="U74" s="39">
        <f>AA74</f>
        <v>198</v>
      </c>
      <c r="V74" s="40">
        <v>35</v>
      </c>
      <c r="W74" s="39">
        <v>35</v>
      </c>
      <c r="X74" s="39">
        <f>V74</f>
        <v>35</v>
      </c>
      <c r="Y74" s="109">
        <v>163</v>
      </c>
      <c r="Z74" s="116">
        <v>0</v>
      </c>
      <c r="AA74" s="39">
        <f>X74+Y74-Z74</f>
        <v>198</v>
      </c>
      <c r="AB74" s="40">
        <v>0</v>
      </c>
      <c r="AC74" s="39"/>
      <c r="AD74" s="39"/>
      <c r="AE74" s="39"/>
      <c r="AF74" s="39"/>
      <c r="AG74" s="39"/>
      <c r="AH74" s="39"/>
      <c r="AI74" s="39"/>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c r="OK74" s="60"/>
      <c r="OL74" s="60"/>
      <c r="OM74" s="60"/>
      <c r="ON74" s="60"/>
      <c r="OO74" s="60"/>
      <c r="OP74" s="60"/>
      <c r="OQ74" s="60"/>
      <c r="OR74" s="60"/>
      <c r="OS74" s="60"/>
      <c r="OT74" s="60"/>
      <c r="OU74" s="60"/>
      <c r="OV74" s="60"/>
      <c r="OW74" s="60"/>
      <c r="OX74" s="60"/>
      <c r="OY74" s="60"/>
      <c r="OZ74" s="60"/>
      <c r="PA74" s="60"/>
      <c r="PB74" s="60"/>
      <c r="PC74" s="60"/>
      <c r="PD74" s="60"/>
      <c r="PE74" s="60"/>
      <c r="PF74" s="60"/>
      <c r="PG74" s="60"/>
      <c r="PH74" s="60"/>
      <c r="PI74" s="60"/>
      <c r="PJ74" s="60"/>
      <c r="PK74" s="60"/>
      <c r="PL74" s="60"/>
      <c r="PM74" s="60"/>
      <c r="PN74" s="60"/>
      <c r="PO74" s="60"/>
      <c r="PP74" s="60"/>
      <c r="PQ74" s="60"/>
      <c r="PR74" s="60"/>
      <c r="PS74" s="60"/>
      <c r="PT74" s="60"/>
      <c r="PU74" s="60"/>
      <c r="PV74" s="60"/>
      <c r="PW74" s="60"/>
      <c r="PX74" s="60"/>
      <c r="PY74" s="60"/>
      <c r="PZ74" s="60"/>
      <c r="QA74" s="60"/>
      <c r="QB74" s="60"/>
      <c r="QC74" s="60"/>
      <c r="QD74" s="60"/>
      <c r="QE74" s="60"/>
      <c r="QF74" s="60"/>
      <c r="QG74" s="60"/>
      <c r="QH74" s="60"/>
      <c r="QI74" s="60"/>
      <c r="QJ74" s="60"/>
      <c r="QK74" s="60"/>
      <c r="QL74" s="60"/>
      <c r="QM74" s="60"/>
      <c r="QN74" s="60"/>
      <c r="QO74" s="60"/>
      <c r="QP74" s="60"/>
      <c r="QQ74" s="60"/>
      <c r="QR74" s="60"/>
      <c r="QS74" s="60"/>
      <c r="QT74" s="60"/>
      <c r="QU74" s="60"/>
      <c r="QV74" s="60"/>
      <c r="QW74" s="60"/>
      <c r="QX74" s="60"/>
      <c r="QY74" s="60"/>
      <c r="QZ74" s="60"/>
      <c r="RA74" s="60"/>
      <c r="RB74" s="60"/>
      <c r="RC74" s="60"/>
      <c r="RD74" s="60"/>
      <c r="RE74" s="60"/>
      <c r="RF74" s="60"/>
      <c r="RG74" s="60"/>
      <c r="RH74" s="60"/>
      <c r="RI74" s="60"/>
      <c r="RJ74" s="60"/>
      <c r="RK74" s="60"/>
      <c r="RL74" s="60"/>
      <c r="RM74" s="60"/>
      <c r="RN74" s="60"/>
      <c r="RO74" s="60"/>
      <c r="RP74" s="60"/>
      <c r="RQ74" s="60"/>
      <c r="RR74" s="60"/>
      <c r="RS74" s="60"/>
      <c r="RT74" s="60"/>
      <c r="RU74" s="60"/>
      <c r="RV74" s="60"/>
      <c r="RW74" s="60"/>
      <c r="RX74" s="60"/>
      <c r="RY74" s="60"/>
      <c r="RZ74" s="60"/>
      <c r="SA74" s="60"/>
      <c r="SB74" s="60"/>
      <c r="SC74" s="60"/>
      <c r="SD74" s="60"/>
      <c r="SE74" s="60"/>
      <c r="SF74" s="60"/>
      <c r="SG74" s="60"/>
      <c r="SH74" s="60"/>
      <c r="SI74" s="60"/>
      <c r="SJ74" s="60"/>
      <c r="SK74" s="60"/>
      <c r="SL74" s="60"/>
      <c r="SM74" s="60"/>
      <c r="SN74" s="60"/>
      <c r="SO74" s="60"/>
      <c r="SP74" s="60"/>
      <c r="SQ74" s="60"/>
      <c r="SR74" s="60"/>
      <c r="SS74" s="60"/>
      <c r="ST74" s="60"/>
      <c r="SU74" s="60"/>
      <c r="SV74" s="60"/>
      <c r="SW74" s="60"/>
      <c r="SX74" s="60"/>
      <c r="SY74" s="60"/>
      <c r="SZ74" s="60"/>
      <c r="TA74" s="60"/>
      <c r="TB74" s="60"/>
      <c r="TC74" s="60"/>
      <c r="TD74" s="60"/>
      <c r="TE74" s="60"/>
      <c r="TF74" s="60"/>
      <c r="TG74" s="60"/>
      <c r="TH74" s="60"/>
      <c r="TI74" s="60"/>
      <c r="TJ74" s="60"/>
      <c r="TK74" s="60"/>
      <c r="TL74" s="60"/>
      <c r="TM74" s="60"/>
      <c r="TN74" s="60"/>
      <c r="TO74" s="60"/>
      <c r="TP74" s="60"/>
      <c r="TQ74" s="60"/>
      <c r="TR74" s="60"/>
      <c r="TS74" s="60"/>
      <c r="TT74" s="60"/>
      <c r="TU74" s="60"/>
      <c r="TV74" s="60"/>
      <c r="TW74" s="60"/>
      <c r="TX74" s="60"/>
      <c r="TY74" s="60"/>
      <c r="TZ74" s="60"/>
      <c r="UA74" s="60"/>
      <c r="UB74" s="60"/>
      <c r="UC74" s="60"/>
      <c r="UD74" s="60"/>
      <c r="UE74" s="60"/>
      <c r="UF74" s="60"/>
      <c r="UG74" s="60"/>
      <c r="UH74" s="60"/>
      <c r="UI74" s="60"/>
      <c r="UJ74" s="60"/>
      <c r="UK74" s="60"/>
      <c r="UL74" s="60"/>
      <c r="UM74" s="60"/>
      <c r="UN74" s="60"/>
      <c r="UO74" s="60"/>
      <c r="UP74" s="60"/>
      <c r="UQ74" s="60"/>
      <c r="UR74" s="60"/>
      <c r="US74" s="60"/>
      <c r="UT74" s="60"/>
      <c r="UU74" s="60"/>
      <c r="UV74" s="60"/>
      <c r="UW74" s="60"/>
      <c r="UX74" s="60"/>
      <c r="UY74" s="60"/>
      <c r="UZ74" s="60"/>
      <c r="VA74" s="60"/>
      <c r="VB74" s="60"/>
      <c r="VC74" s="60"/>
      <c r="VD74" s="60"/>
      <c r="VE74" s="60"/>
      <c r="VF74" s="60"/>
      <c r="VG74" s="60"/>
      <c r="VH74" s="60"/>
      <c r="VI74" s="60"/>
      <c r="VJ74" s="60"/>
      <c r="VK74" s="60"/>
      <c r="VL74" s="60"/>
      <c r="VM74" s="60"/>
      <c r="VN74" s="60"/>
      <c r="VO74" s="60"/>
      <c r="VP74" s="60"/>
      <c r="VQ74" s="60"/>
      <c r="VR74" s="60"/>
      <c r="VS74" s="60"/>
      <c r="VT74" s="60"/>
      <c r="VU74" s="60"/>
      <c r="VV74" s="60"/>
      <c r="VW74" s="60"/>
      <c r="VX74" s="60"/>
      <c r="VY74" s="60"/>
      <c r="VZ74" s="60"/>
      <c r="WA74" s="60"/>
      <c r="WB74" s="60"/>
      <c r="WC74" s="60"/>
      <c r="WD74" s="60"/>
      <c r="WE74" s="60"/>
      <c r="WF74" s="60"/>
      <c r="WG74" s="60"/>
      <c r="WH74" s="60"/>
      <c r="WI74" s="60"/>
      <c r="WJ74" s="60"/>
      <c r="WK74" s="60"/>
      <c r="WL74" s="60"/>
      <c r="WM74" s="60"/>
      <c r="WN74" s="60"/>
      <c r="WO74" s="60"/>
      <c r="WP74" s="60"/>
      <c r="WQ74" s="60"/>
      <c r="WR74" s="60"/>
      <c r="WS74" s="60"/>
      <c r="WT74" s="60"/>
      <c r="WU74" s="60"/>
      <c r="WV74" s="60"/>
      <c r="WW74" s="60"/>
      <c r="WX74" s="60"/>
      <c r="WY74" s="60"/>
      <c r="WZ74" s="60"/>
      <c r="XA74" s="60"/>
      <c r="XB74" s="60"/>
      <c r="XC74" s="60"/>
      <c r="XD74" s="60"/>
      <c r="XE74" s="60"/>
      <c r="XF74" s="60"/>
      <c r="XG74" s="60"/>
      <c r="XH74" s="60"/>
      <c r="XI74" s="60"/>
      <c r="XJ74" s="60"/>
      <c r="XK74" s="60"/>
      <c r="XL74" s="60"/>
      <c r="XM74" s="60"/>
      <c r="XN74" s="60"/>
      <c r="XO74" s="60"/>
      <c r="XP74" s="60"/>
      <c r="XQ74" s="60"/>
      <c r="XR74" s="60"/>
      <c r="XS74" s="60"/>
      <c r="XT74" s="60"/>
      <c r="XU74" s="60"/>
      <c r="XV74" s="60"/>
      <c r="XW74" s="60"/>
      <c r="XX74" s="60"/>
      <c r="XY74" s="60"/>
      <c r="XZ74" s="60"/>
      <c r="YA74" s="60"/>
      <c r="YB74" s="60"/>
      <c r="YC74" s="60"/>
      <c r="YD74" s="60"/>
      <c r="YE74" s="60"/>
      <c r="YF74" s="60"/>
      <c r="YG74" s="60"/>
      <c r="YH74" s="60"/>
      <c r="YI74" s="60"/>
      <c r="YJ74" s="60"/>
      <c r="YK74" s="60"/>
      <c r="YL74" s="60"/>
      <c r="YM74" s="60"/>
      <c r="YN74" s="60"/>
      <c r="YO74" s="60"/>
      <c r="YP74" s="60"/>
      <c r="YQ74" s="60"/>
      <c r="YR74" s="60"/>
      <c r="YS74" s="60"/>
      <c r="YT74" s="60"/>
      <c r="YU74" s="60"/>
      <c r="YV74" s="60"/>
      <c r="YW74" s="60"/>
      <c r="YX74" s="60"/>
      <c r="YY74" s="60"/>
      <c r="YZ74" s="60"/>
      <c r="ZA74" s="60"/>
      <c r="ZB74" s="60"/>
      <c r="ZC74" s="60"/>
      <c r="ZD74" s="60"/>
      <c r="ZE74" s="60"/>
      <c r="ZF74" s="60"/>
      <c r="ZG74" s="60"/>
      <c r="ZH74" s="60"/>
      <c r="ZI74" s="60"/>
      <c r="ZJ74" s="60"/>
      <c r="ZK74" s="60"/>
      <c r="ZL74" s="60"/>
      <c r="ZM74" s="60"/>
      <c r="ZN74" s="60"/>
      <c r="ZO74" s="60"/>
      <c r="ZP74" s="60"/>
      <c r="ZQ74" s="60"/>
      <c r="ZR74" s="60"/>
      <c r="ZS74" s="60"/>
      <c r="ZT74" s="60"/>
      <c r="ZU74" s="60"/>
      <c r="ZV74" s="60"/>
      <c r="ZW74" s="60"/>
      <c r="ZX74" s="60"/>
      <c r="ZY74" s="60"/>
      <c r="ZZ74" s="60"/>
      <c r="AAA74" s="60"/>
      <c r="AAB74" s="60"/>
      <c r="AAC74" s="60"/>
      <c r="AAD74" s="60"/>
      <c r="AAE74" s="60"/>
      <c r="AAF74" s="60"/>
      <c r="AAG74" s="60"/>
      <c r="AAH74" s="60"/>
      <c r="AAI74" s="60"/>
      <c r="AAJ74" s="60"/>
      <c r="AAK74" s="60"/>
      <c r="AAL74" s="60"/>
      <c r="AAM74" s="60"/>
      <c r="AAN74" s="60"/>
      <c r="AAO74" s="60"/>
      <c r="AAP74" s="60"/>
      <c r="AAQ74" s="60"/>
      <c r="AAR74" s="60"/>
      <c r="AAS74" s="60"/>
      <c r="AAT74" s="60"/>
      <c r="AAU74" s="60"/>
      <c r="AAV74" s="60"/>
      <c r="AAW74" s="60"/>
      <c r="AAX74" s="60"/>
      <c r="AAY74" s="60"/>
      <c r="AAZ74" s="60"/>
      <c r="ABA74" s="60"/>
      <c r="ABB74" s="60"/>
      <c r="ABC74" s="60"/>
      <c r="ABD74" s="60"/>
      <c r="ABE74" s="60"/>
      <c r="ABF74" s="60"/>
      <c r="ABG74" s="60"/>
      <c r="ABH74" s="60"/>
      <c r="ABI74" s="60"/>
      <c r="ABJ74" s="60"/>
      <c r="ABK74" s="60"/>
      <c r="ABL74" s="60"/>
      <c r="ABM74" s="60"/>
      <c r="ABN74" s="60"/>
      <c r="ABO74" s="60"/>
      <c r="ABP74" s="60"/>
      <c r="ABQ74" s="60"/>
      <c r="ABR74" s="60"/>
      <c r="ABS74" s="60"/>
      <c r="ABT74" s="60"/>
      <c r="ABU74" s="60"/>
      <c r="ABV74" s="60"/>
      <c r="ABW74" s="60"/>
      <c r="ABX74" s="60"/>
      <c r="ABY74" s="60"/>
      <c r="ABZ74" s="60"/>
      <c r="ACA74" s="60"/>
      <c r="ACB74" s="60"/>
      <c r="ACC74" s="60"/>
      <c r="ACD74" s="60"/>
      <c r="ACE74" s="60"/>
      <c r="ACF74" s="60"/>
      <c r="ACG74" s="60"/>
      <c r="ACH74" s="60"/>
      <c r="ACI74" s="60"/>
      <c r="ACJ74" s="60"/>
      <c r="ACK74" s="60"/>
      <c r="ACL74" s="60"/>
      <c r="ACM74" s="60"/>
      <c r="ACN74" s="60"/>
      <c r="ACO74" s="60"/>
      <c r="ACP74" s="60"/>
      <c r="ACQ74" s="60"/>
      <c r="ACR74" s="60"/>
      <c r="ACS74" s="60"/>
      <c r="ACT74" s="60"/>
      <c r="ACU74" s="60"/>
      <c r="ACV74" s="60"/>
      <c r="ACW74" s="60"/>
      <c r="ACX74" s="60"/>
      <c r="ACY74" s="60"/>
      <c r="ACZ74" s="60"/>
      <c r="ADA74" s="60"/>
      <c r="ADB74" s="60"/>
      <c r="ADC74" s="60"/>
      <c r="ADD74" s="60"/>
      <c r="ADE74" s="60"/>
      <c r="ADF74" s="60"/>
      <c r="ADG74" s="60"/>
      <c r="ADH74" s="60"/>
      <c r="ADI74" s="60"/>
      <c r="ADJ74" s="60"/>
      <c r="ADK74" s="60"/>
      <c r="ADL74" s="60"/>
      <c r="ADM74" s="60"/>
      <c r="ADN74" s="60"/>
      <c r="ADO74" s="60"/>
      <c r="ADP74" s="60"/>
      <c r="ADQ74" s="60"/>
      <c r="ADR74" s="60"/>
      <c r="ADS74" s="60"/>
      <c r="ADT74" s="60"/>
      <c r="ADU74" s="60"/>
      <c r="ADV74" s="60"/>
      <c r="ADW74" s="60"/>
      <c r="ADX74" s="60"/>
      <c r="ADY74" s="60"/>
      <c r="ADZ74" s="60"/>
      <c r="AEA74" s="60"/>
      <c r="AEB74" s="60"/>
      <c r="AEC74" s="60"/>
      <c r="AED74" s="60"/>
      <c r="AEE74" s="60"/>
      <c r="AEF74" s="60"/>
      <c r="AEG74" s="60"/>
      <c r="AEH74" s="60"/>
      <c r="AEI74" s="60"/>
      <c r="AEJ74" s="60"/>
      <c r="AEK74" s="60"/>
      <c r="AEL74" s="60"/>
      <c r="AEM74" s="60"/>
      <c r="AEN74" s="60"/>
      <c r="AEO74" s="60"/>
      <c r="AEP74" s="60"/>
      <c r="AEQ74" s="60"/>
      <c r="AER74" s="60"/>
      <c r="AES74" s="60"/>
      <c r="AET74" s="60"/>
      <c r="AEU74" s="60"/>
      <c r="AEV74" s="60"/>
      <c r="AEW74" s="60"/>
      <c r="AEX74" s="60"/>
      <c r="AEY74" s="60"/>
      <c r="AEZ74" s="60"/>
      <c r="AFA74" s="60"/>
      <c r="AFB74" s="60"/>
      <c r="AFC74" s="60"/>
      <c r="AFD74" s="60"/>
      <c r="AFE74" s="60"/>
      <c r="AFF74" s="60"/>
      <c r="AFG74" s="60"/>
      <c r="AFH74" s="60"/>
      <c r="AFI74" s="60"/>
      <c r="AFJ74" s="60"/>
      <c r="AFK74" s="60"/>
      <c r="AFL74" s="60"/>
      <c r="AFM74" s="60"/>
      <c r="AFN74" s="60"/>
      <c r="AFO74" s="60"/>
      <c r="AFP74" s="60"/>
      <c r="AFQ74" s="60"/>
      <c r="AFR74" s="60"/>
      <c r="AFS74" s="60"/>
      <c r="AFT74" s="60"/>
      <c r="AFU74" s="60"/>
      <c r="AFV74" s="60"/>
      <c r="AFW74" s="60"/>
      <c r="AFX74" s="60"/>
      <c r="AFY74" s="60"/>
      <c r="AFZ74" s="60"/>
      <c r="AGA74" s="60"/>
      <c r="AGB74" s="60"/>
      <c r="AGC74" s="60"/>
      <c r="AGD74" s="60"/>
      <c r="AGE74" s="60"/>
      <c r="AGF74" s="60"/>
      <c r="AGG74" s="60"/>
      <c r="AGH74" s="60"/>
      <c r="AGI74" s="60"/>
      <c r="AGJ74" s="60"/>
      <c r="AGK74" s="60"/>
      <c r="AGL74" s="60"/>
      <c r="AGM74" s="60"/>
      <c r="AGN74" s="60"/>
      <c r="AGO74" s="60"/>
      <c r="AGP74" s="60"/>
      <c r="AGQ74" s="60"/>
      <c r="AGR74" s="60"/>
      <c r="AGS74" s="60"/>
      <c r="AGT74" s="60"/>
      <c r="AGU74" s="60"/>
      <c r="AGV74" s="60"/>
      <c r="AGW74" s="60"/>
      <c r="AGX74" s="60"/>
      <c r="AGY74" s="60"/>
      <c r="AGZ74" s="60"/>
      <c r="AHA74" s="60"/>
      <c r="AHB74" s="60"/>
      <c r="AHC74" s="60"/>
      <c r="AHD74" s="60"/>
      <c r="AHE74" s="60"/>
      <c r="AHF74" s="60"/>
      <c r="AHG74" s="60"/>
      <c r="AHH74" s="60"/>
      <c r="AHI74" s="60"/>
      <c r="AHJ74" s="60"/>
      <c r="AHK74" s="60"/>
      <c r="AHL74" s="60"/>
      <c r="AHM74" s="60"/>
      <c r="AHN74" s="60"/>
      <c r="AHO74" s="60"/>
      <c r="AHP74" s="60"/>
      <c r="AHQ74" s="60"/>
      <c r="AHR74" s="60"/>
      <c r="AHS74" s="60"/>
      <c r="AHT74" s="60"/>
      <c r="AHU74" s="60"/>
      <c r="AHV74" s="60"/>
      <c r="AHW74" s="60"/>
      <c r="AHX74" s="60"/>
      <c r="AHY74" s="60"/>
      <c r="AHZ74" s="60"/>
      <c r="AIA74" s="60"/>
      <c r="AIB74" s="60"/>
      <c r="AIC74" s="60"/>
      <c r="AID74" s="60"/>
      <c r="AIE74" s="60"/>
      <c r="AIF74" s="60"/>
      <c r="AIG74" s="60"/>
      <c r="AIH74" s="60"/>
      <c r="AII74" s="60"/>
      <c r="AIJ74" s="60"/>
      <c r="AIK74" s="60"/>
      <c r="AIL74" s="60"/>
      <c r="AIM74" s="60"/>
      <c r="AIN74" s="60"/>
      <c r="AIO74" s="60"/>
      <c r="AIP74" s="60"/>
      <c r="AIQ74" s="60"/>
      <c r="AIR74" s="60"/>
      <c r="AIS74" s="60"/>
      <c r="AIT74" s="60"/>
      <c r="AIU74" s="60"/>
      <c r="AIV74" s="60"/>
      <c r="AIW74" s="60"/>
      <c r="AIX74" s="60"/>
      <c r="AIY74" s="60"/>
      <c r="AIZ74" s="60"/>
      <c r="AJA74" s="60"/>
      <c r="AJB74" s="60"/>
      <c r="AJC74" s="60"/>
      <c r="AJD74" s="60"/>
      <c r="AJE74" s="60"/>
      <c r="AJF74" s="60"/>
      <c r="AJG74" s="60"/>
      <c r="AJH74" s="60"/>
      <c r="AJI74" s="60"/>
      <c r="AJJ74" s="60"/>
      <c r="AJK74" s="60"/>
      <c r="AJL74" s="60"/>
      <c r="AJM74" s="60"/>
      <c r="AJN74" s="60"/>
      <c r="AJO74" s="60"/>
      <c r="AJP74" s="60"/>
      <c r="AJQ74" s="60"/>
      <c r="AJR74" s="60"/>
      <c r="AJS74" s="60"/>
      <c r="AJT74" s="60"/>
      <c r="AJU74" s="60"/>
      <c r="AJV74" s="60"/>
      <c r="AJW74" s="60"/>
      <c r="AJX74" s="60"/>
      <c r="AJY74" s="60"/>
      <c r="AJZ74" s="60"/>
      <c r="AKA74" s="60"/>
      <c r="AKB74" s="60"/>
      <c r="AKC74" s="60"/>
      <c r="AKD74" s="60"/>
      <c r="AKE74" s="60"/>
      <c r="AKF74" s="60"/>
      <c r="AKG74" s="60"/>
      <c r="AKH74" s="60"/>
      <c r="AKI74" s="60"/>
      <c r="AKJ74" s="60"/>
      <c r="AKK74" s="60"/>
      <c r="AKL74" s="60"/>
      <c r="AKM74" s="60"/>
      <c r="AKN74" s="60"/>
      <c r="AKO74" s="60"/>
      <c r="AKP74" s="60"/>
      <c r="AKQ74" s="60"/>
      <c r="AKR74" s="60"/>
      <c r="AKS74" s="60"/>
      <c r="AKT74" s="60"/>
      <c r="AKU74" s="60"/>
      <c r="AKV74" s="60"/>
      <c r="AKW74" s="60"/>
      <c r="AKX74" s="60"/>
      <c r="AKY74" s="60"/>
      <c r="AKZ74" s="60"/>
      <c r="ALA74" s="60"/>
      <c r="ALB74" s="60"/>
      <c r="ALC74" s="60"/>
      <c r="ALD74" s="60"/>
      <c r="ALE74" s="60"/>
      <c r="ALF74" s="60"/>
      <c r="ALG74" s="60"/>
      <c r="ALH74" s="60"/>
      <c r="ALI74" s="60"/>
      <c r="ALJ74" s="60"/>
      <c r="ALK74" s="60"/>
      <c r="ALL74" s="60"/>
      <c r="ALM74" s="60"/>
      <c r="ALN74" s="60"/>
      <c r="ALO74" s="60"/>
      <c r="ALP74" s="60"/>
      <c r="ALQ74" s="60"/>
      <c r="ALR74" s="60"/>
      <c r="ALS74" s="60"/>
      <c r="ALT74" s="60"/>
      <c r="ALU74" s="60"/>
      <c r="ALV74" s="60"/>
      <c r="ALW74" s="60"/>
      <c r="ALX74" s="60"/>
      <c r="ALY74" s="60"/>
      <c r="ALZ74" s="60"/>
      <c r="AMA74" s="60"/>
      <c r="AMB74" s="60"/>
      <c r="AMC74" s="60"/>
      <c r="AMD74" s="60"/>
      <c r="AME74" s="60"/>
      <c r="AMF74" s="60"/>
      <c r="AMG74" s="60"/>
      <c r="AMH74" s="60"/>
      <c r="AMI74" s="60"/>
      <c r="AMJ74" s="60"/>
      <c r="AMK74" s="60"/>
      <c r="AML74" s="60"/>
      <c r="AMM74" s="60"/>
      <c r="AMN74" s="60"/>
      <c r="AMO74" s="60"/>
      <c r="AMP74" s="60"/>
      <c r="AMQ74" s="60"/>
      <c r="AMR74" s="60"/>
      <c r="AMS74" s="60"/>
      <c r="AMT74" s="60"/>
      <c r="AMU74" s="60"/>
      <c r="AMV74" s="60"/>
      <c r="AMW74" s="60"/>
      <c r="AMX74" s="60"/>
      <c r="AMY74" s="60"/>
      <c r="AMZ74" s="60"/>
      <c r="ANA74" s="60"/>
      <c r="ANB74" s="60"/>
      <c r="ANC74" s="60"/>
      <c r="AND74" s="60"/>
      <c r="ANE74" s="60"/>
      <c r="ANF74" s="60"/>
      <c r="ANG74" s="60"/>
      <c r="ANH74" s="60"/>
      <c r="ANI74" s="60"/>
      <c r="ANJ74" s="60"/>
      <c r="ANK74" s="60"/>
      <c r="ANL74" s="60"/>
      <c r="ANM74" s="60"/>
      <c r="ANN74" s="60"/>
      <c r="ANO74" s="60"/>
      <c r="ANP74" s="60"/>
      <c r="ANQ74" s="60"/>
      <c r="ANR74" s="60"/>
      <c r="ANS74" s="60"/>
      <c r="ANT74" s="60"/>
      <c r="ANU74" s="60"/>
      <c r="ANV74" s="60"/>
      <c r="ANW74" s="60"/>
      <c r="ANX74" s="60"/>
      <c r="ANY74" s="60"/>
      <c r="ANZ74" s="60"/>
      <c r="AOA74" s="60"/>
      <c r="AOB74" s="60"/>
      <c r="AOC74" s="60"/>
      <c r="AOD74" s="60"/>
      <c r="AOE74" s="60"/>
      <c r="AOF74" s="60"/>
      <c r="AOG74" s="60"/>
      <c r="AOH74" s="60"/>
      <c r="AOI74" s="60"/>
      <c r="AOJ74" s="60"/>
      <c r="AOK74" s="60"/>
      <c r="AOL74" s="60"/>
      <c r="AOM74" s="60"/>
      <c r="AON74" s="60"/>
      <c r="AOO74" s="60"/>
      <c r="AOP74" s="60"/>
      <c r="AOQ74" s="60"/>
      <c r="AOR74" s="60"/>
      <c r="AOS74" s="60"/>
      <c r="AOT74" s="60"/>
      <c r="AOU74" s="60"/>
      <c r="AOV74" s="60"/>
      <c r="AOW74" s="60"/>
      <c r="AOX74" s="60"/>
      <c r="AOY74" s="60"/>
      <c r="AOZ74" s="60"/>
      <c r="APA74" s="60"/>
      <c r="APB74" s="60"/>
      <c r="APC74" s="60"/>
      <c r="APD74" s="60"/>
      <c r="APE74" s="60"/>
      <c r="APF74" s="60"/>
      <c r="APG74" s="60"/>
      <c r="APH74" s="60"/>
      <c r="API74" s="60"/>
      <c r="APJ74" s="60"/>
      <c r="APK74" s="60"/>
      <c r="APL74" s="60"/>
      <c r="APM74" s="60"/>
      <c r="APN74" s="60"/>
      <c r="APO74" s="60"/>
      <c r="APP74" s="60"/>
      <c r="APQ74" s="60"/>
      <c r="APR74" s="60"/>
      <c r="APS74" s="60"/>
      <c r="APT74" s="60"/>
      <c r="APU74" s="60"/>
      <c r="APV74" s="60"/>
      <c r="APW74" s="60"/>
      <c r="APX74" s="60"/>
      <c r="APY74" s="60"/>
      <c r="APZ74" s="60"/>
      <c r="AQA74" s="60"/>
      <c r="AQB74" s="60"/>
      <c r="AQC74" s="60"/>
      <c r="AQD74" s="60"/>
      <c r="AQE74" s="60"/>
      <c r="AQF74" s="60"/>
      <c r="AQG74" s="60"/>
      <c r="AQH74" s="60"/>
      <c r="AQI74" s="60"/>
      <c r="AQJ74" s="60"/>
      <c r="AQK74" s="60"/>
      <c r="AQL74" s="60"/>
      <c r="AQM74" s="60"/>
      <c r="AQN74" s="60"/>
      <c r="AQO74" s="60"/>
      <c r="AQP74" s="60"/>
      <c r="AQQ74" s="60"/>
      <c r="AQR74" s="60"/>
      <c r="AQS74" s="60"/>
      <c r="AQT74" s="60"/>
      <c r="AQU74" s="60"/>
      <c r="AQV74" s="60"/>
      <c r="AQW74" s="60"/>
      <c r="AQX74" s="60"/>
      <c r="AQY74" s="60"/>
      <c r="AQZ74" s="60"/>
      <c r="ARA74" s="60"/>
      <c r="ARB74" s="60"/>
      <c r="ARC74" s="60"/>
      <c r="ARD74" s="60"/>
      <c r="ARE74" s="60"/>
      <c r="ARF74" s="60"/>
      <c r="ARG74" s="60"/>
      <c r="ARH74" s="60"/>
      <c r="ARI74" s="60"/>
      <c r="ARJ74" s="60"/>
      <c r="ARK74" s="60"/>
      <c r="ARL74" s="60"/>
      <c r="ARM74" s="60"/>
      <c r="ARN74" s="60"/>
      <c r="ARO74" s="60"/>
      <c r="ARP74" s="60"/>
      <c r="ARQ74" s="60"/>
      <c r="ARR74" s="60"/>
      <c r="ARS74" s="60"/>
      <c r="ART74" s="60"/>
      <c r="ARU74" s="60"/>
      <c r="ARV74" s="60"/>
      <c r="ARW74" s="60"/>
      <c r="ARX74" s="60"/>
      <c r="ARY74" s="60"/>
      <c r="ARZ74" s="60"/>
      <c r="ASA74" s="60"/>
      <c r="ASB74" s="60"/>
      <c r="ASC74" s="60"/>
      <c r="ASD74" s="60"/>
      <c r="ASE74" s="60"/>
      <c r="ASF74" s="60"/>
      <c r="ASG74" s="60"/>
      <c r="ASH74" s="60"/>
      <c r="ASI74" s="60"/>
      <c r="ASJ74" s="60"/>
      <c r="ASK74" s="60"/>
      <c r="ASL74" s="60"/>
      <c r="ASM74" s="60"/>
      <c r="ASN74" s="60"/>
      <c r="ASO74" s="60"/>
      <c r="ASP74" s="60"/>
      <c r="ASQ74" s="60"/>
      <c r="ASR74" s="60"/>
      <c r="ASS74" s="60"/>
      <c r="AST74" s="60"/>
      <c r="ASU74" s="60"/>
      <c r="ASV74" s="60"/>
      <c r="ASW74" s="60"/>
      <c r="ASX74" s="60"/>
      <c r="ASY74" s="60"/>
      <c r="ASZ74" s="60"/>
      <c r="ATA74" s="60"/>
      <c r="ATB74" s="60"/>
      <c r="ATC74" s="60"/>
      <c r="ATD74" s="60"/>
      <c r="ATE74" s="60"/>
      <c r="ATF74" s="60"/>
      <c r="ATG74" s="60"/>
      <c r="ATH74" s="60"/>
      <c r="ATI74" s="60"/>
      <c r="ATJ74" s="60"/>
      <c r="ATK74" s="60"/>
      <c r="ATL74" s="60"/>
      <c r="ATM74" s="60"/>
      <c r="ATN74" s="60"/>
      <c r="ATO74" s="60"/>
      <c r="ATP74" s="60"/>
      <c r="ATQ74" s="60"/>
      <c r="ATR74" s="60"/>
      <c r="ATS74" s="60"/>
      <c r="ATT74" s="60"/>
      <c r="ATU74" s="60"/>
      <c r="ATV74" s="60"/>
      <c r="ATW74" s="60"/>
      <c r="ATX74" s="60"/>
      <c r="ATY74" s="60"/>
      <c r="ATZ74" s="60"/>
      <c r="AUA74" s="60"/>
      <c r="AUB74" s="60"/>
      <c r="AUC74" s="60"/>
      <c r="AUD74" s="60"/>
      <c r="AUE74" s="60"/>
      <c r="AUF74" s="60"/>
      <c r="AUG74" s="60"/>
      <c r="AUH74" s="60"/>
      <c r="AUI74" s="60"/>
      <c r="AUJ74" s="60"/>
      <c r="AUK74" s="60"/>
      <c r="AUL74" s="60"/>
      <c r="AUM74" s="60"/>
      <c r="AUN74" s="60"/>
      <c r="AUO74" s="60"/>
      <c r="AUP74" s="60"/>
      <c r="AUQ74" s="60"/>
      <c r="AUR74" s="60"/>
      <c r="AUS74" s="60"/>
      <c r="AUT74" s="60"/>
      <c r="AUU74" s="60"/>
      <c r="AUV74" s="60"/>
      <c r="AUW74" s="60"/>
      <c r="AUX74" s="60"/>
      <c r="AUY74" s="60"/>
      <c r="AUZ74" s="60"/>
      <c r="AVA74" s="60"/>
      <c r="AVB74" s="60"/>
      <c r="AVC74" s="60"/>
      <c r="AVD74" s="60"/>
      <c r="AVE74" s="60"/>
      <c r="AVF74" s="60"/>
      <c r="AVG74" s="60"/>
      <c r="AVH74" s="60"/>
      <c r="AVI74" s="60"/>
      <c r="AVJ74" s="60"/>
      <c r="AVK74" s="60"/>
      <c r="AVL74" s="60"/>
      <c r="AVM74" s="60"/>
      <c r="AVN74" s="60"/>
      <c r="AVO74" s="60"/>
      <c r="AVP74" s="60"/>
      <c r="AVQ74" s="60"/>
      <c r="AVR74" s="60"/>
      <c r="AVS74" s="60"/>
      <c r="AVT74" s="60"/>
      <c r="AVU74" s="60"/>
      <c r="AVV74" s="60"/>
      <c r="AVW74" s="60"/>
      <c r="AVX74" s="60"/>
      <c r="AVY74" s="60"/>
      <c r="AVZ74" s="60"/>
      <c r="AWA74" s="60"/>
      <c r="AWB74" s="60"/>
      <c r="AWC74" s="60"/>
      <c r="AWD74" s="60"/>
      <c r="AWE74" s="60"/>
      <c r="AWF74" s="60"/>
      <c r="AWG74" s="60"/>
      <c r="AWH74" s="60"/>
      <c r="AWI74" s="60"/>
      <c r="AWJ74" s="60"/>
      <c r="AWK74" s="60"/>
      <c r="AWL74" s="60"/>
      <c r="AWM74" s="60"/>
      <c r="AWN74" s="60"/>
      <c r="AWO74" s="60"/>
      <c r="AWP74" s="60"/>
      <c r="AWQ74" s="60"/>
      <c r="AWR74" s="60"/>
      <c r="AWS74" s="60"/>
      <c r="AWT74" s="60"/>
      <c r="AWU74" s="60"/>
      <c r="AWV74" s="60"/>
      <c r="AWW74" s="60"/>
      <c r="AWX74" s="60"/>
      <c r="AWY74" s="60"/>
      <c r="AWZ74" s="60"/>
      <c r="AXA74" s="60"/>
      <c r="AXB74" s="60"/>
      <c r="AXC74" s="60"/>
      <c r="AXD74" s="60"/>
      <c r="AXE74" s="60"/>
      <c r="AXF74" s="60"/>
      <c r="AXG74" s="60"/>
      <c r="AXH74" s="60"/>
      <c r="AXI74" s="60"/>
      <c r="AXJ74" s="60"/>
      <c r="AXK74" s="60"/>
      <c r="AXL74" s="60"/>
      <c r="AXM74" s="60"/>
      <c r="AXN74" s="60"/>
      <c r="AXO74" s="60"/>
      <c r="AXP74" s="60"/>
      <c r="AXQ74" s="60"/>
      <c r="AXR74" s="60"/>
      <c r="AXS74" s="60"/>
      <c r="AXT74" s="60"/>
      <c r="AXU74" s="60"/>
      <c r="AXV74" s="60"/>
      <c r="AXW74" s="60"/>
      <c r="AXX74" s="60"/>
      <c r="AXY74" s="60"/>
      <c r="AXZ74" s="60"/>
      <c r="AYA74" s="60"/>
      <c r="AYB74" s="60"/>
      <c r="AYC74" s="60"/>
      <c r="AYD74" s="60"/>
      <c r="AYE74" s="60"/>
      <c r="AYF74" s="60"/>
      <c r="AYG74" s="60"/>
      <c r="AYH74" s="60"/>
      <c r="AYI74" s="60"/>
      <c r="AYJ74" s="60"/>
      <c r="AYK74" s="60"/>
      <c r="AYL74" s="60"/>
      <c r="AYM74" s="60"/>
      <c r="AYN74" s="60"/>
      <c r="AYO74" s="60"/>
      <c r="AYP74" s="60"/>
      <c r="AYQ74" s="60"/>
      <c r="AYR74" s="60"/>
      <c r="AYS74" s="60"/>
      <c r="AYT74" s="60"/>
      <c r="AYU74" s="60"/>
      <c r="AYV74" s="60"/>
      <c r="AYW74" s="60"/>
      <c r="AYX74" s="60"/>
      <c r="AYY74" s="60"/>
      <c r="AYZ74" s="60"/>
      <c r="AZA74" s="60"/>
      <c r="AZB74" s="60"/>
      <c r="AZC74" s="60"/>
      <c r="AZD74" s="60"/>
      <c r="AZE74" s="60"/>
      <c r="AZF74" s="60"/>
      <c r="AZG74" s="60"/>
      <c r="AZH74" s="60"/>
      <c r="AZI74" s="60"/>
      <c r="AZJ74" s="60"/>
      <c r="AZK74" s="60"/>
      <c r="AZL74" s="60"/>
      <c r="AZM74" s="60"/>
      <c r="AZN74" s="60"/>
      <c r="AZO74" s="60"/>
      <c r="AZP74" s="60"/>
      <c r="AZQ74" s="60"/>
      <c r="AZR74" s="60"/>
      <c r="AZS74" s="60"/>
      <c r="AZT74" s="60"/>
      <c r="AZU74" s="60"/>
      <c r="AZV74" s="60"/>
      <c r="AZW74" s="60"/>
      <c r="AZX74" s="60"/>
      <c r="AZY74" s="60"/>
      <c r="AZZ74" s="60"/>
      <c r="BAA74" s="60"/>
      <c r="BAB74" s="60"/>
      <c r="BAC74" s="60"/>
      <c r="BAD74" s="60"/>
      <c r="BAE74" s="60"/>
      <c r="BAF74" s="60"/>
      <c r="BAG74" s="60"/>
      <c r="BAH74" s="60"/>
      <c r="BAI74" s="60"/>
      <c r="BAJ74" s="60"/>
      <c r="BAK74" s="60"/>
      <c r="BAL74" s="60"/>
      <c r="BAM74" s="60"/>
      <c r="BAN74" s="60"/>
      <c r="BAO74" s="60"/>
      <c r="BAP74" s="60"/>
      <c r="BAQ74" s="60"/>
      <c r="BAR74" s="60"/>
      <c r="BAS74" s="60"/>
      <c r="BAT74" s="60"/>
      <c r="BAU74" s="60"/>
      <c r="BAV74" s="60"/>
      <c r="BAW74" s="60"/>
      <c r="BAX74" s="60"/>
      <c r="BAY74" s="60"/>
      <c r="BAZ74" s="60"/>
      <c r="BBA74" s="60"/>
      <c r="BBB74" s="60"/>
      <c r="BBC74" s="60"/>
      <c r="BBD74" s="60"/>
      <c r="BBE74" s="60"/>
      <c r="BBF74" s="60"/>
      <c r="BBG74" s="60"/>
      <c r="BBH74" s="60"/>
      <c r="BBI74" s="60"/>
      <c r="BBJ74" s="60"/>
      <c r="BBK74" s="60"/>
      <c r="BBL74" s="60"/>
      <c r="BBM74" s="60"/>
      <c r="BBN74" s="60"/>
      <c r="BBO74" s="60"/>
      <c r="BBP74" s="60"/>
      <c r="BBQ74" s="60"/>
      <c r="BBR74" s="60"/>
      <c r="BBS74" s="60"/>
      <c r="BBT74" s="60"/>
      <c r="BBU74" s="60"/>
      <c r="BBV74" s="60"/>
      <c r="BBW74" s="60"/>
      <c r="BBX74" s="60"/>
      <c r="BBY74" s="60"/>
      <c r="BBZ74" s="60"/>
      <c r="BCA74" s="60"/>
      <c r="BCB74" s="60"/>
      <c r="BCC74" s="60"/>
      <c r="BCD74" s="60"/>
      <c r="BCE74" s="60"/>
      <c r="BCF74" s="60"/>
      <c r="BCG74" s="60"/>
      <c r="BCH74" s="60"/>
      <c r="BCI74" s="60"/>
      <c r="BCJ74" s="60"/>
      <c r="BCK74" s="60"/>
      <c r="BCL74" s="60"/>
      <c r="BCM74" s="60"/>
      <c r="BCN74" s="60"/>
      <c r="BCO74" s="60"/>
      <c r="BCP74" s="60"/>
      <c r="BCQ74" s="60"/>
      <c r="BCR74" s="60"/>
      <c r="BCS74" s="60"/>
      <c r="BCT74" s="60"/>
      <c r="BCU74" s="60"/>
      <c r="BCV74" s="60"/>
      <c r="BCW74" s="60"/>
      <c r="BCX74" s="60"/>
      <c r="BCY74" s="60"/>
      <c r="BCZ74" s="60"/>
      <c r="BDA74" s="60"/>
      <c r="BDB74" s="60"/>
      <c r="BDC74" s="60"/>
      <c r="BDD74" s="60"/>
      <c r="BDE74" s="60"/>
      <c r="BDF74" s="60"/>
      <c r="BDG74" s="60"/>
      <c r="BDH74" s="60"/>
      <c r="BDI74" s="60"/>
      <c r="BDJ74" s="60"/>
      <c r="BDK74" s="60"/>
      <c r="BDL74" s="60"/>
      <c r="BDM74" s="60"/>
      <c r="BDN74" s="60"/>
      <c r="BDO74" s="60"/>
      <c r="BDP74" s="60"/>
      <c r="BDQ74" s="60"/>
      <c r="BDR74" s="60"/>
      <c r="BDS74" s="60"/>
      <c r="BDT74" s="60"/>
      <c r="BDU74" s="60"/>
      <c r="BDV74" s="60"/>
      <c r="BDW74" s="60"/>
      <c r="BDX74" s="60"/>
      <c r="BDY74" s="60"/>
      <c r="BDZ74" s="60"/>
      <c r="BEA74" s="60"/>
      <c r="BEB74" s="60"/>
      <c r="BEC74" s="60"/>
      <c r="BED74" s="60"/>
      <c r="BEE74" s="60"/>
      <c r="BEF74" s="60"/>
      <c r="BEG74" s="60"/>
      <c r="BEH74" s="60"/>
      <c r="BEI74" s="60"/>
      <c r="BEJ74" s="60"/>
      <c r="BEK74" s="60"/>
      <c r="BEL74" s="60"/>
      <c r="BEM74" s="60"/>
      <c r="BEN74" s="60"/>
      <c r="BEO74" s="60"/>
      <c r="BEP74" s="60"/>
      <c r="BEQ74" s="60"/>
      <c r="BER74" s="60"/>
      <c r="BES74" s="60"/>
      <c r="BET74" s="60"/>
      <c r="BEU74" s="60"/>
      <c r="BEV74" s="60"/>
      <c r="BEW74" s="60"/>
      <c r="BEX74" s="60"/>
      <c r="BEY74" s="60"/>
      <c r="BEZ74" s="60"/>
      <c r="BFA74" s="60"/>
      <c r="BFB74" s="60"/>
      <c r="BFC74" s="60"/>
      <c r="BFD74" s="60"/>
      <c r="BFE74" s="60"/>
      <c r="BFF74" s="60"/>
      <c r="BFG74" s="60"/>
      <c r="BFH74" s="60"/>
      <c r="BFI74" s="60"/>
      <c r="BFJ74" s="60"/>
      <c r="BFK74" s="60"/>
      <c r="BFL74" s="60"/>
      <c r="BFM74" s="60"/>
      <c r="BFN74" s="60"/>
      <c r="BFO74" s="60"/>
      <c r="BFP74" s="60"/>
      <c r="BFQ74" s="60"/>
      <c r="BFR74" s="60"/>
      <c r="BFS74" s="60"/>
      <c r="BFT74" s="60"/>
      <c r="BFU74" s="60"/>
      <c r="BFV74" s="60"/>
      <c r="BFW74" s="60"/>
      <c r="BFX74" s="60"/>
      <c r="BFY74" s="60"/>
      <c r="BFZ74" s="60"/>
      <c r="BGA74" s="60"/>
      <c r="BGB74" s="60"/>
      <c r="BGC74" s="60"/>
      <c r="BGD74" s="60"/>
      <c r="BGE74" s="60"/>
      <c r="BGF74" s="60"/>
      <c r="BGG74" s="60"/>
      <c r="BGH74" s="60"/>
      <c r="BGI74" s="60"/>
      <c r="BGJ74" s="60"/>
      <c r="BGK74" s="60"/>
      <c r="BGL74" s="60"/>
      <c r="BGM74" s="60"/>
      <c r="BGN74" s="60"/>
      <c r="BGO74" s="60"/>
      <c r="BGP74" s="60"/>
      <c r="BGQ74" s="60"/>
      <c r="BGR74" s="60"/>
      <c r="BGS74" s="60"/>
      <c r="BGT74" s="60"/>
      <c r="BGU74" s="60"/>
      <c r="BGV74" s="60"/>
      <c r="BGW74" s="60"/>
      <c r="BGX74" s="60"/>
      <c r="BGY74" s="60"/>
      <c r="BGZ74" s="60"/>
      <c r="BHA74" s="60"/>
      <c r="BHB74" s="60"/>
      <c r="BHC74" s="60"/>
      <c r="BHD74" s="60"/>
      <c r="BHE74" s="60"/>
      <c r="BHF74" s="60"/>
      <c r="BHG74" s="60"/>
      <c r="BHH74" s="60"/>
      <c r="BHI74" s="60"/>
      <c r="BHJ74" s="60"/>
      <c r="BHK74" s="60"/>
      <c r="BHL74" s="60"/>
      <c r="BHM74" s="60"/>
      <c r="BHN74" s="60"/>
      <c r="BHO74" s="60"/>
      <c r="BHP74" s="60"/>
      <c r="BHQ74" s="60"/>
      <c r="BHR74" s="60"/>
      <c r="BHS74" s="60"/>
      <c r="BHT74" s="60"/>
      <c r="BHU74" s="60"/>
      <c r="BHV74" s="60"/>
      <c r="BHW74" s="60"/>
      <c r="BHX74" s="60"/>
      <c r="BHY74" s="60"/>
      <c r="BHZ74" s="60"/>
      <c r="BIA74" s="60"/>
      <c r="BIB74" s="60"/>
      <c r="BIC74" s="60"/>
      <c r="BID74" s="60"/>
      <c r="BIE74" s="60"/>
      <c r="BIF74" s="60"/>
      <c r="BIG74" s="60"/>
      <c r="BIH74" s="60"/>
      <c r="BII74" s="60"/>
      <c r="BIJ74" s="60"/>
      <c r="BIK74" s="60"/>
      <c r="BIL74" s="60"/>
      <c r="BIM74" s="60"/>
      <c r="BIN74" s="60"/>
      <c r="BIO74" s="60"/>
      <c r="BIP74" s="60"/>
      <c r="BIQ74" s="60"/>
      <c r="BIR74" s="60"/>
      <c r="BIS74" s="60"/>
      <c r="BIT74" s="60"/>
      <c r="BIU74" s="60"/>
      <c r="BIV74" s="60"/>
      <c r="BIW74" s="60"/>
      <c r="BIX74" s="60"/>
      <c r="BIY74" s="60"/>
      <c r="BIZ74" s="60"/>
      <c r="BJA74" s="60"/>
      <c r="BJB74" s="60"/>
      <c r="BJC74" s="60"/>
      <c r="BJD74" s="60"/>
      <c r="BJE74" s="60"/>
      <c r="BJF74" s="60"/>
      <c r="BJG74" s="60"/>
      <c r="BJH74" s="60"/>
      <c r="BJI74" s="60"/>
      <c r="BJJ74" s="60"/>
      <c r="BJK74" s="60"/>
      <c r="BJL74" s="60"/>
      <c r="BJM74" s="60"/>
      <c r="BJN74" s="60"/>
      <c r="BJO74" s="60"/>
      <c r="BJP74" s="60"/>
      <c r="BJQ74" s="60"/>
      <c r="BJR74" s="60"/>
      <c r="BJS74" s="60"/>
      <c r="BJT74" s="60"/>
      <c r="BJU74" s="60"/>
      <c r="BJV74" s="60"/>
      <c r="BJW74" s="60"/>
      <c r="BJX74" s="60"/>
      <c r="BJY74" s="60"/>
      <c r="BJZ74" s="60"/>
      <c r="BKA74" s="60"/>
      <c r="BKB74" s="60"/>
      <c r="BKC74" s="60"/>
      <c r="BKD74" s="60"/>
      <c r="BKE74" s="60"/>
      <c r="BKF74" s="60"/>
      <c r="BKG74" s="60"/>
      <c r="BKH74" s="60"/>
      <c r="BKI74" s="60"/>
      <c r="BKJ74" s="60"/>
      <c r="BKK74" s="60"/>
      <c r="BKL74" s="60"/>
      <c r="BKM74" s="60"/>
      <c r="BKN74" s="60"/>
      <c r="BKO74" s="60"/>
      <c r="BKP74" s="60"/>
      <c r="BKQ74" s="60"/>
      <c r="BKR74" s="60"/>
      <c r="BKS74" s="60"/>
      <c r="BKT74" s="60"/>
      <c r="BKU74" s="60"/>
      <c r="BKV74" s="60"/>
      <c r="BKW74" s="60"/>
      <c r="BKX74" s="60"/>
      <c r="BKY74" s="60"/>
      <c r="BKZ74" s="60"/>
      <c r="BLA74" s="60"/>
      <c r="BLB74" s="60"/>
      <c r="BLC74" s="60"/>
      <c r="BLD74" s="60"/>
      <c r="BLE74" s="60"/>
      <c r="BLF74" s="60"/>
      <c r="BLG74" s="60"/>
      <c r="BLH74" s="60"/>
      <c r="BLI74" s="60"/>
      <c r="BLJ74" s="60"/>
      <c r="BLK74" s="60"/>
      <c r="BLL74" s="60"/>
      <c r="BLM74" s="60"/>
      <c r="BLN74" s="60"/>
      <c r="BLO74" s="60"/>
      <c r="BLP74" s="60"/>
      <c r="BLQ74" s="60"/>
      <c r="BLR74" s="60"/>
      <c r="BLS74" s="60"/>
      <c r="BLT74" s="60"/>
      <c r="BLU74" s="60"/>
      <c r="BLV74" s="60"/>
      <c r="BLW74" s="60"/>
      <c r="BLX74" s="60"/>
      <c r="BLY74" s="60"/>
      <c r="BLZ74" s="60"/>
      <c r="BMA74" s="60"/>
      <c r="BMB74" s="60"/>
      <c r="BMC74" s="60"/>
      <c r="BMD74" s="60"/>
      <c r="BME74" s="60"/>
      <c r="BMF74" s="60"/>
      <c r="BMG74" s="60"/>
      <c r="BMH74" s="60"/>
      <c r="BMI74" s="60"/>
      <c r="BMJ74" s="60"/>
      <c r="BMK74" s="60"/>
      <c r="BML74" s="60"/>
      <c r="BMM74" s="60"/>
      <c r="BMN74" s="60"/>
      <c r="BMO74" s="60"/>
      <c r="BMP74" s="60"/>
      <c r="BMQ74" s="60"/>
      <c r="BMR74" s="60"/>
      <c r="BMS74" s="60"/>
      <c r="BMT74" s="60"/>
      <c r="BMU74" s="60"/>
      <c r="BMV74" s="60"/>
      <c r="BMW74" s="60"/>
      <c r="BMX74" s="60"/>
      <c r="BMY74" s="60"/>
      <c r="BMZ74" s="60"/>
      <c r="BNA74" s="60"/>
      <c r="BNB74" s="60"/>
      <c r="BNC74" s="60"/>
      <c r="BND74" s="60"/>
      <c r="BNE74" s="60"/>
      <c r="BNF74" s="60"/>
      <c r="BNG74" s="60"/>
      <c r="BNH74" s="60"/>
      <c r="BNI74" s="60"/>
      <c r="BNJ74" s="60"/>
      <c r="BNK74" s="60"/>
      <c r="BNL74" s="60"/>
      <c r="BNM74" s="60"/>
      <c r="BNN74" s="60"/>
      <c r="BNO74" s="60"/>
      <c r="BNP74" s="60"/>
      <c r="BNQ74" s="60"/>
      <c r="BNR74" s="60"/>
      <c r="BNS74" s="60"/>
      <c r="BNT74" s="60"/>
      <c r="BNU74" s="60"/>
      <c r="BNV74" s="60"/>
      <c r="BNW74" s="60"/>
      <c r="BNX74" s="60"/>
      <c r="BNY74" s="60"/>
      <c r="BNZ74" s="60"/>
      <c r="BOA74" s="60"/>
      <c r="BOB74" s="60"/>
      <c r="BOC74" s="60"/>
      <c r="BOD74" s="60"/>
      <c r="BOE74" s="60"/>
      <c r="BOF74" s="60"/>
      <c r="BOG74" s="60"/>
      <c r="BOH74" s="60"/>
      <c r="BOI74" s="60"/>
      <c r="BOJ74" s="60"/>
      <c r="BOK74" s="60"/>
      <c r="BOL74" s="60"/>
      <c r="BOM74" s="60"/>
      <c r="BON74" s="60"/>
      <c r="BOO74" s="60"/>
      <c r="BOP74" s="60"/>
      <c r="BOQ74" s="60"/>
      <c r="BOR74" s="60"/>
      <c r="BOS74" s="60"/>
      <c r="BOT74" s="60"/>
      <c r="BOU74" s="60"/>
      <c r="BOV74" s="60"/>
      <c r="BOW74" s="60"/>
      <c r="BOX74" s="60"/>
      <c r="BOY74" s="60"/>
      <c r="BOZ74" s="60"/>
      <c r="BPA74" s="60"/>
      <c r="BPB74" s="60"/>
      <c r="BPC74" s="60"/>
      <c r="BPD74" s="60"/>
      <c r="BPE74" s="60"/>
      <c r="BPF74" s="60"/>
      <c r="BPG74" s="60"/>
      <c r="BPH74" s="60"/>
      <c r="BPI74" s="60"/>
      <c r="BPJ74" s="60"/>
      <c r="BPK74" s="60"/>
      <c r="BPL74" s="60"/>
      <c r="BPM74" s="60"/>
      <c r="BPN74" s="60"/>
      <c r="BPO74" s="60"/>
      <c r="BPP74" s="60"/>
      <c r="BPQ74" s="60"/>
      <c r="BPR74" s="60"/>
      <c r="BPS74" s="60"/>
      <c r="BPT74" s="60"/>
      <c r="BPU74" s="60"/>
      <c r="BPV74" s="60"/>
      <c r="BPW74" s="60"/>
      <c r="BPX74" s="60"/>
      <c r="BPY74" s="60"/>
      <c r="BPZ74" s="60"/>
      <c r="BQA74" s="60"/>
      <c r="BQB74" s="60"/>
      <c r="BQC74" s="60"/>
      <c r="BQD74" s="60"/>
      <c r="BQE74" s="60"/>
      <c r="BQF74" s="60"/>
      <c r="BQG74" s="60"/>
      <c r="BQH74" s="60"/>
      <c r="BQI74" s="60"/>
      <c r="BQJ74" s="60"/>
      <c r="BQK74" s="60"/>
      <c r="BQL74" s="60"/>
      <c r="BQM74" s="60"/>
      <c r="BQN74" s="60"/>
      <c r="BQO74" s="60"/>
      <c r="BQP74" s="60"/>
      <c r="BQQ74" s="60"/>
      <c r="BQR74" s="60"/>
      <c r="BQS74" s="60"/>
      <c r="BQT74" s="60"/>
      <c r="BQU74" s="60"/>
      <c r="BQV74" s="60"/>
      <c r="BQW74" s="60"/>
      <c r="BQX74" s="60"/>
      <c r="BQY74" s="60"/>
      <c r="BQZ74" s="60"/>
      <c r="BRA74" s="60"/>
      <c r="BRB74" s="60"/>
      <c r="BRC74" s="60"/>
      <c r="BRD74" s="60"/>
      <c r="BRE74" s="60"/>
      <c r="BRF74" s="60"/>
      <c r="BRG74" s="60"/>
      <c r="BRH74" s="60"/>
      <c r="BRI74" s="60"/>
      <c r="BRJ74" s="60"/>
      <c r="BRK74" s="60"/>
      <c r="BRL74" s="60"/>
      <c r="BRM74" s="60"/>
      <c r="BRN74" s="60"/>
      <c r="BRO74" s="60"/>
      <c r="BRP74" s="60"/>
      <c r="BRQ74" s="60"/>
      <c r="BRR74" s="60"/>
      <c r="BRS74" s="60"/>
      <c r="BRT74" s="60"/>
      <c r="BRU74" s="60"/>
      <c r="BRV74" s="60"/>
      <c r="BRW74" s="60"/>
      <c r="BRX74" s="60"/>
      <c r="BRY74" s="60"/>
      <c r="BRZ74" s="60"/>
      <c r="BSA74" s="60"/>
      <c r="BSB74" s="60"/>
      <c r="BSC74" s="60"/>
      <c r="BSD74" s="60"/>
      <c r="BSE74" s="60"/>
      <c r="BSF74" s="60"/>
      <c r="BSG74" s="60"/>
      <c r="BSH74" s="60"/>
      <c r="BSI74" s="60"/>
      <c r="BSJ74" s="60"/>
      <c r="BSK74" s="60"/>
      <c r="BSL74" s="60"/>
      <c r="BSM74" s="60"/>
      <c r="BSN74" s="60"/>
      <c r="BSO74" s="60"/>
      <c r="BSP74" s="60"/>
      <c r="BSQ74" s="60"/>
      <c r="BSR74" s="60"/>
      <c r="BSS74" s="60"/>
      <c r="BST74" s="60"/>
      <c r="BSU74" s="60"/>
      <c r="BSV74" s="60"/>
      <c r="BSW74" s="60"/>
      <c r="BSX74" s="60"/>
      <c r="BSY74" s="60"/>
      <c r="BSZ74" s="60"/>
      <c r="BTA74" s="60"/>
      <c r="BTB74" s="60"/>
      <c r="BTC74" s="60"/>
      <c r="BTD74" s="60"/>
      <c r="BTE74" s="60"/>
      <c r="BTF74" s="60"/>
      <c r="BTG74" s="60"/>
      <c r="BTH74" s="60"/>
      <c r="BTI74" s="60"/>
      <c r="BTJ74" s="60"/>
      <c r="BTK74" s="60"/>
      <c r="BTL74" s="60"/>
      <c r="BTM74" s="60"/>
      <c r="BTN74" s="60"/>
      <c r="BTO74" s="60"/>
      <c r="BTP74" s="60"/>
      <c r="BTQ74" s="60"/>
      <c r="BTR74" s="60"/>
      <c r="BTS74" s="60"/>
      <c r="BTT74" s="60"/>
      <c r="BTU74" s="60"/>
      <c r="BTV74" s="60"/>
      <c r="BTW74" s="60"/>
      <c r="BTX74" s="60"/>
      <c r="BTY74" s="60"/>
      <c r="BTZ74" s="60"/>
      <c r="BUA74" s="60"/>
      <c r="BUB74" s="60"/>
      <c r="BUC74" s="60"/>
      <c r="BUD74" s="60"/>
      <c r="BUE74" s="60"/>
      <c r="BUF74" s="60"/>
      <c r="BUG74" s="60"/>
      <c r="BUH74" s="60"/>
      <c r="BUI74" s="60"/>
      <c r="BUJ74" s="60"/>
      <c r="BUK74" s="60"/>
      <c r="BUL74" s="60"/>
      <c r="BUM74" s="60"/>
      <c r="BUN74" s="60"/>
      <c r="BUO74" s="60"/>
      <c r="BUP74" s="60"/>
      <c r="BUQ74" s="60"/>
      <c r="BUR74" s="60"/>
      <c r="BUS74" s="60"/>
      <c r="BUT74" s="60"/>
      <c r="BUU74" s="60"/>
      <c r="BUV74" s="60"/>
      <c r="BUW74" s="60"/>
      <c r="BUX74" s="60"/>
      <c r="BUY74" s="60"/>
      <c r="BUZ74" s="60"/>
      <c r="BVA74" s="60"/>
      <c r="BVB74" s="60"/>
      <c r="BVC74" s="60"/>
      <c r="BVD74" s="60"/>
      <c r="BVE74" s="60"/>
      <c r="BVF74" s="60"/>
      <c r="BVG74" s="60"/>
      <c r="BVH74" s="60"/>
      <c r="BVI74" s="60"/>
      <c r="BVJ74" s="60"/>
      <c r="BVK74" s="60"/>
      <c r="BVL74" s="60"/>
      <c r="BVM74" s="60"/>
      <c r="BVN74" s="60"/>
      <c r="BVO74" s="60"/>
      <c r="BVP74" s="60"/>
      <c r="BVQ74" s="60"/>
      <c r="BVR74" s="60"/>
      <c r="BVS74" s="60"/>
      <c r="BVT74" s="60"/>
      <c r="BVU74" s="60"/>
      <c r="BVV74" s="60"/>
      <c r="BVW74" s="60"/>
      <c r="BVX74" s="60"/>
      <c r="BVY74" s="60"/>
      <c r="BVZ74" s="60"/>
      <c r="BWA74" s="60"/>
      <c r="BWB74" s="60"/>
      <c r="BWC74" s="60"/>
      <c r="BWD74" s="60"/>
      <c r="BWE74" s="60"/>
      <c r="BWF74" s="60"/>
      <c r="BWG74" s="60"/>
      <c r="BWH74" s="60"/>
      <c r="BWI74" s="60"/>
      <c r="BWJ74" s="60"/>
      <c r="BWK74" s="60"/>
      <c r="BWL74" s="60"/>
      <c r="BWM74" s="60"/>
      <c r="BWN74" s="60"/>
      <c r="BWO74" s="60"/>
      <c r="BWP74" s="60"/>
      <c r="BWQ74" s="60"/>
      <c r="BWR74" s="60"/>
      <c r="BWS74" s="60"/>
      <c r="BWT74" s="60"/>
      <c r="BWU74" s="60"/>
      <c r="BWV74" s="60"/>
      <c r="BWW74" s="60"/>
      <c r="BWX74" s="60"/>
      <c r="BWY74" s="60"/>
      <c r="BWZ74" s="60"/>
      <c r="BXA74" s="60"/>
      <c r="BXB74" s="60"/>
      <c r="BXC74" s="60"/>
      <c r="BXD74" s="60"/>
      <c r="BXE74" s="60"/>
      <c r="BXF74" s="60"/>
      <c r="BXG74" s="60"/>
      <c r="BXH74" s="60"/>
      <c r="BXI74" s="60"/>
      <c r="BXJ74" s="60"/>
      <c r="BXK74" s="60"/>
      <c r="BXL74" s="60"/>
      <c r="BXM74" s="60"/>
      <c r="BXN74" s="60"/>
      <c r="BXO74" s="60"/>
      <c r="BXP74" s="60"/>
      <c r="BXQ74" s="60"/>
      <c r="BXR74" s="60"/>
      <c r="BXS74" s="60"/>
      <c r="BXT74" s="60"/>
      <c r="BXU74" s="60"/>
      <c r="BXV74" s="60"/>
      <c r="BXW74" s="60"/>
      <c r="BXX74" s="60"/>
      <c r="BXY74" s="60"/>
      <c r="BXZ74" s="60"/>
      <c r="BYA74" s="60"/>
      <c r="BYB74" s="60"/>
      <c r="BYC74" s="60"/>
      <c r="BYD74" s="60"/>
      <c r="BYE74" s="60"/>
      <c r="BYF74" s="60"/>
      <c r="BYG74" s="60"/>
      <c r="BYH74" s="60"/>
      <c r="BYI74" s="60"/>
      <c r="BYJ74" s="60"/>
      <c r="BYK74" s="60"/>
      <c r="BYL74" s="60"/>
      <c r="BYM74" s="60"/>
      <c r="BYN74" s="60"/>
      <c r="BYO74" s="60"/>
      <c r="BYP74" s="60"/>
      <c r="BYQ74" s="60"/>
      <c r="BYR74" s="60"/>
      <c r="BYS74" s="60"/>
      <c r="BYT74" s="60"/>
      <c r="BYU74" s="60"/>
      <c r="BYV74" s="60"/>
      <c r="BYW74" s="60"/>
      <c r="BYX74" s="60"/>
      <c r="BYY74" s="60"/>
      <c r="BYZ74" s="60"/>
      <c r="BZA74" s="60"/>
      <c r="BZB74" s="60"/>
      <c r="BZC74" s="60"/>
      <c r="BZD74" s="60"/>
      <c r="BZE74" s="60"/>
      <c r="BZF74" s="60"/>
      <c r="BZG74" s="60"/>
      <c r="BZH74" s="60"/>
      <c r="BZI74" s="60"/>
      <c r="BZJ74" s="60"/>
      <c r="BZK74" s="60"/>
      <c r="BZL74" s="60"/>
      <c r="BZM74" s="60"/>
      <c r="BZN74" s="60"/>
      <c r="BZO74" s="60"/>
      <c r="BZP74" s="60"/>
      <c r="BZQ74" s="60"/>
      <c r="BZR74" s="60"/>
      <c r="BZS74" s="60"/>
      <c r="BZT74" s="60"/>
      <c r="BZU74" s="60"/>
      <c r="BZV74" s="60"/>
      <c r="BZW74" s="60"/>
      <c r="BZX74" s="60"/>
      <c r="BZY74" s="60"/>
      <c r="BZZ74" s="60"/>
      <c r="CAA74" s="60"/>
      <c r="CAB74" s="60"/>
      <c r="CAC74" s="60"/>
      <c r="CAD74" s="60"/>
      <c r="CAE74" s="60"/>
      <c r="CAF74" s="60"/>
      <c r="CAG74" s="60"/>
      <c r="CAH74" s="60"/>
      <c r="CAI74" s="60"/>
      <c r="CAJ74" s="60"/>
      <c r="CAK74" s="60"/>
      <c r="CAL74" s="60"/>
      <c r="CAM74" s="60"/>
      <c r="CAN74" s="60"/>
      <c r="CAO74" s="60"/>
      <c r="CAP74" s="60"/>
      <c r="CAQ74" s="60"/>
      <c r="CAR74" s="60"/>
      <c r="CAS74" s="60"/>
      <c r="CAT74" s="60"/>
      <c r="CAU74" s="60"/>
      <c r="CAV74" s="60"/>
      <c r="CAW74" s="60"/>
      <c r="CAX74" s="60"/>
      <c r="CAY74" s="60"/>
      <c r="CAZ74" s="60"/>
      <c r="CBA74" s="60"/>
      <c r="CBB74" s="60"/>
      <c r="CBC74" s="60"/>
      <c r="CBD74" s="60"/>
      <c r="CBE74" s="60"/>
      <c r="CBF74" s="60"/>
      <c r="CBG74" s="60"/>
      <c r="CBH74" s="60"/>
      <c r="CBI74" s="60"/>
      <c r="CBJ74" s="60"/>
      <c r="CBK74" s="60"/>
      <c r="CBL74" s="60"/>
      <c r="CBM74" s="60"/>
      <c r="CBN74" s="60"/>
      <c r="CBO74" s="60"/>
      <c r="CBP74" s="60"/>
      <c r="CBQ74" s="60"/>
      <c r="CBR74" s="60"/>
      <c r="CBS74" s="60"/>
      <c r="CBT74" s="60"/>
      <c r="CBU74" s="60"/>
      <c r="CBV74" s="60"/>
      <c r="CBW74" s="60"/>
      <c r="CBX74" s="60"/>
      <c r="CBY74" s="60"/>
      <c r="CBZ74" s="60"/>
      <c r="CCA74" s="60"/>
      <c r="CCB74" s="60"/>
      <c r="CCC74" s="60"/>
      <c r="CCD74" s="60"/>
      <c r="CCE74" s="60"/>
      <c r="CCF74" s="60"/>
      <c r="CCG74" s="60"/>
      <c r="CCH74" s="60"/>
      <c r="CCI74" s="60"/>
      <c r="CCJ74" s="60"/>
      <c r="CCK74" s="60"/>
      <c r="CCL74" s="60"/>
      <c r="CCM74" s="60"/>
      <c r="CCN74" s="60"/>
      <c r="CCO74" s="60"/>
      <c r="CCP74" s="60"/>
      <c r="CCQ74" s="60"/>
      <c r="CCR74" s="60"/>
      <c r="CCS74" s="60"/>
      <c r="CCT74" s="60"/>
      <c r="CCU74" s="60"/>
      <c r="CCV74" s="60"/>
      <c r="CCW74" s="60"/>
      <c r="CCX74" s="60"/>
      <c r="CCY74" s="60"/>
      <c r="CCZ74" s="60"/>
      <c r="CDA74" s="60"/>
      <c r="CDB74" s="60"/>
      <c r="CDC74" s="60"/>
      <c r="CDD74" s="60"/>
      <c r="CDE74" s="60"/>
      <c r="CDF74" s="60"/>
      <c r="CDG74" s="60"/>
      <c r="CDH74" s="60"/>
      <c r="CDI74" s="60"/>
      <c r="CDJ74" s="60"/>
      <c r="CDK74" s="60"/>
      <c r="CDL74" s="60"/>
      <c r="CDM74" s="60"/>
      <c r="CDN74" s="60"/>
      <c r="CDO74" s="60"/>
      <c r="CDP74" s="60"/>
      <c r="CDQ74" s="60"/>
      <c r="CDR74" s="60"/>
      <c r="CDS74" s="60"/>
      <c r="CDT74" s="60"/>
      <c r="CDU74" s="60"/>
      <c r="CDV74" s="60"/>
      <c r="CDW74" s="60"/>
      <c r="CDX74" s="60"/>
      <c r="CDY74" s="60"/>
      <c r="CDZ74" s="60"/>
      <c r="CEA74" s="60"/>
      <c r="CEB74" s="60"/>
      <c r="CEC74" s="60"/>
      <c r="CED74" s="60"/>
      <c r="CEE74" s="60"/>
      <c r="CEF74" s="60"/>
      <c r="CEG74" s="60"/>
      <c r="CEH74" s="60"/>
      <c r="CEI74" s="60"/>
      <c r="CEJ74" s="60"/>
      <c r="CEK74" s="60"/>
      <c r="CEL74" s="60"/>
      <c r="CEM74" s="60"/>
      <c r="CEN74" s="60"/>
      <c r="CEO74" s="60"/>
      <c r="CEP74" s="60"/>
      <c r="CEQ74" s="60"/>
      <c r="CER74" s="60"/>
      <c r="CES74" s="60"/>
      <c r="CET74" s="60"/>
      <c r="CEU74" s="60"/>
      <c r="CEV74" s="60"/>
      <c r="CEW74" s="60"/>
      <c r="CEX74" s="60"/>
      <c r="CEY74" s="60"/>
      <c r="CEZ74" s="60"/>
      <c r="CFA74" s="60"/>
      <c r="CFB74" s="60"/>
      <c r="CFC74" s="60"/>
      <c r="CFD74" s="60"/>
      <c r="CFE74" s="60"/>
      <c r="CFF74" s="60"/>
      <c r="CFG74" s="60"/>
      <c r="CFH74" s="60"/>
      <c r="CFI74" s="60"/>
      <c r="CFJ74" s="60"/>
      <c r="CFK74" s="60"/>
      <c r="CFL74" s="60"/>
      <c r="CFM74" s="60"/>
      <c r="CFN74" s="60"/>
      <c r="CFO74" s="60"/>
      <c r="CFP74" s="60"/>
      <c r="CFQ74" s="60"/>
      <c r="CFR74" s="60"/>
      <c r="CFS74" s="60"/>
      <c r="CFT74" s="60"/>
      <c r="CFU74" s="60"/>
      <c r="CFV74" s="60"/>
      <c r="CFW74" s="60"/>
      <c r="CFX74" s="60"/>
      <c r="CFY74" s="60"/>
      <c r="CFZ74" s="60"/>
      <c r="CGA74" s="60"/>
      <c r="CGB74" s="60"/>
      <c r="CGC74" s="60"/>
      <c r="CGD74" s="60"/>
      <c r="CGE74" s="60"/>
      <c r="CGF74" s="60"/>
      <c r="CGG74" s="60"/>
      <c r="CGH74" s="60"/>
      <c r="CGI74" s="60"/>
      <c r="CGJ74" s="60"/>
      <c r="CGK74" s="60"/>
      <c r="CGL74" s="60"/>
      <c r="CGM74" s="60"/>
      <c r="CGN74" s="60"/>
      <c r="CGO74" s="60"/>
      <c r="CGP74" s="60"/>
      <c r="CGQ74" s="60"/>
      <c r="CGR74" s="60"/>
      <c r="CGS74" s="60"/>
      <c r="CGT74" s="60"/>
      <c r="CGU74" s="60"/>
      <c r="CGV74" s="60"/>
      <c r="CGW74" s="60"/>
      <c r="CGX74" s="60"/>
      <c r="CGY74" s="60"/>
      <c r="CGZ74" s="60"/>
      <c r="CHA74" s="60"/>
      <c r="CHB74" s="60"/>
      <c r="CHC74" s="60"/>
      <c r="CHD74" s="60"/>
      <c r="CHE74" s="60"/>
      <c r="CHF74" s="60"/>
      <c r="CHG74" s="60"/>
      <c r="CHH74" s="60"/>
      <c r="CHI74" s="60"/>
      <c r="CHJ74" s="60"/>
      <c r="CHK74" s="60"/>
      <c r="CHL74" s="60"/>
      <c r="CHM74" s="60"/>
      <c r="CHN74" s="60"/>
      <c r="CHO74" s="60"/>
      <c r="CHP74" s="60"/>
      <c r="CHQ74" s="60"/>
      <c r="CHR74" s="60"/>
      <c r="CHS74" s="60"/>
      <c r="CHT74" s="60"/>
      <c r="CHU74" s="60"/>
      <c r="CHV74" s="60"/>
      <c r="CHW74" s="60"/>
      <c r="CHX74" s="60"/>
      <c r="CHY74" s="60"/>
      <c r="CHZ74" s="60"/>
      <c r="CIA74" s="60"/>
      <c r="CIB74" s="60"/>
      <c r="CIC74" s="60"/>
      <c r="CID74" s="60"/>
      <c r="CIE74" s="60"/>
      <c r="CIF74" s="60"/>
      <c r="CIG74" s="60"/>
      <c r="CIH74" s="60"/>
      <c r="CII74" s="60"/>
      <c r="CIJ74" s="60"/>
      <c r="CIK74" s="60"/>
      <c r="CIL74" s="60"/>
      <c r="CIM74" s="60"/>
      <c r="CIN74" s="60"/>
      <c r="CIO74" s="60"/>
      <c r="CIP74" s="60"/>
      <c r="CIQ74" s="60"/>
      <c r="CIR74" s="60"/>
      <c r="CIS74" s="60"/>
      <c r="CIT74" s="60"/>
      <c r="CIU74" s="60"/>
      <c r="CIV74" s="60"/>
      <c r="CIW74" s="60"/>
      <c r="CIX74" s="60"/>
      <c r="CIY74" s="60"/>
      <c r="CIZ74" s="60"/>
      <c r="CJA74" s="60"/>
      <c r="CJB74" s="60"/>
      <c r="CJC74" s="60"/>
      <c r="CJD74" s="60"/>
      <c r="CJE74" s="60"/>
      <c r="CJF74" s="60"/>
      <c r="CJG74" s="60"/>
      <c r="CJH74" s="60"/>
      <c r="CJI74" s="60"/>
      <c r="CJJ74" s="60"/>
      <c r="CJK74" s="60"/>
      <c r="CJL74" s="60"/>
      <c r="CJM74" s="60"/>
      <c r="CJN74" s="60"/>
      <c r="CJO74" s="60"/>
      <c r="CJP74" s="60"/>
      <c r="CJQ74" s="60"/>
      <c r="CJR74" s="60"/>
      <c r="CJS74" s="60"/>
      <c r="CJT74" s="60"/>
      <c r="CJU74" s="60"/>
      <c r="CJV74" s="60"/>
      <c r="CJW74" s="60"/>
      <c r="CJX74" s="60"/>
      <c r="CJY74" s="60"/>
      <c r="CJZ74" s="60"/>
      <c r="CKA74" s="60"/>
      <c r="CKB74" s="60"/>
      <c r="CKC74" s="60"/>
      <c r="CKD74" s="60"/>
      <c r="CKE74" s="60"/>
      <c r="CKF74" s="60"/>
      <c r="CKG74" s="60"/>
      <c r="CKH74" s="60"/>
      <c r="CKI74" s="60"/>
      <c r="CKJ74" s="60"/>
      <c r="CKK74" s="60"/>
      <c r="CKL74" s="60"/>
      <c r="CKM74" s="60"/>
      <c r="CKN74" s="60"/>
      <c r="CKO74" s="60"/>
      <c r="CKP74" s="60"/>
      <c r="CKQ74" s="60"/>
      <c r="CKR74" s="60"/>
      <c r="CKS74" s="60"/>
      <c r="CKT74" s="60"/>
      <c r="CKU74" s="60"/>
      <c r="CKV74" s="60"/>
      <c r="CKW74" s="60"/>
      <c r="CKX74" s="60"/>
      <c r="CKY74" s="60"/>
      <c r="CKZ74" s="60"/>
      <c r="CLA74" s="60"/>
      <c r="CLB74" s="60"/>
      <c r="CLC74" s="60"/>
      <c r="CLD74" s="60"/>
      <c r="CLE74" s="60"/>
      <c r="CLF74" s="60"/>
      <c r="CLG74" s="60"/>
      <c r="CLH74" s="60"/>
      <c r="CLI74" s="60"/>
      <c r="CLJ74" s="60"/>
      <c r="CLK74" s="60"/>
      <c r="CLL74" s="60"/>
      <c r="CLM74" s="60"/>
      <c r="CLN74" s="60"/>
      <c r="CLO74" s="60"/>
      <c r="CLP74" s="60"/>
      <c r="CLQ74" s="60"/>
      <c r="CLR74" s="60"/>
      <c r="CLS74" s="60"/>
      <c r="CLT74" s="60"/>
      <c r="CLU74" s="60"/>
      <c r="CLV74" s="60"/>
      <c r="CLW74" s="60"/>
      <c r="CLX74" s="60"/>
      <c r="CLY74" s="60"/>
      <c r="CLZ74" s="60"/>
      <c r="CMA74" s="60"/>
      <c r="CMB74" s="60"/>
      <c r="CMC74" s="60"/>
      <c r="CMD74" s="60"/>
      <c r="CME74" s="60"/>
      <c r="CMF74" s="60"/>
      <c r="CMG74" s="60"/>
      <c r="CMH74" s="60"/>
      <c r="CMI74" s="60"/>
      <c r="CMJ74" s="60"/>
      <c r="CMK74" s="60"/>
      <c r="CML74" s="60"/>
      <c r="CMM74" s="60"/>
      <c r="CMN74" s="60"/>
      <c r="CMO74" s="60"/>
      <c r="CMP74" s="60"/>
      <c r="CMQ74" s="60"/>
      <c r="CMR74" s="60"/>
      <c r="CMS74" s="60"/>
      <c r="CMT74" s="60"/>
      <c r="CMU74" s="60"/>
      <c r="CMV74" s="60"/>
      <c r="CMW74" s="60"/>
      <c r="CMX74" s="60"/>
      <c r="CMY74" s="60"/>
      <c r="CMZ74" s="60"/>
      <c r="CNA74" s="60"/>
      <c r="CNB74" s="60"/>
      <c r="CNC74" s="60"/>
      <c r="CND74" s="60"/>
      <c r="CNE74" s="60"/>
      <c r="CNF74" s="60"/>
      <c r="CNG74" s="60"/>
      <c r="CNH74" s="60"/>
      <c r="CNI74" s="60"/>
      <c r="CNJ74" s="60"/>
      <c r="CNK74" s="60"/>
      <c r="CNL74" s="60"/>
      <c r="CNM74" s="60"/>
      <c r="CNN74" s="60"/>
      <c r="CNO74" s="60"/>
      <c r="CNP74" s="60"/>
      <c r="CNQ74" s="60"/>
      <c r="CNR74" s="60"/>
      <c r="CNS74" s="60"/>
      <c r="CNT74" s="60"/>
      <c r="CNU74" s="60"/>
      <c r="CNV74" s="60"/>
      <c r="CNW74" s="60"/>
      <c r="CNX74" s="60"/>
      <c r="CNY74" s="60"/>
      <c r="CNZ74" s="60"/>
      <c r="COA74" s="60"/>
      <c r="COB74" s="60"/>
      <c r="COC74" s="60"/>
      <c r="COD74" s="60"/>
      <c r="COE74" s="60"/>
      <c r="COF74" s="60"/>
      <c r="COG74" s="60"/>
      <c r="COH74" s="60"/>
      <c r="COI74" s="60"/>
      <c r="COJ74" s="60"/>
      <c r="COK74" s="60"/>
      <c r="COL74" s="60"/>
      <c r="COM74" s="60"/>
      <c r="CON74" s="60"/>
      <c r="COO74" s="60"/>
      <c r="COP74" s="60"/>
      <c r="COQ74" s="60"/>
      <c r="COR74" s="60"/>
      <c r="COS74" s="60"/>
      <c r="COT74" s="60"/>
      <c r="COU74" s="60"/>
      <c r="COV74" s="60"/>
      <c r="COW74" s="60"/>
      <c r="COX74" s="60"/>
      <c r="COY74" s="60"/>
      <c r="COZ74" s="60"/>
      <c r="CPA74" s="60"/>
      <c r="CPB74" s="60"/>
      <c r="CPC74" s="60"/>
      <c r="CPD74" s="60"/>
      <c r="CPE74" s="60"/>
      <c r="CPF74" s="60"/>
      <c r="CPG74" s="60"/>
      <c r="CPH74" s="60"/>
      <c r="CPI74" s="60"/>
      <c r="CPJ74" s="60"/>
      <c r="CPK74" s="60"/>
      <c r="CPL74" s="60"/>
      <c r="CPM74" s="60"/>
      <c r="CPN74" s="60"/>
      <c r="CPO74" s="60"/>
      <c r="CPP74" s="60"/>
      <c r="CPQ74" s="60"/>
      <c r="CPR74" s="60"/>
      <c r="CPS74" s="60"/>
      <c r="CPT74" s="60"/>
      <c r="CPU74" s="60"/>
      <c r="CPV74" s="60"/>
      <c r="CPW74" s="60"/>
      <c r="CPX74" s="60"/>
      <c r="CPY74" s="60"/>
      <c r="CPZ74" s="60"/>
      <c r="CQA74" s="60"/>
      <c r="CQB74" s="60"/>
      <c r="CQC74" s="60"/>
      <c r="CQD74" s="60"/>
      <c r="CQE74" s="60"/>
      <c r="CQF74" s="60"/>
      <c r="CQG74" s="60"/>
      <c r="CQH74" s="60"/>
      <c r="CQI74" s="60"/>
      <c r="CQJ74" s="60"/>
      <c r="CQK74" s="60"/>
      <c r="CQL74" s="60"/>
      <c r="CQM74" s="60"/>
      <c r="CQN74" s="60"/>
      <c r="CQO74" s="60"/>
      <c r="CQP74" s="60"/>
      <c r="CQQ74" s="60"/>
      <c r="CQR74" s="60"/>
      <c r="CQS74" s="60"/>
      <c r="CQT74" s="60"/>
      <c r="CQU74" s="60"/>
      <c r="CQV74" s="60"/>
      <c r="CQW74" s="60"/>
      <c r="CQX74" s="60"/>
      <c r="CQY74" s="60"/>
      <c r="CQZ74" s="60"/>
      <c r="CRA74" s="60"/>
      <c r="CRB74" s="60"/>
      <c r="CRC74" s="60"/>
      <c r="CRD74" s="60"/>
      <c r="CRE74" s="60"/>
      <c r="CRF74" s="60"/>
      <c r="CRG74" s="60"/>
      <c r="CRH74" s="60"/>
      <c r="CRI74" s="60"/>
      <c r="CRJ74" s="60"/>
      <c r="CRK74" s="60"/>
      <c r="CRL74" s="60"/>
      <c r="CRM74" s="60"/>
      <c r="CRN74" s="60"/>
      <c r="CRO74" s="60"/>
      <c r="CRP74" s="60"/>
      <c r="CRQ74" s="60"/>
      <c r="CRR74" s="60"/>
      <c r="CRS74" s="60"/>
      <c r="CRT74" s="60"/>
      <c r="CRU74" s="60"/>
      <c r="CRV74" s="60"/>
      <c r="CRW74" s="60"/>
      <c r="CRX74" s="60"/>
      <c r="CRY74" s="60"/>
      <c r="CRZ74" s="60"/>
      <c r="CSA74" s="60"/>
      <c r="CSB74" s="60"/>
      <c r="CSC74" s="60"/>
      <c r="CSD74" s="60"/>
      <c r="CSE74" s="60"/>
      <c r="CSF74" s="60"/>
      <c r="CSG74" s="60"/>
      <c r="CSH74" s="60"/>
      <c r="CSI74" s="60"/>
      <c r="CSJ74" s="60"/>
      <c r="CSK74" s="60"/>
      <c r="CSL74" s="60"/>
      <c r="CSM74" s="60"/>
      <c r="CSN74" s="60"/>
      <c r="CSO74" s="60"/>
      <c r="CSP74" s="60"/>
      <c r="CSQ74" s="60"/>
      <c r="CSR74" s="60"/>
      <c r="CSS74" s="60"/>
      <c r="CST74" s="60"/>
      <c r="CSU74" s="60"/>
      <c r="CSV74" s="60"/>
      <c r="CSW74" s="60"/>
      <c r="CSX74" s="60"/>
      <c r="CSY74" s="60"/>
      <c r="CSZ74" s="60"/>
      <c r="CTA74" s="60"/>
      <c r="CTB74" s="60"/>
      <c r="CTC74" s="60"/>
      <c r="CTD74" s="60"/>
      <c r="CTE74" s="60"/>
      <c r="CTF74" s="60"/>
      <c r="CTG74" s="60"/>
      <c r="CTH74" s="60"/>
      <c r="CTI74" s="60"/>
      <c r="CTJ74" s="60"/>
      <c r="CTK74" s="60"/>
      <c r="CTL74" s="60"/>
      <c r="CTM74" s="60"/>
      <c r="CTN74" s="60"/>
      <c r="CTO74" s="60"/>
      <c r="CTP74" s="60"/>
      <c r="CTQ74" s="60"/>
      <c r="CTR74" s="60"/>
      <c r="CTS74" s="60"/>
      <c r="CTT74" s="60"/>
      <c r="CTU74" s="60"/>
      <c r="CTV74" s="60"/>
      <c r="CTW74" s="60"/>
      <c r="CTX74" s="60"/>
      <c r="CTY74" s="60"/>
      <c r="CTZ74" s="60"/>
      <c r="CUA74" s="60"/>
      <c r="CUB74" s="60"/>
      <c r="CUC74" s="60"/>
      <c r="CUD74" s="60"/>
      <c r="CUE74" s="60"/>
      <c r="CUF74" s="60"/>
      <c r="CUG74" s="60"/>
      <c r="CUH74" s="60"/>
      <c r="CUI74" s="60"/>
      <c r="CUJ74" s="60"/>
      <c r="CUK74" s="60"/>
      <c r="CUL74" s="60"/>
      <c r="CUM74" s="60"/>
      <c r="CUN74" s="60"/>
      <c r="CUO74" s="60"/>
      <c r="CUP74" s="60"/>
      <c r="CUQ74" s="60"/>
      <c r="CUR74" s="60"/>
      <c r="CUS74" s="60"/>
      <c r="CUT74" s="60"/>
      <c r="CUU74" s="60"/>
      <c r="CUV74" s="60"/>
      <c r="CUW74" s="60"/>
      <c r="CUX74" s="60"/>
      <c r="CUY74" s="60"/>
      <c r="CUZ74" s="60"/>
      <c r="CVA74" s="60"/>
      <c r="CVB74" s="60"/>
      <c r="CVC74" s="60"/>
      <c r="CVD74" s="60"/>
      <c r="CVE74" s="60"/>
      <c r="CVF74" s="60"/>
      <c r="CVG74" s="60"/>
      <c r="CVH74" s="60"/>
      <c r="CVI74" s="60"/>
      <c r="CVJ74" s="60"/>
      <c r="CVK74" s="60"/>
      <c r="CVL74" s="60"/>
      <c r="CVM74" s="60"/>
      <c r="CVN74" s="60"/>
      <c r="CVO74" s="60"/>
      <c r="CVP74" s="60"/>
      <c r="CVQ74" s="60"/>
      <c r="CVR74" s="60"/>
      <c r="CVS74" s="60"/>
      <c r="CVT74" s="60"/>
      <c r="CVU74" s="60"/>
      <c r="CVV74" s="60"/>
      <c r="CVW74" s="60"/>
      <c r="CVX74" s="60"/>
      <c r="CVY74" s="60"/>
      <c r="CVZ74" s="60"/>
      <c r="CWA74" s="60"/>
      <c r="CWB74" s="60"/>
      <c r="CWC74" s="60"/>
      <c r="CWD74" s="60"/>
      <c r="CWE74" s="60"/>
      <c r="CWF74" s="60"/>
      <c r="CWG74" s="60"/>
      <c r="CWH74" s="60"/>
      <c r="CWI74" s="60"/>
      <c r="CWJ74" s="60"/>
      <c r="CWK74" s="60"/>
      <c r="CWL74" s="60"/>
      <c r="CWM74" s="60"/>
      <c r="CWN74" s="60"/>
      <c r="CWO74" s="60"/>
      <c r="CWP74" s="60"/>
      <c r="CWQ74" s="60"/>
      <c r="CWR74" s="60"/>
      <c r="CWS74" s="60"/>
      <c r="CWT74" s="60"/>
      <c r="CWU74" s="60"/>
      <c r="CWV74" s="60"/>
      <c r="CWW74" s="60"/>
      <c r="CWX74" s="60"/>
      <c r="CWY74" s="60"/>
      <c r="CWZ74" s="60"/>
      <c r="CXA74" s="60"/>
      <c r="CXB74" s="60"/>
      <c r="CXC74" s="60"/>
      <c r="CXD74" s="60"/>
      <c r="CXE74" s="60"/>
      <c r="CXF74" s="60"/>
      <c r="CXG74" s="60"/>
      <c r="CXH74" s="60"/>
      <c r="CXI74" s="60"/>
      <c r="CXJ74" s="60"/>
      <c r="CXK74" s="60"/>
      <c r="CXL74" s="60"/>
      <c r="CXM74" s="60"/>
      <c r="CXN74" s="60"/>
      <c r="CXO74" s="60"/>
      <c r="CXP74" s="60"/>
      <c r="CXQ74" s="60"/>
      <c r="CXR74" s="60"/>
      <c r="CXS74" s="60"/>
      <c r="CXT74" s="60"/>
      <c r="CXU74" s="60"/>
      <c r="CXV74" s="60"/>
      <c r="CXW74" s="60"/>
      <c r="CXX74" s="60"/>
      <c r="CXY74" s="60"/>
      <c r="CXZ74" s="60"/>
      <c r="CYA74" s="60"/>
      <c r="CYB74" s="60"/>
      <c r="CYC74" s="60"/>
      <c r="CYD74" s="60"/>
      <c r="CYE74" s="60"/>
      <c r="CYF74" s="60"/>
      <c r="CYG74" s="60"/>
      <c r="CYH74" s="60"/>
      <c r="CYI74" s="60"/>
      <c r="CYJ74" s="60"/>
      <c r="CYK74" s="60"/>
      <c r="CYL74" s="60"/>
      <c r="CYM74" s="60"/>
      <c r="CYN74" s="60"/>
      <c r="CYO74" s="60"/>
      <c r="CYP74" s="60"/>
      <c r="CYQ74" s="60"/>
      <c r="CYR74" s="60"/>
      <c r="CYS74" s="60"/>
      <c r="CYT74" s="60"/>
      <c r="CYU74" s="60"/>
      <c r="CYV74" s="60"/>
      <c r="CYW74" s="60"/>
      <c r="CYX74" s="60"/>
      <c r="CYY74" s="60"/>
      <c r="CYZ74" s="60"/>
      <c r="CZA74" s="60"/>
      <c r="CZB74" s="60"/>
      <c r="CZC74" s="60"/>
      <c r="CZD74" s="60"/>
      <c r="CZE74" s="60"/>
      <c r="CZF74" s="60"/>
      <c r="CZG74" s="60"/>
      <c r="CZH74" s="60"/>
      <c r="CZI74" s="60"/>
      <c r="CZJ74" s="60"/>
      <c r="CZK74" s="60"/>
      <c r="CZL74" s="60"/>
      <c r="CZM74" s="60"/>
      <c r="CZN74" s="60"/>
      <c r="CZO74" s="60"/>
      <c r="CZP74" s="60"/>
      <c r="CZQ74" s="60"/>
      <c r="CZR74" s="60"/>
      <c r="CZS74" s="60"/>
      <c r="CZT74" s="60"/>
      <c r="CZU74" s="60"/>
      <c r="CZV74" s="60"/>
      <c r="CZW74" s="60"/>
      <c r="CZX74" s="60"/>
      <c r="CZY74" s="60"/>
      <c r="CZZ74" s="60"/>
      <c r="DAA74" s="60"/>
      <c r="DAB74" s="60"/>
      <c r="DAC74" s="60"/>
      <c r="DAD74" s="60"/>
      <c r="DAE74" s="60"/>
      <c r="DAF74" s="60"/>
      <c r="DAG74" s="60"/>
      <c r="DAH74" s="60"/>
      <c r="DAI74" s="60"/>
      <c r="DAJ74" s="60"/>
      <c r="DAK74" s="60"/>
      <c r="DAL74" s="60"/>
      <c r="DAM74" s="60"/>
      <c r="DAN74" s="60"/>
      <c r="DAO74" s="60"/>
      <c r="DAP74" s="60"/>
      <c r="DAQ74" s="60"/>
      <c r="DAR74" s="60"/>
      <c r="DAS74" s="60"/>
      <c r="DAT74" s="60"/>
      <c r="DAU74" s="60"/>
      <c r="DAV74" s="60"/>
      <c r="DAW74" s="60"/>
      <c r="DAX74" s="60"/>
      <c r="DAY74" s="60"/>
      <c r="DAZ74" s="60"/>
      <c r="DBA74" s="60"/>
      <c r="DBB74" s="60"/>
      <c r="DBC74" s="60"/>
      <c r="DBD74" s="60"/>
      <c r="DBE74" s="60"/>
      <c r="DBF74" s="60"/>
      <c r="DBG74" s="60"/>
      <c r="DBH74" s="60"/>
      <c r="DBI74" s="60"/>
      <c r="DBJ74" s="60"/>
      <c r="DBK74" s="60"/>
      <c r="DBL74" s="60"/>
      <c r="DBM74" s="60"/>
      <c r="DBN74" s="60"/>
      <c r="DBO74" s="60"/>
      <c r="DBP74" s="60"/>
      <c r="DBQ74" s="60"/>
      <c r="DBR74" s="60"/>
      <c r="DBS74" s="60"/>
      <c r="DBT74" s="60"/>
      <c r="DBU74" s="60"/>
      <c r="DBV74" s="60"/>
      <c r="DBW74" s="60"/>
      <c r="DBX74" s="60"/>
      <c r="DBY74" s="60"/>
      <c r="DBZ74" s="60"/>
      <c r="DCA74" s="60"/>
      <c r="DCB74" s="60"/>
      <c r="DCC74" s="60"/>
      <c r="DCD74" s="60"/>
      <c r="DCE74" s="60"/>
      <c r="DCF74" s="60"/>
      <c r="DCG74" s="60"/>
      <c r="DCH74" s="60"/>
      <c r="DCI74" s="60"/>
      <c r="DCJ74" s="60"/>
      <c r="DCK74" s="60"/>
      <c r="DCL74" s="60"/>
      <c r="DCM74" s="60"/>
      <c r="DCN74" s="60"/>
      <c r="DCO74" s="60"/>
      <c r="DCP74" s="60"/>
      <c r="DCQ74" s="60"/>
      <c r="DCR74" s="60"/>
      <c r="DCS74" s="60"/>
      <c r="DCT74" s="60"/>
      <c r="DCU74" s="60"/>
      <c r="DCV74" s="60"/>
      <c r="DCW74" s="60"/>
      <c r="DCX74" s="60"/>
      <c r="DCY74" s="60"/>
      <c r="DCZ74" s="60"/>
      <c r="DDA74" s="60"/>
      <c r="DDB74" s="60"/>
      <c r="DDC74" s="60"/>
      <c r="DDD74" s="60"/>
      <c r="DDE74" s="60"/>
      <c r="DDF74" s="60"/>
      <c r="DDG74" s="60"/>
      <c r="DDH74" s="60"/>
      <c r="DDI74" s="60"/>
      <c r="DDJ74" s="60"/>
      <c r="DDK74" s="60"/>
      <c r="DDL74" s="60"/>
      <c r="DDM74" s="60"/>
      <c r="DDN74" s="60"/>
      <c r="DDO74" s="60"/>
      <c r="DDP74" s="60"/>
      <c r="DDQ74" s="60"/>
      <c r="DDR74" s="60"/>
      <c r="DDS74" s="60"/>
      <c r="DDT74" s="60"/>
      <c r="DDU74" s="60"/>
      <c r="DDV74" s="60"/>
      <c r="DDW74" s="60"/>
      <c r="DDX74" s="60"/>
      <c r="DDY74" s="60"/>
      <c r="DDZ74" s="60"/>
      <c r="DEA74" s="60"/>
      <c r="DEB74" s="60"/>
      <c r="DEC74" s="60"/>
      <c r="DED74" s="60"/>
      <c r="DEE74" s="60"/>
      <c r="DEF74" s="60"/>
      <c r="DEG74" s="60"/>
      <c r="DEH74" s="60"/>
      <c r="DEI74" s="60"/>
      <c r="DEJ74" s="60"/>
      <c r="DEK74" s="60"/>
      <c r="DEL74" s="60"/>
      <c r="DEM74" s="60"/>
      <c r="DEN74" s="60"/>
      <c r="DEO74" s="60"/>
      <c r="DEP74" s="60"/>
      <c r="DEQ74" s="60"/>
      <c r="DER74" s="60"/>
      <c r="DES74" s="60"/>
      <c r="DET74" s="60"/>
      <c r="DEU74" s="60"/>
      <c r="DEV74" s="60"/>
      <c r="DEW74" s="60"/>
      <c r="DEX74" s="60"/>
      <c r="DEY74" s="60"/>
      <c r="DEZ74" s="60"/>
      <c r="DFA74" s="60"/>
      <c r="DFB74" s="60"/>
      <c r="DFC74" s="60"/>
      <c r="DFD74" s="60"/>
      <c r="DFE74" s="60"/>
      <c r="DFF74" s="60"/>
      <c r="DFG74" s="60"/>
      <c r="DFH74" s="60"/>
      <c r="DFI74" s="60"/>
      <c r="DFJ74" s="60"/>
      <c r="DFK74" s="60"/>
      <c r="DFL74" s="60"/>
      <c r="DFM74" s="60"/>
      <c r="DFN74" s="60"/>
      <c r="DFO74" s="60"/>
      <c r="DFP74" s="60"/>
      <c r="DFQ74" s="60"/>
      <c r="DFR74" s="60"/>
      <c r="DFS74" s="60"/>
      <c r="DFT74" s="60"/>
      <c r="DFU74" s="60"/>
      <c r="DFV74" s="60"/>
      <c r="DFW74" s="60"/>
      <c r="DFX74" s="60"/>
      <c r="DFY74" s="60"/>
      <c r="DFZ74" s="60"/>
      <c r="DGA74" s="60"/>
      <c r="DGB74" s="60"/>
      <c r="DGC74" s="60"/>
      <c r="DGD74" s="60"/>
      <c r="DGE74" s="60"/>
      <c r="DGF74" s="60"/>
      <c r="DGG74" s="60"/>
      <c r="DGH74" s="60"/>
      <c r="DGI74" s="60"/>
      <c r="DGJ74" s="60"/>
      <c r="DGK74" s="60"/>
      <c r="DGL74" s="60"/>
      <c r="DGM74" s="60"/>
      <c r="DGN74" s="60"/>
      <c r="DGO74" s="60"/>
      <c r="DGP74" s="60"/>
      <c r="DGQ74" s="60"/>
      <c r="DGR74" s="60"/>
      <c r="DGS74" s="60"/>
      <c r="DGT74" s="60"/>
      <c r="DGU74" s="60"/>
      <c r="DGV74" s="60"/>
      <c r="DGW74" s="60"/>
      <c r="DGX74" s="60"/>
      <c r="DGY74" s="60"/>
      <c r="DGZ74" s="60"/>
      <c r="DHA74" s="60"/>
      <c r="DHB74" s="60"/>
      <c r="DHC74" s="60"/>
      <c r="DHD74" s="60"/>
      <c r="DHE74" s="60"/>
      <c r="DHF74" s="60"/>
      <c r="DHG74" s="60"/>
      <c r="DHH74" s="60"/>
      <c r="DHI74" s="60"/>
      <c r="DHJ74" s="60"/>
      <c r="DHK74" s="60"/>
      <c r="DHL74" s="60"/>
      <c r="DHM74" s="60"/>
      <c r="DHN74" s="60"/>
      <c r="DHO74" s="60"/>
      <c r="DHP74" s="60"/>
      <c r="DHQ74" s="60"/>
      <c r="DHR74" s="60"/>
      <c r="DHS74" s="60"/>
      <c r="DHT74" s="60"/>
      <c r="DHU74" s="60"/>
      <c r="DHV74" s="60"/>
      <c r="DHW74" s="60"/>
      <c r="DHX74" s="60"/>
      <c r="DHY74" s="60"/>
      <c r="DHZ74" s="60"/>
      <c r="DIA74" s="60"/>
      <c r="DIB74" s="60"/>
      <c r="DIC74" s="60"/>
      <c r="DID74" s="60"/>
      <c r="DIE74" s="60"/>
      <c r="DIF74" s="60"/>
      <c r="DIG74" s="60"/>
      <c r="DIH74" s="60"/>
      <c r="DII74" s="60"/>
      <c r="DIJ74" s="60"/>
      <c r="DIK74" s="60"/>
      <c r="DIL74" s="60"/>
      <c r="DIM74" s="60"/>
      <c r="DIN74" s="60"/>
      <c r="DIO74" s="60"/>
      <c r="DIP74" s="60"/>
      <c r="DIQ74" s="60"/>
      <c r="DIR74" s="60"/>
      <c r="DIS74" s="60"/>
      <c r="DIT74" s="60"/>
      <c r="DIU74" s="60"/>
      <c r="DIV74" s="60"/>
      <c r="DIW74" s="60"/>
      <c r="DIX74" s="60"/>
      <c r="DIY74" s="60"/>
      <c r="DIZ74" s="60"/>
      <c r="DJA74" s="60"/>
      <c r="DJB74" s="60"/>
      <c r="DJC74" s="60"/>
      <c r="DJD74" s="60"/>
      <c r="DJE74" s="60"/>
      <c r="DJF74" s="60"/>
      <c r="DJG74" s="60"/>
      <c r="DJH74" s="60"/>
      <c r="DJI74" s="60"/>
      <c r="DJJ74" s="60"/>
      <c r="DJK74" s="60"/>
      <c r="DJL74" s="60"/>
      <c r="DJM74" s="60"/>
      <c r="DJN74" s="60"/>
      <c r="DJO74" s="60"/>
      <c r="DJP74" s="60"/>
      <c r="DJQ74" s="60"/>
      <c r="DJR74" s="60"/>
      <c r="DJS74" s="60"/>
      <c r="DJT74" s="60"/>
      <c r="DJU74" s="60"/>
      <c r="DJV74" s="60"/>
      <c r="DJW74" s="60"/>
      <c r="DJX74" s="60"/>
      <c r="DJY74" s="60"/>
      <c r="DJZ74" s="60"/>
      <c r="DKA74" s="60"/>
      <c r="DKB74" s="60"/>
      <c r="DKC74" s="60"/>
      <c r="DKD74" s="60"/>
      <c r="DKE74" s="60"/>
      <c r="DKF74" s="60"/>
      <c r="DKG74" s="60"/>
      <c r="DKH74" s="60"/>
      <c r="DKI74" s="60"/>
      <c r="DKJ74" s="60"/>
      <c r="DKK74" s="60"/>
      <c r="DKL74" s="60"/>
      <c r="DKM74" s="60"/>
      <c r="DKN74" s="60"/>
      <c r="DKO74" s="60"/>
      <c r="DKP74" s="60"/>
      <c r="DKQ74" s="60"/>
      <c r="DKR74" s="60"/>
      <c r="DKS74" s="60"/>
      <c r="DKT74" s="60"/>
      <c r="DKU74" s="60"/>
      <c r="DKV74" s="60"/>
      <c r="DKW74" s="60"/>
      <c r="DKX74" s="60"/>
      <c r="DKY74" s="60"/>
      <c r="DKZ74" s="60"/>
      <c r="DLA74" s="60"/>
      <c r="DLB74" s="60"/>
      <c r="DLC74" s="60"/>
      <c r="DLD74" s="60"/>
      <c r="DLE74" s="60"/>
      <c r="DLF74" s="60"/>
      <c r="DLG74" s="60"/>
      <c r="DLH74" s="60"/>
      <c r="DLI74" s="60"/>
      <c r="DLJ74" s="60"/>
      <c r="DLK74" s="60"/>
      <c r="DLL74" s="60"/>
      <c r="DLM74" s="60"/>
      <c r="DLN74" s="60"/>
      <c r="DLO74" s="60"/>
      <c r="DLP74" s="60"/>
      <c r="DLQ74" s="60"/>
      <c r="DLR74" s="60"/>
      <c r="DLS74" s="60"/>
      <c r="DLT74" s="60"/>
      <c r="DLU74" s="60"/>
      <c r="DLV74" s="60"/>
      <c r="DLW74" s="60"/>
      <c r="DLX74" s="60"/>
      <c r="DLY74" s="60"/>
      <c r="DLZ74" s="60"/>
      <c r="DMA74" s="60"/>
      <c r="DMB74" s="60"/>
      <c r="DMC74" s="60"/>
      <c r="DMD74" s="60"/>
      <c r="DME74" s="60"/>
      <c r="DMF74" s="60"/>
      <c r="DMG74" s="60"/>
      <c r="DMH74" s="60"/>
      <c r="DMI74" s="60"/>
      <c r="DMJ74" s="60"/>
      <c r="DMK74" s="60"/>
      <c r="DML74" s="60"/>
      <c r="DMM74" s="60"/>
      <c r="DMN74" s="60"/>
      <c r="DMO74" s="60"/>
      <c r="DMP74" s="60"/>
      <c r="DMQ74" s="60"/>
      <c r="DMR74" s="60"/>
      <c r="DMS74" s="60"/>
      <c r="DMT74" s="60"/>
      <c r="DMU74" s="60"/>
      <c r="DMV74" s="60"/>
      <c r="DMW74" s="60"/>
      <c r="DMX74" s="60"/>
      <c r="DMY74" s="60"/>
      <c r="DMZ74" s="60"/>
      <c r="DNA74" s="60"/>
      <c r="DNB74" s="60"/>
      <c r="DNC74" s="60"/>
      <c r="DND74" s="60"/>
      <c r="DNE74" s="60"/>
      <c r="DNF74" s="60"/>
      <c r="DNG74" s="60"/>
      <c r="DNH74" s="60"/>
      <c r="DNI74" s="60"/>
      <c r="DNJ74" s="60"/>
      <c r="DNK74" s="60"/>
      <c r="DNL74" s="60"/>
      <c r="DNM74" s="60"/>
      <c r="DNN74" s="60"/>
      <c r="DNO74" s="60"/>
      <c r="DNP74" s="60"/>
      <c r="DNQ74" s="60"/>
      <c r="DNR74" s="60"/>
      <c r="DNS74" s="60"/>
      <c r="DNT74" s="60"/>
      <c r="DNU74" s="60"/>
      <c r="DNV74" s="60"/>
      <c r="DNW74" s="60"/>
      <c r="DNX74" s="60"/>
      <c r="DNY74" s="60"/>
      <c r="DNZ74" s="60"/>
      <c r="DOA74" s="60"/>
      <c r="DOB74" s="60"/>
      <c r="DOC74" s="60"/>
      <c r="DOD74" s="60"/>
      <c r="DOE74" s="60"/>
      <c r="DOF74" s="60"/>
      <c r="DOG74" s="60"/>
      <c r="DOH74" s="60"/>
      <c r="DOI74" s="60"/>
      <c r="DOJ74" s="60"/>
      <c r="DOK74" s="60"/>
      <c r="DOL74" s="60"/>
      <c r="DOM74" s="60"/>
      <c r="DON74" s="60"/>
      <c r="DOO74" s="60"/>
      <c r="DOP74" s="60"/>
      <c r="DOQ74" s="60"/>
      <c r="DOR74" s="60"/>
      <c r="DOS74" s="60"/>
      <c r="DOT74" s="60"/>
      <c r="DOU74" s="60"/>
      <c r="DOV74" s="60"/>
      <c r="DOW74" s="60"/>
      <c r="DOX74" s="60"/>
      <c r="DOY74" s="60"/>
      <c r="DOZ74" s="60"/>
      <c r="DPA74" s="60"/>
      <c r="DPB74" s="60"/>
      <c r="DPC74" s="60"/>
      <c r="DPD74" s="60"/>
      <c r="DPE74" s="60"/>
      <c r="DPF74" s="60"/>
      <c r="DPG74" s="60"/>
      <c r="DPH74" s="60"/>
      <c r="DPI74" s="60"/>
      <c r="DPJ74" s="60"/>
      <c r="DPK74" s="60"/>
      <c r="DPL74" s="60"/>
      <c r="DPM74" s="60"/>
      <c r="DPN74" s="60"/>
      <c r="DPO74" s="60"/>
      <c r="DPP74" s="60"/>
      <c r="DPQ74" s="60"/>
      <c r="DPR74" s="60"/>
      <c r="DPS74" s="60"/>
      <c r="DPT74" s="60"/>
      <c r="DPU74" s="60"/>
      <c r="DPV74" s="60"/>
      <c r="DPW74" s="60"/>
      <c r="DPX74" s="60"/>
      <c r="DPY74" s="60"/>
      <c r="DPZ74" s="60"/>
      <c r="DQA74" s="60"/>
      <c r="DQB74" s="60"/>
      <c r="DQC74" s="60"/>
      <c r="DQD74" s="60"/>
      <c r="DQE74" s="60"/>
      <c r="DQF74" s="60"/>
      <c r="DQG74" s="60"/>
      <c r="DQH74" s="60"/>
      <c r="DQI74" s="60"/>
      <c r="DQJ74" s="60"/>
      <c r="DQK74" s="60"/>
      <c r="DQL74" s="60"/>
      <c r="DQM74" s="60"/>
      <c r="DQN74" s="60"/>
      <c r="DQO74" s="60"/>
      <c r="DQP74" s="60"/>
      <c r="DQQ74" s="60"/>
      <c r="DQR74" s="60"/>
      <c r="DQS74" s="60"/>
      <c r="DQT74" s="60"/>
      <c r="DQU74" s="60"/>
      <c r="DQV74" s="60"/>
      <c r="DQW74" s="60"/>
      <c r="DQX74" s="60"/>
      <c r="DQY74" s="60"/>
      <c r="DQZ74" s="60"/>
      <c r="DRA74" s="60"/>
      <c r="DRB74" s="60"/>
      <c r="DRC74" s="60"/>
      <c r="DRD74" s="60"/>
      <c r="DRE74" s="60"/>
      <c r="DRF74" s="60"/>
      <c r="DRG74" s="60"/>
      <c r="DRH74" s="60"/>
      <c r="DRI74" s="60"/>
      <c r="DRJ74" s="60"/>
      <c r="DRK74" s="60"/>
      <c r="DRL74" s="60"/>
      <c r="DRM74" s="60"/>
      <c r="DRN74" s="60"/>
      <c r="DRO74" s="60"/>
      <c r="DRP74" s="60"/>
      <c r="DRQ74" s="60"/>
      <c r="DRR74" s="60"/>
      <c r="DRS74" s="60"/>
      <c r="DRT74" s="60"/>
      <c r="DRU74" s="60"/>
      <c r="DRV74" s="60"/>
      <c r="DRW74" s="60"/>
      <c r="DRX74" s="60"/>
      <c r="DRY74" s="60"/>
      <c r="DRZ74" s="60"/>
      <c r="DSA74" s="60"/>
      <c r="DSB74" s="60"/>
      <c r="DSC74" s="60"/>
      <c r="DSD74" s="60"/>
      <c r="DSE74" s="60"/>
      <c r="DSF74" s="60"/>
      <c r="DSG74" s="60"/>
      <c r="DSH74" s="60"/>
      <c r="DSI74" s="60"/>
      <c r="DSJ74" s="60"/>
      <c r="DSK74" s="60"/>
      <c r="DSL74" s="60"/>
      <c r="DSM74" s="60"/>
      <c r="DSN74" s="60"/>
      <c r="DSO74" s="60"/>
      <c r="DSP74" s="60"/>
      <c r="DSQ74" s="60"/>
      <c r="DSR74" s="60"/>
      <c r="DSS74" s="60"/>
      <c r="DST74" s="60"/>
      <c r="DSU74" s="60"/>
      <c r="DSV74" s="60"/>
      <c r="DSW74" s="60"/>
      <c r="DSX74" s="60"/>
      <c r="DSY74" s="60"/>
      <c r="DSZ74" s="60"/>
      <c r="DTA74" s="60"/>
      <c r="DTB74" s="60"/>
      <c r="DTC74" s="60"/>
      <c r="DTD74" s="60"/>
      <c r="DTE74" s="60"/>
      <c r="DTF74" s="60"/>
      <c r="DTG74" s="60"/>
      <c r="DTH74" s="60"/>
      <c r="DTI74" s="60"/>
      <c r="DTJ74" s="60"/>
      <c r="DTK74" s="60"/>
      <c r="DTL74" s="60"/>
      <c r="DTM74" s="60"/>
      <c r="DTN74" s="60"/>
      <c r="DTO74" s="60"/>
      <c r="DTP74" s="60"/>
      <c r="DTQ74" s="60"/>
      <c r="DTR74" s="60"/>
      <c r="DTS74" s="60"/>
      <c r="DTT74" s="60"/>
      <c r="DTU74" s="60"/>
      <c r="DTV74" s="60"/>
      <c r="DTW74" s="60"/>
      <c r="DTX74" s="60"/>
      <c r="DTY74" s="60"/>
      <c r="DTZ74" s="60"/>
      <c r="DUA74" s="60"/>
      <c r="DUB74" s="60"/>
      <c r="DUC74" s="60"/>
      <c r="DUD74" s="60"/>
      <c r="DUE74" s="60"/>
      <c r="DUF74" s="60"/>
      <c r="DUG74" s="60"/>
      <c r="DUH74" s="60"/>
      <c r="DUI74" s="60"/>
      <c r="DUJ74" s="60"/>
      <c r="DUK74" s="60"/>
      <c r="DUL74" s="60"/>
      <c r="DUM74" s="60"/>
      <c r="DUN74" s="60"/>
      <c r="DUO74" s="60"/>
      <c r="DUP74" s="60"/>
      <c r="DUQ74" s="60"/>
      <c r="DUR74" s="60"/>
      <c r="DUS74" s="60"/>
      <c r="DUT74" s="60"/>
      <c r="DUU74" s="60"/>
      <c r="DUV74" s="60"/>
      <c r="DUW74" s="60"/>
      <c r="DUX74" s="60"/>
      <c r="DUY74" s="60"/>
      <c r="DUZ74" s="60"/>
      <c r="DVA74" s="60"/>
      <c r="DVB74" s="60"/>
      <c r="DVC74" s="60"/>
      <c r="DVD74" s="60"/>
      <c r="DVE74" s="60"/>
      <c r="DVF74" s="60"/>
      <c r="DVG74" s="60"/>
      <c r="DVH74" s="60"/>
      <c r="DVI74" s="60"/>
      <c r="DVJ74" s="60"/>
      <c r="DVK74" s="60"/>
      <c r="DVL74" s="60"/>
      <c r="DVM74" s="60"/>
      <c r="DVN74" s="60"/>
      <c r="DVO74" s="60"/>
      <c r="DVP74" s="60"/>
      <c r="DVQ74" s="60"/>
      <c r="DVR74" s="60"/>
      <c r="DVS74" s="60"/>
      <c r="DVT74" s="60"/>
      <c r="DVU74" s="60"/>
      <c r="DVV74" s="60"/>
      <c r="DVW74" s="60"/>
      <c r="DVX74" s="60"/>
      <c r="DVY74" s="60"/>
      <c r="DVZ74" s="60"/>
      <c r="DWA74" s="60"/>
      <c r="DWB74" s="60"/>
      <c r="DWC74" s="60"/>
      <c r="DWD74" s="60"/>
      <c r="DWE74" s="60"/>
      <c r="DWF74" s="60"/>
      <c r="DWG74" s="60"/>
      <c r="DWH74" s="60"/>
      <c r="DWI74" s="60"/>
      <c r="DWJ74" s="60"/>
      <c r="DWK74" s="60"/>
      <c r="DWL74" s="60"/>
      <c r="DWM74" s="60"/>
      <c r="DWN74" s="60"/>
      <c r="DWO74" s="60"/>
      <c r="DWP74" s="60"/>
      <c r="DWQ74" s="60"/>
      <c r="DWR74" s="60"/>
      <c r="DWS74" s="60"/>
      <c r="DWT74" s="60"/>
      <c r="DWU74" s="60"/>
      <c r="DWV74" s="60"/>
      <c r="DWW74" s="60"/>
      <c r="DWX74" s="60"/>
      <c r="DWY74" s="60"/>
      <c r="DWZ74" s="60"/>
      <c r="DXA74" s="60"/>
      <c r="DXB74" s="60"/>
      <c r="DXC74" s="60"/>
      <c r="DXD74" s="60"/>
      <c r="DXE74" s="60"/>
      <c r="DXF74" s="60"/>
      <c r="DXG74" s="60"/>
      <c r="DXH74" s="60"/>
      <c r="DXI74" s="60"/>
      <c r="DXJ74" s="60"/>
      <c r="DXK74" s="60"/>
      <c r="DXL74" s="60"/>
      <c r="DXM74" s="60"/>
      <c r="DXN74" s="60"/>
      <c r="DXO74" s="60"/>
      <c r="DXP74" s="60"/>
      <c r="DXQ74" s="60"/>
      <c r="DXR74" s="60"/>
      <c r="DXS74" s="60"/>
      <c r="DXT74" s="60"/>
      <c r="DXU74" s="60"/>
      <c r="DXV74" s="60"/>
      <c r="DXW74" s="60"/>
      <c r="DXX74" s="60"/>
      <c r="DXY74" s="60"/>
      <c r="DXZ74" s="60"/>
      <c r="DYA74" s="60"/>
      <c r="DYB74" s="60"/>
      <c r="DYC74" s="60"/>
      <c r="DYD74" s="60"/>
      <c r="DYE74" s="60"/>
      <c r="DYF74" s="60"/>
      <c r="DYG74" s="60"/>
      <c r="DYH74" s="60"/>
      <c r="DYI74" s="60"/>
      <c r="DYJ74" s="60"/>
      <c r="DYK74" s="60"/>
      <c r="DYL74" s="60"/>
      <c r="DYM74" s="60"/>
      <c r="DYN74" s="60"/>
      <c r="DYO74" s="60"/>
      <c r="DYP74" s="60"/>
      <c r="DYQ74" s="60"/>
      <c r="DYR74" s="60"/>
      <c r="DYS74" s="60"/>
      <c r="DYT74" s="60"/>
      <c r="DYU74" s="60"/>
      <c r="DYV74" s="60"/>
      <c r="DYW74" s="60"/>
      <c r="DYX74" s="60"/>
      <c r="DYY74" s="60"/>
      <c r="DYZ74" s="60"/>
      <c r="DZA74" s="60"/>
      <c r="DZB74" s="60"/>
      <c r="DZC74" s="60"/>
      <c r="DZD74" s="60"/>
      <c r="DZE74" s="60"/>
      <c r="DZF74" s="60"/>
      <c r="DZG74" s="60"/>
      <c r="DZH74" s="60"/>
      <c r="DZI74" s="60"/>
      <c r="DZJ74" s="60"/>
      <c r="DZK74" s="60"/>
      <c r="DZL74" s="60"/>
      <c r="DZM74" s="60"/>
      <c r="DZN74" s="60"/>
      <c r="DZO74" s="60"/>
      <c r="DZP74" s="60"/>
      <c r="DZQ74" s="60"/>
      <c r="DZR74" s="60"/>
      <c r="DZS74" s="60"/>
      <c r="DZT74" s="60"/>
      <c r="DZU74" s="60"/>
      <c r="DZV74" s="60"/>
      <c r="DZW74" s="60"/>
      <c r="DZX74" s="60"/>
      <c r="DZY74" s="60"/>
      <c r="DZZ74" s="60"/>
      <c r="EAA74" s="60"/>
      <c r="EAB74" s="60"/>
      <c r="EAC74" s="60"/>
      <c r="EAD74" s="60"/>
      <c r="EAE74" s="60"/>
      <c r="EAF74" s="60"/>
      <c r="EAG74" s="60"/>
      <c r="EAH74" s="60"/>
      <c r="EAI74" s="60"/>
      <c r="EAJ74" s="60"/>
      <c r="EAK74" s="60"/>
      <c r="EAL74" s="60"/>
      <c r="EAM74" s="60"/>
      <c r="EAN74" s="60"/>
      <c r="EAO74" s="60"/>
      <c r="EAP74" s="60"/>
      <c r="EAQ74" s="60"/>
      <c r="EAR74" s="60"/>
      <c r="EAS74" s="60"/>
      <c r="EAT74" s="60"/>
      <c r="EAU74" s="60"/>
      <c r="EAV74" s="60"/>
      <c r="EAW74" s="60"/>
      <c r="EAX74" s="60"/>
      <c r="EAY74" s="60"/>
      <c r="EAZ74" s="60"/>
      <c r="EBA74" s="60"/>
      <c r="EBB74" s="60"/>
      <c r="EBC74" s="60"/>
      <c r="EBD74" s="60"/>
      <c r="EBE74" s="60"/>
      <c r="EBF74" s="60"/>
      <c r="EBG74" s="60"/>
      <c r="EBH74" s="60"/>
      <c r="EBI74" s="60"/>
      <c r="EBJ74" s="60"/>
      <c r="EBK74" s="60"/>
      <c r="EBL74" s="60"/>
      <c r="EBM74" s="60"/>
      <c r="EBN74" s="60"/>
      <c r="EBO74" s="60"/>
      <c r="EBP74" s="60"/>
      <c r="EBQ74" s="60"/>
      <c r="EBR74" s="60"/>
      <c r="EBS74" s="60"/>
      <c r="EBT74" s="60"/>
      <c r="EBU74" s="60"/>
      <c r="EBV74" s="60"/>
      <c r="EBW74" s="60"/>
      <c r="EBX74" s="60"/>
      <c r="EBY74" s="60"/>
      <c r="EBZ74" s="60"/>
      <c r="ECA74" s="60"/>
      <c r="ECB74" s="60"/>
      <c r="ECC74" s="60"/>
      <c r="ECD74" s="60"/>
      <c r="ECE74" s="60"/>
      <c r="ECF74" s="60"/>
      <c r="ECG74" s="60"/>
      <c r="ECH74" s="60"/>
      <c r="ECI74" s="60"/>
      <c r="ECJ74" s="60"/>
      <c r="ECK74" s="60"/>
      <c r="ECL74" s="60"/>
      <c r="ECM74" s="60"/>
      <c r="ECN74" s="60"/>
      <c r="ECO74" s="60"/>
      <c r="ECP74" s="60"/>
      <c r="ECQ74" s="60"/>
      <c r="ECR74" s="60"/>
      <c r="ECS74" s="60"/>
      <c r="ECT74" s="60"/>
      <c r="ECU74" s="60"/>
      <c r="ECV74" s="60"/>
      <c r="ECW74" s="60"/>
      <c r="ECX74" s="60"/>
      <c r="ECY74" s="60"/>
      <c r="ECZ74" s="60"/>
      <c r="EDA74" s="60"/>
      <c r="EDB74" s="60"/>
      <c r="EDC74" s="60"/>
      <c r="EDD74" s="60"/>
      <c r="EDE74" s="60"/>
      <c r="EDF74" s="60"/>
      <c r="EDG74" s="60"/>
      <c r="EDH74" s="60"/>
      <c r="EDI74" s="60"/>
      <c r="EDJ74" s="60"/>
      <c r="EDK74" s="60"/>
      <c r="EDL74" s="60"/>
      <c r="EDM74" s="60"/>
      <c r="EDN74" s="60"/>
      <c r="EDO74" s="60"/>
      <c r="EDP74" s="60"/>
      <c r="EDQ74" s="60"/>
      <c r="EDR74" s="60"/>
      <c r="EDS74" s="60"/>
      <c r="EDT74" s="60"/>
      <c r="EDU74" s="60"/>
      <c r="EDV74" s="60"/>
      <c r="EDW74" s="60"/>
      <c r="EDX74" s="60"/>
      <c r="EDY74" s="60"/>
      <c r="EDZ74" s="60"/>
      <c r="EEA74" s="60"/>
      <c r="EEB74" s="60"/>
      <c r="EEC74" s="60"/>
      <c r="EED74" s="60"/>
      <c r="EEE74" s="60"/>
      <c r="EEF74" s="60"/>
      <c r="EEG74" s="60"/>
      <c r="EEH74" s="60"/>
      <c r="EEI74" s="60"/>
      <c r="EEJ74" s="60"/>
      <c r="EEK74" s="60"/>
      <c r="EEL74" s="60"/>
      <c r="EEM74" s="60"/>
      <c r="EEN74" s="60"/>
      <c r="EEO74" s="60"/>
      <c r="EEP74" s="60"/>
      <c r="EEQ74" s="60"/>
      <c r="EER74" s="60"/>
      <c r="EES74" s="60"/>
      <c r="EET74" s="60"/>
      <c r="EEU74" s="60"/>
      <c r="EEV74" s="60"/>
      <c r="EEW74" s="60"/>
      <c r="EEX74" s="60"/>
      <c r="EEY74" s="60"/>
      <c r="EEZ74" s="60"/>
      <c r="EFA74" s="60"/>
      <c r="EFB74" s="60"/>
      <c r="EFC74" s="60"/>
      <c r="EFD74" s="60"/>
      <c r="EFE74" s="60"/>
      <c r="EFF74" s="60"/>
      <c r="EFG74" s="60"/>
      <c r="EFH74" s="60"/>
      <c r="EFI74" s="60"/>
      <c r="EFJ74" s="60"/>
      <c r="EFK74" s="60"/>
      <c r="EFL74" s="60"/>
      <c r="EFM74" s="60"/>
      <c r="EFN74" s="60"/>
      <c r="EFO74" s="60"/>
      <c r="EFP74" s="60"/>
      <c r="EFQ74" s="60"/>
      <c r="EFR74" s="60"/>
      <c r="EFS74" s="60"/>
      <c r="EFT74" s="60"/>
      <c r="EFU74" s="60"/>
      <c r="EFV74" s="60"/>
      <c r="EFW74" s="60"/>
      <c r="EFX74" s="60"/>
      <c r="EFY74" s="60"/>
      <c r="EFZ74" s="60"/>
      <c r="EGA74" s="60"/>
      <c r="EGB74" s="60"/>
      <c r="EGC74" s="60"/>
      <c r="EGD74" s="60"/>
      <c r="EGE74" s="60"/>
      <c r="EGF74" s="60"/>
      <c r="EGG74" s="60"/>
      <c r="EGH74" s="60"/>
      <c r="EGI74" s="60"/>
      <c r="EGJ74" s="60"/>
      <c r="EGK74" s="60"/>
      <c r="EGL74" s="60"/>
      <c r="EGM74" s="60"/>
      <c r="EGN74" s="60"/>
      <c r="EGO74" s="60"/>
      <c r="EGP74" s="60"/>
      <c r="EGQ74" s="60"/>
      <c r="EGR74" s="60"/>
      <c r="EGS74" s="60"/>
      <c r="EGT74" s="60"/>
      <c r="EGU74" s="60"/>
      <c r="EGV74" s="60"/>
      <c r="EGW74" s="60"/>
      <c r="EGX74" s="60"/>
      <c r="EGY74" s="60"/>
      <c r="EGZ74" s="60"/>
      <c r="EHA74" s="60"/>
      <c r="EHB74" s="60"/>
      <c r="EHC74" s="60"/>
      <c r="EHD74" s="60"/>
      <c r="EHE74" s="60"/>
      <c r="EHF74" s="60"/>
      <c r="EHG74" s="60"/>
      <c r="EHH74" s="60"/>
      <c r="EHI74" s="60"/>
      <c r="EHJ74" s="60"/>
      <c r="EHK74" s="60"/>
      <c r="EHL74" s="60"/>
      <c r="EHM74" s="60"/>
      <c r="EHN74" s="60"/>
      <c r="EHO74" s="60"/>
      <c r="EHP74" s="60"/>
      <c r="EHQ74" s="60"/>
      <c r="EHR74" s="60"/>
      <c r="EHS74" s="60"/>
      <c r="EHT74" s="60"/>
      <c r="EHU74" s="60"/>
      <c r="EHV74" s="60"/>
      <c r="EHW74" s="60"/>
      <c r="EHX74" s="60"/>
      <c r="EHY74" s="60"/>
      <c r="EHZ74" s="60"/>
      <c r="EIA74" s="60"/>
      <c r="EIB74" s="60"/>
      <c r="EIC74" s="60"/>
      <c r="EID74" s="60"/>
      <c r="EIE74" s="60"/>
      <c r="EIF74" s="60"/>
      <c r="EIG74" s="60"/>
      <c r="EIH74" s="60"/>
      <c r="EII74" s="60"/>
      <c r="EIJ74" s="60"/>
      <c r="EIK74" s="60"/>
      <c r="EIL74" s="60"/>
      <c r="EIM74" s="60"/>
      <c r="EIN74" s="60"/>
      <c r="EIO74" s="60"/>
      <c r="EIP74" s="60"/>
      <c r="EIQ74" s="60"/>
      <c r="EIR74" s="60"/>
      <c r="EIS74" s="60"/>
      <c r="EIT74" s="60"/>
      <c r="EIU74" s="60"/>
      <c r="EIV74" s="60"/>
      <c r="EIW74" s="60"/>
      <c r="EIX74" s="60"/>
      <c r="EIY74" s="60"/>
      <c r="EIZ74" s="60"/>
      <c r="EJA74" s="60"/>
      <c r="EJB74" s="60"/>
      <c r="EJC74" s="60"/>
      <c r="EJD74" s="60"/>
      <c r="EJE74" s="60"/>
      <c r="EJF74" s="60"/>
      <c r="EJG74" s="60"/>
      <c r="EJH74" s="60"/>
      <c r="EJI74" s="60"/>
      <c r="EJJ74" s="60"/>
      <c r="EJK74" s="60"/>
      <c r="EJL74" s="60"/>
      <c r="EJM74" s="60"/>
      <c r="EJN74" s="60"/>
      <c r="EJO74" s="60"/>
      <c r="EJP74" s="60"/>
      <c r="EJQ74" s="60"/>
      <c r="EJR74" s="60"/>
      <c r="EJS74" s="60"/>
      <c r="EJT74" s="60"/>
      <c r="EJU74" s="60"/>
      <c r="EJV74" s="60"/>
      <c r="EJW74" s="60"/>
      <c r="EJX74" s="60"/>
      <c r="EJY74" s="60"/>
      <c r="EJZ74" s="60"/>
      <c r="EKA74" s="60"/>
      <c r="EKB74" s="60"/>
      <c r="EKC74" s="60"/>
      <c r="EKD74" s="60"/>
      <c r="EKE74" s="60"/>
      <c r="EKF74" s="60"/>
      <c r="EKG74" s="60"/>
      <c r="EKH74" s="60"/>
      <c r="EKI74" s="60"/>
      <c r="EKJ74" s="60"/>
      <c r="EKK74" s="60"/>
      <c r="EKL74" s="60"/>
      <c r="EKM74" s="60"/>
      <c r="EKN74" s="60"/>
      <c r="EKO74" s="60"/>
      <c r="EKP74" s="60"/>
      <c r="EKQ74" s="60"/>
      <c r="EKR74" s="60"/>
      <c r="EKS74" s="60"/>
      <c r="EKT74" s="60"/>
      <c r="EKU74" s="60"/>
      <c r="EKV74" s="60"/>
      <c r="EKW74" s="60"/>
      <c r="EKX74" s="60"/>
      <c r="EKY74" s="60"/>
      <c r="EKZ74" s="60"/>
      <c r="ELA74" s="60"/>
      <c r="ELB74" s="60"/>
      <c r="ELC74" s="60"/>
      <c r="ELD74" s="60"/>
      <c r="ELE74" s="60"/>
      <c r="ELF74" s="60"/>
      <c r="ELG74" s="60"/>
      <c r="ELH74" s="60"/>
      <c r="ELI74" s="60"/>
      <c r="ELJ74" s="60"/>
      <c r="ELK74" s="60"/>
      <c r="ELL74" s="60"/>
      <c r="ELM74" s="60"/>
      <c r="ELN74" s="60"/>
      <c r="ELO74" s="60"/>
      <c r="ELP74" s="60"/>
      <c r="ELQ74" s="60"/>
      <c r="ELR74" s="60"/>
      <c r="ELS74" s="60"/>
      <c r="ELT74" s="60"/>
      <c r="ELU74" s="60"/>
      <c r="ELV74" s="60"/>
      <c r="ELW74" s="60"/>
      <c r="ELX74" s="60"/>
      <c r="ELY74" s="60"/>
      <c r="ELZ74" s="60"/>
      <c r="EMA74" s="60"/>
      <c r="EMB74" s="60"/>
      <c r="EMC74" s="60"/>
      <c r="EMD74" s="60"/>
      <c r="EME74" s="60"/>
      <c r="EMF74" s="60"/>
      <c r="EMG74" s="60"/>
      <c r="EMH74" s="60"/>
      <c r="EMI74" s="60"/>
      <c r="EMJ74" s="60"/>
      <c r="EMK74" s="60"/>
      <c r="EML74" s="60"/>
      <c r="EMM74" s="60"/>
      <c r="EMN74" s="60"/>
      <c r="EMO74" s="60"/>
      <c r="EMP74" s="60"/>
      <c r="EMQ74" s="60"/>
      <c r="EMR74" s="60"/>
      <c r="EMS74" s="60"/>
      <c r="EMT74" s="60"/>
      <c r="EMU74" s="60"/>
      <c r="EMV74" s="60"/>
      <c r="EMW74" s="60"/>
      <c r="EMX74" s="60"/>
      <c r="EMY74" s="60"/>
      <c r="EMZ74" s="60"/>
      <c r="ENA74" s="60"/>
      <c r="ENB74" s="60"/>
      <c r="ENC74" s="60"/>
      <c r="END74" s="60"/>
      <c r="ENE74" s="60"/>
      <c r="ENF74" s="60"/>
      <c r="ENG74" s="60"/>
      <c r="ENH74" s="60"/>
      <c r="ENI74" s="60"/>
      <c r="ENJ74" s="60"/>
      <c r="ENK74" s="60"/>
      <c r="ENL74" s="60"/>
      <c r="ENM74" s="60"/>
      <c r="ENN74" s="60"/>
      <c r="ENO74" s="60"/>
      <c r="ENP74" s="60"/>
      <c r="ENQ74" s="60"/>
      <c r="ENR74" s="60"/>
      <c r="ENS74" s="60"/>
      <c r="ENT74" s="60"/>
      <c r="ENU74" s="60"/>
      <c r="ENV74" s="60"/>
      <c r="ENW74" s="60"/>
      <c r="ENX74" s="60"/>
      <c r="ENY74" s="60"/>
      <c r="ENZ74" s="60"/>
      <c r="EOA74" s="60"/>
      <c r="EOB74" s="60"/>
      <c r="EOC74" s="60"/>
      <c r="EOD74" s="60"/>
      <c r="EOE74" s="60"/>
      <c r="EOF74" s="60"/>
      <c r="EOG74" s="60"/>
      <c r="EOH74" s="60"/>
      <c r="EOI74" s="60"/>
      <c r="EOJ74" s="60"/>
      <c r="EOK74" s="60"/>
      <c r="EOL74" s="60"/>
      <c r="EOM74" s="60"/>
      <c r="EON74" s="60"/>
      <c r="EOO74" s="60"/>
      <c r="EOP74" s="60"/>
      <c r="EOQ74" s="60"/>
      <c r="EOR74" s="60"/>
      <c r="EOS74" s="60"/>
      <c r="EOT74" s="60"/>
      <c r="EOU74" s="60"/>
      <c r="EOV74" s="60"/>
      <c r="EOW74" s="60"/>
      <c r="EOX74" s="60"/>
      <c r="EOY74" s="60"/>
      <c r="EOZ74" s="60"/>
      <c r="EPA74" s="60"/>
      <c r="EPB74" s="60"/>
      <c r="EPC74" s="60"/>
      <c r="EPD74" s="60"/>
      <c r="EPE74" s="60"/>
      <c r="EPF74" s="60"/>
      <c r="EPG74" s="60"/>
      <c r="EPH74" s="60"/>
      <c r="EPI74" s="60"/>
      <c r="EPJ74" s="60"/>
      <c r="EPK74" s="60"/>
      <c r="EPL74" s="60"/>
      <c r="EPM74" s="60"/>
      <c r="EPN74" s="60"/>
      <c r="EPO74" s="60"/>
      <c r="EPP74" s="60"/>
      <c r="EPQ74" s="60"/>
      <c r="EPR74" s="60"/>
      <c r="EPS74" s="60"/>
      <c r="EPT74" s="60"/>
      <c r="EPU74" s="60"/>
      <c r="EPV74" s="60"/>
      <c r="EPW74" s="60"/>
      <c r="EPX74" s="60"/>
      <c r="EPY74" s="60"/>
      <c r="EPZ74" s="60"/>
      <c r="EQA74" s="60"/>
      <c r="EQB74" s="60"/>
      <c r="EQC74" s="60"/>
      <c r="EQD74" s="60"/>
      <c r="EQE74" s="60"/>
      <c r="EQF74" s="60"/>
      <c r="EQG74" s="60"/>
      <c r="EQH74" s="60"/>
      <c r="EQI74" s="60"/>
      <c r="EQJ74" s="60"/>
      <c r="EQK74" s="60"/>
      <c r="EQL74" s="60"/>
      <c r="EQM74" s="60"/>
      <c r="EQN74" s="60"/>
      <c r="EQO74" s="60"/>
      <c r="EQP74" s="60"/>
      <c r="EQQ74" s="60"/>
      <c r="EQR74" s="60"/>
      <c r="EQS74" s="60"/>
      <c r="EQT74" s="60"/>
      <c r="EQU74" s="60"/>
      <c r="EQV74" s="60"/>
      <c r="EQW74" s="60"/>
      <c r="EQX74" s="60"/>
      <c r="EQY74" s="60"/>
      <c r="EQZ74" s="60"/>
      <c r="ERA74" s="60"/>
      <c r="ERB74" s="60"/>
      <c r="ERC74" s="60"/>
      <c r="ERD74" s="60"/>
      <c r="ERE74" s="60"/>
      <c r="ERF74" s="60"/>
      <c r="ERG74" s="60"/>
      <c r="ERH74" s="60"/>
      <c r="ERI74" s="60"/>
      <c r="ERJ74" s="60"/>
      <c r="ERK74" s="60"/>
      <c r="ERL74" s="60"/>
      <c r="ERM74" s="60"/>
      <c r="ERN74" s="60"/>
      <c r="ERO74" s="60"/>
      <c r="ERP74" s="60"/>
      <c r="ERQ74" s="60"/>
      <c r="ERR74" s="60"/>
      <c r="ERS74" s="60"/>
      <c r="ERT74" s="60"/>
      <c r="ERU74" s="60"/>
      <c r="ERV74" s="60"/>
      <c r="ERW74" s="60"/>
      <c r="ERX74" s="60"/>
      <c r="ERY74" s="60"/>
      <c r="ERZ74" s="60"/>
      <c r="ESA74" s="60"/>
      <c r="ESB74" s="60"/>
      <c r="ESC74" s="60"/>
      <c r="ESD74" s="60"/>
      <c r="ESE74" s="60"/>
      <c r="ESF74" s="60"/>
      <c r="ESG74" s="60"/>
      <c r="ESH74" s="60"/>
      <c r="ESI74" s="60"/>
      <c r="ESJ74" s="60"/>
      <c r="ESK74" s="60"/>
      <c r="ESL74" s="60"/>
      <c r="ESM74" s="60"/>
      <c r="ESN74" s="60"/>
      <c r="ESO74" s="60"/>
      <c r="ESP74" s="60"/>
      <c r="ESQ74" s="60"/>
      <c r="ESR74" s="60"/>
      <c r="ESS74" s="60"/>
      <c r="EST74" s="60"/>
      <c r="ESU74" s="60"/>
      <c r="ESV74" s="60"/>
      <c r="ESW74" s="60"/>
      <c r="ESX74" s="60"/>
      <c r="ESY74" s="60"/>
      <c r="ESZ74" s="60"/>
      <c r="ETA74" s="60"/>
      <c r="ETB74" s="60"/>
      <c r="ETC74" s="60"/>
      <c r="ETD74" s="60"/>
      <c r="ETE74" s="60"/>
      <c r="ETF74" s="60"/>
      <c r="ETG74" s="60"/>
      <c r="ETH74" s="60"/>
      <c r="ETI74" s="60"/>
      <c r="ETJ74" s="60"/>
      <c r="ETK74" s="60"/>
      <c r="ETL74" s="60"/>
      <c r="ETM74" s="60"/>
      <c r="ETN74" s="60"/>
      <c r="ETO74" s="60"/>
      <c r="ETP74" s="60"/>
      <c r="ETQ74" s="60"/>
      <c r="ETR74" s="60"/>
      <c r="ETS74" s="60"/>
      <c r="ETT74" s="60"/>
      <c r="ETU74" s="60"/>
      <c r="ETV74" s="60"/>
      <c r="ETW74" s="60"/>
      <c r="ETX74" s="60"/>
      <c r="ETY74" s="60"/>
      <c r="ETZ74" s="60"/>
      <c r="EUA74" s="60"/>
      <c r="EUB74" s="60"/>
      <c r="EUC74" s="60"/>
      <c r="EUD74" s="60"/>
      <c r="EUE74" s="60"/>
      <c r="EUF74" s="60"/>
      <c r="EUG74" s="60"/>
      <c r="EUH74" s="60"/>
      <c r="EUI74" s="60"/>
      <c r="EUJ74" s="60"/>
      <c r="EUK74" s="60"/>
      <c r="EUL74" s="60"/>
      <c r="EUM74" s="60"/>
      <c r="EUN74" s="60"/>
      <c r="EUO74" s="60"/>
      <c r="EUP74" s="60"/>
      <c r="EUQ74" s="60"/>
      <c r="EUR74" s="60"/>
      <c r="EUS74" s="60"/>
      <c r="EUT74" s="60"/>
      <c r="EUU74" s="60"/>
      <c r="EUV74" s="60"/>
      <c r="EUW74" s="60"/>
      <c r="EUX74" s="60"/>
      <c r="EUY74" s="60"/>
      <c r="EUZ74" s="60"/>
      <c r="EVA74" s="60"/>
      <c r="EVB74" s="60"/>
      <c r="EVC74" s="60"/>
      <c r="EVD74" s="60"/>
      <c r="EVE74" s="60"/>
      <c r="EVF74" s="60"/>
      <c r="EVG74" s="60"/>
      <c r="EVH74" s="60"/>
      <c r="EVI74" s="60"/>
      <c r="EVJ74" s="60"/>
      <c r="EVK74" s="60"/>
      <c r="EVL74" s="60"/>
      <c r="EVM74" s="60"/>
      <c r="EVN74" s="60"/>
      <c r="EVO74" s="60"/>
      <c r="EVP74" s="60"/>
      <c r="EVQ74" s="60"/>
      <c r="EVR74" s="60"/>
      <c r="EVS74" s="60"/>
      <c r="EVT74" s="60"/>
      <c r="EVU74" s="60"/>
      <c r="EVV74" s="60"/>
      <c r="EVW74" s="60"/>
      <c r="EVX74" s="60"/>
      <c r="EVY74" s="60"/>
      <c r="EVZ74" s="60"/>
      <c r="EWA74" s="60"/>
      <c r="EWB74" s="60"/>
      <c r="EWC74" s="60"/>
      <c r="EWD74" s="60"/>
      <c r="EWE74" s="60"/>
      <c r="EWF74" s="60"/>
      <c r="EWG74" s="60"/>
      <c r="EWH74" s="60"/>
      <c r="EWI74" s="60"/>
      <c r="EWJ74" s="60"/>
      <c r="EWK74" s="60"/>
      <c r="EWL74" s="60"/>
      <c r="EWM74" s="60"/>
      <c r="EWN74" s="60"/>
      <c r="EWO74" s="60"/>
      <c r="EWP74" s="60"/>
      <c r="EWQ74" s="60"/>
      <c r="EWR74" s="60"/>
      <c r="EWS74" s="60"/>
      <c r="EWT74" s="60"/>
      <c r="EWU74" s="60"/>
      <c r="EWV74" s="60"/>
      <c r="EWW74" s="60"/>
      <c r="EWX74" s="60"/>
      <c r="EWY74" s="60"/>
      <c r="EWZ74" s="60"/>
      <c r="EXA74" s="60"/>
      <c r="EXB74" s="60"/>
      <c r="EXC74" s="60"/>
      <c r="EXD74" s="60"/>
      <c r="EXE74" s="60"/>
      <c r="EXF74" s="60"/>
      <c r="EXG74" s="60"/>
      <c r="EXH74" s="60"/>
      <c r="EXI74" s="60"/>
      <c r="EXJ74" s="60"/>
      <c r="EXK74" s="60"/>
      <c r="EXL74" s="60"/>
      <c r="EXM74" s="60"/>
      <c r="EXN74" s="60"/>
      <c r="EXO74" s="60"/>
      <c r="EXP74" s="60"/>
      <c r="EXQ74" s="60"/>
      <c r="EXR74" s="60"/>
      <c r="EXS74" s="60"/>
      <c r="EXT74" s="60"/>
      <c r="EXU74" s="60"/>
      <c r="EXV74" s="60"/>
      <c r="EXW74" s="60"/>
      <c r="EXX74" s="60"/>
      <c r="EXY74" s="60"/>
      <c r="EXZ74" s="60"/>
      <c r="EYA74" s="60"/>
      <c r="EYB74" s="60"/>
      <c r="EYC74" s="60"/>
      <c r="EYD74" s="60"/>
      <c r="EYE74" s="60"/>
      <c r="EYF74" s="60"/>
      <c r="EYG74" s="60"/>
      <c r="EYH74" s="60"/>
      <c r="EYI74" s="60"/>
      <c r="EYJ74" s="60"/>
      <c r="EYK74" s="60"/>
      <c r="EYL74" s="60"/>
      <c r="EYM74" s="60"/>
      <c r="EYN74" s="60"/>
      <c r="EYO74" s="60"/>
      <c r="EYP74" s="60"/>
      <c r="EYQ74" s="60"/>
      <c r="EYR74" s="60"/>
      <c r="EYS74" s="60"/>
      <c r="EYT74" s="60"/>
      <c r="EYU74" s="60"/>
      <c r="EYV74" s="60"/>
      <c r="EYW74" s="60"/>
      <c r="EYX74" s="60"/>
      <c r="EYY74" s="60"/>
      <c r="EYZ74" s="60"/>
      <c r="EZA74" s="60"/>
      <c r="EZB74" s="60"/>
      <c r="EZC74" s="60"/>
      <c r="EZD74" s="60"/>
      <c r="EZE74" s="60"/>
      <c r="EZF74" s="60"/>
      <c r="EZG74" s="60"/>
      <c r="EZH74" s="60"/>
      <c r="EZI74" s="60"/>
      <c r="EZJ74" s="60"/>
      <c r="EZK74" s="60"/>
      <c r="EZL74" s="60"/>
      <c r="EZM74" s="60"/>
      <c r="EZN74" s="60"/>
      <c r="EZO74" s="60"/>
      <c r="EZP74" s="60"/>
      <c r="EZQ74" s="60"/>
      <c r="EZR74" s="60"/>
      <c r="EZS74" s="60"/>
      <c r="EZT74" s="60"/>
      <c r="EZU74" s="60"/>
      <c r="EZV74" s="60"/>
      <c r="EZW74" s="60"/>
      <c r="EZX74" s="60"/>
      <c r="EZY74" s="60"/>
      <c r="EZZ74" s="60"/>
      <c r="FAA74" s="60"/>
      <c r="FAB74" s="60"/>
      <c r="FAC74" s="60"/>
      <c r="FAD74" s="60"/>
      <c r="FAE74" s="60"/>
      <c r="FAF74" s="60"/>
      <c r="FAG74" s="60"/>
      <c r="FAH74" s="60"/>
      <c r="FAI74" s="60"/>
      <c r="FAJ74" s="60"/>
      <c r="FAK74" s="60"/>
      <c r="FAL74" s="60"/>
      <c r="FAM74" s="60"/>
      <c r="FAN74" s="60"/>
      <c r="FAO74" s="60"/>
      <c r="FAP74" s="60"/>
      <c r="FAQ74" s="60"/>
      <c r="FAR74" s="60"/>
      <c r="FAS74" s="60"/>
      <c r="FAT74" s="60"/>
      <c r="FAU74" s="60"/>
      <c r="FAV74" s="60"/>
      <c r="FAW74" s="60"/>
      <c r="FAX74" s="60"/>
      <c r="FAY74" s="60"/>
      <c r="FAZ74" s="60"/>
      <c r="FBA74" s="60"/>
      <c r="FBB74" s="60"/>
      <c r="FBC74" s="60"/>
      <c r="FBD74" s="60"/>
      <c r="FBE74" s="60"/>
      <c r="FBF74" s="60"/>
      <c r="FBG74" s="60"/>
      <c r="FBH74" s="60"/>
      <c r="FBI74" s="60"/>
      <c r="FBJ74" s="60"/>
      <c r="FBK74" s="60"/>
      <c r="FBL74" s="60"/>
      <c r="FBM74" s="60"/>
      <c r="FBN74" s="60"/>
      <c r="FBO74" s="60"/>
      <c r="FBP74" s="60"/>
      <c r="FBQ74" s="60"/>
      <c r="FBR74" s="60"/>
      <c r="FBS74" s="60"/>
      <c r="FBT74" s="60"/>
      <c r="FBU74" s="60"/>
      <c r="FBV74" s="60"/>
      <c r="FBW74" s="60"/>
      <c r="FBX74" s="60"/>
      <c r="FBY74" s="60"/>
      <c r="FBZ74" s="60"/>
      <c r="FCA74" s="60"/>
      <c r="FCB74" s="60"/>
      <c r="FCC74" s="60"/>
      <c r="FCD74" s="60"/>
      <c r="FCE74" s="60"/>
      <c r="FCF74" s="60"/>
      <c r="FCG74" s="60"/>
      <c r="FCH74" s="60"/>
      <c r="FCI74" s="60"/>
      <c r="FCJ74" s="60"/>
      <c r="FCK74" s="60"/>
      <c r="FCL74" s="60"/>
      <c r="FCM74" s="60"/>
      <c r="FCN74" s="60"/>
      <c r="FCO74" s="60"/>
      <c r="FCP74" s="60"/>
      <c r="FCQ74" s="60"/>
      <c r="FCR74" s="60"/>
      <c r="FCS74" s="60"/>
      <c r="FCT74" s="60"/>
      <c r="FCU74" s="60"/>
      <c r="FCV74" s="60"/>
      <c r="FCW74" s="60"/>
      <c r="FCX74" s="60"/>
      <c r="FCY74" s="60"/>
      <c r="FCZ74" s="60"/>
      <c r="FDA74" s="60"/>
      <c r="FDB74" s="60"/>
      <c r="FDC74" s="60"/>
      <c r="FDD74" s="60"/>
      <c r="FDE74" s="60"/>
      <c r="FDF74" s="60"/>
      <c r="FDG74" s="60"/>
      <c r="FDH74" s="60"/>
      <c r="FDI74" s="60"/>
      <c r="FDJ74" s="60"/>
      <c r="FDK74" s="60"/>
      <c r="FDL74" s="60"/>
      <c r="FDM74" s="60"/>
      <c r="FDN74" s="60"/>
      <c r="FDO74" s="60"/>
      <c r="FDP74" s="60"/>
      <c r="FDQ74" s="60"/>
      <c r="FDR74" s="60"/>
      <c r="FDS74" s="60"/>
      <c r="FDT74" s="60"/>
      <c r="FDU74" s="60"/>
      <c r="FDV74" s="60"/>
      <c r="FDW74" s="60"/>
      <c r="FDX74" s="60"/>
      <c r="FDY74" s="60"/>
      <c r="FDZ74" s="60"/>
      <c r="FEA74" s="60"/>
      <c r="FEB74" s="60"/>
      <c r="FEC74" s="60"/>
      <c r="FED74" s="60"/>
      <c r="FEE74" s="60"/>
      <c r="FEF74" s="60"/>
      <c r="FEG74" s="60"/>
      <c r="FEH74" s="60"/>
      <c r="FEI74" s="60"/>
      <c r="FEJ74" s="60"/>
      <c r="FEK74" s="60"/>
      <c r="FEL74" s="60"/>
      <c r="FEM74" s="60"/>
      <c r="FEN74" s="60"/>
      <c r="FEO74" s="60"/>
      <c r="FEP74" s="60"/>
      <c r="FEQ74" s="60"/>
      <c r="FER74" s="60"/>
      <c r="FES74" s="60"/>
      <c r="FET74" s="60"/>
      <c r="FEU74" s="60"/>
      <c r="FEV74" s="60"/>
      <c r="FEW74" s="60"/>
      <c r="FEX74" s="60"/>
      <c r="FEY74" s="60"/>
      <c r="FEZ74" s="60"/>
      <c r="FFA74" s="60"/>
      <c r="FFB74" s="60"/>
      <c r="FFC74" s="60"/>
      <c r="FFD74" s="60"/>
      <c r="FFE74" s="60"/>
      <c r="FFF74" s="60"/>
      <c r="FFG74" s="60"/>
      <c r="FFH74" s="60"/>
      <c r="FFI74" s="60"/>
      <c r="FFJ74" s="60"/>
      <c r="FFK74" s="60"/>
      <c r="FFL74" s="60"/>
      <c r="FFM74" s="60"/>
      <c r="FFN74" s="60"/>
      <c r="FFO74" s="60"/>
      <c r="FFP74" s="60"/>
      <c r="FFQ74" s="60"/>
      <c r="FFR74" s="60"/>
      <c r="FFS74" s="60"/>
      <c r="FFT74" s="60"/>
      <c r="FFU74" s="60"/>
      <c r="FFV74" s="60"/>
      <c r="FFW74" s="60"/>
      <c r="FFX74" s="60"/>
      <c r="FFY74" s="60"/>
      <c r="FFZ74" s="60"/>
      <c r="FGA74" s="60"/>
      <c r="FGB74" s="60"/>
      <c r="FGC74" s="60"/>
      <c r="FGD74" s="60"/>
      <c r="FGE74" s="60"/>
      <c r="FGF74" s="60"/>
      <c r="FGG74" s="60"/>
      <c r="FGH74" s="60"/>
      <c r="FGI74" s="60"/>
      <c r="FGJ74" s="60"/>
      <c r="FGK74" s="60"/>
      <c r="FGL74" s="60"/>
      <c r="FGM74" s="60"/>
      <c r="FGN74" s="60"/>
      <c r="FGO74" s="60"/>
      <c r="FGP74" s="60"/>
      <c r="FGQ74" s="60"/>
      <c r="FGR74" s="60"/>
      <c r="FGS74" s="60"/>
      <c r="FGT74" s="60"/>
      <c r="FGU74" s="60"/>
      <c r="FGV74" s="60"/>
      <c r="FGW74" s="60"/>
      <c r="FGX74" s="60"/>
      <c r="FGY74" s="60"/>
      <c r="FGZ74" s="60"/>
      <c r="FHA74" s="60"/>
      <c r="FHB74" s="60"/>
      <c r="FHC74" s="60"/>
      <c r="FHD74" s="60"/>
      <c r="FHE74" s="60"/>
      <c r="FHF74" s="60"/>
      <c r="FHG74" s="60"/>
      <c r="FHH74" s="60"/>
      <c r="FHI74" s="60"/>
      <c r="FHJ74" s="60"/>
      <c r="FHK74" s="60"/>
      <c r="FHL74" s="60"/>
      <c r="FHM74" s="60"/>
      <c r="FHN74" s="60"/>
      <c r="FHO74" s="60"/>
      <c r="FHP74" s="60"/>
      <c r="FHQ74" s="60"/>
      <c r="FHR74" s="60"/>
      <c r="FHS74" s="60"/>
      <c r="FHT74" s="60"/>
      <c r="FHU74" s="60"/>
      <c r="FHV74" s="60"/>
      <c r="FHW74" s="60"/>
      <c r="FHX74" s="60"/>
      <c r="FHY74" s="60"/>
      <c r="FHZ74" s="60"/>
      <c r="FIA74" s="60"/>
      <c r="FIB74" s="60"/>
      <c r="FIC74" s="60"/>
      <c r="FID74" s="60"/>
      <c r="FIE74" s="60"/>
      <c r="FIF74" s="60"/>
      <c r="FIG74" s="60"/>
      <c r="FIH74" s="60"/>
      <c r="FII74" s="60"/>
      <c r="FIJ74" s="60"/>
      <c r="FIK74" s="60"/>
      <c r="FIL74" s="60"/>
      <c r="FIM74" s="60"/>
      <c r="FIN74" s="60"/>
      <c r="FIO74" s="60"/>
      <c r="FIP74" s="60"/>
      <c r="FIQ74" s="60"/>
      <c r="FIR74" s="60"/>
      <c r="FIS74" s="60"/>
      <c r="FIT74" s="60"/>
      <c r="FIU74" s="60"/>
      <c r="FIV74" s="60"/>
      <c r="FIW74" s="60"/>
      <c r="FIX74" s="60"/>
      <c r="FIY74" s="60"/>
      <c r="FIZ74" s="60"/>
      <c r="FJA74" s="60"/>
      <c r="FJB74" s="60"/>
      <c r="FJC74" s="60"/>
      <c r="FJD74" s="60"/>
      <c r="FJE74" s="60"/>
      <c r="FJF74" s="60"/>
      <c r="FJG74" s="60"/>
      <c r="FJH74" s="60"/>
      <c r="FJI74" s="60"/>
      <c r="FJJ74" s="60"/>
      <c r="FJK74" s="60"/>
      <c r="FJL74" s="60"/>
      <c r="FJM74" s="60"/>
      <c r="FJN74" s="60"/>
      <c r="FJO74" s="60"/>
      <c r="FJP74" s="60"/>
      <c r="FJQ74" s="60"/>
      <c r="FJR74" s="60"/>
      <c r="FJS74" s="60"/>
      <c r="FJT74" s="60"/>
      <c r="FJU74" s="60"/>
      <c r="FJV74" s="60"/>
      <c r="FJW74" s="60"/>
      <c r="FJX74" s="60"/>
      <c r="FJY74" s="60"/>
      <c r="FJZ74" s="60"/>
      <c r="FKA74" s="60"/>
      <c r="FKB74" s="60"/>
      <c r="FKC74" s="60"/>
      <c r="FKD74" s="60"/>
      <c r="FKE74" s="60"/>
      <c r="FKF74" s="60"/>
      <c r="FKG74" s="60"/>
      <c r="FKH74" s="60"/>
      <c r="FKI74" s="60"/>
      <c r="FKJ74" s="60"/>
      <c r="FKK74" s="60"/>
      <c r="FKL74" s="60"/>
      <c r="FKM74" s="60"/>
      <c r="FKN74" s="60"/>
      <c r="FKO74" s="60"/>
      <c r="FKP74" s="60"/>
      <c r="FKQ74" s="60"/>
      <c r="FKR74" s="60"/>
      <c r="FKS74" s="60"/>
      <c r="FKT74" s="60"/>
      <c r="FKU74" s="60"/>
      <c r="FKV74" s="60"/>
      <c r="FKW74" s="60"/>
      <c r="FKX74" s="60"/>
      <c r="FKY74" s="60"/>
      <c r="FKZ74" s="60"/>
      <c r="FLA74" s="60"/>
      <c r="FLB74" s="60"/>
      <c r="FLC74" s="60"/>
      <c r="FLD74" s="60"/>
      <c r="FLE74" s="60"/>
      <c r="FLF74" s="60"/>
      <c r="FLG74" s="60"/>
      <c r="FLH74" s="60"/>
      <c r="FLI74" s="60"/>
      <c r="FLJ74" s="60"/>
      <c r="FLK74" s="60"/>
      <c r="FLL74" s="60"/>
      <c r="FLM74" s="60"/>
      <c r="FLN74" s="60"/>
      <c r="FLO74" s="60"/>
      <c r="FLP74" s="60"/>
      <c r="FLQ74" s="60"/>
      <c r="FLR74" s="60"/>
      <c r="FLS74" s="60"/>
      <c r="FLT74" s="60"/>
      <c r="FLU74" s="60"/>
      <c r="FLV74" s="60"/>
      <c r="FLW74" s="60"/>
      <c r="FLX74" s="60"/>
      <c r="FLY74" s="60"/>
      <c r="FLZ74" s="60"/>
      <c r="FMA74" s="60"/>
      <c r="FMB74" s="60"/>
      <c r="FMC74" s="60"/>
      <c r="FMD74" s="60"/>
      <c r="FME74" s="60"/>
      <c r="FMF74" s="60"/>
      <c r="FMG74" s="60"/>
      <c r="FMH74" s="60"/>
      <c r="FMI74" s="60"/>
      <c r="FMJ74" s="60"/>
      <c r="FMK74" s="60"/>
      <c r="FML74" s="60"/>
      <c r="FMM74" s="60"/>
      <c r="FMN74" s="60"/>
      <c r="FMO74" s="60"/>
      <c r="FMP74" s="60"/>
      <c r="FMQ74" s="60"/>
      <c r="FMR74" s="60"/>
      <c r="FMS74" s="60"/>
      <c r="FMT74" s="60"/>
      <c r="FMU74" s="60"/>
      <c r="FMV74" s="60"/>
      <c r="FMW74" s="60"/>
      <c r="FMX74" s="60"/>
      <c r="FMY74" s="60"/>
      <c r="FMZ74" s="60"/>
      <c r="FNA74" s="60"/>
      <c r="FNB74" s="60"/>
      <c r="FNC74" s="60"/>
      <c r="FND74" s="60"/>
      <c r="FNE74" s="60"/>
      <c r="FNF74" s="60"/>
      <c r="FNG74" s="60"/>
      <c r="FNH74" s="60"/>
      <c r="FNI74" s="60"/>
      <c r="FNJ74" s="60"/>
      <c r="FNK74" s="60"/>
      <c r="FNL74" s="60"/>
      <c r="FNM74" s="60"/>
      <c r="FNN74" s="60"/>
      <c r="FNO74" s="60"/>
      <c r="FNP74" s="60"/>
      <c r="FNQ74" s="60"/>
      <c r="FNR74" s="60"/>
      <c r="FNS74" s="60"/>
      <c r="FNT74" s="60"/>
      <c r="FNU74" s="60"/>
      <c r="FNV74" s="60"/>
      <c r="FNW74" s="60"/>
      <c r="FNX74" s="60"/>
      <c r="FNY74" s="60"/>
      <c r="FNZ74" s="60"/>
      <c r="FOA74" s="60"/>
      <c r="FOB74" s="60"/>
      <c r="FOC74" s="60"/>
      <c r="FOD74" s="60"/>
      <c r="FOE74" s="60"/>
      <c r="FOF74" s="60"/>
      <c r="FOG74" s="60"/>
      <c r="FOH74" s="60"/>
      <c r="FOI74" s="60"/>
      <c r="FOJ74" s="60"/>
      <c r="FOK74" s="60"/>
      <c r="FOL74" s="60"/>
      <c r="FOM74" s="60"/>
      <c r="FON74" s="60"/>
      <c r="FOO74" s="60"/>
      <c r="FOP74" s="60"/>
      <c r="FOQ74" s="60"/>
      <c r="FOR74" s="60"/>
      <c r="FOS74" s="60"/>
      <c r="FOT74" s="60"/>
      <c r="FOU74" s="60"/>
      <c r="FOV74" s="60"/>
      <c r="FOW74" s="60"/>
      <c r="FOX74" s="60"/>
      <c r="FOY74" s="60"/>
      <c r="FOZ74" s="60"/>
      <c r="FPA74" s="60"/>
      <c r="FPB74" s="60"/>
      <c r="FPC74" s="60"/>
      <c r="FPD74" s="60"/>
      <c r="FPE74" s="60"/>
      <c r="FPF74" s="60"/>
      <c r="FPG74" s="60"/>
      <c r="FPH74" s="60"/>
      <c r="FPI74" s="60"/>
      <c r="FPJ74" s="60"/>
      <c r="FPK74" s="60"/>
      <c r="FPL74" s="60"/>
      <c r="FPM74" s="60"/>
      <c r="FPN74" s="60"/>
      <c r="FPO74" s="60"/>
      <c r="FPP74" s="60"/>
      <c r="FPQ74" s="60"/>
      <c r="FPR74" s="60"/>
      <c r="FPS74" s="60"/>
      <c r="FPT74" s="60"/>
      <c r="FPU74" s="60"/>
      <c r="FPV74" s="60"/>
      <c r="FPW74" s="60"/>
      <c r="FPX74" s="60"/>
      <c r="FPY74" s="60"/>
      <c r="FPZ74" s="60"/>
      <c r="FQA74" s="60"/>
      <c r="FQB74" s="60"/>
      <c r="FQC74" s="60"/>
      <c r="FQD74" s="60"/>
      <c r="FQE74" s="60"/>
      <c r="FQF74" s="60"/>
      <c r="FQG74" s="60"/>
      <c r="FQH74" s="60"/>
      <c r="FQI74" s="60"/>
      <c r="FQJ74" s="60"/>
      <c r="FQK74" s="60"/>
      <c r="FQL74" s="60"/>
      <c r="FQM74" s="60"/>
      <c r="FQN74" s="60"/>
      <c r="FQO74" s="60"/>
      <c r="FQP74" s="60"/>
      <c r="FQQ74" s="60"/>
      <c r="FQR74" s="60"/>
      <c r="FQS74" s="60"/>
      <c r="FQT74" s="60"/>
      <c r="FQU74" s="60"/>
      <c r="FQV74" s="60"/>
      <c r="FQW74" s="60"/>
      <c r="FQX74" s="60"/>
      <c r="FQY74" s="60"/>
      <c r="FQZ74" s="60"/>
      <c r="FRA74" s="60"/>
      <c r="FRB74" s="60"/>
      <c r="FRC74" s="60"/>
      <c r="FRD74" s="60"/>
      <c r="FRE74" s="60"/>
      <c r="FRF74" s="60"/>
      <c r="FRG74" s="60"/>
      <c r="FRH74" s="60"/>
      <c r="FRI74" s="60"/>
      <c r="FRJ74" s="60"/>
      <c r="FRK74" s="60"/>
      <c r="FRL74" s="60"/>
      <c r="FRM74" s="60"/>
      <c r="FRN74" s="60"/>
      <c r="FRO74" s="60"/>
      <c r="FRP74" s="60"/>
      <c r="FRQ74" s="60"/>
      <c r="FRR74" s="60"/>
      <c r="FRS74" s="60"/>
      <c r="FRT74" s="60"/>
      <c r="FRU74" s="60"/>
      <c r="FRV74" s="60"/>
      <c r="FRW74" s="60"/>
      <c r="FRX74" s="60"/>
      <c r="FRY74" s="60"/>
      <c r="FRZ74" s="60"/>
      <c r="FSA74" s="60"/>
      <c r="FSB74" s="60"/>
      <c r="FSC74" s="60"/>
      <c r="FSD74" s="60"/>
      <c r="FSE74" s="60"/>
      <c r="FSF74" s="60"/>
      <c r="FSG74" s="60"/>
      <c r="FSH74" s="60"/>
      <c r="FSI74" s="60"/>
      <c r="FSJ74" s="60"/>
      <c r="FSK74" s="60"/>
      <c r="FSL74" s="60"/>
      <c r="FSM74" s="60"/>
      <c r="FSN74" s="60"/>
      <c r="FSO74" s="60"/>
      <c r="FSP74" s="60"/>
      <c r="FSQ74" s="60"/>
      <c r="FSR74" s="60"/>
      <c r="FSS74" s="60"/>
      <c r="FST74" s="60"/>
      <c r="FSU74" s="60"/>
      <c r="FSV74" s="60"/>
      <c r="FSW74" s="60"/>
      <c r="FSX74" s="60"/>
      <c r="FSY74" s="60"/>
      <c r="FSZ74" s="60"/>
      <c r="FTA74" s="60"/>
      <c r="FTB74" s="60"/>
      <c r="FTC74" s="60"/>
      <c r="FTD74" s="60"/>
      <c r="FTE74" s="60"/>
      <c r="FTF74" s="60"/>
      <c r="FTG74" s="60"/>
      <c r="FTH74" s="60"/>
      <c r="FTI74" s="60"/>
      <c r="FTJ74" s="60"/>
      <c r="FTK74" s="60"/>
      <c r="FTL74" s="60"/>
      <c r="FTM74" s="60"/>
      <c r="FTN74" s="60"/>
      <c r="FTO74" s="60"/>
      <c r="FTP74" s="60"/>
      <c r="FTQ74" s="60"/>
      <c r="FTR74" s="60"/>
      <c r="FTS74" s="60"/>
      <c r="FTT74" s="60"/>
      <c r="FTU74" s="60"/>
      <c r="FTV74" s="60"/>
      <c r="FTW74" s="60"/>
      <c r="FTX74" s="60"/>
      <c r="FTY74" s="60"/>
      <c r="FTZ74" s="60"/>
      <c r="FUA74" s="60"/>
      <c r="FUB74" s="60"/>
      <c r="FUC74" s="60"/>
      <c r="FUD74" s="60"/>
      <c r="FUE74" s="60"/>
      <c r="FUF74" s="60"/>
      <c r="FUG74" s="60"/>
      <c r="FUH74" s="60"/>
      <c r="FUI74" s="60"/>
      <c r="FUJ74" s="60"/>
      <c r="FUK74" s="60"/>
      <c r="FUL74" s="60"/>
      <c r="FUM74" s="60"/>
      <c r="FUN74" s="60"/>
      <c r="FUO74" s="60"/>
      <c r="FUP74" s="60"/>
      <c r="FUQ74" s="60"/>
      <c r="FUR74" s="60"/>
      <c r="FUS74" s="60"/>
      <c r="FUT74" s="60"/>
      <c r="FUU74" s="60"/>
      <c r="FUV74" s="60"/>
      <c r="FUW74" s="60"/>
      <c r="FUX74" s="60"/>
      <c r="FUY74" s="60"/>
      <c r="FUZ74" s="60"/>
      <c r="FVA74" s="60"/>
      <c r="FVB74" s="60"/>
      <c r="FVC74" s="60"/>
      <c r="FVD74" s="60"/>
      <c r="FVE74" s="60"/>
      <c r="FVF74" s="60"/>
      <c r="FVG74" s="60"/>
      <c r="FVH74" s="60"/>
      <c r="FVI74" s="60"/>
      <c r="FVJ74" s="60"/>
      <c r="FVK74" s="60"/>
      <c r="FVL74" s="60"/>
      <c r="FVM74" s="60"/>
      <c r="FVN74" s="60"/>
      <c r="FVO74" s="60"/>
      <c r="FVP74" s="60"/>
      <c r="FVQ74" s="60"/>
      <c r="FVR74" s="60"/>
      <c r="FVS74" s="60"/>
      <c r="FVT74" s="60"/>
      <c r="FVU74" s="60"/>
      <c r="FVV74" s="60"/>
      <c r="FVW74" s="60"/>
      <c r="FVX74" s="60"/>
      <c r="FVY74" s="60"/>
      <c r="FVZ74" s="60"/>
      <c r="FWA74" s="60"/>
      <c r="FWB74" s="60"/>
      <c r="FWC74" s="60"/>
      <c r="FWD74" s="60"/>
      <c r="FWE74" s="60"/>
      <c r="FWF74" s="60"/>
      <c r="FWG74" s="60"/>
      <c r="FWH74" s="60"/>
      <c r="FWI74" s="60"/>
      <c r="FWJ74" s="60"/>
      <c r="FWK74" s="60"/>
      <c r="FWL74" s="60"/>
      <c r="FWM74" s="60"/>
      <c r="FWN74" s="60"/>
      <c r="FWO74" s="60"/>
      <c r="FWP74" s="60"/>
      <c r="FWQ74" s="60"/>
      <c r="FWR74" s="60"/>
      <c r="FWS74" s="60"/>
      <c r="FWT74" s="60"/>
      <c r="FWU74" s="60"/>
      <c r="FWV74" s="60"/>
      <c r="FWW74" s="60"/>
      <c r="FWX74" s="60"/>
      <c r="FWY74" s="60"/>
      <c r="FWZ74" s="60"/>
      <c r="FXA74" s="60"/>
      <c r="FXB74" s="60"/>
      <c r="FXC74" s="60"/>
      <c r="FXD74" s="60"/>
      <c r="FXE74" s="60"/>
      <c r="FXF74" s="60"/>
      <c r="FXG74" s="60"/>
      <c r="FXH74" s="60"/>
      <c r="FXI74" s="60"/>
      <c r="FXJ74" s="60"/>
      <c r="FXK74" s="60"/>
      <c r="FXL74" s="60"/>
      <c r="FXM74" s="60"/>
      <c r="FXN74" s="60"/>
      <c r="FXO74" s="60"/>
      <c r="FXP74" s="60"/>
      <c r="FXQ74" s="60"/>
      <c r="FXR74" s="60"/>
      <c r="FXS74" s="60"/>
      <c r="FXT74" s="60"/>
      <c r="FXU74" s="60"/>
      <c r="FXV74" s="60"/>
      <c r="FXW74" s="60"/>
      <c r="FXX74" s="60"/>
      <c r="FXY74" s="60"/>
      <c r="FXZ74" s="60"/>
      <c r="FYA74" s="60"/>
      <c r="FYB74" s="60"/>
      <c r="FYC74" s="60"/>
      <c r="FYD74" s="60"/>
      <c r="FYE74" s="60"/>
      <c r="FYF74" s="60"/>
      <c r="FYG74" s="60"/>
      <c r="FYH74" s="60"/>
      <c r="FYI74" s="60"/>
      <c r="FYJ74" s="60"/>
      <c r="FYK74" s="60"/>
      <c r="FYL74" s="60"/>
      <c r="FYM74" s="60"/>
      <c r="FYN74" s="60"/>
      <c r="FYO74" s="60"/>
      <c r="FYP74" s="60"/>
      <c r="FYQ74" s="60"/>
      <c r="FYR74" s="60"/>
      <c r="FYS74" s="60"/>
      <c r="FYT74" s="60"/>
      <c r="FYU74" s="60"/>
      <c r="FYV74" s="60"/>
      <c r="FYW74" s="60"/>
      <c r="FYX74" s="60"/>
      <c r="FYY74" s="60"/>
      <c r="FYZ74" s="60"/>
      <c r="FZA74" s="60"/>
      <c r="FZB74" s="60"/>
      <c r="FZC74" s="60"/>
      <c r="FZD74" s="60"/>
      <c r="FZE74" s="60"/>
      <c r="FZF74" s="60"/>
      <c r="FZG74" s="60"/>
      <c r="FZH74" s="60"/>
      <c r="FZI74" s="60"/>
      <c r="FZJ74" s="60"/>
      <c r="FZK74" s="60"/>
      <c r="FZL74" s="60"/>
      <c r="FZM74" s="60"/>
      <c r="FZN74" s="60"/>
      <c r="FZO74" s="60"/>
      <c r="FZP74" s="60"/>
      <c r="FZQ74" s="60"/>
      <c r="FZR74" s="60"/>
      <c r="FZS74" s="60"/>
      <c r="FZT74" s="60"/>
      <c r="FZU74" s="60"/>
      <c r="FZV74" s="60"/>
      <c r="FZW74" s="60"/>
      <c r="FZX74" s="60"/>
      <c r="FZY74" s="60"/>
      <c r="FZZ74" s="60"/>
      <c r="GAA74" s="60"/>
      <c r="GAB74" s="60"/>
      <c r="GAC74" s="60"/>
      <c r="GAD74" s="60"/>
      <c r="GAE74" s="60"/>
      <c r="GAF74" s="60"/>
      <c r="GAG74" s="60"/>
      <c r="GAH74" s="60"/>
      <c r="GAI74" s="60"/>
      <c r="GAJ74" s="60"/>
      <c r="GAK74" s="60"/>
      <c r="GAL74" s="60"/>
      <c r="GAM74" s="60"/>
      <c r="GAN74" s="60"/>
      <c r="GAO74" s="60"/>
      <c r="GAP74" s="60"/>
      <c r="GAQ74" s="60"/>
      <c r="GAR74" s="60"/>
      <c r="GAS74" s="60"/>
      <c r="GAT74" s="60"/>
      <c r="GAU74" s="60"/>
      <c r="GAV74" s="60"/>
      <c r="GAW74" s="60"/>
      <c r="GAX74" s="60"/>
      <c r="GAY74" s="60"/>
      <c r="GAZ74" s="60"/>
      <c r="GBA74" s="60"/>
      <c r="GBB74" s="60"/>
      <c r="GBC74" s="60"/>
      <c r="GBD74" s="60"/>
      <c r="GBE74" s="60"/>
      <c r="GBF74" s="60"/>
      <c r="GBG74" s="60"/>
      <c r="GBH74" s="60"/>
      <c r="GBI74" s="60"/>
      <c r="GBJ74" s="60"/>
      <c r="GBK74" s="60"/>
      <c r="GBL74" s="60"/>
      <c r="GBM74" s="60"/>
      <c r="GBN74" s="60"/>
      <c r="GBO74" s="60"/>
      <c r="GBP74" s="60"/>
      <c r="GBQ74" s="60"/>
      <c r="GBR74" s="60"/>
      <c r="GBS74" s="60"/>
      <c r="GBT74" s="60"/>
      <c r="GBU74" s="60"/>
      <c r="GBV74" s="60"/>
      <c r="GBW74" s="60"/>
      <c r="GBX74" s="60"/>
      <c r="GBY74" s="60"/>
      <c r="GBZ74" s="60"/>
      <c r="GCA74" s="60"/>
      <c r="GCB74" s="60"/>
      <c r="GCC74" s="60"/>
      <c r="GCD74" s="60"/>
      <c r="GCE74" s="60"/>
      <c r="GCF74" s="60"/>
      <c r="GCG74" s="60"/>
      <c r="GCH74" s="60"/>
      <c r="GCI74" s="60"/>
      <c r="GCJ74" s="60"/>
      <c r="GCK74" s="60"/>
      <c r="GCL74" s="60"/>
      <c r="GCM74" s="60"/>
      <c r="GCN74" s="60"/>
      <c r="GCO74" s="60"/>
      <c r="GCP74" s="60"/>
      <c r="GCQ74" s="60"/>
      <c r="GCR74" s="60"/>
      <c r="GCS74" s="60"/>
      <c r="GCT74" s="60"/>
      <c r="GCU74" s="60"/>
      <c r="GCV74" s="60"/>
      <c r="GCW74" s="60"/>
      <c r="GCX74" s="60"/>
      <c r="GCY74" s="60"/>
      <c r="GCZ74" s="60"/>
      <c r="GDA74" s="60"/>
      <c r="GDB74" s="60"/>
      <c r="GDC74" s="60"/>
      <c r="GDD74" s="60"/>
      <c r="GDE74" s="60"/>
      <c r="GDF74" s="60"/>
      <c r="GDG74" s="60"/>
      <c r="GDH74" s="60"/>
      <c r="GDI74" s="60"/>
      <c r="GDJ74" s="60"/>
      <c r="GDK74" s="60"/>
      <c r="GDL74" s="60"/>
      <c r="GDM74" s="60"/>
      <c r="GDN74" s="60"/>
      <c r="GDO74" s="60"/>
      <c r="GDP74" s="60"/>
      <c r="GDQ74" s="60"/>
      <c r="GDR74" s="60"/>
      <c r="GDS74" s="60"/>
      <c r="GDT74" s="60"/>
      <c r="GDU74" s="60"/>
      <c r="GDV74" s="60"/>
      <c r="GDW74" s="60"/>
      <c r="GDX74" s="60"/>
      <c r="GDY74" s="60"/>
      <c r="GDZ74" s="60"/>
      <c r="GEA74" s="60"/>
      <c r="GEB74" s="60"/>
      <c r="GEC74" s="60"/>
      <c r="GED74" s="60"/>
      <c r="GEE74" s="60"/>
      <c r="GEF74" s="60"/>
      <c r="GEG74" s="60"/>
      <c r="GEH74" s="60"/>
      <c r="GEI74" s="60"/>
      <c r="GEJ74" s="60"/>
      <c r="GEK74" s="60"/>
      <c r="GEL74" s="60"/>
      <c r="GEM74" s="60"/>
      <c r="GEN74" s="60"/>
      <c r="GEO74" s="60"/>
      <c r="GEP74" s="60"/>
      <c r="GEQ74" s="60"/>
      <c r="GER74" s="60"/>
      <c r="GES74" s="60"/>
      <c r="GET74" s="60"/>
      <c r="GEU74" s="60"/>
      <c r="GEV74" s="60"/>
      <c r="GEW74" s="60"/>
      <c r="GEX74" s="60"/>
      <c r="GEY74" s="60"/>
      <c r="GEZ74" s="60"/>
      <c r="GFA74" s="60"/>
      <c r="GFB74" s="60"/>
      <c r="GFC74" s="60"/>
      <c r="GFD74" s="60"/>
      <c r="GFE74" s="60"/>
      <c r="GFF74" s="60"/>
      <c r="GFG74" s="60"/>
      <c r="GFH74" s="60"/>
      <c r="GFI74" s="60"/>
      <c r="GFJ74" s="60"/>
      <c r="GFK74" s="60"/>
      <c r="GFL74" s="60"/>
      <c r="GFM74" s="60"/>
      <c r="GFN74" s="60"/>
      <c r="GFO74" s="60"/>
      <c r="GFP74" s="60"/>
      <c r="GFQ74" s="60"/>
      <c r="GFR74" s="60"/>
      <c r="GFS74" s="60"/>
      <c r="GFT74" s="60"/>
      <c r="GFU74" s="60"/>
      <c r="GFV74" s="60"/>
      <c r="GFW74" s="60"/>
      <c r="GFX74" s="60"/>
      <c r="GFY74" s="60"/>
      <c r="GFZ74" s="60"/>
      <c r="GGA74" s="60"/>
      <c r="GGB74" s="60"/>
      <c r="GGC74" s="60"/>
      <c r="GGD74" s="60"/>
      <c r="GGE74" s="60"/>
      <c r="GGF74" s="60"/>
      <c r="GGG74" s="60"/>
      <c r="GGH74" s="60"/>
      <c r="GGI74" s="60"/>
      <c r="GGJ74" s="60"/>
      <c r="GGK74" s="60"/>
      <c r="GGL74" s="60"/>
      <c r="GGM74" s="60"/>
      <c r="GGN74" s="60"/>
      <c r="GGO74" s="60"/>
      <c r="GGP74" s="60"/>
      <c r="GGQ74" s="60"/>
      <c r="GGR74" s="60"/>
      <c r="GGS74" s="60"/>
      <c r="GGT74" s="60"/>
      <c r="GGU74" s="60"/>
      <c r="GGV74" s="60"/>
      <c r="GGW74" s="60"/>
      <c r="GGX74" s="60"/>
      <c r="GGY74" s="60"/>
      <c r="GGZ74" s="60"/>
      <c r="GHA74" s="60"/>
      <c r="GHB74" s="60"/>
      <c r="GHC74" s="60"/>
      <c r="GHD74" s="60"/>
      <c r="GHE74" s="60"/>
      <c r="GHF74" s="60"/>
      <c r="GHG74" s="60"/>
      <c r="GHH74" s="60"/>
      <c r="GHI74" s="60"/>
      <c r="GHJ74" s="60"/>
      <c r="GHK74" s="60"/>
      <c r="GHL74" s="60"/>
      <c r="GHM74" s="60"/>
      <c r="GHN74" s="60"/>
      <c r="GHO74" s="60"/>
      <c r="GHP74" s="60"/>
      <c r="GHQ74" s="60"/>
      <c r="GHR74" s="60"/>
      <c r="GHS74" s="60"/>
      <c r="GHT74" s="60"/>
      <c r="GHU74" s="60"/>
      <c r="GHV74" s="60"/>
      <c r="GHW74" s="60"/>
      <c r="GHX74" s="60"/>
      <c r="GHY74" s="60"/>
      <c r="GHZ74" s="60"/>
      <c r="GIA74" s="60"/>
      <c r="GIB74" s="60"/>
      <c r="GIC74" s="60"/>
      <c r="GID74" s="60"/>
      <c r="GIE74" s="60"/>
      <c r="GIF74" s="60"/>
      <c r="GIG74" s="60"/>
      <c r="GIH74" s="60"/>
      <c r="GII74" s="60"/>
      <c r="GIJ74" s="60"/>
      <c r="GIK74" s="60"/>
      <c r="GIL74" s="60"/>
      <c r="GIM74" s="60"/>
      <c r="GIN74" s="60"/>
      <c r="GIO74" s="60"/>
      <c r="GIP74" s="60"/>
      <c r="GIQ74" s="60"/>
      <c r="GIR74" s="60"/>
      <c r="GIS74" s="60"/>
      <c r="GIT74" s="60"/>
      <c r="GIU74" s="60"/>
      <c r="GIV74" s="60"/>
      <c r="GIW74" s="60"/>
      <c r="GIX74" s="60"/>
      <c r="GIY74" s="60"/>
      <c r="GIZ74" s="60"/>
      <c r="GJA74" s="60"/>
      <c r="GJB74" s="60"/>
      <c r="GJC74" s="60"/>
      <c r="GJD74" s="60"/>
      <c r="GJE74" s="60"/>
      <c r="GJF74" s="60"/>
      <c r="GJG74" s="60"/>
      <c r="GJH74" s="60"/>
      <c r="GJI74" s="60"/>
      <c r="GJJ74" s="60"/>
      <c r="GJK74" s="60"/>
      <c r="GJL74" s="60"/>
      <c r="GJM74" s="60"/>
      <c r="GJN74" s="60"/>
      <c r="GJO74" s="60"/>
      <c r="GJP74" s="60"/>
      <c r="GJQ74" s="60"/>
      <c r="GJR74" s="60"/>
      <c r="GJS74" s="60"/>
      <c r="GJT74" s="60"/>
      <c r="GJU74" s="60"/>
      <c r="GJV74" s="60"/>
      <c r="GJW74" s="60"/>
      <c r="GJX74" s="60"/>
      <c r="GJY74" s="60"/>
      <c r="GJZ74" s="60"/>
      <c r="GKA74" s="60"/>
      <c r="GKB74" s="60"/>
      <c r="GKC74" s="60"/>
      <c r="GKD74" s="60"/>
      <c r="GKE74" s="60"/>
      <c r="GKF74" s="60"/>
      <c r="GKG74" s="60"/>
      <c r="GKH74" s="60"/>
      <c r="GKI74" s="60"/>
      <c r="GKJ74" s="60"/>
      <c r="GKK74" s="60"/>
      <c r="GKL74" s="60"/>
      <c r="GKM74" s="60"/>
      <c r="GKN74" s="60"/>
      <c r="GKO74" s="60"/>
      <c r="GKP74" s="60"/>
      <c r="GKQ74" s="60"/>
      <c r="GKR74" s="60"/>
      <c r="GKS74" s="60"/>
      <c r="GKT74" s="60"/>
      <c r="GKU74" s="60"/>
      <c r="GKV74" s="60"/>
      <c r="GKW74" s="60"/>
      <c r="GKX74" s="60"/>
      <c r="GKY74" s="60"/>
      <c r="GKZ74" s="60"/>
      <c r="GLA74" s="60"/>
      <c r="GLB74" s="60"/>
      <c r="GLC74" s="60"/>
      <c r="GLD74" s="60"/>
      <c r="GLE74" s="60"/>
      <c r="GLF74" s="60"/>
      <c r="GLG74" s="60"/>
      <c r="GLH74" s="60"/>
      <c r="GLI74" s="60"/>
      <c r="GLJ74" s="60"/>
      <c r="GLK74" s="60"/>
      <c r="GLL74" s="60"/>
      <c r="GLM74" s="60"/>
      <c r="GLN74" s="60"/>
      <c r="GLO74" s="60"/>
      <c r="GLP74" s="60"/>
      <c r="GLQ74" s="60"/>
      <c r="GLR74" s="60"/>
      <c r="GLS74" s="60"/>
      <c r="GLT74" s="60"/>
      <c r="GLU74" s="60"/>
      <c r="GLV74" s="60"/>
      <c r="GLW74" s="60"/>
      <c r="GLX74" s="60"/>
      <c r="GLY74" s="60"/>
      <c r="GLZ74" s="60"/>
      <c r="GMA74" s="60"/>
      <c r="GMB74" s="60"/>
      <c r="GMC74" s="60"/>
      <c r="GMD74" s="60"/>
      <c r="GME74" s="60"/>
      <c r="GMF74" s="60"/>
      <c r="GMG74" s="60"/>
      <c r="GMH74" s="60"/>
      <c r="GMI74" s="60"/>
      <c r="GMJ74" s="60"/>
      <c r="GMK74" s="60"/>
      <c r="GML74" s="60"/>
      <c r="GMM74" s="60"/>
      <c r="GMN74" s="60"/>
      <c r="GMO74" s="60"/>
      <c r="GMP74" s="60"/>
      <c r="GMQ74" s="60"/>
      <c r="GMR74" s="60"/>
      <c r="GMS74" s="60"/>
      <c r="GMT74" s="60"/>
      <c r="GMU74" s="60"/>
      <c r="GMV74" s="60"/>
      <c r="GMW74" s="60"/>
      <c r="GMX74" s="60"/>
      <c r="GMY74" s="60"/>
      <c r="GMZ74" s="60"/>
      <c r="GNA74" s="60"/>
      <c r="GNB74" s="60"/>
      <c r="GNC74" s="60"/>
      <c r="GND74" s="60"/>
      <c r="GNE74" s="60"/>
      <c r="GNF74" s="60"/>
      <c r="GNG74" s="60"/>
      <c r="GNH74" s="60"/>
      <c r="GNI74" s="60"/>
      <c r="GNJ74" s="60"/>
      <c r="GNK74" s="60"/>
      <c r="GNL74" s="60"/>
      <c r="GNM74" s="60"/>
      <c r="GNN74" s="60"/>
      <c r="GNO74" s="60"/>
      <c r="GNP74" s="60"/>
      <c r="GNQ74" s="60"/>
      <c r="GNR74" s="60"/>
      <c r="GNS74" s="60"/>
      <c r="GNT74" s="60"/>
      <c r="GNU74" s="60"/>
      <c r="GNV74" s="60"/>
      <c r="GNW74" s="60"/>
      <c r="GNX74" s="60"/>
      <c r="GNY74" s="60"/>
      <c r="GNZ74" s="60"/>
      <c r="GOA74" s="60"/>
      <c r="GOB74" s="60"/>
      <c r="GOC74" s="60"/>
      <c r="GOD74" s="60"/>
      <c r="GOE74" s="60"/>
      <c r="GOF74" s="60"/>
      <c r="GOG74" s="60"/>
      <c r="GOH74" s="60"/>
      <c r="GOI74" s="60"/>
      <c r="GOJ74" s="60"/>
      <c r="GOK74" s="60"/>
      <c r="GOL74" s="60"/>
      <c r="GOM74" s="60"/>
      <c r="GON74" s="60"/>
      <c r="GOO74" s="60"/>
      <c r="GOP74" s="60"/>
      <c r="GOQ74" s="60"/>
      <c r="GOR74" s="60"/>
      <c r="GOS74" s="60"/>
      <c r="GOT74" s="60"/>
      <c r="GOU74" s="60"/>
      <c r="GOV74" s="60"/>
      <c r="GOW74" s="60"/>
      <c r="GOX74" s="60"/>
      <c r="GOY74" s="60"/>
      <c r="GOZ74" s="60"/>
      <c r="GPA74" s="60"/>
      <c r="GPB74" s="60"/>
      <c r="GPC74" s="60"/>
      <c r="GPD74" s="60"/>
      <c r="GPE74" s="60"/>
      <c r="GPF74" s="60"/>
      <c r="GPG74" s="60"/>
      <c r="GPH74" s="60"/>
      <c r="GPI74" s="60"/>
      <c r="GPJ74" s="60"/>
      <c r="GPK74" s="60"/>
      <c r="GPL74" s="60"/>
      <c r="GPM74" s="60"/>
      <c r="GPN74" s="60"/>
      <c r="GPO74" s="60"/>
      <c r="GPP74" s="60"/>
      <c r="GPQ74" s="60"/>
      <c r="GPR74" s="60"/>
      <c r="GPS74" s="60"/>
      <c r="GPT74" s="60"/>
      <c r="GPU74" s="60"/>
      <c r="GPV74" s="60"/>
      <c r="GPW74" s="60"/>
      <c r="GPX74" s="60"/>
      <c r="GPY74" s="60"/>
      <c r="GPZ74" s="60"/>
      <c r="GQA74" s="60"/>
      <c r="GQB74" s="60"/>
      <c r="GQC74" s="60"/>
      <c r="GQD74" s="60"/>
      <c r="GQE74" s="60"/>
      <c r="GQF74" s="60"/>
      <c r="GQG74" s="60"/>
      <c r="GQH74" s="60"/>
      <c r="GQI74" s="60"/>
      <c r="GQJ74" s="60"/>
      <c r="GQK74" s="60"/>
      <c r="GQL74" s="60"/>
      <c r="GQM74" s="60"/>
      <c r="GQN74" s="60"/>
      <c r="GQO74" s="60"/>
      <c r="GQP74" s="60"/>
      <c r="GQQ74" s="60"/>
      <c r="GQR74" s="60"/>
      <c r="GQS74" s="60"/>
      <c r="GQT74" s="60"/>
      <c r="GQU74" s="60"/>
      <c r="GQV74" s="60"/>
      <c r="GQW74" s="60"/>
      <c r="GQX74" s="60"/>
      <c r="GQY74" s="60"/>
      <c r="GQZ74" s="60"/>
      <c r="GRA74" s="60"/>
      <c r="GRB74" s="60"/>
      <c r="GRC74" s="60"/>
      <c r="GRD74" s="60"/>
      <c r="GRE74" s="60"/>
      <c r="GRF74" s="60"/>
      <c r="GRG74" s="60"/>
      <c r="GRH74" s="60"/>
      <c r="GRI74" s="60"/>
      <c r="GRJ74" s="60"/>
      <c r="GRK74" s="60"/>
      <c r="GRL74" s="60"/>
      <c r="GRM74" s="60"/>
      <c r="GRN74" s="60"/>
      <c r="GRO74" s="60"/>
      <c r="GRP74" s="60"/>
      <c r="GRQ74" s="60"/>
      <c r="GRR74" s="60"/>
      <c r="GRS74" s="60"/>
      <c r="GRT74" s="60"/>
      <c r="GRU74" s="60"/>
      <c r="GRV74" s="60"/>
      <c r="GRW74" s="60"/>
      <c r="GRX74" s="60"/>
      <c r="GRY74" s="60"/>
      <c r="GRZ74" s="60"/>
      <c r="GSA74" s="60"/>
      <c r="GSB74" s="60"/>
      <c r="GSC74" s="60"/>
      <c r="GSD74" s="60"/>
      <c r="GSE74" s="60"/>
      <c r="GSF74" s="60"/>
      <c r="GSG74" s="60"/>
      <c r="GSH74" s="60"/>
      <c r="GSI74" s="60"/>
      <c r="GSJ74" s="60"/>
      <c r="GSK74" s="60"/>
      <c r="GSL74" s="60"/>
      <c r="GSM74" s="60"/>
      <c r="GSN74" s="60"/>
      <c r="GSO74" s="60"/>
      <c r="GSP74" s="60"/>
      <c r="GSQ74" s="60"/>
      <c r="GSR74" s="60"/>
      <c r="GSS74" s="60"/>
      <c r="GST74" s="60"/>
      <c r="GSU74" s="60"/>
      <c r="GSV74" s="60"/>
      <c r="GSW74" s="60"/>
      <c r="GSX74" s="60"/>
      <c r="GSY74" s="60"/>
      <c r="GSZ74" s="60"/>
      <c r="GTA74" s="60"/>
      <c r="GTB74" s="60"/>
      <c r="GTC74" s="60"/>
      <c r="GTD74" s="60"/>
      <c r="GTE74" s="60"/>
      <c r="GTF74" s="60"/>
      <c r="GTG74" s="60"/>
      <c r="GTH74" s="60"/>
      <c r="GTI74" s="60"/>
      <c r="GTJ74" s="60"/>
      <c r="GTK74" s="60"/>
      <c r="GTL74" s="60"/>
      <c r="GTM74" s="60"/>
      <c r="GTN74" s="60"/>
      <c r="GTO74" s="60"/>
      <c r="GTP74" s="60"/>
      <c r="GTQ74" s="60"/>
      <c r="GTR74" s="60"/>
      <c r="GTS74" s="60"/>
      <c r="GTT74" s="60"/>
      <c r="GTU74" s="60"/>
      <c r="GTV74" s="60"/>
      <c r="GTW74" s="60"/>
      <c r="GTX74" s="60"/>
      <c r="GTY74" s="60"/>
      <c r="GTZ74" s="60"/>
      <c r="GUA74" s="60"/>
      <c r="GUB74" s="60"/>
      <c r="GUC74" s="60"/>
      <c r="GUD74" s="60"/>
      <c r="GUE74" s="60"/>
      <c r="GUF74" s="60"/>
      <c r="GUG74" s="60"/>
      <c r="GUH74" s="60"/>
      <c r="GUI74" s="60"/>
      <c r="GUJ74" s="60"/>
      <c r="GUK74" s="60"/>
      <c r="GUL74" s="60"/>
      <c r="GUM74" s="60"/>
      <c r="GUN74" s="60"/>
      <c r="GUO74" s="60"/>
      <c r="GUP74" s="60"/>
      <c r="GUQ74" s="60"/>
      <c r="GUR74" s="60"/>
      <c r="GUS74" s="60"/>
      <c r="GUT74" s="60"/>
      <c r="GUU74" s="60"/>
      <c r="GUV74" s="60"/>
      <c r="GUW74" s="60"/>
      <c r="GUX74" s="60"/>
      <c r="GUY74" s="60"/>
      <c r="GUZ74" s="60"/>
      <c r="GVA74" s="60"/>
      <c r="GVB74" s="60"/>
      <c r="GVC74" s="60"/>
      <c r="GVD74" s="60"/>
      <c r="GVE74" s="60"/>
      <c r="GVF74" s="60"/>
      <c r="GVG74" s="60"/>
      <c r="GVH74" s="60"/>
      <c r="GVI74" s="60"/>
      <c r="GVJ74" s="60"/>
      <c r="GVK74" s="60"/>
      <c r="GVL74" s="60"/>
      <c r="GVM74" s="60"/>
      <c r="GVN74" s="60"/>
      <c r="GVO74" s="60"/>
      <c r="GVP74" s="60"/>
      <c r="GVQ74" s="60"/>
      <c r="GVR74" s="60"/>
      <c r="GVS74" s="60"/>
      <c r="GVT74" s="60"/>
      <c r="GVU74" s="60"/>
      <c r="GVV74" s="60"/>
      <c r="GVW74" s="60"/>
      <c r="GVX74" s="60"/>
      <c r="GVY74" s="60"/>
      <c r="GVZ74" s="60"/>
      <c r="GWA74" s="60"/>
      <c r="GWB74" s="60"/>
      <c r="GWC74" s="60"/>
      <c r="GWD74" s="60"/>
      <c r="GWE74" s="60"/>
      <c r="GWF74" s="60"/>
      <c r="GWG74" s="60"/>
      <c r="GWH74" s="60"/>
      <c r="GWI74" s="60"/>
      <c r="GWJ74" s="60"/>
      <c r="GWK74" s="60"/>
      <c r="GWL74" s="60"/>
      <c r="GWM74" s="60"/>
      <c r="GWN74" s="60"/>
      <c r="GWO74" s="60"/>
      <c r="GWP74" s="60"/>
      <c r="GWQ74" s="60"/>
      <c r="GWR74" s="60"/>
      <c r="GWS74" s="60"/>
      <c r="GWT74" s="60"/>
      <c r="GWU74" s="60"/>
      <c r="GWV74" s="60"/>
      <c r="GWW74" s="60"/>
      <c r="GWX74" s="60"/>
      <c r="GWY74" s="60"/>
      <c r="GWZ74" s="60"/>
      <c r="GXA74" s="60"/>
      <c r="GXB74" s="60"/>
      <c r="GXC74" s="60"/>
      <c r="GXD74" s="60"/>
      <c r="GXE74" s="60"/>
      <c r="GXF74" s="60"/>
      <c r="GXG74" s="60"/>
      <c r="GXH74" s="60"/>
      <c r="GXI74" s="60"/>
      <c r="GXJ74" s="60"/>
      <c r="GXK74" s="60"/>
      <c r="GXL74" s="60"/>
      <c r="GXM74" s="60"/>
      <c r="GXN74" s="60"/>
      <c r="GXO74" s="60"/>
      <c r="GXP74" s="60"/>
      <c r="GXQ74" s="60"/>
      <c r="GXR74" s="60"/>
      <c r="GXS74" s="60"/>
      <c r="GXT74" s="60"/>
      <c r="GXU74" s="60"/>
      <c r="GXV74" s="60"/>
      <c r="GXW74" s="60"/>
      <c r="GXX74" s="60"/>
      <c r="GXY74" s="60"/>
      <c r="GXZ74" s="60"/>
      <c r="GYA74" s="60"/>
      <c r="GYB74" s="60"/>
      <c r="GYC74" s="60"/>
      <c r="GYD74" s="60"/>
      <c r="GYE74" s="60"/>
      <c r="GYF74" s="60"/>
      <c r="GYG74" s="60"/>
      <c r="GYH74" s="60"/>
      <c r="GYI74" s="60"/>
      <c r="GYJ74" s="60"/>
      <c r="GYK74" s="60"/>
      <c r="GYL74" s="60"/>
      <c r="GYM74" s="60"/>
      <c r="GYN74" s="60"/>
      <c r="GYO74" s="60"/>
      <c r="GYP74" s="60"/>
      <c r="GYQ74" s="60"/>
      <c r="GYR74" s="60"/>
      <c r="GYS74" s="60"/>
      <c r="GYT74" s="60"/>
      <c r="GYU74" s="60"/>
      <c r="GYV74" s="60"/>
      <c r="GYW74" s="60"/>
      <c r="GYX74" s="60"/>
      <c r="GYY74" s="60"/>
      <c r="GYZ74" s="60"/>
      <c r="GZA74" s="60"/>
      <c r="GZB74" s="60"/>
      <c r="GZC74" s="60"/>
      <c r="GZD74" s="60"/>
      <c r="GZE74" s="60"/>
      <c r="GZF74" s="60"/>
      <c r="GZG74" s="60"/>
      <c r="GZH74" s="60"/>
      <c r="GZI74" s="60"/>
      <c r="GZJ74" s="60"/>
      <c r="GZK74" s="60"/>
      <c r="GZL74" s="60"/>
      <c r="GZM74" s="60"/>
      <c r="GZN74" s="60"/>
      <c r="GZO74" s="60"/>
      <c r="GZP74" s="60"/>
      <c r="GZQ74" s="60"/>
      <c r="GZR74" s="60"/>
      <c r="GZS74" s="60"/>
      <c r="GZT74" s="60"/>
      <c r="GZU74" s="60"/>
      <c r="GZV74" s="60"/>
      <c r="GZW74" s="60"/>
      <c r="GZX74" s="60"/>
      <c r="GZY74" s="60"/>
      <c r="GZZ74" s="60"/>
    </row>
    <row r="75" spans="1:5434" s="57" customFormat="1" ht="18.75" customHeight="1" x14ac:dyDescent="0.25">
      <c r="A75" s="50">
        <v>2</v>
      </c>
      <c r="B75" s="83" t="s">
        <v>119</v>
      </c>
      <c r="C75" s="35"/>
      <c r="D75" s="94">
        <f>D76</f>
        <v>486</v>
      </c>
      <c r="E75" s="39">
        <f t="shared" ref="E75:T76" si="162">E76</f>
        <v>486</v>
      </c>
      <c r="F75" s="39">
        <f t="shared" si="162"/>
        <v>44</v>
      </c>
      <c r="G75" s="109">
        <f t="shared" si="162"/>
        <v>0</v>
      </c>
      <c r="H75" s="138">
        <f t="shared" si="162"/>
        <v>0</v>
      </c>
      <c r="I75" s="39">
        <f t="shared" si="162"/>
        <v>44</v>
      </c>
      <c r="J75" s="94">
        <f t="shared" si="162"/>
        <v>442</v>
      </c>
      <c r="K75" s="39">
        <f t="shared" si="162"/>
        <v>442</v>
      </c>
      <c r="L75" s="39">
        <f t="shared" si="162"/>
        <v>0</v>
      </c>
      <c r="M75" s="187">
        <f t="shared" si="162"/>
        <v>0</v>
      </c>
      <c r="N75" s="115">
        <f t="shared" si="162"/>
        <v>0</v>
      </c>
      <c r="O75" s="39">
        <f t="shared" si="162"/>
        <v>0</v>
      </c>
      <c r="P75" s="94">
        <f t="shared" si="162"/>
        <v>44</v>
      </c>
      <c r="Q75" s="39">
        <f t="shared" si="162"/>
        <v>44</v>
      </c>
      <c r="R75" s="39">
        <f t="shared" si="162"/>
        <v>44</v>
      </c>
      <c r="S75" s="109">
        <f t="shared" si="162"/>
        <v>0</v>
      </c>
      <c r="T75" s="116">
        <f t="shared" si="162"/>
        <v>0</v>
      </c>
      <c r="U75" s="39">
        <f t="shared" ref="U75:AH76" si="163">U76</f>
        <v>44</v>
      </c>
      <c r="V75" s="94">
        <f t="shared" si="163"/>
        <v>44</v>
      </c>
      <c r="W75" s="39">
        <f t="shared" si="163"/>
        <v>44</v>
      </c>
      <c r="X75" s="39">
        <f t="shared" si="163"/>
        <v>44</v>
      </c>
      <c r="Y75" s="109">
        <f t="shared" si="163"/>
        <v>0</v>
      </c>
      <c r="Z75" s="116">
        <f t="shared" si="163"/>
        <v>0</v>
      </c>
      <c r="AA75" s="39">
        <f t="shared" si="163"/>
        <v>44</v>
      </c>
      <c r="AB75" s="94">
        <f t="shared" si="163"/>
        <v>0</v>
      </c>
      <c r="AC75" s="94">
        <f t="shared" si="163"/>
        <v>0</v>
      </c>
      <c r="AD75" s="94">
        <f t="shared" si="163"/>
        <v>0</v>
      </c>
      <c r="AE75" s="94">
        <f t="shared" si="163"/>
        <v>0</v>
      </c>
      <c r="AF75" s="94">
        <f t="shared" si="163"/>
        <v>0</v>
      </c>
      <c r="AG75" s="94">
        <f t="shared" si="163"/>
        <v>0</v>
      </c>
      <c r="AH75" s="94">
        <f t="shared" si="163"/>
        <v>0</v>
      </c>
      <c r="AI75" s="94"/>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c r="MU75" s="56"/>
      <c r="MV75" s="56"/>
      <c r="MW75" s="56"/>
      <c r="MX75" s="56"/>
      <c r="MY75" s="56"/>
      <c r="MZ75" s="56"/>
      <c r="NA75" s="56"/>
      <c r="NB75" s="56"/>
      <c r="NC75" s="56"/>
      <c r="ND75" s="56"/>
      <c r="NE75" s="56"/>
      <c r="NF75" s="56"/>
      <c r="NG75" s="56"/>
      <c r="NH75" s="56"/>
      <c r="NI75" s="56"/>
      <c r="NJ75" s="56"/>
      <c r="NK75" s="56"/>
      <c r="NL75" s="56"/>
      <c r="NM75" s="56"/>
      <c r="NN75" s="56"/>
      <c r="NO75" s="56"/>
      <c r="NP75" s="56"/>
      <c r="NQ75" s="56"/>
      <c r="NR75" s="56"/>
      <c r="NS75" s="56"/>
      <c r="NT75" s="56"/>
      <c r="NU75" s="56"/>
      <c r="NV75" s="56"/>
      <c r="NW75" s="56"/>
      <c r="NX75" s="56"/>
      <c r="NY75" s="56"/>
      <c r="NZ75" s="56"/>
      <c r="OA75" s="56"/>
      <c r="OB75" s="56"/>
      <c r="OC75" s="56"/>
      <c r="OD75" s="56"/>
      <c r="OE75" s="56"/>
      <c r="OF75" s="56"/>
      <c r="OG75" s="56"/>
      <c r="OH75" s="56"/>
      <c r="OI75" s="56"/>
      <c r="OJ75" s="56"/>
      <c r="OK75" s="56"/>
      <c r="OL75" s="56"/>
      <c r="OM75" s="56"/>
      <c r="ON75" s="56"/>
      <c r="OO75" s="56"/>
      <c r="OP75" s="56"/>
      <c r="OQ75" s="56"/>
      <c r="OR75" s="56"/>
      <c r="OS75" s="56"/>
      <c r="OT75" s="56"/>
      <c r="OU75" s="56"/>
      <c r="OV75" s="56"/>
      <c r="OW75" s="56"/>
      <c r="OX75" s="56"/>
      <c r="OY75" s="56"/>
      <c r="OZ75" s="56"/>
      <c r="PA75" s="56"/>
      <c r="PB75" s="56"/>
      <c r="PC75" s="56"/>
      <c r="PD75" s="56"/>
      <c r="PE75" s="56"/>
      <c r="PF75" s="56"/>
      <c r="PG75" s="56"/>
      <c r="PH75" s="56"/>
      <c r="PI75" s="56"/>
      <c r="PJ75" s="56"/>
      <c r="PK75" s="56"/>
      <c r="PL75" s="56"/>
      <c r="PM75" s="56"/>
      <c r="PN75" s="56"/>
      <c r="PO75" s="56"/>
      <c r="PP75" s="56"/>
      <c r="PQ75" s="56"/>
      <c r="PR75" s="56"/>
      <c r="PS75" s="56"/>
      <c r="PT75" s="56"/>
      <c r="PU75" s="56"/>
      <c r="PV75" s="56"/>
      <c r="PW75" s="56"/>
      <c r="PX75" s="56"/>
      <c r="PY75" s="56"/>
      <c r="PZ75" s="56"/>
      <c r="QA75" s="56"/>
      <c r="QB75" s="56"/>
      <c r="QC75" s="56"/>
      <c r="QD75" s="56"/>
      <c r="QE75" s="56"/>
      <c r="QF75" s="56"/>
      <c r="QG75" s="56"/>
      <c r="QH75" s="56"/>
      <c r="QI75" s="56"/>
      <c r="QJ75" s="56"/>
      <c r="QK75" s="56"/>
      <c r="QL75" s="56"/>
      <c r="QM75" s="56"/>
      <c r="QN75" s="56"/>
      <c r="QO75" s="56"/>
      <c r="QP75" s="56"/>
      <c r="QQ75" s="56"/>
      <c r="QR75" s="56"/>
      <c r="QS75" s="56"/>
      <c r="QT75" s="56"/>
      <c r="QU75" s="56"/>
      <c r="QV75" s="56"/>
      <c r="QW75" s="56"/>
      <c r="QX75" s="56"/>
      <c r="QY75" s="56"/>
      <c r="QZ75" s="56"/>
      <c r="RA75" s="56"/>
      <c r="RB75" s="56"/>
      <c r="RC75" s="56"/>
      <c r="RD75" s="56"/>
      <c r="RE75" s="56"/>
      <c r="RF75" s="56"/>
      <c r="RG75" s="56"/>
      <c r="RH75" s="56"/>
      <c r="RI75" s="56"/>
      <c r="RJ75" s="56"/>
      <c r="RK75" s="56"/>
      <c r="RL75" s="56"/>
      <c r="RM75" s="56"/>
      <c r="RN75" s="56"/>
      <c r="RO75" s="56"/>
      <c r="RP75" s="56"/>
      <c r="RQ75" s="56"/>
      <c r="RR75" s="56"/>
      <c r="RS75" s="56"/>
      <c r="RT75" s="56"/>
      <c r="RU75" s="56"/>
      <c r="RV75" s="56"/>
      <c r="RW75" s="56"/>
      <c r="RX75" s="56"/>
      <c r="RY75" s="56"/>
      <c r="RZ75" s="56"/>
      <c r="SA75" s="56"/>
      <c r="SB75" s="56"/>
      <c r="SC75" s="56"/>
      <c r="SD75" s="56"/>
      <c r="SE75" s="56"/>
      <c r="SF75" s="56"/>
      <c r="SG75" s="56"/>
      <c r="SH75" s="56"/>
      <c r="SI75" s="56"/>
      <c r="SJ75" s="56"/>
      <c r="SK75" s="56"/>
      <c r="SL75" s="56"/>
      <c r="SM75" s="56"/>
      <c r="SN75" s="56"/>
      <c r="SO75" s="56"/>
      <c r="SP75" s="56"/>
      <c r="SQ75" s="56"/>
      <c r="SR75" s="56"/>
      <c r="SS75" s="56"/>
      <c r="ST75" s="56"/>
      <c r="SU75" s="56"/>
      <c r="SV75" s="56"/>
      <c r="SW75" s="56"/>
      <c r="SX75" s="56"/>
      <c r="SY75" s="56"/>
      <c r="SZ75" s="56"/>
      <c r="TA75" s="56"/>
      <c r="TB75" s="56"/>
      <c r="TC75" s="56"/>
      <c r="TD75" s="56"/>
      <c r="TE75" s="56"/>
      <c r="TF75" s="56"/>
      <c r="TG75" s="56"/>
      <c r="TH75" s="56"/>
      <c r="TI75" s="56"/>
      <c r="TJ75" s="56"/>
      <c r="TK75" s="56"/>
      <c r="TL75" s="56"/>
      <c r="TM75" s="56"/>
      <c r="TN75" s="56"/>
      <c r="TO75" s="56"/>
      <c r="TP75" s="56"/>
      <c r="TQ75" s="56"/>
      <c r="TR75" s="56"/>
      <c r="TS75" s="56"/>
      <c r="TT75" s="56"/>
      <c r="TU75" s="56"/>
      <c r="TV75" s="56"/>
      <c r="TW75" s="56"/>
      <c r="TX75" s="56"/>
      <c r="TY75" s="56"/>
      <c r="TZ75" s="56"/>
      <c r="UA75" s="56"/>
      <c r="UB75" s="56"/>
      <c r="UC75" s="56"/>
      <c r="UD75" s="56"/>
      <c r="UE75" s="56"/>
      <c r="UF75" s="56"/>
      <c r="UG75" s="56"/>
      <c r="UH75" s="56"/>
      <c r="UI75" s="56"/>
      <c r="UJ75" s="56"/>
      <c r="UK75" s="56"/>
      <c r="UL75" s="56"/>
      <c r="UM75" s="56"/>
      <c r="UN75" s="56"/>
      <c r="UO75" s="56"/>
      <c r="UP75" s="56"/>
      <c r="UQ75" s="56"/>
      <c r="UR75" s="56"/>
      <c r="US75" s="56"/>
      <c r="UT75" s="56"/>
      <c r="UU75" s="56"/>
      <c r="UV75" s="56"/>
      <c r="UW75" s="56"/>
      <c r="UX75" s="56"/>
      <c r="UY75" s="56"/>
      <c r="UZ75" s="56"/>
      <c r="VA75" s="56"/>
      <c r="VB75" s="56"/>
      <c r="VC75" s="56"/>
      <c r="VD75" s="56"/>
      <c r="VE75" s="56"/>
      <c r="VF75" s="56"/>
      <c r="VG75" s="56"/>
      <c r="VH75" s="56"/>
      <c r="VI75" s="56"/>
      <c r="VJ75" s="56"/>
      <c r="VK75" s="56"/>
      <c r="VL75" s="56"/>
      <c r="VM75" s="56"/>
      <c r="VN75" s="56"/>
      <c r="VO75" s="56"/>
      <c r="VP75" s="56"/>
      <c r="VQ75" s="56"/>
      <c r="VR75" s="56"/>
      <c r="VS75" s="56"/>
      <c r="VT75" s="56"/>
      <c r="VU75" s="56"/>
      <c r="VV75" s="56"/>
      <c r="VW75" s="56"/>
      <c r="VX75" s="56"/>
      <c r="VY75" s="56"/>
      <c r="VZ75" s="56"/>
      <c r="WA75" s="56"/>
      <c r="WB75" s="56"/>
      <c r="WC75" s="56"/>
      <c r="WD75" s="56"/>
      <c r="WE75" s="56"/>
      <c r="WF75" s="56"/>
      <c r="WG75" s="56"/>
      <c r="WH75" s="56"/>
      <c r="WI75" s="56"/>
      <c r="WJ75" s="56"/>
      <c r="WK75" s="56"/>
      <c r="WL75" s="56"/>
      <c r="WM75" s="56"/>
      <c r="WN75" s="56"/>
      <c r="WO75" s="56"/>
      <c r="WP75" s="56"/>
      <c r="WQ75" s="56"/>
      <c r="WR75" s="56"/>
      <c r="WS75" s="56"/>
      <c r="WT75" s="56"/>
      <c r="WU75" s="56"/>
      <c r="WV75" s="56"/>
      <c r="WW75" s="56"/>
      <c r="WX75" s="56"/>
      <c r="WY75" s="56"/>
      <c r="WZ75" s="56"/>
      <c r="XA75" s="56"/>
      <c r="XB75" s="56"/>
      <c r="XC75" s="56"/>
      <c r="XD75" s="56"/>
      <c r="XE75" s="56"/>
      <c r="XF75" s="56"/>
      <c r="XG75" s="56"/>
      <c r="XH75" s="56"/>
      <c r="XI75" s="56"/>
      <c r="XJ75" s="56"/>
      <c r="XK75" s="56"/>
      <c r="XL75" s="56"/>
      <c r="XM75" s="56"/>
      <c r="XN75" s="56"/>
      <c r="XO75" s="56"/>
      <c r="XP75" s="56"/>
      <c r="XQ75" s="56"/>
      <c r="XR75" s="56"/>
      <c r="XS75" s="56"/>
      <c r="XT75" s="56"/>
      <c r="XU75" s="56"/>
      <c r="XV75" s="56"/>
      <c r="XW75" s="56"/>
      <c r="XX75" s="56"/>
      <c r="XY75" s="56"/>
      <c r="XZ75" s="56"/>
      <c r="YA75" s="56"/>
      <c r="YB75" s="56"/>
      <c r="YC75" s="56"/>
      <c r="YD75" s="56"/>
      <c r="YE75" s="56"/>
      <c r="YF75" s="56"/>
      <c r="YG75" s="56"/>
      <c r="YH75" s="56"/>
      <c r="YI75" s="56"/>
      <c r="YJ75" s="56"/>
      <c r="YK75" s="56"/>
      <c r="YL75" s="56"/>
      <c r="YM75" s="56"/>
      <c r="YN75" s="56"/>
      <c r="YO75" s="56"/>
      <c r="YP75" s="56"/>
      <c r="YQ75" s="56"/>
      <c r="YR75" s="56"/>
      <c r="YS75" s="56"/>
      <c r="YT75" s="56"/>
      <c r="YU75" s="56"/>
      <c r="YV75" s="56"/>
      <c r="YW75" s="56"/>
      <c r="YX75" s="56"/>
      <c r="YY75" s="56"/>
      <c r="YZ75" s="56"/>
      <c r="ZA75" s="56"/>
      <c r="ZB75" s="56"/>
      <c r="ZC75" s="56"/>
      <c r="ZD75" s="56"/>
      <c r="ZE75" s="56"/>
      <c r="ZF75" s="56"/>
      <c r="ZG75" s="56"/>
      <c r="ZH75" s="56"/>
      <c r="ZI75" s="56"/>
      <c r="ZJ75" s="56"/>
      <c r="ZK75" s="56"/>
      <c r="ZL75" s="56"/>
      <c r="ZM75" s="56"/>
      <c r="ZN75" s="56"/>
      <c r="ZO75" s="56"/>
      <c r="ZP75" s="56"/>
      <c r="ZQ75" s="56"/>
      <c r="ZR75" s="56"/>
      <c r="ZS75" s="56"/>
      <c r="ZT75" s="56"/>
      <c r="ZU75" s="56"/>
      <c r="ZV75" s="56"/>
      <c r="ZW75" s="56"/>
      <c r="ZX75" s="56"/>
      <c r="ZY75" s="56"/>
      <c r="ZZ75" s="56"/>
      <c r="AAA75" s="56"/>
      <c r="AAB75" s="56"/>
      <c r="AAC75" s="56"/>
      <c r="AAD75" s="56"/>
      <c r="AAE75" s="56"/>
      <c r="AAF75" s="56"/>
      <c r="AAG75" s="56"/>
      <c r="AAH75" s="56"/>
      <c r="AAI75" s="56"/>
      <c r="AAJ75" s="56"/>
      <c r="AAK75" s="56"/>
      <c r="AAL75" s="56"/>
      <c r="AAM75" s="56"/>
      <c r="AAN75" s="56"/>
      <c r="AAO75" s="56"/>
      <c r="AAP75" s="56"/>
      <c r="AAQ75" s="56"/>
      <c r="AAR75" s="56"/>
      <c r="AAS75" s="56"/>
      <c r="AAT75" s="56"/>
      <c r="AAU75" s="56"/>
      <c r="AAV75" s="56"/>
      <c r="AAW75" s="56"/>
      <c r="AAX75" s="56"/>
      <c r="AAY75" s="56"/>
      <c r="AAZ75" s="56"/>
      <c r="ABA75" s="56"/>
      <c r="ABB75" s="56"/>
      <c r="ABC75" s="56"/>
      <c r="ABD75" s="56"/>
      <c r="ABE75" s="56"/>
      <c r="ABF75" s="56"/>
      <c r="ABG75" s="56"/>
      <c r="ABH75" s="56"/>
      <c r="ABI75" s="56"/>
      <c r="ABJ75" s="56"/>
      <c r="ABK75" s="56"/>
      <c r="ABL75" s="56"/>
      <c r="ABM75" s="56"/>
      <c r="ABN75" s="56"/>
      <c r="ABO75" s="56"/>
      <c r="ABP75" s="56"/>
      <c r="ABQ75" s="56"/>
      <c r="ABR75" s="56"/>
      <c r="ABS75" s="56"/>
      <c r="ABT75" s="56"/>
      <c r="ABU75" s="56"/>
      <c r="ABV75" s="56"/>
      <c r="ABW75" s="56"/>
      <c r="ABX75" s="56"/>
      <c r="ABY75" s="56"/>
      <c r="ABZ75" s="56"/>
      <c r="ACA75" s="56"/>
      <c r="ACB75" s="56"/>
      <c r="ACC75" s="56"/>
      <c r="ACD75" s="56"/>
      <c r="ACE75" s="56"/>
      <c r="ACF75" s="56"/>
      <c r="ACG75" s="56"/>
      <c r="ACH75" s="56"/>
      <c r="ACI75" s="56"/>
      <c r="ACJ75" s="56"/>
      <c r="ACK75" s="56"/>
      <c r="ACL75" s="56"/>
      <c r="ACM75" s="56"/>
      <c r="ACN75" s="56"/>
      <c r="ACO75" s="56"/>
      <c r="ACP75" s="56"/>
      <c r="ACQ75" s="56"/>
      <c r="ACR75" s="56"/>
      <c r="ACS75" s="56"/>
      <c r="ACT75" s="56"/>
      <c r="ACU75" s="56"/>
      <c r="ACV75" s="56"/>
      <c r="ACW75" s="56"/>
      <c r="ACX75" s="56"/>
      <c r="ACY75" s="56"/>
      <c r="ACZ75" s="56"/>
      <c r="ADA75" s="56"/>
      <c r="ADB75" s="56"/>
      <c r="ADC75" s="56"/>
      <c r="ADD75" s="56"/>
      <c r="ADE75" s="56"/>
      <c r="ADF75" s="56"/>
      <c r="ADG75" s="56"/>
      <c r="ADH75" s="56"/>
      <c r="ADI75" s="56"/>
      <c r="ADJ75" s="56"/>
      <c r="ADK75" s="56"/>
      <c r="ADL75" s="56"/>
      <c r="ADM75" s="56"/>
      <c r="ADN75" s="56"/>
      <c r="ADO75" s="56"/>
      <c r="ADP75" s="56"/>
      <c r="ADQ75" s="56"/>
      <c r="ADR75" s="56"/>
      <c r="ADS75" s="56"/>
      <c r="ADT75" s="56"/>
      <c r="ADU75" s="56"/>
      <c r="ADV75" s="56"/>
      <c r="ADW75" s="56"/>
      <c r="ADX75" s="56"/>
      <c r="ADY75" s="56"/>
      <c r="ADZ75" s="56"/>
      <c r="AEA75" s="56"/>
      <c r="AEB75" s="56"/>
      <c r="AEC75" s="56"/>
      <c r="AED75" s="56"/>
      <c r="AEE75" s="56"/>
      <c r="AEF75" s="56"/>
      <c r="AEG75" s="56"/>
      <c r="AEH75" s="56"/>
      <c r="AEI75" s="56"/>
      <c r="AEJ75" s="56"/>
      <c r="AEK75" s="56"/>
      <c r="AEL75" s="56"/>
      <c r="AEM75" s="56"/>
      <c r="AEN75" s="56"/>
      <c r="AEO75" s="56"/>
      <c r="AEP75" s="56"/>
      <c r="AEQ75" s="56"/>
      <c r="AER75" s="56"/>
      <c r="AES75" s="56"/>
      <c r="AET75" s="56"/>
      <c r="AEU75" s="56"/>
      <c r="AEV75" s="56"/>
      <c r="AEW75" s="56"/>
      <c r="AEX75" s="56"/>
      <c r="AEY75" s="56"/>
      <c r="AEZ75" s="56"/>
      <c r="AFA75" s="56"/>
      <c r="AFB75" s="56"/>
      <c r="AFC75" s="56"/>
      <c r="AFD75" s="56"/>
      <c r="AFE75" s="56"/>
      <c r="AFF75" s="56"/>
      <c r="AFG75" s="56"/>
      <c r="AFH75" s="56"/>
      <c r="AFI75" s="56"/>
      <c r="AFJ75" s="56"/>
      <c r="AFK75" s="56"/>
      <c r="AFL75" s="56"/>
      <c r="AFM75" s="56"/>
      <c r="AFN75" s="56"/>
      <c r="AFO75" s="56"/>
      <c r="AFP75" s="56"/>
      <c r="AFQ75" s="56"/>
      <c r="AFR75" s="56"/>
      <c r="AFS75" s="56"/>
      <c r="AFT75" s="56"/>
      <c r="AFU75" s="56"/>
      <c r="AFV75" s="56"/>
      <c r="AFW75" s="56"/>
      <c r="AFX75" s="56"/>
      <c r="AFY75" s="56"/>
      <c r="AFZ75" s="56"/>
      <c r="AGA75" s="56"/>
      <c r="AGB75" s="56"/>
      <c r="AGC75" s="56"/>
      <c r="AGD75" s="56"/>
      <c r="AGE75" s="56"/>
      <c r="AGF75" s="56"/>
      <c r="AGG75" s="56"/>
      <c r="AGH75" s="56"/>
      <c r="AGI75" s="56"/>
      <c r="AGJ75" s="56"/>
      <c r="AGK75" s="56"/>
      <c r="AGL75" s="56"/>
      <c r="AGM75" s="56"/>
      <c r="AGN75" s="56"/>
      <c r="AGO75" s="56"/>
      <c r="AGP75" s="56"/>
      <c r="AGQ75" s="56"/>
      <c r="AGR75" s="56"/>
      <c r="AGS75" s="56"/>
      <c r="AGT75" s="56"/>
      <c r="AGU75" s="56"/>
      <c r="AGV75" s="56"/>
      <c r="AGW75" s="56"/>
      <c r="AGX75" s="56"/>
      <c r="AGY75" s="56"/>
      <c r="AGZ75" s="56"/>
      <c r="AHA75" s="56"/>
      <c r="AHB75" s="56"/>
      <c r="AHC75" s="56"/>
      <c r="AHD75" s="56"/>
      <c r="AHE75" s="56"/>
      <c r="AHF75" s="56"/>
      <c r="AHG75" s="56"/>
      <c r="AHH75" s="56"/>
      <c r="AHI75" s="56"/>
      <c r="AHJ75" s="56"/>
      <c r="AHK75" s="56"/>
      <c r="AHL75" s="56"/>
      <c r="AHM75" s="56"/>
      <c r="AHN75" s="56"/>
      <c r="AHO75" s="56"/>
      <c r="AHP75" s="56"/>
      <c r="AHQ75" s="56"/>
      <c r="AHR75" s="56"/>
      <c r="AHS75" s="56"/>
      <c r="AHT75" s="56"/>
      <c r="AHU75" s="56"/>
      <c r="AHV75" s="56"/>
      <c r="AHW75" s="56"/>
      <c r="AHX75" s="56"/>
      <c r="AHY75" s="56"/>
      <c r="AHZ75" s="56"/>
      <c r="AIA75" s="56"/>
      <c r="AIB75" s="56"/>
      <c r="AIC75" s="56"/>
      <c r="AID75" s="56"/>
      <c r="AIE75" s="56"/>
      <c r="AIF75" s="56"/>
      <c r="AIG75" s="56"/>
      <c r="AIH75" s="56"/>
      <c r="AII75" s="56"/>
      <c r="AIJ75" s="56"/>
      <c r="AIK75" s="56"/>
      <c r="AIL75" s="56"/>
      <c r="AIM75" s="56"/>
      <c r="AIN75" s="56"/>
      <c r="AIO75" s="56"/>
      <c r="AIP75" s="56"/>
      <c r="AIQ75" s="56"/>
      <c r="AIR75" s="56"/>
      <c r="AIS75" s="56"/>
      <c r="AIT75" s="56"/>
      <c r="AIU75" s="56"/>
      <c r="AIV75" s="56"/>
      <c r="AIW75" s="56"/>
      <c r="AIX75" s="56"/>
      <c r="AIY75" s="56"/>
      <c r="AIZ75" s="56"/>
      <c r="AJA75" s="56"/>
      <c r="AJB75" s="56"/>
      <c r="AJC75" s="56"/>
      <c r="AJD75" s="56"/>
      <c r="AJE75" s="56"/>
      <c r="AJF75" s="56"/>
      <c r="AJG75" s="56"/>
      <c r="AJH75" s="56"/>
      <c r="AJI75" s="56"/>
      <c r="AJJ75" s="56"/>
      <c r="AJK75" s="56"/>
      <c r="AJL75" s="56"/>
      <c r="AJM75" s="56"/>
      <c r="AJN75" s="56"/>
      <c r="AJO75" s="56"/>
      <c r="AJP75" s="56"/>
      <c r="AJQ75" s="56"/>
      <c r="AJR75" s="56"/>
      <c r="AJS75" s="56"/>
      <c r="AJT75" s="56"/>
      <c r="AJU75" s="56"/>
      <c r="AJV75" s="56"/>
      <c r="AJW75" s="56"/>
      <c r="AJX75" s="56"/>
      <c r="AJY75" s="56"/>
      <c r="AJZ75" s="56"/>
      <c r="AKA75" s="56"/>
      <c r="AKB75" s="56"/>
      <c r="AKC75" s="56"/>
      <c r="AKD75" s="56"/>
      <c r="AKE75" s="56"/>
      <c r="AKF75" s="56"/>
      <c r="AKG75" s="56"/>
      <c r="AKH75" s="56"/>
      <c r="AKI75" s="56"/>
      <c r="AKJ75" s="56"/>
      <c r="AKK75" s="56"/>
      <c r="AKL75" s="56"/>
      <c r="AKM75" s="56"/>
      <c r="AKN75" s="56"/>
      <c r="AKO75" s="56"/>
      <c r="AKP75" s="56"/>
      <c r="AKQ75" s="56"/>
      <c r="AKR75" s="56"/>
      <c r="AKS75" s="56"/>
      <c r="AKT75" s="56"/>
      <c r="AKU75" s="56"/>
      <c r="AKV75" s="56"/>
      <c r="AKW75" s="56"/>
      <c r="AKX75" s="56"/>
      <c r="AKY75" s="56"/>
      <c r="AKZ75" s="56"/>
      <c r="ALA75" s="56"/>
      <c r="ALB75" s="56"/>
      <c r="ALC75" s="56"/>
      <c r="ALD75" s="56"/>
      <c r="ALE75" s="56"/>
      <c r="ALF75" s="56"/>
      <c r="ALG75" s="56"/>
      <c r="ALH75" s="56"/>
      <c r="ALI75" s="56"/>
      <c r="ALJ75" s="56"/>
      <c r="ALK75" s="56"/>
      <c r="ALL75" s="56"/>
      <c r="ALM75" s="56"/>
      <c r="ALN75" s="56"/>
      <c r="ALO75" s="56"/>
      <c r="ALP75" s="56"/>
      <c r="ALQ75" s="56"/>
      <c r="ALR75" s="56"/>
      <c r="ALS75" s="56"/>
      <c r="ALT75" s="56"/>
      <c r="ALU75" s="56"/>
      <c r="ALV75" s="56"/>
      <c r="ALW75" s="56"/>
      <c r="ALX75" s="56"/>
      <c r="ALY75" s="56"/>
      <c r="ALZ75" s="56"/>
      <c r="AMA75" s="56"/>
      <c r="AMB75" s="56"/>
      <c r="AMC75" s="56"/>
      <c r="AMD75" s="56"/>
      <c r="AME75" s="56"/>
      <c r="AMF75" s="56"/>
      <c r="AMG75" s="56"/>
      <c r="AMH75" s="56"/>
      <c r="AMI75" s="56"/>
      <c r="AMJ75" s="56"/>
      <c r="AMK75" s="56"/>
      <c r="AML75" s="56"/>
      <c r="AMM75" s="56"/>
      <c r="AMN75" s="56"/>
      <c r="AMO75" s="56"/>
      <c r="AMP75" s="56"/>
      <c r="AMQ75" s="56"/>
      <c r="AMR75" s="56"/>
      <c r="AMS75" s="56"/>
      <c r="AMT75" s="56"/>
      <c r="AMU75" s="56"/>
      <c r="AMV75" s="56"/>
      <c r="AMW75" s="56"/>
      <c r="AMX75" s="56"/>
      <c r="AMY75" s="56"/>
      <c r="AMZ75" s="56"/>
      <c r="ANA75" s="56"/>
      <c r="ANB75" s="56"/>
      <c r="ANC75" s="56"/>
      <c r="AND75" s="56"/>
      <c r="ANE75" s="56"/>
      <c r="ANF75" s="56"/>
      <c r="ANG75" s="56"/>
      <c r="ANH75" s="56"/>
      <c r="ANI75" s="56"/>
      <c r="ANJ75" s="56"/>
      <c r="ANK75" s="56"/>
      <c r="ANL75" s="56"/>
      <c r="ANM75" s="56"/>
      <c r="ANN75" s="56"/>
      <c r="ANO75" s="56"/>
      <c r="ANP75" s="56"/>
      <c r="ANQ75" s="56"/>
      <c r="ANR75" s="56"/>
      <c r="ANS75" s="56"/>
      <c r="ANT75" s="56"/>
      <c r="ANU75" s="56"/>
      <c r="ANV75" s="56"/>
      <c r="ANW75" s="56"/>
      <c r="ANX75" s="56"/>
      <c r="ANY75" s="56"/>
      <c r="ANZ75" s="56"/>
      <c r="AOA75" s="56"/>
      <c r="AOB75" s="56"/>
      <c r="AOC75" s="56"/>
      <c r="AOD75" s="56"/>
      <c r="AOE75" s="56"/>
      <c r="AOF75" s="56"/>
      <c r="AOG75" s="56"/>
      <c r="AOH75" s="56"/>
      <c r="AOI75" s="56"/>
      <c r="AOJ75" s="56"/>
      <c r="AOK75" s="56"/>
      <c r="AOL75" s="56"/>
      <c r="AOM75" s="56"/>
      <c r="AON75" s="56"/>
      <c r="AOO75" s="56"/>
      <c r="AOP75" s="56"/>
      <c r="AOQ75" s="56"/>
      <c r="AOR75" s="56"/>
      <c r="AOS75" s="56"/>
      <c r="AOT75" s="56"/>
      <c r="AOU75" s="56"/>
      <c r="AOV75" s="56"/>
      <c r="AOW75" s="56"/>
      <c r="AOX75" s="56"/>
      <c r="AOY75" s="56"/>
      <c r="AOZ75" s="56"/>
      <c r="APA75" s="56"/>
      <c r="APB75" s="56"/>
      <c r="APC75" s="56"/>
      <c r="APD75" s="56"/>
      <c r="APE75" s="56"/>
      <c r="APF75" s="56"/>
      <c r="APG75" s="56"/>
      <c r="APH75" s="56"/>
      <c r="API75" s="56"/>
      <c r="APJ75" s="56"/>
      <c r="APK75" s="56"/>
      <c r="APL75" s="56"/>
      <c r="APM75" s="56"/>
      <c r="APN75" s="56"/>
      <c r="APO75" s="56"/>
      <c r="APP75" s="56"/>
      <c r="APQ75" s="56"/>
      <c r="APR75" s="56"/>
      <c r="APS75" s="56"/>
      <c r="APT75" s="56"/>
      <c r="APU75" s="56"/>
      <c r="APV75" s="56"/>
      <c r="APW75" s="56"/>
      <c r="APX75" s="56"/>
      <c r="APY75" s="56"/>
      <c r="APZ75" s="56"/>
      <c r="AQA75" s="56"/>
      <c r="AQB75" s="56"/>
      <c r="AQC75" s="56"/>
      <c r="AQD75" s="56"/>
      <c r="AQE75" s="56"/>
      <c r="AQF75" s="56"/>
      <c r="AQG75" s="56"/>
      <c r="AQH75" s="56"/>
      <c r="AQI75" s="56"/>
      <c r="AQJ75" s="56"/>
      <c r="AQK75" s="56"/>
      <c r="AQL75" s="56"/>
      <c r="AQM75" s="56"/>
      <c r="AQN75" s="56"/>
      <c r="AQO75" s="56"/>
      <c r="AQP75" s="56"/>
      <c r="AQQ75" s="56"/>
      <c r="AQR75" s="56"/>
      <c r="AQS75" s="56"/>
      <c r="AQT75" s="56"/>
      <c r="AQU75" s="56"/>
      <c r="AQV75" s="56"/>
      <c r="AQW75" s="56"/>
      <c r="AQX75" s="56"/>
      <c r="AQY75" s="56"/>
      <c r="AQZ75" s="56"/>
      <c r="ARA75" s="56"/>
      <c r="ARB75" s="56"/>
      <c r="ARC75" s="56"/>
      <c r="ARD75" s="56"/>
      <c r="ARE75" s="56"/>
      <c r="ARF75" s="56"/>
      <c r="ARG75" s="56"/>
      <c r="ARH75" s="56"/>
      <c r="ARI75" s="56"/>
      <c r="ARJ75" s="56"/>
      <c r="ARK75" s="56"/>
      <c r="ARL75" s="56"/>
      <c r="ARM75" s="56"/>
      <c r="ARN75" s="56"/>
      <c r="ARO75" s="56"/>
      <c r="ARP75" s="56"/>
      <c r="ARQ75" s="56"/>
      <c r="ARR75" s="56"/>
      <c r="ARS75" s="56"/>
      <c r="ART75" s="56"/>
      <c r="ARU75" s="56"/>
      <c r="ARV75" s="56"/>
      <c r="ARW75" s="56"/>
      <c r="ARX75" s="56"/>
      <c r="ARY75" s="56"/>
      <c r="ARZ75" s="56"/>
      <c r="ASA75" s="56"/>
      <c r="ASB75" s="56"/>
      <c r="ASC75" s="56"/>
      <c r="ASD75" s="56"/>
      <c r="ASE75" s="56"/>
      <c r="ASF75" s="56"/>
      <c r="ASG75" s="56"/>
      <c r="ASH75" s="56"/>
      <c r="ASI75" s="56"/>
      <c r="ASJ75" s="56"/>
      <c r="ASK75" s="56"/>
      <c r="ASL75" s="56"/>
      <c r="ASM75" s="56"/>
      <c r="ASN75" s="56"/>
      <c r="ASO75" s="56"/>
      <c r="ASP75" s="56"/>
      <c r="ASQ75" s="56"/>
      <c r="ASR75" s="56"/>
      <c r="ASS75" s="56"/>
      <c r="AST75" s="56"/>
      <c r="ASU75" s="56"/>
      <c r="ASV75" s="56"/>
      <c r="ASW75" s="56"/>
      <c r="ASX75" s="56"/>
      <c r="ASY75" s="56"/>
      <c r="ASZ75" s="56"/>
      <c r="ATA75" s="56"/>
      <c r="ATB75" s="56"/>
      <c r="ATC75" s="56"/>
      <c r="ATD75" s="56"/>
      <c r="ATE75" s="56"/>
      <c r="ATF75" s="56"/>
      <c r="ATG75" s="56"/>
      <c r="ATH75" s="56"/>
      <c r="ATI75" s="56"/>
      <c r="ATJ75" s="56"/>
      <c r="ATK75" s="56"/>
      <c r="ATL75" s="56"/>
      <c r="ATM75" s="56"/>
      <c r="ATN75" s="56"/>
      <c r="ATO75" s="56"/>
      <c r="ATP75" s="56"/>
      <c r="ATQ75" s="56"/>
      <c r="ATR75" s="56"/>
      <c r="ATS75" s="56"/>
      <c r="ATT75" s="56"/>
      <c r="ATU75" s="56"/>
      <c r="ATV75" s="56"/>
      <c r="ATW75" s="56"/>
      <c r="ATX75" s="56"/>
      <c r="ATY75" s="56"/>
      <c r="ATZ75" s="56"/>
      <c r="AUA75" s="56"/>
      <c r="AUB75" s="56"/>
      <c r="AUC75" s="56"/>
      <c r="AUD75" s="56"/>
      <c r="AUE75" s="56"/>
      <c r="AUF75" s="56"/>
      <c r="AUG75" s="56"/>
      <c r="AUH75" s="56"/>
      <c r="AUI75" s="56"/>
      <c r="AUJ75" s="56"/>
      <c r="AUK75" s="56"/>
      <c r="AUL75" s="56"/>
      <c r="AUM75" s="56"/>
      <c r="AUN75" s="56"/>
      <c r="AUO75" s="56"/>
      <c r="AUP75" s="56"/>
      <c r="AUQ75" s="56"/>
      <c r="AUR75" s="56"/>
      <c r="AUS75" s="56"/>
      <c r="AUT75" s="56"/>
      <c r="AUU75" s="56"/>
      <c r="AUV75" s="56"/>
      <c r="AUW75" s="56"/>
      <c r="AUX75" s="56"/>
      <c r="AUY75" s="56"/>
      <c r="AUZ75" s="56"/>
      <c r="AVA75" s="56"/>
      <c r="AVB75" s="56"/>
      <c r="AVC75" s="56"/>
      <c r="AVD75" s="56"/>
      <c r="AVE75" s="56"/>
      <c r="AVF75" s="56"/>
      <c r="AVG75" s="56"/>
      <c r="AVH75" s="56"/>
      <c r="AVI75" s="56"/>
      <c r="AVJ75" s="56"/>
      <c r="AVK75" s="56"/>
      <c r="AVL75" s="56"/>
      <c r="AVM75" s="56"/>
      <c r="AVN75" s="56"/>
      <c r="AVO75" s="56"/>
      <c r="AVP75" s="56"/>
      <c r="AVQ75" s="56"/>
      <c r="AVR75" s="56"/>
      <c r="AVS75" s="56"/>
      <c r="AVT75" s="56"/>
      <c r="AVU75" s="56"/>
      <c r="AVV75" s="56"/>
      <c r="AVW75" s="56"/>
      <c r="AVX75" s="56"/>
      <c r="AVY75" s="56"/>
      <c r="AVZ75" s="56"/>
      <c r="AWA75" s="56"/>
      <c r="AWB75" s="56"/>
      <c r="AWC75" s="56"/>
      <c r="AWD75" s="56"/>
      <c r="AWE75" s="56"/>
      <c r="AWF75" s="56"/>
      <c r="AWG75" s="56"/>
      <c r="AWH75" s="56"/>
      <c r="AWI75" s="56"/>
      <c r="AWJ75" s="56"/>
      <c r="AWK75" s="56"/>
      <c r="AWL75" s="56"/>
      <c r="AWM75" s="56"/>
      <c r="AWN75" s="56"/>
      <c r="AWO75" s="56"/>
      <c r="AWP75" s="56"/>
      <c r="AWQ75" s="56"/>
      <c r="AWR75" s="56"/>
      <c r="AWS75" s="56"/>
      <c r="AWT75" s="56"/>
      <c r="AWU75" s="56"/>
      <c r="AWV75" s="56"/>
      <c r="AWW75" s="56"/>
      <c r="AWX75" s="56"/>
      <c r="AWY75" s="56"/>
      <c r="AWZ75" s="56"/>
      <c r="AXA75" s="56"/>
      <c r="AXB75" s="56"/>
      <c r="AXC75" s="56"/>
      <c r="AXD75" s="56"/>
      <c r="AXE75" s="56"/>
      <c r="AXF75" s="56"/>
      <c r="AXG75" s="56"/>
      <c r="AXH75" s="56"/>
      <c r="AXI75" s="56"/>
      <c r="AXJ75" s="56"/>
      <c r="AXK75" s="56"/>
      <c r="AXL75" s="56"/>
      <c r="AXM75" s="56"/>
      <c r="AXN75" s="56"/>
      <c r="AXO75" s="56"/>
      <c r="AXP75" s="56"/>
      <c r="AXQ75" s="56"/>
      <c r="AXR75" s="56"/>
      <c r="AXS75" s="56"/>
      <c r="AXT75" s="56"/>
      <c r="AXU75" s="56"/>
      <c r="AXV75" s="56"/>
      <c r="AXW75" s="56"/>
      <c r="AXX75" s="56"/>
      <c r="AXY75" s="56"/>
      <c r="AXZ75" s="56"/>
      <c r="AYA75" s="56"/>
      <c r="AYB75" s="56"/>
      <c r="AYC75" s="56"/>
      <c r="AYD75" s="56"/>
      <c r="AYE75" s="56"/>
      <c r="AYF75" s="56"/>
      <c r="AYG75" s="56"/>
      <c r="AYH75" s="56"/>
      <c r="AYI75" s="56"/>
      <c r="AYJ75" s="56"/>
      <c r="AYK75" s="56"/>
      <c r="AYL75" s="56"/>
      <c r="AYM75" s="56"/>
      <c r="AYN75" s="56"/>
      <c r="AYO75" s="56"/>
      <c r="AYP75" s="56"/>
      <c r="AYQ75" s="56"/>
      <c r="AYR75" s="56"/>
      <c r="AYS75" s="56"/>
      <c r="AYT75" s="56"/>
      <c r="AYU75" s="56"/>
      <c r="AYV75" s="56"/>
      <c r="AYW75" s="56"/>
      <c r="AYX75" s="56"/>
      <c r="AYY75" s="56"/>
      <c r="AYZ75" s="56"/>
      <c r="AZA75" s="56"/>
      <c r="AZB75" s="56"/>
      <c r="AZC75" s="56"/>
      <c r="AZD75" s="56"/>
      <c r="AZE75" s="56"/>
      <c r="AZF75" s="56"/>
      <c r="AZG75" s="56"/>
      <c r="AZH75" s="56"/>
      <c r="AZI75" s="56"/>
      <c r="AZJ75" s="56"/>
      <c r="AZK75" s="56"/>
      <c r="AZL75" s="56"/>
      <c r="AZM75" s="56"/>
      <c r="AZN75" s="56"/>
      <c r="AZO75" s="56"/>
      <c r="AZP75" s="56"/>
      <c r="AZQ75" s="56"/>
      <c r="AZR75" s="56"/>
      <c r="AZS75" s="56"/>
      <c r="AZT75" s="56"/>
      <c r="AZU75" s="56"/>
      <c r="AZV75" s="56"/>
      <c r="AZW75" s="56"/>
      <c r="AZX75" s="56"/>
      <c r="AZY75" s="56"/>
      <c r="AZZ75" s="56"/>
      <c r="BAA75" s="56"/>
      <c r="BAB75" s="56"/>
      <c r="BAC75" s="56"/>
      <c r="BAD75" s="56"/>
      <c r="BAE75" s="56"/>
      <c r="BAF75" s="56"/>
      <c r="BAG75" s="56"/>
      <c r="BAH75" s="56"/>
      <c r="BAI75" s="56"/>
      <c r="BAJ75" s="56"/>
      <c r="BAK75" s="56"/>
      <c r="BAL75" s="56"/>
      <c r="BAM75" s="56"/>
      <c r="BAN75" s="56"/>
      <c r="BAO75" s="56"/>
      <c r="BAP75" s="56"/>
      <c r="BAQ75" s="56"/>
      <c r="BAR75" s="56"/>
      <c r="BAS75" s="56"/>
      <c r="BAT75" s="56"/>
      <c r="BAU75" s="56"/>
      <c r="BAV75" s="56"/>
      <c r="BAW75" s="56"/>
      <c r="BAX75" s="56"/>
      <c r="BAY75" s="56"/>
      <c r="BAZ75" s="56"/>
      <c r="BBA75" s="56"/>
      <c r="BBB75" s="56"/>
      <c r="BBC75" s="56"/>
      <c r="BBD75" s="56"/>
      <c r="BBE75" s="56"/>
      <c r="BBF75" s="56"/>
      <c r="BBG75" s="56"/>
      <c r="BBH75" s="56"/>
      <c r="BBI75" s="56"/>
      <c r="BBJ75" s="56"/>
      <c r="BBK75" s="56"/>
      <c r="BBL75" s="56"/>
      <c r="BBM75" s="56"/>
      <c r="BBN75" s="56"/>
      <c r="BBO75" s="56"/>
      <c r="BBP75" s="56"/>
      <c r="BBQ75" s="56"/>
      <c r="BBR75" s="56"/>
      <c r="BBS75" s="56"/>
      <c r="BBT75" s="56"/>
      <c r="BBU75" s="56"/>
      <c r="BBV75" s="56"/>
      <c r="BBW75" s="56"/>
      <c r="BBX75" s="56"/>
      <c r="BBY75" s="56"/>
      <c r="BBZ75" s="56"/>
      <c r="BCA75" s="56"/>
      <c r="BCB75" s="56"/>
      <c r="BCC75" s="56"/>
      <c r="BCD75" s="56"/>
      <c r="BCE75" s="56"/>
      <c r="BCF75" s="56"/>
      <c r="BCG75" s="56"/>
      <c r="BCH75" s="56"/>
      <c r="BCI75" s="56"/>
      <c r="BCJ75" s="56"/>
      <c r="BCK75" s="56"/>
      <c r="BCL75" s="56"/>
      <c r="BCM75" s="56"/>
      <c r="BCN75" s="56"/>
      <c r="BCO75" s="56"/>
      <c r="BCP75" s="56"/>
      <c r="BCQ75" s="56"/>
      <c r="BCR75" s="56"/>
      <c r="BCS75" s="56"/>
      <c r="BCT75" s="56"/>
      <c r="BCU75" s="56"/>
      <c r="BCV75" s="56"/>
      <c r="BCW75" s="56"/>
      <c r="BCX75" s="56"/>
      <c r="BCY75" s="56"/>
      <c r="BCZ75" s="56"/>
      <c r="BDA75" s="56"/>
      <c r="BDB75" s="56"/>
      <c r="BDC75" s="56"/>
      <c r="BDD75" s="56"/>
      <c r="BDE75" s="56"/>
      <c r="BDF75" s="56"/>
      <c r="BDG75" s="56"/>
      <c r="BDH75" s="56"/>
      <c r="BDI75" s="56"/>
      <c r="BDJ75" s="56"/>
      <c r="BDK75" s="56"/>
      <c r="BDL75" s="56"/>
      <c r="BDM75" s="56"/>
      <c r="BDN75" s="56"/>
      <c r="BDO75" s="56"/>
      <c r="BDP75" s="56"/>
      <c r="BDQ75" s="56"/>
      <c r="BDR75" s="56"/>
      <c r="BDS75" s="56"/>
      <c r="BDT75" s="56"/>
      <c r="BDU75" s="56"/>
      <c r="BDV75" s="56"/>
      <c r="BDW75" s="56"/>
      <c r="BDX75" s="56"/>
      <c r="BDY75" s="56"/>
      <c r="BDZ75" s="56"/>
      <c r="BEA75" s="56"/>
      <c r="BEB75" s="56"/>
      <c r="BEC75" s="56"/>
      <c r="BED75" s="56"/>
      <c r="BEE75" s="56"/>
      <c r="BEF75" s="56"/>
      <c r="BEG75" s="56"/>
      <c r="BEH75" s="56"/>
      <c r="BEI75" s="56"/>
      <c r="BEJ75" s="56"/>
      <c r="BEK75" s="56"/>
      <c r="BEL75" s="56"/>
      <c r="BEM75" s="56"/>
      <c r="BEN75" s="56"/>
      <c r="BEO75" s="56"/>
      <c r="BEP75" s="56"/>
      <c r="BEQ75" s="56"/>
      <c r="BER75" s="56"/>
      <c r="BES75" s="56"/>
      <c r="BET75" s="56"/>
      <c r="BEU75" s="56"/>
      <c r="BEV75" s="56"/>
      <c r="BEW75" s="56"/>
      <c r="BEX75" s="56"/>
      <c r="BEY75" s="56"/>
      <c r="BEZ75" s="56"/>
      <c r="BFA75" s="56"/>
      <c r="BFB75" s="56"/>
      <c r="BFC75" s="56"/>
      <c r="BFD75" s="56"/>
      <c r="BFE75" s="56"/>
      <c r="BFF75" s="56"/>
      <c r="BFG75" s="56"/>
      <c r="BFH75" s="56"/>
      <c r="BFI75" s="56"/>
      <c r="BFJ75" s="56"/>
      <c r="BFK75" s="56"/>
      <c r="BFL75" s="56"/>
      <c r="BFM75" s="56"/>
      <c r="BFN75" s="56"/>
      <c r="BFO75" s="56"/>
      <c r="BFP75" s="56"/>
      <c r="BFQ75" s="56"/>
      <c r="BFR75" s="56"/>
      <c r="BFS75" s="56"/>
      <c r="BFT75" s="56"/>
      <c r="BFU75" s="56"/>
      <c r="BFV75" s="56"/>
      <c r="BFW75" s="56"/>
      <c r="BFX75" s="56"/>
      <c r="BFY75" s="56"/>
      <c r="BFZ75" s="56"/>
      <c r="BGA75" s="56"/>
      <c r="BGB75" s="56"/>
      <c r="BGC75" s="56"/>
      <c r="BGD75" s="56"/>
      <c r="BGE75" s="56"/>
      <c r="BGF75" s="56"/>
      <c r="BGG75" s="56"/>
      <c r="BGH75" s="56"/>
      <c r="BGI75" s="56"/>
      <c r="BGJ75" s="56"/>
      <c r="BGK75" s="56"/>
      <c r="BGL75" s="56"/>
      <c r="BGM75" s="56"/>
      <c r="BGN75" s="56"/>
      <c r="BGO75" s="56"/>
      <c r="BGP75" s="56"/>
      <c r="BGQ75" s="56"/>
      <c r="BGR75" s="56"/>
      <c r="BGS75" s="56"/>
      <c r="BGT75" s="56"/>
      <c r="BGU75" s="56"/>
      <c r="BGV75" s="56"/>
      <c r="BGW75" s="56"/>
      <c r="BGX75" s="56"/>
      <c r="BGY75" s="56"/>
      <c r="BGZ75" s="56"/>
      <c r="BHA75" s="56"/>
      <c r="BHB75" s="56"/>
      <c r="BHC75" s="56"/>
      <c r="BHD75" s="56"/>
      <c r="BHE75" s="56"/>
      <c r="BHF75" s="56"/>
      <c r="BHG75" s="56"/>
      <c r="BHH75" s="56"/>
      <c r="BHI75" s="56"/>
      <c r="BHJ75" s="56"/>
      <c r="BHK75" s="56"/>
      <c r="BHL75" s="56"/>
      <c r="BHM75" s="56"/>
      <c r="BHN75" s="56"/>
      <c r="BHO75" s="56"/>
      <c r="BHP75" s="56"/>
      <c r="BHQ75" s="56"/>
      <c r="BHR75" s="56"/>
      <c r="BHS75" s="56"/>
      <c r="BHT75" s="56"/>
      <c r="BHU75" s="56"/>
      <c r="BHV75" s="56"/>
      <c r="BHW75" s="56"/>
      <c r="BHX75" s="56"/>
      <c r="BHY75" s="56"/>
      <c r="BHZ75" s="56"/>
      <c r="BIA75" s="56"/>
      <c r="BIB75" s="56"/>
      <c r="BIC75" s="56"/>
      <c r="BID75" s="56"/>
      <c r="BIE75" s="56"/>
      <c r="BIF75" s="56"/>
      <c r="BIG75" s="56"/>
      <c r="BIH75" s="56"/>
      <c r="BII75" s="56"/>
      <c r="BIJ75" s="56"/>
      <c r="BIK75" s="56"/>
      <c r="BIL75" s="56"/>
      <c r="BIM75" s="56"/>
      <c r="BIN75" s="56"/>
      <c r="BIO75" s="56"/>
      <c r="BIP75" s="56"/>
      <c r="BIQ75" s="56"/>
      <c r="BIR75" s="56"/>
      <c r="BIS75" s="56"/>
      <c r="BIT75" s="56"/>
      <c r="BIU75" s="56"/>
      <c r="BIV75" s="56"/>
      <c r="BIW75" s="56"/>
      <c r="BIX75" s="56"/>
      <c r="BIY75" s="56"/>
      <c r="BIZ75" s="56"/>
      <c r="BJA75" s="56"/>
      <c r="BJB75" s="56"/>
      <c r="BJC75" s="56"/>
      <c r="BJD75" s="56"/>
      <c r="BJE75" s="56"/>
      <c r="BJF75" s="56"/>
      <c r="BJG75" s="56"/>
      <c r="BJH75" s="56"/>
      <c r="BJI75" s="56"/>
      <c r="BJJ75" s="56"/>
      <c r="BJK75" s="56"/>
      <c r="BJL75" s="56"/>
      <c r="BJM75" s="56"/>
      <c r="BJN75" s="56"/>
      <c r="BJO75" s="56"/>
      <c r="BJP75" s="56"/>
      <c r="BJQ75" s="56"/>
      <c r="BJR75" s="56"/>
      <c r="BJS75" s="56"/>
      <c r="BJT75" s="56"/>
      <c r="BJU75" s="56"/>
      <c r="BJV75" s="56"/>
      <c r="BJW75" s="56"/>
      <c r="BJX75" s="56"/>
      <c r="BJY75" s="56"/>
      <c r="BJZ75" s="56"/>
      <c r="BKA75" s="56"/>
      <c r="BKB75" s="56"/>
      <c r="BKC75" s="56"/>
      <c r="BKD75" s="56"/>
      <c r="BKE75" s="56"/>
      <c r="BKF75" s="56"/>
      <c r="BKG75" s="56"/>
      <c r="BKH75" s="56"/>
      <c r="BKI75" s="56"/>
      <c r="BKJ75" s="56"/>
      <c r="BKK75" s="56"/>
      <c r="BKL75" s="56"/>
      <c r="BKM75" s="56"/>
      <c r="BKN75" s="56"/>
      <c r="BKO75" s="56"/>
      <c r="BKP75" s="56"/>
      <c r="BKQ75" s="56"/>
      <c r="BKR75" s="56"/>
      <c r="BKS75" s="56"/>
      <c r="BKT75" s="56"/>
      <c r="BKU75" s="56"/>
      <c r="BKV75" s="56"/>
      <c r="BKW75" s="56"/>
      <c r="BKX75" s="56"/>
      <c r="BKY75" s="56"/>
      <c r="BKZ75" s="56"/>
      <c r="BLA75" s="56"/>
      <c r="BLB75" s="56"/>
      <c r="BLC75" s="56"/>
      <c r="BLD75" s="56"/>
      <c r="BLE75" s="56"/>
      <c r="BLF75" s="56"/>
      <c r="BLG75" s="56"/>
      <c r="BLH75" s="56"/>
      <c r="BLI75" s="56"/>
      <c r="BLJ75" s="56"/>
      <c r="BLK75" s="56"/>
      <c r="BLL75" s="56"/>
      <c r="BLM75" s="56"/>
      <c r="BLN75" s="56"/>
      <c r="BLO75" s="56"/>
      <c r="BLP75" s="56"/>
      <c r="BLQ75" s="56"/>
      <c r="BLR75" s="56"/>
      <c r="BLS75" s="56"/>
      <c r="BLT75" s="56"/>
      <c r="BLU75" s="56"/>
      <c r="BLV75" s="56"/>
      <c r="BLW75" s="56"/>
      <c r="BLX75" s="56"/>
      <c r="BLY75" s="56"/>
      <c r="BLZ75" s="56"/>
      <c r="BMA75" s="56"/>
      <c r="BMB75" s="56"/>
      <c r="BMC75" s="56"/>
      <c r="BMD75" s="56"/>
      <c r="BME75" s="56"/>
      <c r="BMF75" s="56"/>
      <c r="BMG75" s="56"/>
      <c r="BMH75" s="56"/>
      <c r="BMI75" s="56"/>
      <c r="BMJ75" s="56"/>
      <c r="BMK75" s="56"/>
      <c r="BML75" s="56"/>
      <c r="BMM75" s="56"/>
      <c r="BMN75" s="56"/>
      <c r="BMO75" s="56"/>
      <c r="BMP75" s="56"/>
      <c r="BMQ75" s="56"/>
      <c r="BMR75" s="56"/>
      <c r="BMS75" s="56"/>
      <c r="BMT75" s="56"/>
      <c r="BMU75" s="56"/>
      <c r="BMV75" s="56"/>
      <c r="BMW75" s="56"/>
      <c r="BMX75" s="56"/>
      <c r="BMY75" s="56"/>
      <c r="BMZ75" s="56"/>
      <c r="BNA75" s="56"/>
      <c r="BNB75" s="56"/>
      <c r="BNC75" s="56"/>
      <c r="BND75" s="56"/>
      <c r="BNE75" s="56"/>
      <c r="BNF75" s="56"/>
      <c r="BNG75" s="56"/>
      <c r="BNH75" s="56"/>
      <c r="BNI75" s="56"/>
      <c r="BNJ75" s="56"/>
      <c r="BNK75" s="56"/>
      <c r="BNL75" s="56"/>
      <c r="BNM75" s="56"/>
      <c r="BNN75" s="56"/>
      <c r="BNO75" s="56"/>
      <c r="BNP75" s="56"/>
      <c r="BNQ75" s="56"/>
      <c r="BNR75" s="56"/>
      <c r="BNS75" s="56"/>
      <c r="BNT75" s="56"/>
      <c r="BNU75" s="56"/>
      <c r="BNV75" s="56"/>
      <c r="BNW75" s="56"/>
      <c r="BNX75" s="56"/>
      <c r="BNY75" s="56"/>
      <c r="BNZ75" s="56"/>
      <c r="BOA75" s="56"/>
      <c r="BOB75" s="56"/>
      <c r="BOC75" s="56"/>
      <c r="BOD75" s="56"/>
      <c r="BOE75" s="56"/>
      <c r="BOF75" s="56"/>
      <c r="BOG75" s="56"/>
      <c r="BOH75" s="56"/>
      <c r="BOI75" s="56"/>
      <c r="BOJ75" s="56"/>
      <c r="BOK75" s="56"/>
      <c r="BOL75" s="56"/>
      <c r="BOM75" s="56"/>
      <c r="BON75" s="56"/>
      <c r="BOO75" s="56"/>
      <c r="BOP75" s="56"/>
      <c r="BOQ75" s="56"/>
      <c r="BOR75" s="56"/>
      <c r="BOS75" s="56"/>
      <c r="BOT75" s="56"/>
      <c r="BOU75" s="56"/>
      <c r="BOV75" s="56"/>
      <c r="BOW75" s="56"/>
      <c r="BOX75" s="56"/>
      <c r="BOY75" s="56"/>
      <c r="BOZ75" s="56"/>
      <c r="BPA75" s="56"/>
      <c r="BPB75" s="56"/>
      <c r="BPC75" s="56"/>
      <c r="BPD75" s="56"/>
      <c r="BPE75" s="56"/>
      <c r="BPF75" s="56"/>
      <c r="BPG75" s="56"/>
      <c r="BPH75" s="56"/>
      <c r="BPI75" s="56"/>
      <c r="BPJ75" s="56"/>
      <c r="BPK75" s="56"/>
      <c r="BPL75" s="56"/>
      <c r="BPM75" s="56"/>
      <c r="BPN75" s="56"/>
      <c r="BPO75" s="56"/>
      <c r="BPP75" s="56"/>
      <c r="BPQ75" s="56"/>
      <c r="BPR75" s="56"/>
      <c r="BPS75" s="56"/>
      <c r="BPT75" s="56"/>
      <c r="BPU75" s="56"/>
      <c r="BPV75" s="56"/>
      <c r="BPW75" s="56"/>
      <c r="BPX75" s="56"/>
      <c r="BPY75" s="56"/>
      <c r="BPZ75" s="56"/>
      <c r="BQA75" s="56"/>
      <c r="BQB75" s="56"/>
      <c r="BQC75" s="56"/>
      <c r="BQD75" s="56"/>
      <c r="BQE75" s="56"/>
      <c r="BQF75" s="56"/>
      <c r="BQG75" s="56"/>
      <c r="BQH75" s="56"/>
      <c r="BQI75" s="56"/>
      <c r="BQJ75" s="56"/>
      <c r="BQK75" s="56"/>
      <c r="BQL75" s="56"/>
      <c r="BQM75" s="56"/>
      <c r="BQN75" s="56"/>
      <c r="BQO75" s="56"/>
      <c r="BQP75" s="56"/>
      <c r="BQQ75" s="56"/>
      <c r="BQR75" s="56"/>
      <c r="BQS75" s="56"/>
      <c r="BQT75" s="56"/>
      <c r="BQU75" s="56"/>
      <c r="BQV75" s="56"/>
      <c r="BQW75" s="56"/>
      <c r="BQX75" s="56"/>
      <c r="BQY75" s="56"/>
      <c r="BQZ75" s="56"/>
      <c r="BRA75" s="56"/>
      <c r="BRB75" s="56"/>
      <c r="BRC75" s="56"/>
      <c r="BRD75" s="56"/>
      <c r="BRE75" s="56"/>
      <c r="BRF75" s="56"/>
      <c r="BRG75" s="56"/>
      <c r="BRH75" s="56"/>
      <c r="BRI75" s="56"/>
      <c r="BRJ75" s="56"/>
      <c r="BRK75" s="56"/>
      <c r="BRL75" s="56"/>
      <c r="BRM75" s="56"/>
      <c r="BRN75" s="56"/>
      <c r="BRO75" s="56"/>
      <c r="BRP75" s="56"/>
      <c r="BRQ75" s="56"/>
      <c r="BRR75" s="56"/>
      <c r="BRS75" s="56"/>
      <c r="BRT75" s="56"/>
      <c r="BRU75" s="56"/>
      <c r="BRV75" s="56"/>
      <c r="BRW75" s="56"/>
      <c r="BRX75" s="56"/>
      <c r="BRY75" s="56"/>
      <c r="BRZ75" s="56"/>
      <c r="BSA75" s="56"/>
      <c r="BSB75" s="56"/>
      <c r="BSC75" s="56"/>
      <c r="BSD75" s="56"/>
      <c r="BSE75" s="56"/>
      <c r="BSF75" s="56"/>
      <c r="BSG75" s="56"/>
      <c r="BSH75" s="56"/>
      <c r="BSI75" s="56"/>
      <c r="BSJ75" s="56"/>
      <c r="BSK75" s="56"/>
      <c r="BSL75" s="56"/>
      <c r="BSM75" s="56"/>
      <c r="BSN75" s="56"/>
      <c r="BSO75" s="56"/>
      <c r="BSP75" s="56"/>
      <c r="BSQ75" s="56"/>
      <c r="BSR75" s="56"/>
      <c r="BSS75" s="56"/>
      <c r="BST75" s="56"/>
      <c r="BSU75" s="56"/>
      <c r="BSV75" s="56"/>
      <c r="BSW75" s="56"/>
      <c r="BSX75" s="56"/>
      <c r="BSY75" s="56"/>
      <c r="BSZ75" s="56"/>
      <c r="BTA75" s="56"/>
      <c r="BTB75" s="56"/>
      <c r="BTC75" s="56"/>
      <c r="BTD75" s="56"/>
      <c r="BTE75" s="56"/>
      <c r="BTF75" s="56"/>
      <c r="BTG75" s="56"/>
      <c r="BTH75" s="56"/>
      <c r="BTI75" s="56"/>
      <c r="BTJ75" s="56"/>
      <c r="BTK75" s="56"/>
      <c r="BTL75" s="56"/>
      <c r="BTM75" s="56"/>
      <c r="BTN75" s="56"/>
      <c r="BTO75" s="56"/>
      <c r="BTP75" s="56"/>
      <c r="BTQ75" s="56"/>
      <c r="BTR75" s="56"/>
      <c r="BTS75" s="56"/>
      <c r="BTT75" s="56"/>
      <c r="BTU75" s="56"/>
      <c r="BTV75" s="56"/>
      <c r="BTW75" s="56"/>
      <c r="BTX75" s="56"/>
      <c r="BTY75" s="56"/>
      <c r="BTZ75" s="56"/>
      <c r="BUA75" s="56"/>
      <c r="BUB75" s="56"/>
      <c r="BUC75" s="56"/>
      <c r="BUD75" s="56"/>
      <c r="BUE75" s="56"/>
      <c r="BUF75" s="56"/>
      <c r="BUG75" s="56"/>
      <c r="BUH75" s="56"/>
      <c r="BUI75" s="56"/>
      <c r="BUJ75" s="56"/>
      <c r="BUK75" s="56"/>
      <c r="BUL75" s="56"/>
      <c r="BUM75" s="56"/>
      <c r="BUN75" s="56"/>
      <c r="BUO75" s="56"/>
      <c r="BUP75" s="56"/>
      <c r="BUQ75" s="56"/>
      <c r="BUR75" s="56"/>
      <c r="BUS75" s="56"/>
      <c r="BUT75" s="56"/>
      <c r="BUU75" s="56"/>
      <c r="BUV75" s="56"/>
      <c r="BUW75" s="56"/>
      <c r="BUX75" s="56"/>
      <c r="BUY75" s="56"/>
      <c r="BUZ75" s="56"/>
      <c r="BVA75" s="56"/>
      <c r="BVB75" s="56"/>
      <c r="BVC75" s="56"/>
      <c r="BVD75" s="56"/>
      <c r="BVE75" s="56"/>
      <c r="BVF75" s="56"/>
      <c r="BVG75" s="56"/>
      <c r="BVH75" s="56"/>
      <c r="BVI75" s="56"/>
      <c r="BVJ75" s="56"/>
      <c r="BVK75" s="56"/>
      <c r="BVL75" s="56"/>
      <c r="BVM75" s="56"/>
      <c r="BVN75" s="56"/>
      <c r="BVO75" s="56"/>
      <c r="BVP75" s="56"/>
      <c r="BVQ75" s="56"/>
      <c r="BVR75" s="56"/>
      <c r="BVS75" s="56"/>
      <c r="BVT75" s="56"/>
      <c r="BVU75" s="56"/>
      <c r="BVV75" s="56"/>
      <c r="BVW75" s="56"/>
      <c r="BVX75" s="56"/>
      <c r="BVY75" s="56"/>
      <c r="BVZ75" s="56"/>
      <c r="BWA75" s="56"/>
      <c r="BWB75" s="56"/>
      <c r="BWC75" s="56"/>
      <c r="BWD75" s="56"/>
      <c r="BWE75" s="56"/>
      <c r="BWF75" s="56"/>
      <c r="BWG75" s="56"/>
      <c r="BWH75" s="56"/>
      <c r="BWI75" s="56"/>
      <c r="BWJ75" s="56"/>
      <c r="BWK75" s="56"/>
      <c r="BWL75" s="56"/>
      <c r="BWM75" s="56"/>
      <c r="BWN75" s="56"/>
      <c r="BWO75" s="56"/>
      <c r="BWP75" s="56"/>
      <c r="BWQ75" s="56"/>
      <c r="BWR75" s="56"/>
      <c r="BWS75" s="56"/>
      <c r="BWT75" s="56"/>
      <c r="BWU75" s="56"/>
      <c r="BWV75" s="56"/>
      <c r="BWW75" s="56"/>
      <c r="BWX75" s="56"/>
      <c r="BWY75" s="56"/>
      <c r="BWZ75" s="56"/>
      <c r="BXA75" s="56"/>
      <c r="BXB75" s="56"/>
      <c r="BXC75" s="56"/>
      <c r="BXD75" s="56"/>
      <c r="BXE75" s="56"/>
      <c r="BXF75" s="56"/>
      <c r="BXG75" s="56"/>
      <c r="BXH75" s="56"/>
      <c r="BXI75" s="56"/>
      <c r="BXJ75" s="56"/>
      <c r="BXK75" s="56"/>
      <c r="BXL75" s="56"/>
      <c r="BXM75" s="56"/>
      <c r="BXN75" s="56"/>
      <c r="BXO75" s="56"/>
      <c r="BXP75" s="56"/>
      <c r="BXQ75" s="56"/>
      <c r="BXR75" s="56"/>
      <c r="BXS75" s="56"/>
      <c r="BXT75" s="56"/>
      <c r="BXU75" s="56"/>
      <c r="BXV75" s="56"/>
      <c r="BXW75" s="56"/>
      <c r="BXX75" s="56"/>
      <c r="BXY75" s="56"/>
      <c r="BXZ75" s="56"/>
      <c r="BYA75" s="56"/>
      <c r="BYB75" s="56"/>
      <c r="BYC75" s="56"/>
      <c r="BYD75" s="56"/>
      <c r="BYE75" s="56"/>
      <c r="BYF75" s="56"/>
      <c r="BYG75" s="56"/>
      <c r="BYH75" s="56"/>
      <c r="BYI75" s="56"/>
      <c r="BYJ75" s="56"/>
      <c r="BYK75" s="56"/>
      <c r="BYL75" s="56"/>
      <c r="BYM75" s="56"/>
      <c r="BYN75" s="56"/>
      <c r="BYO75" s="56"/>
      <c r="BYP75" s="56"/>
      <c r="BYQ75" s="56"/>
      <c r="BYR75" s="56"/>
      <c r="BYS75" s="56"/>
      <c r="BYT75" s="56"/>
      <c r="BYU75" s="56"/>
      <c r="BYV75" s="56"/>
      <c r="BYW75" s="56"/>
      <c r="BYX75" s="56"/>
      <c r="BYY75" s="56"/>
      <c r="BYZ75" s="56"/>
      <c r="BZA75" s="56"/>
      <c r="BZB75" s="56"/>
      <c r="BZC75" s="56"/>
      <c r="BZD75" s="56"/>
      <c r="BZE75" s="56"/>
      <c r="BZF75" s="56"/>
      <c r="BZG75" s="56"/>
      <c r="BZH75" s="56"/>
      <c r="BZI75" s="56"/>
      <c r="BZJ75" s="56"/>
      <c r="BZK75" s="56"/>
      <c r="BZL75" s="56"/>
      <c r="BZM75" s="56"/>
      <c r="BZN75" s="56"/>
      <c r="BZO75" s="56"/>
      <c r="BZP75" s="56"/>
      <c r="BZQ75" s="56"/>
      <c r="BZR75" s="56"/>
      <c r="BZS75" s="56"/>
      <c r="BZT75" s="56"/>
      <c r="BZU75" s="56"/>
      <c r="BZV75" s="56"/>
      <c r="BZW75" s="56"/>
      <c r="BZX75" s="56"/>
      <c r="BZY75" s="56"/>
      <c r="BZZ75" s="56"/>
      <c r="CAA75" s="56"/>
      <c r="CAB75" s="56"/>
      <c r="CAC75" s="56"/>
      <c r="CAD75" s="56"/>
      <c r="CAE75" s="56"/>
      <c r="CAF75" s="56"/>
      <c r="CAG75" s="56"/>
      <c r="CAH75" s="56"/>
      <c r="CAI75" s="56"/>
      <c r="CAJ75" s="56"/>
      <c r="CAK75" s="56"/>
      <c r="CAL75" s="56"/>
      <c r="CAM75" s="56"/>
      <c r="CAN75" s="56"/>
      <c r="CAO75" s="56"/>
      <c r="CAP75" s="56"/>
      <c r="CAQ75" s="56"/>
      <c r="CAR75" s="56"/>
      <c r="CAS75" s="56"/>
      <c r="CAT75" s="56"/>
      <c r="CAU75" s="56"/>
      <c r="CAV75" s="56"/>
      <c r="CAW75" s="56"/>
      <c r="CAX75" s="56"/>
      <c r="CAY75" s="56"/>
      <c r="CAZ75" s="56"/>
      <c r="CBA75" s="56"/>
      <c r="CBB75" s="56"/>
      <c r="CBC75" s="56"/>
      <c r="CBD75" s="56"/>
      <c r="CBE75" s="56"/>
      <c r="CBF75" s="56"/>
      <c r="CBG75" s="56"/>
      <c r="CBH75" s="56"/>
      <c r="CBI75" s="56"/>
      <c r="CBJ75" s="56"/>
      <c r="CBK75" s="56"/>
      <c r="CBL75" s="56"/>
      <c r="CBM75" s="56"/>
      <c r="CBN75" s="56"/>
      <c r="CBO75" s="56"/>
      <c r="CBP75" s="56"/>
      <c r="CBQ75" s="56"/>
      <c r="CBR75" s="56"/>
      <c r="CBS75" s="56"/>
      <c r="CBT75" s="56"/>
      <c r="CBU75" s="56"/>
      <c r="CBV75" s="56"/>
      <c r="CBW75" s="56"/>
      <c r="CBX75" s="56"/>
      <c r="CBY75" s="56"/>
      <c r="CBZ75" s="56"/>
      <c r="CCA75" s="56"/>
      <c r="CCB75" s="56"/>
      <c r="CCC75" s="56"/>
      <c r="CCD75" s="56"/>
      <c r="CCE75" s="56"/>
      <c r="CCF75" s="56"/>
      <c r="CCG75" s="56"/>
      <c r="CCH75" s="56"/>
      <c r="CCI75" s="56"/>
      <c r="CCJ75" s="56"/>
      <c r="CCK75" s="56"/>
      <c r="CCL75" s="56"/>
      <c r="CCM75" s="56"/>
      <c r="CCN75" s="56"/>
      <c r="CCO75" s="56"/>
      <c r="CCP75" s="56"/>
      <c r="CCQ75" s="56"/>
      <c r="CCR75" s="56"/>
      <c r="CCS75" s="56"/>
      <c r="CCT75" s="56"/>
      <c r="CCU75" s="56"/>
      <c r="CCV75" s="56"/>
      <c r="CCW75" s="56"/>
      <c r="CCX75" s="56"/>
      <c r="CCY75" s="56"/>
      <c r="CCZ75" s="56"/>
      <c r="CDA75" s="56"/>
      <c r="CDB75" s="56"/>
      <c r="CDC75" s="56"/>
      <c r="CDD75" s="56"/>
      <c r="CDE75" s="56"/>
      <c r="CDF75" s="56"/>
      <c r="CDG75" s="56"/>
      <c r="CDH75" s="56"/>
      <c r="CDI75" s="56"/>
      <c r="CDJ75" s="56"/>
      <c r="CDK75" s="56"/>
      <c r="CDL75" s="56"/>
      <c r="CDM75" s="56"/>
      <c r="CDN75" s="56"/>
      <c r="CDO75" s="56"/>
      <c r="CDP75" s="56"/>
      <c r="CDQ75" s="56"/>
      <c r="CDR75" s="56"/>
      <c r="CDS75" s="56"/>
      <c r="CDT75" s="56"/>
      <c r="CDU75" s="56"/>
      <c r="CDV75" s="56"/>
      <c r="CDW75" s="56"/>
      <c r="CDX75" s="56"/>
      <c r="CDY75" s="56"/>
      <c r="CDZ75" s="56"/>
      <c r="CEA75" s="56"/>
      <c r="CEB75" s="56"/>
      <c r="CEC75" s="56"/>
      <c r="CED75" s="56"/>
      <c r="CEE75" s="56"/>
      <c r="CEF75" s="56"/>
      <c r="CEG75" s="56"/>
      <c r="CEH75" s="56"/>
      <c r="CEI75" s="56"/>
      <c r="CEJ75" s="56"/>
      <c r="CEK75" s="56"/>
      <c r="CEL75" s="56"/>
      <c r="CEM75" s="56"/>
      <c r="CEN75" s="56"/>
      <c r="CEO75" s="56"/>
      <c r="CEP75" s="56"/>
      <c r="CEQ75" s="56"/>
      <c r="CER75" s="56"/>
      <c r="CES75" s="56"/>
      <c r="CET75" s="56"/>
      <c r="CEU75" s="56"/>
      <c r="CEV75" s="56"/>
      <c r="CEW75" s="56"/>
      <c r="CEX75" s="56"/>
      <c r="CEY75" s="56"/>
      <c r="CEZ75" s="56"/>
      <c r="CFA75" s="56"/>
      <c r="CFB75" s="56"/>
      <c r="CFC75" s="56"/>
      <c r="CFD75" s="56"/>
      <c r="CFE75" s="56"/>
      <c r="CFF75" s="56"/>
      <c r="CFG75" s="56"/>
      <c r="CFH75" s="56"/>
      <c r="CFI75" s="56"/>
      <c r="CFJ75" s="56"/>
      <c r="CFK75" s="56"/>
      <c r="CFL75" s="56"/>
      <c r="CFM75" s="56"/>
      <c r="CFN75" s="56"/>
      <c r="CFO75" s="56"/>
      <c r="CFP75" s="56"/>
      <c r="CFQ75" s="56"/>
      <c r="CFR75" s="56"/>
      <c r="CFS75" s="56"/>
      <c r="CFT75" s="56"/>
      <c r="CFU75" s="56"/>
      <c r="CFV75" s="56"/>
      <c r="CFW75" s="56"/>
      <c r="CFX75" s="56"/>
      <c r="CFY75" s="56"/>
      <c r="CFZ75" s="56"/>
      <c r="CGA75" s="56"/>
      <c r="CGB75" s="56"/>
      <c r="CGC75" s="56"/>
      <c r="CGD75" s="56"/>
      <c r="CGE75" s="56"/>
      <c r="CGF75" s="56"/>
      <c r="CGG75" s="56"/>
      <c r="CGH75" s="56"/>
      <c r="CGI75" s="56"/>
      <c r="CGJ75" s="56"/>
      <c r="CGK75" s="56"/>
      <c r="CGL75" s="56"/>
      <c r="CGM75" s="56"/>
      <c r="CGN75" s="56"/>
      <c r="CGO75" s="56"/>
      <c r="CGP75" s="56"/>
      <c r="CGQ75" s="56"/>
      <c r="CGR75" s="56"/>
      <c r="CGS75" s="56"/>
      <c r="CGT75" s="56"/>
      <c r="CGU75" s="56"/>
      <c r="CGV75" s="56"/>
      <c r="CGW75" s="56"/>
      <c r="CGX75" s="56"/>
      <c r="CGY75" s="56"/>
      <c r="CGZ75" s="56"/>
      <c r="CHA75" s="56"/>
      <c r="CHB75" s="56"/>
      <c r="CHC75" s="56"/>
      <c r="CHD75" s="56"/>
      <c r="CHE75" s="56"/>
      <c r="CHF75" s="56"/>
      <c r="CHG75" s="56"/>
      <c r="CHH75" s="56"/>
      <c r="CHI75" s="56"/>
      <c r="CHJ75" s="56"/>
      <c r="CHK75" s="56"/>
      <c r="CHL75" s="56"/>
      <c r="CHM75" s="56"/>
      <c r="CHN75" s="56"/>
      <c r="CHO75" s="56"/>
      <c r="CHP75" s="56"/>
      <c r="CHQ75" s="56"/>
      <c r="CHR75" s="56"/>
      <c r="CHS75" s="56"/>
      <c r="CHT75" s="56"/>
      <c r="CHU75" s="56"/>
      <c r="CHV75" s="56"/>
      <c r="CHW75" s="56"/>
      <c r="CHX75" s="56"/>
      <c r="CHY75" s="56"/>
      <c r="CHZ75" s="56"/>
      <c r="CIA75" s="56"/>
      <c r="CIB75" s="56"/>
      <c r="CIC75" s="56"/>
      <c r="CID75" s="56"/>
      <c r="CIE75" s="56"/>
      <c r="CIF75" s="56"/>
      <c r="CIG75" s="56"/>
      <c r="CIH75" s="56"/>
      <c r="CII75" s="56"/>
      <c r="CIJ75" s="56"/>
      <c r="CIK75" s="56"/>
      <c r="CIL75" s="56"/>
      <c r="CIM75" s="56"/>
      <c r="CIN75" s="56"/>
      <c r="CIO75" s="56"/>
      <c r="CIP75" s="56"/>
      <c r="CIQ75" s="56"/>
      <c r="CIR75" s="56"/>
      <c r="CIS75" s="56"/>
      <c r="CIT75" s="56"/>
      <c r="CIU75" s="56"/>
      <c r="CIV75" s="56"/>
      <c r="CIW75" s="56"/>
      <c r="CIX75" s="56"/>
      <c r="CIY75" s="56"/>
      <c r="CIZ75" s="56"/>
      <c r="CJA75" s="56"/>
      <c r="CJB75" s="56"/>
      <c r="CJC75" s="56"/>
      <c r="CJD75" s="56"/>
      <c r="CJE75" s="56"/>
      <c r="CJF75" s="56"/>
      <c r="CJG75" s="56"/>
      <c r="CJH75" s="56"/>
      <c r="CJI75" s="56"/>
      <c r="CJJ75" s="56"/>
      <c r="CJK75" s="56"/>
      <c r="CJL75" s="56"/>
      <c r="CJM75" s="56"/>
      <c r="CJN75" s="56"/>
      <c r="CJO75" s="56"/>
      <c r="CJP75" s="56"/>
      <c r="CJQ75" s="56"/>
      <c r="CJR75" s="56"/>
      <c r="CJS75" s="56"/>
      <c r="CJT75" s="56"/>
      <c r="CJU75" s="56"/>
      <c r="CJV75" s="56"/>
      <c r="CJW75" s="56"/>
      <c r="CJX75" s="56"/>
      <c r="CJY75" s="56"/>
      <c r="CJZ75" s="56"/>
      <c r="CKA75" s="56"/>
      <c r="CKB75" s="56"/>
      <c r="CKC75" s="56"/>
      <c r="CKD75" s="56"/>
      <c r="CKE75" s="56"/>
      <c r="CKF75" s="56"/>
      <c r="CKG75" s="56"/>
      <c r="CKH75" s="56"/>
      <c r="CKI75" s="56"/>
      <c r="CKJ75" s="56"/>
      <c r="CKK75" s="56"/>
      <c r="CKL75" s="56"/>
      <c r="CKM75" s="56"/>
      <c r="CKN75" s="56"/>
      <c r="CKO75" s="56"/>
      <c r="CKP75" s="56"/>
      <c r="CKQ75" s="56"/>
      <c r="CKR75" s="56"/>
      <c r="CKS75" s="56"/>
      <c r="CKT75" s="56"/>
      <c r="CKU75" s="56"/>
      <c r="CKV75" s="56"/>
      <c r="CKW75" s="56"/>
      <c r="CKX75" s="56"/>
      <c r="CKY75" s="56"/>
      <c r="CKZ75" s="56"/>
      <c r="CLA75" s="56"/>
      <c r="CLB75" s="56"/>
      <c r="CLC75" s="56"/>
      <c r="CLD75" s="56"/>
      <c r="CLE75" s="56"/>
      <c r="CLF75" s="56"/>
      <c r="CLG75" s="56"/>
      <c r="CLH75" s="56"/>
      <c r="CLI75" s="56"/>
      <c r="CLJ75" s="56"/>
      <c r="CLK75" s="56"/>
      <c r="CLL75" s="56"/>
      <c r="CLM75" s="56"/>
      <c r="CLN75" s="56"/>
      <c r="CLO75" s="56"/>
      <c r="CLP75" s="56"/>
      <c r="CLQ75" s="56"/>
      <c r="CLR75" s="56"/>
      <c r="CLS75" s="56"/>
      <c r="CLT75" s="56"/>
      <c r="CLU75" s="56"/>
      <c r="CLV75" s="56"/>
      <c r="CLW75" s="56"/>
      <c r="CLX75" s="56"/>
      <c r="CLY75" s="56"/>
      <c r="CLZ75" s="56"/>
      <c r="CMA75" s="56"/>
      <c r="CMB75" s="56"/>
      <c r="CMC75" s="56"/>
      <c r="CMD75" s="56"/>
      <c r="CME75" s="56"/>
      <c r="CMF75" s="56"/>
      <c r="CMG75" s="56"/>
      <c r="CMH75" s="56"/>
      <c r="CMI75" s="56"/>
      <c r="CMJ75" s="56"/>
      <c r="CMK75" s="56"/>
      <c r="CML75" s="56"/>
      <c r="CMM75" s="56"/>
      <c r="CMN75" s="56"/>
      <c r="CMO75" s="56"/>
      <c r="CMP75" s="56"/>
      <c r="CMQ75" s="56"/>
      <c r="CMR75" s="56"/>
      <c r="CMS75" s="56"/>
      <c r="CMT75" s="56"/>
      <c r="CMU75" s="56"/>
      <c r="CMV75" s="56"/>
      <c r="CMW75" s="56"/>
      <c r="CMX75" s="56"/>
      <c r="CMY75" s="56"/>
      <c r="CMZ75" s="56"/>
      <c r="CNA75" s="56"/>
      <c r="CNB75" s="56"/>
      <c r="CNC75" s="56"/>
      <c r="CND75" s="56"/>
      <c r="CNE75" s="56"/>
      <c r="CNF75" s="56"/>
      <c r="CNG75" s="56"/>
      <c r="CNH75" s="56"/>
      <c r="CNI75" s="56"/>
      <c r="CNJ75" s="56"/>
      <c r="CNK75" s="56"/>
      <c r="CNL75" s="56"/>
      <c r="CNM75" s="56"/>
      <c r="CNN75" s="56"/>
      <c r="CNO75" s="56"/>
      <c r="CNP75" s="56"/>
      <c r="CNQ75" s="56"/>
      <c r="CNR75" s="56"/>
      <c r="CNS75" s="56"/>
      <c r="CNT75" s="56"/>
      <c r="CNU75" s="56"/>
      <c r="CNV75" s="56"/>
      <c r="CNW75" s="56"/>
      <c r="CNX75" s="56"/>
      <c r="CNY75" s="56"/>
      <c r="CNZ75" s="56"/>
      <c r="COA75" s="56"/>
      <c r="COB75" s="56"/>
      <c r="COC75" s="56"/>
      <c r="COD75" s="56"/>
      <c r="COE75" s="56"/>
      <c r="COF75" s="56"/>
      <c r="COG75" s="56"/>
      <c r="COH75" s="56"/>
      <c r="COI75" s="56"/>
      <c r="COJ75" s="56"/>
      <c r="COK75" s="56"/>
      <c r="COL75" s="56"/>
      <c r="COM75" s="56"/>
      <c r="CON75" s="56"/>
      <c r="COO75" s="56"/>
      <c r="COP75" s="56"/>
      <c r="COQ75" s="56"/>
      <c r="COR75" s="56"/>
      <c r="COS75" s="56"/>
      <c r="COT75" s="56"/>
      <c r="COU75" s="56"/>
      <c r="COV75" s="56"/>
      <c r="COW75" s="56"/>
      <c r="COX75" s="56"/>
      <c r="COY75" s="56"/>
      <c r="COZ75" s="56"/>
      <c r="CPA75" s="56"/>
      <c r="CPB75" s="56"/>
      <c r="CPC75" s="56"/>
      <c r="CPD75" s="56"/>
      <c r="CPE75" s="56"/>
      <c r="CPF75" s="56"/>
      <c r="CPG75" s="56"/>
      <c r="CPH75" s="56"/>
      <c r="CPI75" s="56"/>
      <c r="CPJ75" s="56"/>
      <c r="CPK75" s="56"/>
      <c r="CPL75" s="56"/>
      <c r="CPM75" s="56"/>
      <c r="CPN75" s="56"/>
      <c r="CPO75" s="56"/>
      <c r="CPP75" s="56"/>
      <c r="CPQ75" s="56"/>
      <c r="CPR75" s="56"/>
      <c r="CPS75" s="56"/>
      <c r="CPT75" s="56"/>
      <c r="CPU75" s="56"/>
      <c r="CPV75" s="56"/>
      <c r="CPW75" s="56"/>
      <c r="CPX75" s="56"/>
      <c r="CPY75" s="56"/>
      <c r="CPZ75" s="56"/>
      <c r="CQA75" s="56"/>
      <c r="CQB75" s="56"/>
      <c r="CQC75" s="56"/>
      <c r="CQD75" s="56"/>
      <c r="CQE75" s="56"/>
      <c r="CQF75" s="56"/>
      <c r="CQG75" s="56"/>
      <c r="CQH75" s="56"/>
      <c r="CQI75" s="56"/>
      <c r="CQJ75" s="56"/>
      <c r="CQK75" s="56"/>
      <c r="CQL75" s="56"/>
      <c r="CQM75" s="56"/>
      <c r="CQN75" s="56"/>
      <c r="CQO75" s="56"/>
      <c r="CQP75" s="56"/>
      <c r="CQQ75" s="56"/>
      <c r="CQR75" s="56"/>
      <c r="CQS75" s="56"/>
      <c r="CQT75" s="56"/>
      <c r="CQU75" s="56"/>
      <c r="CQV75" s="56"/>
      <c r="CQW75" s="56"/>
      <c r="CQX75" s="56"/>
      <c r="CQY75" s="56"/>
      <c r="CQZ75" s="56"/>
      <c r="CRA75" s="56"/>
      <c r="CRB75" s="56"/>
      <c r="CRC75" s="56"/>
      <c r="CRD75" s="56"/>
      <c r="CRE75" s="56"/>
      <c r="CRF75" s="56"/>
      <c r="CRG75" s="56"/>
      <c r="CRH75" s="56"/>
      <c r="CRI75" s="56"/>
      <c r="CRJ75" s="56"/>
      <c r="CRK75" s="56"/>
      <c r="CRL75" s="56"/>
      <c r="CRM75" s="56"/>
      <c r="CRN75" s="56"/>
      <c r="CRO75" s="56"/>
      <c r="CRP75" s="56"/>
      <c r="CRQ75" s="56"/>
      <c r="CRR75" s="56"/>
      <c r="CRS75" s="56"/>
      <c r="CRT75" s="56"/>
      <c r="CRU75" s="56"/>
      <c r="CRV75" s="56"/>
      <c r="CRW75" s="56"/>
      <c r="CRX75" s="56"/>
      <c r="CRY75" s="56"/>
      <c r="CRZ75" s="56"/>
      <c r="CSA75" s="56"/>
      <c r="CSB75" s="56"/>
      <c r="CSC75" s="56"/>
      <c r="CSD75" s="56"/>
      <c r="CSE75" s="56"/>
      <c r="CSF75" s="56"/>
      <c r="CSG75" s="56"/>
      <c r="CSH75" s="56"/>
      <c r="CSI75" s="56"/>
      <c r="CSJ75" s="56"/>
      <c r="CSK75" s="56"/>
      <c r="CSL75" s="56"/>
      <c r="CSM75" s="56"/>
      <c r="CSN75" s="56"/>
      <c r="CSO75" s="56"/>
      <c r="CSP75" s="56"/>
      <c r="CSQ75" s="56"/>
      <c r="CSR75" s="56"/>
      <c r="CSS75" s="56"/>
      <c r="CST75" s="56"/>
      <c r="CSU75" s="56"/>
      <c r="CSV75" s="56"/>
      <c r="CSW75" s="56"/>
      <c r="CSX75" s="56"/>
      <c r="CSY75" s="56"/>
      <c r="CSZ75" s="56"/>
      <c r="CTA75" s="56"/>
      <c r="CTB75" s="56"/>
      <c r="CTC75" s="56"/>
      <c r="CTD75" s="56"/>
      <c r="CTE75" s="56"/>
      <c r="CTF75" s="56"/>
      <c r="CTG75" s="56"/>
      <c r="CTH75" s="56"/>
      <c r="CTI75" s="56"/>
      <c r="CTJ75" s="56"/>
      <c r="CTK75" s="56"/>
      <c r="CTL75" s="56"/>
      <c r="CTM75" s="56"/>
      <c r="CTN75" s="56"/>
      <c r="CTO75" s="56"/>
      <c r="CTP75" s="56"/>
      <c r="CTQ75" s="56"/>
      <c r="CTR75" s="56"/>
      <c r="CTS75" s="56"/>
      <c r="CTT75" s="56"/>
      <c r="CTU75" s="56"/>
      <c r="CTV75" s="56"/>
      <c r="CTW75" s="56"/>
      <c r="CTX75" s="56"/>
      <c r="CTY75" s="56"/>
      <c r="CTZ75" s="56"/>
      <c r="CUA75" s="56"/>
      <c r="CUB75" s="56"/>
      <c r="CUC75" s="56"/>
      <c r="CUD75" s="56"/>
      <c r="CUE75" s="56"/>
      <c r="CUF75" s="56"/>
      <c r="CUG75" s="56"/>
      <c r="CUH75" s="56"/>
      <c r="CUI75" s="56"/>
      <c r="CUJ75" s="56"/>
      <c r="CUK75" s="56"/>
      <c r="CUL75" s="56"/>
      <c r="CUM75" s="56"/>
      <c r="CUN75" s="56"/>
      <c r="CUO75" s="56"/>
      <c r="CUP75" s="56"/>
      <c r="CUQ75" s="56"/>
      <c r="CUR75" s="56"/>
      <c r="CUS75" s="56"/>
      <c r="CUT75" s="56"/>
      <c r="CUU75" s="56"/>
      <c r="CUV75" s="56"/>
      <c r="CUW75" s="56"/>
      <c r="CUX75" s="56"/>
      <c r="CUY75" s="56"/>
      <c r="CUZ75" s="56"/>
      <c r="CVA75" s="56"/>
      <c r="CVB75" s="56"/>
      <c r="CVC75" s="56"/>
      <c r="CVD75" s="56"/>
      <c r="CVE75" s="56"/>
      <c r="CVF75" s="56"/>
      <c r="CVG75" s="56"/>
      <c r="CVH75" s="56"/>
      <c r="CVI75" s="56"/>
      <c r="CVJ75" s="56"/>
      <c r="CVK75" s="56"/>
      <c r="CVL75" s="56"/>
      <c r="CVM75" s="56"/>
      <c r="CVN75" s="56"/>
      <c r="CVO75" s="56"/>
      <c r="CVP75" s="56"/>
      <c r="CVQ75" s="56"/>
      <c r="CVR75" s="56"/>
      <c r="CVS75" s="56"/>
      <c r="CVT75" s="56"/>
      <c r="CVU75" s="56"/>
      <c r="CVV75" s="56"/>
      <c r="CVW75" s="56"/>
      <c r="CVX75" s="56"/>
      <c r="CVY75" s="56"/>
      <c r="CVZ75" s="56"/>
      <c r="CWA75" s="56"/>
      <c r="CWB75" s="56"/>
      <c r="CWC75" s="56"/>
      <c r="CWD75" s="56"/>
      <c r="CWE75" s="56"/>
      <c r="CWF75" s="56"/>
      <c r="CWG75" s="56"/>
      <c r="CWH75" s="56"/>
      <c r="CWI75" s="56"/>
      <c r="CWJ75" s="56"/>
      <c r="CWK75" s="56"/>
      <c r="CWL75" s="56"/>
      <c r="CWM75" s="56"/>
      <c r="CWN75" s="56"/>
      <c r="CWO75" s="56"/>
      <c r="CWP75" s="56"/>
      <c r="CWQ75" s="56"/>
      <c r="CWR75" s="56"/>
      <c r="CWS75" s="56"/>
      <c r="CWT75" s="56"/>
      <c r="CWU75" s="56"/>
      <c r="CWV75" s="56"/>
      <c r="CWW75" s="56"/>
      <c r="CWX75" s="56"/>
      <c r="CWY75" s="56"/>
      <c r="CWZ75" s="56"/>
      <c r="CXA75" s="56"/>
      <c r="CXB75" s="56"/>
      <c r="CXC75" s="56"/>
      <c r="CXD75" s="56"/>
      <c r="CXE75" s="56"/>
      <c r="CXF75" s="56"/>
      <c r="CXG75" s="56"/>
      <c r="CXH75" s="56"/>
      <c r="CXI75" s="56"/>
      <c r="CXJ75" s="56"/>
      <c r="CXK75" s="56"/>
      <c r="CXL75" s="56"/>
      <c r="CXM75" s="56"/>
      <c r="CXN75" s="56"/>
      <c r="CXO75" s="56"/>
      <c r="CXP75" s="56"/>
      <c r="CXQ75" s="56"/>
      <c r="CXR75" s="56"/>
      <c r="CXS75" s="56"/>
      <c r="CXT75" s="56"/>
      <c r="CXU75" s="56"/>
      <c r="CXV75" s="56"/>
      <c r="CXW75" s="56"/>
      <c r="CXX75" s="56"/>
      <c r="CXY75" s="56"/>
      <c r="CXZ75" s="56"/>
      <c r="CYA75" s="56"/>
      <c r="CYB75" s="56"/>
      <c r="CYC75" s="56"/>
      <c r="CYD75" s="56"/>
      <c r="CYE75" s="56"/>
      <c r="CYF75" s="56"/>
      <c r="CYG75" s="56"/>
      <c r="CYH75" s="56"/>
      <c r="CYI75" s="56"/>
      <c r="CYJ75" s="56"/>
      <c r="CYK75" s="56"/>
      <c r="CYL75" s="56"/>
      <c r="CYM75" s="56"/>
      <c r="CYN75" s="56"/>
      <c r="CYO75" s="56"/>
      <c r="CYP75" s="56"/>
      <c r="CYQ75" s="56"/>
      <c r="CYR75" s="56"/>
      <c r="CYS75" s="56"/>
      <c r="CYT75" s="56"/>
      <c r="CYU75" s="56"/>
      <c r="CYV75" s="56"/>
      <c r="CYW75" s="56"/>
      <c r="CYX75" s="56"/>
      <c r="CYY75" s="56"/>
      <c r="CYZ75" s="56"/>
      <c r="CZA75" s="56"/>
      <c r="CZB75" s="56"/>
      <c r="CZC75" s="56"/>
      <c r="CZD75" s="56"/>
      <c r="CZE75" s="56"/>
      <c r="CZF75" s="56"/>
      <c r="CZG75" s="56"/>
      <c r="CZH75" s="56"/>
      <c r="CZI75" s="56"/>
      <c r="CZJ75" s="56"/>
      <c r="CZK75" s="56"/>
      <c r="CZL75" s="56"/>
      <c r="CZM75" s="56"/>
      <c r="CZN75" s="56"/>
      <c r="CZO75" s="56"/>
      <c r="CZP75" s="56"/>
      <c r="CZQ75" s="56"/>
      <c r="CZR75" s="56"/>
      <c r="CZS75" s="56"/>
      <c r="CZT75" s="56"/>
      <c r="CZU75" s="56"/>
      <c r="CZV75" s="56"/>
      <c r="CZW75" s="56"/>
      <c r="CZX75" s="56"/>
      <c r="CZY75" s="56"/>
      <c r="CZZ75" s="56"/>
      <c r="DAA75" s="56"/>
      <c r="DAB75" s="56"/>
      <c r="DAC75" s="56"/>
      <c r="DAD75" s="56"/>
      <c r="DAE75" s="56"/>
      <c r="DAF75" s="56"/>
      <c r="DAG75" s="56"/>
      <c r="DAH75" s="56"/>
      <c r="DAI75" s="56"/>
      <c r="DAJ75" s="56"/>
      <c r="DAK75" s="56"/>
      <c r="DAL75" s="56"/>
      <c r="DAM75" s="56"/>
      <c r="DAN75" s="56"/>
      <c r="DAO75" s="56"/>
      <c r="DAP75" s="56"/>
      <c r="DAQ75" s="56"/>
      <c r="DAR75" s="56"/>
      <c r="DAS75" s="56"/>
      <c r="DAT75" s="56"/>
      <c r="DAU75" s="56"/>
      <c r="DAV75" s="56"/>
      <c r="DAW75" s="56"/>
      <c r="DAX75" s="56"/>
      <c r="DAY75" s="56"/>
      <c r="DAZ75" s="56"/>
      <c r="DBA75" s="56"/>
      <c r="DBB75" s="56"/>
      <c r="DBC75" s="56"/>
      <c r="DBD75" s="56"/>
      <c r="DBE75" s="56"/>
      <c r="DBF75" s="56"/>
      <c r="DBG75" s="56"/>
      <c r="DBH75" s="56"/>
      <c r="DBI75" s="56"/>
      <c r="DBJ75" s="56"/>
      <c r="DBK75" s="56"/>
      <c r="DBL75" s="56"/>
      <c r="DBM75" s="56"/>
      <c r="DBN75" s="56"/>
      <c r="DBO75" s="56"/>
      <c r="DBP75" s="56"/>
      <c r="DBQ75" s="56"/>
      <c r="DBR75" s="56"/>
      <c r="DBS75" s="56"/>
      <c r="DBT75" s="56"/>
      <c r="DBU75" s="56"/>
      <c r="DBV75" s="56"/>
      <c r="DBW75" s="56"/>
      <c r="DBX75" s="56"/>
      <c r="DBY75" s="56"/>
      <c r="DBZ75" s="56"/>
      <c r="DCA75" s="56"/>
      <c r="DCB75" s="56"/>
      <c r="DCC75" s="56"/>
      <c r="DCD75" s="56"/>
      <c r="DCE75" s="56"/>
      <c r="DCF75" s="56"/>
      <c r="DCG75" s="56"/>
      <c r="DCH75" s="56"/>
      <c r="DCI75" s="56"/>
      <c r="DCJ75" s="56"/>
      <c r="DCK75" s="56"/>
      <c r="DCL75" s="56"/>
      <c r="DCM75" s="56"/>
      <c r="DCN75" s="56"/>
      <c r="DCO75" s="56"/>
      <c r="DCP75" s="56"/>
      <c r="DCQ75" s="56"/>
      <c r="DCR75" s="56"/>
      <c r="DCS75" s="56"/>
      <c r="DCT75" s="56"/>
      <c r="DCU75" s="56"/>
      <c r="DCV75" s="56"/>
      <c r="DCW75" s="56"/>
      <c r="DCX75" s="56"/>
      <c r="DCY75" s="56"/>
      <c r="DCZ75" s="56"/>
      <c r="DDA75" s="56"/>
      <c r="DDB75" s="56"/>
      <c r="DDC75" s="56"/>
      <c r="DDD75" s="56"/>
      <c r="DDE75" s="56"/>
      <c r="DDF75" s="56"/>
      <c r="DDG75" s="56"/>
      <c r="DDH75" s="56"/>
      <c r="DDI75" s="56"/>
      <c r="DDJ75" s="56"/>
      <c r="DDK75" s="56"/>
      <c r="DDL75" s="56"/>
      <c r="DDM75" s="56"/>
      <c r="DDN75" s="56"/>
      <c r="DDO75" s="56"/>
      <c r="DDP75" s="56"/>
      <c r="DDQ75" s="56"/>
      <c r="DDR75" s="56"/>
      <c r="DDS75" s="56"/>
      <c r="DDT75" s="56"/>
      <c r="DDU75" s="56"/>
      <c r="DDV75" s="56"/>
      <c r="DDW75" s="56"/>
      <c r="DDX75" s="56"/>
      <c r="DDY75" s="56"/>
      <c r="DDZ75" s="56"/>
      <c r="DEA75" s="56"/>
      <c r="DEB75" s="56"/>
      <c r="DEC75" s="56"/>
      <c r="DED75" s="56"/>
      <c r="DEE75" s="56"/>
      <c r="DEF75" s="56"/>
      <c r="DEG75" s="56"/>
      <c r="DEH75" s="56"/>
      <c r="DEI75" s="56"/>
      <c r="DEJ75" s="56"/>
      <c r="DEK75" s="56"/>
      <c r="DEL75" s="56"/>
      <c r="DEM75" s="56"/>
      <c r="DEN75" s="56"/>
      <c r="DEO75" s="56"/>
      <c r="DEP75" s="56"/>
      <c r="DEQ75" s="56"/>
      <c r="DER75" s="56"/>
      <c r="DES75" s="56"/>
      <c r="DET75" s="56"/>
      <c r="DEU75" s="56"/>
      <c r="DEV75" s="56"/>
      <c r="DEW75" s="56"/>
      <c r="DEX75" s="56"/>
      <c r="DEY75" s="56"/>
      <c r="DEZ75" s="56"/>
      <c r="DFA75" s="56"/>
      <c r="DFB75" s="56"/>
      <c r="DFC75" s="56"/>
      <c r="DFD75" s="56"/>
      <c r="DFE75" s="56"/>
      <c r="DFF75" s="56"/>
      <c r="DFG75" s="56"/>
      <c r="DFH75" s="56"/>
      <c r="DFI75" s="56"/>
      <c r="DFJ75" s="56"/>
      <c r="DFK75" s="56"/>
      <c r="DFL75" s="56"/>
      <c r="DFM75" s="56"/>
      <c r="DFN75" s="56"/>
      <c r="DFO75" s="56"/>
      <c r="DFP75" s="56"/>
      <c r="DFQ75" s="56"/>
      <c r="DFR75" s="56"/>
      <c r="DFS75" s="56"/>
      <c r="DFT75" s="56"/>
      <c r="DFU75" s="56"/>
      <c r="DFV75" s="56"/>
      <c r="DFW75" s="56"/>
      <c r="DFX75" s="56"/>
      <c r="DFY75" s="56"/>
      <c r="DFZ75" s="56"/>
      <c r="DGA75" s="56"/>
      <c r="DGB75" s="56"/>
      <c r="DGC75" s="56"/>
      <c r="DGD75" s="56"/>
      <c r="DGE75" s="56"/>
      <c r="DGF75" s="56"/>
      <c r="DGG75" s="56"/>
      <c r="DGH75" s="56"/>
      <c r="DGI75" s="56"/>
      <c r="DGJ75" s="56"/>
      <c r="DGK75" s="56"/>
      <c r="DGL75" s="56"/>
      <c r="DGM75" s="56"/>
      <c r="DGN75" s="56"/>
      <c r="DGO75" s="56"/>
      <c r="DGP75" s="56"/>
      <c r="DGQ75" s="56"/>
      <c r="DGR75" s="56"/>
      <c r="DGS75" s="56"/>
      <c r="DGT75" s="56"/>
      <c r="DGU75" s="56"/>
      <c r="DGV75" s="56"/>
      <c r="DGW75" s="56"/>
      <c r="DGX75" s="56"/>
      <c r="DGY75" s="56"/>
      <c r="DGZ75" s="56"/>
      <c r="DHA75" s="56"/>
      <c r="DHB75" s="56"/>
      <c r="DHC75" s="56"/>
      <c r="DHD75" s="56"/>
      <c r="DHE75" s="56"/>
      <c r="DHF75" s="56"/>
      <c r="DHG75" s="56"/>
      <c r="DHH75" s="56"/>
      <c r="DHI75" s="56"/>
      <c r="DHJ75" s="56"/>
      <c r="DHK75" s="56"/>
      <c r="DHL75" s="56"/>
      <c r="DHM75" s="56"/>
      <c r="DHN75" s="56"/>
      <c r="DHO75" s="56"/>
      <c r="DHP75" s="56"/>
      <c r="DHQ75" s="56"/>
      <c r="DHR75" s="56"/>
      <c r="DHS75" s="56"/>
      <c r="DHT75" s="56"/>
      <c r="DHU75" s="56"/>
      <c r="DHV75" s="56"/>
      <c r="DHW75" s="56"/>
      <c r="DHX75" s="56"/>
      <c r="DHY75" s="56"/>
      <c r="DHZ75" s="56"/>
      <c r="DIA75" s="56"/>
      <c r="DIB75" s="56"/>
      <c r="DIC75" s="56"/>
      <c r="DID75" s="56"/>
      <c r="DIE75" s="56"/>
      <c r="DIF75" s="56"/>
      <c r="DIG75" s="56"/>
      <c r="DIH75" s="56"/>
      <c r="DII75" s="56"/>
      <c r="DIJ75" s="56"/>
      <c r="DIK75" s="56"/>
      <c r="DIL75" s="56"/>
      <c r="DIM75" s="56"/>
      <c r="DIN75" s="56"/>
      <c r="DIO75" s="56"/>
      <c r="DIP75" s="56"/>
      <c r="DIQ75" s="56"/>
      <c r="DIR75" s="56"/>
      <c r="DIS75" s="56"/>
      <c r="DIT75" s="56"/>
      <c r="DIU75" s="56"/>
      <c r="DIV75" s="56"/>
      <c r="DIW75" s="56"/>
      <c r="DIX75" s="56"/>
      <c r="DIY75" s="56"/>
      <c r="DIZ75" s="56"/>
      <c r="DJA75" s="56"/>
      <c r="DJB75" s="56"/>
      <c r="DJC75" s="56"/>
      <c r="DJD75" s="56"/>
      <c r="DJE75" s="56"/>
      <c r="DJF75" s="56"/>
      <c r="DJG75" s="56"/>
      <c r="DJH75" s="56"/>
      <c r="DJI75" s="56"/>
      <c r="DJJ75" s="56"/>
      <c r="DJK75" s="56"/>
      <c r="DJL75" s="56"/>
      <c r="DJM75" s="56"/>
      <c r="DJN75" s="56"/>
      <c r="DJO75" s="56"/>
      <c r="DJP75" s="56"/>
      <c r="DJQ75" s="56"/>
      <c r="DJR75" s="56"/>
      <c r="DJS75" s="56"/>
      <c r="DJT75" s="56"/>
      <c r="DJU75" s="56"/>
      <c r="DJV75" s="56"/>
      <c r="DJW75" s="56"/>
      <c r="DJX75" s="56"/>
      <c r="DJY75" s="56"/>
      <c r="DJZ75" s="56"/>
      <c r="DKA75" s="56"/>
      <c r="DKB75" s="56"/>
      <c r="DKC75" s="56"/>
      <c r="DKD75" s="56"/>
      <c r="DKE75" s="56"/>
      <c r="DKF75" s="56"/>
      <c r="DKG75" s="56"/>
      <c r="DKH75" s="56"/>
      <c r="DKI75" s="56"/>
      <c r="DKJ75" s="56"/>
      <c r="DKK75" s="56"/>
      <c r="DKL75" s="56"/>
      <c r="DKM75" s="56"/>
      <c r="DKN75" s="56"/>
      <c r="DKO75" s="56"/>
      <c r="DKP75" s="56"/>
      <c r="DKQ75" s="56"/>
      <c r="DKR75" s="56"/>
      <c r="DKS75" s="56"/>
      <c r="DKT75" s="56"/>
      <c r="DKU75" s="56"/>
      <c r="DKV75" s="56"/>
      <c r="DKW75" s="56"/>
      <c r="DKX75" s="56"/>
      <c r="DKY75" s="56"/>
      <c r="DKZ75" s="56"/>
      <c r="DLA75" s="56"/>
      <c r="DLB75" s="56"/>
      <c r="DLC75" s="56"/>
      <c r="DLD75" s="56"/>
      <c r="DLE75" s="56"/>
      <c r="DLF75" s="56"/>
      <c r="DLG75" s="56"/>
      <c r="DLH75" s="56"/>
      <c r="DLI75" s="56"/>
      <c r="DLJ75" s="56"/>
      <c r="DLK75" s="56"/>
      <c r="DLL75" s="56"/>
      <c r="DLM75" s="56"/>
      <c r="DLN75" s="56"/>
      <c r="DLO75" s="56"/>
      <c r="DLP75" s="56"/>
      <c r="DLQ75" s="56"/>
      <c r="DLR75" s="56"/>
      <c r="DLS75" s="56"/>
      <c r="DLT75" s="56"/>
      <c r="DLU75" s="56"/>
      <c r="DLV75" s="56"/>
      <c r="DLW75" s="56"/>
      <c r="DLX75" s="56"/>
      <c r="DLY75" s="56"/>
      <c r="DLZ75" s="56"/>
      <c r="DMA75" s="56"/>
      <c r="DMB75" s="56"/>
      <c r="DMC75" s="56"/>
      <c r="DMD75" s="56"/>
      <c r="DME75" s="56"/>
      <c r="DMF75" s="56"/>
      <c r="DMG75" s="56"/>
      <c r="DMH75" s="56"/>
      <c r="DMI75" s="56"/>
      <c r="DMJ75" s="56"/>
      <c r="DMK75" s="56"/>
      <c r="DML75" s="56"/>
      <c r="DMM75" s="56"/>
      <c r="DMN75" s="56"/>
      <c r="DMO75" s="56"/>
      <c r="DMP75" s="56"/>
      <c r="DMQ75" s="56"/>
      <c r="DMR75" s="56"/>
      <c r="DMS75" s="56"/>
      <c r="DMT75" s="56"/>
      <c r="DMU75" s="56"/>
      <c r="DMV75" s="56"/>
      <c r="DMW75" s="56"/>
      <c r="DMX75" s="56"/>
      <c r="DMY75" s="56"/>
      <c r="DMZ75" s="56"/>
      <c r="DNA75" s="56"/>
      <c r="DNB75" s="56"/>
      <c r="DNC75" s="56"/>
      <c r="DND75" s="56"/>
      <c r="DNE75" s="56"/>
      <c r="DNF75" s="56"/>
      <c r="DNG75" s="56"/>
      <c r="DNH75" s="56"/>
      <c r="DNI75" s="56"/>
      <c r="DNJ75" s="56"/>
      <c r="DNK75" s="56"/>
      <c r="DNL75" s="56"/>
      <c r="DNM75" s="56"/>
      <c r="DNN75" s="56"/>
      <c r="DNO75" s="56"/>
      <c r="DNP75" s="56"/>
      <c r="DNQ75" s="56"/>
      <c r="DNR75" s="56"/>
      <c r="DNS75" s="56"/>
      <c r="DNT75" s="56"/>
      <c r="DNU75" s="56"/>
      <c r="DNV75" s="56"/>
      <c r="DNW75" s="56"/>
      <c r="DNX75" s="56"/>
      <c r="DNY75" s="56"/>
      <c r="DNZ75" s="56"/>
      <c r="DOA75" s="56"/>
      <c r="DOB75" s="56"/>
      <c r="DOC75" s="56"/>
      <c r="DOD75" s="56"/>
      <c r="DOE75" s="56"/>
      <c r="DOF75" s="56"/>
      <c r="DOG75" s="56"/>
      <c r="DOH75" s="56"/>
      <c r="DOI75" s="56"/>
      <c r="DOJ75" s="56"/>
      <c r="DOK75" s="56"/>
      <c r="DOL75" s="56"/>
      <c r="DOM75" s="56"/>
      <c r="DON75" s="56"/>
      <c r="DOO75" s="56"/>
      <c r="DOP75" s="56"/>
      <c r="DOQ75" s="56"/>
      <c r="DOR75" s="56"/>
      <c r="DOS75" s="56"/>
      <c r="DOT75" s="56"/>
      <c r="DOU75" s="56"/>
      <c r="DOV75" s="56"/>
      <c r="DOW75" s="56"/>
      <c r="DOX75" s="56"/>
      <c r="DOY75" s="56"/>
      <c r="DOZ75" s="56"/>
      <c r="DPA75" s="56"/>
      <c r="DPB75" s="56"/>
      <c r="DPC75" s="56"/>
      <c r="DPD75" s="56"/>
      <c r="DPE75" s="56"/>
      <c r="DPF75" s="56"/>
      <c r="DPG75" s="56"/>
      <c r="DPH75" s="56"/>
      <c r="DPI75" s="56"/>
      <c r="DPJ75" s="56"/>
      <c r="DPK75" s="56"/>
      <c r="DPL75" s="56"/>
      <c r="DPM75" s="56"/>
      <c r="DPN75" s="56"/>
      <c r="DPO75" s="56"/>
      <c r="DPP75" s="56"/>
      <c r="DPQ75" s="56"/>
      <c r="DPR75" s="56"/>
      <c r="DPS75" s="56"/>
      <c r="DPT75" s="56"/>
      <c r="DPU75" s="56"/>
      <c r="DPV75" s="56"/>
      <c r="DPW75" s="56"/>
      <c r="DPX75" s="56"/>
      <c r="DPY75" s="56"/>
      <c r="DPZ75" s="56"/>
      <c r="DQA75" s="56"/>
      <c r="DQB75" s="56"/>
      <c r="DQC75" s="56"/>
      <c r="DQD75" s="56"/>
      <c r="DQE75" s="56"/>
      <c r="DQF75" s="56"/>
      <c r="DQG75" s="56"/>
      <c r="DQH75" s="56"/>
      <c r="DQI75" s="56"/>
      <c r="DQJ75" s="56"/>
      <c r="DQK75" s="56"/>
      <c r="DQL75" s="56"/>
      <c r="DQM75" s="56"/>
      <c r="DQN75" s="56"/>
      <c r="DQO75" s="56"/>
      <c r="DQP75" s="56"/>
      <c r="DQQ75" s="56"/>
      <c r="DQR75" s="56"/>
      <c r="DQS75" s="56"/>
      <c r="DQT75" s="56"/>
      <c r="DQU75" s="56"/>
      <c r="DQV75" s="56"/>
      <c r="DQW75" s="56"/>
      <c r="DQX75" s="56"/>
      <c r="DQY75" s="56"/>
      <c r="DQZ75" s="56"/>
      <c r="DRA75" s="56"/>
      <c r="DRB75" s="56"/>
      <c r="DRC75" s="56"/>
      <c r="DRD75" s="56"/>
      <c r="DRE75" s="56"/>
      <c r="DRF75" s="56"/>
      <c r="DRG75" s="56"/>
      <c r="DRH75" s="56"/>
      <c r="DRI75" s="56"/>
      <c r="DRJ75" s="56"/>
      <c r="DRK75" s="56"/>
      <c r="DRL75" s="56"/>
      <c r="DRM75" s="56"/>
      <c r="DRN75" s="56"/>
      <c r="DRO75" s="56"/>
      <c r="DRP75" s="56"/>
      <c r="DRQ75" s="56"/>
      <c r="DRR75" s="56"/>
      <c r="DRS75" s="56"/>
      <c r="DRT75" s="56"/>
      <c r="DRU75" s="56"/>
      <c r="DRV75" s="56"/>
      <c r="DRW75" s="56"/>
      <c r="DRX75" s="56"/>
      <c r="DRY75" s="56"/>
      <c r="DRZ75" s="56"/>
      <c r="DSA75" s="56"/>
      <c r="DSB75" s="56"/>
      <c r="DSC75" s="56"/>
      <c r="DSD75" s="56"/>
      <c r="DSE75" s="56"/>
      <c r="DSF75" s="56"/>
      <c r="DSG75" s="56"/>
      <c r="DSH75" s="56"/>
      <c r="DSI75" s="56"/>
      <c r="DSJ75" s="56"/>
      <c r="DSK75" s="56"/>
      <c r="DSL75" s="56"/>
      <c r="DSM75" s="56"/>
      <c r="DSN75" s="56"/>
      <c r="DSO75" s="56"/>
      <c r="DSP75" s="56"/>
      <c r="DSQ75" s="56"/>
      <c r="DSR75" s="56"/>
      <c r="DSS75" s="56"/>
      <c r="DST75" s="56"/>
      <c r="DSU75" s="56"/>
      <c r="DSV75" s="56"/>
      <c r="DSW75" s="56"/>
      <c r="DSX75" s="56"/>
      <c r="DSY75" s="56"/>
      <c r="DSZ75" s="56"/>
      <c r="DTA75" s="56"/>
      <c r="DTB75" s="56"/>
      <c r="DTC75" s="56"/>
      <c r="DTD75" s="56"/>
      <c r="DTE75" s="56"/>
      <c r="DTF75" s="56"/>
      <c r="DTG75" s="56"/>
      <c r="DTH75" s="56"/>
      <c r="DTI75" s="56"/>
      <c r="DTJ75" s="56"/>
      <c r="DTK75" s="56"/>
      <c r="DTL75" s="56"/>
      <c r="DTM75" s="56"/>
      <c r="DTN75" s="56"/>
      <c r="DTO75" s="56"/>
      <c r="DTP75" s="56"/>
      <c r="DTQ75" s="56"/>
      <c r="DTR75" s="56"/>
      <c r="DTS75" s="56"/>
      <c r="DTT75" s="56"/>
      <c r="DTU75" s="56"/>
      <c r="DTV75" s="56"/>
      <c r="DTW75" s="56"/>
      <c r="DTX75" s="56"/>
      <c r="DTY75" s="56"/>
      <c r="DTZ75" s="56"/>
      <c r="DUA75" s="56"/>
      <c r="DUB75" s="56"/>
      <c r="DUC75" s="56"/>
      <c r="DUD75" s="56"/>
      <c r="DUE75" s="56"/>
      <c r="DUF75" s="56"/>
      <c r="DUG75" s="56"/>
      <c r="DUH75" s="56"/>
      <c r="DUI75" s="56"/>
      <c r="DUJ75" s="56"/>
      <c r="DUK75" s="56"/>
      <c r="DUL75" s="56"/>
      <c r="DUM75" s="56"/>
      <c r="DUN75" s="56"/>
      <c r="DUO75" s="56"/>
      <c r="DUP75" s="56"/>
      <c r="DUQ75" s="56"/>
      <c r="DUR75" s="56"/>
      <c r="DUS75" s="56"/>
      <c r="DUT75" s="56"/>
      <c r="DUU75" s="56"/>
      <c r="DUV75" s="56"/>
      <c r="DUW75" s="56"/>
      <c r="DUX75" s="56"/>
      <c r="DUY75" s="56"/>
      <c r="DUZ75" s="56"/>
      <c r="DVA75" s="56"/>
      <c r="DVB75" s="56"/>
      <c r="DVC75" s="56"/>
      <c r="DVD75" s="56"/>
      <c r="DVE75" s="56"/>
      <c r="DVF75" s="56"/>
      <c r="DVG75" s="56"/>
      <c r="DVH75" s="56"/>
      <c r="DVI75" s="56"/>
      <c r="DVJ75" s="56"/>
      <c r="DVK75" s="56"/>
      <c r="DVL75" s="56"/>
      <c r="DVM75" s="56"/>
      <c r="DVN75" s="56"/>
      <c r="DVO75" s="56"/>
      <c r="DVP75" s="56"/>
      <c r="DVQ75" s="56"/>
      <c r="DVR75" s="56"/>
      <c r="DVS75" s="56"/>
      <c r="DVT75" s="56"/>
      <c r="DVU75" s="56"/>
      <c r="DVV75" s="56"/>
      <c r="DVW75" s="56"/>
      <c r="DVX75" s="56"/>
      <c r="DVY75" s="56"/>
      <c r="DVZ75" s="56"/>
      <c r="DWA75" s="56"/>
      <c r="DWB75" s="56"/>
      <c r="DWC75" s="56"/>
      <c r="DWD75" s="56"/>
      <c r="DWE75" s="56"/>
      <c r="DWF75" s="56"/>
      <c r="DWG75" s="56"/>
      <c r="DWH75" s="56"/>
      <c r="DWI75" s="56"/>
      <c r="DWJ75" s="56"/>
      <c r="DWK75" s="56"/>
      <c r="DWL75" s="56"/>
      <c r="DWM75" s="56"/>
      <c r="DWN75" s="56"/>
      <c r="DWO75" s="56"/>
      <c r="DWP75" s="56"/>
      <c r="DWQ75" s="56"/>
      <c r="DWR75" s="56"/>
      <c r="DWS75" s="56"/>
      <c r="DWT75" s="56"/>
      <c r="DWU75" s="56"/>
      <c r="DWV75" s="56"/>
      <c r="DWW75" s="56"/>
      <c r="DWX75" s="56"/>
      <c r="DWY75" s="56"/>
      <c r="DWZ75" s="56"/>
      <c r="DXA75" s="56"/>
      <c r="DXB75" s="56"/>
      <c r="DXC75" s="56"/>
      <c r="DXD75" s="56"/>
      <c r="DXE75" s="56"/>
      <c r="DXF75" s="56"/>
      <c r="DXG75" s="56"/>
      <c r="DXH75" s="56"/>
      <c r="DXI75" s="56"/>
      <c r="DXJ75" s="56"/>
      <c r="DXK75" s="56"/>
      <c r="DXL75" s="56"/>
      <c r="DXM75" s="56"/>
      <c r="DXN75" s="56"/>
      <c r="DXO75" s="56"/>
      <c r="DXP75" s="56"/>
      <c r="DXQ75" s="56"/>
      <c r="DXR75" s="56"/>
      <c r="DXS75" s="56"/>
      <c r="DXT75" s="56"/>
      <c r="DXU75" s="56"/>
      <c r="DXV75" s="56"/>
      <c r="DXW75" s="56"/>
      <c r="DXX75" s="56"/>
      <c r="DXY75" s="56"/>
      <c r="DXZ75" s="56"/>
      <c r="DYA75" s="56"/>
      <c r="DYB75" s="56"/>
      <c r="DYC75" s="56"/>
      <c r="DYD75" s="56"/>
      <c r="DYE75" s="56"/>
      <c r="DYF75" s="56"/>
      <c r="DYG75" s="56"/>
      <c r="DYH75" s="56"/>
      <c r="DYI75" s="56"/>
      <c r="DYJ75" s="56"/>
      <c r="DYK75" s="56"/>
      <c r="DYL75" s="56"/>
      <c r="DYM75" s="56"/>
      <c r="DYN75" s="56"/>
      <c r="DYO75" s="56"/>
      <c r="DYP75" s="56"/>
      <c r="DYQ75" s="56"/>
      <c r="DYR75" s="56"/>
      <c r="DYS75" s="56"/>
      <c r="DYT75" s="56"/>
      <c r="DYU75" s="56"/>
      <c r="DYV75" s="56"/>
      <c r="DYW75" s="56"/>
      <c r="DYX75" s="56"/>
      <c r="DYY75" s="56"/>
      <c r="DYZ75" s="56"/>
      <c r="DZA75" s="56"/>
      <c r="DZB75" s="56"/>
      <c r="DZC75" s="56"/>
      <c r="DZD75" s="56"/>
      <c r="DZE75" s="56"/>
      <c r="DZF75" s="56"/>
      <c r="DZG75" s="56"/>
      <c r="DZH75" s="56"/>
      <c r="DZI75" s="56"/>
      <c r="DZJ75" s="56"/>
      <c r="DZK75" s="56"/>
      <c r="DZL75" s="56"/>
      <c r="DZM75" s="56"/>
      <c r="DZN75" s="56"/>
      <c r="DZO75" s="56"/>
      <c r="DZP75" s="56"/>
      <c r="DZQ75" s="56"/>
      <c r="DZR75" s="56"/>
      <c r="DZS75" s="56"/>
      <c r="DZT75" s="56"/>
      <c r="DZU75" s="56"/>
      <c r="DZV75" s="56"/>
      <c r="DZW75" s="56"/>
      <c r="DZX75" s="56"/>
      <c r="DZY75" s="56"/>
      <c r="DZZ75" s="56"/>
      <c r="EAA75" s="56"/>
      <c r="EAB75" s="56"/>
      <c r="EAC75" s="56"/>
      <c r="EAD75" s="56"/>
      <c r="EAE75" s="56"/>
      <c r="EAF75" s="56"/>
      <c r="EAG75" s="56"/>
      <c r="EAH75" s="56"/>
      <c r="EAI75" s="56"/>
      <c r="EAJ75" s="56"/>
      <c r="EAK75" s="56"/>
      <c r="EAL75" s="56"/>
      <c r="EAM75" s="56"/>
      <c r="EAN75" s="56"/>
      <c r="EAO75" s="56"/>
      <c r="EAP75" s="56"/>
      <c r="EAQ75" s="56"/>
      <c r="EAR75" s="56"/>
      <c r="EAS75" s="56"/>
      <c r="EAT75" s="56"/>
      <c r="EAU75" s="56"/>
      <c r="EAV75" s="56"/>
      <c r="EAW75" s="56"/>
      <c r="EAX75" s="56"/>
      <c r="EAY75" s="56"/>
      <c r="EAZ75" s="56"/>
      <c r="EBA75" s="56"/>
      <c r="EBB75" s="56"/>
      <c r="EBC75" s="56"/>
      <c r="EBD75" s="56"/>
      <c r="EBE75" s="56"/>
      <c r="EBF75" s="56"/>
      <c r="EBG75" s="56"/>
      <c r="EBH75" s="56"/>
      <c r="EBI75" s="56"/>
      <c r="EBJ75" s="56"/>
      <c r="EBK75" s="56"/>
      <c r="EBL75" s="56"/>
      <c r="EBM75" s="56"/>
      <c r="EBN75" s="56"/>
      <c r="EBO75" s="56"/>
      <c r="EBP75" s="56"/>
      <c r="EBQ75" s="56"/>
      <c r="EBR75" s="56"/>
      <c r="EBS75" s="56"/>
      <c r="EBT75" s="56"/>
      <c r="EBU75" s="56"/>
      <c r="EBV75" s="56"/>
      <c r="EBW75" s="56"/>
      <c r="EBX75" s="56"/>
      <c r="EBY75" s="56"/>
      <c r="EBZ75" s="56"/>
      <c r="ECA75" s="56"/>
      <c r="ECB75" s="56"/>
      <c r="ECC75" s="56"/>
      <c r="ECD75" s="56"/>
      <c r="ECE75" s="56"/>
      <c r="ECF75" s="56"/>
      <c r="ECG75" s="56"/>
      <c r="ECH75" s="56"/>
      <c r="ECI75" s="56"/>
      <c r="ECJ75" s="56"/>
      <c r="ECK75" s="56"/>
      <c r="ECL75" s="56"/>
      <c r="ECM75" s="56"/>
      <c r="ECN75" s="56"/>
      <c r="ECO75" s="56"/>
      <c r="ECP75" s="56"/>
      <c r="ECQ75" s="56"/>
      <c r="ECR75" s="56"/>
      <c r="ECS75" s="56"/>
      <c r="ECT75" s="56"/>
      <c r="ECU75" s="56"/>
      <c r="ECV75" s="56"/>
      <c r="ECW75" s="56"/>
      <c r="ECX75" s="56"/>
      <c r="ECY75" s="56"/>
      <c r="ECZ75" s="56"/>
      <c r="EDA75" s="56"/>
      <c r="EDB75" s="56"/>
      <c r="EDC75" s="56"/>
      <c r="EDD75" s="56"/>
      <c r="EDE75" s="56"/>
      <c r="EDF75" s="56"/>
      <c r="EDG75" s="56"/>
      <c r="EDH75" s="56"/>
      <c r="EDI75" s="56"/>
      <c r="EDJ75" s="56"/>
      <c r="EDK75" s="56"/>
      <c r="EDL75" s="56"/>
      <c r="EDM75" s="56"/>
      <c r="EDN75" s="56"/>
      <c r="EDO75" s="56"/>
      <c r="EDP75" s="56"/>
      <c r="EDQ75" s="56"/>
      <c r="EDR75" s="56"/>
      <c r="EDS75" s="56"/>
      <c r="EDT75" s="56"/>
      <c r="EDU75" s="56"/>
      <c r="EDV75" s="56"/>
      <c r="EDW75" s="56"/>
      <c r="EDX75" s="56"/>
      <c r="EDY75" s="56"/>
      <c r="EDZ75" s="56"/>
      <c r="EEA75" s="56"/>
      <c r="EEB75" s="56"/>
      <c r="EEC75" s="56"/>
      <c r="EED75" s="56"/>
      <c r="EEE75" s="56"/>
      <c r="EEF75" s="56"/>
      <c r="EEG75" s="56"/>
      <c r="EEH75" s="56"/>
      <c r="EEI75" s="56"/>
      <c r="EEJ75" s="56"/>
      <c r="EEK75" s="56"/>
      <c r="EEL75" s="56"/>
      <c r="EEM75" s="56"/>
      <c r="EEN75" s="56"/>
      <c r="EEO75" s="56"/>
      <c r="EEP75" s="56"/>
      <c r="EEQ75" s="56"/>
      <c r="EER75" s="56"/>
      <c r="EES75" s="56"/>
      <c r="EET75" s="56"/>
      <c r="EEU75" s="56"/>
      <c r="EEV75" s="56"/>
      <c r="EEW75" s="56"/>
      <c r="EEX75" s="56"/>
      <c r="EEY75" s="56"/>
      <c r="EEZ75" s="56"/>
      <c r="EFA75" s="56"/>
      <c r="EFB75" s="56"/>
      <c r="EFC75" s="56"/>
      <c r="EFD75" s="56"/>
      <c r="EFE75" s="56"/>
      <c r="EFF75" s="56"/>
      <c r="EFG75" s="56"/>
      <c r="EFH75" s="56"/>
      <c r="EFI75" s="56"/>
      <c r="EFJ75" s="56"/>
      <c r="EFK75" s="56"/>
      <c r="EFL75" s="56"/>
      <c r="EFM75" s="56"/>
      <c r="EFN75" s="56"/>
      <c r="EFO75" s="56"/>
      <c r="EFP75" s="56"/>
      <c r="EFQ75" s="56"/>
      <c r="EFR75" s="56"/>
      <c r="EFS75" s="56"/>
      <c r="EFT75" s="56"/>
      <c r="EFU75" s="56"/>
      <c r="EFV75" s="56"/>
      <c r="EFW75" s="56"/>
      <c r="EFX75" s="56"/>
      <c r="EFY75" s="56"/>
      <c r="EFZ75" s="56"/>
      <c r="EGA75" s="56"/>
      <c r="EGB75" s="56"/>
      <c r="EGC75" s="56"/>
      <c r="EGD75" s="56"/>
      <c r="EGE75" s="56"/>
      <c r="EGF75" s="56"/>
      <c r="EGG75" s="56"/>
      <c r="EGH75" s="56"/>
      <c r="EGI75" s="56"/>
      <c r="EGJ75" s="56"/>
      <c r="EGK75" s="56"/>
      <c r="EGL75" s="56"/>
      <c r="EGM75" s="56"/>
      <c r="EGN75" s="56"/>
      <c r="EGO75" s="56"/>
      <c r="EGP75" s="56"/>
      <c r="EGQ75" s="56"/>
      <c r="EGR75" s="56"/>
      <c r="EGS75" s="56"/>
      <c r="EGT75" s="56"/>
      <c r="EGU75" s="56"/>
      <c r="EGV75" s="56"/>
      <c r="EGW75" s="56"/>
      <c r="EGX75" s="56"/>
      <c r="EGY75" s="56"/>
      <c r="EGZ75" s="56"/>
      <c r="EHA75" s="56"/>
      <c r="EHB75" s="56"/>
      <c r="EHC75" s="56"/>
      <c r="EHD75" s="56"/>
      <c r="EHE75" s="56"/>
      <c r="EHF75" s="56"/>
      <c r="EHG75" s="56"/>
      <c r="EHH75" s="56"/>
      <c r="EHI75" s="56"/>
      <c r="EHJ75" s="56"/>
      <c r="EHK75" s="56"/>
      <c r="EHL75" s="56"/>
      <c r="EHM75" s="56"/>
      <c r="EHN75" s="56"/>
      <c r="EHO75" s="56"/>
      <c r="EHP75" s="56"/>
      <c r="EHQ75" s="56"/>
      <c r="EHR75" s="56"/>
      <c r="EHS75" s="56"/>
      <c r="EHT75" s="56"/>
      <c r="EHU75" s="56"/>
      <c r="EHV75" s="56"/>
      <c r="EHW75" s="56"/>
      <c r="EHX75" s="56"/>
      <c r="EHY75" s="56"/>
      <c r="EHZ75" s="56"/>
      <c r="EIA75" s="56"/>
      <c r="EIB75" s="56"/>
      <c r="EIC75" s="56"/>
      <c r="EID75" s="56"/>
      <c r="EIE75" s="56"/>
      <c r="EIF75" s="56"/>
      <c r="EIG75" s="56"/>
      <c r="EIH75" s="56"/>
      <c r="EII75" s="56"/>
      <c r="EIJ75" s="56"/>
      <c r="EIK75" s="56"/>
      <c r="EIL75" s="56"/>
      <c r="EIM75" s="56"/>
      <c r="EIN75" s="56"/>
      <c r="EIO75" s="56"/>
      <c r="EIP75" s="56"/>
      <c r="EIQ75" s="56"/>
      <c r="EIR75" s="56"/>
      <c r="EIS75" s="56"/>
      <c r="EIT75" s="56"/>
      <c r="EIU75" s="56"/>
      <c r="EIV75" s="56"/>
      <c r="EIW75" s="56"/>
      <c r="EIX75" s="56"/>
      <c r="EIY75" s="56"/>
      <c r="EIZ75" s="56"/>
      <c r="EJA75" s="56"/>
      <c r="EJB75" s="56"/>
      <c r="EJC75" s="56"/>
      <c r="EJD75" s="56"/>
      <c r="EJE75" s="56"/>
      <c r="EJF75" s="56"/>
      <c r="EJG75" s="56"/>
      <c r="EJH75" s="56"/>
      <c r="EJI75" s="56"/>
      <c r="EJJ75" s="56"/>
      <c r="EJK75" s="56"/>
      <c r="EJL75" s="56"/>
      <c r="EJM75" s="56"/>
      <c r="EJN75" s="56"/>
      <c r="EJO75" s="56"/>
      <c r="EJP75" s="56"/>
      <c r="EJQ75" s="56"/>
      <c r="EJR75" s="56"/>
      <c r="EJS75" s="56"/>
      <c r="EJT75" s="56"/>
      <c r="EJU75" s="56"/>
      <c r="EJV75" s="56"/>
      <c r="EJW75" s="56"/>
      <c r="EJX75" s="56"/>
      <c r="EJY75" s="56"/>
      <c r="EJZ75" s="56"/>
      <c r="EKA75" s="56"/>
      <c r="EKB75" s="56"/>
      <c r="EKC75" s="56"/>
      <c r="EKD75" s="56"/>
      <c r="EKE75" s="56"/>
      <c r="EKF75" s="56"/>
      <c r="EKG75" s="56"/>
      <c r="EKH75" s="56"/>
      <c r="EKI75" s="56"/>
      <c r="EKJ75" s="56"/>
      <c r="EKK75" s="56"/>
      <c r="EKL75" s="56"/>
      <c r="EKM75" s="56"/>
      <c r="EKN75" s="56"/>
      <c r="EKO75" s="56"/>
      <c r="EKP75" s="56"/>
      <c r="EKQ75" s="56"/>
      <c r="EKR75" s="56"/>
      <c r="EKS75" s="56"/>
      <c r="EKT75" s="56"/>
      <c r="EKU75" s="56"/>
      <c r="EKV75" s="56"/>
      <c r="EKW75" s="56"/>
      <c r="EKX75" s="56"/>
      <c r="EKY75" s="56"/>
      <c r="EKZ75" s="56"/>
      <c r="ELA75" s="56"/>
      <c r="ELB75" s="56"/>
      <c r="ELC75" s="56"/>
      <c r="ELD75" s="56"/>
      <c r="ELE75" s="56"/>
      <c r="ELF75" s="56"/>
      <c r="ELG75" s="56"/>
      <c r="ELH75" s="56"/>
      <c r="ELI75" s="56"/>
      <c r="ELJ75" s="56"/>
      <c r="ELK75" s="56"/>
      <c r="ELL75" s="56"/>
      <c r="ELM75" s="56"/>
      <c r="ELN75" s="56"/>
      <c r="ELO75" s="56"/>
      <c r="ELP75" s="56"/>
      <c r="ELQ75" s="56"/>
      <c r="ELR75" s="56"/>
      <c r="ELS75" s="56"/>
      <c r="ELT75" s="56"/>
      <c r="ELU75" s="56"/>
      <c r="ELV75" s="56"/>
      <c r="ELW75" s="56"/>
      <c r="ELX75" s="56"/>
      <c r="ELY75" s="56"/>
      <c r="ELZ75" s="56"/>
      <c r="EMA75" s="56"/>
      <c r="EMB75" s="56"/>
      <c r="EMC75" s="56"/>
      <c r="EMD75" s="56"/>
      <c r="EME75" s="56"/>
      <c r="EMF75" s="56"/>
      <c r="EMG75" s="56"/>
      <c r="EMH75" s="56"/>
      <c r="EMI75" s="56"/>
      <c r="EMJ75" s="56"/>
      <c r="EMK75" s="56"/>
      <c r="EML75" s="56"/>
      <c r="EMM75" s="56"/>
      <c r="EMN75" s="56"/>
      <c r="EMO75" s="56"/>
      <c r="EMP75" s="56"/>
      <c r="EMQ75" s="56"/>
      <c r="EMR75" s="56"/>
      <c r="EMS75" s="56"/>
      <c r="EMT75" s="56"/>
      <c r="EMU75" s="56"/>
      <c r="EMV75" s="56"/>
      <c r="EMW75" s="56"/>
      <c r="EMX75" s="56"/>
      <c r="EMY75" s="56"/>
      <c r="EMZ75" s="56"/>
      <c r="ENA75" s="56"/>
      <c r="ENB75" s="56"/>
      <c r="ENC75" s="56"/>
      <c r="END75" s="56"/>
      <c r="ENE75" s="56"/>
      <c r="ENF75" s="56"/>
      <c r="ENG75" s="56"/>
      <c r="ENH75" s="56"/>
      <c r="ENI75" s="56"/>
      <c r="ENJ75" s="56"/>
      <c r="ENK75" s="56"/>
      <c r="ENL75" s="56"/>
      <c r="ENM75" s="56"/>
      <c r="ENN75" s="56"/>
      <c r="ENO75" s="56"/>
      <c r="ENP75" s="56"/>
      <c r="ENQ75" s="56"/>
      <c r="ENR75" s="56"/>
      <c r="ENS75" s="56"/>
      <c r="ENT75" s="56"/>
      <c r="ENU75" s="56"/>
      <c r="ENV75" s="56"/>
      <c r="ENW75" s="56"/>
      <c r="ENX75" s="56"/>
      <c r="ENY75" s="56"/>
      <c r="ENZ75" s="56"/>
      <c r="EOA75" s="56"/>
      <c r="EOB75" s="56"/>
      <c r="EOC75" s="56"/>
      <c r="EOD75" s="56"/>
      <c r="EOE75" s="56"/>
      <c r="EOF75" s="56"/>
      <c r="EOG75" s="56"/>
      <c r="EOH75" s="56"/>
      <c r="EOI75" s="56"/>
      <c r="EOJ75" s="56"/>
      <c r="EOK75" s="56"/>
      <c r="EOL75" s="56"/>
      <c r="EOM75" s="56"/>
      <c r="EON75" s="56"/>
      <c r="EOO75" s="56"/>
      <c r="EOP75" s="56"/>
      <c r="EOQ75" s="56"/>
      <c r="EOR75" s="56"/>
      <c r="EOS75" s="56"/>
      <c r="EOT75" s="56"/>
      <c r="EOU75" s="56"/>
      <c r="EOV75" s="56"/>
      <c r="EOW75" s="56"/>
      <c r="EOX75" s="56"/>
      <c r="EOY75" s="56"/>
      <c r="EOZ75" s="56"/>
      <c r="EPA75" s="56"/>
      <c r="EPB75" s="56"/>
      <c r="EPC75" s="56"/>
      <c r="EPD75" s="56"/>
      <c r="EPE75" s="56"/>
      <c r="EPF75" s="56"/>
      <c r="EPG75" s="56"/>
      <c r="EPH75" s="56"/>
      <c r="EPI75" s="56"/>
      <c r="EPJ75" s="56"/>
      <c r="EPK75" s="56"/>
      <c r="EPL75" s="56"/>
      <c r="EPM75" s="56"/>
      <c r="EPN75" s="56"/>
      <c r="EPO75" s="56"/>
      <c r="EPP75" s="56"/>
      <c r="EPQ75" s="56"/>
      <c r="EPR75" s="56"/>
      <c r="EPS75" s="56"/>
      <c r="EPT75" s="56"/>
      <c r="EPU75" s="56"/>
      <c r="EPV75" s="56"/>
      <c r="EPW75" s="56"/>
      <c r="EPX75" s="56"/>
      <c r="EPY75" s="56"/>
      <c r="EPZ75" s="56"/>
      <c r="EQA75" s="56"/>
      <c r="EQB75" s="56"/>
      <c r="EQC75" s="56"/>
      <c r="EQD75" s="56"/>
      <c r="EQE75" s="56"/>
      <c r="EQF75" s="56"/>
      <c r="EQG75" s="56"/>
      <c r="EQH75" s="56"/>
      <c r="EQI75" s="56"/>
      <c r="EQJ75" s="56"/>
      <c r="EQK75" s="56"/>
      <c r="EQL75" s="56"/>
      <c r="EQM75" s="56"/>
      <c r="EQN75" s="56"/>
      <c r="EQO75" s="56"/>
      <c r="EQP75" s="56"/>
      <c r="EQQ75" s="56"/>
      <c r="EQR75" s="56"/>
      <c r="EQS75" s="56"/>
      <c r="EQT75" s="56"/>
      <c r="EQU75" s="56"/>
      <c r="EQV75" s="56"/>
      <c r="EQW75" s="56"/>
      <c r="EQX75" s="56"/>
      <c r="EQY75" s="56"/>
      <c r="EQZ75" s="56"/>
      <c r="ERA75" s="56"/>
      <c r="ERB75" s="56"/>
      <c r="ERC75" s="56"/>
      <c r="ERD75" s="56"/>
      <c r="ERE75" s="56"/>
      <c r="ERF75" s="56"/>
      <c r="ERG75" s="56"/>
      <c r="ERH75" s="56"/>
      <c r="ERI75" s="56"/>
      <c r="ERJ75" s="56"/>
      <c r="ERK75" s="56"/>
      <c r="ERL75" s="56"/>
      <c r="ERM75" s="56"/>
      <c r="ERN75" s="56"/>
      <c r="ERO75" s="56"/>
      <c r="ERP75" s="56"/>
      <c r="ERQ75" s="56"/>
      <c r="ERR75" s="56"/>
      <c r="ERS75" s="56"/>
      <c r="ERT75" s="56"/>
      <c r="ERU75" s="56"/>
      <c r="ERV75" s="56"/>
      <c r="ERW75" s="56"/>
      <c r="ERX75" s="56"/>
      <c r="ERY75" s="56"/>
      <c r="ERZ75" s="56"/>
      <c r="ESA75" s="56"/>
      <c r="ESB75" s="56"/>
      <c r="ESC75" s="56"/>
      <c r="ESD75" s="56"/>
      <c r="ESE75" s="56"/>
      <c r="ESF75" s="56"/>
      <c r="ESG75" s="56"/>
      <c r="ESH75" s="56"/>
      <c r="ESI75" s="56"/>
      <c r="ESJ75" s="56"/>
      <c r="ESK75" s="56"/>
      <c r="ESL75" s="56"/>
      <c r="ESM75" s="56"/>
      <c r="ESN75" s="56"/>
      <c r="ESO75" s="56"/>
      <c r="ESP75" s="56"/>
      <c r="ESQ75" s="56"/>
      <c r="ESR75" s="56"/>
      <c r="ESS75" s="56"/>
      <c r="EST75" s="56"/>
      <c r="ESU75" s="56"/>
      <c r="ESV75" s="56"/>
      <c r="ESW75" s="56"/>
      <c r="ESX75" s="56"/>
      <c r="ESY75" s="56"/>
      <c r="ESZ75" s="56"/>
      <c r="ETA75" s="56"/>
      <c r="ETB75" s="56"/>
      <c r="ETC75" s="56"/>
      <c r="ETD75" s="56"/>
      <c r="ETE75" s="56"/>
      <c r="ETF75" s="56"/>
      <c r="ETG75" s="56"/>
      <c r="ETH75" s="56"/>
      <c r="ETI75" s="56"/>
      <c r="ETJ75" s="56"/>
      <c r="ETK75" s="56"/>
      <c r="ETL75" s="56"/>
      <c r="ETM75" s="56"/>
      <c r="ETN75" s="56"/>
      <c r="ETO75" s="56"/>
      <c r="ETP75" s="56"/>
      <c r="ETQ75" s="56"/>
      <c r="ETR75" s="56"/>
      <c r="ETS75" s="56"/>
      <c r="ETT75" s="56"/>
      <c r="ETU75" s="56"/>
      <c r="ETV75" s="56"/>
      <c r="ETW75" s="56"/>
      <c r="ETX75" s="56"/>
      <c r="ETY75" s="56"/>
      <c r="ETZ75" s="56"/>
      <c r="EUA75" s="56"/>
      <c r="EUB75" s="56"/>
      <c r="EUC75" s="56"/>
      <c r="EUD75" s="56"/>
      <c r="EUE75" s="56"/>
      <c r="EUF75" s="56"/>
      <c r="EUG75" s="56"/>
      <c r="EUH75" s="56"/>
      <c r="EUI75" s="56"/>
      <c r="EUJ75" s="56"/>
      <c r="EUK75" s="56"/>
      <c r="EUL75" s="56"/>
      <c r="EUM75" s="56"/>
      <c r="EUN75" s="56"/>
      <c r="EUO75" s="56"/>
      <c r="EUP75" s="56"/>
      <c r="EUQ75" s="56"/>
      <c r="EUR75" s="56"/>
      <c r="EUS75" s="56"/>
      <c r="EUT75" s="56"/>
      <c r="EUU75" s="56"/>
      <c r="EUV75" s="56"/>
      <c r="EUW75" s="56"/>
      <c r="EUX75" s="56"/>
      <c r="EUY75" s="56"/>
      <c r="EUZ75" s="56"/>
      <c r="EVA75" s="56"/>
      <c r="EVB75" s="56"/>
      <c r="EVC75" s="56"/>
      <c r="EVD75" s="56"/>
      <c r="EVE75" s="56"/>
      <c r="EVF75" s="56"/>
      <c r="EVG75" s="56"/>
      <c r="EVH75" s="56"/>
      <c r="EVI75" s="56"/>
      <c r="EVJ75" s="56"/>
      <c r="EVK75" s="56"/>
      <c r="EVL75" s="56"/>
      <c r="EVM75" s="56"/>
      <c r="EVN75" s="56"/>
      <c r="EVO75" s="56"/>
      <c r="EVP75" s="56"/>
      <c r="EVQ75" s="56"/>
      <c r="EVR75" s="56"/>
      <c r="EVS75" s="56"/>
      <c r="EVT75" s="56"/>
      <c r="EVU75" s="56"/>
      <c r="EVV75" s="56"/>
      <c r="EVW75" s="56"/>
      <c r="EVX75" s="56"/>
      <c r="EVY75" s="56"/>
      <c r="EVZ75" s="56"/>
      <c r="EWA75" s="56"/>
      <c r="EWB75" s="56"/>
      <c r="EWC75" s="56"/>
      <c r="EWD75" s="56"/>
      <c r="EWE75" s="56"/>
      <c r="EWF75" s="56"/>
      <c r="EWG75" s="56"/>
      <c r="EWH75" s="56"/>
      <c r="EWI75" s="56"/>
      <c r="EWJ75" s="56"/>
      <c r="EWK75" s="56"/>
      <c r="EWL75" s="56"/>
      <c r="EWM75" s="56"/>
      <c r="EWN75" s="56"/>
      <c r="EWO75" s="56"/>
      <c r="EWP75" s="56"/>
      <c r="EWQ75" s="56"/>
      <c r="EWR75" s="56"/>
      <c r="EWS75" s="56"/>
      <c r="EWT75" s="56"/>
      <c r="EWU75" s="56"/>
      <c r="EWV75" s="56"/>
      <c r="EWW75" s="56"/>
      <c r="EWX75" s="56"/>
      <c r="EWY75" s="56"/>
      <c r="EWZ75" s="56"/>
      <c r="EXA75" s="56"/>
      <c r="EXB75" s="56"/>
      <c r="EXC75" s="56"/>
      <c r="EXD75" s="56"/>
      <c r="EXE75" s="56"/>
      <c r="EXF75" s="56"/>
      <c r="EXG75" s="56"/>
      <c r="EXH75" s="56"/>
      <c r="EXI75" s="56"/>
      <c r="EXJ75" s="56"/>
      <c r="EXK75" s="56"/>
      <c r="EXL75" s="56"/>
      <c r="EXM75" s="56"/>
      <c r="EXN75" s="56"/>
      <c r="EXO75" s="56"/>
      <c r="EXP75" s="56"/>
      <c r="EXQ75" s="56"/>
      <c r="EXR75" s="56"/>
      <c r="EXS75" s="56"/>
      <c r="EXT75" s="56"/>
      <c r="EXU75" s="56"/>
      <c r="EXV75" s="56"/>
      <c r="EXW75" s="56"/>
      <c r="EXX75" s="56"/>
      <c r="EXY75" s="56"/>
      <c r="EXZ75" s="56"/>
      <c r="EYA75" s="56"/>
      <c r="EYB75" s="56"/>
      <c r="EYC75" s="56"/>
      <c r="EYD75" s="56"/>
      <c r="EYE75" s="56"/>
      <c r="EYF75" s="56"/>
      <c r="EYG75" s="56"/>
      <c r="EYH75" s="56"/>
      <c r="EYI75" s="56"/>
      <c r="EYJ75" s="56"/>
      <c r="EYK75" s="56"/>
      <c r="EYL75" s="56"/>
      <c r="EYM75" s="56"/>
      <c r="EYN75" s="56"/>
      <c r="EYO75" s="56"/>
      <c r="EYP75" s="56"/>
      <c r="EYQ75" s="56"/>
      <c r="EYR75" s="56"/>
      <c r="EYS75" s="56"/>
      <c r="EYT75" s="56"/>
      <c r="EYU75" s="56"/>
      <c r="EYV75" s="56"/>
      <c r="EYW75" s="56"/>
      <c r="EYX75" s="56"/>
      <c r="EYY75" s="56"/>
      <c r="EYZ75" s="56"/>
      <c r="EZA75" s="56"/>
      <c r="EZB75" s="56"/>
      <c r="EZC75" s="56"/>
      <c r="EZD75" s="56"/>
      <c r="EZE75" s="56"/>
      <c r="EZF75" s="56"/>
      <c r="EZG75" s="56"/>
      <c r="EZH75" s="56"/>
      <c r="EZI75" s="56"/>
      <c r="EZJ75" s="56"/>
      <c r="EZK75" s="56"/>
      <c r="EZL75" s="56"/>
      <c r="EZM75" s="56"/>
      <c r="EZN75" s="56"/>
      <c r="EZO75" s="56"/>
      <c r="EZP75" s="56"/>
      <c r="EZQ75" s="56"/>
      <c r="EZR75" s="56"/>
      <c r="EZS75" s="56"/>
      <c r="EZT75" s="56"/>
      <c r="EZU75" s="56"/>
      <c r="EZV75" s="56"/>
      <c r="EZW75" s="56"/>
      <c r="EZX75" s="56"/>
      <c r="EZY75" s="56"/>
      <c r="EZZ75" s="56"/>
      <c r="FAA75" s="56"/>
      <c r="FAB75" s="56"/>
      <c r="FAC75" s="56"/>
      <c r="FAD75" s="56"/>
      <c r="FAE75" s="56"/>
      <c r="FAF75" s="56"/>
      <c r="FAG75" s="56"/>
      <c r="FAH75" s="56"/>
      <c r="FAI75" s="56"/>
      <c r="FAJ75" s="56"/>
      <c r="FAK75" s="56"/>
      <c r="FAL75" s="56"/>
      <c r="FAM75" s="56"/>
      <c r="FAN75" s="56"/>
      <c r="FAO75" s="56"/>
      <c r="FAP75" s="56"/>
      <c r="FAQ75" s="56"/>
      <c r="FAR75" s="56"/>
      <c r="FAS75" s="56"/>
      <c r="FAT75" s="56"/>
      <c r="FAU75" s="56"/>
      <c r="FAV75" s="56"/>
      <c r="FAW75" s="56"/>
      <c r="FAX75" s="56"/>
      <c r="FAY75" s="56"/>
      <c r="FAZ75" s="56"/>
      <c r="FBA75" s="56"/>
      <c r="FBB75" s="56"/>
      <c r="FBC75" s="56"/>
      <c r="FBD75" s="56"/>
      <c r="FBE75" s="56"/>
      <c r="FBF75" s="56"/>
      <c r="FBG75" s="56"/>
      <c r="FBH75" s="56"/>
      <c r="FBI75" s="56"/>
      <c r="FBJ75" s="56"/>
      <c r="FBK75" s="56"/>
      <c r="FBL75" s="56"/>
      <c r="FBM75" s="56"/>
      <c r="FBN75" s="56"/>
      <c r="FBO75" s="56"/>
      <c r="FBP75" s="56"/>
      <c r="FBQ75" s="56"/>
      <c r="FBR75" s="56"/>
      <c r="FBS75" s="56"/>
      <c r="FBT75" s="56"/>
      <c r="FBU75" s="56"/>
      <c r="FBV75" s="56"/>
      <c r="FBW75" s="56"/>
      <c r="FBX75" s="56"/>
      <c r="FBY75" s="56"/>
      <c r="FBZ75" s="56"/>
      <c r="FCA75" s="56"/>
      <c r="FCB75" s="56"/>
      <c r="FCC75" s="56"/>
      <c r="FCD75" s="56"/>
      <c r="FCE75" s="56"/>
      <c r="FCF75" s="56"/>
      <c r="FCG75" s="56"/>
      <c r="FCH75" s="56"/>
      <c r="FCI75" s="56"/>
      <c r="FCJ75" s="56"/>
      <c r="FCK75" s="56"/>
      <c r="FCL75" s="56"/>
      <c r="FCM75" s="56"/>
      <c r="FCN75" s="56"/>
      <c r="FCO75" s="56"/>
      <c r="FCP75" s="56"/>
      <c r="FCQ75" s="56"/>
      <c r="FCR75" s="56"/>
      <c r="FCS75" s="56"/>
      <c r="FCT75" s="56"/>
      <c r="FCU75" s="56"/>
      <c r="FCV75" s="56"/>
      <c r="FCW75" s="56"/>
      <c r="FCX75" s="56"/>
      <c r="FCY75" s="56"/>
      <c r="FCZ75" s="56"/>
      <c r="FDA75" s="56"/>
      <c r="FDB75" s="56"/>
      <c r="FDC75" s="56"/>
      <c r="FDD75" s="56"/>
      <c r="FDE75" s="56"/>
      <c r="FDF75" s="56"/>
      <c r="FDG75" s="56"/>
      <c r="FDH75" s="56"/>
      <c r="FDI75" s="56"/>
      <c r="FDJ75" s="56"/>
      <c r="FDK75" s="56"/>
      <c r="FDL75" s="56"/>
      <c r="FDM75" s="56"/>
      <c r="FDN75" s="56"/>
      <c r="FDO75" s="56"/>
      <c r="FDP75" s="56"/>
      <c r="FDQ75" s="56"/>
      <c r="FDR75" s="56"/>
      <c r="FDS75" s="56"/>
      <c r="FDT75" s="56"/>
      <c r="FDU75" s="56"/>
      <c r="FDV75" s="56"/>
      <c r="FDW75" s="56"/>
      <c r="FDX75" s="56"/>
      <c r="FDY75" s="56"/>
      <c r="FDZ75" s="56"/>
      <c r="FEA75" s="56"/>
      <c r="FEB75" s="56"/>
      <c r="FEC75" s="56"/>
      <c r="FED75" s="56"/>
      <c r="FEE75" s="56"/>
      <c r="FEF75" s="56"/>
      <c r="FEG75" s="56"/>
      <c r="FEH75" s="56"/>
      <c r="FEI75" s="56"/>
      <c r="FEJ75" s="56"/>
      <c r="FEK75" s="56"/>
      <c r="FEL75" s="56"/>
      <c r="FEM75" s="56"/>
      <c r="FEN75" s="56"/>
      <c r="FEO75" s="56"/>
      <c r="FEP75" s="56"/>
      <c r="FEQ75" s="56"/>
      <c r="FER75" s="56"/>
      <c r="FES75" s="56"/>
      <c r="FET75" s="56"/>
      <c r="FEU75" s="56"/>
      <c r="FEV75" s="56"/>
      <c r="FEW75" s="56"/>
      <c r="FEX75" s="56"/>
      <c r="FEY75" s="56"/>
      <c r="FEZ75" s="56"/>
      <c r="FFA75" s="56"/>
      <c r="FFB75" s="56"/>
      <c r="FFC75" s="56"/>
      <c r="FFD75" s="56"/>
      <c r="FFE75" s="56"/>
      <c r="FFF75" s="56"/>
      <c r="FFG75" s="56"/>
      <c r="FFH75" s="56"/>
      <c r="FFI75" s="56"/>
      <c r="FFJ75" s="56"/>
      <c r="FFK75" s="56"/>
      <c r="FFL75" s="56"/>
      <c r="FFM75" s="56"/>
      <c r="FFN75" s="56"/>
      <c r="FFO75" s="56"/>
      <c r="FFP75" s="56"/>
      <c r="FFQ75" s="56"/>
      <c r="FFR75" s="56"/>
      <c r="FFS75" s="56"/>
      <c r="FFT75" s="56"/>
      <c r="FFU75" s="56"/>
      <c r="FFV75" s="56"/>
      <c r="FFW75" s="56"/>
      <c r="FFX75" s="56"/>
      <c r="FFY75" s="56"/>
      <c r="FFZ75" s="56"/>
      <c r="FGA75" s="56"/>
      <c r="FGB75" s="56"/>
      <c r="FGC75" s="56"/>
      <c r="FGD75" s="56"/>
      <c r="FGE75" s="56"/>
      <c r="FGF75" s="56"/>
      <c r="FGG75" s="56"/>
      <c r="FGH75" s="56"/>
      <c r="FGI75" s="56"/>
      <c r="FGJ75" s="56"/>
      <c r="FGK75" s="56"/>
      <c r="FGL75" s="56"/>
      <c r="FGM75" s="56"/>
      <c r="FGN75" s="56"/>
      <c r="FGO75" s="56"/>
      <c r="FGP75" s="56"/>
      <c r="FGQ75" s="56"/>
      <c r="FGR75" s="56"/>
      <c r="FGS75" s="56"/>
      <c r="FGT75" s="56"/>
      <c r="FGU75" s="56"/>
      <c r="FGV75" s="56"/>
      <c r="FGW75" s="56"/>
      <c r="FGX75" s="56"/>
      <c r="FGY75" s="56"/>
      <c r="FGZ75" s="56"/>
      <c r="FHA75" s="56"/>
      <c r="FHB75" s="56"/>
      <c r="FHC75" s="56"/>
      <c r="FHD75" s="56"/>
      <c r="FHE75" s="56"/>
      <c r="FHF75" s="56"/>
      <c r="FHG75" s="56"/>
      <c r="FHH75" s="56"/>
      <c r="FHI75" s="56"/>
      <c r="FHJ75" s="56"/>
      <c r="FHK75" s="56"/>
      <c r="FHL75" s="56"/>
      <c r="FHM75" s="56"/>
      <c r="FHN75" s="56"/>
      <c r="FHO75" s="56"/>
      <c r="FHP75" s="56"/>
      <c r="FHQ75" s="56"/>
      <c r="FHR75" s="56"/>
      <c r="FHS75" s="56"/>
      <c r="FHT75" s="56"/>
      <c r="FHU75" s="56"/>
      <c r="FHV75" s="56"/>
      <c r="FHW75" s="56"/>
      <c r="FHX75" s="56"/>
      <c r="FHY75" s="56"/>
      <c r="FHZ75" s="56"/>
      <c r="FIA75" s="56"/>
      <c r="FIB75" s="56"/>
      <c r="FIC75" s="56"/>
      <c r="FID75" s="56"/>
      <c r="FIE75" s="56"/>
      <c r="FIF75" s="56"/>
      <c r="FIG75" s="56"/>
      <c r="FIH75" s="56"/>
      <c r="FII75" s="56"/>
      <c r="FIJ75" s="56"/>
      <c r="FIK75" s="56"/>
      <c r="FIL75" s="56"/>
      <c r="FIM75" s="56"/>
      <c r="FIN75" s="56"/>
      <c r="FIO75" s="56"/>
      <c r="FIP75" s="56"/>
      <c r="FIQ75" s="56"/>
      <c r="FIR75" s="56"/>
      <c r="FIS75" s="56"/>
      <c r="FIT75" s="56"/>
      <c r="FIU75" s="56"/>
      <c r="FIV75" s="56"/>
      <c r="FIW75" s="56"/>
      <c r="FIX75" s="56"/>
      <c r="FIY75" s="56"/>
      <c r="FIZ75" s="56"/>
      <c r="FJA75" s="56"/>
      <c r="FJB75" s="56"/>
      <c r="FJC75" s="56"/>
      <c r="FJD75" s="56"/>
      <c r="FJE75" s="56"/>
      <c r="FJF75" s="56"/>
      <c r="FJG75" s="56"/>
      <c r="FJH75" s="56"/>
      <c r="FJI75" s="56"/>
      <c r="FJJ75" s="56"/>
      <c r="FJK75" s="56"/>
      <c r="FJL75" s="56"/>
      <c r="FJM75" s="56"/>
      <c r="FJN75" s="56"/>
      <c r="FJO75" s="56"/>
      <c r="FJP75" s="56"/>
      <c r="FJQ75" s="56"/>
      <c r="FJR75" s="56"/>
      <c r="FJS75" s="56"/>
      <c r="FJT75" s="56"/>
      <c r="FJU75" s="56"/>
      <c r="FJV75" s="56"/>
      <c r="FJW75" s="56"/>
      <c r="FJX75" s="56"/>
      <c r="FJY75" s="56"/>
      <c r="FJZ75" s="56"/>
      <c r="FKA75" s="56"/>
      <c r="FKB75" s="56"/>
      <c r="FKC75" s="56"/>
      <c r="FKD75" s="56"/>
      <c r="FKE75" s="56"/>
      <c r="FKF75" s="56"/>
      <c r="FKG75" s="56"/>
      <c r="FKH75" s="56"/>
      <c r="FKI75" s="56"/>
      <c r="FKJ75" s="56"/>
      <c r="FKK75" s="56"/>
      <c r="FKL75" s="56"/>
      <c r="FKM75" s="56"/>
      <c r="FKN75" s="56"/>
      <c r="FKO75" s="56"/>
      <c r="FKP75" s="56"/>
      <c r="FKQ75" s="56"/>
      <c r="FKR75" s="56"/>
      <c r="FKS75" s="56"/>
      <c r="FKT75" s="56"/>
      <c r="FKU75" s="56"/>
      <c r="FKV75" s="56"/>
      <c r="FKW75" s="56"/>
      <c r="FKX75" s="56"/>
      <c r="FKY75" s="56"/>
      <c r="FKZ75" s="56"/>
      <c r="FLA75" s="56"/>
      <c r="FLB75" s="56"/>
      <c r="FLC75" s="56"/>
      <c r="FLD75" s="56"/>
      <c r="FLE75" s="56"/>
      <c r="FLF75" s="56"/>
      <c r="FLG75" s="56"/>
      <c r="FLH75" s="56"/>
      <c r="FLI75" s="56"/>
      <c r="FLJ75" s="56"/>
      <c r="FLK75" s="56"/>
      <c r="FLL75" s="56"/>
      <c r="FLM75" s="56"/>
      <c r="FLN75" s="56"/>
      <c r="FLO75" s="56"/>
      <c r="FLP75" s="56"/>
      <c r="FLQ75" s="56"/>
      <c r="FLR75" s="56"/>
      <c r="FLS75" s="56"/>
      <c r="FLT75" s="56"/>
      <c r="FLU75" s="56"/>
      <c r="FLV75" s="56"/>
      <c r="FLW75" s="56"/>
      <c r="FLX75" s="56"/>
      <c r="FLY75" s="56"/>
      <c r="FLZ75" s="56"/>
      <c r="FMA75" s="56"/>
      <c r="FMB75" s="56"/>
      <c r="FMC75" s="56"/>
      <c r="FMD75" s="56"/>
      <c r="FME75" s="56"/>
      <c r="FMF75" s="56"/>
      <c r="FMG75" s="56"/>
      <c r="FMH75" s="56"/>
      <c r="FMI75" s="56"/>
      <c r="FMJ75" s="56"/>
      <c r="FMK75" s="56"/>
      <c r="FML75" s="56"/>
      <c r="FMM75" s="56"/>
      <c r="FMN75" s="56"/>
      <c r="FMO75" s="56"/>
      <c r="FMP75" s="56"/>
      <c r="FMQ75" s="56"/>
      <c r="FMR75" s="56"/>
      <c r="FMS75" s="56"/>
      <c r="FMT75" s="56"/>
      <c r="FMU75" s="56"/>
      <c r="FMV75" s="56"/>
      <c r="FMW75" s="56"/>
      <c r="FMX75" s="56"/>
      <c r="FMY75" s="56"/>
      <c r="FMZ75" s="56"/>
      <c r="FNA75" s="56"/>
      <c r="FNB75" s="56"/>
      <c r="FNC75" s="56"/>
      <c r="FND75" s="56"/>
      <c r="FNE75" s="56"/>
      <c r="FNF75" s="56"/>
      <c r="FNG75" s="56"/>
      <c r="FNH75" s="56"/>
      <c r="FNI75" s="56"/>
      <c r="FNJ75" s="56"/>
      <c r="FNK75" s="56"/>
      <c r="FNL75" s="56"/>
      <c r="FNM75" s="56"/>
      <c r="FNN75" s="56"/>
      <c r="FNO75" s="56"/>
      <c r="FNP75" s="56"/>
      <c r="FNQ75" s="56"/>
      <c r="FNR75" s="56"/>
      <c r="FNS75" s="56"/>
      <c r="FNT75" s="56"/>
      <c r="FNU75" s="56"/>
      <c r="FNV75" s="56"/>
      <c r="FNW75" s="56"/>
      <c r="FNX75" s="56"/>
      <c r="FNY75" s="56"/>
      <c r="FNZ75" s="56"/>
      <c r="FOA75" s="56"/>
      <c r="FOB75" s="56"/>
      <c r="FOC75" s="56"/>
      <c r="FOD75" s="56"/>
      <c r="FOE75" s="56"/>
      <c r="FOF75" s="56"/>
      <c r="FOG75" s="56"/>
      <c r="FOH75" s="56"/>
      <c r="FOI75" s="56"/>
      <c r="FOJ75" s="56"/>
      <c r="FOK75" s="56"/>
      <c r="FOL75" s="56"/>
      <c r="FOM75" s="56"/>
      <c r="FON75" s="56"/>
      <c r="FOO75" s="56"/>
      <c r="FOP75" s="56"/>
      <c r="FOQ75" s="56"/>
      <c r="FOR75" s="56"/>
      <c r="FOS75" s="56"/>
      <c r="FOT75" s="56"/>
      <c r="FOU75" s="56"/>
      <c r="FOV75" s="56"/>
      <c r="FOW75" s="56"/>
      <c r="FOX75" s="56"/>
      <c r="FOY75" s="56"/>
      <c r="FOZ75" s="56"/>
      <c r="FPA75" s="56"/>
      <c r="FPB75" s="56"/>
      <c r="FPC75" s="56"/>
      <c r="FPD75" s="56"/>
      <c r="FPE75" s="56"/>
      <c r="FPF75" s="56"/>
      <c r="FPG75" s="56"/>
      <c r="FPH75" s="56"/>
      <c r="FPI75" s="56"/>
      <c r="FPJ75" s="56"/>
      <c r="FPK75" s="56"/>
      <c r="FPL75" s="56"/>
      <c r="FPM75" s="56"/>
      <c r="FPN75" s="56"/>
      <c r="FPO75" s="56"/>
      <c r="FPP75" s="56"/>
      <c r="FPQ75" s="56"/>
      <c r="FPR75" s="56"/>
      <c r="FPS75" s="56"/>
      <c r="FPT75" s="56"/>
      <c r="FPU75" s="56"/>
      <c r="FPV75" s="56"/>
      <c r="FPW75" s="56"/>
      <c r="FPX75" s="56"/>
      <c r="FPY75" s="56"/>
      <c r="FPZ75" s="56"/>
      <c r="FQA75" s="56"/>
      <c r="FQB75" s="56"/>
      <c r="FQC75" s="56"/>
      <c r="FQD75" s="56"/>
      <c r="FQE75" s="56"/>
      <c r="FQF75" s="56"/>
      <c r="FQG75" s="56"/>
      <c r="FQH75" s="56"/>
      <c r="FQI75" s="56"/>
      <c r="FQJ75" s="56"/>
      <c r="FQK75" s="56"/>
      <c r="FQL75" s="56"/>
      <c r="FQM75" s="56"/>
      <c r="FQN75" s="56"/>
      <c r="FQO75" s="56"/>
      <c r="FQP75" s="56"/>
      <c r="FQQ75" s="56"/>
      <c r="FQR75" s="56"/>
      <c r="FQS75" s="56"/>
      <c r="FQT75" s="56"/>
      <c r="FQU75" s="56"/>
      <c r="FQV75" s="56"/>
      <c r="FQW75" s="56"/>
      <c r="FQX75" s="56"/>
      <c r="FQY75" s="56"/>
      <c r="FQZ75" s="56"/>
      <c r="FRA75" s="56"/>
      <c r="FRB75" s="56"/>
      <c r="FRC75" s="56"/>
      <c r="FRD75" s="56"/>
      <c r="FRE75" s="56"/>
      <c r="FRF75" s="56"/>
      <c r="FRG75" s="56"/>
      <c r="FRH75" s="56"/>
      <c r="FRI75" s="56"/>
      <c r="FRJ75" s="56"/>
      <c r="FRK75" s="56"/>
      <c r="FRL75" s="56"/>
      <c r="FRM75" s="56"/>
      <c r="FRN75" s="56"/>
      <c r="FRO75" s="56"/>
      <c r="FRP75" s="56"/>
      <c r="FRQ75" s="56"/>
      <c r="FRR75" s="56"/>
      <c r="FRS75" s="56"/>
      <c r="FRT75" s="56"/>
      <c r="FRU75" s="56"/>
      <c r="FRV75" s="56"/>
      <c r="FRW75" s="56"/>
      <c r="FRX75" s="56"/>
      <c r="FRY75" s="56"/>
      <c r="FRZ75" s="56"/>
      <c r="FSA75" s="56"/>
      <c r="FSB75" s="56"/>
      <c r="FSC75" s="56"/>
      <c r="FSD75" s="56"/>
      <c r="FSE75" s="56"/>
      <c r="FSF75" s="56"/>
      <c r="FSG75" s="56"/>
      <c r="FSH75" s="56"/>
      <c r="FSI75" s="56"/>
      <c r="FSJ75" s="56"/>
      <c r="FSK75" s="56"/>
      <c r="FSL75" s="56"/>
      <c r="FSM75" s="56"/>
      <c r="FSN75" s="56"/>
      <c r="FSO75" s="56"/>
      <c r="FSP75" s="56"/>
      <c r="FSQ75" s="56"/>
      <c r="FSR75" s="56"/>
      <c r="FSS75" s="56"/>
      <c r="FST75" s="56"/>
      <c r="FSU75" s="56"/>
      <c r="FSV75" s="56"/>
      <c r="FSW75" s="56"/>
      <c r="FSX75" s="56"/>
      <c r="FSY75" s="56"/>
      <c r="FSZ75" s="56"/>
      <c r="FTA75" s="56"/>
      <c r="FTB75" s="56"/>
      <c r="FTC75" s="56"/>
      <c r="FTD75" s="56"/>
      <c r="FTE75" s="56"/>
      <c r="FTF75" s="56"/>
      <c r="FTG75" s="56"/>
      <c r="FTH75" s="56"/>
      <c r="FTI75" s="56"/>
      <c r="FTJ75" s="56"/>
      <c r="FTK75" s="56"/>
      <c r="FTL75" s="56"/>
      <c r="FTM75" s="56"/>
      <c r="FTN75" s="56"/>
      <c r="FTO75" s="56"/>
      <c r="FTP75" s="56"/>
      <c r="FTQ75" s="56"/>
      <c r="FTR75" s="56"/>
      <c r="FTS75" s="56"/>
      <c r="FTT75" s="56"/>
      <c r="FTU75" s="56"/>
      <c r="FTV75" s="56"/>
      <c r="FTW75" s="56"/>
      <c r="FTX75" s="56"/>
      <c r="FTY75" s="56"/>
      <c r="FTZ75" s="56"/>
      <c r="FUA75" s="56"/>
      <c r="FUB75" s="56"/>
      <c r="FUC75" s="56"/>
      <c r="FUD75" s="56"/>
      <c r="FUE75" s="56"/>
      <c r="FUF75" s="56"/>
      <c r="FUG75" s="56"/>
      <c r="FUH75" s="56"/>
      <c r="FUI75" s="56"/>
      <c r="FUJ75" s="56"/>
      <c r="FUK75" s="56"/>
      <c r="FUL75" s="56"/>
      <c r="FUM75" s="56"/>
      <c r="FUN75" s="56"/>
      <c r="FUO75" s="56"/>
      <c r="FUP75" s="56"/>
      <c r="FUQ75" s="56"/>
      <c r="FUR75" s="56"/>
      <c r="FUS75" s="56"/>
      <c r="FUT75" s="56"/>
      <c r="FUU75" s="56"/>
      <c r="FUV75" s="56"/>
      <c r="FUW75" s="56"/>
      <c r="FUX75" s="56"/>
      <c r="FUY75" s="56"/>
      <c r="FUZ75" s="56"/>
      <c r="FVA75" s="56"/>
      <c r="FVB75" s="56"/>
      <c r="FVC75" s="56"/>
      <c r="FVD75" s="56"/>
      <c r="FVE75" s="56"/>
      <c r="FVF75" s="56"/>
      <c r="FVG75" s="56"/>
      <c r="FVH75" s="56"/>
      <c r="FVI75" s="56"/>
      <c r="FVJ75" s="56"/>
      <c r="FVK75" s="56"/>
      <c r="FVL75" s="56"/>
      <c r="FVM75" s="56"/>
      <c r="FVN75" s="56"/>
      <c r="FVO75" s="56"/>
      <c r="FVP75" s="56"/>
      <c r="FVQ75" s="56"/>
      <c r="FVR75" s="56"/>
      <c r="FVS75" s="56"/>
      <c r="FVT75" s="56"/>
      <c r="FVU75" s="56"/>
      <c r="FVV75" s="56"/>
      <c r="FVW75" s="56"/>
      <c r="FVX75" s="56"/>
      <c r="FVY75" s="56"/>
      <c r="FVZ75" s="56"/>
      <c r="FWA75" s="56"/>
      <c r="FWB75" s="56"/>
      <c r="FWC75" s="56"/>
      <c r="FWD75" s="56"/>
      <c r="FWE75" s="56"/>
      <c r="FWF75" s="56"/>
      <c r="FWG75" s="56"/>
      <c r="FWH75" s="56"/>
      <c r="FWI75" s="56"/>
      <c r="FWJ75" s="56"/>
      <c r="FWK75" s="56"/>
      <c r="FWL75" s="56"/>
      <c r="FWM75" s="56"/>
      <c r="FWN75" s="56"/>
      <c r="FWO75" s="56"/>
      <c r="FWP75" s="56"/>
      <c r="FWQ75" s="56"/>
      <c r="FWR75" s="56"/>
      <c r="FWS75" s="56"/>
      <c r="FWT75" s="56"/>
      <c r="FWU75" s="56"/>
      <c r="FWV75" s="56"/>
      <c r="FWW75" s="56"/>
      <c r="FWX75" s="56"/>
      <c r="FWY75" s="56"/>
      <c r="FWZ75" s="56"/>
      <c r="FXA75" s="56"/>
      <c r="FXB75" s="56"/>
      <c r="FXC75" s="56"/>
      <c r="FXD75" s="56"/>
      <c r="FXE75" s="56"/>
      <c r="FXF75" s="56"/>
      <c r="FXG75" s="56"/>
      <c r="FXH75" s="56"/>
      <c r="FXI75" s="56"/>
      <c r="FXJ75" s="56"/>
      <c r="FXK75" s="56"/>
      <c r="FXL75" s="56"/>
      <c r="FXM75" s="56"/>
      <c r="FXN75" s="56"/>
      <c r="FXO75" s="56"/>
      <c r="FXP75" s="56"/>
      <c r="FXQ75" s="56"/>
      <c r="FXR75" s="56"/>
      <c r="FXS75" s="56"/>
      <c r="FXT75" s="56"/>
      <c r="FXU75" s="56"/>
      <c r="FXV75" s="56"/>
      <c r="FXW75" s="56"/>
      <c r="FXX75" s="56"/>
      <c r="FXY75" s="56"/>
      <c r="FXZ75" s="56"/>
      <c r="FYA75" s="56"/>
      <c r="FYB75" s="56"/>
      <c r="FYC75" s="56"/>
      <c r="FYD75" s="56"/>
      <c r="FYE75" s="56"/>
      <c r="FYF75" s="56"/>
      <c r="FYG75" s="56"/>
      <c r="FYH75" s="56"/>
      <c r="FYI75" s="56"/>
      <c r="FYJ75" s="56"/>
      <c r="FYK75" s="56"/>
      <c r="FYL75" s="56"/>
      <c r="FYM75" s="56"/>
      <c r="FYN75" s="56"/>
      <c r="FYO75" s="56"/>
      <c r="FYP75" s="56"/>
      <c r="FYQ75" s="56"/>
      <c r="FYR75" s="56"/>
      <c r="FYS75" s="56"/>
      <c r="FYT75" s="56"/>
      <c r="FYU75" s="56"/>
      <c r="FYV75" s="56"/>
      <c r="FYW75" s="56"/>
      <c r="FYX75" s="56"/>
      <c r="FYY75" s="56"/>
      <c r="FYZ75" s="56"/>
      <c r="FZA75" s="56"/>
      <c r="FZB75" s="56"/>
      <c r="FZC75" s="56"/>
      <c r="FZD75" s="56"/>
      <c r="FZE75" s="56"/>
      <c r="FZF75" s="56"/>
      <c r="FZG75" s="56"/>
      <c r="FZH75" s="56"/>
      <c r="FZI75" s="56"/>
      <c r="FZJ75" s="56"/>
      <c r="FZK75" s="56"/>
      <c r="FZL75" s="56"/>
      <c r="FZM75" s="56"/>
      <c r="FZN75" s="56"/>
      <c r="FZO75" s="56"/>
      <c r="FZP75" s="56"/>
      <c r="FZQ75" s="56"/>
      <c r="FZR75" s="56"/>
      <c r="FZS75" s="56"/>
      <c r="FZT75" s="56"/>
      <c r="FZU75" s="56"/>
      <c r="FZV75" s="56"/>
      <c r="FZW75" s="56"/>
      <c r="FZX75" s="56"/>
      <c r="FZY75" s="56"/>
      <c r="FZZ75" s="56"/>
      <c r="GAA75" s="56"/>
      <c r="GAB75" s="56"/>
      <c r="GAC75" s="56"/>
      <c r="GAD75" s="56"/>
      <c r="GAE75" s="56"/>
      <c r="GAF75" s="56"/>
      <c r="GAG75" s="56"/>
      <c r="GAH75" s="56"/>
      <c r="GAI75" s="56"/>
      <c r="GAJ75" s="56"/>
      <c r="GAK75" s="56"/>
      <c r="GAL75" s="56"/>
      <c r="GAM75" s="56"/>
      <c r="GAN75" s="56"/>
      <c r="GAO75" s="56"/>
      <c r="GAP75" s="56"/>
      <c r="GAQ75" s="56"/>
      <c r="GAR75" s="56"/>
      <c r="GAS75" s="56"/>
      <c r="GAT75" s="56"/>
      <c r="GAU75" s="56"/>
      <c r="GAV75" s="56"/>
      <c r="GAW75" s="56"/>
      <c r="GAX75" s="56"/>
      <c r="GAY75" s="56"/>
      <c r="GAZ75" s="56"/>
      <c r="GBA75" s="56"/>
      <c r="GBB75" s="56"/>
      <c r="GBC75" s="56"/>
      <c r="GBD75" s="56"/>
      <c r="GBE75" s="56"/>
      <c r="GBF75" s="56"/>
      <c r="GBG75" s="56"/>
      <c r="GBH75" s="56"/>
      <c r="GBI75" s="56"/>
      <c r="GBJ75" s="56"/>
      <c r="GBK75" s="56"/>
      <c r="GBL75" s="56"/>
      <c r="GBM75" s="56"/>
      <c r="GBN75" s="56"/>
      <c r="GBO75" s="56"/>
      <c r="GBP75" s="56"/>
      <c r="GBQ75" s="56"/>
      <c r="GBR75" s="56"/>
      <c r="GBS75" s="56"/>
      <c r="GBT75" s="56"/>
      <c r="GBU75" s="56"/>
      <c r="GBV75" s="56"/>
      <c r="GBW75" s="56"/>
      <c r="GBX75" s="56"/>
      <c r="GBY75" s="56"/>
      <c r="GBZ75" s="56"/>
      <c r="GCA75" s="56"/>
      <c r="GCB75" s="56"/>
      <c r="GCC75" s="56"/>
      <c r="GCD75" s="56"/>
      <c r="GCE75" s="56"/>
      <c r="GCF75" s="56"/>
      <c r="GCG75" s="56"/>
      <c r="GCH75" s="56"/>
      <c r="GCI75" s="56"/>
      <c r="GCJ75" s="56"/>
      <c r="GCK75" s="56"/>
      <c r="GCL75" s="56"/>
      <c r="GCM75" s="56"/>
      <c r="GCN75" s="56"/>
      <c r="GCO75" s="56"/>
      <c r="GCP75" s="56"/>
      <c r="GCQ75" s="56"/>
      <c r="GCR75" s="56"/>
      <c r="GCS75" s="56"/>
      <c r="GCT75" s="56"/>
      <c r="GCU75" s="56"/>
      <c r="GCV75" s="56"/>
      <c r="GCW75" s="56"/>
      <c r="GCX75" s="56"/>
      <c r="GCY75" s="56"/>
      <c r="GCZ75" s="56"/>
      <c r="GDA75" s="56"/>
      <c r="GDB75" s="56"/>
      <c r="GDC75" s="56"/>
      <c r="GDD75" s="56"/>
      <c r="GDE75" s="56"/>
      <c r="GDF75" s="56"/>
      <c r="GDG75" s="56"/>
      <c r="GDH75" s="56"/>
      <c r="GDI75" s="56"/>
      <c r="GDJ75" s="56"/>
      <c r="GDK75" s="56"/>
      <c r="GDL75" s="56"/>
      <c r="GDM75" s="56"/>
      <c r="GDN75" s="56"/>
      <c r="GDO75" s="56"/>
      <c r="GDP75" s="56"/>
      <c r="GDQ75" s="56"/>
      <c r="GDR75" s="56"/>
      <c r="GDS75" s="56"/>
      <c r="GDT75" s="56"/>
      <c r="GDU75" s="56"/>
      <c r="GDV75" s="56"/>
      <c r="GDW75" s="56"/>
      <c r="GDX75" s="56"/>
      <c r="GDY75" s="56"/>
      <c r="GDZ75" s="56"/>
      <c r="GEA75" s="56"/>
      <c r="GEB75" s="56"/>
      <c r="GEC75" s="56"/>
      <c r="GED75" s="56"/>
      <c r="GEE75" s="56"/>
      <c r="GEF75" s="56"/>
      <c r="GEG75" s="56"/>
      <c r="GEH75" s="56"/>
      <c r="GEI75" s="56"/>
      <c r="GEJ75" s="56"/>
      <c r="GEK75" s="56"/>
      <c r="GEL75" s="56"/>
      <c r="GEM75" s="56"/>
      <c r="GEN75" s="56"/>
      <c r="GEO75" s="56"/>
      <c r="GEP75" s="56"/>
      <c r="GEQ75" s="56"/>
      <c r="GER75" s="56"/>
      <c r="GES75" s="56"/>
      <c r="GET75" s="56"/>
      <c r="GEU75" s="56"/>
      <c r="GEV75" s="56"/>
      <c r="GEW75" s="56"/>
      <c r="GEX75" s="56"/>
      <c r="GEY75" s="56"/>
      <c r="GEZ75" s="56"/>
      <c r="GFA75" s="56"/>
      <c r="GFB75" s="56"/>
      <c r="GFC75" s="56"/>
      <c r="GFD75" s="56"/>
      <c r="GFE75" s="56"/>
      <c r="GFF75" s="56"/>
      <c r="GFG75" s="56"/>
      <c r="GFH75" s="56"/>
      <c r="GFI75" s="56"/>
      <c r="GFJ75" s="56"/>
      <c r="GFK75" s="56"/>
      <c r="GFL75" s="56"/>
      <c r="GFM75" s="56"/>
      <c r="GFN75" s="56"/>
      <c r="GFO75" s="56"/>
      <c r="GFP75" s="56"/>
      <c r="GFQ75" s="56"/>
      <c r="GFR75" s="56"/>
      <c r="GFS75" s="56"/>
      <c r="GFT75" s="56"/>
      <c r="GFU75" s="56"/>
      <c r="GFV75" s="56"/>
      <c r="GFW75" s="56"/>
      <c r="GFX75" s="56"/>
      <c r="GFY75" s="56"/>
      <c r="GFZ75" s="56"/>
      <c r="GGA75" s="56"/>
      <c r="GGB75" s="56"/>
      <c r="GGC75" s="56"/>
      <c r="GGD75" s="56"/>
      <c r="GGE75" s="56"/>
      <c r="GGF75" s="56"/>
      <c r="GGG75" s="56"/>
      <c r="GGH75" s="56"/>
      <c r="GGI75" s="56"/>
      <c r="GGJ75" s="56"/>
      <c r="GGK75" s="56"/>
      <c r="GGL75" s="56"/>
      <c r="GGM75" s="56"/>
      <c r="GGN75" s="56"/>
      <c r="GGO75" s="56"/>
      <c r="GGP75" s="56"/>
      <c r="GGQ75" s="56"/>
      <c r="GGR75" s="56"/>
      <c r="GGS75" s="56"/>
      <c r="GGT75" s="56"/>
      <c r="GGU75" s="56"/>
      <c r="GGV75" s="56"/>
      <c r="GGW75" s="56"/>
      <c r="GGX75" s="56"/>
      <c r="GGY75" s="56"/>
      <c r="GGZ75" s="56"/>
      <c r="GHA75" s="56"/>
      <c r="GHB75" s="56"/>
      <c r="GHC75" s="56"/>
      <c r="GHD75" s="56"/>
      <c r="GHE75" s="56"/>
      <c r="GHF75" s="56"/>
      <c r="GHG75" s="56"/>
      <c r="GHH75" s="56"/>
      <c r="GHI75" s="56"/>
      <c r="GHJ75" s="56"/>
      <c r="GHK75" s="56"/>
      <c r="GHL75" s="56"/>
      <c r="GHM75" s="56"/>
      <c r="GHN75" s="56"/>
      <c r="GHO75" s="56"/>
      <c r="GHP75" s="56"/>
      <c r="GHQ75" s="56"/>
      <c r="GHR75" s="56"/>
      <c r="GHS75" s="56"/>
      <c r="GHT75" s="56"/>
      <c r="GHU75" s="56"/>
      <c r="GHV75" s="56"/>
      <c r="GHW75" s="56"/>
      <c r="GHX75" s="56"/>
      <c r="GHY75" s="56"/>
      <c r="GHZ75" s="56"/>
      <c r="GIA75" s="56"/>
      <c r="GIB75" s="56"/>
      <c r="GIC75" s="56"/>
      <c r="GID75" s="56"/>
      <c r="GIE75" s="56"/>
      <c r="GIF75" s="56"/>
      <c r="GIG75" s="56"/>
      <c r="GIH75" s="56"/>
      <c r="GII75" s="56"/>
      <c r="GIJ75" s="56"/>
      <c r="GIK75" s="56"/>
      <c r="GIL75" s="56"/>
      <c r="GIM75" s="56"/>
      <c r="GIN75" s="56"/>
      <c r="GIO75" s="56"/>
      <c r="GIP75" s="56"/>
      <c r="GIQ75" s="56"/>
      <c r="GIR75" s="56"/>
      <c r="GIS75" s="56"/>
      <c r="GIT75" s="56"/>
      <c r="GIU75" s="56"/>
      <c r="GIV75" s="56"/>
      <c r="GIW75" s="56"/>
      <c r="GIX75" s="56"/>
      <c r="GIY75" s="56"/>
      <c r="GIZ75" s="56"/>
      <c r="GJA75" s="56"/>
      <c r="GJB75" s="56"/>
      <c r="GJC75" s="56"/>
      <c r="GJD75" s="56"/>
      <c r="GJE75" s="56"/>
      <c r="GJF75" s="56"/>
      <c r="GJG75" s="56"/>
      <c r="GJH75" s="56"/>
      <c r="GJI75" s="56"/>
      <c r="GJJ75" s="56"/>
      <c r="GJK75" s="56"/>
      <c r="GJL75" s="56"/>
      <c r="GJM75" s="56"/>
      <c r="GJN75" s="56"/>
      <c r="GJO75" s="56"/>
      <c r="GJP75" s="56"/>
      <c r="GJQ75" s="56"/>
      <c r="GJR75" s="56"/>
      <c r="GJS75" s="56"/>
      <c r="GJT75" s="56"/>
      <c r="GJU75" s="56"/>
      <c r="GJV75" s="56"/>
      <c r="GJW75" s="56"/>
      <c r="GJX75" s="56"/>
      <c r="GJY75" s="56"/>
      <c r="GJZ75" s="56"/>
      <c r="GKA75" s="56"/>
      <c r="GKB75" s="56"/>
      <c r="GKC75" s="56"/>
      <c r="GKD75" s="56"/>
      <c r="GKE75" s="56"/>
      <c r="GKF75" s="56"/>
      <c r="GKG75" s="56"/>
      <c r="GKH75" s="56"/>
      <c r="GKI75" s="56"/>
      <c r="GKJ75" s="56"/>
      <c r="GKK75" s="56"/>
      <c r="GKL75" s="56"/>
      <c r="GKM75" s="56"/>
      <c r="GKN75" s="56"/>
      <c r="GKO75" s="56"/>
      <c r="GKP75" s="56"/>
      <c r="GKQ75" s="56"/>
      <c r="GKR75" s="56"/>
      <c r="GKS75" s="56"/>
      <c r="GKT75" s="56"/>
      <c r="GKU75" s="56"/>
      <c r="GKV75" s="56"/>
      <c r="GKW75" s="56"/>
      <c r="GKX75" s="56"/>
      <c r="GKY75" s="56"/>
      <c r="GKZ75" s="56"/>
      <c r="GLA75" s="56"/>
      <c r="GLB75" s="56"/>
      <c r="GLC75" s="56"/>
      <c r="GLD75" s="56"/>
      <c r="GLE75" s="56"/>
      <c r="GLF75" s="56"/>
      <c r="GLG75" s="56"/>
      <c r="GLH75" s="56"/>
      <c r="GLI75" s="56"/>
      <c r="GLJ75" s="56"/>
      <c r="GLK75" s="56"/>
      <c r="GLL75" s="56"/>
      <c r="GLM75" s="56"/>
      <c r="GLN75" s="56"/>
      <c r="GLO75" s="56"/>
      <c r="GLP75" s="56"/>
      <c r="GLQ75" s="56"/>
      <c r="GLR75" s="56"/>
      <c r="GLS75" s="56"/>
      <c r="GLT75" s="56"/>
      <c r="GLU75" s="56"/>
      <c r="GLV75" s="56"/>
      <c r="GLW75" s="56"/>
      <c r="GLX75" s="56"/>
      <c r="GLY75" s="56"/>
      <c r="GLZ75" s="56"/>
      <c r="GMA75" s="56"/>
      <c r="GMB75" s="56"/>
      <c r="GMC75" s="56"/>
      <c r="GMD75" s="56"/>
      <c r="GME75" s="56"/>
      <c r="GMF75" s="56"/>
      <c r="GMG75" s="56"/>
      <c r="GMH75" s="56"/>
      <c r="GMI75" s="56"/>
      <c r="GMJ75" s="56"/>
      <c r="GMK75" s="56"/>
      <c r="GML75" s="56"/>
      <c r="GMM75" s="56"/>
      <c r="GMN75" s="56"/>
      <c r="GMO75" s="56"/>
      <c r="GMP75" s="56"/>
      <c r="GMQ75" s="56"/>
      <c r="GMR75" s="56"/>
      <c r="GMS75" s="56"/>
      <c r="GMT75" s="56"/>
      <c r="GMU75" s="56"/>
      <c r="GMV75" s="56"/>
      <c r="GMW75" s="56"/>
      <c r="GMX75" s="56"/>
      <c r="GMY75" s="56"/>
      <c r="GMZ75" s="56"/>
      <c r="GNA75" s="56"/>
      <c r="GNB75" s="56"/>
      <c r="GNC75" s="56"/>
      <c r="GND75" s="56"/>
      <c r="GNE75" s="56"/>
      <c r="GNF75" s="56"/>
      <c r="GNG75" s="56"/>
      <c r="GNH75" s="56"/>
      <c r="GNI75" s="56"/>
      <c r="GNJ75" s="56"/>
      <c r="GNK75" s="56"/>
      <c r="GNL75" s="56"/>
      <c r="GNM75" s="56"/>
      <c r="GNN75" s="56"/>
      <c r="GNO75" s="56"/>
      <c r="GNP75" s="56"/>
      <c r="GNQ75" s="56"/>
      <c r="GNR75" s="56"/>
      <c r="GNS75" s="56"/>
      <c r="GNT75" s="56"/>
      <c r="GNU75" s="56"/>
      <c r="GNV75" s="56"/>
      <c r="GNW75" s="56"/>
      <c r="GNX75" s="56"/>
      <c r="GNY75" s="56"/>
      <c r="GNZ75" s="56"/>
      <c r="GOA75" s="56"/>
      <c r="GOB75" s="56"/>
      <c r="GOC75" s="56"/>
      <c r="GOD75" s="56"/>
      <c r="GOE75" s="56"/>
      <c r="GOF75" s="56"/>
      <c r="GOG75" s="56"/>
      <c r="GOH75" s="56"/>
      <c r="GOI75" s="56"/>
      <c r="GOJ75" s="56"/>
      <c r="GOK75" s="56"/>
      <c r="GOL75" s="56"/>
      <c r="GOM75" s="56"/>
      <c r="GON75" s="56"/>
      <c r="GOO75" s="56"/>
      <c r="GOP75" s="56"/>
      <c r="GOQ75" s="56"/>
      <c r="GOR75" s="56"/>
      <c r="GOS75" s="56"/>
      <c r="GOT75" s="56"/>
      <c r="GOU75" s="56"/>
      <c r="GOV75" s="56"/>
      <c r="GOW75" s="56"/>
      <c r="GOX75" s="56"/>
      <c r="GOY75" s="56"/>
      <c r="GOZ75" s="56"/>
      <c r="GPA75" s="56"/>
      <c r="GPB75" s="56"/>
      <c r="GPC75" s="56"/>
      <c r="GPD75" s="56"/>
      <c r="GPE75" s="56"/>
      <c r="GPF75" s="56"/>
      <c r="GPG75" s="56"/>
      <c r="GPH75" s="56"/>
      <c r="GPI75" s="56"/>
      <c r="GPJ75" s="56"/>
      <c r="GPK75" s="56"/>
      <c r="GPL75" s="56"/>
      <c r="GPM75" s="56"/>
      <c r="GPN75" s="56"/>
      <c r="GPO75" s="56"/>
      <c r="GPP75" s="56"/>
      <c r="GPQ75" s="56"/>
      <c r="GPR75" s="56"/>
      <c r="GPS75" s="56"/>
      <c r="GPT75" s="56"/>
      <c r="GPU75" s="56"/>
      <c r="GPV75" s="56"/>
      <c r="GPW75" s="56"/>
      <c r="GPX75" s="56"/>
      <c r="GPY75" s="56"/>
      <c r="GPZ75" s="56"/>
      <c r="GQA75" s="56"/>
      <c r="GQB75" s="56"/>
      <c r="GQC75" s="56"/>
      <c r="GQD75" s="56"/>
      <c r="GQE75" s="56"/>
      <c r="GQF75" s="56"/>
      <c r="GQG75" s="56"/>
      <c r="GQH75" s="56"/>
      <c r="GQI75" s="56"/>
      <c r="GQJ75" s="56"/>
      <c r="GQK75" s="56"/>
      <c r="GQL75" s="56"/>
      <c r="GQM75" s="56"/>
      <c r="GQN75" s="56"/>
      <c r="GQO75" s="56"/>
      <c r="GQP75" s="56"/>
      <c r="GQQ75" s="56"/>
      <c r="GQR75" s="56"/>
      <c r="GQS75" s="56"/>
      <c r="GQT75" s="56"/>
      <c r="GQU75" s="56"/>
      <c r="GQV75" s="56"/>
      <c r="GQW75" s="56"/>
      <c r="GQX75" s="56"/>
      <c r="GQY75" s="56"/>
      <c r="GQZ75" s="56"/>
      <c r="GRA75" s="56"/>
      <c r="GRB75" s="56"/>
      <c r="GRC75" s="56"/>
      <c r="GRD75" s="56"/>
      <c r="GRE75" s="56"/>
      <c r="GRF75" s="56"/>
      <c r="GRG75" s="56"/>
      <c r="GRH75" s="56"/>
      <c r="GRI75" s="56"/>
      <c r="GRJ75" s="56"/>
      <c r="GRK75" s="56"/>
      <c r="GRL75" s="56"/>
      <c r="GRM75" s="56"/>
      <c r="GRN75" s="56"/>
      <c r="GRO75" s="56"/>
      <c r="GRP75" s="56"/>
      <c r="GRQ75" s="56"/>
      <c r="GRR75" s="56"/>
      <c r="GRS75" s="56"/>
      <c r="GRT75" s="56"/>
      <c r="GRU75" s="56"/>
      <c r="GRV75" s="56"/>
      <c r="GRW75" s="56"/>
      <c r="GRX75" s="56"/>
      <c r="GRY75" s="56"/>
      <c r="GRZ75" s="56"/>
      <c r="GSA75" s="56"/>
      <c r="GSB75" s="56"/>
      <c r="GSC75" s="56"/>
      <c r="GSD75" s="56"/>
      <c r="GSE75" s="56"/>
      <c r="GSF75" s="56"/>
      <c r="GSG75" s="56"/>
      <c r="GSH75" s="56"/>
      <c r="GSI75" s="56"/>
      <c r="GSJ75" s="56"/>
      <c r="GSK75" s="56"/>
      <c r="GSL75" s="56"/>
      <c r="GSM75" s="56"/>
      <c r="GSN75" s="56"/>
      <c r="GSO75" s="56"/>
      <c r="GSP75" s="56"/>
      <c r="GSQ75" s="56"/>
      <c r="GSR75" s="56"/>
      <c r="GSS75" s="56"/>
      <c r="GST75" s="56"/>
      <c r="GSU75" s="56"/>
      <c r="GSV75" s="56"/>
      <c r="GSW75" s="56"/>
      <c r="GSX75" s="56"/>
      <c r="GSY75" s="56"/>
      <c r="GSZ75" s="56"/>
      <c r="GTA75" s="56"/>
      <c r="GTB75" s="56"/>
      <c r="GTC75" s="56"/>
      <c r="GTD75" s="56"/>
      <c r="GTE75" s="56"/>
      <c r="GTF75" s="56"/>
      <c r="GTG75" s="56"/>
      <c r="GTH75" s="56"/>
      <c r="GTI75" s="56"/>
      <c r="GTJ75" s="56"/>
      <c r="GTK75" s="56"/>
      <c r="GTL75" s="56"/>
      <c r="GTM75" s="56"/>
      <c r="GTN75" s="56"/>
      <c r="GTO75" s="56"/>
      <c r="GTP75" s="56"/>
      <c r="GTQ75" s="56"/>
      <c r="GTR75" s="56"/>
      <c r="GTS75" s="56"/>
      <c r="GTT75" s="56"/>
      <c r="GTU75" s="56"/>
      <c r="GTV75" s="56"/>
      <c r="GTW75" s="56"/>
      <c r="GTX75" s="56"/>
      <c r="GTY75" s="56"/>
      <c r="GTZ75" s="56"/>
      <c r="GUA75" s="56"/>
      <c r="GUB75" s="56"/>
      <c r="GUC75" s="56"/>
      <c r="GUD75" s="56"/>
      <c r="GUE75" s="56"/>
      <c r="GUF75" s="56"/>
      <c r="GUG75" s="56"/>
      <c r="GUH75" s="56"/>
      <c r="GUI75" s="56"/>
      <c r="GUJ75" s="56"/>
      <c r="GUK75" s="56"/>
      <c r="GUL75" s="56"/>
      <c r="GUM75" s="56"/>
      <c r="GUN75" s="56"/>
      <c r="GUO75" s="56"/>
      <c r="GUP75" s="56"/>
      <c r="GUQ75" s="56"/>
      <c r="GUR75" s="56"/>
      <c r="GUS75" s="56"/>
      <c r="GUT75" s="56"/>
      <c r="GUU75" s="56"/>
      <c r="GUV75" s="56"/>
      <c r="GUW75" s="56"/>
      <c r="GUX75" s="56"/>
      <c r="GUY75" s="56"/>
      <c r="GUZ75" s="56"/>
      <c r="GVA75" s="56"/>
      <c r="GVB75" s="56"/>
      <c r="GVC75" s="56"/>
      <c r="GVD75" s="56"/>
      <c r="GVE75" s="56"/>
      <c r="GVF75" s="56"/>
      <c r="GVG75" s="56"/>
      <c r="GVH75" s="56"/>
      <c r="GVI75" s="56"/>
      <c r="GVJ75" s="56"/>
      <c r="GVK75" s="56"/>
      <c r="GVL75" s="56"/>
      <c r="GVM75" s="56"/>
      <c r="GVN75" s="56"/>
      <c r="GVO75" s="56"/>
      <c r="GVP75" s="56"/>
      <c r="GVQ75" s="56"/>
      <c r="GVR75" s="56"/>
      <c r="GVS75" s="56"/>
      <c r="GVT75" s="56"/>
      <c r="GVU75" s="56"/>
      <c r="GVV75" s="56"/>
      <c r="GVW75" s="56"/>
      <c r="GVX75" s="56"/>
      <c r="GVY75" s="56"/>
      <c r="GVZ75" s="56"/>
      <c r="GWA75" s="56"/>
      <c r="GWB75" s="56"/>
      <c r="GWC75" s="56"/>
      <c r="GWD75" s="56"/>
      <c r="GWE75" s="56"/>
      <c r="GWF75" s="56"/>
      <c r="GWG75" s="56"/>
      <c r="GWH75" s="56"/>
      <c r="GWI75" s="56"/>
      <c r="GWJ75" s="56"/>
      <c r="GWK75" s="56"/>
      <c r="GWL75" s="56"/>
      <c r="GWM75" s="56"/>
      <c r="GWN75" s="56"/>
      <c r="GWO75" s="56"/>
      <c r="GWP75" s="56"/>
      <c r="GWQ75" s="56"/>
      <c r="GWR75" s="56"/>
      <c r="GWS75" s="56"/>
      <c r="GWT75" s="56"/>
      <c r="GWU75" s="56"/>
      <c r="GWV75" s="56"/>
      <c r="GWW75" s="56"/>
      <c r="GWX75" s="56"/>
      <c r="GWY75" s="56"/>
      <c r="GWZ75" s="56"/>
      <c r="GXA75" s="56"/>
      <c r="GXB75" s="56"/>
      <c r="GXC75" s="56"/>
      <c r="GXD75" s="56"/>
      <c r="GXE75" s="56"/>
      <c r="GXF75" s="56"/>
      <c r="GXG75" s="56"/>
      <c r="GXH75" s="56"/>
      <c r="GXI75" s="56"/>
      <c r="GXJ75" s="56"/>
      <c r="GXK75" s="56"/>
      <c r="GXL75" s="56"/>
      <c r="GXM75" s="56"/>
      <c r="GXN75" s="56"/>
      <c r="GXO75" s="56"/>
      <c r="GXP75" s="56"/>
      <c r="GXQ75" s="56"/>
      <c r="GXR75" s="56"/>
      <c r="GXS75" s="56"/>
      <c r="GXT75" s="56"/>
      <c r="GXU75" s="56"/>
      <c r="GXV75" s="56"/>
      <c r="GXW75" s="56"/>
      <c r="GXX75" s="56"/>
      <c r="GXY75" s="56"/>
      <c r="GXZ75" s="56"/>
      <c r="GYA75" s="56"/>
      <c r="GYB75" s="56"/>
      <c r="GYC75" s="56"/>
      <c r="GYD75" s="56"/>
      <c r="GYE75" s="56"/>
      <c r="GYF75" s="56"/>
      <c r="GYG75" s="56"/>
      <c r="GYH75" s="56"/>
      <c r="GYI75" s="56"/>
      <c r="GYJ75" s="56"/>
      <c r="GYK75" s="56"/>
      <c r="GYL75" s="56"/>
      <c r="GYM75" s="56"/>
      <c r="GYN75" s="56"/>
      <c r="GYO75" s="56"/>
      <c r="GYP75" s="56"/>
      <c r="GYQ75" s="56"/>
      <c r="GYR75" s="56"/>
      <c r="GYS75" s="56"/>
      <c r="GYT75" s="56"/>
      <c r="GYU75" s="56"/>
      <c r="GYV75" s="56"/>
      <c r="GYW75" s="56"/>
      <c r="GYX75" s="56"/>
      <c r="GYY75" s="56"/>
      <c r="GYZ75" s="56"/>
      <c r="GZA75" s="56"/>
      <c r="GZB75" s="56"/>
      <c r="GZC75" s="56"/>
      <c r="GZD75" s="56"/>
      <c r="GZE75" s="56"/>
      <c r="GZF75" s="56"/>
      <c r="GZG75" s="56"/>
      <c r="GZH75" s="56"/>
      <c r="GZI75" s="56"/>
      <c r="GZJ75" s="56"/>
      <c r="GZK75" s="56"/>
      <c r="GZL75" s="56"/>
      <c r="GZM75" s="56"/>
      <c r="GZN75" s="56"/>
      <c r="GZO75" s="56"/>
      <c r="GZP75" s="56"/>
      <c r="GZQ75" s="56"/>
      <c r="GZR75" s="56"/>
      <c r="GZS75" s="56"/>
      <c r="GZT75" s="56"/>
      <c r="GZU75" s="56"/>
      <c r="GZV75" s="56"/>
      <c r="GZW75" s="56"/>
      <c r="GZX75" s="56"/>
      <c r="GZY75" s="56"/>
      <c r="GZZ75" s="56"/>
    </row>
    <row r="76" spans="1:5434" s="57" customFormat="1" ht="18.75" customHeight="1" x14ac:dyDescent="0.25">
      <c r="A76" s="53" t="s">
        <v>57</v>
      </c>
      <c r="B76" s="54" t="str">
        <f>B73</f>
        <v>Các Sở, ban, ngành</v>
      </c>
      <c r="C76" s="35"/>
      <c r="D76" s="94">
        <f>D77</f>
        <v>486</v>
      </c>
      <c r="E76" s="39">
        <f t="shared" si="162"/>
        <v>486</v>
      </c>
      <c r="F76" s="39">
        <f t="shared" si="162"/>
        <v>44</v>
      </c>
      <c r="G76" s="109">
        <f t="shared" si="162"/>
        <v>0</v>
      </c>
      <c r="H76" s="138">
        <f t="shared" si="162"/>
        <v>0</v>
      </c>
      <c r="I76" s="39">
        <f t="shared" si="162"/>
        <v>44</v>
      </c>
      <c r="J76" s="94">
        <f t="shared" si="162"/>
        <v>442</v>
      </c>
      <c r="K76" s="39">
        <f t="shared" si="162"/>
        <v>442</v>
      </c>
      <c r="L76" s="39">
        <f t="shared" si="162"/>
        <v>0</v>
      </c>
      <c r="M76" s="187">
        <f t="shared" si="162"/>
        <v>0</v>
      </c>
      <c r="N76" s="115">
        <f t="shared" si="162"/>
        <v>0</v>
      </c>
      <c r="O76" s="39">
        <f t="shared" si="162"/>
        <v>0</v>
      </c>
      <c r="P76" s="94">
        <f t="shared" si="162"/>
        <v>44</v>
      </c>
      <c r="Q76" s="39">
        <f t="shared" si="162"/>
        <v>44</v>
      </c>
      <c r="R76" s="39">
        <f t="shared" si="162"/>
        <v>44</v>
      </c>
      <c r="S76" s="109">
        <f t="shared" si="162"/>
        <v>0</v>
      </c>
      <c r="T76" s="116">
        <f t="shared" si="162"/>
        <v>0</v>
      </c>
      <c r="U76" s="39">
        <f t="shared" si="163"/>
        <v>44</v>
      </c>
      <c r="V76" s="94">
        <f t="shared" si="163"/>
        <v>44</v>
      </c>
      <c r="W76" s="39">
        <f t="shared" si="163"/>
        <v>44</v>
      </c>
      <c r="X76" s="39">
        <f t="shared" si="163"/>
        <v>44</v>
      </c>
      <c r="Y76" s="109">
        <f t="shared" si="163"/>
        <v>0</v>
      </c>
      <c r="Z76" s="116">
        <f t="shared" si="163"/>
        <v>0</v>
      </c>
      <c r="AA76" s="39">
        <f t="shared" si="163"/>
        <v>44</v>
      </c>
      <c r="AB76" s="94">
        <f t="shared" si="163"/>
        <v>0</v>
      </c>
      <c r="AC76" s="94">
        <f t="shared" si="163"/>
        <v>0</v>
      </c>
      <c r="AD76" s="94">
        <f t="shared" si="163"/>
        <v>0</v>
      </c>
      <c r="AE76" s="94">
        <f t="shared" si="163"/>
        <v>0</v>
      </c>
      <c r="AF76" s="94">
        <f t="shared" si="163"/>
        <v>0</v>
      </c>
      <c r="AG76" s="94">
        <f t="shared" si="163"/>
        <v>0</v>
      </c>
      <c r="AH76" s="94">
        <f t="shared" si="163"/>
        <v>0</v>
      </c>
      <c r="AI76" s="94"/>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6"/>
      <c r="KP76" s="56"/>
      <c r="KQ76" s="56"/>
      <c r="KR76" s="56"/>
      <c r="KS76" s="56"/>
      <c r="KT76" s="56"/>
      <c r="KU76" s="56"/>
      <c r="KV76" s="56"/>
      <c r="KW76" s="56"/>
      <c r="KX76" s="56"/>
      <c r="KY76" s="56"/>
      <c r="KZ76" s="56"/>
      <c r="LA76" s="56"/>
      <c r="LB76" s="56"/>
      <c r="LC76" s="56"/>
      <c r="LD76" s="56"/>
      <c r="LE76" s="56"/>
      <c r="LF76" s="56"/>
      <c r="LG76" s="56"/>
      <c r="LH76" s="56"/>
      <c r="LI76" s="56"/>
      <c r="LJ76" s="56"/>
      <c r="LK76" s="56"/>
      <c r="LL76" s="56"/>
      <c r="LM76" s="56"/>
      <c r="LN76" s="56"/>
      <c r="LO76" s="56"/>
      <c r="LP76" s="56"/>
      <c r="LQ76" s="56"/>
      <c r="LR76" s="56"/>
      <c r="LS76" s="56"/>
      <c r="LT76" s="56"/>
      <c r="LU76" s="56"/>
      <c r="LV76" s="56"/>
      <c r="LW76" s="56"/>
      <c r="LX76" s="56"/>
      <c r="LY76" s="56"/>
      <c r="LZ76" s="56"/>
      <c r="MA76" s="56"/>
      <c r="MB76" s="56"/>
      <c r="MC76" s="56"/>
      <c r="MD76" s="56"/>
      <c r="ME76" s="56"/>
      <c r="MF76" s="56"/>
      <c r="MG76" s="56"/>
      <c r="MH76" s="56"/>
      <c r="MI76" s="56"/>
      <c r="MJ76" s="56"/>
      <c r="MK76" s="56"/>
      <c r="ML76" s="56"/>
      <c r="MM76" s="56"/>
      <c r="MN76" s="56"/>
      <c r="MO76" s="56"/>
      <c r="MP76" s="56"/>
      <c r="MQ76" s="56"/>
      <c r="MR76" s="56"/>
      <c r="MS76" s="56"/>
      <c r="MT76" s="56"/>
      <c r="MU76" s="56"/>
      <c r="MV76" s="56"/>
      <c r="MW76" s="56"/>
      <c r="MX76" s="56"/>
      <c r="MY76" s="56"/>
      <c r="MZ76" s="56"/>
      <c r="NA76" s="56"/>
      <c r="NB76" s="56"/>
      <c r="NC76" s="56"/>
      <c r="ND76" s="56"/>
      <c r="NE76" s="56"/>
      <c r="NF76" s="56"/>
      <c r="NG76" s="56"/>
      <c r="NH76" s="56"/>
      <c r="NI76" s="56"/>
      <c r="NJ76" s="56"/>
      <c r="NK76" s="56"/>
      <c r="NL76" s="56"/>
      <c r="NM76" s="56"/>
      <c r="NN76" s="56"/>
      <c r="NO76" s="56"/>
      <c r="NP76" s="56"/>
      <c r="NQ76" s="56"/>
      <c r="NR76" s="56"/>
      <c r="NS76" s="56"/>
      <c r="NT76" s="56"/>
      <c r="NU76" s="56"/>
      <c r="NV76" s="56"/>
      <c r="NW76" s="56"/>
      <c r="NX76" s="56"/>
      <c r="NY76" s="56"/>
      <c r="NZ76" s="56"/>
      <c r="OA76" s="56"/>
      <c r="OB76" s="56"/>
      <c r="OC76" s="56"/>
      <c r="OD76" s="56"/>
      <c r="OE76" s="56"/>
      <c r="OF76" s="56"/>
      <c r="OG76" s="56"/>
      <c r="OH76" s="56"/>
      <c r="OI76" s="56"/>
      <c r="OJ76" s="56"/>
      <c r="OK76" s="56"/>
      <c r="OL76" s="56"/>
      <c r="OM76" s="56"/>
      <c r="ON76" s="56"/>
      <c r="OO76" s="56"/>
      <c r="OP76" s="56"/>
      <c r="OQ76" s="56"/>
      <c r="OR76" s="56"/>
      <c r="OS76" s="56"/>
      <c r="OT76" s="56"/>
      <c r="OU76" s="56"/>
      <c r="OV76" s="56"/>
      <c r="OW76" s="56"/>
      <c r="OX76" s="56"/>
      <c r="OY76" s="56"/>
      <c r="OZ76" s="56"/>
      <c r="PA76" s="56"/>
      <c r="PB76" s="56"/>
      <c r="PC76" s="56"/>
      <c r="PD76" s="56"/>
      <c r="PE76" s="56"/>
      <c r="PF76" s="56"/>
      <c r="PG76" s="56"/>
      <c r="PH76" s="56"/>
      <c r="PI76" s="56"/>
      <c r="PJ76" s="56"/>
      <c r="PK76" s="56"/>
      <c r="PL76" s="56"/>
      <c r="PM76" s="56"/>
      <c r="PN76" s="56"/>
      <c r="PO76" s="56"/>
      <c r="PP76" s="56"/>
      <c r="PQ76" s="56"/>
      <c r="PR76" s="56"/>
      <c r="PS76" s="56"/>
      <c r="PT76" s="56"/>
      <c r="PU76" s="56"/>
      <c r="PV76" s="56"/>
      <c r="PW76" s="56"/>
      <c r="PX76" s="56"/>
      <c r="PY76" s="56"/>
      <c r="PZ76" s="56"/>
      <c r="QA76" s="56"/>
      <c r="QB76" s="56"/>
      <c r="QC76" s="56"/>
      <c r="QD76" s="56"/>
      <c r="QE76" s="56"/>
      <c r="QF76" s="56"/>
      <c r="QG76" s="56"/>
      <c r="QH76" s="56"/>
      <c r="QI76" s="56"/>
      <c r="QJ76" s="56"/>
      <c r="QK76" s="56"/>
      <c r="QL76" s="56"/>
      <c r="QM76" s="56"/>
      <c r="QN76" s="56"/>
      <c r="QO76" s="56"/>
      <c r="QP76" s="56"/>
      <c r="QQ76" s="56"/>
      <c r="QR76" s="56"/>
      <c r="QS76" s="56"/>
      <c r="QT76" s="56"/>
      <c r="QU76" s="56"/>
      <c r="QV76" s="56"/>
      <c r="QW76" s="56"/>
      <c r="QX76" s="56"/>
      <c r="QY76" s="56"/>
      <c r="QZ76" s="56"/>
      <c r="RA76" s="56"/>
      <c r="RB76" s="56"/>
      <c r="RC76" s="56"/>
      <c r="RD76" s="56"/>
      <c r="RE76" s="56"/>
      <c r="RF76" s="56"/>
      <c r="RG76" s="56"/>
      <c r="RH76" s="56"/>
      <c r="RI76" s="56"/>
      <c r="RJ76" s="56"/>
      <c r="RK76" s="56"/>
      <c r="RL76" s="56"/>
      <c r="RM76" s="56"/>
      <c r="RN76" s="56"/>
      <c r="RO76" s="56"/>
      <c r="RP76" s="56"/>
      <c r="RQ76" s="56"/>
      <c r="RR76" s="56"/>
      <c r="RS76" s="56"/>
      <c r="RT76" s="56"/>
      <c r="RU76" s="56"/>
      <c r="RV76" s="56"/>
      <c r="RW76" s="56"/>
      <c r="RX76" s="56"/>
      <c r="RY76" s="56"/>
      <c r="RZ76" s="56"/>
      <c r="SA76" s="56"/>
      <c r="SB76" s="56"/>
      <c r="SC76" s="56"/>
      <c r="SD76" s="56"/>
      <c r="SE76" s="56"/>
      <c r="SF76" s="56"/>
      <c r="SG76" s="56"/>
      <c r="SH76" s="56"/>
      <c r="SI76" s="56"/>
      <c r="SJ76" s="56"/>
      <c r="SK76" s="56"/>
      <c r="SL76" s="56"/>
      <c r="SM76" s="56"/>
      <c r="SN76" s="56"/>
      <c r="SO76" s="56"/>
      <c r="SP76" s="56"/>
      <c r="SQ76" s="56"/>
      <c r="SR76" s="56"/>
      <c r="SS76" s="56"/>
      <c r="ST76" s="56"/>
      <c r="SU76" s="56"/>
      <c r="SV76" s="56"/>
      <c r="SW76" s="56"/>
      <c r="SX76" s="56"/>
      <c r="SY76" s="56"/>
      <c r="SZ76" s="56"/>
      <c r="TA76" s="56"/>
      <c r="TB76" s="56"/>
      <c r="TC76" s="56"/>
      <c r="TD76" s="56"/>
      <c r="TE76" s="56"/>
      <c r="TF76" s="56"/>
      <c r="TG76" s="56"/>
      <c r="TH76" s="56"/>
      <c r="TI76" s="56"/>
      <c r="TJ76" s="56"/>
      <c r="TK76" s="56"/>
      <c r="TL76" s="56"/>
      <c r="TM76" s="56"/>
      <c r="TN76" s="56"/>
      <c r="TO76" s="56"/>
      <c r="TP76" s="56"/>
      <c r="TQ76" s="56"/>
      <c r="TR76" s="56"/>
      <c r="TS76" s="56"/>
      <c r="TT76" s="56"/>
      <c r="TU76" s="56"/>
      <c r="TV76" s="56"/>
      <c r="TW76" s="56"/>
      <c r="TX76" s="56"/>
      <c r="TY76" s="56"/>
      <c r="TZ76" s="56"/>
      <c r="UA76" s="56"/>
      <c r="UB76" s="56"/>
      <c r="UC76" s="56"/>
      <c r="UD76" s="56"/>
      <c r="UE76" s="56"/>
      <c r="UF76" s="56"/>
      <c r="UG76" s="56"/>
      <c r="UH76" s="56"/>
      <c r="UI76" s="56"/>
      <c r="UJ76" s="56"/>
      <c r="UK76" s="56"/>
      <c r="UL76" s="56"/>
      <c r="UM76" s="56"/>
      <c r="UN76" s="56"/>
      <c r="UO76" s="56"/>
      <c r="UP76" s="56"/>
      <c r="UQ76" s="56"/>
      <c r="UR76" s="56"/>
      <c r="US76" s="56"/>
      <c r="UT76" s="56"/>
      <c r="UU76" s="56"/>
      <c r="UV76" s="56"/>
      <c r="UW76" s="56"/>
      <c r="UX76" s="56"/>
      <c r="UY76" s="56"/>
      <c r="UZ76" s="56"/>
      <c r="VA76" s="56"/>
      <c r="VB76" s="56"/>
      <c r="VC76" s="56"/>
      <c r="VD76" s="56"/>
      <c r="VE76" s="56"/>
      <c r="VF76" s="56"/>
      <c r="VG76" s="56"/>
      <c r="VH76" s="56"/>
      <c r="VI76" s="56"/>
      <c r="VJ76" s="56"/>
      <c r="VK76" s="56"/>
      <c r="VL76" s="56"/>
      <c r="VM76" s="56"/>
      <c r="VN76" s="56"/>
      <c r="VO76" s="56"/>
      <c r="VP76" s="56"/>
      <c r="VQ76" s="56"/>
      <c r="VR76" s="56"/>
      <c r="VS76" s="56"/>
      <c r="VT76" s="56"/>
      <c r="VU76" s="56"/>
      <c r="VV76" s="56"/>
      <c r="VW76" s="56"/>
      <c r="VX76" s="56"/>
      <c r="VY76" s="56"/>
      <c r="VZ76" s="56"/>
      <c r="WA76" s="56"/>
      <c r="WB76" s="56"/>
      <c r="WC76" s="56"/>
      <c r="WD76" s="56"/>
      <c r="WE76" s="56"/>
      <c r="WF76" s="56"/>
      <c r="WG76" s="56"/>
      <c r="WH76" s="56"/>
      <c r="WI76" s="56"/>
      <c r="WJ76" s="56"/>
      <c r="WK76" s="56"/>
      <c r="WL76" s="56"/>
      <c r="WM76" s="56"/>
      <c r="WN76" s="56"/>
      <c r="WO76" s="56"/>
      <c r="WP76" s="56"/>
      <c r="WQ76" s="56"/>
      <c r="WR76" s="56"/>
      <c r="WS76" s="56"/>
      <c r="WT76" s="56"/>
      <c r="WU76" s="56"/>
      <c r="WV76" s="56"/>
      <c r="WW76" s="56"/>
      <c r="WX76" s="56"/>
      <c r="WY76" s="56"/>
      <c r="WZ76" s="56"/>
      <c r="XA76" s="56"/>
      <c r="XB76" s="56"/>
      <c r="XC76" s="56"/>
      <c r="XD76" s="56"/>
      <c r="XE76" s="56"/>
      <c r="XF76" s="56"/>
      <c r="XG76" s="56"/>
      <c r="XH76" s="56"/>
      <c r="XI76" s="56"/>
      <c r="XJ76" s="56"/>
      <c r="XK76" s="56"/>
      <c r="XL76" s="56"/>
      <c r="XM76" s="56"/>
      <c r="XN76" s="56"/>
      <c r="XO76" s="56"/>
      <c r="XP76" s="56"/>
      <c r="XQ76" s="56"/>
      <c r="XR76" s="56"/>
      <c r="XS76" s="56"/>
      <c r="XT76" s="56"/>
      <c r="XU76" s="56"/>
      <c r="XV76" s="56"/>
      <c r="XW76" s="56"/>
      <c r="XX76" s="56"/>
      <c r="XY76" s="56"/>
      <c r="XZ76" s="56"/>
      <c r="YA76" s="56"/>
      <c r="YB76" s="56"/>
      <c r="YC76" s="56"/>
      <c r="YD76" s="56"/>
      <c r="YE76" s="56"/>
      <c r="YF76" s="56"/>
      <c r="YG76" s="56"/>
      <c r="YH76" s="56"/>
      <c r="YI76" s="56"/>
      <c r="YJ76" s="56"/>
      <c r="YK76" s="56"/>
      <c r="YL76" s="56"/>
      <c r="YM76" s="56"/>
      <c r="YN76" s="56"/>
      <c r="YO76" s="56"/>
      <c r="YP76" s="56"/>
      <c r="YQ76" s="56"/>
      <c r="YR76" s="56"/>
      <c r="YS76" s="56"/>
      <c r="YT76" s="56"/>
      <c r="YU76" s="56"/>
      <c r="YV76" s="56"/>
      <c r="YW76" s="56"/>
      <c r="YX76" s="56"/>
      <c r="YY76" s="56"/>
      <c r="YZ76" s="56"/>
      <c r="ZA76" s="56"/>
      <c r="ZB76" s="56"/>
      <c r="ZC76" s="56"/>
      <c r="ZD76" s="56"/>
      <c r="ZE76" s="56"/>
      <c r="ZF76" s="56"/>
      <c r="ZG76" s="56"/>
      <c r="ZH76" s="56"/>
      <c r="ZI76" s="56"/>
      <c r="ZJ76" s="56"/>
      <c r="ZK76" s="56"/>
      <c r="ZL76" s="56"/>
      <c r="ZM76" s="56"/>
      <c r="ZN76" s="56"/>
      <c r="ZO76" s="56"/>
      <c r="ZP76" s="56"/>
      <c r="ZQ76" s="56"/>
      <c r="ZR76" s="56"/>
      <c r="ZS76" s="56"/>
      <c r="ZT76" s="56"/>
      <c r="ZU76" s="56"/>
      <c r="ZV76" s="56"/>
      <c r="ZW76" s="56"/>
      <c r="ZX76" s="56"/>
      <c r="ZY76" s="56"/>
      <c r="ZZ76" s="56"/>
      <c r="AAA76" s="56"/>
      <c r="AAB76" s="56"/>
      <c r="AAC76" s="56"/>
      <c r="AAD76" s="56"/>
      <c r="AAE76" s="56"/>
      <c r="AAF76" s="56"/>
      <c r="AAG76" s="56"/>
      <c r="AAH76" s="56"/>
      <c r="AAI76" s="56"/>
      <c r="AAJ76" s="56"/>
      <c r="AAK76" s="56"/>
      <c r="AAL76" s="56"/>
      <c r="AAM76" s="56"/>
      <c r="AAN76" s="56"/>
      <c r="AAO76" s="56"/>
      <c r="AAP76" s="56"/>
      <c r="AAQ76" s="56"/>
      <c r="AAR76" s="56"/>
      <c r="AAS76" s="56"/>
      <c r="AAT76" s="56"/>
      <c r="AAU76" s="56"/>
      <c r="AAV76" s="56"/>
      <c r="AAW76" s="56"/>
      <c r="AAX76" s="56"/>
      <c r="AAY76" s="56"/>
      <c r="AAZ76" s="56"/>
      <c r="ABA76" s="56"/>
      <c r="ABB76" s="56"/>
      <c r="ABC76" s="56"/>
      <c r="ABD76" s="56"/>
      <c r="ABE76" s="56"/>
      <c r="ABF76" s="56"/>
      <c r="ABG76" s="56"/>
      <c r="ABH76" s="56"/>
      <c r="ABI76" s="56"/>
      <c r="ABJ76" s="56"/>
      <c r="ABK76" s="56"/>
      <c r="ABL76" s="56"/>
      <c r="ABM76" s="56"/>
      <c r="ABN76" s="56"/>
      <c r="ABO76" s="56"/>
      <c r="ABP76" s="56"/>
      <c r="ABQ76" s="56"/>
      <c r="ABR76" s="56"/>
      <c r="ABS76" s="56"/>
      <c r="ABT76" s="56"/>
      <c r="ABU76" s="56"/>
      <c r="ABV76" s="56"/>
      <c r="ABW76" s="56"/>
      <c r="ABX76" s="56"/>
      <c r="ABY76" s="56"/>
      <c r="ABZ76" s="56"/>
      <c r="ACA76" s="56"/>
      <c r="ACB76" s="56"/>
      <c r="ACC76" s="56"/>
      <c r="ACD76" s="56"/>
      <c r="ACE76" s="56"/>
      <c r="ACF76" s="56"/>
      <c r="ACG76" s="56"/>
      <c r="ACH76" s="56"/>
      <c r="ACI76" s="56"/>
      <c r="ACJ76" s="56"/>
      <c r="ACK76" s="56"/>
      <c r="ACL76" s="56"/>
      <c r="ACM76" s="56"/>
      <c r="ACN76" s="56"/>
      <c r="ACO76" s="56"/>
      <c r="ACP76" s="56"/>
      <c r="ACQ76" s="56"/>
      <c r="ACR76" s="56"/>
      <c r="ACS76" s="56"/>
      <c r="ACT76" s="56"/>
      <c r="ACU76" s="56"/>
      <c r="ACV76" s="56"/>
      <c r="ACW76" s="56"/>
      <c r="ACX76" s="56"/>
      <c r="ACY76" s="56"/>
      <c r="ACZ76" s="56"/>
      <c r="ADA76" s="56"/>
      <c r="ADB76" s="56"/>
      <c r="ADC76" s="56"/>
      <c r="ADD76" s="56"/>
      <c r="ADE76" s="56"/>
      <c r="ADF76" s="56"/>
      <c r="ADG76" s="56"/>
      <c r="ADH76" s="56"/>
      <c r="ADI76" s="56"/>
      <c r="ADJ76" s="56"/>
      <c r="ADK76" s="56"/>
      <c r="ADL76" s="56"/>
      <c r="ADM76" s="56"/>
      <c r="ADN76" s="56"/>
      <c r="ADO76" s="56"/>
      <c r="ADP76" s="56"/>
      <c r="ADQ76" s="56"/>
      <c r="ADR76" s="56"/>
      <c r="ADS76" s="56"/>
      <c r="ADT76" s="56"/>
      <c r="ADU76" s="56"/>
      <c r="ADV76" s="56"/>
      <c r="ADW76" s="56"/>
      <c r="ADX76" s="56"/>
      <c r="ADY76" s="56"/>
      <c r="ADZ76" s="56"/>
      <c r="AEA76" s="56"/>
      <c r="AEB76" s="56"/>
      <c r="AEC76" s="56"/>
      <c r="AED76" s="56"/>
      <c r="AEE76" s="56"/>
      <c r="AEF76" s="56"/>
      <c r="AEG76" s="56"/>
      <c r="AEH76" s="56"/>
      <c r="AEI76" s="56"/>
      <c r="AEJ76" s="56"/>
      <c r="AEK76" s="56"/>
      <c r="AEL76" s="56"/>
      <c r="AEM76" s="56"/>
      <c r="AEN76" s="56"/>
      <c r="AEO76" s="56"/>
      <c r="AEP76" s="56"/>
      <c r="AEQ76" s="56"/>
      <c r="AER76" s="56"/>
      <c r="AES76" s="56"/>
      <c r="AET76" s="56"/>
      <c r="AEU76" s="56"/>
      <c r="AEV76" s="56"/>
      <c r="AEW76" s="56"/>
      <c r="AEX76" s="56"/>
      <c r="AEY76" s="56"/>
      <c r="AEZ76" s="56"/>
      <c r="AFA76" s="56"/>
      <c r="AFB76" s="56"/>
      <c r="AFC76" s="56"/>
      <c r="AFD76" s="56"/>
      <c r="AFE76" s="56"/>
      <c r="AFF76" s="56"/>
      <c r="AFG76" s="56"/>
      <c r="AFH76" s="56"/>
      <c r="AFI76" s="56"/>
      <c r="AFJ76" s="56"/>
      <c r="AFK76" s="56"/>
      <c r="AFL76" s="56"/>
      <c r="AFM76" s="56"/>
      <c r="AFN76" s="56"/>
      <c r="AFO76" s="56"/>
      <c r="AFP76" s="56"/>
      <c r="AFQ76" s="56"/>
      <c r="AFR76" s="56"/>
      <c r="AFS76" s="56"/>
      <c r="AFT76" s="56"/>
      <c r="AFU76" s="56"/>
      <c r="AFV76" s="56"/>
      <c r="AFW76" s="56"/>
      <c r="AFX76" s="56"/>
      <c r="AFY76" s="56"/>
      <c r="AFZ76" s="56"/>
      <c r="AGA76" s="56"/>
      <c r="AGB76" s="56"/>
      <c r="AGC76" s="56"/>
      <c r="AGD76" s="56"/>
      <c r="AGE76" s="56"/>
      <c r="AGF76" s="56"/>
      <c r="AGG76" s="56"/>
      <c r="AGH76" s="56"/>
      <c r="AGI76" s="56"/>
      <c r="AGJ76" s="56"/>
      <c r="AGK76" s="56"/>
      <c r="AGL76" s="56"/>
      <c r="AGM76" s="56"/>
      <c r="AGN76" s="56"/>
      <c r="AGO76" s="56"/>
      <c r="AGP76" s="56"/>
      <c r="AGQ76" s="56"/>
      <c r="AGR76" s="56"/>
      <c r="AGS76" s="56"/>
      <c r="AGT76" s="56"/>
      <c r="AGU76" s="56"/>
      <c r="AGV76" s="56"/>
      <c r="AGW76" s="56"/>
      <c r="AGX76" s="56"/>
      <c r="AGY76" s="56"/>
      <c r="AGZ76" s="56"/>
      <c r="AHA76" s="56"/>
      <c r="AHB76" s="56"/>
      <c r="AHC76" s="56"/>
      <c r="AHD76" s="56"/>
      <c r="AHE76" s="56"/>
      <c r="AHF76" s="56"/>
      <c r="AHG76" s="56"/>
      <c r="AHH76" s="56"/>
      <c r="AHI76" s="56"/>
      <c r="AHJ76" s="56"/>
      <c r="AHK76" s="56"/>
      <c r="AHL76" s="56"/>
      <c r="AHM76" s="56"/>
      <c r="AHN76" s="56"/>
      <c r="AHO76" s="56"/>
      <c r="AHP76" s="56"/>
      <c r="AHQ76" s="56"/>
      <c r="AHR76" s="56"/>
      <c r="AHS76" s="56"/>
      <c r="AHT76" s="56"/>
      <c r="AHU76" s="56"/>
      <c r="AHV76" s="56"/>
      <c r="AHW76" s="56"/>
      <c r="AHX76" s="56"/>
      <c r="AHY76" s="56"/>
      <c r="AHZ76" s="56"/>
      <c r="AIA76" s="56"/>
      <c r="AIB76" s="56"/>
      <c r="AIC76" s="56"/>
      <c r="AID76" s="56"/>
      <c r="AIE76" s="56"/>
      <c r="AIF76" s="56"/>
      <c r="AIG76" s="56"/>
      <c r="AIH76" s="56"/>
      <c r="AII76" s="56"/>
      <c r="AIJ76" s="56"/>
      <c r="AIK76" s="56"/>
      <c r="AIL76" s="56"/>
      <c r="AIM76" s="56"/>
      <c r="AIN76" s="56"/>
      <c r="AIO76" s="56"/>
      <c r="AIP76" s="56"/>
      <c r="AIQ76" s="56"/>
      <c r="AIR76" s="56"/>
      <c r="AIS76" s="56"/>
      <c r="AIT76" s="56"/>
      <c r="AIU76" s="56"/>
      <c r="AIV76" s="56"/>
      <c r="AIW76" s="56"/>
      <c r="AIX76" s="56"/>
      <c r="AIY76" s="56"/>
      <c r="AIZ76" s="56"/>
      <c r="AJA76" s="56"/>
      <c r="AJB76" s="56"/>
      <c r="AJC76" s="56"/>
      <c r="AJD76" s="56"/>
      <c r="AJE76" s="56"/>
      <c r="AJF76" s="56"/>
      <c r="AJG76" s="56"/>
      <c r="AJH76" s="56"/>
      <c r="AJI76" s="56"/>
      <c r="AJJ76" s="56"/>
      <c r="AJK76" s="56"/>
      <c r="AJL76" s="56"/>
      <c r="AJM76" s="56"/>
      <c r="AJN76" s="56"/>
      <c r="AJO76" s="56"/>
      <c r="AJP76" s="56"/>
      <c r="AJQ76" s="56"/>
      <c r="AJR76" s="56"/>
      <c r="AJS76" s="56"/>
      <c r="AJT76" s="56"/>
      <c r="AJU76" s="56"/>
      <c r="AJV76" s="56"/>
      <c r="AJW76" s="56"/>
      <c r="AJX76" s="56"/>
      <c r="AJY76" s="56"/>
      <c r="AJZ76" s="56"/>
      <c r="AKA76" s="56"/>
      <c r="AKB76" s="56"/>
      <c r="AKC76" s="56"/>
      <c r="AKD76" s="56"/>
      <c r="AKE76" s="56"/>
      <c r="AKF76" s="56"/>
      <c r="AKG76" s="56"/>
      <c r="AKH76" s="56"/>
      <c r="AKI76" s="56"/>
      <c r="AKJ76" s="56"/>
      <c r="AKK76" s="56"/>
      <c r="AKL76" s="56"/>
      <c r="AKM76" s="56"/>
      <c r="AKN76" s="56"/>
      <c r="AKO76" s="56"/>
      <c r="AKP76" s="56"/>
      <c r="AKQ76" s="56"/>
      <c r="AKR76" s="56"/>
      <c r="AKS76" s="56"/>
      <c r="AKT76" s="56"/>
      <c r="AKU76" s="56"/>
      <c r="AKV76" s="56"/>
      <c r="AKW76" s="56"/>
      <c r="AKX76" s="56"/>
      <c r="AKY76" s="56"/>
      <c r="AKZ76" s="56"/>
      <c r="ALA76" s="56"/>
      <c r="ALB76" s="56"/>
      <c r="ALC76" s="56"/>
      <c r="ALD76" s="56"/>
      <c r="ALE76" s="56"/>
      <c r="ALF76" s="56"/>
      <c r="ALG76" s="56"/>
      <c r="ALH76" s="56"/>
      <c r="ALI76" s="56"/>
      <c r="ALJ76" s="56"/>
      <c r="ALK76" s="56"/>
      <c r="ALL76" s="56"/>
      <c r="ALM76" s="56"/>
      <c r="ALN76" s="56"/>
      <c r="ALO76" s="56"/>
      <c r="ALP76" s="56"/>
      <c r="ALQ76" s="56"/>
      <c r="ALR76" s="56"/>
      <c r="ALS76" s="56"/>
      <c r="ALT76" s="56"/>
      <c r="ALU76" s="56"/>
      <c r="ALV76" s="56"/>
      <c r="ALW76" s="56"/>
      <c r="ALX76" s="56"/>
      <c r="ALY76" s="56"/>
      <c r="ALZ76" s="56"/>
      <c r="AMA76" s="56"/>
      <c r="AMB76" s="56"/>
      <c r="AMC76" s="56"/>
      <c r="AMD76" s="56"/>
      <c r="AME76" s="56"/>
      <c r="AMF76" s="56"/>
      <c r="AMG76" s="56"/>
      <c r="AMH76" s="56"/>
      <c r="AMI76" s="56"/>
      <c r="AMJ76" s="56"/>
      <c r="AMK76" s="56"/>
      <c r="AML76" s="56"/>
      <c r="AMM76" s="56"/>
      <c r="AMN76" s="56"/>
      <c r="AMO76" s="56"/>
      <c r="AMP76" s="56"/>
      <c r="AMQ76" s="56"/>
      <c r="AMR76" s="56"/>
      <c r="AMS76" s="56"/>
      <c r="AMT76" s="56"/>
      <c r="AMU76" s="56"/>
      <c r="AMV76" s="56"/>
      <c r="AMW76" s="56"/>
      <c r="AMX76" s="56"/>
      <c r="AMY76" s="56"/>
      <c r="AMZ76" s="56"/>
      <c r="ANA76" s="56"/>
      <c r="ANB76" s="56"/>
      <c r="ANC76" s="56"/>
      <c r="AND76" s="56"/>
      <c r="ANE76" s="56"/>
      <c r="ANF76" s="56"/>
      <c r="ANG76" s="56"/>
      <c r="ANH76" s="56"/>
      <c r="ANI76" s="56"/>
      <c r="ANJ76" s="56"/>
      <c r="ANK76" s="56"/>
      <c r="ANL76" s="56"/>
      <c r="ANM76" s="56"/>
      <c r="ANN76" s="56"/>
      <c r="ANO76" s="56"/>
      <c r="ANP76" s="56"/>
      <c r="ANQ76" s="56"/>
      <c r="ANR76" s="56"/>
      <c r="ANS76" s="56"/>
      <c r="ANT76" s="56"/>
      <c r="ANU76" s="56"/>
      <c r="ANV76" s="56"/>
      <c r="ANW76" s="56"/>
      <c r="ANX76" s="56"/>
      <c r="ANY76" s="56"/>
      <c r="ANZ76" s="56"/>
      <c r="AOA76" s="56"/>
      <c r="AOB76" s="56"/>
      <c r="AOC76" s="56"/>
      <c r="AOD76" s="56"/>
      <c r="AOE76" s="56"/>
      <c r="AOF76" s="56"/>
      <c r="AOG76" s="56"/>
      <c r="AOH76" s="56"/>
      <c r="AOI76" s="56"/>
      <c r="AOJ76" s="56"/>
      <c r="AOK76" s="56"/>
      <c r="AOL76" s="56"/>
      <c r="AOM76" s="56"/>
      <c r="AON76" s="56"/>
      <c r="AOO76" s="56"/>
      <c r="AOP76" s="56"/>
      <c r="AOQ76" s="56"/>
      <c r="AOR76" s="56"/>
      <c r="AOS76" s="56"/>
      <c r="AOT76" s="56"/>
      <c r="AOU76" s="56"/>
      <c r="AOV76" s="56"/>
      <c r="AOW76" s="56"/>
      <c r="AOX76" s="56"/>
      <c r="AOY76" s="56"/>
      <c r="AOZ76" s="56"/>
      <c r="APA76" s="56"/>
      <c r="APB76" s="56"/>
      <c r="APC76" s="56"/>
      <c r="APD76" s="56"/>
      <c r="APE76" s="56"/>
      <c r="APF76" s="56"/>
      <c r="APG76" s="56"/>
      <c r="APH76" s="56"/>
      <c r="API76" s="56"/>
      <c r="APJ76" s="56"/>
      <c r="APK76" s="56"/>
      <c r="APL76" s="56"/>
      <c r="APM76" s="56"/>
      <c r="APN76" s="56"/>
      <c r="APO76" s="56"/>
      <c r="APP76" s="56"/>
      <c r="APQ76" s="56"/>
      <c r="APR76" s="56"/>
      <c r="APS76" s="56"/>
      <c r="APT76" s="56"/>
      <c r="APU76" s="56"/>
      <c r="APV76" s="56"/>
      <c r="APW76" s="56"/>
      <c r="APX76" s="56"/>
      <c r="APY76" s="56"/>
      <c r="APZ76" s="56"/>
      <c r="AQA76" s="56"/>
      <c r="AQB76" s="56"/>
      <c r="AQC76" s="56"/>
      <c r="AQD76" s="56"/>
      <c r="AQE76" s="56"/>
      <c r="AQF76" s="56"/>
      <c r="AQG76" s="56"/>
      <c r="AQH76" s="56"/>
      <c r="AQI76" s="56"/>
      <c r="AQJ76" s="56"/>
      <c r="AQK76" s="56"/>
      <c r="AQL76" s="56"/>
      <c r="AQM76" s="56"/>
      <c r="AQN76" s="56"/>
      <c r="AQO76" s="56"/>
      <c r="AQP76" s="56"/>
      <c r="AQQ76" s="56"/>
      <c r="AQR76" s="56"/>
      <c r="AQS76" s="56"/>
      <c r="AQT76" s="56"/>
      <c r="AQU76" s="56"/>
      <c r="AQV76" s="56"/>
      <c r="AQW76" s="56"/>
      <c r="AQX76" s="56"/>
      <c r="AQY76" s="56"/>
      <c r="AQZ76" s="56"/>
      <c r="ARA76" s="56"/>
      <c r="ARB76" s="56"/>
      <c r="ARC76" s="56"/>
      <c r="ARD76" s="56"/>
      <c r="ARE76" s="56"/>
      <c r="ARF76" s="56"/>
      <c r="ARG76" s="56"/>
      <c r="ARH76" s="56"/>
      <c r="ARI76" s="56"/>
      <c r="ARJ76" s="56"/>
      <c r="ARK76" s="56"/>
      <c r="ARL76" s="56"/>
      <c r="ARM76" s="56"/>
      <c r="ARN76" s="56"/>
      <c r="ARO76" s="56"/>
      <c r="ARP76" s="56"/>
      <c r="ARQ76" s="56"/>
      <c r="ARR76" s="56"/>
      <c r="ARS76" s="56"/>
      <c r="ART76" s="56"/>
      <c r="ARU76" s="56"/>
      <c r="ARV76" s="56"/>
      <c r="ARW76" s="56"/>
      <c r="ARX76" s="56"/>
      <c r="ARY76" s="56"/>
      <c r="ARZ76" s="56"/>
      <c r="ASA76" s="56"/>
      <c r="ASB76" s="56"/>
      <c r="ASC76" s="56"/>
      <c r="ASD76" s="56"/>
      <c r="ASE76" s="56"/>
      <c r="ASF76" s="56"/>
      <c r="ASG76" s="56"/>
      <c r="ASH76" s="56"/>
      <c r="ASI76" s="56"/>
      <c r="ASJ76" s="56"/>
      <c r="ASK76" s="56"/>
      <c r="ASL76" s="56"/>
      <c r="ASM76" s="56"/>
      <c r="ASN76" s="56"/>
      <c r="ASO76" s="56"/>
      <c r="ASP76" s="56"/>
      <c r="ASQ76" s="56"/>
      <c r="ASR76" s="56"/>
      <c r="ASS76" s="56"/>
      <c r="AST76" s="56"/>
      <c r="ASU76" s="56"/>
      <c r="ASV76" s="56"/>
      <c r="ASW76" s="56"/>
      <c r="ASX76" s="56"/>
      <c r="ASY76" s="56"/>
      <c r="ASZ76" s="56"/>
      <c r="ATA76" s="56"/>
      <c r="ATB76" s="56"/>
      <c r="ATC76" s="56"/>
      <c r="ATD76" s="56"/>
      <c r="ATE76" s="56"/>
      <c r="ATF76" s="56"/>
      <c r="ATG76" s="56"/>
      <c r="ATH76" s="56"/>
      <c r="ATI76" s="56"/>
      <c r="ATJ76" s="56"/>
      <c r="ATK76" s="56"/>
      <c r="ATL76" s="56"/>
      <c r="ATM76" s="56"/>
      <c r="ATN76" s="56"/>
      <c r="ATO76" s="56"/>
      <c r="ATP76" s="56"/>
      <c r="ATQ76" s="56"/>
      <c r="ATR76" s="56"/>
      <c r="ATS76" s="56"/>
      <c r="ATT76" s="56"/>
      <c r="ATU76" s="56"/>
      <c r="ATV76" s="56"/>
      <c r="ATW76" s="56"/>
      <c r="ATX76" s="56"/>
      <c r="ATY76" s="56"/>
      <c r="ATZ76" s="56"/>
      <c r="AUA76" s="56"/>
      <c r="AUB76" s="56"/>
      <c r="AUC76" s="56"/>
      <c r="AUD76" s="56"/>
      <c r="AUE76" s="56"/>
      <c r="AUF76" s="56"/>
      <c r="AUG76" s="56"/>
      <c r="AUH76" s="56"/>
      <c r="AUI76" s="56"/>
      <c r="AUJ76" s="56"/>
      <c r="AUK76" s="56"/>
      <c r="AUL76" s="56"/>
      <c r="AUM76" s="56"/>
      <c r="AUN76" s="56"/>
      <c r="AUO76" s="56"/>
      <c r="AUP76" s="56"/>
      <c r="AUQ76" s="56"/>
      <c r="AUR76" s="56"/>
      <c r="AUS76" s="56"/>
      <c r="AUT76" s="56"/>
      <c r="AUU76" s="56"/>
      <c r="AUV76" s="56"/>
      <c r="AUW76" s="56"/>
      <c r="AUX76" s="56"/>
      <c r="AUY76" s="56"/>
      <c r="AUZ76" s="56"/>
      <c r="AVA76" s="56"/>
      <c r="AVB76" s="56"/>
      <c r="AVC76" s="56"/>
      <c r="AVD76" s="56"/>
      <c r="AVE76" s="56"/>
      <c r="AVF76" s="56"/>
      <c r="AVG76" s="56"/>
      <c r="AVH76" s="56"/>
      <c r="AVI76" s="56"/>
      <c r="AVJ76" s="56"/>
      <c r="AVK76" s="56"/>
      <c r="AVL76" s="56"/>
      <c r="AVM76" s="56"/>
      <c r="AVN76" s="56"/>
      <c r="AVO76" s="56"/>
      <c r="AVP76" s="56"/>
      <c r="AVQ76" s="56"/>
      <c r="AVR76" s="56"/>
      <c r="AVS76" s="56"/>
      <c r="AVT76" s="56"/>
      <c r="AVU76" s="56"/>
      <c r="AVV76" s="56"/>
      <c r="AVW76" s="56"/>
      <c r="AVX76" s="56"/>
      <c r="AVY76" s="56"/>
      <c r="AVZ76" s="56"/>
      <c r="AWA76" s="56"/>
      <c r="AWB76" s="56"/>
      <c r="AWC76" s="56"/>
      <c r="AWD76" s="56"/>
      <c r="AWE76" s="56"/>
      <c r="AWF76" s="56"/>
      <c r="AWG76" s="56"/>
      <c r="AWH76" s="56"/>
      <c r="AWI76" s="56"/>
      <c r="AWJ76" s="56"/>
      <c r="AWK76" s="56"/>
      <c r="AWL76" s="56"/>
      <c r="AWM76" s="56"/>
      <c r="AWN76" s="56"/>
      <c r="AWO76" s="56"/>
      <c r="AWP76" s="56"/>
      <c r="AWQ76" s="56"/>
      <c r="AWR76" s="56"/>
      <c r="AWS76" s="56"/>
      <c r="AWT76" s="56"/>
      <c r="AWU76" s="56"/>
      <c r="AWV76" s="56"/>
      <c r="AWW76" s="56"/>
      <c r="AWX76" s="56"/>
      <c r="AWY76" s="56"/>
      <c r="AWZ76" s="56"/>
      <c r="AXA76" s="56"/>
      <c r="AXB76" s="56"/>
      <c r="AXC76" s="56"/>
      <c r="AXD76" s="56"/>
      <c r="AXE76" s="56"/>
      <c r="AXF76" s="56"/>
      <c r="AXG76" s="56"/>
      <c r="AXH76" s="56"/>
      <c r="AXI76" s="56"/>
      <c r="AXJ76" s="56"/>
      <c r="AXK76" s="56"/>
      <c r="AXL76" s="56"/>
      <c r="AXM76" s="56"/>
      <c r="AXN76" s="56"/>
      <c r="AXO76" s="56"/>
      <c r="AXP76" s="56"/>
      <c r="AXQ76" s="56"/>
      <c r="AXR76" s="56"/>
      <c r="AXS76" s="56"/>
      <c r="AXT76" s="56"/>
      <c r="AXU76" s="56"/>
      <c r="AXV76" s="56"/>
      <c r="AXW76" s="56"/>
      <c r="AXX76" s="56"/>
      <c r="AXY76" s="56"/>
      <c r="AXZ76" s="56"/>
      <c r="AYA76" s="56"/>
      <c r="AYB76" s="56"/>
      <c r="AYC76" s="56"/>
      <c r="AYD76" s="56"/>
      <c r="AYE76" s="56"/>
      <c r="AYF76" s="56"/>
      <c r="AYG76" s="56"/>
      <c r="AYH76" s="56"/>
      <c r="AYI76" s="56"/>
      <c r="AYJ76" s="56"/>
      <c r="AYK76" s="56"/>
      <c r="AYL76" s="56"/>
      <c r="AYM76" s="56"/>
      <c r="AYN76" s="56"/>
      <c r="AYO76" s="56"/>
      <c r="AYP76" s="56"/>
      <c r="AYQ76" s="56"/>
      <c r="AYR76" s="56"/>
      <c r="AYS76" s="56"/>
      <c r="AYT76" s="56"/>
      <c r="AYU76" s="56"/>
      <c r="AYV76" s="56"/>
      <c r="AYW76" s="56"/>
      <c r="AYX76" s="56"/>
      <c r="AYY76" s="56"/>
      <c r="AYZ76" s="56"/>
      <c r="AZA76" s="56"/>
      <c r="AZB76" s="56"/>
      <c r="AZC76" s="56"/>
      <c r="AZD76" s="56"/>
      <c r="AZE76" s="56"/>
      <c r="AZF76" s="56"/>
      <c r="AZG76" s="56"/>
      <c r="AZH76" s="56"/>
      <c r="AZI76" s="56"/>
      <c r="AZJ76" s="56"/>
      <c r="AZK76" s="56"/>
      <c r="AZL76" s="56"/>
      <c r="AZM76" s="56"/>
      <c r="AZN76" s="56"/>
      <c r="AZO76" s="56"/>
      <c r="AZP76" s="56"/>
      <c r="AZQ76" s="56"/>
      <c r="AZR76" s="56"/>
      <c r="AZS76" s="56"/>
      <c r="AZT76" s="56"/>
      <c r="AZU76" s="56"/>
      <c r="AZV76" s="56"/>
      <c r="AZW76" s="56"/>
      <c r="AZX76" s="56"/>
      <c r="AZY76" s="56"/>
      <c r="AZZ76" s="56"/>
      <c r="BAA76" s="56"/>
      <c r="BAB76" s="56"/>
      <c r="BAC76" s="56"/>
      <c r="BAD76" s="56"/>
      <c r="BAE76" s="56"/>
      <c r="BAF76" s="56"/>
      <c r="BAG76" s="56"/>
      <c r="BAH76" s="56"/>
      <c r="BAI76" s="56"/>
      <c r="BAJ76" s="56"/>
      <c r="BAK76" s="56"/>
      <c r="BAL76" s="56"/>
      <c r="BAM76" s="56"/>
      <c r="BAN76" s="56"/>
      <c r="BAO76" s="56"/>
      <c r="BAP76" s="56"/>
      <c r="BAQ76" s="56"/>
      <c r="BAR76" s="56"/>
      <c r="BAS76" s="56"/>
      <c r="BAT76" s="56"/>
      <c r="BAU76" s="56"/>
      <c r="BAV76" s="56"/>
      <c r="BAW76" s="56"/>
      <c r="BAX76" s="56"/>
      <c r="BAY76" s="56"/>
      <c r="BAZ76" s="56"/>
      <c r="BBA76" s="56"/>
      <c r="BBB76" s="56"/>
      <c r="BBC76" s="56"/>
      <c r="BBD76" s="56"/>
      <c r="BBE76" s="56"/>
      <c r="BBF76" s="56"/>
      <c r="BBG76" s="56"/>
      <c r="BBH76" s="56"/>
      <c r="BBI76" s="56"/>
      <c r="BBJ76" s="56"/>
      <c r="BBK76" s="56"/>
      <c r="BBL76" s="56"/>
      <c r="BBM76" s="56"/>
      <c r="BBN76" s="56"/>
      <c r="BBO76" s="56"/>
      <c r="BBP76" s="56"/>
      <c r="BBQ76" s="56"/>
      <c r="BBR76" s="56"/>
      <c r="BBS76" s="56"/>
      <c r="BBT76" s="56"/>
      <c r="BBU76" s="56"/>
      <c r="BBV76" s="56"/>
      <c r="BBW76" s="56"/>
      <c r="BBX76" s="56"/>
      <c r="BBY76" s="56"/>
      <c r="BBZ76" s="56"/>
      <c r="BCA76" s="56"/>
      <c r="BCB76" s="56"/>
      <c r="BCC76" s="56"/>
      <c r="BCD76" s="56"/>
      <c r="BCE76" s="56"/>
      <c r="BCF76" s="56"/>
      <c r="BCG76" s="56"/>
      <c r="BCH76" s="56"/>
      <c r="BCI76" s="56"/>
      <c r="BCJ76" s="56"/>
      <c r="BCK76" s="56"/>
      <c r="BCL76" s="56"/>
      <c r="BCM76" s="56"/>
      <c r="BCN76" s="56"/>
      <c r="BCO76" s="56"/>
      <c r="BCP76" s="56"/>
      <c r="BCQ76" s="56"/>
      <c r="BCR76" s="56"/>
      <c r="BCS76" s="56"/>
      <c r="BCT76" s="56"/>
      <c r="BCU76" s="56"/>
      <c r="BCV76" s="56"/>
      <c r="BCW76" s="56"/>
      <c r="BCX76" s="56"/>
      <c r="BCY76" s="56"/>
      <c r="BCZ76" s="56"/>
      <c r="BDA76" s="56"/>
      <c r="BDB76" s="56"/>
      <c r="BDC76" s="56"/>
      <c r="BDD76" s="56"/>
      <c r="BDE76" s="56"/>
      <c r="BDF76" s="56"/>
      <c r="BDG76" s="56"/>
      <c r="BDH76" s="56"/>
      <c r="BDI76" s="56"/>
      <c r="BDJ76" s="56"/>
      <c r="BDK76" s="56"/>
      <c r="BDL76" s="56"/>
      <c r="BDM76" s="56"/>
      <c r="BDN76" s="56"/>
      <c r="BDO76" s="56"/>
      <c r="BDP76" s="56"/>
      <c r="BDQ76" s="56"/>
      <c r="BDR76" s="56"/>
      <c r="BDS76" s="56"/>
      <c r="BDT76" s="56"/>
      <c r="BDU76" s="56"/>
      <c r="BDV76" s="56"/>
      <c r="BDW76" s="56"/>
      <c r="BDX76" s="56"/>
      <c r="BDY76" s="56"/>
      <c r="BDZ76" s="56"/>
      <c r="BEA76" s="56"/>
      <c r="BEB76" s="56"/>
      <c r="BEC76" s="56"/>
      <c r="BED76" s="56"/>
      <c r="BEE76" s="56"/>
      <c r="BEF76" s="56"/>
      <c r="BEG76" s="56"/>
      <c r="BEH76" s="56"/>
      <c r="BEI76" s="56"/>
      <c r="BEJ76" s="56"/>
      <c r="BEK76" s="56"/>
      <c r="BEL76" s="56"/>
      <c r="BEM76" s="56"/>
      <c r="BEN76" s="56"/>
      <c r="BEO76" s="56"/>
      <c r="BEP76" s="56"/>
      <c r="BEQ76" s="56"/>
      <c r="BER76" s="56"/>
      <c r="BES76" s="56"/>
      <c r="BET76" s="56"/>
      <c r="BEU76" s="56"/>
      <c r="BEV76" s="56"/>
      <c r="BEW76" s="56"/>
      <c r="BEX76" s="56"/>
      <c r="BEY76" s="56"/>
      <c r="BEZ76" s="56"/>
      <c r="BFA76" s="56"/>
      <c r="BFB76" s="56"/>
      <c r="BFC76" s="56"/>
      <c r="BFD76" s="56"/>
      <c r="BFE76" s="56"/>
      <c r="BFF76" s="56"/>
      <c r="BFG76" s="56"/>
      <c r="BFH76" s="56"/>
      <c r="BFI76" s="56"/>
      <c r="BFJ76" s="56"/>
      <c r="BFK76" s="56"/>
      <c r="BFL76" s="56"/>
      <c r="BFM76" s="56"/>
      <c r="BFN76" s="56"/>
      <c r="BFO76" s="56"/>
      <c r="BFP76" s="56"/>
      <c r="BFQ76" s="56"/>
      <c r="BFR76" s="56"/>
      <c r="BFS76" s="56"/>
      <c r="BFT76" s="56"/>
      <c r="BFU76" s="56"/>
      <c r="BFV76" s="56"/>
      <c r="BFW76" s="56"/>
      <c r="BFX76" s="56"/>
      <c r="BFY76" s="56"/>
      <c r="BFZ76" s="56"/>
      <c r="BGA76" s="56"/>
      <c r="BGB76" s="56"/>
      <c r="BGC76" s="56"/>
      <c r="BGD76" s="56"/>
      <c r="BGE76" s="56"/>
      <c r="BGF76" s="56"/>
      <c r="BGG76" s="56"/>
      <c r="BGH76" s="56"/>
      <c r="BGI76" s="56"/>
      <c r="BGJ76" s="56"/>
      <c r="BGK76" s="56"/>
      <c r="BGL76" s="56"/>
      <c r="BGM76" s="56"/>
      <c r="BGN76" s="56"/>
      <c r="BGO76" s="56"/>
      <c r="BGP76" s="56"/>
      <c r="BGQ76" s="56"/>
      <c r="BGR76" s="56"/>
      <c r="BGS76" s="56"/>
      <c r="BGT76" s="56"/>
      <c r="BGU76" s="56"/>
      <c r="BGV76" s="56"/>
      <c r="BGW76" s="56"/>
      <c r="BGX76" s="56"/>
      <c r="BGY76" s="56"/>
      <c r="BGZ76" s="56"/>
      <c r="BHA76" s="56"/>
      <c r="BHB76" s="56"/>
      <c r="BHC76" s="56"/>
      <c r="BHD76" s="56"/>
      <c r="BHE76" s="56"/>
      <c r="BHF76" s="56"/>
      <c r="BHG76" s="56"/>
      <c r="BHH76" s="56"/>
      <c r="BHI76" s="56"/>
      <c r="BHJ76" s="56"/>
      <c r="BHK76" s="56"/>
      <c r="BHL76" s="56"/>
      <c r="BHM76" s="56"/>
      <c r="BHN76" s="56"/>
      <c r="BHO76" s="56"/>
      <c r="BHP76" s="56"/>
      <c r="BHQ76" s="56"/>
      <c r="BHR76" s="56"/>
      <c r="BHS76" s="56"/>
      <c r="BHT76" s="56"/>
      <c r="BHU76" s="56"/>
      <c r="BHV76" s="56"/>
      <c r="BHW76" s="56"/>
      <c r="BHX76" s="56"/>
      <c r="BHY76" s="56"/>
      <c r="BHZ76" s="56"/>
      <c r="BIA76" s="56"/>
      <c r="BIB76" s="56"/>
      <c r="BIC76" s="56"/>
      <c r="BID76" s="56"/>
      <c r="BIE76" s="56"/>
      <c r="BIF76" s="56"/>
      <c r="BIG76" s="56"/>
      <c r="BIH76" s="56"/>
      <c r="BII76" s="56"/>
      <c r="BIJ76" s="56"/>
      <c r="BIK76" s="56"/>
      <c r="BIL76" s="56"/>
      <c r="BIM76" s="56"/>
      <c r="BIN76" s="56"/>
      <c r="BIO76" s="56"/>
      <c r="BIP76" s="56"/>
      <c r="BIQ76" s="56"/>
      <c r="BIR76" s="56"/>
      <c r="BIS76" s="56"/>
      <c r="BIT76" s="56"/>
      <c r="BIU76" s="56"/>
      <c r="BIV76" s="56"/>
      <c r="BIW76" s="56"/>
      <c r="BIX76" s="56"/>
      <c r="BIY76" s="56"/>
      <c r="BIZ76" s="56"/>
      <c r="BJA76" s="56"/>
      <c r="BJB76" s="56"/>
      <c r="BJC76" s="56"/>
      <c r="BJD76" s="56"/>
      <c r="BJE76" s="56"/>
      <c r="BJF76" s="56"/>
      <c r="BJG76" s="56"/>
      <c r="BJH76" s="56"/>
      <c r="BJI76" s="56"/>
      <c r="BJJ76" s="56"/>
      <c r="BJK76" s="56"/>
      <c r="BJL76" s="56"/>
      <c r="BJM76" s="56"/>
      <c r="BJN76" s="56"/>
      <c r="BJO76" s="56"/>
      <c r="BJP76" s="56"/>
      <c r="BJQ76" s="56"/>
      <c r="BJR76" s="56"/>
      <c r="BJS76" s="56"/>
      <c r="BJT76" s="56"/>
      <c r="BJU76" s="56"/>
      <c r="BJV76" s="56"/>
      <c r="BJW76" s="56"/>
      <c r="BJX76" s="56"/>
      <c r="BJY76" s="56"/>
      <c r="BJZ76" s="56"/>
      <c r="BKA76" s="56"/>
      <c r="BKB76" s="56"/>
      <c r="BKC76" s="56"/>
      <c r="BKD76" s="56"/>
      <c r="BKE76" s="56"/>
      <c r="BKF76" s="56"/>
      <c r="BKG76" s="56"/>
      <c r="BKH76" s="56"/>
      <c r="BKI76" s="56"/>
      <c r="BKJ76" s="56"/>
      <c r="BKK76" s="56"/>
      <c r="BKL76" s="56"/>
      <c r="BKM76" s="56"/>
      <c r="BKN76" s="56"/>
      <c r="BKO76" s="56"/>
      <c r="BKP76" s="56"/>
      <c r="BKQ76" s="56"/>
      <c r="BKR76" s="56"/>
      <c r="BKS76" s="56"/>
      <c r="BKT76" s="56"/>
      <c r="BKU76" s="56"/>
      <c r="BKV76" s="56"/>
      <c r="BKW76" s="56"/>
      <c r="BKX76" s="56"/>
      <c r="BKY76" s="56"/>
      <c r="BKZ76" s="56"/>
      <c r="BLA76" s="56"/>
      <c r="BLB76" s="56"/>
      <c r="BLC76" s="56"/>
      <c r="BLD76" s="56"/>
      <c r="BLE76" s="56"/>
      <c r="BLF76" s="56"/>
      <c r="BLG76" s="56"/>
      <c r="BLH76" s="56"/>
      <c r="BLI76" s="56"/>
      <c r="BLJ76" s="56"/>
      <c r="BLK76" s="56"/>
      <c r="BLL76" s="56"/>
      <c r="BLM76" s="56"/>
      <c r="BLN76" s="56"/>
      <c r="BLO76" s="56"/>
      <c r="BLP76" s="56"/>
      <c r="BLQ76" s="56"/>
      <c r="BLR76" s="56"/>
      <c r="BLS76" s="56"/>
      <c r="BLT76" s="56"/>
      <c r="BLU76" s="56"/>
      <c r="BLV76" s="56"/>
      <c r="BLW76" s="56"/>
      <c r="BLX76" s="56"/>
      <c r="BLY76" s="56"/>
      <c r="BLZ76" s="56"/>
      <c r="BMA76" s="56"/>
      <c r="BMB76" s="56"/>
      <c r="BMC76" s="56"/>
      <c r="BMD76" s="56"/>
      <c r="BME76" s="56"/>
      <c r="BMF76" s="56"/>
      <c r="BMG76" s="56"/>
      <c r="BMH76" s="56"/>
      <c r="BMI76" s="56"/>
      <c r="BMJ76" s="56"/>
      <c r="BMK76" s="56"/>
      <c r="BML76" s="56"/>
      <c r="BMM76" s="56"/>
      <c r="BMN76" s="56"/>
      <c r="BMO76" s="56"/>
      <c r="BMP76" s="56"/>
      <c r="BMQ76" s="56"/>
      <c r="BMR76" s="56"/>
      <c r="BMS76" s="56"/>
      <c r="BMT76" s="56"/>
      <c r="BMU76" s="56"/>
      <c r="BMV76" s="56"/>
      <c r="BMW76" s="56"/>
      <c r="BMX76" s="56"/>
      <c r="BMY76" s="56"/>
      <c r="BMZ76" s="56"/>
      <c r="BNA76" s="56"/>
      <c r="BNB76" s="56"/>
      <c r="BNC76" s="56"/>
      <c r="BND76" s="56"/>
      <c r="BNE76" s="56"/>
      <c r="BNF76" s="56"/>
      <c r="BNG76" s="56"/>
      <c r="BNH76" s="56"/>
      <c r="BNI76" s="56"/>
      <c r="BNJ76" s="56"/>
      <c r="BNK76" s="56"/>
      <c r="BNL76" s="56"/>
      <c r="BNM76" s="56"/>
      <c r="BNN76" s="56"/>
      <c r="BNO76" s="56"/>
      <c r="BNP76" s="56"/>
      <c r="BNQ76" s="56"/>
      <c r="BNR76" s="56"/>
      <c r="BNS76" s="56"/>
      <c r="BNT76" s="56"/>
      <c r="BNU76" s="56"/>
      <c r="BNV76" s="56"/>
      <c r="BNW76" s="56"/>
      <c r="BNX76" s="56"/>
      <c r="BNY76" s="56"/>
      <c r="BNZ76" s="56"/>
      <c r="BOA76" s="56"/>
      <c r="BOB76" s="56"/>
      <c r="BOC76" s="56"/>
      <c r="BOD76" s="56"/>
      <c r="BOE76" s="56"/>
      <c r="BOF76" s="56"/>
      <c r="BOG76" s="56"/>
      <c r="BOH76" s="56"/>
      <c r="BOI76" s="56"/>
      <c r="BOJ76" s="56"/>
      <c r="BOK76" s="56"/>
      <c r="BOL76" s="56"/>
      <c r="BOM76" s="56"/>
      <c r="BON76" s="56"/>
      <c r="BOO76" s="56"/>
      <c r="BOP76" s="56"/>
      <c r="BOQ76" s="56"/>
      <c r="BOR76" s="56"/>
      <c r="BOS76" s="56"/>
      <c r="BOT76" s="56"/>
      <c r="BOU76" s="56"/>
      <c r="BOV76" s="56"/>
      <c r="BOW76" s="56"/>
      <c r="BOX76" s="56"/>
      <c r="BOY76" s="56"/>
      <c r="BOZ76" s="56"/>
      <c r="BPA76" s="56"/>
      <c r="BPB76" s="56"/>
      <c r="BPC76" s="56"/>
      <c r="BPD76" s="56"/>
      <c r="BPE76" s="56"/>
      <c r="BPF76" s="56"/>
      <c r="BPG76" s="56"/>
      <c r="BPH76" s="56"/>
      <c r="BPI76" s="56"/>
      <c r="BPJ76" s="56"/>
      <c r="BPK76" s="56"/>
      <c r="BPL76" s="56"/>
      <c r="BPM76" s="56"/>
      <c r="BPN76" s="56"/>
      <c r="BPO76" s="56"/>
      <c r="BPP76" s="56"/>
      <c r="BPQ76" s="56"/>
      <c r="BPR76" s="56"/>
      <c r="BPS76" s="56"/>
      <c r="BPT76" s="56"/>
      <c r="BPU76" s="56"/>
      <c r="BPV76" s="56"/>
      <c r="BPW76" s="56"/>
      <c r="BPX76" s="56"/>
      <c r="BPY76" s="56"/>
      <c r="BPZ76" s="56"/>
      <c r="BQA76" s="56"/>
      <c r="BQB76" s="56"/>
      <c r="BQC76" s="56"/>
      <c r="BQD76" s="56"/>
      <c r="BQE76" s="56"/>
      <c r="BQF76" s="56"/>
      <c r="BQG76" s="56"/>
      <c r="BQH76" s="56"/>
      <c r="BQI76" s="56"/>
      <c r="BQJ76" s="56"/>
      <c r="BQK76" s="56"/>
      <c r="BQL76" s="56"/>
      <c r="BQM76" s="56"/>
      <c r="BQN76" s="56"/>
      <c r="BQO76" s="56"/>
      <c r="BQP76" s="56"/>
      <c r="BQQ76" s="56"/>
      <c r="BQR76" s="56"/>
      <c r="BQS76" s="56"/>
      <c r="BQT76" s="56"/>
      <c r="BQU76" s="56"/>
      <c r="BQV76" s="56"/>
      <c r="BQW76" s="56"/>
      <c r="BQX76" s="56"/>
      <c r="BQY76" s="56"/>
      <c r="BQZ76" s="56"/>
      <c r="BRA76" s="56"/>
      <c r="BRB76" s="56"/>
      <c r="BRC76" s="56"/>
      <c r="BRD76" s="56"/>
      <c r="BRE76" s="56"/>
      <c r="BRF76" s="56"/>
      <c r="BRG76" s="56"/>
      <c r="BRH76" s="56"/>
      <c r="BRI76" s="56"/>
      <c r="BRJ76" s="56"/>
      <c r="BRK76" s="56"/>
      <c r="BRL76" s="56"/>
      <c r="BRM76" s="56"/>
      <c r="BRN76" s="56"/>
      <c r="BRO76" s="56"/>
      <c r="BRP76" s="56"/>
      <c r="BRQ76" s="56"/>
      <c r="BRR76" s="56"/>
      <c r="BRS76" s="56"/>
      <c r="BRT76" s="56"/>
      <c r="BRU76" s="56"/>
      <c r="BRV76" s="56"/>
      <c r="BRW76" s="56"/>
      <c r="BRX76" s="56"/>
      <c r="BRY76" s="56"/>
      <c r="BRZ76" s="56"/>
      <c r="BSA76" s="56"/>
      <c r="BSB76" s="56"/>
      <c r="BSC76" s="56"/>
      <c r="BSD76" s="56"/>
      <c r="BSE76" s="56"/>
      <c r="BSF76" s="56"/>
      <c r="BSG76" s="56"/>
      <c r="BSH76" s="56"/>
      <c r="BSI76" s="56"/>
      <c r="BSJ76" s="56"/>
      <c r="BSK76" s="56"/>
      <c r="BSL76" s="56"/>
      <c r="BSM76" s="56"/>
      <c r="BSN76" s="56"/>
      <c r="BSO76" s="56"/>
      <c r="BSP76" s="56"/>
      <c r="BSQ76" s="56"/>
      <c r="BSR76" s="56"/>
      <c r="BSS76" s="56"/>
      <c r="BST76" s="56"/>
      <c r="BSU76" s="56"/>
      <c r="BSV76" s="56"/>
      <c r="BSW76" s="56"/>
      <c r="BSX76" s="56"/>
      <c r="BSY76" s="56"/>
      <c r="BSZ76" s="56"/>
      <c r="BTA76" s="56"/>
      <c r="BTB76" s="56"/>
      <c r="BTC76" s="56"/>
      <c r="BTD76" s="56"/>
      <c r="BTE76" s="56"/>
      <c r="BTF76" s="56"/>
      <c r="BTG76" s="56"/>
      <c r="BTH76" s="56"/>
      <c r="BTI76" s="56"/>
      <c r="BTJ76" s="56"/>
      <c r="BTK76" s="56"/>
      <c r="BTL76" s="56"/>
      <c r="BTM76" s="56"/>
      <c r="BTN76" s="56"/>
      <c r="BTO76" s="56"/>
      <c r="BTP76" s="56"/>
      <c r="BTQ76" s="56"/>
      <c r="BTR76" s="56"/>
      <c r="BTS76" s="56"/>
      <c r="BTT76" s="56"/>
      <c r="BTU76" s="56"/>
      <c r="BTV76" s="56"/>
      <c r="BTW76" s="56"/>
      <c r="BTX76" s="56"/>
      <c r="BTY76" s="56"/>
      <c r="BTZ76" s="56"/>
      <c r="BUA76" s="56"/>
      <c r="BUB76" s="56"/>
      <c r="BUC76" s="56"/>
      <c r="BUD76" s="56"/>
      <c r="BUE76" s="56"/>
      <c r="BUF76" s="56"/>
      <c r="BUG76" s="56"/>
      <c r="BUH76" s="56"/>
      <c r="BUI76" s="56"/>
      <c r="BUJ76" s="56"/>
      <c r="BUK76" s="56"/>
      <c r="BUL76" s="56"/>
      <c r="BUM76" s="56"/>
      <c r="BUN76" s="56"/>
      <c r="BUO76" s="56"/>
      <c r="BUP76" s="56"/>
      <c r="BUQ76" s="56"/>
      <c r="BUR76" s="56"/>
      <c r="BUS76" s="56"/>
      <c r="BUT76" s="56"/>
      <c r="BUU76" s="56"/>
      <c r="BUV76" s="56"/>
      <c r="BUW76" s="56"/>
      <c r="BUX76" s="56"/>
      <c r="BUY76" s="56"/>
      <c r="BUZ76" s="56"/>
      <c r="BVA76" s="56"/>
      <c r="BVB76" s="56"/>
      <c r="BVC76" s="56"/>
      <c r="BVD76" s="56"/>
      <c r="BVE76" s="56"/>
      <c r="BVF76" s="56"/>
      <c r="BVG76" s="56"/>
      <c r="BVH76" s="56"/>
      <c r="BVI76" s="56"/>
      <c r="BVJ76" s="56"/>
      <c r="BVK76" s="56"/>
      <c r="BVL76" s="56"/>
      <c r="BVM76" s="56"/>
      <c r="BVN76" s="56"/>
      <c r="BVO76" s="56"/>
      <c r="BVP76" s="56"/>
      <c r="BVQ76" s="56"/>
      <c r="BVR76" s="56"/>
      <c r="BVS76" s="56"/>
      <c r="BVT76" s="56"/>
      <c r="BVU76" s="56"/>
      <c r="BVV76" s="56"/>
      <c r="BVW76" s="56"/>
      <c r="BVX76" s="56"/>
      <c r="BVY76" s="56"/>
      <c r="BVZ76" s="56"/>
      <c r="BWA76" s="56"/>
      <c r="BWB76" s="56"/>
      <c r="BWC76" s="56"/>
      <c r="BWD76" s="56"/>
      <c r="BWE76" s="56"/>
      <c r="BWF76" s="56"/>
      <c r="BWG76" s="56"/>
      <c r="BWH76" s="56"/>
      <c r="BWI76" s="56"/>
      <c r="BWJ76" s="56"/>
      <c r="BWK76" s="56"/>
      <c r="BWL76" s="56"/>
      <c r="BWM76" s="56"/>
      <c r="BWN76" s="56"/>
      <c r="BWO76" s="56"/>
      <c r="BWP76" s="56"/>
      <c r="BWQ76" s="56"/>
      <c r="BWR76" s="56"/>
      <c r="BWS76" s="56"/>
      <c r="BWT76" s="56"/>
      <c r="BWU76" s="56"/>
      <c r="BWV76" s="56"/>
      <c r="BWW76" s="56"/>
      <c r="BWX76" s="56"/>
      <c r="BWY76" s="56"/>
      <c r="BWZ76" s="56"/>
      <c r="BXA76" s="56"/>
      <c r="BXB76" s="56"/>
      <c r="BXC76" s="56"/>
      <c r="BXD76" s="56"/>
      <c r="BXE76" s="56"/>
      <c r="BXF76" s="56"/>
      <c r="BXG76" s="56"/>
      <c r="BXH76" s="56"/>
      <c r="BXI76" s="56"/>
      <c r="BXJ76" s="56"/>
      <c r="BXK76" s="56"/>
      <c r="BXL76" s="56"/>
      <c r="BXM76" s="56"/>
      <c r="BXN76" s="56"/>
      <c r="BXO76" s="56"/>
      <c r="BXP76" s="56"/>
      <c r="BXQ76" s="56"/>
      <c r="BXR76" s="56"/>
      <c r="BXS76" s="56"/>
      <c r="BXT76" s="56"/>
      <c r="BXU76" s="56"/>
      <c r="BXV76" s="56"/>
      <c r="BXW76" s="56"/>
      <c r="BXX76" s="56"/>
      <c r="BXY76" s="56"/>
      <c r="BXZ76" s="56"/>
      <c r="BYA76" s="56"/>
      <c r="BYB76" s="56"/>
      <c r="BYC76" s="56"/>
      <c r="BYD76" s="56"/>
      <c r="BYE76" s="56"/>
      <c r="BYF76" s="56"/>
      <c r="BYG76" s="56"/>
      <c r="BYH76" s="56"/>
      <c r="BYI76" s="56"/>
      <c r="BYJ76" s="56"/>
      <c r="BYK76" s="56"/>
      <c r="BYL76" s="56"/>
      <c r="BYM76" s="56"/>
      <c r="BYN76" s="56"/>
      <c r="BYO76" s="56"/>
      <c r="BYP76" s="56"/>
      <c r="BYQ76" s="56"/>
      <c r="BYR76" s="56"/>
      <c r="BYS76" s="56"/>
      <c r="BYT76" s="56"/>
      <c r="BYU76" s="56"/>
      <c r="BYV76" s="56"/>
      <c r="BYW76" s="56"/>
      <c r="BYX76" s="56"/>
      <c r="BYY76" s="56"/>
      <c r="BYZ76" s="56"/>
      <c r="BZA76" s="56"/>
      <c r="BZB76" s="56"/>
      <c r="BZC76" s="56"/>
      <c r="BZD76" s="56"/>
      <c r="BZE76" s="56"/>
      <c r="BZF76" s="56"/>
      <c r="BZG76" s="56"/>
      <c r="BZH76" s="56"/>
      <c r="BZI76" s="56"/>
      <c r="BZJ76" s="56"/>
      <c r="BZK76" s="56"/>
      <c r="BZL76" s="56"/>
      <c r="BZM76" s="56"/>
      <c r="BZN76" s="56"/>
      <c r="BZO76" s="56"/>
      <c r="BZP76" s="56"/>
      <c r="BZQ76" s="56"/>
      <c r="BZR76" s="56"/>
      <c r="BZS76" s="56"/>
      <c r="BZT76" s="56"/>
      <c r="BZU76" s="56"/>
      <c r="BZV76" s="56"/>
      <c r="BZW76" s="56"/>
      <c r="BZX76" s="56"/>
      <c r="BZY76" s="56"/>
      <c r="BZZ76" s="56"/>
      <c r="CAA76" s="56"/>
      <c r="CAB76" s="56"/>
      <c r="CAC76" s="56"/>
      <c r="CAD76" s="56"/>
      <c r="CAE76" s="56"/>
      <c r="CAF76" s="56"/>
      <c r="CAG76" s="56"/>
      <c r="CAH76" s="56"/>
      <c r="CAI76" s="56"/>
      <c r="CAJ76" s="56"/>
      <c r="CAK76" s="56"/>
      <c r="CAL76" s="56"/>
      <c r="CAM76" s="56"/>
      <c r="CAN76" s="56"/>
      <c r="CAO76" s="56"/>
      <c r="CAP76" s="56"/>
      <c r="CAQ76" s="56"/>
      <c r="CAR76" s="56"/>
      <c r="CAS76" s="56"/>
      <c r="CAT76" s="56"/>
      <c r="CAU76" s="56"/>
      <c r="CAV76" s="56"/>
      <c r="CAW76" s="56"/>
      <c r="CAX76" s="56"/>
      <c r="CAY76" s="56"/>
      <c r="CAZ76" s="56"/>
      <c r="CBA76" s="56"/>
      <c r="CBB76" s="56"/>
      <c r="CBC76" s="56"/>
      <c r="CBD76" s="56"/>
      <c r="CBE76" s="56"/>
      <c r="CBF76" s="56"/>
      <c r="CBG76" s="56"/>
      <c r="CBH76" s="56"/>
      <c r="CBI76" s="56"/>
      <c r="CBJ76" s="56"/>
      <c r="CBK76" s="56"/>
      <c r="CBL76" s="56"/>
      <c r="CBM76" s="56"/>
      <c r="CBN76" s="56"/>
      <c r="CBO76" s="56"/>
      <c r="CBP76" s="56"/>
      <c r="CBQ76" s="56"/>
      <c r="CBR76" s="56"/>
      <c r="CBS76" s="56"/>
      <c r="CBT76" s="56"/>
      <c r="CBU76" s="56"/>
      <c r="CBV76" s="56"/>
      <c r="CBW76" s="56"/>
      <c r="CBX76" s="56"/>
      <c r="CBY76" s="56"/>
      <c r="CBZ76" s="56"/>
      <c r="CCA76" s="56"/>
      <c r="CCB76" s="56"/>
      <c r="CCC76" s="56"/>
      <c r="CCD76" s="56"/>
      <c r="CCE76" s="56"/>
      <c r="CCF76" s="56"/>
      <c r="CCG76" s="56"/>
      <c r="CCH76" s="56"/>
      <c r="CCI76" s="56"/>
      <c r="CCJ76" s="56"/>
      <c r="CCK76" s="56"/>
      <c r="CCL76" s="56"/>
      <c r="CCM76" s="56"/>
      <c r="CCN76" s="56"/>
      <c r="CCO76" s="56"/>
      <c r="CCP76" s="56"/>
      <c r="CCQ76" s="56"/>
      <c r="CCR76" s="56"/>
      <c r="CCS76" s="56"/>
      <c r="CCT76" s="56"/>
      <c r="CCU76" s="56"/>
      <c r="CCV76" s="56"/>
      <c r="CCW76" s="56"/>
      <c r="CCX76" s="56"/>
      <c r="CCY76" s="56"/>
      <c r="CCZ76" s="56"/>
      <c r="CDA76" s="56"/>
      <c r="CDB76" s="56"/>
      <c r="CDC76" s="56"/>
      <c r="CDD76" s="56"/>
      <c r="CDE76" s="56"/>
      <c r="CDF76" s="56"/>
      <c r="CDG76" s="56"/>
      <c r="CDH76" s="56"/>
      <c r="CDI76" s="56"/>
      <c r="CDJ76" s="56"/>
      <c r="CDK76" s="56"/>
      <c r="CDL76" s="56"/>
      <c r="CDM76" s="56"/>
      <c r="CDN76" s="56"/>
      <c r="CDO76" s="56"/>
      <c r="CDP76" s="56"/>
      <c r="CDQ76" s="56"/>
      <c r="CDR76" s="56"/>
      <c r="CDS76" s="56"/>
      <c r="CDT76" s="56"/>
      <c r="CDU76" s="56"/>
      <c r="CDV76" s="56"/>
      <c r="CDW76" s="56"/>
      <c r="CDX76" s="56"/>
      <c r="CDY76" s="56"/>
      <c r="CDZ76" s="56"/>
      <c r="CEA76" s="56"/>
      <c r="CEB76" s="56"/>
      <c r="CEC76" s="56"/>
      <c r="CED76" s="56"/>
      <c r="CEE76" s="56"/>
      <c r="CEF76" s="56"/>
      <c r="CEG76" s="56"/>
      <c r="CEH76" s="56"/>
      <c r="CEI76" s="56"/>
      <c r="CEJ76" s="56"/>
      <c r="CEK76" s="56"/>
      <c r="CEL76" s="56"/>
      <c r="CEM76" s="56"/>
      <c r="CEN76" s="56"/>
      <c r="CEO76" s="56"/>
      <c r="CEP76" s="56"/>
      <c r="CEQ76" s="56"/>
      <c r="CER76" s="56"/>
      <c r="CES76" s="56"/>
      <c r="CET76" s="56"/>
      <c r="CEU76" s="56"/>
      <c r="CEV76" s="56"/>
      <c r="CEW76" s="56"/>
      <c r="CEX76" s="56"/>
      <c r="CEY76" s="56"/>
      <c r="CEZ76" s="56"/>
      <c r="CFA76" s="56"/>
      <c r="CFB76" s="56"/>
      <c r="CFC76" s="56"/>
      <c r="CFD76" s="56"/>
      <c r="CFE76" s="56"/>
      <c r="CFF76" s="56"/>
      <c r="CFG76" s="56"/>
      <c r="CFH76" s="56"/>
      <c r="CFI76" s="56"/>
      <c r="CFJ76" s="56"/>
      <c r="CFK76" s="56"/>
      <c r="CFL76" s="56"/>
      <c r="CFM76" s="56"/>
      <c r="CFN76" s="56"/>
      <c r="CFO76" s="56"/>
      <c r="CFP76" s="56"/>
      <c r="CFQ76" s="56"/>
      <c r="CFR76" s="56"/>
      <c r="CFS76" s="56"/>
      <c r="CFT76" s="56"/>
      <c r="CFU76" s="56"/>
      <c r="CFV76" s="56"/>
      <c r="CFW76" s="56"/>
      <c r="CFX76" s="56"/>
      <c r="CFY76" s="56"/>
      <c r="CFZ76" s="56"/>
      <c r="CGA76" s="56"/>
      <c r="CGB76" s="56"/>
      <c r="CGC76" s="56"/>
      <c r="CGD76" s="56"/>
      <c r="CGE76" s="56"/>
      <c r="CGF76" s="56"/>
      <c r="CGG76" s="56"/>
      <c r="CGH76" s="56"/>
      <c r="CGI76" s="56"/>
      <c r="CGJ76" s="56"/>
      <c r="CGK76" s="56"/>
      <c r="CGL76" s="56"/>
      <c r="CGM76" s="56"/>
      <c r="CGN76" s="56"/>
      <c r="CGO76" s="56"/>
      <c r="CGP76" s="56"/>
      <c r="CGQ76" s="56"/>
      <c r="CGR76" s="56"/>
      <c r="CGS76" s="56"/>
      <c r="CGT76" s="56"/>
      <c r="CGU76" s="56"/>
      <c r="CGV76" s="56"/>
      <c r="CGW76" s="56"/>
      <c r="CGX76" s="56"/>
      <c r="CGY76" s="56"/>
      <c r="CGZ76" s="56"/>
      <c r="CHA76" s="56"/>
      <c r="CHB76" s="56"/>
      <c r="CHC76" s="56"/>
      <c r="CHD76" s="56"/>
      <c r="CHE76" s="56"/>
      <c r="CHF76" s="56"/>
      <c r="CHG76" s="56"/>
      <c r="CHH76" s="56"/>
      <c r="CHI76" s="56"/>
      <c r="CHJ76" s="56"/>
      <c r="CHK76" s="56"/>
      <c r="CHL76" s="56"/>
      <c r="CHM76" s="56"/>
      <c r="CHN76" s="56"/>
      <c r="CHO76" s="56"/>
      <c r="CHP76" s="56"/>
      <c r="CHQ76" s="56"/>
      <c r="CHR76" s="56"/>
      <c r="CHS76" s="56"/>
      <c r="CHT76" s="56"/>
      <c r="CHU76" s="56"/>
      <c r="CHV76" s="56"/>
      <c r="CHW76" s="56"/>
      <c r="CHX76" s="56"/>
      <c r="CHY76" s="56"/>
      <c r="CHZ76" s="56"/>
      <c r="CIA76" s="56"/>
      <c r="CIB76" s="56"/>
      <c r="CIC76" s="56"/>
      <c r="CID76" s="56"/>
      <c r="CIE76" s="56"/>
      <c r="CIF76" s="56"/>
      <c r="CIG76" s="56"/>
      <c r="CIH76" s="56"/>
      <c r="CII76" s="56"/>
      <c r="CIJ76" s="56"/>
      <c r="CIK76" s="56"/>
      <c r="CIL76" s="56"/>
      <c r="CIM76" s="56"/>
      <c r="CIN76" s="56"/>
      <c r="CIO76" s="56"/>
      <c r="CIP76" s="56"/>
      <c r="CIQ76" s="56"/>
      <c r="CIR76" s="56"/>
      <c r="CIS76" s="56"/>
      <c r="CIT76" s="56"/>
      <c r="CIU76" s="56"/>
      <c r="CIV76" s="56"/>
      <c r="CIW76" s="56"/>
      <c r="CIX76" s="56"/>
      <c r="CIY76" s="56"/>
      <c r="CIZ76" s="56"/>
      <c r="CJA76" s="56"/>
      <c r="CJB76" s="56"/>
      <c r="CJC76" s="56"/>
      <c r="CJD76" s="56"/>
      <c r="CJE76" s="56"/>
      <c r="CJF76" s="56"/>
      <c r="CJG76" s="56"/>
      <c r="CJH76" s="56"/>
      <c r="CJI76" s="56"/>
      <c r="CJJ76" s="56"/>
      <c r="CJK76" s="56"/>
      <c r="CJL76" s="56"/>
      <c r="CJM76" s="56"/>
      <c r="CJN76" s="56"/>
      <c r="CJO76" s="56"/>
      <c r="CJP76" s="56"/>
      <c r="CJQ76" s="56"/>
      <c r="CJR76" s="56"/>
      <c r="CJS76" s="56"/>
      <c r="CJT76" s="56"/>
      <c r="CJU76" s="56"/>
      <c r="CJV76" s="56"/>
      <c r="CJW76" s="56"/>
      <c r="CJX76" s="56"/>
      <c r="CJY76" s="56"/>
      <c r="CJZ76" s="56"/>
      <c r="CKA76" s="56"/>
      <c r="CKB76" s="56"/>
      <c r="CKC76" s="56"/>
      <c r="CKD76" s="56"/>
      <c r="CKE76" s="56"/>
      <c r="CKF76" s="56"/>
      <c r="CKG76" s="56"/>
      <c r="CKH76" s="56"/>
      <c r="CKI76" s="56"/>
      <c r="CKJ76" s="56"/>
      <c r="CKK76" s="56"/>
      <c r="CKL76" s="56"/>
      <c r="CKM76" s="56"/>
      <c r="CKN76" s="56"/>
      <c r="CKO76" s="56"/>
      <c r="CKP76" s="56"/>
      <c r="CKQ76" s="56"/>
      <c r="CKR76" s="56"/>
      <c r="CKS76" s="56"/>
      <c r="CKT76" s="56"/>
      <c r="CKU76" s="56"/>
      <c r="CKV76" s="56"/>
      <c r="CKW76" s="56"/>
      <c r="CKX76" s="56"/>
      <c r="CKY76" s="56"/>
      <c r="CKZ76" s="56"/>
      <c r="CLA76" s="56"/>
      <c r="CLB76" s="56"/>
      <c r="CLC76" s="56"/>
      <c r="CLD76" s="56"/>
      <c r="CLE76" s="56"/>
      <c r="CLF76" s="56"/>
      <c r="CLG76" s="56"/>
      <c r="CLH76" s="56"/>
      <c r="CLI76" s="56"/>
      <c r="CLJ76" s="56"/>
      <c r="CLK76" s="56"/>
      <c r="CLL76" s="56"/>
      <c r="CLM76" s="56"/>
      <c r="CLN76" s="56"/>
      <c r="CLO76" s="56"/>
      <c r="CLP76" s="56"/>
      <c r="CLQ76" s="56"/>
      <c r="CLR76" s="56"/>
      <c r="CLS76" s="56"/>
      <c r="CLT76" s="56"/>
      <c r="CLU76" s="56"/>
      <c r="CLV76" s="56"/>
      <c r="CLW76" s="56"/>
      <c r="CLX76" s="56"/>
      <c r="CLY76" s="56"/>
      <c r="CLZ76" s="56"/>
      <c r="CMA76" s="56"/>
      <c r="CMB76" s="56"/>
      <c r="CMC76" s="56"/>
      <c r="CMD76" s="56"/>
      <c r="CME76" s="56"/>
      <c r="CMF76" s="56"/>
      <c r="CMG76" s="56"/>
      <c r="CMH76" s="56"/>
      <c r="CMI76" s="56"/>
      <c r="CMJ76" s="56"/>
      <c r="CMK76" s="56"/>
      <c r="CML76" s="56"/>
      <c r="CMM76" s="56"/>
      <c r="CMN76" s="56"/>
      <c r="CMO76" s="56"/>
      <c r="CMP76" s="56"/>
      <c r="CMQ76" s="56"/>
      <c r="CMR76" s="56"/>
      <c r="CMS76" s="56"/>
      <c r="CMT76" s="56"/>
      <c r="CMU76" s="56"/>
      <c r="CMV76" s="56"/>
      <c r="CMW76" s="56"/>
      <c r="CMX76" s="56"/>
      <c r="CMY76" s="56"/>
      <c r="CMZ76" s="56"/>
      <c r="CNA76" s="56"/>
      <c r="CNB76" s="56"/>
      <c r="CNC76" s="56"/>
      <c r="CND76" s="56"/>
      <c r="CNE76" s="56"/>
      <c r="CNF76" s="56"/>
      <c r="CNG76" s="56"/>
      <c r="CNH76" s="56"/>
      <c r="CNI76" s="56"/>
      <c r="CNJ76" s="56"/>
      <c r="CNK76" s="56"/>
      <c r="CNL76" s="56"/>
      <c r="CNM76" s="56"/>
      <c r="CNN76" s="56"/>
      <c r="CNO76" s="56"/>
      <c r="CNP76" s="56"/>
      <c r="CNQ76" s="56"/>
      <c r="CNR76" s="56"/>
      <c r="CNS76" s="56"/>
      <c r="CNT76" s="56"/>
      <c r="CNU76" s="56"/>
      <c r="CNV76" s="56"/>
      <c r="CNW76" s="56"/>
      <c r="CNX76" s="56"/>
      <c r="CNY76" s="56"/>
      <c r="CNZ76" s="56"/>
      <c r="COA76" s="56"/>
      <c r="COB76" s="56"/>
      <c r="COC76" s="56"/>
      <c r="COD76" s="56"/>
      <c r="COE76" s="56"/>
      <c r="COF76" s="56"/>
      <c r="COG76" s="56"/>
      <c r="COH76" s="56"/>
      <c r="COI76" s="56"/>
      <c r="COJ76" s="56"/>
      <c r="COK76" s="56"/>
      <c r="COL76" s="56"/>
      <c r="COM76" s="56"/>
      <c r="CON76" s="56"/>
      <c r="COO76" s="56"/>
      <c r="COP76" s="56"/>
      <c r="COQ76" s="56"/>
      <c r="COR76" s="56"/>
      <c r="COS76" s="56"/>
      <c r="COT76" s="56"/>
      <c r="COU76" s="56"/>
      <c r="COV76" s="56"/>
      <c r="COW76" s="56"/>
      <c r="COX76" s="56"/>
      <c r="COY76" s="56"/>
      <c r="COZ76" s="56"/>
      <c r="CPA76" s="56"/>
      <c r="CPB76" s="56"/>
      <c r="CPC76" s="56"/>
      <c r="CPD76" s="56"/>
      <c r="CPE76" s="56"/>
      <c r="CPF76" s="56"/>
      <c r="CPG76" s="56"/>
      <c r="CPH76" s="56"/>
      <c r="CPI76" s="56"/>
      <c r="CPJ76" s="56"/>
      <c r="CPK76" s="56"/>
      <c r="CPL76" s="56"/>
      <c r="CPM76" s="56"/>
      <c r="CPN76" s="56"/>
      <c r="CPO76" s="56"/>
      <c r="CPP76" s="56"/>
      <c r="CPQ76" s="56"/>
      <c r="CPR76" s="56"/>
      <c r="CPS76" s="56"/>
      <c r="CPT76" s="56"/>
      <c r="CPU76" s="56"/>
      <c r="CPV76" s="56"/>
      <c r="CPW76" s="56"/>
      <c r="CPX76" s="56"/>
      <c r="CPY76" s="56"/>
      <c r="CPZ76" s="56"/>
      <c r="CQA76" s="56"/>
      <c r="CQB76" s="56"/>
      <c r="CQC76" s="56"/>
      <c r="CQD76" s="56"/>
      <c r="CQE76" s="56"/>
      <c r="CQF76" s="56"/>
      <c r="CQG76" s="56"/>
      <c r="CQH76" s="56"/>
      <c r="CQI76" s="56"/>
      <c r="CQJ76" s="56"/>
      <c r="CQK76" s="56"/>
      <c r="CQL76" s="56"/>
      <c r="CQM76" s="56"/>
      <c r="CQN76" s="56"/>
      <c r="CQO76" s="56"/>
      <c r="CQP76" s="56"/>
      <c r="CQQ76" s="56"/>
      <c r="CQR76" s="56"/>
      <c r="CQS76" s="56"/>
      <c r="CQT76" s="56"/>
      <c r="CQU76" s="56"/>
      <c r="CQV76" s="56"/>
      <c r="CQW76" s="56"/>
      <c r="CQX76" s="56"/>
      <c r="CQY76" s="56"/>
      <c r="CQZ76" s="56"/>
      <c r="CRA76" s="56"/>
      <c r="CRB76" s="56"/>
      <c r="CRC76" s="56"/>
      <c r="CRD76" s="56"/>
      <c r="CRE76" s="56"/>
      <c r="CRF76" s="56"/>
      <c r="CRG76" s="56"/>
      <c r="CRH76" s="56"/>
      <c r="CRI76" s="56"/>
      <c r="CRJ76" s="56"/>
      <c r="CRK76" s="56"/>
      <c r="CRL76" s="56"/>
      <c r="CRM76" s="56"/>
      <c r="CRN76" s="56"/>
      <c r="CRO76" s="56"/>
      <c r="CRP76" s="56"/>
      <c r="CRQ76" s="56"/>
      <c r="CRR76" s="56"/>
      <c r="CRS76" s="56"/>
      <c r="CRT76" s="56"/>
      <c r="CRU76" s="56"/>
      <c r="CRV76" s="56"/>
      <c r="CRW76" s="56"/>
      <c r="CRX76" s="56"/>
      <c r="CRY76" s="56"/>
      <c r="CRZ76" s="56"/>
      <c r="CSA76" s="56"/>
      <c r="CSB76" s="56"/>
      <c r="CSC76" s="56"/>
      <c r="CSD76" s="56"/>
      <c r="CSE76" s="56"/>
      <c r="CSF76" s="56"/>
      <c r="CSG76" s="56"/>
      <c r="CSH76" s="56"/>
      <c r="CSI76" s="56"/>
      <c r="CSJ76" s="56"/>
      <c r="CSK76" s="56"/>
      <c r="CSL76" s="56"/>
      <c r="CSM76" s="56"/>
      <c r="CSN76" s="56"/>
      <c r="CSO76" s="56"/>
      <c r="CSP76" s="56"/>
      <c r="CSQ76" s="56"/>
      <c r="CSR76" s="56"/>
      <c r="CSS76" s="56"/>
      <c r="CST76" s="56"/>
      <c r="CSU76" s="56"/>
      <c r="CSV76" s="56"/>
      <c r="CSW76" s="56"/>
      <c r="CSX76" s="56"/>
      <c r="CSY76" s="56"/>
      <c r="CSZ76" s="56"/>
      <c r="CTA76" s="56"/>
      <c r="CTB76" s="56"/>
      <c r="CTC76" s="56"/>
      <c r="CTD76" s="56"/>
      <c r="CTE76" s="56"/>
      <c r="CTF76" s="56"/>
      <c r="CTG76" s="56"/>
      <c r="CTH76" s="56"/>
      <c r="CTI76" s="56"/>
      <c r="CTJ76" s="56"/>
      <c r="CTK76" s="56"/>
      <c r="CTL76" s="56"/>
      <c r="CTM76" s="56"/>
      <c r="CTN76" s="56"/>
      <c r="CTO76" s="56"/>
      <c r="CTP76" s="56"/>
      <c r="CTQ76" s="56"/>
      <c r="CTR76" s="56"/>
      <c r="CTS76" s="56"/>
      <c r="CTT76" s="56"/>
      <c r="CTU76" s="56"/>
      <c r="CTV76" s="56"/>
      <c r="CTW76" s="56"/>
      <c r="CTX76" s="56"/>
      <c r="CTY76" s="56"/>
      <c r="CTZ76" s="56"/>
      <c r="CUA76" s="56"/>
      <c r="CUB76" s="56"/>
      <c r="CUC76" s="56"/>
      <c r="CUD76" s="56"/>
      <c r="CUE76" s="56"/>
      <c r="CUF76" s="56"/>
      <c r="CUG76" s="56"/>
      <c r="CUH76" s="56"/>
      <c r="CUI76" s="56"/>
      <c r="CUJ76" s="56"/>
      <c r="CUK76" s="56"/>
      <c r="CUL76" s="56"/>
      <c r="CUM76" s="56"/>
      <c r="CUN76" s="56"/>
      <c r="CUO76" s="56"/>
      <c r="CUP76" s="56"/>
      <c r="CUQ76" s="56"/>
      <c r="CUR76" s="56"/>
      <c r="CUS76" s="56"/>
      <c r="CUT76" s="56"/>
      <c r="CUU76" s="56"/>
      <c r="CUV76" s="56"/>
      <c r="CUW76" s="56"/>
      <c r="CUX76" s="56"/>
      <c r="CUY76" s="56"/>
      <c r="CUZ76" s="56"/>
      <c r="CVA76" s="56"/>
      <c r="CVB76" s="56"/>
      <c r="CVC76" s="56"/>
      <c r="CVD76" s="56"/>
      <c r="CVE76" s="56"/>
      <c r="CVF76" s="56"/>
      <c r="CVG76" s="56"/>
      <c r="CVH76" s="56"/>
      <c r="CVI76" s="56"/>
      <c r="CVJ76" s="56"/>
      <c r="CVK76" s="56"/>
      <c r="CVL76" s="56"/>
      <c r="CVM76" s="56"/>
      <c r="CVN76" s="56"/>
      <c r="CVO76" s="56"/>
      <c r="CVP76" s="56"/>
      <c r="CVQ76" s="56"/>
      <c r="CVR76" s="56"/>
      <c r="CVS76" s="56"/>
      <c r="CVT76" s="56"/>
      <c r="CVU76" s="56"/>
      <c r="CVV76" s="56"/>
      <c r="CVW76" s="56"/>
      <c r="CVX76" s="56"/>
      <c r="CVY76" s="56"/>
      <c r="CVZ76" s="56"/>
      <c r="CWA76" s="56"/>
      <c r="CWB76" s="56"/>
      <c r="CWC76" s="56"/>
      <c r="CWD76" s="56"/>
      <c r="CWE76" s="56"/>
      <c r="CWF76" s="56"/>
      <c r="CWG76" s="56"/>
      <c r="CWH76" s="56"/>
      <c r="CWI76" s="56"/>
      <c r="CWJ76" s="56"/>
      <c r="CWK76" s="56"/>
      <c r="CWL76" s="56"/>
      <c r="CWM76" s="56"/>
      <c r="CWN76" s="56"/>
      <c r="CWO76" s="56"/>
      <c r="CWP76" s="56"/>
      <c r="CWQ76" s="56"/>
      <c r="CWR76" s="56"/>
      <c r="CWS76" s="56"/>
      <c r="CWT76" s="56"/>
      <c r="CWU76" s="56"/>
      <c r="CWV76" s="56"/>
      <c r="CWW76" s="56"/>
      <c r="CWX76" s="56"/>
      <c r="CWY76" s="56"/>
      <c r="CWZ76" s="56"/>
      <c r="CXA76" s="56"/>
      <c r="CXB76" s="56"/>
      <c r="CXC76" s="56"/>
      <c r="CXD76" s="56"/>
      <c r="CXE76" s="56"/>
      <c r="CXF76" s="56"/>
      <c r="CXG76" s="56"/>
      <c r="CXH76" s="56"/>
      <c r="CXI76" s="56"/>
      <c r="CXJ76" s="56"/>
      <c r="CXK76" s="56"/>
      <c r="CXL76" s="56"/>
      <c r="CXM76" s="56"/>
      <c r="CXN76" s="56"/>
      <c r="CXO76" s="56"/>
      <c r="CXP76" s="56"/>
      <c r="CXQ76" s="56"/>
      <c r="CXR76" s="56"/>
      <c r="CXS76" s="56"/>
      <c r="CXT76" s="56"/>
      <c r="CXU76" s="56"/>
      <c r="CXV76" s="56"/>
      <c r="CXW76" s="56"/>
      <c r="CXX76" s="56"/>
      <c r="CXY76" s="56"/>
      <c r="CXZ76" s="56"/>
      <c r="CYA76" s="56"/>
      <c r="CYB76" s="56"/>
      <c r="CYC76" s="56"/>
      <c r="CYD76" s="56"/>
      <c r="CYE76" s="56"/>
      <c r="CYF76" s="56"/>
      <c r="CYG76" s="56"/>
      <c r="CYH76" s="56"/>
      <c r="CYI76" s="56"/>
      <c r="CYJ76" s="56"/>
      <c r="CYK76" s="56"/>
      <c r="CYL76" s="56"/>
      <c r="CYM76" s="56"/>
      <c r="CYN76" s="56"/>
      <c r="CYO76" s="56"/>
      <c r="CYP76" s="56"/>
      <c r="CYQ76" s="56"/>
      <c r="CYR76" s="56"/>
      <c r="CYS76" s="56"/>
      <c r="CYT76" s="56"/>
      <c r="CYU76" s="56"/>
      <c r="CYV76" s="56"/>
      <c r="CYW76" s="56"/>
      <c r="CYX76" s="56"/>
      <c r="CYY76" s="56"/>
      <c r="CYZ76" s="56"/>
      <c r="CZA76" s="56"/>
      <c r="CZB76" s="56"/>
      <c r="CZC76" s="56"/>
      <c r="CZD76" s="56"/>
      <c r="CZE76" s="56"/>
      <c r="CZF76" s="56"/>
      <c r="CZG76" s="56"/>
      <c r="CZH76" s="56"/>
      <c r="CZI76" s="56"/>
      <c r="CZJ76" s="56"/>
      <c r="CZK76" s="56"/>
      <c r="CZL76" s="56"/>
      <c r="CZM76" s="56"/>
      <c r="CZN76" s="56"/>
      <c r="CZO76" s="56"/>
      <c r="CZP76" s="56"/>
      <c r="CZQ76" s="56"/>
      <c r="CZR76" s="56"/>
      <c r="CZS76" s="56"/>
      <c r="CZT76" s="56"/>
      <c r="CZU76" s="56"/>
      <c r="CZV76" s="56"/>
      <c r="CZW76" s="56"/>
      <c r="CZX76" s="56"/>
      <c r="CZY76" s="56"/>
      <c r="CZZ76" s="56"/>
      <c r="DAA76" s="56"/>
      <c r="DAB76" s="56"/>
      <c r="DAC76" s="56"/>
      <c r="DAD76" s="56"/>
      <c r="DAE76" s="56"/>
      <c r="DAF76" s="56"/>
      <c r="DAG76" s="56"/>
      <c r="DAH76" s="56"/>
      <c r="DAI76" s="56"/>
      <c r="DAJ76" s="56"/>
      <c r="DAK76" s="56"/>
      <c r="DAL76" s="56"/>
      <c r="DAM76" s="56"/>
      <c r="DAN76" s="56"/>
      <c r="DAO76" s="56"/>
      <c r="DAP76" s="56"/>
      <c r="DAQ76" s="56"/>
      <c r="DAR76" s="56"/>
      <c r="DAS76" s="56"/>
      <c r="DAT76" s="56"/>
      <c r="DAU76" s="56"/>
      <c r="DAV76" s="56"/>
      <c r="DAW76" s="56"/>
      <c r="DAX76" s="56"/>
      <c r="DAY76" s="56"/>
      <c r="DAZ76" s="56"/>
      <c r="DBA76" s="56"/>
      <c r="DBB76" s="56"/>
      <c r="DBC76" s="56"/>
      <c r="DBD76" s="56"/>
      <c r="DBE76" s="56"/>
      <c r="DBF76" s="56"/>
      <c r="DBG76" s="56"/>
      <c r="DBH76" s="56"/>
      <c r="DBI76" s="56"/>
      <c r="DBJ76" s="56"/>
      <c r="DBK76" s="56"/>
      <c r="DBL76" s="56"/>
      <c r="DBM76" s="56"/>
      <c r="DBN76" s="56"/>
      <c r="DBO76" s="56"/>
      <c r="DBP76" s="56"/>
      <c r="DBQ76" s="56"/>
      <c r="DBR76" s="56"/>
      <c r="DBS76" s="56"/>
      <c r="DBT76" s="56"/>
      <c r="DBU76" s="56"/>
      <c r="DBV76" s="56"/>
      <c r="DBW76" s="56"/>
      <c r="DBX76" s="56"/>
      <c r="DBY76" s="56"/>
      <c r="DBZ76" s="56"/>
      <c r="DCA76" s="56"/>
      <c r="DCB76" s="56"/>
      <c r="DCC76" s="56"/>
      <c r="DCD76" s="56"/>
      <c r="DCE76" s="56"/>
      <c r="DCF76" s="56"/>
      <c r="DCG76" s="56"/>
      <c r="DCH76" s="56"/>
      <c r="DCI76" s="56"/>
      <c r="DCJ76" s="56"/>
      <c r="DCK76" s="56"/>
      <c r="DCL76" s="56"/>
      <c r="DCM76" s="56"/>
      <c r="DCN76" s="56"/>
      <c r="DCO76" s="56"/>
      <c r="DCP76" s="56"/>
      <c r="DCQ76" s="56"/>
      <c r="DCR76" s="56"/>
      <c r="DCS76" s="56"/>
      <c r="DCT76" s="56"/>
      <c r="DCU76" s="56"/>
      <c r="DCV76" s="56"/>
      <c r="DCW76" s="56"/>
      <c r="DCX76" s="56"/>
      <c r="DCY76" s="56"/>
      <c r="DCZ76" s="56"/>
      <c r="DDA76" s="56"/>
      <c r="DDB76" s="56"/>
      <c r="DDC76" s="56"/>
      <c r="DDD76" s="56"/>
      <c r="DDE76" s="56"/>
      <c r="DDF76" s="56"/>
      <c r="DDG76" s="56"/>
      <c r="DDH76" s="56"/>
      <c r="DDI76" s="56"/>
      <c r="DDJ76" s="56"/>
      <c r="DDK76" s="56"/>
      <c r="DDL76" s="56"/>
      <c r="DDM76" s="56"/>
      <c r="DDN76" s="56"/>
      <c r="DDO76" s="56"/>
      <c r="DDP76" s="56"/>
      <c r="DDQ76" s="56"/>
      <c r="DDR76" s="56"/>
      <c r="DDS76" s="56"/>
      <c r="DDT76" s="56"/>
      <c r="DDU76" s="56"/>
      <c r="DDV76" s="56"/>
      <c r="DDW76" s="56"/>
      <c r="DDX76" s="56"/>
      <c r="DDY76" s="56"/>
      <c r="DDZ76" s="56"/>
      <c r="DEA76" s="56"/>
      <c r="DEB76" s="56"/>
      <c r="DEC76" s="56"/>
      <c r="DED76" s="56"/>
      <c r="DEE76" s="56"/>
      <c r="DEF76" s="56"/>
      <c r="DEG76" s="56"/>
      <c r="DEH76" s="56"/>
      <c r="DEI76" s="56"/>
      <c r="DEJ76" s="56"/>
      <c r="DEK76" s="56"/>
      <c r="DEL76" s="56"/>
      <c r="DEM76" s="56"/>
      <c r="DEN76" s="56"/>
      <c r="DEO76" s="56"/>
      <c r="DEP76" s="56"/>
      <c r="DEQ76" s="56"/>
      <c r="DER76" s="56"/>
      <c r="DES76" s="56"/>
      <c r="DET76" s="56"/>
      <c r="DEU76" s="56"/>
      <c r="DEV76" s="56"/>
      <c r="DEW76" s="56"/>
      <c r="DEX76" s="56"/>
      <c r="DEY76" s="56"/>
      <c r="DEZ76" s="56"/>
      <c r="DFA76" s="56"/>
      <c r="DFB76" s="56"/>
      <c r="DFC76" s="56"/>
      <c r="DFD76" s="56"/>
      <c r="DFE76" s="56"/>
      <c r="DFF76" s="56"/>
      <c r="DFG76" s="56"/>
      <c r="DFH76" s="56"/>
      <c r="DFI76" s="56"/>
      <c r="DFJ76" s="56"/>
      <c r="DFK76" s="56"/>
      <c r="DFL76" s="56"/>
      <c r="DFM76" s="56"/>
      <c r="DFN76" s="56"/>
      <c r="DFO76" s="56"/>
      <c r="DFP76" s="56"/>
      <c r="DFQ76" s="56"/>
      <c r="DFR76" s="56"/>
      <c r="DFS76" s="56"/>
      <c r="DFT76" s="56"/>
      <c r="DFU76" s="56"/>
      <c r="DFV76" s="56"/>
      <c r="DFW76" s="56"/>
      <c r="DFX76" s="56"/>
      <c r="DFY76" s="56"/>
      <c r="DFZ76" s="56"/>
      <c r="DGA76" s="56"/>
      <c r="DGB76" s="56"/>
      <c r="DGC76" s="56"/>
      <c r="DGD76" s="56"/>
      <c r="DGE76" s="56"/>
      <c r="DGF76" s="56"/>
      <c r="DGG76" s="56"/>
      <c r="DGH76" s="56"/>
      <c r="DGI76" s="56"/>
      <c r="DGJ76" s="56"/>
      <c r="DGK76" s="56"/>
      <c r="DGL76" s="56"/>
      <c r="DGM76" s="56"/>
      <c r="DGN76" s="56"/>
      <c r="DGO76" s="56"/>
      <c r="DGP76" s="56"/>
      <c r="DGQ76" s="56"/>
      <c r="DGR76" s="56"/>
      <c r="DGS76" s="56"/>
      <c r="DGT76" s="56"/>
      <c r="DGU76" s="56"/>
      <c r="DGV76" s="56"/>
      <c r="DGW76" s="56"/>
      <c r="DGX76" s="56"/>
      <c r="DGY76" s="56"/>
      <c r="DGZ76" s="56"/>
      <c r="DHA76" s="56"/>
      <c r="DHB76" s="56"/>
      <c r="DHC76" s="56"/>
      <c r="DHD76" s="56"/>
      <c r="DHE76" s="56"/>
      <c r="DHF76" s="56"/>
      <c r="DHG76" s="56"/>
      <c r="DHH76" s="56"/>
      <c r="DHI76" s="56"/>
      <c r="DHJ76" s="56"/>
      <c r="DHK76" s="56"/>
      <c r="DHL76" s="56"/>
      <c r="DHM76" s="56"/>
      <c r="DHN76" s="56"/>
      <c r="DHO76" s="56"/>
      <c r="DHP76" s="56"/>
      <c r="DHQ76" s="56"/>
      <c r="DHR76" s="56"/>
      <c r="DHS76" s="56"/>
      <c r="DHT76" s="56"/>
      <c r="DHU76" s="56"/>
      <c r="DHV76" s="56"/>
      <c r="DHW76" s="56"/>
      <c r="DHX76" s="56"/>
      <c r="DHY76" s="56"/>
      <c r="DHZ76" s="56"/>
      <c r="DIA76" s="56"/>
      <c r="DIB76" s="56"/>
      <c r="DIC76" s="56"/>
      <c r="DID76" s="56"/>
      <c r="DIE76" s="56"/>
      <c r="DIF76" s="56"/>
      <c r="DIG76" s="56"/>
      <c r="DIH76" s="56"/>
      <c r="DII76" s="56"/>
      <c r="DIJ76" s="56"/>
      <c r="DIK76" s="56"/>
      <c r="DIL76" s="56"/>
      <c r="DIM76" s="56"/>
      <c r="DIN76" s="56"/>
      <c r="DIO76" s="56"/>
      <c r="DIP76" s="56"/>
      <c r="DIQ76" s="56"/>
      <c r="DIR76" s="56"/>
      <c r="DIS76" s="56"/>
      <c r="DIT76" s="56"/>
      <c r="DIU76" s="56"/>
      <c r="DIV76" s="56"/>
      <c r="DIW76" s="56"/>
      <c r="DIX76" s="56"/>
      <c r="DIY76" s="56"/>
      <c r="DIZ76" s="56"/>
      <c r="DJA76" s="56"/>
      <c r="DJB76" s="56"/>
      <c r="DJC76" s="56"/>
      <c r="DJD76" s="56"/>
      <c r="DJE76" s="56"/>
      <c r="DJF76" s="56"/>
      <c r="DJG76" s="56"/>
      <c r="DJH76" s="56"/>
      <c r="DJI76" s="56"/>
      <c r="DJJ76" s="56"/>
      <c r="DJK76" s="56"/>
      <c r="DJL76" s="56"/>
      <c r="DJM76" s="56"/>
      <c r="DJN76" s="56"/>
      <c r="DJO76" s="56"/>
      <c r="DJP76" s="56"/>
      <c r="DJQ76" s="56"/>
      <c r="DJR76" s="56"/>
      <c r="DJS76" s="56"/>
      <c r="DJT76" s="56"/>
      <c r="DJU76" s="56"/>
      <c r="DJV76" s="56"/>
      <c r="DJW76" s="56"/>
      <c r="DJX76" s="56"/>
      <c r="DJY76" s="56"/>
      <c r="DJZ76" s="56"/>
      <c r="DKA76" s="56"/>
      <c r="DKB76" s="56"/>
      <c r="DKC76" s="56"/>
      <c r="DKD76" s="56"/>
      <c r="DKE76" s="56"/>
      <c r="DKF76" s="56"/>
      <c r="DKG76" s="56"/>
      <c r="DKH76" s="56"/>
      <c r="DKI76" s="56"/>
      <c r="DKJ76" s="56"/>
      <c r="DKK76" s="56"/>
      <c r="DKL76" s="56"/>
      <c r="DKM76" s="56"/>
      <c r="DKN76" s="56"/>
      <c r="DKO76" s="56"/>
      <c r="DKP76" s="56"/>
      <c r="DKQ76" s="56"/>
      <c r="DKR76" s="56"/>
      <c r="DKS76" s="56"/>
      <c r="DKT76" s="56"/>
      <c r="DKU76" s="56"/>
      <c r="DKV76" s="56"/>
      <c r="DKW76" s="56"/>
      <c r="DKX76" s="56"/>
      <c r="DKY76" s="56"/>
      <c r="DKZ76" s="56"/>
      <c r="DLA76" s="56"/>
      <c r="DLB76" s="56"/>
      <c r="DLC76" s="56"/>
      <c r="DLD76" s="56"/>
      <c r="DLE76" s="56"/>
      <c r="DLF76" s="56"/>
      <c r="DLG76" s="56"/>
      <c r="DLH76" s="56"/>
      <c r="DLI76" s="56"/>
      <c r="DLJ76" s="56"/>
      <c r="DLK76" s="56"/>
      <c r="DLL76" s="56"/>
      <c r="DLM76" s="56"/>
      <c r="DLN76" s="56"/>
      <c r="DLO76" s="56"/>
      <c r="DLP76" s="56"/>
      <c r="DLQ76" s="56"/>
      <c r="DLR76" s="56"/>
      <c r="DLS76" s="56"/>
      <c r="DLT76" s="56"/>
      <c r="DLU76" s="56"/>
      <c r="DLV76" s="56"/>
      <c r="DLW76" s="56"/>
      <c r="DLX76" s="56"/>
      <c r="DLY76" s="56"/>
      <c r="DLZ76" s="56"/>
      <c r="DMA76" s="56"/>
      <c r="DMB76" s="56"/>
      <c r="DMC76" s="56"/>
      <c r="DMD76" s="56"/>
      <c r="DME76" s="56"/>
      <c r="DMF76" s="56"/>
      <c r="DMG76" s="56"/>
      <c r="DMH76" s="56"/>
      <c r="DMI76" s="56"/>
      <c r="DMJ76" s="56"/>
      <c r="DMK76" s="56"/>
      <c r="DML76" s="56"/>
      <c r="DMM76" s="56"/>
      <c r="DMN76" s="56"/>
      <c r="DMO76" s="56"/>
      <c r="DMP76" s="56"/>
      <c r="DMQ76" s="56"/>
      <c r="DMR76" s="56"/>
      <c r="DMS76" s="56"/>
      <c r="DMT76" s="56"/>
      <c r="DMU76" s="56"/>
      <c r="DMV76" s="56"/>
      <c r="DMW76" s="56"/>
      <c r="DMX76" s="56"/>
      <c r="DMY76" s="56"/>
      <c r="DMZ76" s="56"/>
      <c r="DNA76" s="56"/>
      <c r="DNB76" s="56"/>
      <c r="DNC76" s="56"/>
      <c r="DND76" s="56"/>
      <c r="DNE76" s="56"/>
      <c r="DNF76" s="56"/>
      <c r="DNG76" s="56"/>
      <c r="DNH76" s="56"/>
      <c r="DNI76" s="56"/>
      <c r="DNJ76" s="56"/>
      <c r="DNK76" s="56"/>
      <c r="DNL76" s="56"/>
      <c r="DNM76" s="56"/>
      <c r="DNN76" s="56"/>
      <c r="DNO76" s="56"/>
      <c r="DNP76" s="56"/>
      <c r="DNQ76" s="56"/>
      <c r="DNR76" s="56"/>
      <c r="DNS76" s="56"/>
      <c r="DNT76" s="56"/>
      <c r="DNU76" s="56"/>
      <c r="DNV76" s="56"/>
      <c r="DNW76" s="56"/>
      <c r="DNX76" s="56"/>
      <c r="DNY76" s="56"/>
      <c r="DNZ76" s="56"/>
      <c r="DOA76" s="56"/>
      <c r="DOB76" s="56"/>
      <c r="DOC76" s="56"/>
      <c r="DOD76" s="56"/>
      <c r="DOE76" s="56"/>
      <c r="DOF76" s="56"/>
      <c r="DOG76" s="56"/>
      <c r="DOH76" s="56"/>
      <c r="DOI76" s="56"/>
      <c r="DOJ76" s="56"/>
      <c r="DOK76" s="56"/>
      <c r="DOL76" s="56"/>
      <c r="DOM76" s="56"/>
      <c r="DON76" s="56"/>
      <c r="DOO76" s="56"/>
      <c r="DOP76" s="56"/>
      <c r="DOQ76" s="56"/>
      <c r="DOR76" s="56"/>
      <c r="DOS76" s="56"/>
      <c r="DOT76" s="56"/>
      <c r="DOU76" s="56"/>
      <c r="DOV76" s="56"/>
      <c r="DOW76" s="56"/>
      <c r="DOX76" s="56"/>
      <c r="DOY76" s="56"/>
      <c r="DOZ76" s="56"/>
      <c r="DPA76" s="56"/>
      <c r="DPB76" s="56"/>
      <c r="DPC76" s="56"/>
      <c r="DPD76" s="56"/>
      <c r="DPE76" s="56"/>
      <c r="DPF76" s="56"/>
      <c r="DPG76" s="56"/>
      <c r="DPH76" s="56"/>
      <c r="DPI76" s="56"/>
      <c r="DPJ76" s="56"/>
      <c r="DPK76" s="56"/>
      <c r="DPL76" s="56"/>
      <c r="DPM76" s="56"/>
      <c r="DPN76" s="56"/>
      <c r="DPO76" s="56"/>
      <c r="DPP76" s="56"/>
      <c r="DPQ76" s="56"/>
      <c r="DPR76" s="56"/>
      <c r="DPS76" s="56"/>
      <c r="DPT76" s="56"/>
      <c r="DPU76" s="56"/>
      <c r="DPV76" s="56"/>
      <c r="DPW76" s="56"/>
      <c r="DPX76" s="56"/>
      <c r="DPY76" s="56"/>
      <c r="DPZ76" s="56"/>
      <c r="DQA76" s="56"/>
      <c r="DQB76" s="56"/>
      <c r="DQC76" s="56"/>
      <c r="DQD76" s="56"/>
      <c r="DQE76" s="56"/>
      <c r="DQF76" s="56"/>
      <c r="DQG76" s="56"/>
      <c r="DQH76" s="56"/>
      <c r="DQI76" s="56"/>
      <c r="DQJ76" s="56"/>
      <c r="DQK76" s="56"/>
      <c r="DQL76" s="56"/>
      <c r="DQM76" s="56"/>
      <c r="DQN76" s="56"/>
      <c r="DQO76" s="56"/>
      <c r="DQP76" s="56"/>
      <c r="DQQ76" s="56"/>
      <c r="DQR76" s="56"/>
      <c r="DQS76" s="56"/>
      <c r="DQT76" s="56"/>
      <c r="DQU76" s="56"/>
      <c r="DQV76" s="56"/>
      <c r="DQW76" s="56"/>
      <c r="DQX76" s="56"/>
      <c r="DQY76" s="56"/>
      <c r="DQZ76" s="56"/>
      <c r="DRA76" s="56"/>
      <c r="DRB76" s="56"/>
      <c r="DRC76" s="56"/>
      <c r="DRD76" s="56"/>
      <c r="DRE76" s="56"/>
      <c r="DRF76" s="56"/>
      <c r="DRG76" s="56"/>
      <c r="DRH76" s="56"/>
      <c r="DRI76" s="56"/>
      <c r="DRJ76" s="56"/>
      <c r="DRK76" s="56"/>
      <c r="DRL76" s="56"/>
      <c r="DRM76" s="56"/>
      <c r="DRN76" s="56"/>
      <c r="DRO76" s="56"/>
      <c r="DRP76" s="56"/>
      <c r="DRQ76" s="56"/>
      <c r="DRR76" s="56"/>
      <c r="DRS76" s="56"/>
      <c r="DRT76" s="56"/>
      <c r="DRU76" s="56"/>
      <c r="DRV76" s="56"/>
      <c r="DRW76" s="56"/>
      <c r="DRX76" s="56"/>
      <c r="DRY76" s="56"/>
      <c r="DRZ76" s="56"/>
      <c r="DSA76" s="56"/>
      <c r="DSB76" s="56"/>
      <c r="DSC76" s="56"/>
      <c r="DSD76" s="56"/>
      <c r="DSE76" s="56"/>
      <c r="DSF76" s="56"/>
      <c r="DSG76" s="56"/>
      <c r="DSH76" s="56"/>
      <c r="DSI76" s="56"/>
      <c r="DSJ76" s="56"/>
      <c r="DSK76" s="56"/>
      <c r="DSL76" s="56"/>
      <c r="DSM76" s="56"/>
      <c r="DSN76" s="56"/>
      <c r="DSO76" s="56"/>
      <c r="DSP76" s="56"/>
      <c r="DSQ76" s="56"/>
      <c r="DSR76" s="56"/>
      <c r="DSS76" s="56"/>
      <c r="DST76" s="56"/>
      <c r="DSU76" s="56"/>
      <c r="DSV76" s="56"/>
      <c r="DSW76" s="56"/>
      <c r="DSX76" s="56"/>
      <c r="DSY76" s="56"/>
      <c r="DSZ76" s="56"/>
      <c r="DTA76" s="56"/>
      <c r="DTB76" s="56"/>
      <c r="DTC76" s="56"/>
      <c r="DTD76" s="56"/>
      <c r="DTE76" s="56"/>
      <c r="DTF76" s="56"/>
      <c r="DTG76" s="56"/>
      <c r="DTH76" s="56"/>
      <c r="DTI76" s="56"/>
      <c r="DTJ76" s="56"/>
      <c r="DTK76" s="56"/>
      <c r="DTL76" s="56"/>
      <c r="DTM76" s="56"/>
      <c r="DTN76" s="56"/>
      <c r="DTO76" s="56"/>
      <c r="DTP76" s="56"/>
      <c r="DTQ76" s="56"/>
      <c r="DTR76" s="56"/>
      <c r="DTS76" s="56"/>
      <c r="DTT76" s="56"/>
      <c r="DTU76" s="56"/>
      <c r="DTV76" s="56"/>
      <c r="DTW76" s="56"/>
      <c r="DTX76" s="56"/>
      <c r="DTY76" s="56"/>
      <c r="DTZ76" s="56"/>
      <c r="DUA76" s="56"/>
      <c r="DUB76" s="56"/>
      <c r="DUC76" s="56"/>
      <c r="DUD76" s="56"/>
      <c r="DUE76" s="56"/>
      <c r="DUF76" s="56"/>
      <c r="DUG76" s="56"/>
      <c r="DUH76" s="56"/>
      <c r="DUI76" s="56"/>
      <c r="DUJ76" s="56"/>
      <c r="DUK76" s="56"/>
      <c r="DUL76" s="56"/>
      <c r="DUM76" s="56"/>
      <c r="DUN76" s="56"/>
      <c r="DUO76" s="56"/>
      <c r="DUP76" s="56"/>
      <c r="DUQ76" s="56"/>
      <c r="DUR76" s="56"/>
      <c r="DUS76" s="56"/>
      <c r="DUT76" s="56"/>
      <c r="DUU76" s="56"/>
      <c r="DUV76" s="56"/>
      <c r="DUW76" s="56"/>
      <c r="DUX76" s="56"/>
      <c r="DUY76" s="56"/>
      <c r="DUZ76" s="56"/>
      <c r="DVA76" s="56"/>
      <c r="DVB76" s="56"/>
      <c r="DVC76" s="56"/>
      <c r="DVD76" s="56"/>
      <c r="DVE76" s="56"/>
      <c r="DVF76" s="56"/>
      <c r="DVG76" s="56"/>
      <c r="DVH76" s="56"/>
      <c r="DVI76" s="56"/>
      <c r="DVJ76" s="56"/>
      <c r="DVK76" s="56"/>
      <c r="DVL76" s="56"/>
      <c r="DVM76" s="56"/>
      <c r="DVN76" s="56"/>
      <c r="DVO76" s="56"/>
      <c r="DVP76" s="56"/>
      <c r="DVQ76" s="56"/>
      <c r="DVR76" s="56"/>
      <c r="DVS76" s="56"/>
      <c r="DVT76" s="56"/>
      <c r="DVU76" s="56"/>
      <c r="DVV76" s="56"/>
      <c r="DVW76" s="56"/>
      <c r="DVX76" s="56"/>
      <c r="DVY76" s="56"/>
      <c r="DVZ76" s="56"/>
      <c r="DWA76" s="56"/>
      <c r="DWB76" s="56"/>
      <c r="DWC76" s="56"/>
      <c r="DWD76" s="56"/>
      <c r="DWE76" s="56"/>
      <c r="DWF76" s="56"/>
      <c r="DWG76" s="56"/>
      <c r="DWH76" s="56"/>
      <c r="DWI76" s="56"/>
      <c r="DWJ76" s="56"/>
      <c r="DWK76" s="56"/>
      <c r="DWL76" s="56"/>
      <c r="DWM76" s="56"/>
      <c r="DWN76" s="56"/>
      <c r="DWO76" s="56"/>
      <c r="DWP76" s="56"/>
      <c r="DWQ76" s="56"/>
      <c r="DWR76" s="56"/>
      <c r="DWS76" s="56"/>
      <c r="DWT76" s="56"/>
      <c r="DWU76" s="56"/>
      <c r="DWV76" s="56"/>
      <c r="DWW76" s="56"/>
      <c r="DWX76" s="56"/>
      <c r="DWY76" s="56"/>
      <c r="DWZ76" s="56"/>
      <c r="DXA76" s="56"/>
      <c r="DXB76" s="56"/>
      <c r="DXC76" s="56"/>
      <c r="DXD76" s="56"/>
      <c r="DXE76" s="56"/>
      <c r="DXF76" s="56"/>
      <c r="DXG76" s="56"/>
      <c r="DXH76" s="56"/>
      <c r="DXI76" s="56"/>
      <c r="DXJ76" s="56"/>
      <c r="DXK76" s="56"/>
      <c r="DXL76" s="56"/>
      <c r="DXM76" s="56"/>
      <c r="DXN76" s="56"/>
      <c r="DXO76" s="56"/>
      <c r="DXP76" s="56"/>
      <c r="DXQ76" s="56"/>
      <c r="DXR76" s="56"/>
      <c r="DXS76" s="56"/>
      <c r="DXT76" s="56"/>
      <c r="DXU76" s="56"/>
      <c r="DXV76" s="56"/>
      <c r="DXW76" s="56"/>
      <c r="DXX76" s="56"/>
      <c r="DXY76" s="56"/>
      <c r="DXZ76" s="56"/>
      <c r="DYA76" s="56"/>
      <c r="DYB76" s="56"/>
      <c r="DYC76" s="56"/>
      <c r="DYD76" s="56"/>
      <c r="DYE76" s="56"/>
      <c r="DYF76" s="56"/>
      <c r="DYG76" s="56"/>
      <c r="DYH76" s="56"/>
      <c r="DYI76" s="56"/>
      <c r="DYJ76" s="56"/>
      <c r="DYK76" s="56"/>
      <c r="DYL76" s="56"/>
      <c r="DYM76" s="56"/>
      <c r="DYN76" s="56"/>
      <c r="DYO76" s="56"/>
      <c r="DYP76" s="56"/>
      <c r="DYQ76" s="56"/>
      <c r="DYR76" s="56"/>
      <c r="DYS76" s="56"/>
      <c r="DYT76" s="56"/>
      <c r="DYU76" s="56"/>
      <c r="DYV76" s="56"/>
      <c r="DYW76" s="56"/>
      <c r="DYX76" s="56"/>
      <c r="DYY76" s="56"/>
      <c r="DYZ76" s="56"/>
      <c r="DZA76" s="56"/>
      <c r="DZB76" s="56"/>
      <c r="DZC76" s="56"/>
      <c r="DZD76" s="56"/>
      <c r="DZE76" s="56"/>
      <c r="DZF76" s="56"/>
      <c r="DZG76" s="56"/>
      <c r="DZH76" s="56"/>
      <c r="DZI76" s="56"/>
      <c r="DZJ76" s="56"/>
      <c r="DZK76" s="56"/>
      <c r="DZL76" s="56"/>
      <c r="DZM76" s="56"/>
      <c r="DZN76" s="56"/>
      <c r="DZO76" s="56"/>
      <c r="DZP76" s="56"/>
      <c r="DZQ76" s="56"/>
      <c r="DZR76" s="56"/>
      <c r="DZS76" s="56"/>
      <c r="DZT76" s="56"/>
      <c r="DZU76" s="56"/>
      <c r="DZV76" s="56"/>
      <c r="DZW76" s="56"/>
      <c r="DZX76" s="56"/>
      <c r="DZY76" s="56"/>
      <c r="DZZ76" s="56"/>
      <c r="EAA76" s="56"/>
      <c r="EAB76" s="56"/>
      <c r="EAC76" s="56"/>
      <c r="EAD76" s="56"/>
      <c r="EAE76" s="56"/>
      <c r="EAF76" s="56"/>
      <c r="EAG76" s="56"/>
      <c r="EAH76" s="56"/>
      <c r="EAI76" s="56"/>
      <c r="EAJ76" s="56"/>
      <c r="EAK76" s="56"/>
      <c r="EAL76" s="56"/>
      <c r="EAM76" s="56"/>
      <c r="EAN76" s="56"/>
      <c r="EAO76" s="56"/>
      <c r="EAP76" s="56"/>
      <c r="EAQ76" s="56"/>
      <c r="EAR76" s="56"/>
      <c r="EAS76" s="56"/>
      <c r="EAT76" s="56"/>
      <c r="EAU76" s="56"/>
      <c r="EAV76" s="56"/>
      <c r="EAW76" s="56"/>
      <c r="EAX76" s="56"/>
      <c r="EAY76" s="56"/>
      <c r="EAZ76" s="56"/>
      <c r="EBA76" s="56"/>
      <c r="EBB76" s="56"/>
      <c r="EBC76" s="56"/>
      <c r="EBD76" s="56"/>
      <c r="EBE76" s="56"/>
      <c r="EBF76" s="56"/>
      <c r="EBG76" s="56"/>
      <c r="EBH76" s="56"/>
      <c r="EBI76" s="56"/>
      <c r="EBJ76" s="56"/>
      <c r="EBK76" s="56"/>
      <c r="EBL76" s="56"/>
      <c r="EBM76" s="56"/>
      <c r="EBN76" s="56"/>
      <c r="EBO76" s="56"/>
      <c r="EBP76" s="56"/>
      <c r="EBQ76" s="56"/>
      <c r="EBR76" s="56"/>
      <c r="EBS76" s="56"/>
      <c r="EBT76" s="56"/>
      <c r="EBU76" s="56"/>
      <c r="EBV76" s="56"/>
      <c r="EBW76" s="56"/>
      <c r="EBX76" s="56"/>
      <c r="EBY76" s="56"/>
      <c r="EBZ76" s="56"/>
      <c r="ECA76" s="56"/>
      <c r="ECB76" s="56"/>
      <c r="ECC76" s="56"/>
      <c r="ECD76" s="56"/>
      <c r="ECE76" s="56"/>
      <c r="ECF76" s="56"/>
      <c r="ECG76" s="56"/>
      <c r="ECH76" s="56"/>
      <c r="ECI76" s="56"/>
      <c r="ECJ76" s="56"/>
      <c r="ECK76" s="56"/>
      <c r="ECL76" s="56"/>
      <c r="ECM76" s="56"/>
      <c r="ECN76" s="56"/>
      <c r="ECO76" s="56"/>
      <c r="ECP76" s="56"/>
      <c r="ECQ76" s="56"/>
      <c r="ECR76" s="56"/>
      <c r="ECS76" s="56"/>
      <c r="ECT76" s="56"/>
      <c r="ECU76" s="56"/>
      <c r="ECV76" s="56"/>
      <c r="ECW76" s="56"/>
      <c r="ECX76" s="56"/>
      <c r="ECY76" s="56"/>
      <c r="ECZ76" s="56"/>
      <c r="EDA76" s="56"/>
      <c r="EDB76" s="56"/>
      <c r="EDC76" s="56"/>
      <c r="EDD76" s="56"/>
      <c r="EDE76" s="56"/>
      <c r="EDF76" s="56"/>
      <c r="EDG76" s="56"/>
      <c r="EDH76" s="56"/>
      <c r="EDI76" s="56"/>
      <c r="EDJ76" s="56"/>
      <c r="EDK76" s="56"/>
      <c r="EDL76" s="56"/>
      <c r="EDM76" s="56"/>
      <c r="EDN76" s="56"/>
      <c r="EDO76" s="56"/>
      <c r="EDP76" s="56"/>
      <c r="EDQ76" s="56"/>
      <c r="EDR76" s="56"/>
      <c r="EDS76" s="56"/>
      <c r="EDT76" s="56"/>
      <c r="EDU76" s="56"/>
      <c r="EDV76" s="56"/>
      <c r="EDW76" s="56"/>
      <c r="EDX76" s="56"/>
      <c r="EDY76" s="56"/>
      <c r="EDZ76" s="56"/>
      <c r="EEA76" s="56"/>
      <c r="EEB76" s="56"/>
      <c r="EEC76" s="56"/>
      <c r="EED76" s="56"/>
      <c r="EEE76" s="56"/>
      <c r="EEF76" s="56"/>
      <c r="EEG76" s="56"/>
      <c r="EEH76" s="56"/>
      <c r="EEI76" s="56"/>
      <c r="EEJ76" s="56"/>
      <c r="EEK76" s="56"/>
      <c r="EEL76" s="56"/>
      <c r="EEM76" s="56"/>
      <c r="EEN76" s="56"/>
      <c r="EEO76" s="56"/>
      <c r="EEP76" s="56"/>
      <c r="EEQ76" s="56"/>
      <c r="EER76" s="56"/>
      <c r="EES76" s="56"/>
      <c r="EET76" s="56"/>
      <c r="EEU76" s="56"/>
      <c r="EEV76" s="56"/>
      <c r="EEW76" s="56"/>
      <c r="EEX76" s="56"/>
      <c r="EEY76" s="56"/>
      <c r="EEZ76" s="56"/>
      <c r="EFA76" s="56"/>
      <c r="EFB76" s="56"/>
      <c r="EFC76" s="56"/>
      <c r="EFD76" s="56"/>
      <c r="EFE76" s="56"/>
      <c r="EFF76" s="56"/>
      <c r="EFG76" s="56"/>
      <c r="EFH76" s="56"/>
      <c r="EFI76" s="56"/>
      <c r="EFJ76" s="56"/>
      <c r="EFK76" s="56"/>
      <c r="EFL76" s="56"/>
      <c r="EFM76" s="56"/>
      <c r="EFN76" s="56"/>
      <c r="EFO76" s="56"/>
      <c r="EFP76" s="56"/>
      <c r="EFQ76" s="56"/>
      <c r="EFR76" s="56"/>
      <c r="EFS76" s="56"/>
      <c r="EFT76" s="56"/>
      <c r="EFU76" s="56"/>
      <c r="EFV76" s="56"/>
      <c r="EFW76" s="56"/>
      <c r="EFX76" s="56"/>
      <c r="EFY76" s="56"/>
      <c r="EFZ76" s="56"/>
      <c r="EGA76" s="56"/>
      <c r="EGB76" s="56"/>
      <c r="EGC76" s="56"/>
      <c r="EGD76" s="56"/>
      <c r="EGE76" s="56"/>
      <c r="EGF76" s="56"/>
      <c r="EGG76" s="56"/>
      <c r="EGH76" s="56"/>
      <c r="EGI76" s="56"/>
      <c r="EGJ76" s="56"/>
      <c r="EGK76" s="56"/>
      <c r="EGL76" s="56"/>
      <c r="EGM76" s="56"/>
      <c r="EGN76" s="56"/>
      <c r="EGO76" s="56"/>
      <c r="EGP76" s="56"/>
      <c r="EGQ76" s="56"/>
      <c r="EGR76" s="56"/>
      <c r="EGS76" s="56"/>
      <c r="EGT76" s="56"/>
      <c r="EGU76" s="56"/>
      <c r="EGV76" s="56"/>
      <c r="EGW76" s="56"/>
      <c r="EGX76" s="56"/>
      <c r="EGY76" s="56"/>
      <c r="EGZ76" s="56"/>
      <c r="EHA76" s="56"/>
      <c r="EHB76" s="56"/>
      <c r="EHC76" s="56"/>
      <c r="EHD76" s="56"/>
      <c r="EHE76" s="56"/>
      <c r="EHF76" s="56"/>
      <c r="EHG76" s="56"/>
      <c r="EHH76" s="56"/>
      <c r="EHI76" s="56"/>
      <c r="EHJ76" s="56"/>
      <c r="EHK76" s="56"/>
      <c r="EHL76" s="56"/>
      <c r="EHM76" s="56"/>
      <c r="EHN76" s="56"/>
      <c r="EHO76" s="56"/>
      <c r="EHP76" s="56"/>
      <c r="EHQ76" s="56"/>
      <c r="EHR76" s="56"/>
      <c r="EHS76" s="56"/>
      <c r="EHT76" s="56"/>
      <c r="EHU76" s="56"/>
      <c r="EHV76" s="56"/>
      <c r="EHW76" s="56"/>
      <c r="EHX76" s="56"/>
      <c r="EHY76" s="56"/>
      <c r="EHZ76" s="56"/>
      <c r="EIA76" s="56"/>
      <c r="EIB76" s="56"/>
      <c r="EIC76" s="56"/>
      <c r="EID76" s="56"/>
      <c r="EIE76" s="56"/>
      <c r="EIF76" s="56"/>
      <c r="EIG76" s="56"/>
      <c r="EIH76" s="56"/>
      <c r="EII76" s="56"/>
      <c r="EIJ76" s="56"/>
      <c r="EIK76" s="56"/>
      <c r="EIL76" s="56"/>
      <c r="EIM76" s="56"/>
      <c r="EIN76" s="56"/>
      <c r="EIO76" s="56"/>
      <c r="EIP76" s="56"/>
      <c r="EIQ76" s="56"/>
      <c r="EIR76" s="56"/>
      <c r="EIS76" s="56"/>
      <c r="EIT76" s="56"/>
      <c r="EIU76" s="56"/>
      <c r="EIV76" s="56"/>
      <c r="EIW76" s="56"/>
      <c r="EIX76" s="56"/>
      <c r="EIY76" s="56"/>
      <c r="EIZ76" s="56"/>
      <c r="EJA76" s="56"/>
      <c r="EJB76" s="56"/>
      <c r="EJC76" s="56"/>
      <c r="EJD76" s="56"/>
      <c r="EJE76" s="56"/>
      <c r="EJF76" s="56"/>
      <c r="EJG76" s="56"/>
      <c r="EJH76" s="56"/>
      <c r="EJI76" s="56"/>
      <c r="EJJ76" s="56"/>
      <c r="EJK76" s="56"/>
      <c r="EJL76" s="56"/>
      <c r="EJM76" s="56"/>
      <c r="EJN76" s="56"/>
      <c r="EJO76" s="56"/>
      <c r="EJP76" s="56"/>
      <c r="EJQ76" s="56"/>
      <c r="EJR76" s="56"/>
      <c r="EJS76" s="56"/>
      <c r="EJT76" s="56"/>
      <c r="EJU76" s="56"/>
      <c r="EJV76" s="56"/>
      <c r="EJW76" s="56"/>
      <c r="EJX76" s="56"/>
      <c r="EJY76" s="56"/>
      <c r="EJZ76" s="56"/>
      <c r="EKA76" s="56"/>
      <c r="EKB76" s="56"/>
      <c r="EKC76" s="56"/>
      <c r="EKD76" s="56"/>
      <c r="EKE76" s="56"/>
      <c r="EKF76" s="56"/>
      <c r="EKG76" s="56"/>
      <c r="EKH76" s="56"/>
      <c r="EKI76" s="56"/>
      <c r="EKJ76" s="56"/>
      <c r="EKK76" s="56"/>
      <c r="EKL76" s="56"/>
      <c r="EKM76" s="56"/>
      <c r="EKN76" s="56"/>
      <c r="EKO76" s="56"/>
      <c r="EKP76" s="56"/>
      <c r="EKQ76" s="56"/>
      <c r="EKR76" s="56"/>
      <c r="EKS76" s="56"/>
      <c r="EKT76" s="56"/>
      <c r="EKU76" s="56"/>
      <c r="EKV76" s="56"/>
      <c r="EKW76" s="56"/>
      <c r="EKX76" s="56"/>
      <c r="EKY76" s="56"/>
      <c r="EKZ76" s="56"/>
      <c r="ELA76" s="56"/>
      <c r="ELB76" s="56"/>
      <c r="ELC76" s="56"/>
      <c r="ELD76" s="56"/>
      <c r="ELE76" s="56"/>
      <c r="ELF76" s="56"/>
      <c r="ELG76" s="56"/>
      <c r="ELH76" s="56"/>
      <c r="ELI76" s="56"/>
      <c r="ELJ76" s="56"/>
      <c r="ELK76" s="56"/>
      <c r="ELL76" s="56"/>
      <c r="ELM76" s="56"/>
      <c r="ELN76" s="56"/>
      <c r="ELO76" s="56"/>
      <c r="ELP76" s="56"/>
      <c r="ELQ76" s="56"/>
      <c r="ELR76" s="56"/>
      <c r="ELS76" s="56"/>
      <c r="ELT76" s="56"/>
      <c r="ELU76" s="56"/>
      <c r="ELV76" s="56"/>
      <c r="ELW76" s="56"/>
      <c r="ELX76" s="56"/>
      <c r="ELY76" s="56"/>
      <c r="ELZ76" s="56"/>
      <c r="EMA76" s="56"/>
      <c r="EMB76" s="56"/>
      <c r="EMC76" s="56"/>
      <c r="EMD76" s="56"/>
      <c r="EME76" s="56"/>
      <c r="EMF76" s="56"/>
      <c r="EMG76" s="56"/>
      <c r="EMH76" s="56"/>
      <c r="EMI76" s="56"/>
      <c r="EMJ76" s="56"/>
      <c r="EMK76" s="56"/>
      <c r="EML76" s="56"/>
      <c r="EMM76" s="56"/>
      <c r="EMN76" s="56"/>
      <c r="EMO76" s="56"/>
      <c r="EMP76" s="56"/>
      <c r="EMQ76" s="56"/>
      <c r="EMR76" s="56"/>
      <c r="EMS76" s="56"/>
      <c r="EMT76" s="56"/>
      <c r="EMU76" s="56"/>
      <c r="EMV76" s="56"/>
      <c r="EMW76" s="56"/>
      <c r="EMX76" s="56"/>
      <c r="EMY76" s="56"/>
      <c r="EMZ76" s="56"/>
      <c r="ENA76" s="56"/>
      <c r="ENB76" s="56"/>
      <c r="ENC76" s="56"/>
      <c r="END76" s="56"/>
      <c r="ENE76" s="56"/>
      <c r="ENF76" s="56"/>
      <c r="ENG76" s="56"/>
      <c r="ENH76" s="56"/>
      <c r="ENI76" s="56"/>
      <c r="ENJ76" s="56"/>
      <c r="ENK76" s="56"/>
      <c r="ENL76" s="56"/>
      <c r="ENM76" s="56"/>
      <c r="ENN76" s="56"/>
      <c r="ENO76" s="56"/>
      <c r="ENP76" s="56"/>
      <c r="ENQ76" s="56"/>
      <c r="ENR76" s="56"/>
      <c r="ENS76" s="56"/>
      <c r="ENT76" s="56"/>
      <c r="ENU76" s="56"/>
      <c r="ENV76" s="56"/>
      <c r="ENW76" s="56"/>
      <c r="ENX76" s="56"/>
      <c r="ENY76" s="56"/>
      <c r="ENZ76" s="56"/>
      <c r="EOA76" s="56"/>
      <c r="EOB76" s="56"/>
      <c r="EOC76" s="56"/>
      <c r="EOD76" s="56"/>
      <c r="EOE76" s="56"/>
      <c r="EOF76" s="56"/>
      <c r="EOG76" s="56"/>
      <c r="EOH76" s="56"/>
      <c r="EOI76" s="56"/>
      <c r="EOJ76" s="56"/>
      <c r="EOK76" s="56"/>
      <c r="EOL76" s="56"/>
      <c r="EOM76" s="56"/>
      <c r="EON76" s="56"/>
      <c r="EOO76" s="56"/>
      <c r="EOP76" s="56"/>
      <c r="EOQ76" s="56"/>
      <c r="EOR76" s="56"/>
      <c r="EOS76" s="56"/>
      <c r="EOT76" s="56"/>
      <c r="EOU76" s="56"/>
      <c r="EOV76" s="56"/>
      <c r="EOW76" s="56"/>
      <c r="EOX76" s="56"/>
      <c r="EOY76" s="56"/>
      <c r="EOZ76" s="56"/>
      <c r="EPA76" s="56"/>
      <c r="EPB76" s="56"/>
      <c r="EPC76" s="56"/>
      <c r="EPD76" s="56"/>
      <c r="EPE76" s="56"/>
      <c r="EPF76" s="56"/>
      <c r="EPG76" s="56"/>
      <c r="EPH76" s="56"/>
      <c r="EPI76" s="56"/>
      <c r="EPJ76" s="56"/>
      <c r="EPK76" s="56"/>
      <c r="EPL76" s="56"/>
      <c r="EPM76" s="56"/>
      <c r="EPN76" s="56"/>
      <c r="EPO76" s="56"/>
      <c r="EPP76" s="56"/>
      <c r="EPQ76" s="56"/>
      <c r="EPR76" s="56"/>
      <c r="EPS76" s="56"/>
      <c r="EPT76" s="56"/>
      <c r="EPU76" s="56"/>
      <c r="EPV76" s="56"/>
      <c r="EPW76" s="56"/>
      <c r="EPX76" s="56"/>
      <c r="EPY76" s="56"/>
      <c r="EPZ76" s="56"/>
      <c r="EQA76" s="56"/>
      <c r="EQB76" s="56"/>
      <c r="EQC76" s="56"/>
      <c r="EQD76" s="56"/>
      <c r="EQE76" s="56"/>
      <c r="EQF76" s="56"/>
      <c r="EQG76" s="56"/>
      <c r="EQH76" s="56"/>
      <c r="EQI76" s="56"/>
      <c r="EQJ76" s="56"/>
      <c r="EQK76" s="56"/>
      <c r="EQL76" s="56"/>
      <c r="EQM76" s="56"/>
      <c r="EQN76" s="56"/>
      <c r="EQO76" s="56"/>
      <c r="EQP76" s="56"/>
      <c r="EQQ76" s="56"/>
      <c r="EQR76" s="56"/>
      <c r="EQS76" s="56"/>
      <c r="EQT76" s="56"/>
      <c r="EQU76" s="56"/>
      <c r="EQV76" s="56"/>
      <c r="EQW76" s="56"/>
      <c r="EQX76" s="56"/>
      <c r="EQY76" s="56"/>
      <c r="EQZ76" s="56"/>
      <c r="ERA76" s="56"/>
      <c r="ERB76" s="56"/>
      <c r="ERC76" s="56"/>
      <c r="ERD76" s="56"/>
      <c r="ERE76" s="56"/>
      <c r="ERF76" s="56"/>
      <c r="ERG76" s="56"/>
      <c r="ERH76" s="56"/>
      <c r="ERI76" s="56"/>
      <c r="ERJ76" s="56"/>
      <c r="ERK76" s="56"/>
      <c r="ERL76" s="56"/>
      <c r="ERM76" s="56"/>
      <c r="ERN76" s="56"/>
      <c r="ERO76" s="56"/>
      <c r="ERP76" s="56"/>
      <c r="ERQ76" s="56"/>
      <c r="ERR76" s="56"/>
      <c r="ERS76" s="56"/>
      <c r="ERT76" s="56"/>
      <c r="ERU76" s="56"/>
      <c r="ERV76" s="56"/>
      <c r="ERW76" s="56"/>
      <c r="ERX76" s="56"/>
      <c r="ERY76" s="56"/>
      <c r="ERZ76" s="56"/>
      <c r="ESA76" s="56"/>
      <c r="ESB76" s="56"/>
      <c r="ESC76" s="56"/>
      <c r="ESD76" s="56"/>
      <c r="ESE76" s="56"/>
      <c r="ESF76" s="56"/>
      <c r="ESG76" s="56"/>
      <c r="ESH76" s="56"/>
      <c r="ESI76" s="56"/>
      <c r="ESJ76" s="56"/>
      <c r="ESK76" s="56"/>
      <c r="ESL76" s="56"/>
      <c r="ESM76" s="56"/>
      <c r="ESN76" s="56"/>
      <c r="ESO76" s="56"/>
      <c r="ESP76" s="56"/>
      <c r="ESQ76" s="56"/>
      <c r="ESR76" s="56"/>
      <c r="ESS76" s="56"/>
      <c r="EST76" s="56"/>
      <c r="ESU76" s="56"/>
      <c r="ESV76" s="56"/>
      <c r="ESW76" s="56"/>
      <c r="ESX76" s="56"/>
      <c r="ESY76" s="56"/>
      <c r="ESZ76" s="56"/>
      <c r="ETA76" s="56"/>
      <c r="ETB76" s="56"/>
      <c r="ETC76" s="56"/>
      <c r="ETD76" s="56"/>
      <c r="ETE76" s="56"/>
      <c r="ETF76" s="56"/>
      <c r="ETG76" s="56"/>
      <c r="ETH76" s="56"/>
      <c r="ETI76" s="56"/>
      <c r="ETJ76" s="56"/>
      <c r="ETK76" s="56"/>
      <c r="ETL76" s="56"/>
      <c r="ETM76" s="56"/>
      <c r="ETN76" s="56"/>
      <c r="ETO76" s="56"/>
      <c r="ETP76" s="56"/>
      <c r="ETQ76" s="56"/>
      <c r="ETR76" s="56"/>
      <c r="ETS76" s="56"/>
      <c r="ETT76" s="56"/>
      <c r="ETU76" s="56"/>
      <c r="ETV76" s="56"/>
      <c r="ETW76" s="56"/>
      <c r="ETX76" s="56"/>
      <c r="ETY76" s="56"/>
      <c r="ETZ76" s="56"/>
      <c r="EUA76" s="56"/>
      <c r="EUB76" s="56"/>
      <c r="EUC76" s="56"/>
      <c r="EUD76" s="56"/>
      <c r="EUE76" s="56"/>
      <c r="EUF76" s="56"/>
      <c r="EUG76" s="56"/>
      <c r="EUH76" s="56"/>
      <c r="EUI76" s="56"/>
      <c r="EUJ76" s="56"/>
      <c r="EUK76" s="56"/>
      <c r="EUL76" s="56"/>
      <c r="EUM76" s="56"/>
      <c r="EUN76" s="56"/>
      <c r="EUO76" s="56"/>
      <c r="EUP76" s="56"/>
      <c r="EUQ76" s="56"/>
      <c r="EUR76" s="56"/>
      <c r="EUS76" s="56"/>
      <c r="EUT76" s="56"/>
      <c r="EUU76" s="56"/>
      <c r="EUV76" s="56"/>
      <c r="EUW76" s="56"/>
      <c r="EUX76" s="56"/>
      <c r="EUY76" s="56"/>
      <c r="EUZ76" s="56"/>
      <c r="EVA76" s="56"/>
      <c r="EVB76" s="56"/>
      <c r="EVC76" s="56"/>
      <c r="EVD76" s="56"/>
      <c r="EVE76" s="56"/>
      <c r="EVF76" s="56"/>
      <c r="EVG76" s="56"/>
      <c r="EVH76" s="56"/>
      <c r="EVI76" s="56"/>
      <c r="EVJ76" s="56"/>
      <c r="EVK76" s="56"/>
      <c r="EVL76" s="56"/>
      <c r="EVM76" s="56"/>
      <c r="EVN76" s="56"/>
      <c r="EVO76" s="56"/>
      <c r="EVP76" s="56"/>
      <c r="EVQ76" s="56"/>
      <c r="EVR76" s="56"/>
      <c r="EVS76" s="56"/>
      <c r="EVT76" s="56"/>
      <c r="EVU76" s="56"/>
      <c r="EVV76" s="56"/>
      <c r="EVW76" s="56"/>
      <c r="EVX76" s="56"/>
      <c r="EVY76" s="56"/>
      <c r="EVZ76" s="56"/>
      <c r="EWA76" s="56"/>
      <c r="EWB76" s="56"/>
      <c r="EWC76" s="56"/>
      <c r="EWD76" s="56"/>
      <c r="EWE76" s="56"/>
      <c r="EWF76" s="56"/>
      <c r="EWG76" s="56"/>
      <c r="EWH76" s="56"/>
      <c r="EWI76" s="56"/>
      <c r="EWJ76" s="56"/>
      <c r="EWK76" s="56"/>
      <c r="EWL76" s="56"/>
      <c r="EWM76" s="56"/>
      <c r="EWN76" s="56"/>
      <c r="EWO76" s="56"/>
      <c r="EWP76" s="56"/>
      <c r="EWQ76" s="56"/>
      <c r="EWR76" s="56"/>
      <c r="EWS76" s="56"/>
      <c r="EWT76" s="56"/>
      <c r="EWU76" s="56"/>
      <c r="EWV76" s="56"/>
      <c r="EWW76" s="56"/>
      <c r="EWX76" s="56"/>
      <c r="EWY76" s="56"/>
      <c r="EWZ76" s="56"/>
      <c r="EXA76" s="56"/>
      <c r="EXB76" s="56"/>
      <c r="EXC76" s="56"/>
      <c r="EXD76" s="56"/>
      <c r="EXE76" s="56"/>
      <c r="EXF76" s="56"/>
      <c r="EXG76" s="56"/>
      <c r="EXH76" s="56"/>
      <c r="EXI76" s="56"/>
      <c r="EXJ76" s="56"/>
      <c r="EXK76" s="56"/>
      <c r="EXL76" s="56"/>
      <c r="EXM76" s="56"/>
      <c r="EXN76" s="56"/>
      <c r="EXO76" s="56"/>
      <c r="EXP76" s="56"/>
      <c r="EXQ76" s="56"/>
      <c r="EXR76" s="56"/>
      <c r="EXS76" s="56"/>
      <c r="EXT76" s="56"/>
      <c r="EXU76" s="56"/>
      <c r="EXV76" s="56"/>
      <c r="EXW76" s="56"/>
      <c r="EXX76" s="56"/>
      <c r="EXY76" s="56"/>
      <c r="EXZ76" s="56"/>
      <c r="EYA76" s="56"/>
      <c r="EYB76" s="56"/>
      <c r="EYC76" s="56"/>
      <c r="EYD76" s="56"/>
      <c r="EYE76" s="56"/>
      <c r="EYF76" s="56"/>
      <c r="EYG76" s="56"/>
      <c r="EYH76" s="56"/>
      <c r="EYI76" s="56"/>
      <c r="EYJ76" s="56"/>
      <c r="EYK76" s="56"/>
      <c r="EYL76" s="56"/>
      <c r="EYM76" s="56"/>
      <c r="EYN76" s="56"/>
      <c r="EYO76" s="56"/>
      <c r="EYP76" s="56"/>
      <c r="EYQ76" s="56"/>
      <c r="EYR76" s="56"/>
      <c r="EYS76" s="56"/>
      <c r="EYT76" s="56"/>
      <c r="EYU76" s="56"/>
      <c r="EYV76" s="56"/>
      <c r="EYW76" s="56"/>
      <c r="EYX76" s="56"/>
      <c r="EYY76" s="56"/>
      <c r="EYZ76" s="56"/>
      <c r="EZA76" s="56"/>
      <c r="EZB76" s="56"/>
      <c r="EZC76" s="56"/>
      <c r="EZD76" s="56"/>
      <c r="EZE76" s="56"/>
      <c r="EZF76" s="56"/>
      <c r="EZG76" s="56"/>
      <c r="EZH76" s="56"/>
      <c r="EZI76" s="56"/>
      <c r="EZJ76" s="56"/>
      <c r="EZK76" s="56"/>
      <c r="EZL76" s="56"/>
      <c r="EZM76" s="56"/>
      <c r="EZN76" s="56"/>
      <c r="EZO76" s="56"/>
      <c r="EZP76" s="56"/>
      <c r="EZQ76" s="56"/>
      <c r="EZR76" s="56"/>
      <c r="EZS76" s="56"/>
      <c r="EZT76" s="56"/>
      <c r="EZU76" s="56"/>
      <c r="EZV76" s="56"/>
      <c r="EZW76" s="56"/>
      <c r="EZX76" s="56"/>
      <c r="EZY76" s="56"/>
      <c r="EZZ76" s="56"/>
      <c r="FAA76" s="56"/>
      <c r="FAB76" s="56"/>
      <c r="FAC76" s="56"/>
      <c r="FAD76" s="56"/>
      <c r="FAE76" s="56"/>
      <c r="FAF76" s="56"/>
      <c r="FAG76" s="56"/>
      <c r="FAH76" s="56"/>
      <c r="FAI76" s="56"/>
      <c r="FAJ76" s="56"/>
      <c r="FAK76" s="56"/>
      <c r="FAL76" s="56"/>
      <c r="FAM76" s="56"/>
      <c r="FAN76" s="56"/>
      <c r="FAO76" s="56"/>
      <c r="FAP76" s="56"/>
      <c r="FAQ76" s="56"/>
      <c r="FAR76" s="56"/>
      <c r="FAS76" s="56"/>
      <c r="FAT76" s="56"/>
      <c r="FAU76" s="56"/>
      <c r="FAV76" s="56"/>
      <c r="FAW76" s="56"/>
      <c r="FAX76" s="56"/>
      <c r="FAY76" s="56"/>
      <c r="FAZ76" s="56"/>
      <c r="FBA76" s="56"/>
      <c r="FBB76" s="56"/>
      <c r="FBC76" s="56"/>
      <c r="FBD76" s="56"/>
      <c r="FBE76" s="56"/>
      <c r="FBF76" s="56"/>
      <c r="FBG76" s="56"/>
      <c r="FBH76" s="56"/>
      <c r="FBI76" s="56"/>
      <c r="FBJ76" s="56"/>
      <c r="FBK76" s="56"/>
      <c r="FBL76" s="56"/>
      <c r="FBM76" s="56"/>
      <c r="FBN76" s="56"/>
      <c r="FBO76" s="56"/>
      <c r="FBP76" s="56"/>
      <c r="FBQ76" s="56"/>
      <c r="FBR76" s="56"/>
      <c r="FBS76" s="56"/>
      <c r="FBT76" s="56"/>
      <c r="FBU76" s="56"/>
      <c r="FBV76" s="56"/>
      <c r="FBW76" s="56"/>
      <c r="FBX76" s="56"/>
      <c r="FBY76" s="56"/>
      <c r="FBZ76" s="56"/>
      <c r="FCA76" s="56"/>
      <c r="FCB76" s="56"/>
      <c r="FCC76" s="56"/>
      <c r="FCD76" s="56"/>
      <c r="FCE76" s="56"/>
      <c r="FCF76" s="56"/>
      <c r="FCG76" s="56"/>
      <c r="FCH76" s="56"/>
      <c r="FCI76" s="56"/>
      <c r="FCJ76" s="56"/>
      <c r="FCK76" s="56"/>
      <c r="FCL76" s="56"/>
      <c r="FCM76" s="56"/>
      <c r="FCN76" s="56"/>
      <c r="FCO76" s="56"/>
      <c r="FCP76" s="56"/>
      <c r="FCQ76" s="56"/>
      <c r="FCR76" s="56"/>
      <c r="FCS76" s="56"/>
      <c r="FCT76" s="56"/>
      <c r="FCU76" s="56"/>
      <c r="FCV76" s="56"/>
      <c r="FCW76" s="56"/>
      <c r="FCX76" s="56"/>
      <c r="FCY76" s="56"/>
      <c r="FCZ76" s="56"/>
      <c r="FDA76" s="56"/>
      <c r="FDB76" s="56"/>
      <c r="FDC76" s="56"/>
      <c r="FDD76" s="56"/>
      <c r="FDE76" s="56"/>
      <c r="FDF76" s="56"/>
      <c r="FDG76" s="56"/>
      <c r="FDH76" s="56"/>
      <c r="FDI76" s="56"/>
      <c r="FDJ76" s="56"/>
      <c r="FDK76" s="56"/>
      <c r="FDL76" s="56"/>
      <c r="FDM76" s="56"/>
      <c r="FDN76" s="56"/>
      <c r="FDO76" s="56"/>
      <c r="FDP76" s="56"/>
      <c r="FDQ76" s="56"/>
      <c r="FDR76" s="56"/>
      <c r="FDS76" s="56"/>
      <c r="FDT76" s="56"/>
      <c r="FDU76" s="56"/>
      <c r="FDV76" s="56"/>
      <c r="FDW76" s="56"/>
      <c r="FDX76" s="56"/>
      <c r="FDY76" s="56"/>
      <c r="FDZ76" s="56"/>
      <c r="FEA76" s="56"/>
      <c r="FEB76" s="56"/>
      <c r="FEC76" s="56"/>
      <c r="FED76" s="56"/>
      <c r="FEE76" s="56"/>
      <c r="FEF76" s="56"/>
      <c r="FEG76" s="56"/>
      <c r="FEH76" s="56"/>
      <c r="FEI76" s="56"/>
      <c r="FEJ76" s="56"/>
      <c r="FEK76" s="56"/>
      <c r="FEL76" s="56"/>
      <c r="FEM76" s="56"/>
      <c r="FEN76" s="56"/>
      <c r="FEO76" s="56"/>
      <c r="FEP76" s="56"/>
      <c r="FEQ76" s="56"/>
      <c r="FER76" s="56"/>
      <c r="FES76" s="56"/>
      <c r="FET76" s="56"/>
      <c r="FEU76" s="56"/>
      <c r="FEV76" s="56"/>
      <c r="FEW76" s="56"/>
      <c r="FEX76" s="56"/>
      <c r="FEY76" s="56"/>
      <c r="FEZ76" s="56"/>
      <c r="FFA76" s="56"/>
      <c r="FFB76" s="56"/>
      <c r="FFC76" s="56"/>
      <c r="FFD76" s="56"/>
      <c r="FFE76" s="56"/>
      <c r="FFF76" s="56"/>
      <c r="FFG76" s="56"/>
      <c r="FFH76" s="56"/>
      <c r="FFI76" s="56"/>
      <c r="FFJ76" s="56"/>
      <c r="FFK76" s="56"/>
      <c r="FFL76" s="56"/>
      <c r="FFM76" s="56"/>
      <c r="FFN76" s="56"/>
      <c r="FFO76" s="56"/>
      <c r="FFP76" s="56"/>
      <c r="FFQ76" s="56"/>
      <c r="FFR76" s="56"/>
      <c r="FFS76" s="56"/>
      <c r="FFT76" s="56"/>
      <c r="FFU76" s="56"/>
      <c r="FFV76" s="56"/>
      <c r="FFW76" s="56"/>
      <c r="FFX76" s="56"/>
      <c r="FFY76" s="56"/>
      <c r="FFZ76" s="56"/>
      <c r="FGA76" s="56"/>
      <c r="FGB76" s="56"/>
      <c r="FGC76" s="56"/>
      <c r="FGD76" s="56"/>
      <c r="FGE76" s="56"/>
      <c r="FGF76" s="56"/>
      <c r="FGG76" s="56"/>
      <c r="FGH76" s="56"/>
      <c r="FGI76" s="56"/>
      <c r="FGJ76" s="56"/>
      <c r="FGK76" s="56"/>
      <c r="FGL76" s="56"/>
      <c r="FGM76" s="56"/>
      <c r="FGN76" s="56"/>
      <c r="FGO76" s="56"/>
      <c r="FGP76" s="56"/>
      <c r="FGQ76" s="56"/>
      <c r="FGR76" s="56"/>
      <c r="FGS76" s="56"/>
      <c r="FGT76" s="56"/>
      <c r="FGU76" s="56"/>
      <c r="FGV76" s="56"/>
      <c r="FGW76" s="56"/>
      <c r="FGX76" s="56"/>
      <c r="FGY76" s="56"/>
      <c r="FGZ76" s="56"/>
      <c r="FHA76" s="56"/>
      <c r="FHB76" s="56"/>
      <c r="FHC76" s="56"/>
      <c r="FHD76" s="56"/>
      <c r="FHE76" s="56"/>
      <c r="FHF76" s="56"/>
      <c r="FHG76" s="56"/>
      <c r="FHH76" s="56"/>
      <c r="FHI76" s="56"/>
      <c r="FHJ76" s="56"/>
      <c r="FHK76" s="56"/>
      <c r="FHL76" s="56"/>
      <c r="FHM76" s="56"/>
      <c r="FHN76" s="56"/>
      <c r="FHO76" s="56"/>
      <c r="FHP76" s="56"/>
      <c r="FHQ76" s="56"/>
      <c r="FHR76" s="56"/>
      <c r="FHS76" s="56"/>
      <c r="FHT76" s="56"/>
      <c r="FHU76" s="56"/>
      <c r="FHV76" s="56"/>
      <c r="FHW76" s="56"/>
      <c r="FHX76" s="56"/>
      <c r="FHY76" s="56"/>
      <c r="FHZ76" s="56"/>
      <c r="FIA76" s="56"/>
      <c r="FIB76" s="56"/>
      <c r="FIC76" s="56"/>
      <c r="FID76" s="56"/>
      <c r="FIE76" s="56"/>
      <c r="FIF76" s="56"/>
      <c r="FIG76" s="56"/>
      <c r="FIH76" s="56"/>
      <c r="FII76" s="56"/>
      <c r="FIJ76" s="56"/>
      <c r="FIK76" s="56"/>
      <c r="FIL76" s="56"/>
      <c r="FIM76" s="56"/>
      <c r="FIN76" s="56"/>
      <c r="FIO76" s="56"/>
      <c r="FIP76" s="56"/>
      <c r="FIQ76" s="56"/>
      <c r="FIR76" s="56"/>
      <c r="FIS76" s="56"/>
      <c r="FIT76" s="56"/>
      <c r="FIU76" s="56"/>
      <c r="FIV76" s="56"/>
      <c r="FIW76" s="56"/>
      <c r="FIX76" s="56"/>
      <c r="FIY76" s="56"/>
      <c r="FIZ76" s="56"/>
      <c r="FJA76" s="56"/>
      <c r="FJB76" s="56"/>
      <c r="FJC76" s="56"/>
      <c r="FJD76" s="56"/>
      <c r="FJE76" s="56"/>
      <c r="FJF76" s="56"/>
      <c r="FJG76" s="56"/>
      <c r="FJH76" s="56"/>
      <c r="FJI76" s="56"/>
      <c r="FJJ76" s="56"/>
      <c r="FJK76" s="56"/>
      <c r="FJL76" s="56"/>
      <c r="FJM76" s="56"/>
      <c r="FJN76" s="56"/>
      <c r="FJO76" s="56"/>
      <c r="FJP76" s="56"/>
      <c r="FJQ76" s="56"/>
      <c r="FJR76" s="56"/>
      <c r="FJS76" s="56"/>
      <c r="FJT76" s="56"/>
      <c r="FJU76" s="56"/>
      <c r="FJV76" s="56"/>
      <c r="FJW76" s="56"/>
      <c r="FJX76" s="56"/>
      <c r="FJY76" s="56"/>
      <c r="FJZ76" s="56"/>
      <c r="FKA76" s="56"/>
      <c r="FKB76" s="56"/>
      <c r="FKC76" s="56"/>
      <c r="FKD76" s="56"/>
      <c r="FKE76" s="56"/>
      <c r="FKF76" s="56"/>
      <c r="FKG76" s="56"/>
      <c r="FKH76" s="56"/>
      <c r="FKI76" s="56"/>
      <c r="FKJ76" s="56"/>
      <c r="FKK76" s="56"/>
      <c r="FKL76" s="56"/>
      <c r="FKM76" s="56"/>
      <c r="FKN76" s="56"/>
      <c r="FKO76" s="56"/>
      <c r="FKP76" s="56"/>
      <c r="FKQ76" s="56"/>
      <c r="FKR76" s="56"/>
      <c r="FKS76" s="56"/>
      <c r="FKT76" s="56"/>
      <c r="FKU76" s="56"/>
      <c r="FKV76" s="56"/>
      <c r="FKW76" s="56"/>
      <c r="FKX76" s="56"/>
      <c r="FKY76" s="56"/>
      <c r="FKZ76" s="56"/>
      <c r="FLA76" s="56"/>
      <c r="FLB76" s="56"/>
      <c r="FLC76" s="56"/>
      <c r="FLD76" s="56"/>
      <c r="FLE76" s="56"/>
      <c r="FLF76" s="56"/>
      <c r="FLG76" s="56"/>
      <c r="FLH76" s="56"/>
      <c r="FLI76" s="56"/>
      <c r="FLJ76" s="56"/>
      <c r="FLK76" s="56"/>
      <c r="FLL76" s="56"/>
      <c r="FLM76" s="56"/>
      <c r="FLN76" s="56"/>
      <c r="FLO76" s="56"/>
      <c r="FLP76" s="56"/>
      <c r="FLQ76" s="56"/>
      <c r="FLR76" s="56"/>
      <c r="FLS76" s="56"/>
      <c r="FLT76" s="56"/>
      <c r="FLU76" s="56"/>
      <c r="FLV76" s="56"/>
      <c r="FLW76" s="56"/>
      <c r="FLX76" s="56"/>
      <c r="FLY76" s="56"/>
      <c r="FLZ76" s="56"/>
      <c r="FMA76" s="56"/>
      <c r="FMB76" s="56"/>
      <c r="FMC76" s="56"/>
      <c r="FMD76" s="56"/>
      <c r="FME76" s="56"/>
      <c r="FMF76" s="56"/>
      <c r="FMG76" s="56"/>
      <c r="FMH76" s="56"/>
      <c r="FMI76" s="56"/>
      <c r="FMJ76" s="56"/>
      <c r="FMK76" s="56"/>
      <c r="FML76" s="56"/>
      <c r="FMM76" s="56"/>
      <c r="FMN76" s="56"/>
      <c r="FMO76" s="56"/>
      <c r="FMP76" s="56"/>
      <c r="FMQ76" s="56"/>
      <c r="FMR76" s="56"/>
      <c r="FMS76" s="56"/>
      <c r="FMT76" s="56"/>
      <c r="FMU76" s="56"/>
      <c r="FMV76" s="56"/>
      <c r="FMW76" s="56"/>
      <c r="FMX76" s="56"/>
      <c r="FMY76" s="56"/>
      <c r="FMZ76" s="56"/>
      <c r="FNA76" s="56"/>
      <c r="FNB76" s="56"/>
      <c r="FNC76" s="56"/>
      <c r="FND76" s="56"/>
      <c r="FNE76" s="56"/>
      <c r="FNF76" s="56"/>
      <c r="FNG76" s="56"/>
      <c r="FNH76" s="56"/>
      <c r="FNI76" s="56"/>
      <c r="FNJ76" s="56"/>
      <c r="FNK76" s="56"/>
      <c r="FNL76" s="56"/>
      <c r="FNM76" s="56"/>
      <c r="FNN76" s="56"/>
      <c r="FNO76" s="56"/>
      <c r="FNP76" s="56"/>
      <c r="FNQ76" s="56"/>
      <c r="FNR76" s="56"/>
      <c r="FNS76" s="56"/>
      <c r="FNT76" s="56"/>
      <c r="FNU76" s="56"/>
      <c r="FNV76" s="56"/>
      <c r="FNW76" s="56"/>
      <c r="FNX76" s="56"/>
      <c r="FNY76" s="56"/>
      <c r="FNZ76" s="56"/>
      <c r="FOA76" s="56"/>
      <c r="FOB76" s="56"/>
      <c r="FOC76" s="56"/>
      <c r="FOD76" s="56"/>
      <c r="FOE76" s="56"/>
      <c r="FOF76" s="56"/>
      <c r="FOG76" s="56"/>
      <c r="FOH76" s="56"/>
      <c r="FOI76" s="56"/>
      <c r="FOJ76" s="56"/>
      <c r="FOK76" s="56"/>
      <c r="FOL76" s="56"/>
      <c r="FOM76" s="56"/>
      <c r="FON76" s="56"/>
      <c r="FOO76" s="56"/>
      <c r="FOP76" s="56"/>
      <c r="FOQ76" s="56"/>
      <c r="FOR76" s="56"/>
      <c r="FOS76" s="56"/>
      <c r="FOT76" s="56"/>
      <c r="FOU76" s="56"/>
      <c r="FOV76" s="56"/>
      <c r="FOW76" s="56"/>
      <c r="FOX76" s="56"/>
      <c r="FOY76" s="56"/>
      <c r="FOZ76" s="56"/>
      <c r="FPA76" s="56"/>
      <c r="FPB76" s="56"/>
      <c r="FPC76" s="56"/>
      <c r="FPD76" s="56"/>
      <c r="FPE76" s="56"/>
      <c r="FPF76" s="56"/>
      <c r="FPG76" s="56"/>
      <c r="FPH76" s="56"/>
      <c r="FPI76" s="56"/>
      <c r="FPJ76" s="56"/>
      <c r="FPK76" s="56"/>
      <c r="FPL76" s="56"/>
      <c r="FPM76" s="56"/>
      <c r="FPN76" s="56"/>
      <c r="FPO76" s="56"/>
      <c r="FPP76" s="56"/>
      <c r="FPQ76" s="56"/>
      <c r="FPR76" s="56"/>
      <c r="FPS76" s="56"/>
      <c r="FPT76" s="56"/>
      <c r="FPU76" s="56"/>
      <c r="FPV76" s="56"/>
      <c r="FPW76" s="56"/>
      <c r="FPX76" s="56"/>
      <c r="FPY76" s="56"/>
      <c r="FPZ76" s="56"/>
      <c r="FQA76" s="56"/>
      <c r="FQB76" s="56"/>
      <c r="FQC76" s="56"/>
      <c r="FQD76" s="56"/>
      <c r="FQE76" s="56"/>
      <c r="FQF76" s="56"/>
      <c r="FQG76" s="56"/>
      <c r="FQH76" s="56"/>
      <c r="FQI76" s="56"/>
      <c r="FQJ76" s="56"/>
      <c r="FQK76" s="56"/>
      <c r="FQL76" s="56"/>
      <c r="FQM76" s="56"/>
      <c r="FQN76" s="56"/>
      <c r="FQO76" s="56"/>
      <c r="FQP76" s="56"/>
      <c r="FQQ76" s="56"/>
      <c r="FQR76" s="56"/>
      <c r="FQS76" s="56"/>
      <c r="FQT76" s="56"/>
      <c r="FQU76" s="56"/>
      <c r="FQV76" s="56"/>
      <c r="FQW76" s="56"/>
      <c r="FQX76" s="56"/>
      <c r="FQY76" s="56"/>
      <c r="FQZ76" s="56"/>
      <c r="FRA76" s="56"/>
      <c r="FRB76" s="56"/>
      <c r="FRC76" s="56"/>
      <c r="FRD76" s="56"/>
      <c r="FRE76" s="56"/>
      <c r="FRF76" s="56"/>
      <c r="FRG76" s="56"/>
      <c r="FRH76" s="56"/>
      <c r="FRI76" s="56"/>
      <c r="FRJ76" s="56"/>
      <c r="FRK76" s="56"/>
      <c r="FRL76" s="56"/>
      <c r="FRM76" s="56"/>
      <c r="FRN76" s="56"/>
      <c r="FRO76" s="56"/>
      <c r="FRP76" s="56"/>
      <c r="FRQ76" s="56"/>
      <c r="FRR76" s="56"/>
      <c r="FRS76" s="56"/>
      <c r="FRT76" s="56"/>
      <c r="FRU76" s="56"/>
      <c r="FRV76" s="56"/>
      <c r="FRW76" s="56"/>
      <c r="FRX76" s="56"/>
      <c r="FRY76" s="56"/>
      <c r="FRZ76" s="56"/>
      <c r="FSA76" s="56"/>
      <c r="FSB76" s="56"/>
      <c r="FSC76" s="56"/>
      <c r="FSD76" s="56"/>
      <c r="FSE76" s="56"/>
      <c r="FSF76" s="56"/>
      <c r="FSG76" s="56"/>
      <c r="FSH76" s="56"/>
      <c r="FSI76" s="56"/>
      <c r="FSJ76" s="56"/>
      <c r="FSK76" s="56"/>
      <c r="FSL76" s="56"/>
      <c r="FSM76" s="56"/>
      <c r="FSN76" s="56"/>
      <c r="FSO76" s="56"/>
      <c r="FSP76" s="56"/>
      <c r="FSQ76" s="56"/>
      <c r="FSR76" s="56"/>
      <c r="FSS76" s="56"/>
      <c r="FST76" s="56"/>
      <c r="FSU76" s="56"/>
      <c r="FSV76" s="56"/>
      <c r="FSW76" s="56"/>
      <c r="FSX76" s="56"/>
      <c r="FSY76" s="56"/>
      <c r="FSZ76" s="56"/>
      <c r="FTA76" s="56"/>
      <c r="FTB76" s="56"/>
      <c r="FTC76" s="56"/>
      <c r="FTD76" s="56"/>
      <c r="FTE76" s="56"/>
      <c r="FTF76" s="56"/>
      <c r="FTG76" s="56"/>
      <c r="FTH76" s="56"/>
      <c r="FTI76" s="56"/>
      <c r="FTJ76" s="56"/>
      <c r="FTK76" s="56"/>
      <c r="FTL76" s="56"/>
      <c r="FTM76" s="56"/>
      <c r="FTN76" s="56"/>
      <c r="FTO76" s="56"/>
      <c r="FTP76" s="56"/>
      <c r="FTQ76" s="56"/>
      <c r="FTR76" s="56"/>
      <c r="FTS76" s="56"/>
      <c r="FTT76" s="56"/>
      <c r="FTU76" s="56"/>
      <c r="FTV76" s="56"/>
      <c r="FTW76" s="56"/>
      <c r="FTX76" s="56"/>
      <c r="FTY76" s="56"/>
      <c r="FTZ76" s="56"/>
      <c r="FUA76" s="56"/>
      <c r="FUB76" s="56"/>
      <c r="FUC76" s="56"/>
      <c r="FUD76" s="56"/>
      <c r="FUE76" s="56"/>
      <c r="FUF76" s="56"/>
      <c r="FUG76" s="56"/>
      <c r="FUH76" s="56"/>
      <c r="FUI76" s="56"/>
      <c r="FUJ76" s="56"/>
      <c r="FUK76" s="56"/>
      <c r="FUL76" s="56"/>
      <c r="FUM76" s="56"/>
      <c r="FUN76" s="56"/>
      <c r="FUO76" s="56"/>
      <c r="FUP76" s="56"/>
      <c r="FUQ76" s="56"/>
      <c r="FUR76" s="56"/>
      <c r="FUS76" s="56"/>
      <c r="FUT76" s="56"/>
      <c r="FUU76" s="56"/>
      <c r="FUV76" s="56"/>
      <c r="FUW76" s="56"/>
      <c r="FUX76" s="56"/>
      <c r="FUY76" s="56"/>
      <c r="FUZ76" s="56"/>
      <c r="FVA76" s="56"/>
      <c r="FVB76" s="56"/>
      <c r="FVC76" s="56"/>
      <c r="FVD76" s="56"/>
      <c r="FVE76" s="56"/>
      <c r="FVF76" s="56"/>
      <c r="FVG76" s="56"/>
      <c r="FVH76" s="56"/>
      <c r="FVI76" s="56"/>
      <c r="FVJ76" s="56"/>
      <c r="FVK76" s="56"/>
      <c r="FVL76" s="56"/>
      <c r="FVM76" s="56"/>
      <c r="FVN76" s="56"/>
      <c r="FVO76" s="56"/>
      <c r="FVP76" s="56"/>
      <c r="FVQ76" s="56"/>
      <c r="FVR76" s="56"/>
      <c r="FVS76" s="56"/>
      <c r="FVT76" s="56"/>
      <c r="FVU76" s="56"/>
      <c r="FVV76" s="56"/>
      <c r="FVW76" s="56"/>
      <c r="FVX76" s="56"/>
      <c r="FVY76" s="56"/>
      <c r="FVZ76" s="56"/>
      <c r="FWA76" s="56"/>
      <c r="FWB76" s="56"/>
      <c r="FWC76" s="56"/>
      <c r="FWD76" s="56"/>
      <c r="FWE76" s="56"/>
      <c r="FWF76" s="56"/>
      <c r="FWG76" s="56"/>
      <c r="FWH76" s="56"/>
      <c r="FWI76" s="56"/>
      <c r="FWJ76" s="56"/>
      <c r="FWK76" s="56"/>
      <c r="FWL76" s="56"/>
      <c r="FWM76" s="56"/>
      <c r="FWN76" s="56"/>
      <c r="FWO76" s="56"/>
      <c r="FWP76" s="56"/>
      <c r="FWQ76" s="56"/>
      <c r="FWR76" s="56"/>
      <c r="FWS76" s="56"/>
      <c r="FWT76" s="56"/>
      <c r="FWU76" s="56"/>
      <c r="FWV76" s="56"/>
      <c r="FWW76" s="56"/>
      <c r="FWX76" s="56"/>
      <c r="FWY76" s="56"/>
      <c r="FWZ76" s="56"/>
      <c r="FXA76" s="56"/>
      <c r="FXB76" s="56"/>
      <c r="FXC76" s="56"/>
      <c r="FXD76" s="56"/>
      <c r="FXE76" s="56"/>
      <c r="FXF76" s="56"/>
      <c r="FXG76" s="56"/>
      <c r="FXH76" s="56"/>
      <c r="FXI76" s="56"/>
      <c r="FXJ76" s="56"/>
      <c r="FXK76" s="56"/>
      <c r="FXL76" s="56"/>
      <c r="FXM76" s="56"/>
      <c r="FXN76" s="56"/>
      <c r="FXO76" s="56"/>
      <c r="FXP76" s="56"/>
      <c r="FXQ76" s="56"/>
      <c r="FXR76" s="56"/>
      <c r="FXS76" s="56"/>
      <c r="FXT76" s="56"/>
      <c r="FXU76" s="56"/>
      <c r="FXV76" s="56"/>
      <c r="FXW76" s="56"/>
      <c r="FXX76" s="56"/>
      <c r="FXY76" s="56"/>
      <c r="FXZ76" s="56"/>
      <c r="FYA76" s="56"/>
      <c r="FYB76" s="56"/>
      <c r="FYC76" s="56"/>
      <c r="FYD76" s="56"/>
      <c r="FYE76" s="56"/>
      <c r="FYF76" s="56"/>
      <c r="FYG76" s="56"/>
      <c r="FYH76" s="56"/>
      <c r="FYI76" s="56"/>
      <c r="FYJ76" s="56"/>
      <c r="FYK76" s="56"/>
      <c r="FYL76" s="56"/>
      <c r="FYM76" s="56"/>
      <c r="FYN76" s="56"/>
      <c r="FYO76" s="56"/>
      <c r="FYP76" s="56"/>
      <c r="FYQ76" s="56"/>
      <c r="FYR76" s="56"/>
      <c r="FYS76" s="56"/>
      <c r="FYT76" s="56"/>
      <c r="FYU76" s="56"/>
      <c r="FYV76" s="56"/>
      <c r="FYW76" s="56"/>
      <c r="FYX76" s="56"/>
      <c r="FYY76" s="56"/>
      <c r="FYZ76" s="56"/>
      <c r="FZA76" s="56"/>
      <c r="FZB76" s="56"/>
      <c r="FZC76" s="56"/>
      <c r="FZD76" s="56"/>
      <c r="FZE76" s="56"/>
      <c r="FZF76" s="56"/>
      <c r="FZG76" s="56"/>
      <c r="FZH76" s="56"/>
      <c r="FZI76" s="56"/>
      <c r="FZJ76" s="56"/>
      <c r="FZK76" s="56"/>
      <c r="FZL76" s="56"/>
      <c r="FZM76" s="56"/>
      <c r="FZN76" s="56"/>
      <c r="FZO76" s="56"/>
      <c r="FZP76" s="56"/>
      <c r="FZQ76" s="56"/>
      <c r="FZR76" s="56"/>
      <c r="FZS76" s="56"/>
      <c r="FZT76" s="56"/>
      <c r="FZU76" s="56"/>
      <c r="FZV76" s="56"/>
      <c r="FZW76" s="56"/>
      <c r="FZX76" s="56"/>
      <c r="FZY76" s="56"/>
      <c r="FZZ76" s="56"/>
      <c r="GAA76" s="56"/>
      <c r="GAB76" s="56"/>
      <c r="GAC76" s="56"/>
      <c r="GAD76" s="56"/>
      <c r="GAE76" s="56"/>
      <c r="GAF76" s="56"/>
      <c r="GAG76" s="56"/>
      <c r="GAH76" s="56"/>
      <c r="GAI76" s="56"/>
      <c r="GAJ76" s="56"/>
      <c r="GAK76" s="56"/>
      <c r="GAL76" s="56"/>
      <c r="GAM76" s="56"/>
      <c r="GAN76" s="56"/>
      <c r="GAO76" s="56"/>
      <c r="GAP76" s="56"/>
      <c r="GAQ76" s="56"/>
      <c r="GAR76" s="56"/>
      <c r="GAS76" s="56"/>
      <c r="GAT76" s="56"/>
      <c r="GAU76" s="56"/>
      <c r="GAV76" s="56"/>
      <c r="GAW76" s="56"/>
      <c r="GAX76" s="56"/>
      <c r="GAY76" s="56"/>
      <c r="GAZ76" s="56"/>
      <c r="GBA76" s="56"/>
      <c r="GBB76" s="56"/>
      <c r="GBC76" s="56"/>
      <c r="GBD76" s="56"/>
      <c r="GBE76" s="56"/>
      <c r="GBF76" s="56"/>
      <c r="GBG76" s="56"/>
      <c r="GBH76" s="56"/>
      <c r="GBI76" s="56"/>
      <c r="GBJ76" s="56"/>
      <c r="GBK76" s="56"/>
      <c r="GBL76" s="56"/>
      <c r="GBM76" s="56"/>
      <c r="GBN76" s="56"/>
      <c r="GBO76" s="56"/>
      <c r="GBP76" s="56"/>
      <c r="GBQ76" s="56"/>
      <c r="GBR76" s="56"/>
      <c r="GBS76" s="56"/>
      <c r="GBT76" s="56"/>
      <c r="GBU76" s="56"/>
      <c r="GBV76" s="56"/>
      <c r="GBW76" s="56"/>
      <c r="GBX76" s="56"/>
      <c r="GBY76" s="56"/>
      <c r="GBZ76" s="56"/>
      <c r="GCA76" s="56"/>
      <c r="GCB76" s="56"/>
      <c r="GCC76" s="56"/>
      <c r="GCD76" s="56"/>
      <c r="GCE76" s="56"/>
      <c r="GCF76" s="56"/>
      <c r="GCG76" s="56"/>
      <c r="GCH76" s="56"/>
      <c r="GCI76" s="56"/>
      <c r="GCJ76" s="56"/>
      <c r="GCK76" s="56"/>
      <c r="GCL76" s="56"/>
      <c r="GCM76" s="56"/>
      <c r="GCN76" s="56"/>
      <c r="GCO76" s="56"/>
      <c r="GCP76" s="56"/>
      <c r="GCQ76" s="56"/>
      <c r="GCR76" s="56"/>
      <c r="GCS76" s="56"/>
      <c r="GCT76" s="56"/>
      <c r="GCU76" s="56"/>
      <c r="GCV76" s="56"/>
      <c r="GCW76" s="56"/>
      <c r="GCX76" s="56"/>
      <c r="GCY76" s="56"/>
      <c r="GCZ76" s="56"/>
      <c r="GDA76" s="56"/>
      <c r="GDB76" s="56"/>
      <c r="GDC76" s="56"/>
      <c r="GDD76" s="56"/>
      <c r="GDE76" s="56"/>
      <c r="GDF76" s="56"/>
      <c r="GDG76" s="56"/>
      <c r="GDH76" s="56"/>
      <c r="GDI76" s="56"/>
      <c r="GDJ76" s="56"/>
      <c r="GDK76" s="56"/>
      <c r="GDL76" s="56"/>
      <c r="GDM76" s="56"/>
      <c r="GDN76" s="56"/>
      <c r="GDO76" s="56"/>
      <c r="GDP76" s="56"/>
      <c r="GDQ76" s="56"/>
      <c r="GDR76" s="56"/>
      <c r="GDS76" s="56"/>
      <c r="GDT76" s="56"/>
      <c r="GDU76" s="56"/>
      <c r="GDV76" s="56"/>
      <c r="GDW76" s="56"/>
      <c r="GDX76" s="56"/>
      <c r="GDY76" s="56"/>
      <c r="GDZ76" s="56"/>
      <c r="GEA76" s="56"/>
      <c r="GEB76" s="56"/>
      <c r="GEC76" s="56"/>
      <c r="GED76" s="56"/>
      <c r="GEE76" s="56"/>
      <c r="GEF76" s="56"/>
      <c r="GEG76" s="56"/>
      <c r="GEH76" s="56"/>
      <c r="GEI76" s="56"/>
      <c r="GEJ76" s="56"/>
      <c r="GEK76" s="56"/>
      <c r="GEL76" s="56"/>
      <c r="GEM76" s="56"/>
      <c r="GEN76" s="56"/>
      <c r="GEO76" s="56"/>
      <c r="GEP76" s="56"/>
      <c r="GEQ76" s="56"/>
      <c r="GER76" s="56"/>
      <c r="GES76" s="56"/>
      <c r="GET76" s="56"/>
      <c r="GEU76" s="56"/>
      <c r="GEV76" s="56"/>
      <c r="GEW76" s="56"/>
      <c r="GEX76" s="56"/>
      <c r="GEY76" s="56"/>
      <c r="GEZ76" s="56"/>
      <c r="GFA76" s="56"/>
      <c r="GFB76" s="56"/>
      <c r="GFC76" s="56"/>
      <c r="GFD76" s="56"/>
      <c r="GFE76" s="56"/>
      <c r="GFF76" s="56"/>
      <c r="GFG76" s="56"/>
      <c r="GFH76" s="56"/>
      <c r="GFI76" s="56"/>
      <c r="GFJ76" s="56"/>
      <c r="GFK76" s="56"/>
      <c r="GFL76" s="56"/>
      <c r="GFM76" s="56"/>
      <c r="GFN76" s="56"/>
      <c r="GFO76" s="56"/>
      <c r="GFP76" s="56"/>
      <c r="GFQ76" s="56"/>
      <c r="GFR76" s="56"/>
      <c r="GFS76" s="56"/>
      <c r="GFT76" s="56"/>
      <c r="GFU76" s="56"/>
      <c r="GFV76" s="56"/>
      <c r="GFW76" s="56"/>
      <c r="GFX76" s="56"/>
      <c r="GFY76" s="56"/>
      <c r="GFZ76" s="56"/>
      <c r="GGA76" s="56"/>
      <c r="GGB76" s="56"/>
      <c r="GGC76" s="56"/>
      <c r="GGD76" s="56"/>
      <c r="GGE76" s="56"/>
      <c r="GGF76" s="56"/>
      <c r="GGG76" s="56"/>
      <c r="GGH76" s="56"/>
      <c r="GGI76" s="56"/>
      <c r="GGJ76" s="56"/>
      <c r="GGK76" s="56"/>
      <c r="GGL76" s="56"/>
      <c r="GGM76" s="56"/>
      <c r="GGN76" s="56"/>
      <c r="GGO76" s="56"/>
      <c r="GGP76" s="56"/>
      <c r="GGQ76" s="56"/>
      <c r="GGR76" s="56"/>
      <c r="GGS76" s="56"/>
      <c r="GGT76" s="56"/>
      <c r="GGU76" s="56"/>
      <c r="GGV76" s="56"/>
      <c r="GGW76" s="56"/>
      <c r="GGX76" s="56"/>
      <c r="GGY76" s="56"/>
      <c r="GGZ76" s="56"/>
      <c r="GHA76" s="56"/>
      <c r="GHB76" s="56"/>
      <c r="GHC76" s="56"/>
      <c r="GHD76" s="56"/>
      <c r="GHE76" s="56"/>
      <c r="GHF76" s="56"/>
      <c r="GHG76" s="56"/>
      <c r="GHH76" s="56"/>
      <c r="GHI76" s="56"/>
      <c r="GHJ76" s="56"/>
      <c r="GHK76" s="56"/>
      <c r="GHL76" s="56"/>
      <c r="GHM76" s="56"/>
      <c r="GHN76" s="56"/>
      <c r="GHO76" s="56"/>
      <c r="GHP76" s="56"/>
      <c r="GHQ76" s="56"/>
      <c r="GHR76" s="56"/>
      <c r="GHS76" s="56"/>
      <c r="GHT76" s="56"/>
      <c r="GHU76" s="56"/>
      <c r="GHV76" s="56"/>
      <c r="GHW76" s="56"/>
      <c r="GHX76" s="56"/>
      <c r="GHY76" s="56"/>
      <c r="GHZ76" s="56"/>
      <c r="GIA76" s="56"/>
      <c r="GIB76" s="56"/>
      <c r="GIC76" s="56"/>
      <c r="GID76" s="56"/>
      <c r="GIE76" s="56"/>
      <c r="GIF76" s="56"/>
      <c r="GIG76" s="56"/>
      <c r="GIH76" s="56"/>
      <c r="GII76" s="56"/>
      <c r="GIJ76" s="56"/>
      <c r="GIK76" s="56"/>
      <c r="GIL76" s="56"/>
      <c r="GIM76" s="56"/>
      <c r="GIN76" s="56"/>
      <c r="GIO76" s="56"/>
      <c r="GIP76" s="56"/>
      <c r="GIQ76" s="56"/>
      <c r="GIR76" s="56"/>
      <c r="GIS76" s="56"/>
      <c r="GIT76" s="56"/>
      <c r="GIU76" s="56"/>
      <c r="GIV76" s="56"/>
      <c r="GIW76" s="56"/>
      <c r="GIX76" s="56"/>
      <c r="GIY76" s="56"/>
      <c r="GIZ76" s="56"/>
      <c r="GJA76" s="56"/>
      <c r="GJB76" s="56"/>
      <c r="GJC76" s="56"/>
      <c r="GJD76" s="56"/>
      <c r="GJE76" s="56"/>
      <c r="GJF76" s="56"/>
      <c r="GJG76" s="56"/>
      <c r="GJH76" s="56"/>
      <c r="GJI76" s="56"/>
      <c r="GJJ76" s="56"/>
      <c r="GJK76" s="56"/>
      <c r="GJL76" s="56"/>
      <c r="GJM76" s="56"/>
      <c r="GJN76" s="56"/>
      <c r="GJO76" s="56"/>
      <c r="GJP76" s="56"/>
      <c r="GJQ76" s="56"/>
      <c r="GJR76" s="56"/>
      <c r="GJS76" s="56"/>
      <c r="GJT76" s="56"/>
      <c r="GJU76" s="56"/>
      <c r="GJV76" s="56"/>
      <c r="GJW76" s="56"/>
      <c r="GJX76" s="56"/>
      <c r="GJY76" s="56"/>
      <c r="GJZ76" s="56"/>
      <c r="GKA76" s="56"/>
      <c r="GKB76" s="56"/>
      <c r="GKC76" s="56"/>
      <c r="GKD76" s="56"/>
      <c r="GKE76" s="56"/>
      <c r="GKF76" s="56"/>
      <c r="GKG76" s="56"/>
      <c r="GKH76" s="56"/>
      <c r="GKI76" s="56"/>
      <c r="GKJ76" s="56"/>
      <c r="GKK76" s="56"/>
      <c r="GKL76" s="56"/>
      <c r="GKM76" s="56"/>
      <c r="GKN76" s="56"/>
      <c r="GKO76" s="56"/>
      <c r="GKP76" s="56"/>
      <c r="GKQ76" s="56"/>
      <c r="GKR76" s="56"/>
      <c r="GKS76" s="56"/>
      <c r="GKT76" s="56"/>
      <c r="GKU76" s="56"/>
      <c r="GKV76" s="56"/>
      <c r="GKW76" s="56"/>
      <c r="GKX76" s="56"/>
      <c r="GKY76" s="56"/>
      <c r="GKZ76" s="56"/>
      <c r="GLA76" s="56"/>
      <c r="GLB76" s="56"/>
      <c r="GLC76" s="56"/>
      <c r="GLD76" s="56"/>
      <c r="GLE76" s="56"/>
      <c r="GLF76" s="56"/>
      <c r="GLG76" s="56"/>
      <c r="GLH76" s="56"/>
      <c r="GLI76" s="56"/>
      <c r="GLJ76" s="56"/>
      <c r="GLK76" s="56"/>
      <c r="GLL76" s="56"/>
      <c r="GLM76" s="56"/>
      <c r="GLN76" s="56"/>
      <c r="GLO76" s="56"/>
      <c r="GLP76" s="56"/>
      <c r="GLQ76" s="56"/>
      <c r="GLR76" s="56"/>
      <c r="GLS76" s="56"/>
      <c r="GLT76" s="56"/>
      <c r="GLU76" s="56"/>
      <c r="GLV76" s="56"/>
      <c r="GLW76" s="56"/>
      <c r="GLX76" s="56"/>
      <c r="GLY76" s="56"/>
      <c r="GLZ76" s="56"/>
      <c r="GMA76" s="56"/>
      <c r="GMB76" s="56"/>
      <c r="GMC76" s="56"/>
      <c r="GMD76" s="56"/>
      <c r="GME76" s="56"/>
      <c r="GMF76" s="56"/>
      <c r="GMG76" s="56"/>
      <c r="GMH76" s="56"/>
      <c r="GMI76" s="56"/>
      <c r="GMJ76" s="56"/>
      <c r="GMK76" s="56"/>
      <c r="GML76" s="56"/>
      <c r="GMM76" s="56"/>
      <c r="GMN76" s="56"/>
      <c r="GMO76" s="56"/>
      <c r="GMP76" s="56"/>
      <c r="GMQ76" s="56"/>
      <c r="GMR76" s="56"/>
      <c r="GMS76" s="56"/>
      <c r="GMT76" s="56"/>
      <c r="GMU76" s="56"/>
      <c r="GMV76" s="56"/>
      <c r="GMW76" s="56"/>
      <c r="GMX76" s="56"/>
      <c r="GMY76" s="56"/>
      <c r="GMZ76" s="56"/>
      <c r="GNA76" s="56"/>
      <c r="GNB76" s="56"/>
      <c r="GNC76" s="56"/>
      <c r="GND76" s="56"/>
      <c r="GNE76" s="56"/>
      <c r="GNF76" s="56"/>
      <c r="GNG76" s="56"/>
      <c r="GNH76" s="56"/>
      <c r="GNI76" s="56"/>
      <c r="GNJ76" s="56"/>
      <c r="GNK76" s="56"/>
      <c r="GNL76" s="56"/>
      <c r="GNM76" s="56"/>
      <c r="GNN76" s="56"/>
      <c r="GNO76" s="56"/>
      <c r="GNP76" s="56"/>
      <c r="GNQ76" s="56"/>
      <c r="GNR76" s="56"/>
      <c r="GNS76" s="56"/>
      <c r="GNT76" s="56"/>
      <c r="GNU76" s="56"/>
      <c r="GNV76" s="56"/>
      <c r="GNW76" s="56"/>
      <c r="GNX76" s="56"/>
      <c r="GNY76" s="56"/>
      <c r="GNZ76" s="56"/>
      <c r="GOA76" s="56"/>
      <c r="GOB76" s="56"/>
      <c r="GOC76" s="56"/>
      <c r="GOD76" s="56"/>
      <c r="GOE76" s="56"/>
      <c r="GOF76" s="56"/>
      <c r="GOG76" s="56"/>
      <c r="GOH76" s="56"/>
      <c r="GOI76" s="56"/>
      <c r="GOJ76" s="56"/>
      <c r="GOK76" s="56"/>
      <c r="GOL76" s="56"/>
      <c r="GOM76" s="56"/>
      <c r="GON76" s="56"/>
      <c r="GOO76" s="56"/>
      <c r="GOP76" s="56"/>
      <c r="GOQ76" s="56"/>
      <c r="GOR76" s="56"/>
      <c r="GOS76" s="56"/>
      <c r="GOT76" s="56"/>
      <c r="GOU76" s="56"/>
      <c r="GOV76" s="56"/>
      <c r="GOW76" s="56"/>
      <c r="GOX76" s="56"/>
      <c r="GOY76" s="56"/>
      <c r="GOZ76" s="56"/>
      <c r="GPA76" s="56"/>
      <c r="GPB76" s="56"/>
      <c r="GPC76" s="56"/>
      <c r="GPD76" s="56"/>
      <c r="GPE76" s="56"/>
      <c r="GPF76" s="56"/>
      <c r="GPG76" s="56"/>
      <c r="GPH76" s="56"/>
      <c r="GPI76" s="56"/>
      <c r="GPJ76" s="56"/>
      <c r="GPK76" s="56"/>
      <c r="GPL76" s="56"/>
      <c r="GPM76" s="56"/>
      <c r="GPN76" s="56"/>
      <c r="GPO76" s="56"/>
      <c r="GPP76" s="56"/>
      <c r="GPQ76" s="56"/>
      <c r="GPR76" s="56"/>
      <c r="GPS76" s="56"/>
      <c r="GPT76" s="56"/>
      <c r="GPU76" s="56"/>
      <c r="GPV76" s="56"/>
      <c r="GPW76" s="56"/>
      <c r="GPX76" s="56"/>
      <c r="GPY76" s="56"/>
      <c r="GPZ76" s="56"/>
      <c r="GQA76" s="56"/>
      <c r="GQB76" s="56"/>
      <c r="GQC76" s="56"/>
      <c r="GQD76" s="56"/>
      <c r="GQE76" s="56"/>
      <c r="GQF76" s="56"/>
      <c r="GQG76" s="56"/>
      <c r="GQH76" s="56"/>
      <c r="GQI76" s="56"/>
      <c r="GQJ76" s="56"/>
      <c r="GQK76" s="56"/>
      <c r="GQL76" s="56"/>
      <c r="GQM76" s="56"/>
      <c r="GQN76" s="56"/>
      <c r="GQO76" s="56"/>
      <c r="GQP76" s="56"/>
      <c r="GQQ76" s="56"/>
      <c r="GQR76" s="56"/>
      <c r="GQS76" s="56"/>
      <c r="GQT76" s="56"/>
      <c r="GQU76" s="56"/>
      <c r="GQV76" s="56"/>
      <c r="GQW76" s="56"/>
      <c r="GQX76" s="56"/>
      <c r="GQY76" s="56"/>
      <c r="GQZ76" s="56"/>
      <c r="GRA76" s="56"/>
      <c r="GRB76" s="56"/>
      <c r="GRC76" s="56"/>
      <c r="GRD76" s="56"/>
      <c r="GRE76" s="56"/>
      <c r="GRF76" s="56"/>
      <c r="GRG76" s="56"/>
      <c r="GRH76" s="56"/>
      <c r="GRI76" s="56"/>
      <c r="GRJ76" s="56"/>
      <c r="GRK76" s="56"/>
      <c r="GRL76" s="56"/>
      <c r="GRM76" s="56"/>
      <c r="GRN76" s="56"/>
      <c r="GRO76" s="56"/>
      <c r="GRP76" s="56"/>
      <c r="GRQ76" s="56"/>
      <c r="GRR76" s="56"/>
      <c r="GRS76" s="56"/>
      <c r="GRT76" s="56"/>
      <c r="GRU76" s="56"/>
      <c r="GRV76" s="56"/>
      <c r="GRW76" s="56"/>
      <c r="GRX76" s="56"/>
      <c r="GRY76" s="56"/>
      <c r="GRZ76" s="56"/>
      <c r="GSA76" s="56"/>
      <c r="GSB76" s="56"/>
      <c r="GSC76" s="56"/>
      <c r="GSD76" s="56"/>
      <c r="GSE76" s="56"/>
      <c r="GSF76" s="56"/>
      <c r="GSG76" s="56"/>
      <c r="GSH76" s="56"/>
      <c r="GSI76" s="56"/>
      <c r="GSJ76" s="56"/>
      <c r="GSK76" s="56"/>
      <c r="GSL76" s="56"/>
      <c r="GSM76" s="56"/>
      <c r="GSN76" s="56"/>
      <c r="GSO76" s="56"/>
      <c r="GSP76" s="56"/>
      <c r="GSQ76" s="56"/>
      <c r="GSR76" s="56"/>
      <c r="GSS76" s="56"/>
      <c r="GST76" s="56"/>
      <c r="GSU76" s="56"/>
      <c r="GSV76" s="56"/>
      <c r="GSW76" s="56"/>
      <c r="GSX76" s="56"/>
      <c r="GSY76" s="56"/>
      <c r="GSZ76" s="56"/>
      <c r="GTA76" s="56"/>
      <c r="GTB76" s="56"/>
      <c r="GTC76" s="56"/>
      <c r="GTD76" s="56"/>
      <c r="GTE76" s="56"/>
      <c r="GTF76" s="56"/>
      <c r="GTG76" s="56"/>
      <c r="GTH76" s="56"/>
      <c r="GTI76" s="56"/>
      <c r="GTJ76" s="56"/>
      <c r="GTK76" s="56"/>
      <c r="GTL76" s="56"/>
      <c r="GTM76" s="56"/>
      <c r="GTN76" s="56"/>
      <c r="GTO76" s="56"/>
      <c r="GTP76" s="56"/>
      <c r="GTQ76" s="56"/>
      <c r="GTR76" s="56"/>
      <c r="GTS76" s="56"/>
      <c r="GTT76" s="56"/>
      <c r="GTU76" s="56"/>
      <c r="GTV76" s="56"/>
      <c r="GTW76" s="56"/>
      <c r="GTX76" s="56"/>
      <c r="GTY76" s="56"/>
      <c r="GTZ76" s="56"/>
      <c r="GUA76" s="56"/>
      <c r="GUB76" s="56"/>
      <c r="GUC76" s="56"/>
      <c r="GUD76" s="56"/>
      <c r="GUE76" s="56"/>
      <c r="GUF76" s="56"/>
      <c r="GUG76" s="56"/>
      <c r="GUH76" s="56"/>
      <c r="GUI76" s="56"/>
      <c r="GUJ76" s="56"/>
      <c r="GUK76" s="56"/>
      <c r="GUL76" s="56"/>
      <c r="GUM76" s="56"/>
      <c r="GUN76" s="56"/>
      <c r="GUO76" s="56"/>
      <c r="GUP76" s="56"/>
      <c r="GUQ76" s="56"/>
      <c r="GUR76" s="56"/>
      <c r="GUS76" s="56"/>
      <c r="GUT76" s="56"/>
      <c r="GUU76" s="56"/>
      <c r="GUV76" s="56"/>
      <c r="GUW76" s="56"/>
      <c r="GUX76" s="56"/>
      <c r="GUY76" s="56"/>
      <c r="GUZ76" s="56"/>
      <c r="GVA76" s="56"/>
      <c r="GVB76" s="56"/>
      <c r="GVC76" s="56"/>
      <c r="GVD76" s="56"/>
      <c r="GVE76" s="56"/>
      <c r="GVF76" s="56"/>
      <c r="GVG76" s="56"/>
      <c r="GVH76" s="56"/>
      <c r="GVI76" s="56"/>
      <c r="GVJ76" s="56"/>
      <c r="GVK76" s="56"/>
      <c r="GVL76" s="56"/>
      <c r="GVM76" s="56"/>
      <c r="GVN76" s="56"/>
      <c r="GVO76" s="56"/>
      <c r="GVP76" s="56"/>
      <c r="GVQ76" s="56"/>
      <c r="GVR76" s="56"/>
      <c r="GVS76" s="56"/>
      <c r="GVT76" s="56"/>
      <c r="GVU76" s="56"/>
      <c r="GVV76" s="56"/>
      <c r="GVW76" s="56"/>
      <c r="GVX76" s="56"/>
      <c r="GVY76" s="56"/>
      <c r="GVZ76" s="56"/>
      <c r="GWA76" s="56"/>
      <c r="GWB76" s="56"/>
      <c r="GWC76" s="56"/>
      <c r="GWD76" s="56"/>
      <c r="GWE76" s="56"/>
      <c r="GWF76" s="56"/>
      <c r="GWG76" s="56"/>
      <c r="GWH76" s="56"/>
      <c r="GWI76" s="56"/>
      <c r="GWJ76" s="56"/>
      <c r="GWK76" s="56"/>
      <c r="GWL76" s="56"/>
      <c r="GWM76" s="56"/>
      <c r="GWN76" s="56"/>
      <c r="GWO76" s="56"/>
      <c r="GWP76" s="56"/>
      <c r="GWQ76" s="56"/>
      <c r="GWR76" s="56"/>
      <c r="GWS76" s="56"/>
      <c r="GWT76" s="56"/>
      <c r="GWU76" s="56"/>
      <c r="GWV76" s="56"/>
      <c r="GWW76" s="56"/>
      <c r="GWX76" s="56"/>
      <c r="GWY76" s="56"/>
      <c r="GWZ76" s="56"/>
      <c r="GXA76" s="56"/>
      <c r="GXB76" s="56"/>
      <c r="GXC76" s="56"/>
      <c r="GXD76" s="56"/>
      <c r="GXE76" s="56"/>
      <c r="GXF76" s="56"/>
      <c r="GXG76" s="56"/>
      <c r="GXH76" s="56"/>
      <c r="GXI76" s="56"/>
      <c r="GXJ76" s="56"/>
      <c r="GXK76" s="56"/>
      <c r="GXL76" s="56"/>
      <c r="GXM76" s="56"/>
      <c r="GXN76" s="56"/>
      <c r="GXO76" s="56"/>
      <c r="GXP76" s="56"/>
      <c r="GXQ76" s="56"/>
      <c r="GXR76" s="56"/>
      <c r="GXS76" s="56"/>
      <c r="GXT76" s="56"/>
      <c r="GXU76" s="56"/>
      <c r="GXV76" s="56"/>
      <c r="GXW76" s="56"/>
      <c r="GXX76" s="56"/>
      <c r="GXY76" s="56"/>
      <c r="GXZ76" s="56"/>
      <c r="GYA76" s="56"/>
      <c r="GYB76" s="56"/>
      <c r="GYC76" s="56"/>
      <c r="GYD76" s="56"/>
      <c r="GYE76" s="56"/>
      <c r="GYF76" s="56"/>
      <c r="GYG76" s="56"/>
      <c r="GYH76" s="56"/>
      <c r="GYI76" s="56"/>
      <c r="GYJ76" s="56"/>
      <c r="GYK76" s="56"/>
      <c r="GYL76" s="56"/>
      <c r="GYM76" s="56"/>
      <c r="GYN76" s="56"/>
      <c r="GYO76" s="56"/>
      <c r="GYP76" s="56"/>
      <c r="GYQ76" s="56"/>
      <c r="GYR76" s="56"/>
      <c r="GYS76" s="56"/>
      <c r="GYT76" s="56"/>
      <c r="GYU76" s="56"/>
      <c r="GYV76" s="56"/>
      <c r="GYW76" s="56"/>
      <c r="GYX76" s="56"/>
      <c r="GYY76" s="56"/>
      <c r="GYZ76" s="56"/>
      <c r="GZA76" s="56"/>
      <c r="GZB76" s="56"/>
      <c r="GZC76" s="56"/>
      <c r="GZD76" s="56"/>
      <c r="GZE76" s="56"/>
      <c r="GZF76" s="56"/>
      <c r="GZG76" s="56"/>
      <c r="GZH76" s="56"/>
      <c r="GZI76" s="56"/>
      <c r="GZJ76" s="56"/>
      <c r="GZK76" s="56"/>
      <c r="GZL76" s="56"/>
      <c r="GZM76" s="56"/>
      <c r="GZN76" s="56"/>
      <c r="GZO76" s="56"/>
      <c r="GZP76" s="56"/>
      <c r="GZQ76" s="56"/>
      <c r="GZR76" s="56"/>
      <c r="GZS76" s="56"/>
      <c r="GZT76" s="56"/>
      <c r="GZU76" s="56"/>
      <c r="GZV76" s="56"/>
      <c r="GZW76" s="56"/>
      <c r="GZX76" s="56"/>
      <c r="GZY76" s="56"/>
      <c r="GZZ76" s="56"/>
    </row>
    <row r="77" spans="1:5434" s="52" customFormat="1" ht="18.75" customHeight="1" x14ac:dyDescent="0.25">
      <c r="A77" s="58" t="s">
        <v>84</v>
      </c>
      <c r="B77" s="59" t="s">
        <v>94</v>
      </c>
      <c r="C77" s="37"/>
      <c r="D77" s="94">
        <f t="shared" si="161"/>
        <v>486</v>
      </c>
      <c r="E77" s="39">
        <f>K77+Q77</f>
        <v>486</v>
      </c>
      <c r="F77" s="39">
        <f>L77+R77</f>
        <v>44</v>
      </c>
      <c r="G77" s="109">
        <f>M77+S77</f>
        <v>0</v>
      </c>
      <c r="H77" s="138">
        <f>N77+T77</f>
        <v>0</v>
      </c>
      <c r="I77" s="39">
        <f>O77+U77</f>
        <v>44</v>
      </c>
      <c r="J77" s="40">
        <v>442</v>
      </c>
      <c r="K77" s="39">
        <v>442</v>
      </c>
      <c r="L77" s="39">
        <f>J77-K77</f>
        <v>0</v>
      </c>
      <c r="M77" s="187">
        <v>0</v>
      </c>
      <c r="N77" s="115">
        <v>0</v>
      </c>
      <c r="O77" s="39">
        <f>L77+M77-N77</f>
        <v>0</v>
      </c>
      <c r="P77" s="94">
        <f t="shared" si="79"/>
        <v>44</v>
      </c>
      <c r="Q77" s="39">
        <v>44</v>
      </c>
      <c r="R77" s="39">
        <f>X77</f>
        <v>44</v>
      </c>
      <c r="S77" s="109">
        <f>Y77</f>
        <v>0</v>
      </c>
      <c r="T77" s="116">
        <f>Z77</f>
        <v>0</v>
      </c>
      <c r="U77" s="39">
        <f>AA77</f>
        <v>44</v>
      </c>
      <c r="V77" s="40">
        <v>44</v>
      </c>
      <c r="W77" s="39">
        <v>44</v>
      </c>
      <c r="X77" s="39">
        <f>V77</f>
        <v>44</v>
      </c>
      <c r="Y77" s="109">
        <v>0</v>
      </c>
      <c r="Z77" s="116">
        <v>0</v>
      </c>
      <c r="AA77" s="39">
        <f>X77+Y77-Z77</f>
        <v>44</v>
      </c>
      <c r="AB77" s="40">
        <v>0</v>
      </c>
      <c r="AC77" s="39"/>
      <c r="AD77" s="39"/>
      <c r="AE77" s="39"/>
      <c r="AF77" s="39"/>
      <c r="AG77" s="39"/>
      <c r="AH77" s="39"/>
      <c r="AI77" s="39"/>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60"/>
      <c r="OM77" s="60"/>
      <c r="ON77" s="60"/>
      <c r="OO77" s="60"/>
      <c r="OP77" s="60"/>
      <c r="OQ77" s="60"/>
      <c r="OR77" s="60"/>
      <c r="OS77" s="60"/>
      <c r="OT77" s="60"/>
      <c r="OU77" s="60"/>
      <c r="OV77" s="60"/>
      <c r="OW77" s="60"/>
      <c r="OX77" s="60"/>
      <c r="OY77" s="60"/>
      <c r="OZ77" s="60"/>
      <c r="PA77" s="60"/>
      <c r="PB77" s="60"/>
      <c r="PC77" s="60"/>
      <c r="PD77" s="60"/>
      <c r="PE77" s="60"/>
      <c r="PF77" s="60"/>
      <c r="PG77" s="60"/>
      <c r="PH77" s="60"/>
      <c r="PI77" s="60"/>
      <c r="PJ77" s="60"/>
      <c r="PK77" s="60"/>
      <c r="PL77" s="60"/>
      <c r="PM77" s="60"/>
      <c r="PN77" s="60"/>
      <c r="PO77" s="60"/>
      <c r="PP77" s="60"/>
      <c r="PQ77" s="60"/>
      <c r="PR77" s="60"/>
      <c r="PS77" s="60"/>
      <c r="PT77" s="60"/>
      <c r="PU77" s="60"/>
      <c r="PV77" s="60"/>
      <c r="PW77" s="60"/>
      <c r="PX77" s="60"/>
      <c r="PY77" s="60"/>
      <c r="PZ77" s="60"/>
      <c r="QA77" s="60"/>
      <c r="QB77" s="60"/>
      <c r="QC77" s="60"/>
      <c r="QD77" s="60"/>
      <c r="QE77" s="60"/>
      <c r="QF77" s="60"/>
      <c r="QG77" s="60"/>
      <c r="QH77" s="60"/>
      <c r="QI77" s="60"/>
      <c r="QJ77" s="60"/>
      <c r="QK77" s="60"/>
      <c r="QL77" s="60"/>
      <c r="QM77" s="60"/>
      <c r="QN77" s="60"/>
      <c r="QO77" s="60"/>
      <c r="QP77" s="60"/>
      <c r="QQ77" s="60"/>
      <c r="QR77" s="60"/>
      <c r="QS77" s="60"/>
      <c r="QT77" s="60"/>
      <c r="QU77" s="60"/>
      <c r="QV77" s="60"/>
      <c r="QW77" s="60"/>
      <c r="QX77" s="60"/>
      <c r="QY77" s="60"/>
      <c r="QZ77" s="60"/>
      <c r="RA77" s="60"/>
      <c r="RB77" s="60"/>
      <c r="RC77" s="60"/>
      <c r="RD77" s="60"/>
      <c r="RE77" s="60"/>
      <c r="RF77" s="60"/>
      <c r="RG77" s="60"/>
      <c r="RH77" s="60"/>
      <c r="RI77" s="60"/>
      <c r="RJ77" s="60"/>
      <c r="RK77" s="60"/>
      <c r="RL77" s="60"/>
      <c r="RM77" s="60"/>
      <c r="RN77" s="60"/>
      <c r="RO77" s="60"/>
      <c r="RP77" s="60"/>
      <c r="RQ77" s="60"/>
      <c r="RR77" s="60"/>
      <c r="RS77" s="60"/>
      <c r="RT77" s="60"/>
      <c r="RU77" s="60"/>
      <c r="RV77" s="60"/>
      <c r="RW77" s="60"/>
      <c r="RX77" s="60"/>
      <c r="RY77" s="60"/>
      <c r="RZ77" s="60"/>
      <c r="SA77" s="60"/>
      <c r="SB77" s="60"/>
      <c r="SC77" s="60"/>
      <c r="SD77" s="60"/>
      <c r="SE77" s="60"/>
      <c r="SF77" s="60"/>
      <c r="SG77" s="60"/>
      <c r="SH77" s="60"/>
      <c r="SI77" s="60"/>
      <c r="SJ77" s="60"/>
      <c r="SK77" s="60"/>
      <c r="SL77" s="60"/>
      <c r="SM77" s="60"/>
      <c r="SN77" s="60"/>
      <c r="SO77" s="60"/>
      <c r="SP77" s="60"/>
      <c r="SQ77" s="60"/>
      <c r="SR77" s="60"/>
      <c r="SS77" s="60"/>
      <c r="ST77" s="60"/>
      <c r="SU77" s="60"/>
      <c r="SV77" s="60"/>
      <c r="SW77" s="60"/>
      <c r="SX77" s="60"/>
      <c r="SY77" s="60"/>
      <c r="SZ77" s="60"/>
      <c r="TA77" s="60"/>
      <c r="TB77" s="60"/>
      <c r="TC77" s="60"/>
      <c r="TD77" s="60"/>
      <c r="TE77" s="60"/>
      <c r="TF77" s="60"/>
      <c r="TG77" s="60"/>
      <c r="TH77" s="60"/>
      <c r="TI77" s="60"/>
      <c r="TJ77" s="60"/>
      <c r="TK77" s="60"/>
      <c r="TL77" s="60"/>
      <c r="TM77" s="60"/>
      <c r="TN77" s="60"/>
      <c r="TO77" s="60"/>
      <c r="TP77" s="60"/>
      <c r="TQ77" s="60"/>
      <c r="TR77" s="60"/>
      <c r="TS77" s="60"/>
      <c r="TT77" s="60"/>
      <c r="TU77" s="60"/>
      <c r="TV77" s="60"/>
      <c r="TW77" s="60"/>
      <c r="TX77" s="60"/>
      <c r="TY77" s="60"/>
      <c r="TZ77" s="60"/>
      <c r="UA77" s="60"/>
      <c r="UB77" s="60"/>
      <c r="UC77" s="60"/>
      <c r="UD77" s="60"/>
      <c r="UE77" s="60"/>
      <c r="UF77" s="60"/>
      <c r="UG77" s="60"/>
      <c r="UH77" s="60"/>
      <c r="UI77" s="60"/>
      <c r="UJ77" s="60"/>
      <c r="UK77" s="60"/>
      <c r="UL77" s="60"/>
      <c r="UM77" s="60"/>
      <c r="UN77" s="60"/>
      <c r="UO77" s="60"/>
      <c r="UP77" s="60"/>
      <c r="UQ77" s="60"/>
      <c r="UR77" s="60"/>
      <c r="US77" s="60"/>
      <c r="UT77" s="60"/>
      <c r="UU77" s="60"/>
      <c r="UV77" s="60"/>
      <c r="UW77" s="60"/>
      <c r="UX77" s="60"/>
      <c r="UY77" s="60"/>
      <c r="UZ77" s="60"/>
      <c r="VA77" s="60"/>
      <c r="VB77" s="60"/>
      <c r="VC77" s="60"/>
      <c r="VD77" s="60"/>
      <c r="VE77" s="60"/>
      <c r="VF77" s="60"/>
      <c r="VG77" s="60"/>
      <c r="VH77" s="60"/>
      <c r="VI77" s="60"/>
      <c r="VJ77" s="60"/>
      <c r="VK77" s="60"/>
      <c r="VL77" s="60"/>
      <c r="VM77" s="60"/>
      <c r="VN77" s="60"/>
      <c r="VO77" s="60"/>
      <c r="VP77" s="60"/>
      <c r="VQ77" s="60"/>
      <c r="VR77" s="60"/>
      <c r="VS77" s="60"/>
      <c r="VT77" s="60"/>
      <c r="VU77" s="60"/>
      <c r="VV77" s="60"/>
      <c r="VW77" s="60"/>
      <c r="VX77" s="60"/>
      <c r="VY77" s="60"/>
      <c r="VZ77" s="60"/>
      <c r="WA77" s="60"/>
      <c r="WB77" s="60"/>
      <c r="WC77" s="60"/>
      <c r="WD77" s="60"/>
      <c r="WE77" s="60"/>
      <c r="WF77" s="60"/>
      <c r="WG77" s="60"/>
      <c r="WH77" s="60"/>
      <c r="WI77" s="60"/>
      <c r="WJ77" s="60"/>
      <c r="WK77" s="60"/>
      <c r="WL77" s="60"/>
      <c r="WM77" s="60"/>
      <c r="WN77" s="60"/>
      <c r="WO77" s="60"/>
      <c r="WP77" s="60"/>
      <c r="WQ77" s="60"/>
      <c r="WR77" s="60"/>
      <c r="WS77" s="60"/>
      <c r="WT77" s="60"/>
      <c r="WU77" s="60"/>
      <c r="WV77" s="60"/>
      <c r="WW77" s="60"/>
      <c r="WX77" s="60"/>
      <c r="WY77" s="60"/>
      <c r="WZ77" s="60"/>
      <c r="XA77" s="60"/>
      <c r="XB77" s="60"/>
      <c r="XC77" s="60"/>
      <c r="XD77" s="60"/>
      <c r="XE77" s="60"/>
      <c r="XF77" s="60"/>
      <c r="XG77" s="60"/>
      <c r="XH77" s="60"/>
      <c r="XI77" s="60"/>
      <c r="XJ77" s="60"/>
      <c r="XK77" s="60"/>
      <c r="XL77" s="60"/>
      <c r="XM77" s="60"/>
      <c r="XN77" s="60"/>
      <c r="XO77" s="60"/>
      <c r="XP77" s="60"/>
      <c r="XQ77" s="60"/>
      <c r="XR77" s="60"/>
      <c r="XS77" s="60"/>
      <c r="XT77" s="60"/>
      <c r="XU77" s="60"/>
      <c r="XV77" s="60"/>
      <c r="XW77" s="60"/>
      <c r="XX77" s="60"/>
      <c r="XY77" s="60"/>
      <c r="XZ77" s="60"/>
      <c r="YA77" s="60"/>
      <c r="YB77" s="60"/>
      <c r="YC77" s="60"/>
      <c r="YD77" s="60"/>
      <c r="YE77" s="60"/>
      <c r="YF77" s="60"/>
      <c r="YG77" s="60"/>
      <c r="YH77" s="60"/>
      <c r="YI77" s="60"/>
      <c r="YJ77" s="60"/>
      <c r="YK77" s="60"/>
      <c r="YL77" s="60"/>
      <c r="YM77" s="60"/>
      <c r="YN77" s="60"/>
      <c r="YO77" s="60"/>
      <c r="YP77" s="60"/>
      <c r="YQ77" s="60"/>
      <c r="YR77" s="60"/>
      <c r="YS77" s="60"/>
      <c r="YT77" s="60"/>
      <c r="YU77" s="60"/>
      <c r="YV77" s="60"/>
      <c r="YW77" s="60"/>
      <c r="YX77" s="60"/>
      <c r="YY77" s="60"/>
      <c r="YZ77" s="60"/>
      <c r="ZA77" s="60"/>
      <c r="ZB77" s="60"/>
      <c r="ZC77" s="60"/>
      <c r="ZD77" s="60"/>
      <c r="ZE77" s="60"/>
      <c r="ZF77" s="60"/>
      <c r="ZG77" s="60"/>
      <c r="ZH77" s="60"/>
      <c r="ZI77" s="60"/>
      <c r="ZJ77" s="60"/>
      <c r="ZK77" s="60"/>
      <c r="ZL77" s="60"/>
      <c r="ZM77" s="60"/>
      <c r="ZN77" s="60"/>
      <c r="ZO77" s="60"/>
      <c r="ZP77" s="60"/>
      <c r="ZQ77" s="60"/>
      <c r="ZR77" s="60"/>
      <c r="ZS77" s="60"/>
      <c r="ZT77" s="60"/>
      <c r="ZU77" s="60"/>
      <c r="ZV77" s="60"/>
      <c r="ZW77" s="60"/>
      <c r="ZX77" s="60"/>
      <c r="ZY77" s="60"/>
      <c r="ZZ77" s="60"/>
      <c r="AAA77" s="60"/>
      <c r="AAB77" s="60"/>
      <c r="AAC77" s="60"/>
      <c r="AAD77" s="60"/>
      <c r="AAE77" s="60"/>
      <c r="AAF77" s="60"/>
      <c r="AAG77" s="60"/>
      <c r="AAH77" s="60"/>
      <c r="AAI77" s="60"/>
      <c r="AAJ77" s="60"/>
      <c r="AAK77" s="60"/>
      <c r="AAL77" s="60"/>
      <c r="AAM77" s="60"/>
      <c r="AAN77" s="60"/>
      <c r="AAO77" s="60"/>
      <c r="AAP77" s="60"/>
      <c r="AAQ77" s="60"/>
      <c r="AAR77" s="60"/>
      <c r="AAS77" s="60"/>
      <c r="AAT77" s="60"/>
      <c r="AAU77" s="60"/>
      <c r="AAV77" s="60"/>
      <c r="AAW77" s="60"/>
      <c r="AAX77" s="60"/>
      <c r="AAY77" s="60"/>
      <c r="AAZ77" s="60"/>
      <c r="ABA77" s="60"/>
      <c r="ABB77" s="60"/>
      <c r="ABC77" s="60"/>
      <c r="ABD77" s="60"/>
      <c r="ABE77" s="60"/>
      <c r="ABF77" s="60"/>
      <c r="ABG77" s="60"/>
      <c r="ABH77" s="60"/>
      <c r="ABI77" s="60"/>
      <c r="ABJ77" s="60"/>
      <c r="ABK77" s="60"/>
      <c r="ABL77" s="60"/>
      <c r="ABM77" s="60"/>
      <c r="ABN77" s="60"/>
      <c r="ABO77" s="60"/>
      <c r="ABP77" s="60"/>
      <c r="ABQ77" s="60"/>
      <c r="ABR77" s="60"/>
      <c r="ABS77" s="60"/>
      <c r="ABT77" s="60"/>
      <c r="ABU77" s="60"/>
      <c r="ABV77" s="60"/>
      <c r="ABW77" s="60"/>
      <c r="ABX77" s="60"/>
      <c r="ABY77" s="60"/>
      <c r="ABZ77" s="60"/>
      <c r="ACA77" s="60"/>
      <c r="ACB77" s="60"/>
      <c r="ACC77" s="60"/>
      <c r="ACD77" s="60"/>
      <c r="ACE77" s="60"/>
      <c r="ACF77" s="60"/>
      <c r="ACG77" s="60"/>
      <c r="ACH77" s="60"/>
      <c r="ACI77" s="60"/>
      <c r="ACJ77" s="60"/>
      <c r="ACK77" s="60"/>
      <c r="ACL77" s="60"/>
      <c r="ACM77" s="60"/>
      <c r="ACN77" s="60"/>
      <c r="ACO77" s="60"/>
      <c r="ACP77" s="60"/>
      <c r="ACQ77" s="60"/>
      <c r="ACR77" s="60"/>
      <c r="ACS77" s="60"/>
      <c r="ACT77" s="60"/>
      <c r="ACU77" s="60"/>
      <c r="ACV77" s="60"/>
      <c r="ACW77" s="60"/>
      <c r="ACX77" s="60"/>
      <c r="ACY77" s="60"/>
      <c r="ACZ77" s="60"/>
      <c r="ADA77" s="60"/>
      <c r="ADB77" s="60"/>
      <c r="ADC77" s="60"/>
      <c r="ADD77" s="60"/>
      <c r="ADE77" s="60"/>
      <c r="ADF77" s="60"/>
      <c r="ADG77" s="60"/>
      <c r="ADH77" s="60"/>
      <c r="ADI77" s="60"/>
      <c r="ADJ77" s="60"/>
      <c r="ADK77" s="60"/>
      <c r="ADL77" s="60"/>
      <c r="ADM77" s="60"/>
      <c r="ADN77" s="60"/>
      <c r="ADO77" s="60"/>
      <c r="ADP77" s="60"/>
      <c r="ADQ77" s="60"/>
      <c r="ADR77" s="60"/>
      <c r="ADS77" s="60"/>
      <c r="ADT77" s="60"/>
      <c r="ADU77" s="60"/>
      <c r="ADV77" s="60"/>
      <c r="ADW77" s="60"/>
      <c r="ADX77" s="60"/>
      <c r="ADY77" s="60"/>
      <c r="ADZ77" s="60"/>
      <c r="AEA77" s="60"/>
      <c r="AEB77" s="60"/>
      <c r="AEC77" s="60"/>
      <c r="AED77" s="60"/>
      <c r="AEE77" s="60"/>
      <c r="AEF77" s="60"/>
      <c r="AEG77" s="60"/>
      <c r="AEH77" s="60"/>
      <c r="AEI77" s="60"/>
      <c r="AEJ77" s="60"/>
      <c r="AEK77" s="60"/>
      <c r="AEL77" s="60"/>
      <c r="AEM77" s="60"/>
      <c r="AEN77" s="60"/>
      <c r="AEO77" s="60"/>
      <c r="AEP77" s="60"/>
      <c r="AEQ77" s="60"/>
      <c r="AER77" s="60"/>
      <c r="AES77" s="60"/>
      <c r="AET77" s="60"/>
      <c r="AEU77" s="60"/>
      <c r="AEV77" s="60"/>
      <c r="AEW77" s="60"/>
      <c r="AEX77" s="60"/>
      <c r="AEY77" s="60"/>
      <c r="AEZ77" s="60"/>
      <c r="AFA77" s="60"/>
      <c r="AFB77" s="60"/>
      <c r="AFC77" s="60"/>
      <c r="AFD77" s="60"/>
      <c r="AFE77" s="60"/>
      <c r="AFF77" s="60"/>
      <c r="AFG77" s="60"/>
      <c r="AFH77" s="60"/>
      <c r="AFI77" s="60"/>
      <c r="AFJ77" s="60"/>
      <c r="AFK77" s="60"/>
      <c r="AFL77" s="60"/>
      <c r="AFM77" s="60"/>
      <c r="AFN77" s="60"/>
      <c r="AFO77" s="60"/>
      <c r="AFP77" s="60"/>
      <c r="AFQ77" s="60"/>
      <c r="AFR77" s="60"/>
      <c r="AFS77" s="60"/>
      <c r="AFT77" s="60"/>
      <c r="AFU77" s="60"/>
      <c r="AFV77" s="60"/>
      <c r="AFW77" s="60"/>
      <c r="AFX77" s="60"/>
      <c r="AFY77" s="60"/>
      <c r="AFZ77" s="60"/>
      <c r="AGA77" s="60"/>
      <c r="AGB77" s="60"/>
      <c r="AGC77" s="60"/>
      <c r="AGD77" s="60"/>
      <c r="AGE77" s="60"/>
      <c r="AGF77" s="60"/>
      <c r="AGG77" s="60"/>
      <c r="AGH77" s="60"/>
      <c r="AGI77" s="60"/>
      <c r="AGJ77" s="60"/>
      <c r="AGK77" s="60"/>
      <c r="AGL77" s="60"/>
      <c r="AGM77" s="60"/>
      <c r="AGN77" s="60"/>
      <c r="AGO77" s="60"/>
      <c r="AGP77" s="60"/>
      <c r="AGQ77" s="60"/>
      <c r="AGR77" s="60"/>
      <c r="AGS77" s="60"/>
      <c r="AGT77" s="60"/>
      <c r="AGU77" s="60"/>
      <c r="AGV77" s="60"/>
      <c r="AGW77" s="60"/>
      <c r="AGX77" s="60"/>
      <c r="AGY77" s="60"/>
      <c r="AGZ77" s="60"/>
      <c r="AHA77" s="60"/>
      <c r="AHB77" s="60"/>
      <c r="AHC77" s="60"/>
      <c r="AHD77" s="60"/>
      <c r="AHE77" s="60"/>
      <c r="AHF77" s="60"/>
      <c r="AHG77" s="60"/>
      <c r="AHH77" s="60"/>
      <c r="AHI77" s="60"/>
      <c r="AHJ77" s="60"/>
      <c r="AHK77" s="60"/>
      <c r="AHL77" s="60"/>
      <c r="AHM77" s="60"/>
      <c r="AHN77" s="60"/>
      <c r="AHO77" s="60"/>
      <c r="AHP77" s="60"/>
      <c r="AHQ77" s="60"/>
      <c r="AHR77" s="60"/>
      <c r="AHS77" s="60"/>
      <c r="AHT77" s="60"/>
      <c r="AHU77" s="60"/>
      <c r="AHV77" s="60"/>
      <c r="AHW77" s="60"/>
      <c r="AHX77" s="60"/>
      <c r="AHY77" s="60"/>
      <c r="AHZ77" s="60"/>
      <c r="AIA77" s="60"/>
      <c r="AIB77" s="60"/>
      <c r="AIC77" s="60"/>
      <c r="AID77" s="60"/>
      <c r="AIE77" s="60"/>
      <c r="AIF77" s="60"/>
      <c r="AIG77" s="60"/>
      <c r="AIH77" s="60"/>
      <c r="AII77" s="60"/>
      <c r="AIJ77" s="60"/>
      <c r="AIK77" s="60"/>
      <c r="AIL77" s="60"/>
      <c r="AIM77" s="60"/>
      <c r="AIN77" s="60"/>
      <c r="AIO77" s="60"/>
      <c r="AIP77" s="60"/>
      <c r="AIQ77" s="60"/>
      <c r="AIR77" s="60"/>
      <c r="AIS77" s="60"/>
      <c r="AIT77" s="60"/>
      <c r="AIU77" s="60"/>
      <c r="AIV77" s="60"/>
      <c r="AIW77" s="60"/>
      <c r="AIX77" s="60"/>
      <c r="AIY77" s="60"/>
      <c r="AIZ77" s="60"/>
      <c r="AJA77" s="60"/>
      <c r="AJB77" s="60"/>
      <c r="AJC77" s="60"/>
      <c r="AJD77" s="60"/>
      <c r="AJE77" s="60"/>
      <c r="AJF77" s="60"/>
      <c r="AJG77" s="60"/>
      <c r="AJH77" s="60"/>
      <c r="AJI77" s="60"/>
      <c r="AJJ77" s="60"/>
      <c r="AJK77" s="60"/>
      <c r="AJL77" s="60"/>
      <c r="AJM77" s="60"/>
      <c r="AJN77" s="60"/>
      <c r="AJO77" s="60"/>
      <c r="AJP77" s="60"/>
      <c r="AJQ77" s="60"/>
      <c r="AJR77" s="60"/>
      <c r="AJS77" s="60"/>
      <c r="AJT77" s="60"/>
      <c r="AJU77" s="60"/>
      <c r="AJV77" s="60"/>
      <c r="AJW77" s="60"/>
      <c r="AJX77" s="60"/>
      <c r="AJY77" s="60"/>
      <c r="AJZ77" s="60"/>
      <c r="AKA77" s="60"/>
      <c r="AKB77" s="60"/>
      <c r="AKC77" s="60"/>
      <c r="AKD77" s="60"/>
      <c r="AKE77" s="60"/>
      <c r="AKF77" s="60"/>
      <c r="AKG77" s="60"/>
      <c r="AKH77" s="60"/>
      <c r="AKI77" s="60"/>
      <c r="AKJ77" s="60"/>
      <c r="AKK77" s="60"/>
      <c r="AKL77" s="60"/>
      <c r="AKM77" s="60"/>
      <c r="AKN77" s="60"/>
      <c r="AKO77" s="60"/>
      <c r="AKP77" s="60"/>
      <c r="AKQ77" s="60"/>
      <c r="AKR77" s="60"/>
      <c r="AKS77" s="60"/>
      <c r="AKT77" s="60"/>
      <c r="AKU77" s="60"/>
      <c r="AKV77" s="60"/>
      <c r="AKW77" s="60"/>
      <c r="AKX77" s="60"/>
      <c r="AKY77" s="60"/>
      <c r="AKZ77" s="60"/>
      <c r="ALA77" s="60"/>
      <c r="ALB77" s="60"/>
      <c r="ALC77" s="60"/>
      <c r="ALD77" s="60"/>
      <c r="ALE77" s="60"/>
      <c r="ALF77" s="60"/>
      <c r="ALG77" s="60"/>
      <c r="ALH77" s="60"/>
      <c r="ALI77" s="60"/>
      <c r="ALJ77" s="60"/>
      <c r="ALK77" s="60"/>
      <c r="ALL77" s="60"/>
      <c r="ALM77" s="60"/>
      <c r="ALN77" s="60"/>
      <c r="ALO77" s="60"/>
      <c r="ALP77" s="60"/>
      <c r="ALQ77" s="60"/>
      <c r="ALR77" s="60"/>
      <c r="ALS77" s="60"/>
      <c r="ALT77" s="60"/>
      <c r="ALU77" s="60"/>
      <c r="ALV77" s="60"/>
      <c r="ALW77" s="60"/>
      <c r="ALX77" s="60"/>
      <c r="ALY77" s="60"/>
      <c r="ALZ77" s="60"/>
      <c r="AMA77" s="60"/>
      <c r="AMB77" s="60"/>
      <c r="AMC77" s="60"/>
      <c r="AMD77" s="60"/>
      <c r="AME77" s="60"/>
      <c r="AMF77" s="60"/>
      <c r="AMG77" s="60"/>
      <c r="AMH77" s="60"/>
      <c r="AMI77" s="60"/>
      <c r="AMJ77" s="60"/>
      <c r="AMK77" s="60"/>
      <c r="AML77" s="60"/>
      <c r="AMM77" s="60"/>
      <c r="AMN77" s="60"/>
      <c r="AMO77" s="60"/>
      <c r="AMP77" s="60"/>
      <c r="AMQ77" s="60"/>
      <c r="AMR77" s="60"/>
      <c r="AMS77" s="60"/>
      <c r="AMT77" s="60"/>
      <c r="AMU77" s="60"/>
      <c r="AMV77" s="60"/>
      <c r="AMW77" s="60"/>
      <c r="AMX77" s="60"/>
      <c r="AMY77" s="60"/>
      <c r="AMZ77" s="60"/>
      <c r="ANA77" s="60"/>
      <c r="ANB77" s="60"/>
      <c r="ANC77" s="60"/>
      <c r="AND77" s="60"/>
      <c r="ANE77" s="60"/>
      <c r="ANF77" s="60"/>
      <c r="ANG77" s="60"/>
      <c r="ANH77" s="60"/>
      <c r="ANI77" s="60"/>
      <c r="ANJ77" s="60"/>
      <c r="ANK77" s="60"/>
      <c r="ANL77" s="60"/>
      <c r="ANM77" s="60"/>
      <c r="ANN77" s="60"/>
      <c r="ANO77" s="60"/>
      <c r="ANP77" s="60"/>
      <c r="ANQ77" s="60"/>
      <c r="ANR77" s="60"/>
      <c r="ANS77" s="60"/>
      <c r="ANT77" s="60"/>
      <c r="ANU77" s="60"/>
      <c r="ANV77" s="60"/>
      <c r="ANW77" s="60"/>
      <c r="ANX77" s="60"/>
      <c r="ANY77" s="60"/>
      <c r="ANZ77" s="60"/>
      <c r="AOA77" s="60"/>
      <c r="AOB77" s="60"/>
      <c r="AOC77" s="60"/>
      <c r="AOD77" s="60"/>
      <c r="AOE77" s="60"/>
      <c r="AOF77" s="60"/>
      <c r="AOG77" s="60"/>
      <c r="AOH77" s="60"/>
      <c r="AOI77" s="60"/>
      <c r="AOJ77" s="60"/>
      <c r="AOK77" s="60"/>
      <c r="AOL77" s="60"/>
      <c r="AOM77" s="60"/>
      <c r="AON77" s="60"/>
      <c r="AOO77" s="60"/>
      <c r="AOP77" s="60"/>
      <c r="AOQ77" s="60"/>
      <c r="AOR77" s="60"/>
      <c r="AOS77" s="60"/>
      <c r="AOT77" s="60"/>
      <c r="AOU77" s="60"/>
      <c r="AOV77" s="60"/>
      <c r="AOW77" s="60"/>
      <c r="AOX77" s="60"/>
      <c r="AOY77" s="60"/>
      <c r="AOZ77" s="60"/>
      <c r="APA77" s="60"/>
      <c r="APB77" s="60"/>
      <c r="APC77" s="60"/>
      <c r="APD77" s="60"/>
      <c r="APE77" s="60"/>
      <c r="APF77" s="60"/>
      <c r="APG77" s="60"/>
      <c r="APH77" s="60"/>
      <c r="API77" s="60"/>
      <c r="APJ77" s="60"/>
      <c r="APK77" s="60"/>
      <c r="APL77" s="60"/>
      <c r="APM77" s="60"/>
      <c r="APN77" s="60"/>
      <c r="APO77" s="60"/>
      <c r="APP77" s="60"/>
      <c r="APQ77" s="60"/>
      <c r="APR77" s="60"/>
      <c r="APS77" s="60"/>
      <c r="APT77" s="60"/>
      <c r="APU77" s="60"/>
      <c r="APV77" s="60"/>
      <c r="APW77" s="60"/>
      <c r="APX77" s="60"/>
      <c r="APY77" s="60"/>
      <c r="APZ77" s="60"/>
      <c r="AQA77" s="60"/>
      <c r="AQB77" s="60"/>
      <c r="AQC77" s="60"/>
      <c r="AQD77" s="60"/>
      <c r="AQE77" s="60"/>
      <c r="AQF77" s="60"/>
      <c r="AQG77" s="60"/>
      <c r="AQH77" s="60"/>
      <c r="AQI77" s="60"/>
      <c r="AQJ77" s="60"/>
      <c r="AQK77" s="60"/>
      <c r="AQL77" s="60"/>
      <c r="AQM77" s="60"/>
      <c r="AQN77" s="60"/>
      <c r="AQO77" s="60"/>
      <c r="AQP77" s="60"/>
      <c r="AQQ77" s="60"/>
      <c r="AQR77" s="60"/>
      <c r="AQS77" s="60"/>
      <c r="AQT77" s="60"/>
      <c r="AQU77" s="60"/>
      <c r="AQV77" s="60"/>
      <c r="AQW77" s="60"/>
      <c r="AQX77" s="60"/>
      <c r="AQY77" s="60"/>
      <c r="AQZ77" s="60"/>
      <c r="ARA77" s="60"/>
      <c r="ARB77" s="60"/>
      <c r="ARC77" s="60"/>
      <c r="ARD77" s="60"/>
      <c r="ARE77" s="60"/>
      <c r="ARF77" s="60"/>
      <c r="ARG77" s="60"/>
      <c r="ARH77" s="60"/>
      <c r="ARI77" s="60"/>
      <c r="ARJ77" s="60"/>
      <c r="ARK77" s="60"/>
      <c r="ARL77" s="60"/>
      <c r="ARM77" s="60"/>
      <c r="ARN77" s="60"/>
      <c r="ARO77" s="60"/>
      <c r="ARP77" s="60"/>
      <c r="ARQ77" s="60"/>
      <c r="ARR77" s="60"/>
      <c r="ARS77" s="60"/>
      <c r="ART77" s="60"/>
      <c r="ARU77" s="60"/>
      <c r="ARV77" s="60"/>
      <c r="ARW77" s="60"/>
      <c r="ARX77" s="60"/>
      <c r="ARY77" s="60"/>
      <c r="ARZ77" s="60"/>
      <c r="ASA77" s="60"/>
      <c r="ASB77" s="60"/>
      <c r="ASC77" s="60"/>
      <c r="ASD77" s="60"/>
      <c r="ASE77" s="60"/>
      <c r="ASF77" s="60"/>
      <c r="ASG77" s="60"/>
      <c r="ASH77" s="60"/>
      <c r="ASI77" s="60"/>
      <c r="ASJ77" s="60"/>
      <c r="ASK77" s="60"/>
      <c r="ASL77" s="60"/>
      <c r="ASM77" s="60"/>
      <c r="ASN77" s="60"/>
      <c r="ASO77" s="60"/>
      <c r="ASP77" s="60"/>
      <c r="ASQ77" s="60"/>
      <c r="ASR77" s="60"/>
      <c r="ASS77" s="60"/>
      <c r="AST77" s="60"/>
      <c r="ASU77" s="60"/>
      <c r="ASV77" s="60"/>
      <c r="ASW77" s="60"/>
      <c r="ASX77" s="60"/>
      <c r="ASY77" s="60"/>
      <c r="ASZ77" s="60"/>
      <c r="ATA77" s="60"/>
      <c r="ATB77" s="60"/>
      <c r="ATC77" s="60"/>
      <c r="ATD77" s="60"/>
      <c r="ATE77" s="60"/>
      <c r="ATF77" s="60"/>
      <c r="ATG77" s="60"/>
      <c r="ATH77" s="60"/>
      <c r="ATI77" s="60"/>
      <c r="ATJ77" s="60"/>
      <c r="ATK77" s="60"/>
      <c r="ATL77" s="60"/>
      <c r="ATM77" s="60"/>
      <c r="ATN77" s="60"/>
      <c r="ATO77" s="60"/>
      <c r="ATP77" s="60"/>
      <c r="ATQ77" s="60"/>
      <c r="ATR77" s="60"/>
      <c r="ATS77" s="60"/>
      <c r="ATT77" s="60"/>
      <c r="ATU77" s="60"/>
      <c r="ATV77" s="60"/>
      <c r="ATW77" s="60"/>
      <c r="ATX77" s="60"/>
      <c r="ATY77" s="60"/>
      <c r="ATZ77" s="60"/>
      <c r="AUA77" s="60"/>
      <c r="AUB77" s="60"/>
      <c r="AUC77" s="60"/>
      <c r="AUD77" s="60"/>
      <c r="AUE77" s="60"/>
      <c r="AUF77" s="60"/>
      <c r="AUG77" s="60"/>
      <c r="AUH77" s="60"/>
      <c r="AUI77" s="60"/>
      <c r="AUJ77" s="60"/>
      <c r="AUK77" s="60"/>
      <c r="AUL77" s="60"/>
      <c r="AUM77" s="60"/>
      <c r="AUN77" s="60"/>
      <c r="AUO77" s="60"/>
      <c r="AUP77" s="60"/>
      <c r="AUQ77" s="60"/>
      <c r="AUR77" s="60"/>
      <c r="AUS77" s="60"/>
      <c r="AUT77" s="60"/>
      <c r="AUU77" s="60"/>
      <c r="AUV77" s="60"/>
      <c r="AUW77" s="60"/>
      <c r="AUX77" s="60"/>
      <c r="AUY77" s="60"/>
      <c r="AUZ77" s="60"/>
      <c r="AVA77" s="60"/>
      <c r="AVB77" s="60"/>
      <c r="AVC77" s="60"/>
      <c r="AVD77" s="60"/>
      <c r="AVE77" s="60"/>
      <c r="AVF77" s="60"/>
      <c r="AVG77" s="60"/>
      <c r="AVH77" s="60"/>
      <c r="AVI77" s="60"/>
      <c r="AVJ77" s="60"/>
      <c r="AVK77" s="60"/>
      <c r="AVL77" s="60"/>
      <c r="AVM77" s="60"/>
      <c r="AVN77" s="60"/>
      <c r="AVO77" s="60"/>
      <c r="AVP77" s="60"/>
      <c r="AVQ77" s="60"/>
      <c r="AVR77" s="60"/>
      <c r="AVS77" s="60"/>
      <c r="AVT77" s="60"/>
      <c r="AVU77" s="60"/>
      <c r="AVV77" s="60"/>
      <c r="AVW77" s="60"/>
      <c r="AVX77" s="60"/>
      <c r="AVY77" s="60"/>
      <c r="AVZ77" s="60"/>
      <c r="AWA77" s="60"/>
      <c r="AWB77" s="60"/>
      <c r="AWC77" s="60"/>
      <c r="AWD77" s="60"/>
      <c r="AWE77" s="60"/>
      <c r="AWF77" s="60"/>
      <c r="AWG77" s="60"/>
      <c r="AWH77" s="60"/>
      <c r="AWI77" s="60"/>
      <c r="AWJ77" s="60"/>
      <c r="AWK77" s="60"/>
      <c r="AWL77" s="60"/>
      <c r="AWM77" s="60"/>
      <c r="AWN77" s="60"/>
      <c r="AWO77" s="60"/>
      <c r="AWP77" s="60"/>
      <c r="AWQ77" s="60"/>
      <c r="AWR77" s="60"/>
      <c r="AWS77" s="60"/>
      <c r="AWT77" s="60"/>
      <c r="AWU77" s="60"/>
      <c r="AWV77" s="60"/>
      <c r="AWW77" s="60"/>
      <c r="AWX77" s="60"/>
      <c r="AWY77" s="60"/>
      <c r="AWZ77" s="60"/>
      <c r="AXA77" s="60"/>
      <c r="AXB77" s="60"/>
      <c r="AXC77" s="60"/>
      <c r="AXD77" s="60"/>
      <c r="AXE77" s="60"/>
      <c r="AXF77" s="60"/>
      <c r="AXG77" s="60"/>
      <c r="AXH77" s="60"/>
      <c r="AXI77" s="60"/>
      <c r="AXJ77" s="60"/>
      <c r="AXK77" s="60"/>
      <c r="AXL77" s="60"/>
      <c r="AXM77" s="60"/>
      <c r="AXN77" s="60"/>
      <c r="AXO77" s="60"/>
      <c r="AXP77" s="60"/>
      <c r="AXQ77" s="60"/>
      <c r="AXR77" s="60"/>
      <c r="AXS77" s="60"/>
      <c r="AXT77" s="60"/>
      <c r="AXU77" s="60"/>
      <c r="AXV77" s="60"/>
      <c r="AXW77" s="60"/>
      <c r="AXX77" s="60"/>
      <c r="AXY77" s="60"/>
      <c r="AXZ77" s="60"/>
      <c r="AYA77" s="60"/>
      <c r="AYB77" s="60"/>
      <c r="AYC77" s="60"/>
      <c r="AYD77" s="60"/>
      <c r="AYE77" s="60"/>
      <c r="AYF77" s="60"/>
      <c r="AYG77" s="60"/>
      <c r="AYH77" s="60"/>
      <c r="AYI77" s="60"/>
      <c r="AYJ77" s="60"/>
      <c r="AYK77" s="60"/>
      <c r="AYL77" s="60"/>
      <c r="AYM77" s="60"/>
      <c r="AYN77" s="60"/>
      <c r="AYO77" s="60"/>
      <c r="AYP77" s="60"/>
      <c r="AYQ77" s="60"/>
      <c r="AYR77" s="60"/>
      <c r="AYS77" s="60"/>
      <c r="AYT77" s="60"/>
      <c r="AYU77" s="60"/>
      <c r="AYV77" s="60"/>
      <c r="AYW77" s="60"/>
      <c r="AYX77" s="60"/>
      <c r="AYY77" s="60"/>
      <c r="AYZ77" s="60"/>
      <c r="AZA77" s="60"/>
      <c r="AZB77" s="60"/>
      <c r="AZC77" s="60"/>
      <c r="AZD77" s="60"/>
      <c r="AZE77" s="60"/>
      <c r="AZF77" s="60"/>
      <c r="AZG77" s="60"/>
      <c r="AZH77" s="60"/>
      <c r="AZI77" s="60"/>
      <c r="AZJ77" s="60"/>
      <c r="AZK77" s="60"/>
      <c r="AZL77" s="60"/>
      <c r="AZM77" s="60"/>
      <c r="AZN77" s="60"/>
      <c r="AZO77" s="60"/>
      <c r="AZP77" s="60"/>
      <c r="AZQ77" s="60"/>
      <c r="AZR77" s="60"/>
      <c r="AZS77" s="60"/>
      <c r="AZT77" s="60"/>
      <c r="AZU77" s="60"/>
      <c r="AZV77" s="60"/>
      <c r="AZW77" s="60"/>
      <c r="AZX77" s="60"/>
      <c r="AZY77" s="60"/>
      <c r="AZZ77" s="60"/>
      <c r="BAA77" s="60"/>
      <c r="BAB77" s="60"/>
      <c r="BAC77" s="60"/>
      <c r="BAD77" s="60"/>
      <c r="BAE77" s="60"/>
      <c r="BAF77" s="60"/>
      <c r="BAG77" s="60"/>
      <c r="BAH77" s="60"/>
      <c r="BAI77" s="60"/>
      <c r="BAJ77" s="60"/>
      <c r="BAK77" s="60"/>
      <c r="BAL77" s="60"/>
      <c r="BAM77" s="60"/>
      <c r="BAN77" s="60"/>
      <c r="BAO77" s="60"/>
      <c r="BAP77" s="60"/>
      <c r="BAQ77" s="60"/>
      <c r="BAR77" s="60"/>
      <c r="BAS77" s="60"/>
      <c r="BAT77" s="60"/>
      <c r="BAU77" s="60"/>
      <c r="BAV77" s="60"/>
      <c r="BAW77" s="60"/>
      <c r="BAX77" s="60"/>
      <c r="BAY77" s="60"/>
      <c r="BAZ77" s="60"/>
      <c r="BBA77" s="60"/>
      <c r="BBB77" s="60"/>
      <c r="BBC77" s="60"/>
      <c r="BBD77" s="60"/>
      <c r="BBE77" s="60"/>
      <c r="BBF77" s="60"/>
      <c r="BBG77" s="60"/>
      <c r="BBH77" s="60"/>
      <c r="BBI77" s="60"/>
      <c r="BBJ77" s="60"/>
      <c r="BBK77" s="60"/>
      <c r="BBL77" s="60"/>
      <c r="BBM77" s="60"/>
      <c r="BBN77" s="60"/>
      <c r="BBO77" s="60"/>
      <c r="BBP77" s="60"/>
      <c r="BBQ77" s="60"/>
      <c r="BBR77" s="60"/>
      <c r="BBS77" s="60"/>
      <c r="BBT77" s="60"/>
      <c r="BBU77" s="60"/>
      <c r="BBV77" s="60"/>
      <c r="BBW77" s="60"/>
      <c r="BBX77" s="60"/>
      <c r="BBY77" s="60"/>
      <c r="BBZ77" s="60"/>
      <c r="BCA77" s="60"/>
      <c r="BCB77" s="60"/>
      <c r="BCC77" s="60"/>
      <c r="BCD77" s="60"/>
      <c r="BCE77" s="60"/>
      <c r="BCF77" s="60"/>
      <c r="BCG77" s="60"/>
      <c r="BCH77" s="60"/>
      <c r="BCI77" s="60"/>
      <c r="BCJ77" s="60"/>
      <c r="BCK77" s="60"/>
      <c r="BCL77" s="60"/>
      <c r="BCM77" s="60"/>
      <c r="BCN77" s="60"/>
      <c r="BCO77" s="60"/>
      <c r="BCP77" s="60"/>
      <c r="BCQ77" s="60"/>
      <c r="BCR77" s="60"/>
      <c r="BCS77" s="60"/>
      <c r="BCT77" s="60"/>
      <c r="BCU77" s="60"/>
      <c r="BCV77" s="60"/>
      <c r="BCW77" s="60"/>
      <c r="BCX77" s="60"/>
      <c r="BCY77" s="60"/>
      <c r="BCZ77" s="60"/>
      <c r="BDA77" s="60"/>
      <c r="BDB77" s="60"/>
      <c r="BDC77" s="60"/>
      <c r="BDD77" s="60"/>
      <c r="BDE77" s="60"/>
      <c r="BDF77" s="60"/>
      <c r="BDG77" s="60"/>
      <c r="BDH77" s="60"/>
      <c r="BDI77" s="60"/>
      <c r="BDJ77" s="60"/>
      <c r="BDK77" s="60"/>
      <c r="BDL77" s="60"/>
      <c r="BDM77" s="60"/>
      <c r="BDN77" s="60"/>
      <c r="BDO77" s="60"/>
      <c r="BDP77" s="60"/>
      <c r="BDQ77" s="60"/>
      <c r="BDR77" s="60"/>
      <c r="BDS77" s="60"/>
      <c r="BDT77" s="60"/>
      <c r="BDU77" s="60"/>
      <c r="BDV77" s="60"/>
      <c r="BDW77" s="60"/>
      <c r="BDX77" s="60"/>
      <c r="BDY77" s="60"/>
      <c r="BDZ77" s="60"/>
      <c r="BEA77" s="60"/>
      <c r="BEB77" s="60"/>
      <c r="BEC77" s="60"/>
      <c r="BED77" s="60"/>
      <c r="BEE77" s="60"/>
      <c r="BEF77" s="60"/>
      <c r="BEG77" s="60"/>
      <c r="BEH77" s="60"/>
      <c r="BEI77" s="60"/>
      <c r="BEJ77" s="60"/>
      <c r="BEK77" s="60"/>
      <c r="BEL77" s="60"/>
      <c r="BEM77" s="60"/>
      <c r="BEN77" s="60"/>
      <c r="BEO77" s="60"/>
      <c r="BEP77" s="60"/>
      <c r="BEQ77" s="60"/>
      <c r="BER77" s="60"/>
      <c r="BES77" s="60"/>
      <c r="BET77" s="60"/>
      <c r="BEU77" s="60"/>
      <c r="BEV77" s="60"/>
      <c r="BEW77" s="60"/>
      <c r="BEX77" s="60"/>
      <c r="BEY77" s="60"/>
      <c r="BEZ77" s="60"/>
      <c r="BFA77" s="60"/>
      <c r="BFB77" s="60"/>
      <c r="BFC77" s="60"/>
      <c r="BFD77" s="60"/>
      <c r="BFE77" s="60"/>
      <c r="BFF77" s="60"/>
      <c r="BFG77" s="60"/>
      <c r="BFH77" s="60"/>
      <c r="BFI77" s="60"/>
      <c r="BFJ77" s="60"/>
      <c r="BFK77" s="60"/>
      <c r="BFL77" s="60"/>
      <c r="BFM77" s="60"/>
      <c r="BFN77" s="60"/>
      <c r="BFO77" s="60"/>
      <c r="BFP77" s="60"/>
      <c r="BFQ77" s="60"/>
      <c r="BFR77" s="60"/>
      <c r="BFS77" s="60"/>
      <c r="BFT77" s="60"/>
      <c r="BFU77" s="60"/>
      <c r="BFV77" s="60"/>
      <c r="BFW77" s="60"/>
      <c r="BFX77" s="60"/>
      <c r="BFY77" s="60"/>
      <c r="BFZ77" s="60"/>
      <c r="BGA77" s="60"/>
      <c r="BGB77" s="60"/>
      <c r="BGC77" s="60"/>
      <c r="BGD77" s="60"/>
      <c r="BGE77" s="60"/>
      <c r="BGF77" s="60"/>
      <c r="BGG77" s="60"/>
      <c r="BGH77" s="60"/>
      <c r="BGI77" s="60"/>
      <c r="BGJ77" s="60"/>
      <c r="BGK77" s="60"/>
      <c r="BGL77" s="60"/>
      <c r="BGM77" s="60"/>
      <c r="BGN77" s="60"/>
      <c r="BGO77" s="60"/>
      <c r="BGP77" s="60"/>
      <c r="BGQ77" s="60"/>
      <c r="BGR77" s="60"/>
      <c r="BGS77" s="60"/>
      <c r="BGT77" s="60"/>
      <c r="BGU77" s="60"/>
      <c r="BGV77" s="60"/>
      <c r="BGW77" s="60"/>
      <c r="BGX77" s="60"/>
      <c r="BGY77" s="60"/>
      <c r="BGZ77" s="60"/>
      <c r="BHA77" s="60"/>
      <c r="BHB77" s="60"/>
      <c r="BHC77" s="60"/>
      <c r="BHD77" s="60"/>
      <c r="BHE77" s="60"/>
      <c r="BHF77" s="60"/>
      <c r="BHG77" s="60"/>
      <c r="BHH77" s="60"/>
      <c r="BHI77" s="60"/>
      <c r="BHJ77" s="60"/>
      <c r="BHK77" s="60"/>
      <c r="BHL77" s="60"/>
      <c r="BHM77" s="60"/>
      <c r="BHN77" s="60"/>
      <c r="BHO77" s="60"/>
      <c r="BHP77" s="60"/>
      <c r="BHQ77" s="60"/>
      <c r="BHR77" s="60"/>
      <c r="BHS77" s="60"/>
      <c r="BHT77" s="60"/>
      <c r="BHU77" s="60"/>
      <c r="BHV77" s="60"/>
      <c r="BHW77" s="60"/>
      <c r="BHX77" s="60"/>
      <c r="BHY77" s="60"/>
      <c r="BHZ77" s="60"/>
      <c r="BIA77" s="60"/>
      <c r="BIB77" s="60"/>
      <c r="BIC77" s="60"/>
      <c r="BID77" s="60"/>
      <c r="BIE77" s="60"/>
      <c r="BIF77" s="60"/>
      <c r="BIG77" s="60"/>
      <c r="BIH77" s="60"/>
      <c r="BII77" s="60"/>
      <c r="BIJ77" s="60"/>
      <c r="BIK77" s="60"/>
      <c r="BIL77" s="60"/>
      <c r="BIM77" s="60"/>
      <c r="BIN77" s="60"/>
      <c r="BIO77" s="60"/>
      <c r="BIP77" s="60"/>
      <c r="BIQ77" s="60"/>
      <c r="BIR77" s="60"/>
      <c r="BIS77" s="60"/>
      <c r="BIT77" s="60"/>
      <c r="BIU77" s="60"/>
      <c r="BIV77" s="60"/>
      <c r="BIW77" s="60"/>
      <c r="BIX77" s="60"/>
      <c r="BIY77" s="60"/>
      <c r="BIZ77" s="60"/>
      <c r="BJA77" s="60"/>
      <c r="BJB77" s="60"/>
      <c r="BJC77" s="60"/>
      <c r="BJD77" s="60"/>
      <c r="BJE77" s="60"/>
      <c r="BJF77" s="60"/>
      <c r="BJG77" s="60"/>
      <c r="BJH77" s="60"/>
      <c r="BJI77" s="60"/>
      <c r="BJJ77" s="60"/>
      <c r="BJK77" s="60"/>
      <c r="BJL77" s="60"/>
      <c r="BJM77" s="60"/>
      <c r="BJN77" s="60"/>
      <c r="BJO77" s="60"/>
      <c r="BJP77" s="60"/>
      <c r="BJQ77" s="60"/>
      <c r="BJR77" s="60"/>
      <c r="BJS77" s="60"/>
      <c r="BJT77" s="60"/>
      <c r="BJU77" s="60"/>
      <c r="BJV77" s="60"/>
      <c r="BJW77" s="60"/>
      <c r="BJX77" s="60"/>
      <c r="BJY77" s="60"/>
      <c r="BJZ77" s="60"/>
      <c r="BKA77" s="60"/>
      <c r="BKB77" s="60"/>
      <c r="BKC77" s="60"/>
      <c r="BKD77" s="60"/>
      <c r="BKE77" s="60"/>
      <c r="BKF77" s="60"/>
      <c r="BKG77" s="60"/>
      <c r="BKH77" s="60"/>
      <c r="BKI77" s="60"/>
      <c r="BKJ77" s="60"/>
      <c r="BKK77" s="60"/>
      <c r="BKL77" s="60"/>
      <c r="BKM77" s="60"/>
      <c r="BKN77" s="60"/>
      <c r="BKO77" s="60"/>
      <c r="BKP77" s="60"/>
      <c r="BKQ77" s="60"/>
      <c r="BKR77" s="60"/>
      <c r="BKS77" s="60"/>
      <c r="BKT77" s="60"/>
      <c r="BKU77" s="60"/>
      <c r="BKV77" s="60"/>
      <c r="BKW77" s="60"/>
      <c r="BKX77" s="60"/>
      <c r="BKY77" s="60"/>
      <c r="BKZ77" s="60"/>
      <c r="BLA77" s="60"/>
      <c r="BLB77" s="60"/>
      <c r="BLC77" s="60"/>
      <c r="BLD77" s="60"/>
      <c r="BLE77" s="60"/>
      <c r="BLF77" s="60"/>
      <c r="BLG77" s="60"/>
      <c r="BLH77" s="60"/>
      <c r="BLI77" s="60"/>
      <c r="BLJ77" s="60"/>
      <c r="BLK77" s="60"/>
      <c r="BLL77" s="60"/>
      <c r="BLM77" s="60"/>
      <c r="BLN77" s="60"/>
      <c r="BLO77" s="60"/>
      <c r="BLP77" s="60"/>
      <c r="BLQ77" s="60"/>
      <c r="BLR77" s="60"/>
      <c r="BLS77" s="60"/>
      <c r="BLT77" s="60"/>
      <c r="BLU77" s="60"/>
      <c r="BLV77" s="60"/>
      <c r="BLW77" s="60"/>
      <c r="BLX77" s="60"/>
      <c r="BLY77" s="60"/>
      <c r="BLZ77" s="60"/>
      <c r="BMA77" s="60"/>
      <c r="BMB77" s="60"/>
      <c r="BMC77" s="60"/>
      <c r="BMD77" s="60"/>
      <c r="BME77" s="60"/>
      <c r="BMF77" s="60"/>
      <c r="BMG77" s="60"/>
      <c r="BMH77" s="60"/>
      <c r="BMI77" s="60"/>
      <c r="BMJ77" s="60"/>
      <c r="BMK77" s="60"/>
      <c r="BML77" s="60"/>
      <c r="BMM77" s="60"/>
      <c r="BMN77" s="60"/>
      <c r="BMO77" s="60"/>
      <c r="BMP77" s="60"/>
      <c r="BMQ77" s="60"/>
      <c r="BMR77" s="60"/>
      <c r="BMS77" s="60"/>
      <c r="BMT77" s="60"/>
      <c r="BMU77" s="60"/>
      <c r="BMV77" s="60"/>
      <c r="BMW77" s="60"/>
      <c r="BMX77" s="60"/>
      <c r="BMY77" s="60"/>
      <c r="BMZ77" s="60"/>
      <c r="BNA77" s="60"/>
      <c r="BNB77" s="60"/>
      <c r="BNC77" s="60"/>
      <c r="BND77" s="60"/>
      <c r="BNE77" s="60"/>
      <c r="BNF77" s="60"/>
      <c r="BNG77" s="60"/>
      <c r="BNH77" s="60"/>
      <c r="BNI77" s="60"/>
      <c r="BNJ77" s="60"/>
      <c r="BNK77" s="60"/>
      <c r="BNL77" s="60"/>
      <c r="BNM77" s="60"/>
      <c r="BNN77" s="60"/>
      <c r="BNO77" s="60"/>
      <c r="BNP77" s="60"/>
      <c r="BNQ77" s="60"/>
      <c r="BNR77" s="60"/>
      <c r="BNS77" s="60"/>
      <c r="BNT77" s="60"/>
      <c r="BNU77" s="60"/>
      <c r="BNV77" s="60"/>
      <c r="BNW77" s="60"/>
      <c r="BNX77" s="60"/>
      <c r="BNY77" s="60"/>
      <c r="BNZ77" s="60"/>
      <c r="BOA77" s="60"/>
      <c r="BOB77" s="60"/>
      <c r="BOC77" s="60"/>
      <c r="BOD77" s="60"/>
      <c r="BOE77" s="60"/>
      <c r="BOF77" s="60"/>
      <c r="BOG77" s="60"/>
      <c r="BOH77" s="60"/>
      <c r="BOI77" s="60"/>
      <c r="BOJ77" s="60"/>
      <c r="BOK77" s="60"/>
      <c r="BOL77" s="60"/>
      <c r="BOM77" s="60"/>
      <c r="BON77" s="60"/>
      <c r="BOO77" s="60"/>
      <c r="BOP77" s="60"/>
      <c r="BOQ77" s="60"/>
      <c r="BOR77" s="60"/>
      <c r="BOS77" s="60"/>
      <c r="BOT77" s="60"/>
      <c r="BOU77" s="60"/>
      <c r="BOV77" s="60"/>
      <c r="BOW77" s="60"/>
      <c r="BOX77" s="60"/>
      <c r="BOY77" s="60"/>
      <c r="BOZ77" s="60"/>
      <c r="BPA77" s="60"/>
      <c r="BPB77" s="60"/>
      <c r="BPC77" s="60"/>
      <c r="BPD77" s="60"/>
      <c r="BPE77" s="60"/>
      <c r="BPF77" s="60"/>
      <c r="BPG77" s="60"/>
      <c r="BPH77" s="60"/>
      <c r="BPI77" s="60"/>
      <c r="BPJ77" s="60"/>
      <c r="BPK77" s="60"/>
      <c r="BPL77" s="60"/>
      <c r="BPM77" s="60"/>
      <c r="BPN77" s="60"/>
      <c r="BPO77" s="60"/>
      <c r="BPP77" s="60"/>
      <c r="BPQ77" s="60"/>
      <c r="BPR77" s="60"/>
      <c r="BPS77" s="60"/>
      <c r="BPT77" s="60"/>
      <c r="BPU77" s="60"/>
      <c r="BPV77" s="60"/>
      <c r="BPW77" s="60"/>
      <c r="BPX77" s="60"/>
      <c r="BPY77" s="60"/>
      <c r="BPZ77" s="60"/>
      <c r="BQA77" s="60"/>
      <c r="BQB77" s="60"/>
      <c r="BQC77" s="60"/>
      <c r="BQD77" s="60"/>
      <c r="BQE77" s="60"/>
      <c r="BQF77" s="60"/>
      <c r="BQG77" s="60"/>
      <c r="BQH77" s="60"/>
      <c r="BQI77" s="60"/>
      <c r="BQJ77" s="60"/>
      <c r="BQK77" s="60"/>
      <c r="BQL77" s="60"/>
      <c r="BQM77" s="60"/>
      <c r="BQN77" s="60"/>
      <c r="BQO77" s="60"/>
      <c r="BQP77" s="60"/>
      <c r="BQQ77" s="60"/>
      <c r="BQR77" s="60"/>
      <c r="BQS77" s="60"/>
      <c r="BQT77" s="60"/>
      <c r="BQU77" s="60"/>
      <c r="BQV77" s="60"/>
      <c r="BQW77" s="60"/>
      <c r="BQX77" s="60"/>
      <c r="BQY77" s="60"/>
      <c r="BQZ77" s="60"/>
      <c r="BRA77" s="60"/>
      <c r="BRB77" s="60"/>
      <c r="BRC77" s="60"/>
      <c r="BRD77" s="60"/>
      <c r="BRE77" s="60"/>
      <c r="BRF77" s="60"/>
      <c r="BRG77" s="60"/>
      <c r="BRH77" s="60"/>
      <c r="BRI77" s="60"/>
      <c r="BRJ77" s="60"/>
      <c r="BRK77" s="60"/>
      <c r="BRL77" s="60"/>
      <c r="BRM77" s="60"/>
      <c r="BRN77" s="60"/>
      <c r="BRO77" s="60"/>
      <c r="BRP77" s="60"/>
      <c r="BRQ77" s="60"/>
      <c r="BRR77" s="60"/>
      <c r="BRS77" s="60"/>
      <c r="BRT77" s="60"/>
      <c r="BRU77" s="60"/>
      <c r="BRV77" s="60"/>
      <c r="BRW77" s="60"/>
      <c r="BRX77" s="60"/>
      <c r="BRY77" s="60"/>
      <c r="BRZ77" s="60"/>
      <c r="BSA77" s="60"/>
      <c r="BSB77" s="60"/>
      <c r="BSC77" s="60"/>
      <c r="BSD77" s="60"/>
      <c r="BSE77" s="60"/>
      <c r="BSF77" s="60"/>
      <c r="BSG77" s="60"/>
      <c r="BSH77" s="60"/>
      <c r="BSI77" s="60"/>
      <c r="BSJ77" s="60"/>
      <c r="BSK77" s="60"/>
      <c r="BSL77" s="60"/>
      <c r="BSM77" s="60"/>
      <c r="BSN77" s="60"/>
      <c r="BSO77" s="60"/>
      <c r="BSP77" s="60"/>
      <c r="BSQ77" s="60"/>
      <c r="BSR77" s="60"/>
      <c r="BSS77" s="60"/>
      <c r="BST77" s="60"/>
      <c r="BSU77" s="60"/>
      <c r="BSV77" s="60"/>
      <c r="BSW77" s="60"/>
      <c r="BSX77" s="60"/>
      <c r="BSY77" s="60"/>
      <c r="BSZ77" s="60"/>
      <c r="BTA77" s="60"/>
      <c r="BTB77" s="60"/>
      <c r="BTC77" s="60"/>
      <c r="BTD77" s="60"/>
      <c r="BTE77" s="60"/>
      <c r="BTF77" s="60"/>
      <c r="BTG77" s="60"/>
      <c r="BTH77" s="60"/>
      <c r="BTI77" s="60"/>
      <c r="BTJ77" s="60"/>
      <c r="BTK77" s="60"/>
      <c r="BTL77" s="60"/>
      <c r="BTM77" s="60"/>
      <c r="BTN77" s="60"/>
      <c r="BTO77" s="60"/>
      <c r="BTP77" s="60"/>
      <c r="BTQ77" s="60"/>
      <c r="BTR77" s="60"/>
      <c r="BTS77" s="60"/>
      <c r="BTT77" s="60"/>
      <c r="BTU77" s="60"/>
      <c r="BTV77" s="60"/>
      <c r="BTW77" s="60"/>
      <c r="BTX77" s="60"/>
      <c r="BTY77" s="60"/>
      <c r="BTZ77" s="60"/>
      <c r="BUA77" s="60"/>
      <c r="BUB77" s="60"/>
      <c r="BUC77" s="60"/>
      <c r="BUD77" s="60"/>
      <c r="BUE77" s="60"/>
      <c r="BUF77" s="60"/>
      <c r="BUG77" s="60"/>
      <c r="BUH77" s="60"/>
      <c r="BUI77" s="60"/>
      <c r="BUJ77" s="60"/>
      <c r="BUK77" s="60"/>
      <c r="BUL77" s="60"/>
      <c r="BUM77" s="60"/>
      <c r="BUN77" s="60"/>
      <c r="BUO77" s="60"/>
      <c r="BUP77" s="60"/>
      <c r="BUQ77" s="60"/>
      <c r="BUR77" s="60"/>
      <c r="BUS77" s="60"/>
      <c r="BUT77" s="60"/>
      <c r="BUU77" s="60"/>
      <c r="BUV77" s="60"/>
      <c r="BUW77" s="60"/>
      <c r="BUX77" s="60"/>
      <c r="BUY77" s="60"/>
      <c r="BUZ77" s="60"/>
      <c r="BVA77" s="60"/>
      <c r="BVB77" s="60"/>
      <c r="BVC77" s="60"/>
      <c r="BVD77" s="60"/>
      <c r="BVE77" s="60"/>
      <c r="BVF77" s="60"/>
      <c r="BVG77" s="60"/>
      <c r="BVH77" s="60"/>
      <c r="BVI77" s="60"/>
      <c r="BVJ77" s="60"/>
      <c r="BVK77" s="60"/>
      <c r="BVL77" s="60"/>
      <c r="BVM77" s="60"/>
      <c r="BVN77" s="60"/>
      <c r="BVO77" s="60"/>
      <c r="BVP77" s="60"/>
      <c r="BVQ77" s="60"/>
      <c r="BVR77" s="60"/>
      <c r="BVS77" s="60"/>
      <c r="BVT77" s="60"/>
      <c r="BVU77" s="60"/>
      <c r="BVV77" s="60"/>
      <c r="BVW77" s="60"/>
      <c r="BVX77" s="60"/>
      <c r="BVY77" s="60"/>
      <c r="BVZ77" s="60"/>
      <c r="BWA77" s="60"/>
      <c r="BWB77" s="60"/>
      <c r="BWC77" s="60"/>
      <c r="BWD77" s="60"/>
      <c r="BWE77" s="60"/>
      <c r="BWF77" s="60"/>
      <c r="BWG77" s="60"/>
      <c r="BWH77" s="60"/>
      <c r="BWI77" s="60"/>
      <c r="BWJ77" s="60"/>
      <c r="BWK77" s="60"/>
      <c r="BWL77" s="60"/>
      <c r="BWM77" s="60"/>
      <c r="BWN77" s="60"/>
      <c r="BWO77" s="60"/>
      <c r="BWP77" s="60"/>
      <c r="BWQ77" s="60"/>
      <c r="BWR77" s="60"/>
      <c r="BWS77" s="60"/>
      <c r="BWT77" s="60"/>
      <c r="BWU77" s="60"/>
      <c r="BWV77" s="60"/>
      <c r="BWW77" s="60"/>
      <c r="BWX77" s="60"/>
      <c r="BWY77" s="60"/>
      <c r="BWZ77" s="60"/>
      <c r="BXA77" s="60"/>
      <c r="BXB77" s="60"/>
      <c r="BXC77" s="60"/>
      <c r="BXD77" s="60"/>
      <c r="BXE77" s="60"/>
      <c r="BXF77" s="60"/>
      <c r="BXG77" s="60"/>
      <c r="BXH77" s="60"/>
      <c r="BXI77" s="60"/>
      <c r="BXJ77" s="60"/>
      <c r="BXK77" s="60"/>
      <c r="BXL77" s="60"/>
      <c r="BXM77" s="60"/>
      <c r="BXN77" s="60"/>
      <c r="BXO77" s="60"/>
      <c r="BXP77" s="60"/>
      <c r="BXQ77" s="60"/>
      <c r="BXR77" s="60"/>
      <c r="BXS77" s="60"/>
      <c r="BXT77" s="60"/>
      <c r="BXU77" s="60"/>
      <c r="BXV77" s="60"/>
      <c r="BXW77" s="60"/>
      <c r="BXX77" s="60"/>
      <c r="BXY77" s="60"/>
      <c r="BXZ77" s="60"/>
      <c r="BYA77" s="60"/>
      <c r="BYB77" s="60"/>
      <c r="BYC77" s="60"/>
      <c r="BYD77" s="60"/>
      <c r="BYE77" s="60"/>
      <c r="BYF77" s="60"/>
      <c r="BYG77" s="60"/>
      <c r="BYH77" s="60"/>
      <c r="BYI77" s="60"/>
      <c r="BYJ77" s="60"/>
      <c r="BYK77" s="60"/>
      <c r="BYL77" s="60"/>
      <c r="BYM77" s="60"/>
      <c r="BYN77" s="60"/>
      <c r="BYO77" s="60"/>
      <c r="BYP77" s="60"/>
      <c r="BYQ77" s="60"/>
      <c r="BYR77" s="60"/>
      <c r="BYS77" s="60"/>
      <c r="BYT77" s="60"/>
      <c r="BYU77" s="60"/>
      <c r="BYV77" s="60"/>
      <c r="BYW77" s="60"/>
      <c r="BYX77" s="60"/>
      <c r="BYY77" s="60"/>
      <c r="BYZ77" s="60"/>
      <c r="BZA77" s="60"/>
      <c r="BZB77" s="60"/>
      <c r="BZC77" s="60"/>
      <c r="BZD77" s="60"/>
      <c r="BZE77" s="60"/>
      <c r="BZF77" s="60"/>
      <c r="BZG77" s="60"/>
      <c r="BZH77" s="60"/>
      <c r="BZI77" s="60"/>
      <c r="BZJ77" s="60"/>
      <c r="BZK77" s="60"/>
      <c r="BZL77" s="60"/>
      <c r="BZM77" s="60"/>
      <c r="BZN77" s="60"/>
      <c r="BZO77" s="60"/>
      <c r="BZP77" s="60"/>
      <c r="BZQ77" s="60"/>
      <c r="BZR77" s="60"/>
      <c r="BZS77" s="60"/>
      <c r="BZT77" s="60"/>
      <c r="BZU77" s="60"/>
      <c r="BZV77" s="60"/>
      <c r="BZW77" s="60"/>
      <c r="BZX77" s="60"/>
      <c r="BZY77" s="60"/>
      <c r="BZZ77" s="60"/>
      <c r="CAA77" s="60"/>
      <c r="CAB77" s="60"/>
      <c r="CAC77" s="60"/>
      <c r="CAD77" s="60"/>
      <c r="CAE77" s="60"/>
      <c r="CAF77" s="60"/>
      <c r="CAG77" s="60"/>
      <c r="CAH77" s="60"/>
      <c r="CAI77" s="60"/>
      <c r="CAJ77" s="60"/>
      <c r="CAK77" s="60"/>
      <c r="CAL77" s="60"/>
      <c r="CAM77" s="60"/>
      <c r="CAN77" s="60"/>
      <c r="CAO77" s="60"/>
      <c r="CAP77" s="60"/>
      <c r="CAQ77" s="60"/>
      <c r="CAR77" s="60"/>
      <c r="CAS77" s="60"/>
      <c r="CAT77" s="60"/>
      <c r="CAU77" s="60"/>
      <c r="CAV77" s="60"/>
      <c r="CAW77" s="60"/>
      <c r="CAX77" s="60"/>
      <c r="CAY77" s="60"/>
      <c r="CAZ77" s="60"/>
      <c r="CBA77" s="60"/>
      <c r="CBB77" s="60"/>
      <c r="CBC77" s="60"/>
      <c r="CBD77" s="60"/>
      <c r="CBE77" s="60"/>
      <c r="CBF77" s="60"/>
      <c r="CBG77" s="60"/>
      <c r="CBH77" s="60"/>
      <c r="CBI77" s="60"/>
      <c r="CBJ77" s="60"/>
      <c r="CBK77" s="60"/>
      <c r="CBL77" s="60"/>
      <c r="CBM77" s="60"/>
      <c r="CBN77" s="60"/>
      <c r="CBO77" s="60"/>
      <c r="CBP77" s="60"/>
      <c r="CBQ77" s="60"/>
      <c r="CBR77" s="60"/>
      <c r="CBS77" s="60"/>
      <c r="CBT77" s="60"/>
      <c r="CBU77" s="60"/>
      <c r="CBV77" s="60"/>
      <c r="CBW77" s="60"/>
      <c r="CBX77" s="60"/>
      <c r="CBY77" s="60"/>
      <c r="CBZ77" s="60"/>
      <c r="CCA77" s="60"/>
      <c r="CCB77" s="60"/>
      <c r="CCC77" s="60"/>
      <c r="CCD77" s="60"/>
      <c r="CCE77" s="60"/>
      <c r="CCF77" s="60"/>
      <c r="CCG77" s="60"/>
      <c r="CCH77" s="60"/>
      <c r="CCI77" s="60"/>
      <c r="CCJ77" s="60"/>
      <c r="CCK77" s="60"/>
      <c r="CCL77" s="60"/>
      <c r="CCM77" s="60"/>
      <c r="CCN77" s="60"/>
      <c r="CCO77" s="60"/>
      <c r="CCP77" s="60"/>
      <c r="CCQ77" s="60"/>
      <c r="CCR77" s="60"/>
      <c r="CCS77" s="60"/>
      <c r="CCT77" s="60"/>
      <c r="CCU77" s="60"/>
      <c r="CCV77" s="60"/>
      <c r="CCW77" s="60"/>
      <c r="CCX77" s="60"/>
      <c r="CCY77" s="60"/>
      <c r="CCZ77" s="60"/>
      <c r="CDA77" s="60"/>
      <c r="CDB77" s="60"/>
      <c r="CDC77" s="60"/>
      <c r="CDD77" s="60"/>
      <c r="CDE77" s="60"/>
      <c r="CDF77" s="60"/>
      <c r="CDG77" s="60"/>
      <c r="CDH77" s="60"/>
      <c r="CDI77" s="60"/>
      <c r="CDJ77" s="60"/>
      <c r="CDK77" s="60"/>
      <c r="CDL77" s="60"/>
      <c r="CDM77" s="60"/>
      <c r="CDN77" s="60"/>
      <c r="CDO77" s="60"/>
      <c r="CDP77" s="60"/>
      <c r="CDQ77" s="60"/>
      <c r="CDR77" s="60"/>
      <c r="CDS77" s="60"/>
      <c r="CDT77" s="60"/>
      <c r="CDU77" s="60"/>
      <c r="CDV77" s="60"/>
      <c r="CDW77" s="60"/>
      <c r="CDX77" s="60"/>
      <c r="CDY77" s="60"/>
      <c r="CDZ77" s="60"/>
      <c r="CEA77" s="60"/>
      <c r="CEB77" s="60"/>
      <c r="CEC77" s="60"/>
      <c r="CED77" s="60"/>
      <c r="CEE77" s="60"/>
      <c r="CEF77" s="60"/>
      <c r="CEG77" s="60"/>
      <c r="CEH77" s="60"/>
      <c r="CEI77" s="60"/>
      <c r="CEJ77" s="60"/>
      <c r="CEK77" s="60"/>
      <c r="CEL77" s="60"/>
      <c r="CEM77" s="60"/>
      <c r="CEN77" s="60"/>
      <c r="CEO77" s="60"/>
      <c r="CEP77" s="60"/>
      <c r="CEQ77" s="60"/>
      <c r="CER77" s="60"/>
      <c r="CES77" s="60"/>
      <c r="CET77" s="60"/>
      <c r="CEU77" s="60"/>
      <c r="CEV77" s="60"/>
      <c r="CEW77" s="60"/>
      <c r="CEX77" s="60"/>
      <c r="CEY77" s="60"/>
      <c r="CEZ77" s="60"/>
      <c r="CFA77" s="60"/>
      <c r="CFB77" s="60"/>
      <c r="CFC77" s="60"/>
      <c r="CFD77" s="60"/>
      <c r="CFE77" s="60"/>
      <c r="CFF77" s="60"/>
      <c r="CFG77" s="60"/>
      <c r="CFH77" s="60"/>
      <c r="CFI77" s="60"/>
      <c r="CFJ77" s="60"/>
      <c r="CFK77" s="60"/>
      <c r="CFL77" s="60"/>
      <c r="CFM77" s="60"/>
      <c r="CFN77" s="60"/>
      <c r="CFO77" s="60"/>
      <c r="CFP77" s="60"/>
      <c r="CFQ77" s="60"/>
      <c r="CFR77" s="60"/>
      <c r="CFS77" s="60"/>
      <c r="CFT77" s="60"/>
      <c r="CFU77" s="60"/>
      <c r="CFV77" s="60"/>
      <c r="CFW77" s="60"/>
      <c r="CFX77" s="60"/>
      <c r="CFY77" s="60"/>
      <c r="CFZ77" s="60"/>
      <c r="CGA77" s="60"/>
      <c r="CGB77" s="60"/>
      <c r="CGC77" s="60"/>
      <c r="CGD77" s="60"/>
      <c r="CGE77" s="60"/>
      <c r="CGF77" s="60"/>
      <c r="CGG77" s="60"/>
      <c r="CGH77" s="60"/>
      <c r="CGI77" s="60"/>
      <c r="CGJ77" s="60"/>
      <c r="CGK77" s="60"/>
      <c r="CGL77" s="60"/>
      <c r="CGM77" s="60"/>
      <c r="CGN77" s="60"/>
      <c r="CGO77" s="60"/>
      <c r="CGP77" s="60"/>
      <c r="CGQ77" s="60"/>
      <c r="CGR77" s="60"/>
      <c r="CGS77" s="60"/>
      <c r="CGT77" s="60"/>
      <c r="CGU77" s="60"/>
      <c r="CGV77" s="60"/>
      <c r="CGW77" s="60"/>
      <c r="CGX77" s="60"/>
      <c r="CGY77" s="60"/>
      <c r="CGZ77" s="60"/>
      <c r="CHA77" s="60"/>
      <c r="CHB77" s="60"/>
      <c r="CHC77" s="60"/>
      <c r="CHD77" s="60"/>
      <c r="CHE77" s="60"/>
      <c r="CHF77" s="60"/>
      <c r="CHG77" s="60"/>
      <c r="CHH77" s="60"/>
      <c r="CHI77" s="60"/>
      <c r="CHJ77" s="60"/>
      <c r="CHK77" s="60"/>
      <c r="CHL77" s="60"/>
      <c r="CHM77" s="60"/>
      <c r="CHN77" s="60"/>
      <c r="CHO77" s="60"/>
      <c r="CHP77" s="60"/>
      <c r="CHQ77" s="60"/>
      <c r="CHR77" s="60"/>
      <c r="CHS77" s="60"/>
      <c r="CHT77" s="60"/>
      <c r="CHU77" s="60"/>
      <c r="CHV77" s="60"/>
      <c r="CHW77" s="60"/>
      <c r="CHX77" s="60"/>
      <c r="CHY77" s="60"/>
      <c r="CHZ77" s="60"/>
      <c r="CIA77" s="60"/>
      <c r="CIB77" s="60"/>
      <c r="CIC77" s="60"/>
      <c r="CID77" s="60"/>
      <c r="CIE77" s="60"/>
      <c r="CIF77" s="60"/>
      <c r="CIG77" s="60"/>
      <c r="CIH77" s="60"/>
      <c r="CII77" s="60"/>
      <c r="CIJ77" s="60"/>
      <c r="CIK77" s="60"/>
      <c r="CIL77" s="60"/>
      <c r="CIM77" s="60"/>
      <c r="CIN77" s="60"/>
      <c r="CIO77" s="60"/>
      <c r="CIP77" s="60"/>
      <c r="CIQ77" s="60"/>
      <c r="CIR77" s="60"/>
      <c r="CIS77" s="60"/>
      <c r="CIT77" s="60"/>
      <c r="CIU77" s="60"/>
      <c r="CIV77" s="60"/>
      <c r="CIW77" s="60"/>
      <c r="CIX77" s="60"/>
      <c r="CIY77" s="60"/>
      <c r="CIZ77" s="60"/>
      <c r="CJA77" s="60"/>
      <c r="CJB77" s="60"/>
      <c r="CJC77" s="60"/>
      <c r="CJD77" s="60"/>
      <c r="CJE77" s="60"/>
      <c r="CJF77" s="60"/>
      <c r="CJG77" s="60"/>
      <c r="CJH77" s="60"/>
      <c r="CJI77" s="60"/>
      <c r="CJJ77" s="60"/>
      <c r="CJK77" s="60"/>
      <c r="CJL77" s="60"/>
      <c r="CJM77" s="60"/>
      <c r="CJN77" s="60"/>
      <c r="CJO77" s="60"/>
      <c r="CJP77" s="60"/>
      <c r="CJQ77" s="60"/>
      <c r="CJR77" s="60"/>
      <c r="CJS77" s="60"/>
      <c r="CJT77" s="60"/>
      <c r="CJU77" s="60"/>
      <c r="CJV77" s="60"/>
      <c r="CJW77" s="60"/>
      <c r="CJX77" s="60"/>
      <c r="CJY77" s="60"/>
      <c r="CJZ77" s="60"/>
      <c r="CKA77" s="60"/>
      <c r="CKB77" s="60"/>
      <c r="CKC77" s="60"/>
      <c r="CKD77" s="60"/>
      <c r="CKE77" s="60"/>
      <c r="CKF77" s="60"/>
      <c r="CKG77" s="60"/>
      <c r="CKH77" s="60"/>
      <c r="CKI77" s="60"/>
      <c r="CKJ77" s="60"/>
      <c r="CKK77" s="60"/>
      <c r="CKL77" s="60"/>
      <c r="CKM77" s="60"/>
      <c r="CKN77" s="60"/>
      <c r="CKO77" s="60"/>
      <c r="CKP77" s="60"/>
      <c r="CKQ77" s="60"/>
      <c r="CKR77" s="60"/>
      <c r="CKS77" s="60"/>
      <c r="CKT77" s="60"/>
      <c r="CKU77" s="60"/>
      <c r="CKV77" s="60"/>
      <c r="CKW77" s="60"/>
      <c r="CKX77" s="60"/>
      <c r="CKY77" s="60"/>
      <c r="CKZ77" s="60"/>
      <c r="CLA77" s="60"/>
      <c r="CLB77" s="60"/>
      <c r="CLC77" s="60"/>
      <c r="CLD77" s="60"/>
      <c r="CLE77" s="60"/>
      <c r="CLF77" s="60"/>
      <c r="CLG77" s="60"/>
      <c r="CLH77" s="60"/>
      <c r="CLI77" s="60"/>
      <c r="CLJ77" s="60"/>
      <c r="CLK77" s="60"/>
      <c r="CLL77" s="60"/>
      <c r="CLM77" s="60"/>
      <c r="CLN77" s="60"/>
      <c r="CLO77" s="60"/>
      <c r="CLP77" s="60"/>
      <c r="CLQ77" s="60"/>
      <c r="CLR77" s="60"/>
      <c r="CLS77" s="60"/>
      <c r="CLT77" s="60"/>
      <c r="CLU77" s="60"/>
      <c r="CLV77" s="60"/>
      <c r="CLW77" s="60"/>
      <c r="CLX77" s="60"/>
      <c r="CLY77" s="60"/>
      <c r="CLZ77" s="60"/>
      <c r="CMA77" s="60"/>
      <c r="CMB77" s="60"/>
      <c r="CMC77" s="60"/>
      <c r="CMD77" s="60"/>
      <c r="CME77" s="60"/>
      <c r="CMF77" s="60"/>
      <c r="CMG77" s="60"/>
      <c r="CMH77" s="60"/>
      <c r="CMI77" s="60"/>
      <c r="CMJ77" s="60"/>
      <c r="CMK77" s="60"/>
      <c r="CML77" s="60"/>
      <c r="CMM77" s="60"/>
      <c r="CMN77" s="60"/>
      <c r="CMO77" s="60"/>
      <c r="CMP77" s="60"/>
      <c r="CMQ77" s="60"/>
      <c r="CMR77" s="60"/>
      <c r="CMS77" s="60"/>
      <c r="CMT77" s="60"/>
      <c r="CMU77" s="60"/>
      <c r="CMV77" s="60"/>
      <c r="CMW77" s="60"/>
      <c r="CMX77" s="60"/>
      <c r="CMY77" s="60"/>
      <c r="CMZ77" s="60"/>
      <c r="CNA77" s="60"/>
      <c r="CNB77" s="60"/>
      <c r="CNC77" s="60"/>
      <c r="CND77" s="60"/>
      <c r="CNE77" s="60"/>
      <c r="CNF77" s="60"/>
      <c r="CNG77" s="60"/>
      <c r="CNH77" s="60"/>
      <c r="CNI77" s="60"/>
      <c r="CNJ77" s="60"/>
      <c r="CNK77" s="60"/>
      <c r="CNL77" s="60"/>
      <c r="CNM77" s="60"/>
      <c r="CNN77" s="60"/>
      <c r="CNO77" s="60"/>
      <c r="CNP77" s="60"/>
      <c r="CNQ77" s="60"/>
      <c r="CNR77" s="60"/>
      <c r="CNS77" s="60"/>
      <c r="CNT77" s="60"/>
      <c r="CNU77" s="60"/>
      <c r="CNV77" s="60"/>
      <c r="CNW77" s="60"/>
      <c r="CNX77" s="60"/>
      <c r="CNY77" s="60"/>
      <c r="CNZ77" s="60"/>
      <c r="COA77" s="60"/>
      <c r="COB77" s="60"/>
      <c r="COC77" s="60"/>
      <c r="COD77" s="60"/>
      <c r="COE77" s="60"/>
      <c r="COF77" s="60"/>
      <c r="COG77" s="60"/>
      <c r="COH77" s="60"/>
      <c r="COI77" s="60"/>
      <c r="COJ77" s="60"/>
      <c r="COK77" s="60"/>
      <c r="COL77" s="60"/>
      <c r="COM77" s="60"/>
      <c r="CON77" s="60"/>
      <c r="COO77" s="60"/>
      <c r="COP77" s="60"/>
      <c r="COQ77" s="60"/>
      <c r="COR77" s="60"/>
      <c r="COS77" s="60"/>
      <c r="COT77" s="60"/>
      <c r="COU77" s="60"/>
      <c r="COV77" s="60"/>
      <c r="COW77" s="60"/>
      <c r="COX77" s="60"/>
      <c r="COY77" s="60"/>
      <c r="COZ77" s="60"/>
      <c r="CPA77" s="60"/>
      <c r="CPB77" s="60"/>
      <c r="CPC77" s="60"/>
      <c r="CPD77" s="60"/>
      <c r="CPE77" s="60"/>
      <c r="CPF77" s="60"/>
      <c r="CPG77" s="60"/>
      <c r="CPH77" s="60"/>
      <c r="CPI77" s="60"/>
      <c r="CPJ77" s="60"/>
      <c r="CPK77" s="60"/>
      <c r="CPL77" s="60"/>
      <c r="CPM77" s="60"/>
      <c r="CPN77" s="60"/>
      <c r="CPO77" s="60"/>
      <c r="CPP77" s="60"/>
      <c r="CPQ77" s="60"/>
      <c r="CPR77" s="60"/>
      <c r="CPS77" s="60"/>
      <c r="CPT77" s="60"/>
      <c r="CPU77" s="60"/>
      <c r="CPV77" s="60"/>
      <c r="CPW77" s="60"/>
      <c r="CPX77" s="60"/>
      <c r="CPY77" s="60"/>
      <c r="CPZ77" s="60"/>
      <c r="CQA77" s="60"/>
      <c r="CQB77" s="60"/>
      <c r="CQC77" s="60"/>
      <c r="CQD77" s="60"/>
      <c r="CQE77" s="60"/>
      <c r="CQF77" s="60"/>
      <c r="CQG77" s="60"/>
      <c r="CQH77" s="60"/>
      <c r="CQI77" s="60"/>
      <c r="CQJ77" s="60"/>
      <c r="CQK77" s="60"/>
      <c r="CQL77" s="60"/>
      <c r="CQM77" s="60"/>
      <c r="CQN77" s="60"/>
      <c r="CQO77" s="60"/>
      <c r="CQP77" s="60"/>
      <c r="CQQ77" s="60"/>
      <c r="CQR77" s="60"/>
      <c r="CQS77" s="60"/>
      <c r="CQT77" s="60"/>
      <c r="CQU77" s="60"/>
      <c r="CQV77" s="60"/>
      <c r="CQW77" s="60"/>
      <c r="CQX77" s="60"/>
      <c r="CQY77" s="60"/>
      <c r="CQZ77" s="60"/>
      <c r="CRA77" s="60"/>
      <c r="CRB77" s="60"/>
      <c r="CRC77" s="60"/>
      <c r="CRD77" s="60"/>
      <c r="CRE77" s="60"/>
      <c r="CRF77" s="60"/>
      <c r="CRG77" s="60"/>
      <c r="CRH77" s="60"/>
      <c r="CRI77" s="60"/>
      <c r="CRJ77" s="60"/>
      <c r="CRK77" s="60"/>
      <c r="CRL77" s="60"/>
      <c r="CRM77" s="60"/>
      <c r="CRN77" s="60"/>
      <c r="CRO77" s="60"/>
      <c r="CRP77" s="60"/>
      <c r="CRQ77" s="60"/>
      <c r="CRR77" s="60"/>
      <c r="CRS77" s="60"/>
      <c r="CRT77" s="60"/>
      <c r="CRU77" s="60"/>
      <c r="CRV77" s="60"/>
      <c r="CRW77" s="60"/>
      <c r="CRX77" s="60"/>
      <c r="CRY77" s="60"/>
      <c r="CRZ77" s="60"/>
      <c r="CSA77" s="60"/>
      <c r="CSB77" s="60"/>
      <c r="CSC77" s="60"/>
      <c r="CSD77" s="60"/>
      <c r="CSE77" s="60"/>
      <c r="CSF77" s="60"/>
      <c r="CSG77" s="60"/>
      <c r="CSH77" s="60"/>
      <c r="CSI77" s="60"/>
      <c r="CSJ77" s="60"/>
      <c r="CSK77" s="60"/>
      <c r="CSL77" s="60"/>
      <c r="CSM77" s="60"/>
      <c r="CSN77" s="60"/>
      <c r="CSO77" s="60"/>
      <c r="CSP77" s="60"/>
      <c r="CSQ77" s="60"/>
      <c r="CSR77" s="60"/>
      <c r="CSS77" s="60"/>
      <c r="CST77" s="60"/>
      <c r="CSU77" s="60"/>
      <c r="CSV77" s="60"/>
      <c r="CSW77" s="60"/>
      <c r="CSX77" s="60"/>
      <c r="CSY77" s="60"/>
      <c r="CSZ77" s="60"/>
      <c r="CTA77" s="60"/>
      <c r="CTB77" s="60"/>
      <c r="CTC77" s="60"/>
      <c r="CTD77" s="60"/>
      <c r="CTE77" s="60"/>
      <c r="CTF77" s="60"/>
      <c r="CTG77" s="60"/>
      <c r="CTH77" s="60"/>
      <c r="CTI77" s="60"/>
      <c r="CTJ77" s="60"/>
      <c r="CTK77" s="60"/>
      <c r="CTL77" s="60"/>
      <c r="CTM77" s="60"/>
      <c r="CTN77" s="60"/>
      <c r="CTO77" s="60"/>
      <c r="CTP77" s="60"/>
      <c r="CTQ77" s="60"/>
      <c r="CTR77" s="60"/>
      <c r="CTS77" s="60"/>
      <c r="CTT77" s="60"/>
      <c r="CTU77" s="60"/>
      <c r="CTV77" s="60"/>
      <c r="CTW77" s="60"/>
      <c r="CTX77" s="60"/>
      <c r="CTY77" s="60"/>
      <c r="CTZ77" s="60"/>
      <c r="CUA77" s="60"/>
      <c r="CUB77" s="60"/>
      <c r="CUC77" s="60"/>
      <c r="CUD77" s="60"/>
      <c r="CUE77" s="60"/>
      <c r="CUF77" s="60"/>
      <c r="CUG77" s="60"/>
      <c r="CUH77" s="60"/>
      <c r="CUI77" s="60"/>
      <c r="CUJ77" s="60"/>
      <c r="CUK77" s="60"/>
      <c r="CUL77" s="60"/>
      <c r="CUM77" s="60"/>
      <c r="CUN77" s="60"/>
      <c r="CUO77" s="60"/>
      <c r="CUP77" s="60"/>
      <c r="CUQ77" s="60"/>
      <c r="CUR77" s="60"/>
      <c r="CUS77" s="60"/>
      <c r="CUT77" s="60"/>
      <c r="CUU77" s="60"/>
      <c r="CUV77" s="60"/>
      <c r="CUW77" s="60"/>
      <c r="CUX77" s="60"/>
      <c r="CUY77" s="60"/>
      <c r="CUZ77" s="60"/>
      <c r="CVA77" s="60"/>
      <c r="CVB77" s="60"/>
      <c r="CVC77" s="60"/>
      <c r="CVD77" s="60"/>
      <c r="CVE77" s="60"/>
      <c r="CVF77" s="60"/>
      <c r="CVG77" s="60"/>
      <c r="CVH77" s="60"/>
      <c r="CVI77" s="60"/>
      <c r="CVJ77" s="60"/>
      <c r="CVK77" s="60"/>
      <c r="CVL77" s="60"/>
      <c r="CVM77" s="60"/>
      <c r="CVN77" s="60"/>
      <c r="CVO77" s="60"/>
      <c r="CVP77" s="60"/>
      <c r="CVQ77" s="60"/>
      <c r="CVR77" s="60"/>
      <c r="CVS77" s="60"/>
      <c r="CVT77" s="60"/>
      <c r="CVU77" s="60"/>
      <c r="CVV77" s="60"/>
      <c r="CVW77" s="60"/>
      <c r="CVX77" s="60"/>
      <c r="CVY77" s="60"/>
      <c r="CVZ77" s="60"/>
      <c r="CWA77" s="60"/>
      <c r="CWB77" s="60"/>
      <c r="CWC77" s="60"/>
      <c r="CWD77" s="60"/>
      <c r="CWE77" s="60"/>
      <c r="CWF77" s="60"/>
      <c r="CWG77" s="60"/>
      <c r="CWH77" s="60"/>
      <c r="CWI77" s="60"/>
      <c r="CWJ77" s="60"/>
      <c r="CWK77" s="60"/>
      <c r="CWL77" s="60"/>
      <c r="CWM77" s="60"/>
      <c r="CWN77" s="60"/>
      <c r="CWO77" s="60"/>
      <c r="CWP77" s="60"/>
      <c r="CWQ77" s="60"/>
      <c r="CWR77" s="60"/>
      <c r="CWS77" s="60"/>
      <c r="CWT77" s="60"/>
      <c r="CWU77" s="60"/>
      <c r="CWV77" s="60"/>
      <c r="CWW77" s="60"/>
      <c r="CWX77" s="60"/>
      <c r="CWY77" s="60"/>
      <c r="CWZ77" s="60"/>
      <c r="CXA77" s="60"/>
      <c r="CXB77" s="60"/>
      <c r="CXC77" s="60"/>
      <c r="CXD77" s="60"/>
      <c r="CXE77" s="60"/>
      <c r="CXF77" s="60"/>
      <c r="CXG77" s="60"/>
      <c r="CXH77" s="60"/>
      <c r="CXI77" s="60"/>
      <c r="CXJ77" s="60"/>
      <c r="CXK77" s="60"/>
      <c r="CXL77" s="60"/>
      <c r="CXM77" s="60"/>
      <c r="CXN77" s="60"/>
      <c r="CXO77" s="60"/>
      <c r="CXP77" s="60"/>
      <c r="CXQ77" s="60"/>
      <c r="CXR77" s="60"/>
      <c r="CXS77" s="60"/>
      <c r="CXT77" s="60"/>
      <c r="CXU77" s="60"/>
      <c r="CXV77" s="60"/>
      <c r="CXW77" s="60"/>
      <c r="CXX77" s="60"/>
      <c r="CXY77" s="60"/>
      <c r="CXZ77" s="60"/>
      <c r="CYA77" s="60"/>
      <c r="CYB77" s="60"/>
      <c r="CYC77" s="60"/>
      <c r="CYD77" s="60"/>
      <c r="CYE77" s="60"/>
      <c r="CYF77" s="60"/>
      <c r="CYG77" s="60"/>
      <c r="CYH77" s="60"/>
      <c r="CYI77" s="60"/>
      <c r="CYJ77" s="60"/>
      <c r="CYK77" s="60"/>
      <c r="CYL77" s="60"/>
      <c r="CYM77" s="60"/>
      <c r="CYN77" s="60"/>
      <c r="CYO77" s="60"/>
      <c r="CYP77" s="60"/>
      <c r="CYQ77" s="60"/>
      <c r="CYR77" s="60"/>
      <c r="CYS77" s="60"/>
      <c r="CYT77" s="60"/>
      <c r="CYU77" s="60"/>
      <c r="CYV77" s="60"/>
      <c r="CYW77" s="60"/>
      <c r="CYX77" s="60"/>
      <c r="CYY77" s="60"/>
      <c r="CYZ77" s="60"/>
      <c r="CZA77" s="60"/>
      <c r="CZB77" s="60"/>
      <c r="CZC77" s="60"/>
      <c r="CZD77" s="60"/>
      <c r="CZE77" s="60"/>
      <c r="CZF77" s="60"/>
      <c r="CZG77" s="60"/>
      <c r="CZH77" s="60"/>
      <c r="CZI77" s="60"/>
      <c r="CZJ77" s="60"/>
      <c r="CZK77" s="60"/>
      <c r="CZL77" s="60"/>
      <c r="CZM77" s="60"/>
      <c r="CZN77" s="60"/>
      <c r="CZO77" s="60"/>
      <c r="CZP77" s="60"/>
      <c r="CZQ77" s="60"/>
      <c r="CZR77" s="60"/>
      <c r="CZS77" s="60"/>
      <c r="CZT77" s="60"/>
      <c r="CZU77" s="60"/>
      <c r="CZV77" s="60"/>
      <c r="CZW77" s="60"/>
      <c r="CZX77" s="60"/>
      <c r="CZY77" s="60"/>
      <c r="CZZ77" s="60"/>
      <c r="DAA77" s="60"/>
      <c r="DAB77" s="60"/>
      <c r="DAC77" s="60"/>
      <c r="DAD77" s="60"/>
      <c r="DAE77" s="60"/>
      <c r="DAF77" s="60"/>
      <c r="DAG77" s="60"/>
      <c r="DAH77" s="60"/>
      <c r="DAI77" s="60"/>
      <c r="DAJ77" s="60"/>
      <c r="DAK77" s="60"/>
      <c r="DAL77" s="60"/>
      <c r="DAM77" s="60"/>
      <c r="DAN77" s="60"/>
      <c r="DAO77" s="60"/>
      <c r="DAP77" s="60"/>
      <c r="DAQ77" s="60"/>
      <c r="DAR77" s="60"/>
      <c r="DAS77" s="60"/>
      <c r="DAT77" s="60"/>
      <c r="DAU77" s="60"/>
      <c r="DAV77" s="60"/>
      <c r="DAW77" s="60"/>
      <c r="DAX77" s="60"/>
      <c r="DAY77" s="60"/>
      <c r="DAZ77" s="60"/>
      <c r="DBA77" s="60"/>
      <c r="DBB77" s="60"/>
      <c r="DBC77" s="60"/>
      <c r="DBD77" s="60"/>
      <c r="DBE77" s="60"/>
      <c r="DBF77" s="60"/>
      <c r="DBG77" s="60"/>
      <c r="DBH77" s="60"/>
      <c r="DBI77" s="60"/>
      <c r="DBJ77" s="60"/>
      <c r="DBK77" s="60"/>
      <c r="DBL77" s="60"/>
      <c r="DBM77" s="60"/>
      <c r="DBN77" s="60"/>
      <c r="DBO77" s="60"/>
      <c r="DBP77" s="60"/>
      <c r="DBQ77" s="60"/>
      <c r="DBR77" s="60"/>
      <c r="DBS77" s="60"/>
      <c r="DBT77" s="60"/>
      <c r="DBU77" s="60"/>
      <c r="DBV77" s="60"/>
      <c r="DBW77" s="60"/>
      <c r="DBX77" s="60"/>
      <c r="DBY77" s="60"/>
      <c r="DBZ77" s="60"/>
      <c r="DCA77" s="60"/>
      <c r="DCB77" s="60"/>
      <c r="DCC77" s="60"/>
      <c r="DCD77" s="60"/>
      <c r="DCE77" s="60"/>
      <c r="DCF77" s="60"/>
      <c r="DCG77" s="60"/>
      <c r="DCH77" s="60"/>
      <c r="DCI77" s="60"/>
      <c r="DCJ77" s="60"/>
      <c r="DCK77" s="60"/>
      <c r="DCL77" s="60"/>
      <c r="DCM77" s="60"/>
      <c r="DCN77" s="60"/>
      <c r="DCO77" s="60"/>
      <c r="DCP77" s="60"/>
      <c r="DCQ77" s="60"/>
      <c r="DCR77" s="60"/>
      <c r="DCS77" s="60"/>
      <c r="DCT77" s="60"/>
      <c r="DCU77" s="60"/>
      <c r="DCV77" s="60"/>
      <c r="DCW77" s="60"/>
      <c r="DCX77" s="60"/>
      <c r="DCY77" s="60"/>
      <c r="DCZ77" s="60"/>
      <c r="DDA77" s="60"/>
      <c r="DDB77" s="60"/>
      <c r="DDC77" s="60"/>
      <c r="DDD77" s="60"/>
      <c r="DDE77" s="60"/>
      <c r="DDF77" s="60"/>
      <c r="DDG77" s="60"/>
      <c r="DDH77" s="60"/>
      <c r="DDI77" s="60"/>
      <c r="DDJ77" s="60"/>
      <c r="DDK77" s="60"/>
      <c r="DDL77" s="60"/>
      <c r="DDM77" s="60"/>
      <c r="DDN77" s="60"/>
      <c r="DDO77" s="60"/>
      <c r="DDP77" s="60"/>
      <c r="DDQ77" s="60"/>
      <c r="DDR77" s="60"/>
      <c r="DDS77" s="60"/>
      <c r="DDT77" s="60"/>
      <c r="DDU77" s="60"/>
      <c r="DDV77" s="60"/>
      <c r="DDW77" s="60"/>
      <c r="DDX77" s="60"/>
      <c r="DDY77" s="60"/>
      <c r="DDZ77" s="60"/>
      <c r="DEA77" s="60"/>
      <c r="DEB77" s="60"/>
      <c r="DEC77" s="60"/>
      <c r="DED77" s="60"/>
      <c r="DEE77" s="60"/>
      <c r="DEF77" s="60"/>
      <c r="DEG77" s="60"/>
      <c r="DEH77" s="60"/>
      <c r="DEI77" s="60"/>
      <c r="DEJ77" s="60"/>
      <c r="DEK77" s="60"/>
      <c r="DEL77" s="60"/>
      <c r="DEM77" s="60"/>
      <c r="DEN77" s="60"/>
      <c r="DEO77" s="60"/>
      <c r="DEP77" s="60"/>
      <c r="DEQ77" s="60"/>
      <c r="DER77" s="60"/>
      <c r="DES77" s="60"/>
      <c r="DET77" s="60"/>
      <c r="DEU77" s="60"/>
      <c r="DEV77" s="60"/>
      <c r="DEW77" s="60"/>
      <c r="DEX77" s="60"/>
      <c r="DEY77" s="60"/>
      <c r="DEZ77" s="60"/>
      <c r="DFA77" s="60"/>
      <c r="DFB77" s="60"/>
      <c r="DFC77" s="60"/>
      <c r="DFD77" s="60"/>
      <c r="DFE77" s="60"/>
      <c r="DFF77" s="60"/>
      <c r="DFG77" s="60"/>
      <c r="DFH77" s="60"/>
      <c r="DFI77" s="60"/>
      <c r="DFJ77" s="60"/>
      <c r="DFK77" s="60"/>
      <c r="DFL77" s="60"/>
      <c r="DFM77" s="60"/>
      <c r="DFN77" s="60"/>
      <c r="DFO77" s="60"/>
      <c r="DFP77" s="60"/>
      <c r="DFQ77" s="60"/>
      <c r="DFR77" s="60"/>
      <c r="DFS77" s="60"/>
      <c r="DFT77" s="60"/>
      <c r="DFU77" s="60"/>
      <c r="DFV77" s="60"/>
      <c r="DFW77" s="60"/>
      <c r="DFX77" s="60"/>
      <c r="DFY77" s="60"/>
      <c r="DFZ77" s="60"/>
      <c r="DGA77" s="60"/>
      <c r="DGB77" s="60"/>
      <c r="DGC77" s="60"/>
      <c r="DGD77" s="60"/>
      <c r="DGE77" s="60"/>
      <c r="DGF77" s="60"/>
      <c r="DGG77" s="60"/>
      <c r="DGH77" s="60"/>
      <c r="DGI77" s="60"/>
      <c r="DGJ77" s="60"/>
      <c r="DGK77" s="60"/>
      <c r="DGL77" s="60"/>
      <c r="DGM77" s="60"/>
      <c r="DGN77" s="60"/>
      <c r="DGO77" s="60"/>
      <c r="DGP77" s="60"/>
      <c r="DGQ77" s="60"/>
      <c r="DGR77" s="60"/>
      <c r="DGS77" s="60"/>
      <c r="DGT77" s="60"/>
      <c r="DGU77" s="60"/>
      <c r="DGV77" s="60"/>
      <c r="DGW77" s="60"/>
      <c r="DGX77" s="60"/>
      <c r="DGY77" s="60"/>
      <c r="DGZ77" s="60"/>
      <c r="DHA77" s="60"/>
      <c r="DHB77" s="60"/>
      <c r="DHC77" s="60"/>
      <c r="DHD77" s="60"/>
      <c r="DHE77" s="60"/>
      <c r="DHF77" s="60"/>
      <c r="DHG77" s="60"/>
      <c r="DHH77" s="60"/>
      <c r="DHI77" s="60"/>
      <c r="DHJ77" s="60"/>
      <c r="DHK77" s="60"/>
      <c r="DHL77" s="60"/>
      <c r="DHM77" s="60"/>
      <c r="DHN77" s="60"/>
      <c r="DHO77" s="60"/>
      <c r="DHP77" s="60"/>
      <c r="DHQ77" s="60"/>
      <c r="DHR77" s="60"/>
      <c r="DHS77" s="60"/>
      <c r="DHT77" s="60"/>
      <c r="DHU77" s="60"/>
      <c r="DHV77" s="60"/>
      <c r="DHW77" s="60"/>
      <c r="DHX77" s="60"/>
      <c r="DHY77" s="60"/>
      <c r="DHZ77" s="60"/>
      <c r="DIA77" s="60"/>
      <c r="DIB77" s="60"/>
      <c r="DIC77" s="60"/>
      <c r="DID77" s="60"/>
      <c r="DIE77" s="60"/>
      <c r="DIF77" s="60"/>
      <c r="DIG77" s="60"/>
      <c r="DIH77" s="60"/>
      <c r="DII77" s="60"/>
      <c r="DIJ77" s="60"/>
      <c r="DIK77" s="60"/>
      <c r="DIL77" s="60"/>
      <c r="DIM77" s="60"/>
      <c r="DIN77" s="60"/>
      <c r="DIO77" s="60"/>
      <c r="DIP77" s="60"/>
      <c r="DIQ77" s="60"/>
      <c r="DIR77" s="60"/>
      <c r="DIS77" s="60"/>
      <c r="DIT77" s="60"/>
      <c r="DIU77" s="60"/>
      <c r="DIV77" s="60"/>
      <c r="DIW77" s="60"/>
      <c r="DIX77" s="60"/>
      <c r="DIY77" s="60"/>
      <c r="DIZ77" s="60"/>
      <c r="DJA77" s="60"/>
      <c r="DJB77" s="60"/>
      <c r="DJC77" s="60"/>
      <c r="DJD77" s="60"/>
      <c r="DJE77" s="60"/>
      <c r="DJF77" s="60"/>
      <c r="DJG77" s="60"/>
      <c r="DJH77" s="60"/>
      <c r="DJI77" s="60"/>
      <c r="DJJ77" s="60"/>
      <c r="DJK77" s="60"/>
      <c r="DJL77" s="60"/>
      <c r="DJM77" s="60"/>
      <c r="DJN77" s="60"/>
      <c r="DJO77" s="60"/>
      <c r="DJP77" s="60"/>
      <c r="DJQ77" s="60"/>
      <c r="DJR77" s="60"/>
      <c r="DJS77" s="60"/>
      <c r="DJT77" s="60"/>
      <c r="DJU77" s="60"/>
      <c r="DJV77" s="60"/>
      <c r="DJW77" s="60"/>
      <c r="DJX77" s="60"/>
      <c r="DJY77" s="60"/>
      <c r="DJZ77" s="60"/>
      <c r="DKA77" s="60"/>
      <c r="DKB77" s="60"/>
      <c r="DKC77" s="60"/>
      <c r="DKD77" s="60"/>
      <c r="DKE77" s="60"/>
      <c r="DKF77" s="60"/>
      <c r="DKG77" s="60"/>
      <c r="DKH77" s="60"/>
      <c r="DKI77" s="60"/>
      <c r="DKJ77" s="60"/>
      <c r="DKK77" s="60"/>
      <c r="DKL77" s="60"/>
      <c r="DKM77" s="60"/>
      <c r="DKN77" s="60"/>
      <c r="DKO77" s="60"/>
      <c r="DKP77" s="60"/>
      <c r="DKQ77" s="60"/>
      <c r="DKR77" s="60"/>
      <c r="DKS77" s="60"/>
      <c r="DKT77" s="60"/>
      <c r="DKU77" s="60"/>
      <c r="DKV77" s="60"/>
      <c r="DKW77" s="60"/>
      <c r="DKX77" s="60"/>
      <c r="DKY77" s="60"/>
      <c r="DKZ77" s="60"/>
      <c r="DLA77" s="60"/>
      <c r="DLB77" s="60"/>
      <c r="DLC77" s="60"/>
      <c r="DLD77" s="60"/>
      <c r="DLE77" s="60"/>
      <c r="DLF77" s="60"/>
      <c r="DLG77" s="60"/>
      <c r="DLH77" s="60"/>
      <c r="DLI77" s="60"/>
      <c r="DLJ77" s="60"/>
      <c r="DLK77" s="60"/>
      <c r="DLL77" s="60"/>
      <c r="DLM77" s="60"/>
      <c r="DLN77" s="60"/>
      <c r="DLO77" s="60"/>
      <c r="DLP77" s="60"/>
      <c r="DLQ77" s="60"/>
      <c r="DLR77" s="60"/>
      <c r="DLS77" s="60"/>
      <c r="DLT77" s="60"/>
      <c r="DLU77" s="60"/>
      <c r="DLV77" s="60"/>
      <c r="DLW77" s="60"/>
      <c r="DLX77" s="60"/>
      <c r="DLY77" s="60"/>
      <c r="DLZ77" s="60"/>
      <c r="DMA77" s="60"/>
      <c r="DMB77" s="60"/>
      <c r="DMC77" s="60"/>
      <c r="DMD77" s="60"/>
      <c r="DME77" s="60"/>
      <c r="DMF77" s="60"/>
      <c r="DMG77" s="60"/>
      <c r="DMH77" s="60"/>
      <c r="DMI77" s="60"/>
      <c r="DMJ77" s="60"/>
      <c r="DMK77" s="60"/>
      <c r="DML77" s="60"/>
      <c r="DMM77" s="60"/>
      <c r="DMN77" s="60"/>
      <c r="DMO77" s="60"/>
      <c r="DMP77" s="60"/>
      <c r="DMQ77" s="60"/>
      <c r="DMR77" s="60"/>
      <c r="DMS77" s="60"/>
      <c r="DMT77" s="60"/>
      <c r="DMU77" s="60"/>
      <c r="DMV77" s="60"/>
      <c r="DMW77" s="60"/>
      <c r="DMX77" s="60"/>
      <c r="DMY77" s="60"/>
      <c r="DMZ77" s="60"/>
      <c r="DNA77" s="60"/>
      <c r="DNB77" s="60"/>
      <c r="DNC77" s="60"/>
      <c r="DND77" s="60"/>
      <c r="DNE77" s="60"/>
      <c r="DNF77" s="60"/>
      <c r="DNG77" s="60"/>
      <c r="DNH77" s="60"/>
      <c r="DNI77" s="60"/>
      <c r="DNJ77" s="60"/>
      <c r="DNK77" s="60"/>
      <c r="DNL77" s="60"/>
      <c r="DNM77" s="60"/>
      <c r="DNN77" s="60"/>
      <c r="DNO77" s="60"/>
      <c r="DNP77" s="60"/>
      <c r="DNQ77" s="60"/>
      <c r="DNR77" s="60"/>
      <c r="DNS77" s="60"/>
      <c r="DNT77" s="60"/>
      <c r="DNU77" s="60"/>
      <c r="DNV77" s="60"/>
      <c r="DNW77" s="60"/>
      <c r="DNX77" s="60"/>
      <c r="DNY77" s="60"/>
      <c r="DNZ77" s="60"/>
      <c r="DOA77" s="60"/>
      <c r="DOB77" s="60"/>
      <c r="DOC77" s="60"/>
      <c r="DOD77" s="60"/>
      <c r="DOE77" s="60"/>
      <c r="DOF77" s="60"/>
      <c r="DOG77" s="60"/>
      <c r="DOH77" s="60"/>
      <c r="DOI77" s="60"/>
      <c r="DOJ77" s="60"/>
      <c r="DOK77" s="60"/>
      <c r="DOL77" s="60"/>
      <c r="DOM77" s="60"/>
      <c r="DON77" s="60"/>
      <c r="DOO77" s="60"/>
      <c r="DOP77" s="60"/>
      <c r="DOQ77" s="60"/>
      <c r="DOR77" s="60"/>
      <c r="DOS77" s="60"/>
      <c r="DOT77" s="60"/>
      <c r="DOU77" s="60"/>
      <c r="DOV77" s="60"/>
      <c r="DOW77" s="60"/>
      <c r="DOX77" s="60"/>
      <c r="DOY77" s="60"/>
      <c r="DOZ77" s="60"/>
      <c r="DPA77" s="60"/>
      <c r="DPB77" s="60"/>
      <c r="DPC77" s="60"/>
      <c r="DPD77" s="60"/>
      <c r="DPE77" s="60"/>
      <c r="DPF77" s="60"/>
      <c r="DPG77" s="60"/>
      <c r="DPH77" s="60"/>
      <c r="DPI77" s="60"/>
      <c r="DPJ77" s="60"/>
      <c r="DPK77" s="60"/>
      <c r="DPL77" s="60"/>
      <c r="DPM77" s="60"/>
      <c r="DPN77" s="60"/>
      <c r="DPO77" s="60"/>
      <c r="DPP77" s="60"/>
      <c r="DPQ77" s="60"/>
      <c r="DPR77" s="60"/>
      <c r="DPS77" s="60"/>
      <c r="DPT77" s="60"/>
      <c r="DPU77" s="60"/>
      <c r="DPV77" s="60"/>
      <c r="DPW77" s="60"/>
      <c r="DPX77" s="60"/>
      <c r="DPY77" s="60"/>
      <c r="DPZ77" s="60"/>
      <c r="DQA77" s="60"/>
      <c r="DQB77" s="60"/>
      <c r="DQC77" s="60"/>
      <c r="DQD77" s="60"/>
      <c r="DQE77" s="60"/>
      <c r="DQF77" s="60"/>
      <c r="DQG77" s="60"/>
      <c r="DQH77" s="60"/>
      <c r="DQI77" s="60"/>
      <c r="DQJ77" s="60"/>
      <c r="DQK77" s="60"/>
      <c r="DQL77" s="60"/>
      <c r="DQM77" s="60"/>
      <c r="DQN77" s="60"/>
      <c r="DQO77" s="60"/>
      <c r="DQP77" s="60"/>
      <c r="DQQ77" s="60"/>
      <c r="DQR77" s="60"/>
      <c r="DQS77" s="60"/>
      <c r="DQT77" s="60"/>
      <c r="DQU77" s="60"/>
      <c r="DQV77" s="60"/>
      <c r="DQW77" s="60"/>
      <c r="DQX77" s="60"/>
      <c r="DQY77" s="60"/>
      <c r="DQZ77" s="60"/>
      <c r="DRA77" s="60"/>
      <c r="DRB77" s="60"/>
      <c r="DRC77" s="60"/>
      <c r="DRD77" s="60"/>
      <c r="DRE77" s="60"/>
      <c r="DRF77" s="60"/>
      <c r="DRG77" s="60"/>
      <c r="DRH77" s="60"/>
      <c r="DRI77" s="60"/>
      <c r="DRJ77" s="60"/>
      <c r="DRK77" s="60"/>
      <c r="DRL77" s="60"/>
      <c r="DRM77" s="60"/>
      <c r="DRN77" s="60"/>
      <c r="DRO77" s="60"/>
      <c r="DRP77" s="60"/>
      <c r="DRQ77" s="60"/>
      <c r="DRR77" s="60"/>
      <c r="DRS77" s="60"/>
      <c r="DRT77" s="60"/>
      <c r="DRU77" s="60"/>
      <c r="DRV77" s="60"/>
      <c r="DRW77" s="60"/>
      <c r="DRX77" s="60"/>
      <c r="DRY77" s="60"/>
      <c r="DRZ77" s="60"/>
      <c r="DSA77" s="60"/>
      <c r="DSB77" s="60"/>
      <c r="DSC77" s="60"/>
      <c r="DSD77" s="60"/>
      <c r="DSE77" s="60"/>
      <c r="DSF77" s="60"/>
      <c r="DSG77" s="60"/>
      <c r="DSH77" s="60"/>
      <c r="DSI77" s="60"/>
      <c r="DSJ77" s="60"/>
      <c r="DSK77" s="60"/>
      <c r="DSL77" s="60"/>
      <c r="DSM77" s="60"/>
      <c r="DSN77" s="60"/>
      <c r="DSO77" s="60"/>
      <c r="DSP77" s="60"/>
      <c r="DSQ77" s="60"/>
      <c r="DSR77" s="60"/>
      <c r="DSS77" s="60"/>
      <c r="DST77" s="60"/>
      <c r="DSU77" s="60"/>
      <c r="DSV77" s="60"/>
      <c r="DSW77" s="60"/>
      <c r="DSX77" s="60"/>
      <c r="DSY77" s="60"/>
      <c r="DSZ77" s="60"/>
      <c r="DTA77" s="60"/>
      <c r="DTB77" s="60"/>
      <c r="DTC77" s="60"/>
      <c r="DTD77" s="60"/>
      <c r="DTE77" s="60"/>
      <c r="DTF77" s="60"/>
      <c r="DTG77" s="60"/>
      <c r="DTH77" s="60"/>
      <c r="DTI77" s="60"/>
      <c r="DTJ77" s="60"/>
      <c r="DTK77" s="60"/>
      <c r="DTL77" s="60"/>
      <c r="DTM77" s="60"/>
      <c r="DTN77" s="60"/>
      <c r="DTO77" s="60"/>
      <c r="DTP77" s="60"/>
      <c r="DTQ77" s="60"/>
      <c r="DTR77" s="60"/>
      <c r="DTS77" s="60"/>
      <c r="DTT77" s="60"/>
      <c r="DTU77" s="60"/>
      <c r="DTV77" s="60"/>
      <c r="DTW77" s="60"/>
      <c r="DTX77" s="60"/>
      <c r="DTY77" s="60"/>
      <c r="DTZ77" s="60"/>
      <c r="DUA77" s="60"/>
      <c r="DUB77" s="60"/>
      <c r="DUC77" s="60"/>
      <c r="DUD77" s="60"/>
      <c r="DUE77" s="60"/>
      <c r="DUF77" s="60"/>
      <c r="DUG77" s="60"/>
      <c r="DUH77" s="60"/>
      <c r="DUI77" s="60"/>
      <c r="DUJ77" s="60"/>
      <c r="DUK77" s="60"/>
      <c r="DUL77" s="60"/>
      <c r="DUM77" s="60"/>
      <c r="DUN77" s="60"/>
      <c r="DUO77" s="60"/>
      <c r="DUP77" s="60"/>
      <c r="DUQ77" s="60"/>
      <c r="DUR77" s="60"/>
      <c r="DUS77" s="60"/>
      <c r="DUT77" s="60"/>
      <c r="DUU77" s="60"/>
      <c r="DUV77" s="60"/>
      <c r="DUW77" s="60"/>
      <c r="DUX77" s="60"/>
      <c r="DUY77" s="60"/>
      <c r="DUZ77" s="60"/>
      <c r="DVA77" s="60"/>
      <c r="DVB77" s="60"/>
      <c r="DVC77" s="60"/>
      <c r="DVD77" s="60"/>
      <c r="DVE77" s="60"/>
      <c r="DVF77" s="60"/>
      <c r="DVG77" s="60"/>
      <c r="DVH77" s="60"/>
      <c r="DVI77" s="60"/>
      <c r="DVJ77" s="60"/>
      <c r="DVK77" s="60"/>
      <c r="DVL77" s="60"/>
      <c r="DVM77" s="60"/>
      <c r="DVN77" s="60"/>
      <c r="DVO77" s="60"/>
      <c r="DVP77" s="60"/>
      <c r="DVQ77" s="60"/>
      <c r="DVR77" s="60"/>
      <c r="DVS77" s="60"/>
      <c r="DVT77" s="60"/>
      <c r="DVU77" s="60"/>
      <c r="DVV77" s="60"/>
      <c r="DVW77" s="60"/>
      <c r="DVX77" s="60"/>
      <c r="DVY77" s="60"/>
      <c r="DVZ77" s="60"/>
      <c r="DWA77" s="60"/>
      <c r="DWB77" s="60"/>
      <c r="DWC77" s="60"/>
      <c r="DWD77" s="60"/>
      <c r="DWE77" s="60"/>
      <c r="DWF77" s="60"/>
      <c r="DWG77" s="60"/>
      <c r="DWH77" s="60"/>
      <c r="DWI77" s="60"/>
      <c r="DWJ77" s="60"/>
      <c r="DWK77" s="60"/>
      <c r="DWL77" s="60"/>
      <c r="DWM77" s="60"/>
      <c r="DWN77" s="60"/>
      <c r="DWO77" s="60"/>
      <c r="DWP77" s="60"/>
      <c r="DWQ77" s="60"/>
      <c r="DWR77" s="60"/>
      <c r="DWS77" s="60"/>
      <c r="DWT77" s="60"/>
      <c r="DWU77" s="60"/>
      <c r="DWV77" s="60"/>
      <c r="DWW77" s="60"/>
      <c r="DWX77" s="60"/>
      <c r="DWY77" s="60"/>
      <c r="DWZ77" s="60"/>
      <c r="DXA77" s="60"/>
      <c r="DXB77" s="60"/>
      <c r="DXC77" s="60"/>
      <c r="DXD77" s="60"/>
      <c r="DXE77" s="60"/>
      <c r="DXF77" s="60"/>
      <c r="DXG77" s="60"/>
      <c r="DXH77" s="60"/>
      <c r="DXI77" s="60"/>
      <c r="DXJ77" s="60"/>
      <c r="DXK77" s="60"/>
      <c r="DXL77" s="60"/>
      <c r="DXM77" s="60"/>
      <c r="DXN77" s="60"/>
      <c r="DXO77" s="60"/>
      <c r="DXP77" s="60"/>
      <c r="DXQ77" s="60"/>
      <c r="DXR77" s="60"/>
      <c r="DXS77" s="60"/>
      <c r="DXT77" s="60"/>
      <c r="DXU77" s="60"/>
      <c r="DXV77" s="60"/>
      <c r="DXW77" s="60"/>
      <c r="DXX77" s="60"/>
      <c r="DXY77" s="60"/>
      <c r="DXZ77" s="60"/>
      <c r="DYA77" s="60"/>
      <c r="DYB77" s="60"/>
      <c r="DYC77" s="60"/>
      <c r="DYD77" s="60"/>
      <c r="DYE77" s="60"/>
      <c r="DYF77" s="60"/>
      <c r="DYG77" s="60"/>
      <c r="DYH77" s="60"/>
      <c r="DYI77" s="60"/>
      <c r="DYJ77" s="60"/>
      <c r="DYK77" s="60"/>
      <c r="DYL77" s="60"/>
      <c r="DYM77" s="60"/>
      <c r="DYN77" s="60"/>
      <c r="DYO77" s="60"/>
      <c r="DYP77" s="60"/>
      <c r="DYQ77" s="60"/>
      <c r="DYR77" s="60"/>
      <c r="DYS77" s="60"/>
      <c r="DYT77" s="60"/>
      <c r="DYU77" s="60"/>
      <c r="DYV77" s="60"/>
      <c r="DYW77" s="60"/>
      <c r="DYX77" s="60"/>
      <c r="DYY77" s="60"/>
      <c r="DYZ77" s="60"/>
      <c r="DZA77" s="60"/>
      <c r="DZB77" s="60"/>
      <c r="DZC77" s="60"/>
      <c r="DZD77" s="60"/>
      <c r="DZE77" s="60"/>
      <c r="DZF77" s="60"/>
      <c r="DZG77" s="60"/>
      <c r="DZH77" s="60"/>
      <c r="DZI77" s="60"/>
      <c r="DZJ77" s="60"/>
      <c r="DZK77" s="60"/>
      <c r="DZL77" s="60"/>
      <c r="DZM77" s="60"/>
      <c r="DZN77" s="60"/>
      <c r="DZO77" s="60"/>
      <c r="DZP77" s="60"/>
      <c r="DZQ77" s="60"/>
      <c r="DZR77" s="60"/>
      <c r="DZS77" s="60"/>
      <c r="DZT77" s="60"/>
      <c r="DZU77" s="60"/>
      <c r="DZV77" s="60"/>
      <c r="DZW77" s="60"/>
      <c r="DZX77" s="60"/>
      <c r="DZY77" s="60"/>
      <c r="DZZ77" s="60"/>
      <c r="EAA77" s="60"/>
      <c r="EAB77" s="60"/>
      <c r="EAC77" s="60"/>
      <c r="EAD77" s="60"/>
      <c r="EAE77" s="60"/>
      <c r="EAF77" s="60"/>
      <c r="EAG77" s="60"/>
      <c r="EAH77" s="60"/>
      <c r="EAI77" s="60"/>
      <c r="EAJ77" s="60"/>
      <c r="EAK77" s="60"/>
      <c r="EAL77" s="60"/>
      <c r="EAM77" s="60"/>
      <c r="EAN77" s="60"/>
      <c r="EAO77" s="60"/>
      <c r="EAP77" s="60"/>
      <c r="EAQ77" s="60"/>
      <c r="EAR77" s="60"/>
      <c r="EAS77" s="60"/>
      <c r="EAT77" s="60"/>
      <c r="EAU77" s="60"/>
      <c r="EAV77" s="60"/>
      <c r="EAW77" s="60"/>
      <c r="EAX77" s="60"/>
      <c r="EAY77" s="60"/>
      <c r="EAZ77" s="60"/>
      <c r="EBA77" s="60"/>
      <c r="EBB77" s="60"/>
      <c r="EBC77" s="60"/>
      <c r="EBD77" s="60"/>
      <c r="EBE77" s="60"/>
      <c r="EBF77" s="60"/>
      <c r="EBG77" s="60"/>
      <c r="EBH77" s="60"/>
      <c r="EBI77" s="60"/>
      <c r="EBJ77" s="60"/>
      <c r="EBK77" s="60"/>
      <c r="EBL77" s="60"/>
      <c r="EBM77" s="60"/>
      <c r="EBN77" s="60"/>
      <c r="EBO77" s="60"/>
      <c r="EBP77" s="60"/>
      <c r="EBQ77" s="60"/>
      <c r="EBR77" s="60"/>
      <c r="EBS77" s="60"/>
      <c r="EBT77" s="60"/>
      <c r="EBU77" s="60"/>
      <c r="EBV77" s="60"/>
      <c r="EBW77" s="60"/>
      <c r="EBX77" s="60"/>
      <c r="EBY77" s="60"/>
      <c r="EBZ77" s="60"/>
      <c r="ECA77" s="60"/>
      <c r="ECB77" s="60"/>
      <c r="ECC77" s="60"/>
      <c r="ECD77" s="60"/>
      <c r="ECE77" s="60"/>
      <c r="ECF77" s="60"/>
      <c r="ECG77" s="60"/>
      <c r="ECH77" s="60"/>
      <c r="ECI77" s="60"/>
      <c r="ECJ77" s="60"/>
      <c r="ECK77" s="60"/>
      <c r="ECL77" s="60"/>
      <c r="ECM77" s="60"/>
      <c r="ECN77" s="60"/>
      <c r="ECO77" s="60"/>
      <c r="ECP77" s="60"/>
      <c r="ECQ77" s="60"/>
      <c r="ECR77" s="60"/>
      <c r="ECS77" s="60"/>
      <c r="ECT77" s="60"/>
      <c r="ECU77" s="60"/>
      <c r="ECV77" s="60"/>
      <c r="ECW77" s="60"/>
      <c r="ECX77" s="60"/>
      <c r="ECY77" s="60"/>
      <c r="ECZ77" s="60"/>
      <c r="EDA77" s="60"/>
      <c r="EDB77" s="60"/>
      <c r="EDC77" s="60"/>
      <c r="EDD77" s="60"/>
      <c r="EDE77" s="60"/>
      <c r="EDF77" s="60"/>
      <c r="EDG77" s="60"/>
      <c r="EDH77" s="60"/>
      <c r="EDI77" s="60"/>
      <c r="EDJ77" s="60"/>
      <c r="EDK77" s="60"/>
      <c r="EDL77" s="60"/>
      <c r="EDM77" s="60"/>
      <c r="EDN77" s="60"/>
      <c r="EDO77" s="60"/>
      <c r="EDP77" s="60"/>
      <c r="EDQ77" s="60"/>
      <c r="EDR77" s="60"/>
      <c r="EDS77" s="60"/>
      <c r="EDT77" s="60"/>
      <c r="EDU77" s="60"/>
      <c r="EDV77" s="60"/>
      <c r="EDW77" s="60"/>
      <c r="EDX77" s="60"/>
      <c r="EDY77" s="60"/>
      <c r="EDZ77" s="60"/>
      <c r="EEA77" s="60"/>
      <c r="EEB77" s="60"/>
      <c r="EEC77" s="60"/>
      <c r="EED77" s="60"/>
      <c r="EEE77" s="60"/>
      <c r="EEF77" s="60"/>
      <c r="EEG77" s="60"/>
      <c r="EEH77" s="60"/>
      <c r="EEI77" s="60"/>
      <c r="EEJ77" s="60"/>
      <c r="EEK77" s="60"/>
      <c r="EEL77" s="60"/>
      <c r="EEM77" s="60"/>
      <c r="EEN77" s="60"/>
      <c r="EEO77" s="60"/>
      <c r="EEP77" s="60"/>
      <c r="EEQ77" s="60"/>
      <c r="EER77" s="60"/>
      <c r="EES77" s="60"/>
      <c r="EET77" s="60"/>
      <c r="EEU77" s="60"/>
      <c r="EEV77" s="60"/>
      <c r="EEW77" s="60"/>
      <c r="EEX77" s="60"/>
      <c r="EEY77" s="60"/>
      <c r="EEZ77" s="60"/>
      <c r="EFA77" s="60"/>
      <c r="EFB77" s="60"/>
      <c r="EFC77" s="60"/>
      <c r="EFD77" s="60"/>
      <c r="EFE77" s="60"/>
      <c r="EFF77" s="60"/>
      <c r="EFG77" s="60"/>
      <c r="EFH77" s="60"/>
      <c r="EFI77" s="60"/>
      <c r="EFJ77" s="60"/>
      <c r="EFK77" s="60"/>
      <c r="EFL77" s="60"/>
      <c r="EFM77" s="60"/>
      <c r="EFN77" s="60"/>
      <c r="EFO77" s="60"/>
      <c r="EFP77" s="60"/>
      <c r="EFQ77" s="60"/>
      <c r="EFR77" s="60"/>
      <c r="EFS77" s="60"/>
      <c r="EFT77" s="60"/>
      <c r="EFU77" s="60"/>
      <c r="EFV77" s="60"/>
      <c r="EFW77" s="60"/>
      <c r="EFX77" s="60"/>
      <c r="EFY77" s="60"/>
      <c r="EFZ77" s="60"/>
      <c r="EGA77" s="60"/>
      <c r="EGB77" s="60"/>
      <c r="EGC77" s="60"/>
      <c r="EGD77" s="60"/>
      <c r="EGE77" s="60"/>
      <c r="EGF77" s="60"/>
      <c r="EGG77" s="60"/>
      <c r="EGH77" s="60"/>
      <c r="EGI77" s="60"/>
      <c r="EGJ77" s="60"/>
      <c r="EGK77" s="60"/>
      <c r="EGL77" s="60"/>
      <c r="EGM77" s="60"/>
      <c r="EGN77" s="60"/>
      <c r="EGO77" s="60"/>
      <c r="EGP77" s="60"/>
      <c r="EGQ77" s="60"/>
      <c r="EGR77" s="60"/>
      <c r="EGS77" s="60"/>
      <c r="EGT77" s="60"/>
      <c r="EGU77" s="60"/>
      <c r="EGV77" s="60"/>
      <c r="EGW77" s="60"/>
      <c r="EGX77" s="60"/>
      <c r="EGY77" s="60"/>
      <c r="EGZ77" s="60"/>
      <c r="EHA77" s="60"/>
      <c r="EHB77" s="60"/>
      <c r="EHC77" s="60"/>
      <c r="EHD77" s="60"/>
      <c r="EHE77" s="60"/>
      <c r="EHF77" s="60"/>
      <c r="EHG77" s="60"/>
      <c r="EHH77" s="60"/>
      <c r="EHI77" s="60"/>
      <c r="EHJ77" s="60"/>
      <c r="EHK77" s="60"/>
      <c r="EHL77" s="60"/>
      <c r="EHM77" s="60"/>
      <c r="EHN77" s="60"/>
      <c r="EHO77" s="60"/>
      <c r="EHP77" s="60"/>
      <c r="EHQ77" s="60"/>
      <c r="EHR77" s="60"/>
      <c r="EHS77" s="60"/>
      <c r="EHT77" s="60"/>
      <c r="EHU77" s="60"/>
      <c r="EHV77" s="60"/>
      <c r="EHW77" s="60"/>
      <c r="EHX77" s="60"/>
      <c r="EHY77" s="60"/>
      <c r="EHZ77" s="60"/>
      <c r="EIA77" s="60"/>
      <c r="EIB77" s="60"/>
      <c r="EIC77" s="60"/>
      <c r="EID77" s="60"/>
      <c r="EIE77" s="60"/>
      <c r="EIF77" s="60"/>
      <c r="EIG77" s="60"/>
      <c r="EIH77" s="60"/>
      <c r="EII77" s="60"/>
      <c r="EIJ77" s="60"/>
      <c r="EIK77" s="60"/>
      <c r="EIL77" s="60"/>
      <c r="EIM77" s="60"/>
      <c r="EIN77" s="60"/>
      <c r="EIO77" s="60"/>
      <c r="EIP77" s="60"/>
      <c r="EIQ77" s="60"/>
      <c r="EIR77" s="60"/>
      <c r="EIS77" s="60"/>
      <c r="EIT77" s="60"/>
      <c r="EIU77" s="60"/>
      <c r="EIV77" s="60"/>
      <c r="EIW77" s="60"/>
      <c r="EIX77" s="60"/>
      <c r="EIY77" s="60"/>
      <c r="EIZ77" s="60"/>
      <c r="EJA77" s="60"/>
      <c r="EJB77" s="60"/>
      <c r="EJC77" s="60"/>
      <c r="EJD77" s="60"/>
      <c r="EJE77" s="60"/>
      <c r="EJF77" s="60"/>
      <c r="EJG77" s="60"/>
      <c r="EJH77" s="60"/>
      <c r="EJI77" s="60"/>
      <c r="EJJ77" s="60"/>
      <c r="EJK77" s="60"/>
      <c r="EJL77" s="60"/>
      <c r="EJM77" s="60"/>
      <c r="EJN77" s="60"/>
      <c r="EJO77" s="60"/>
      <c r="EJP77" s="60"/>
      <c r="EJQ77" s="60"/>
      <c r="EJR77" s="60"/>
      <c r="EJS77" s="60"/>
      <c r="EJT77" s="60"/>
      <c r="EJU77" s="60"/>
      <c r="EJV77" s="60"/>
      <c r="EJW77" s="60"/>
      <c r="EJX77" s="60"/>
      <c r="EJY77" s="60"/>
      <c r="EJZ77" s="60"/>
      <c r="EKA77" s="60"/>
      <c r="EKB77" s="60"/>
      <c r="EKC77" s="60"/>
      <c r="EKD77" s="60"/>
      <c r="EKE77" s="60"/>
      <c r="EKF77" s="60"/>
      <c r="EKG77" s="60"/>
      <c r="EKH77" s="60"/>
      <c r="EKI77" s="60"/>
      <c r="EKJ77" s="60"/>
      <c r="EKK77" s="60"/>
      <c r="EKL77" s="60"/>
      <c r="EKM77" s="60"/>
      <c r="EKN77" s="60"/>
      <c r="EKO77" s="60"/>
      <c r="EKP77" s="60"/>
      <c r="EKQ77" s="60"/>
      <c r="EKR77" s="60"/>
      <c r="EKS77" s="60"/>
      <c r="EKT77" s="60"/>
      <c r="EKU77" s="60"/>
      <c r="EKV77" s="60"/>
      <c r="EKW77" s="60"/>
      <c r="EKX77" s="60"/>
      <c r="EKY77" s="60"/>
      <c r="EKZ77" s="60"/>
      <c r="ELA77" s="60"/>
      <c r="ELB77" s="60"/>
      <c r="ELC77" s="60"/>
      <c r="ELD77" s="60"/>
      <c r="ELE77" s="60"/>
      <c r="ELF77" s="60"/>
      <c r="ELG77" s="60"/>
      <c r="ELH77" s="60"/>
      <c r="ELI77" s="60"/>
      <c r="ELJ77" s="60"/>
      <c r="ELK77" s="60"/>
      <c r="ELL77" s="60"/>
      <c r="ELM77" s="60"/>
      <c r="ELN77" s="60"/>
      <c r="ELO77" s="60"/>
      <c r="ELP77" s="60"/>
      <c r="ELQ77" s="60"/>
      <c r="ELR77" s="60"/>
      <c r="ELS77" s="60"/>
      <c r="ELT77" s="60"/>
      <c r="ELU77" s="60"/>
      <c r="ELV77" s="60"/>
      <c r="ELW77" s="60"/>
      <c r="ELX77" s="60"/>
      <c r="ELY77" s="60"/>
      <c r="ELZ77" s="60"/>
      <c r="EMA77" s="60"/>
      <c r="EMB77" s="60"/>
      <c r="EMC77" s="60"/>
      <c r="EMD77" s="60"/>
      <c r="EME77" s="60"/>
      <c r="EMF77" s="60"/>
      <c r="EMG77" s="60"/>
      <c r="EMH77" s="60"/>
      <c r="EMI77" s="60"/>
      <c r="EMJ77" s="60"/>
      <c r="EMK77" s="60"/>
      <c r="EML77" s="60"/>
      <c r="EMM77" s="60"/>
      <c r="EMN77" s="60"/>
      <c r="EMO77" s="60"/>
      <c r="EMP77" s="60"/>
      <c r="EMQ77" s="60"/>
      <c r="EMR77" s="60"/>
      <c r="EMS77" s="60"/>
      <c r="EMT77" s="60"/>
      <c r="EMU77" s="60"/>
      <c r="EMV77" s="60"/>
      <c r="EMW77" s="60"/>
      <c r="EMX77" s="60"/>
      <c r="EMY77" s="60"/>
      <c r="EMZ77" s="60"/>
      <c r="ENA77" s="60"/>
      <c r="ENB77" s="60"/>
      <c r="ENC77" s="60"/>
      <c r="END77" s="60"/>
      <c r="ENE77" s="60"/>
      <c r="ENF77" s="60"/>
      <c r="ENG77" s="60"/>
      <c r="ENH77" s="60"/>
      <c r="ENI77" s="60"/>
      <c r="ENJ77" s="60"/>
      <c r="ENK77" s="60"/>
      <c r="ENL77" s="60"/>
      <c r="ENM77" s="60"/>
      <c r="ENN77" s="60"/>
      <c r="ENO77" s="60"/>
      <c r="ENP77" s="60"/>
      <c r="ENQ77" s="60"/>
      <c r="ENR77" s="60"/>
      <c r="ENS77" s="60"/>
      <c r="ENT77" s="60"/>
      <c r="ENU77" s="60"/>
      <c r="ENV77" s="60"/>
      <c r="ENW77" s="60"/>
      <c r="ENX77" s="60"/>
      <c r="ENY77" s="60"/>
      <c r="ENZ77" s="60"/>
      <c r="EOA77" s="60"/>
      <c r="EOB77" s="60"/>
      <c r="EOC77" s="60"/>
      <c r="EOD77" s="60"/>
      <c r="EOE77" s="60"/>
      <c r="EOF77" s="60"/>
      <c r="EOG77" s="60"/>
      <c r="EOH77" s="60"/>
      <c r="EOI77" s="60"/>
      <c r="EOJ77" s="60"/>
      <c r="EOK77" s="60"/>
      <c r="EOL77" s="60"/>
      <c r="EOM77" s="60"/>
      <c r="EON77" s="60"/>
      <c r="EOO77" s="60"/>
      <c r="EOP77" s="60"/>
      <c r="EOQ77" s="60"/>
      <c r="EOR77" s="60"/>
      <c r="EOS77" s="60"/>
      <c r="EOT77" s="60"/>
      <c r="EOU77" s="60"/>
      <c r="EOV77" s="60"/>
      <c r="EOW77" s="60"/>
      <c r="EOX77" s="60"/>
      <c r="EOY77" s="60"/>
      <c r="EOZ77" s="60"/>
      <c r="EPA77" s="60"/>
      <c r="EPB77" s="60"/>
      <c r="EPC77" s="60"/>
      <c r="EPD77" s="60"/>
      <c r="EPE77" s="60"/>
      <c r="EPF77" s="60"/>
      <c r="EPG77" s="60"/>
      <c r="EPH77" s="60"/>
      <c r="EPI77" s="60"/>
      <c r="EPJ77" s="60"/>
      <c r="EPK77" s="60"/>
      <c r="EPL77" s="60"/>
      <c r="EPM77" s="60"/>
      <c r="EPN77" s="60"/>
      <c r="EPO77" s="60"/>
      <c r="EPP77" s="60"/>
      <c r="EPQ77" s="60"/>
      <c r="EPR77" s="60"/>
      <c r="EPS77" s="60"/>
      <c r="EPT77" s="60"/>
      <c r="EPU77" s="60"/>
      <c r="EPV77" s="60"/>
      <c r="EPW77" s="60"/>
      <c r="EPX77" s="60"/>
      <c r="EPY77" s="60"/>
      <c r="EPZ77" s="60"/>
      <c r="EQA77" s="60"/>
      <c r="EQB77" s="60"/>
      <c r="EQC77" s="60"/>
      <c r="EQD77" s="60"/>
      <c r="EQE77" s="60"/>
      <c r="EQF77" s="60"/>
      <c r="EQG77" s="60"/>
      <c r="EQH77" s="60"/>
      <c r="EQI77" s="60"/>
      <c r="EQJ77" s="60"/>
      <c r="EQK77" s="60"/>
      <c r="EQL77" s="60"/>
      <c r="EQM77" s="60"/>
      <c r="EQN77" s="60"/>
      <c r="EQO77" s="60"/>
      <c r="EQP77" s="60"/>
      <c r="EQQ77" s="60"/>
      <c r="EQR77" s="60"/>
      <c r="EQS77" s="60"/>
      <c r="EQT77" s="60"/>
      <c r="EQU77" s="60"/>
      <c r="EQV77" s="60"/>
      <c r="EQW77" s="60"/>
      <c r="EQX77" s="60"/>
      <c r="EQY77" s="60"/>
      <c r="EQZ77" s="60"/>
      <c r="ERA77" s="60"/>
      <c r="ERB77" s="60"/>
      <c r="ERC77" s="60"/>
      <c r="ERD77" s="60"/>
      <c r="ERE77" s="60"/>
      <c r="ERF77" s="60"/>
      <c r="ERG77" s="60"/>
      <c r="ERH77" s="60"/>
      <c r="ERI77" s="60"/>
      <c r="ERJ77" s="60"/>
      <c r="ERK77" s="60"/>
      <c r="ERL77" s="60"/>
      <c r="ERM77" s="60"/>
      <c r="ERN77" s="60"/>
      <c r="ERO77" s="60"/>
      <c r="ERP77" s="60"/>
      <c r="ERQ77" s="60"/>
      <c r="ERR77" s="60"/>
      <c r="ERS77" s="60"/>
      <c r="ERT77" s="60"/>
      <c r="ERU77" s="60"/>
      <c r="ERV77" s="60"/>
      <c r="ERW77" s="60"/>
      <c r="ERX77" s="60"/>
      <c r="ERY77" s="60"/>
      <c r="ERZ77" s="60"/>
      <c r="ESA77" s="60"/>
      <c r="ESB77" s="60"/>
      <c r="ESC77" s="60"/>
      <c r="ESD77" s="60"/>
      <c r="ESE77" s="60"/>
      <c r="ESF77" s="60"/>
      <c r="ESG77" s="60"/>
      <c r="ESH77" s="60"/>
      <c r="ESI77" s="60"/>
      <c r="ESJ77" s="60"/>
      <c r="ESK77" s="60"/>
      <c r="ESL77" s="60"/>
      <c r="ESM77" s="60"/>
      <c r="ESN77" s="60"/>
      <c r="ESO77" s="60"/>
      <c r="ESP77" s="60"/>
      <c r="ESQ77" s="60"/>
      <c r="ESR77" s="60"/>
      <c r="ESS77" s="60"/>
      <c r="EST77" s="60"/>
      <c r="ESU77" s="60"/>
      <c r="ESV77" s="60"/>
      <c r="ESW77" s="60"/>
      <c r="ESX77" s="60"/>
      <c r="ESY77" s="60"/>
      <c r="ESZ77" s="60"/>
      <c r="ETA77" s="60"/>
      <c r="ETB77" s="60"/>
      <c r="ETC77" s="60"/>
      <c r="ETD77" s="60"/>
      <c r="ETE77" s="60"/>
      <c r="ETF77" s="60"/>
      <c r="ETG77" s="60"/>
      <c r="ETH77" s="60"/>
      <c r="ETI77" s="60"/>
      <c r="ETJ77" s="60"/>
      <c r="ETK77" s="60"/>
      <c r="ETL77" s="60"/>
      <c r="ETM77" s="60"/>
      <c r="ETN77" s="60"/>
      <c r="ETO77" s="60"/>
      <c r="ETP77" s="60"/>
      <c r="ETQ77" s="60"/>
      <c r="ETR77" s="60"/>
      <c r="ETS77" s="60"/>
      <c r="ETT77" s="60"/>
      <c r="ETU77" s="60"/>
      <c r="ETV77" s="60"/>
      <c r="ETW77" s="60"/>
      <c r="ETX77" s="60"/>
      <c r="ETY77" s="60"/>
      <c r="ETZ77" s="60"/>
      <c r="EUA77" s="60"/>
      <c r="EUB77" s="60"/>
      <c r="EUC77" s="60"/>
      <c r="EUD77" s="60"/>
      <c r="EUE77" s="60"/>
      <c r="EUF77" s="60"/>
      <c r="EUG77" s="60"/>
      <c r="EUH77" s="60"/>
      <c r="EUI77" s="60"/>
      <c r="EUJ77" s="60"/>
      <c r="EUK77" s="60"/>
      <c r="EUL77" s="60"/>
      <c r="EUM77" s="60"/>
      <c r="EUN77" s="60"/>
      <c r="EUO77" s="60"/>
      <c r="EUP77" s="60"/>
      <c r="EUQ77" s="60"/>
      <c r="EUR77" s="60"/>
      <c r="EUS77" s="60"/>
      <c r="EUT77" s="60"/>
      <c r="EUU77" s="60"/>
      <c r="EUV77" s="60"/>
      <c r="EUW77" s="60"/>
      <c r="EUX77" s="60"/>
      <c r="EUY77" s="60"/>
      <c r="EUZ77" s="60"/>
      <c r="EVA77" s="60"/>
      <c r="EVB77" s="60"/>
      <c r="EVC77" s="60"/>
      <c r="EVD77" s="60"/>
      <c r="EVE77" s="60"/>
      <c r="EVF77" s="60"/>
      <c r="EVG77" s="60"/>
      <c r="EVH77" s="60"/>
      <c r="EVI77" s="60"/>
      <c r="EVJ77" s="60"/>
      <c r="EVK77" s="60"/>
      <c r="EVL77" s="60"/>
      <c r="EVM77" s="60"/>
      <c r="EVN77" s="60"/>
      <c r="EVO77" s="60"/>
      <c r="EVP77" s="60"/>
      <c r="EVQ77" s="60"/>
      <c r="EVR77" s="60"/>
      <c r="EVS77" s="60"/>
      <c r="EVT77" s="60"/>
      <c r="EVU77" s="60"/>
      <c r="EVV77" s="60"/>
      <c r="EVW77" s="60"/>
      <c r="EVX77" s="60"/>
      <c r="EVY77" s="60"/>
      <c r="EVZ77" s="60"/>
      <c r="EWA77" s="60"/>
      <c r="EWB77" s="60"/>
      <c r="EWC77" s="60"/>
      <c r="EWD77" s="60"/>
      <c r="EWE77" s="60"/>
      <c r="EWF77" s="60"/>
      <c r="EWG77" s="60"/>
      <c r="EWH77" s="60"/>
      <c r="EWI77" s="60"/>
      <c r="EWJ77" s="60"/>
      <c r="EWK77" s="60"/>
      <c r="EWL77" s="60"/>
      <c r="EWM77" s="60"/>
      <c r="EWN77" s="60"/>
      <c r="EWO77" s="60"/>
      <c r="EWP77" s="60"/>
      <c r="EWQ77" s="60"/>
      <c r="EWR77" s="60"/>
      <c r="EWS77" s="60"/>
      <c r="EWT77" s="60"/>
      <c r="EWU77" s="60"/>
      <c r="EWV77" s="60"/>
      <c r="EWW77" s="60"/>
      <c r="EWX77" s="60"/>
      <c r="EWY77" s="60"/>
      <c r="EWZ77" s="60"/>
      <c r="EXA77" s="60"/>
      <c r="EXB77" s="60"/>
      <c r="EXC77" s="60"/>
      <c r="EXD77" s="60"/>
      <c r="EXE77" s="60"/>
      <c r="EXF77" s="60"/>
      <c r="EXG77" s="60"/>
      <c r="EXH77" s="60"/>
      <c r="EXI77" s="60"/>
      <c r="EXJ77" s="60"/>
      <c r="EXK77" s="60"/>
      <c r="EXL77" s="60"/>
      <c r="EXM77" s="60"/>
      <c r="EXN77" s="60"/>
      <c r="EXO77" s="60"/>
      <c r="EXP77" s="60"/>
      <c r="EXQ77" s="60"/>
      <c r="EXR77" s="60"/>
      <c r="EXS77" s="60"/>
      <c r="EXT77" s="60"/>
      <c r="EXU77" s="60"/>
      <c r="EXV77" s="60"/>
      <c r="EXW77" s="60"/>
      <c r="EXX77" s="60"/>
      <c r="EXY77" s="60"/>
      <c r="EXZ77" s="60"/>
      <c r="EYA77" s="60"/>
      <c r="EYB77" s="60"/>
      <c r="EYC77" s="60"/>
      <c r="EYD77" s="60"/>
      <c r="EYE77" s="60"/>
      <c r="EYF77" s="60"/>
      <c r="EYG77" s="60"/>
      <c r="EYH77" s="60"/>
      <c r="EYI77" s="60"/>
      <c r="EYJ77" s="60"/>
      <c r="EYK77" s="60"/>
      <c r="EYL77" s="60"/>
      <c r="EYM77" s="60"/>
      <c r="EYN77" s="60"/>
      <c r="EYO77" s="60"/>
      <c r="EYP77" s="60"/>
      <c r="EYQ77" s="60"/>
      <c r="EYR77" s="60"/>
      <c r="EYS77" s="60"/>
      <c r="EYT77" s="60"/>
      <c r="EYU77" s="60"/>
      <c r="EYV77" s="60"/>
      <c r="EYW77" s="60"/>
      <c r="EYX77" s="60"/>
      <c r="EYY77" s="60"/>
      <c r="EYZ77" s="60"/>
      <c r="EZA77" s="60"/>
      <c r="EZB77" s="60"/>
      <c r="EZC77" s="60"/>
      <c r="EZD77" s="60"/>
      <c r="EZE77" s="60"/>
      <c r="EZF77" s="60"/>
      <c r="EZG77" s="60"/>
      <c r="EZH77" s="60"/>
      <c r="EZI77" s="60"/>
      <c r="EZJ77" s="60"/>
      <c r="EZK77" s="60"/>
      <c r="EZL77" s="60"/>
      <c r="EZM77" s="60"/>
      <c r="EZN77" s="60"/>
      <c r="EZO77" s="60"/>
      <c r="EZP77" s="60"/>
      <c r="EZQ77" s="60"/>
      <c r="EZR77" s="60"/>
      <c r="EZS77" s="60"/>
      <c r="EZT77" s="60"/>
      <c r="EZU77" s="60"/>
      <c r="EZV77" s="60"/>
      <c r="EZW77" s="60"/>
      <c r="EZX77" s="60"/>
      <c r="EZY77" s="60"/>
      <c r="EZZ77" s="60"/>
      <c r="FAA77" s="60"/>
      <c r="FAB77" s="60"/>
      <c r="FAC77" s="60"/>
      <c r="FAD77" s="60"/>
      <c r="FAE77" s="60"/>
      <c r="FAF77" s="60"/>
      <c r="FAG77" s="60"/>
      <c r="FAH77" s="60"/>
      <c r="FAI77" s="60"/>
      <c r="FAJ77" s="60"/>
      <c r="FAK77" s="60"/>
      <c r="FAL77" s="60"/>
      <c r="FAM77" s="60"/>
      <c r="FAN77" s="60"/>
      <c r="FAO77" s="60"/>
      <c r="FAP77" s="60"/>
      <c r="FAQ77" s="60"/>
      <c r="FAR77" s="60"/>
      <c r="FAS77" s="60"/>
      <c r="FAT77" s="60"/>
      <c r="FAU77" s="60"/>
      <c r="FAV77" s="60"/>
      <c r="FAW77" s="60"/>
      <c r="FAX77" s="60"/>
      <c r="FAY77" s="60"/>
      <c r="FAZ77" s="60"/>
      <c r="FBA77" s="60"/>
      <c r="FBB77" s="60"/>
      <c r="FBC77" s="60"/>
      <c r="FBD77" s="60"/>
      <c r="FBE77" s="60"/>
      <c r="FBF77" s="60"/>
      <c r="FBG77" s="60"/>
      <c r="FBH77" s="60"/>
      <c r="FBI77" s="60"/>
      <c r="FBJ77" s="60"/>
      <c r="FBK77" s="60"/>
      <c r="FBL77" s="60"/>
      <c r="FBM77" s="60"/>
      <c r="FBN77" s="60"/>
      <c r="FBO77" s="60"/>
      <c r="FBP77" s="60"/>
      <c r="FBQ77" s="60"/>
      <c r="FBR77" s="60"/>
      <c r="FBS77" s="60"/>
      <c r="FBT77" s="60"/>
      <c r="FBU77" s="60"/>
      <c r="FBV77" s="60"/>
      <c r="FBW77" s="60"/>
      <c r="FBX77" s="60"/>
      <c r="FBY77" s="60"/>
      <c r="FBZ77" s="60"/>
      <c r="FCA77" s="60"/>
      <c r="FCB77" s="60"/>
      <c r="FCC77" s="60"/>
      <c r="FCD77" s="60"/>
      <c r="FCE77" s="60"/>
      <c r="FCF77" s="60"/>
      <c r="FCG77" s="60"/>
      <c r="FCH77" s="60"/>
      <c r="FCI77" s="60"/>
      <c r="FCJ77" s="60"/>
      <c r="FCK77" s="60"/>
      <c r="FCL77" s="60"/>
      <c r="FCM77" s="60"/>
      <c r="FCN77" s="60"/>
      <c r="FCO77" s="60"/>
      <c r="FCP77" s="60"/>
      <c r="FCQ77" s="60"/>
      <c r="FCR77" s="60"/>
      <c r="FCS77" s="60"/>
      <c r="FCT77" s="60"/>
      <c r="FCU77" s="60"/>
      <c r="FCV77" s="60"/>
      <c r="FCW77" s="60"/>
      <c r="FCX77" s="60"/>
      <c r="FCY77" s="60"/>
      <c r="FCZ77" s="60"/>
      <c r="FDA77" s="60"/>
      <c r="FDB77" s="60"/>
      <c r="FDC77" s="60"/>
      <c r="FDD77" s="60"/>
      <c r="FDE77" s="60"/>
      <c r="FDF77" s="60"/>
      <c r="FDG77" s="60"/>
      <c r="FDH77" s="60"/>
      <c r="FDI77" s="60"/>
      <c r="FDJ77" s="60"/>
      <c r="FDK77" s="60"/>
      <c r="FDL77" s="60"/>
      <c r="FDM77" s="60"/>
      <c r="FDN77" s="60"/>
      <c r="FDO77" s="60"/>
      <c r="FDP77" s="60"/>
      <c r="FDQ77" s="60"/>
      <c r="FDR77" s="60"/>
      <c r="FDS77" s="60"/>
      <c r="FDT77" s="60"/>
      <c r="FDU77" s="60"/>
      <c r="FDV77" s="60"/>
      <c r="FDW77" s="60"/>
      <c r="FDX77" s="60"/>
      <c r="FDY77" s="60"/>
      <c r="FDZ77" s="60"/>
      <c r="FEA77" s="60"/>
      <c r="FEB77" s="60"/>
      <c r="FEC77" s="60"/>
      <c r="FED77" s="60"/>
      <c r="FEE77" s="60"/>
      <c r="FEF77" s="60"/>
      <c r="FEG77" s="60"/>
      <c r="FEH77" s="60"/>
      <c r="FEI77" s="60"/>
      <c r="FEJ77" s="60"/>
      <c r="FEK77" s="60"/>
      <c r="FEL77" s="60"/>
      <c r="FEM77" s="60"/>
      <c r="FEN77" s="60"/>
      <c r="FEO77" s="60"/>
      <c r="FEP77" s="60"/>
      <c r="FEQ77" s="60"/>
      <c r="FER77" s="60"/>
      <c r="FES77" s="60"/>
      <c r="FET77" s="60"/>
      <c r="FEU77" s="60"/>
      <c r="FEV77" s="60"/>
      <c r="FEW77" s="60"/>
      <c r="FEX77" s="60"/>
      <c r="FEY77" s="60"/>
      <c r="FEZ77" s="60"/>
      <c r="FFA77" s="60"/>
      <c r="FFB77" s="60"/>
      <c r="FFC77" s="60"/>
      <c r="FFD77" s="60"/>
      <c r="FFE77" s="60"/>
      <c r="FFF77" s="60"/>
      <c r="FFG77" s="60"/>
      <c r="FFH77" s="60"/>
      <c r="FFI77" s="60"/>
      <c r="FFJ77" s="60"/>
      <c r="FFK77" s="60"/>
      <c r="FFL77" s="60"/>
      <c r="FFM77" s="60"/>
      <c r="FFN77" s="60"/>
      <c r="FFO77" s="60"/>
      <c r="FFP77" s="60"/>
      <c r="FFQ77" s="60"/>
      <c r="FFR77" s="60"/>
      <c r="FFS77" s="60"/>
      <c r="FFT77" s="60"/>
      <c r="FFU77" s="60"/>
      <c r="FFV77" s="60"/>
      <c r="FFW77" s="60"/>
      <c r="FFX77" s="60"/>
      <c r="FFY77" s="60"/>
      <c r="FFZ77" s="60"/>
      <c r="FGA77" s="60"/>
      <c r="FGB77" s="60"/>
      <c r="FGC77" s="60"/>
      <c r="FGD77" s="60"/>
      <c r="FGE77" s="60"/>
      <c r="FGF77" s="60"/>
      <c r="FGG77" s="60"/>
      <c r="FGH77" s="60"/>
      <c r="FGI77" s="60"/>
      <c r="FGJ77" s="60"/>
      <c r="FGK77" s="60"/>
      <c r="FGL77" s="60"/>
      <c r="FGM77" s="60"/>
      <c r="FGN77" s="60"/>
      <c r="FGO77" s="60"/>
      <c r="FGP77" s="60"/>
      <c r="FGQ77" s="60"/>
      <c r="FGR77" s="60"/>
      <c r="FGS77" s="60"/>
      <c r="FGT77" s="60"/>
      <c r="FGU77" s="60"/>
      <c r="FGV77" s="60"/>
      <c r="FGW77" s="60"/>
      <c r="FGX77" s="60"/>
      <c r="FGY77" s="60"/>
      <c r="FGZ77" s="60"/>
      <c r="FHA77" s="60"/>
      <c r="FHB77" s="60"/>
      <c r="FHC77" s="60"/>
      <c r="FHD77" s="60"/>
      <c r="FHE77" s="60"/>
      <c r="FHF77" s="60"/>
      <c r="FHG77" s="60"/>
      <c r="FHH77" s="60"/>
      <c r="FHI77" s="60"/>
      <c r="FHJ77" s="60"/>
      <c r="FHK77" s="60"/>
      <c r="FHL77" s="60"/>
      <c r="FHM77" s="60"/>
      <c r="FHN77" s="60"/>
      <c r="FHO77" s="60"/>
      <c r="FHP77" s="60"/>
      <c r="FHQ77" s="60"/>
      <c r="FHR77" s="60"/>
      <c r="FHS77" s="60"/>
      <c r="FHT77" s="60"/>
      <c r="FHU77" s="60"/>
      <c r="FHV77" s="60"/>
      <c r="FHW77" s="60"/>
      <c r="FHX77" s="60"/>
      <c r="FHY77" s="60"/>
      <c r="FHZ77" s="60"/>
      <c r="FIA77" s="60"/>
      <c r="FIB77" s="60"/>
      <c r="FIC77" s="60"/>
      <c r="FID77" s="60"/>
      <c r="FIE77" s="60"/>
      <c r="FIF77" s="60"/>
      <c r="FIG77" s="60"/>
      <c r="FIH77" s="60"/>
      <c r="FII77" s="60"/>
      <c r="FIJ77" s="60"/>
      <c r="FIK77" s="60"/>
      <c r="FIL77" s="60"/>
      <c r="FIM77" s="60"/>
      <c r="FIN77" s="60"/>
      <c r="FIO77" s="60"/>
      <c r="FIP77" s="60"/>
      <c r="FIQ77" s="60"/>
      <c r="FIR77" s="60"/>
      <c r="FIS77" s="60"/>
      <c r="FIT77" s="60"/>
      <c r="FIU77" s="60"/>
      <c r="FIV77" s="60"/>
      <c r="FIW77" s="60"/>
      <c r="FIX77" s="60"/>
      <c r="FIY77" s="60"/>
      <c r="FIZ77" s="60"/>
      <c r="FJA77" s="60"/>
      <c r="FJB77" s="60"/>
      <c r="FJC77" s="60"/>
      <c r="FJD77" s="60"/>
      <c r="FJE77" s="60"/>
      <c r="FJF77" s="60"/>
      <c r="FJG77" s="60"/>
      <c r="FJH77" s="60"/>
      <c r="FJI77" s="60"/>
      <c r="FJJ77" s="60"/>
      <c r="FJK77" s="60"/>
      <c r="FJL77" s="60"/>
      <c r="FJM77" s="60"/>
      <c r="FJN77" s="60"/>
      <c r="FJO77" s="60"/>
      <c r="FJP77" s="60"/>
      <c r="FJQ77" s="60"/>
      <c r="FJR77" s="60"/>
      <c r="FJS77" s="60"/>
      <c r="FJT77" s="60"/>
      <c r="FJU77" s="60"/>
      <c r="FJV77" s="60"/>
      <c r="FJW77" s="60"/>
      <c r="FJX77" s="60"/>
      <c r="FJY77" s="60"/>
      <c r="FJZ77" s="60"/>
      <c r="FKA77" s="60"/>
      <c r="FKB77" s="60"/>
      <c r="FKC77" s="60"/>
      <c r="FKD77" s="60"/>
      <c r="FKE77" s="60"/>
      <c r="FKF77" s="60"/>
      <c r="FKG77" s="60"/>
      <c r="FKH77" s="60"/>
      <c r="FKI77" s="60"/>
      <c r="FKJ77" s="60"/>
      <c r="FKK77" s="60"/>
      <c r="FKL77" s="60"/>
      <c r="FKM77" s="60"/>
      <c r="FKN77" s="60"/>
      <c r="FKO77" s="60"/>
      <c r="FKP77" s="60"/>
      <c r="FKQ77" s="60"/>
      <c r="FKR77" s="60"/>
      <c r="FKS77" s="60"/>
      <c r="FKT77" s="60"/>
      <c r="FKU77" s="60"/>
      <c r="FKV77" s="60"/>
      <c r="FKW77" s="60"/>
      <c r="FKX77" s="60"/>
      <c r="FKY77" s="60"/>
      <c r="FKZ77" s="60"/>
      <c r="FLA77" s="60"/>
      <c r="FLB77" s="60"/>
      <c r="FLC77" s="60"/>
      <c r="FLD77" s="60"/>
      <c r="FLE77" s="60"/>
      <c r="FLF77" s="60"/>
      <c r="FLG77" s="60"/>
      <c r="FLH77" s="60"/>
      <c r="FLI77" s="60"/>
      <c r="FLJ77" s="60"/>
      <c r="FLK77" s="60"/>
      <c r="FLL77" s="60"/>
      <c r="FLM77" s="60"/>
      <c r="FLN77" s="60"/>
      <c r="FLO77" s="60"/>
      <c r="FLP77" s="60"/>
      <c r="FLQ77" s="60"/>
      <c r="FLR77" s="60"/>
      <c r="FLS77" s="60"/>
      <c r="FLT77" s="60"/>
      <c r="FLU77" s="60"/>
      <c r="FLV77" s="60"/>
      <c r="FLW77" s="60"/>
      <c r="FLX77" s="60"/>
      <c r="FLY77" s="60"/>
      <c r="FLZ77" s="60"/>
      <c r="FMA77" s="60"/>
      <c r="FMB77" s="60"/>
      <c r="FMC77" s="60"/>
      <c r="FMD77" s="60"/>
      <c r="FME77" s="60"/>
      <c r="FMF77" s="60"/>
      <c r="FMG77" s="60"/>
      <c r="FMH77" s="60"/>
      <c r="FMI77" s="60"/>
      <c r="FMJ77" s="60"/>
      <c r="FMK77" s="60"/>
      <c r="FML77" s="60"/>
      <c r="FMM77" s="60"/>
      <c r="FMN77" s="60"/>
      <c r="FMO77" s="60"/>
      <c r="FMP77" s="60"/>
      <c r="FMQ77" s="60"/>
      <c r="FMR77" s="60"/>
      <c r="FMS77" s="60"/>
      <c r="FMT77" s="60"/>
      <c r="FMU77" s="60"/>
      <c r="FMV77" s="60"/>
      <c r="FMW77" s="60"/>
      <c r="FMX77" s="60"/>
      <c r="FMY77" s="60"/>
      <c r="FMZ77" s="60"/>
      <c r="FNA77" s="60"/>
      <c r="FNB77" s="60"/>
      <c r="FNC77" s="60"/>
      <c r="FND77" s="60"/>
      <c r="FNE77" s="60"/>
      <c r="FNF77" s="60"/>
      <c r="FNG77" s="60"/>
      <c r="FNH77" s="60"/>
      <c r="FNI77" s="60"/>
      <c r="FNJ77" s="60"/>
      <c r="FNK77" s="60"/>
      <c r="FNL77" s="60"/>
      <c r="FNM77" s="60"/>
      <c r="FNN77" s="60"/>
      <c r="FNO77" s="60"/>
      <c r="FNP77" s="60"/>
      <c r="FNQ77" s="60"/>
      <c r="FNR77" s="60"/>
      <c r="FNS77" s="60"/>
      <c r="FNT77" s="60"/>
      <c r="FNU77" s="60"/>
      <c r="FNV77" s="60"/>
      <c r="FNW77" s="60"/>
      <c r="FNX77" s="60"/>
      <c r="FNY77" s="60"/>
      <c r="FNZ77" s="60"/>
      <c r="FOA77" s="60"/>
      <c r="FOB77" s="60"/>
      <c r="FOC77" s="60"/>
      <c r="FOD77" s="60"/>
      <c r="FOE77" s="60"/>
      <c r="FOF77" s="60"/>
      <c r="FOG77" s="60"/>
      <c r="FOH77" s="60"/>
      <c r="FOI77" s="60"/>
      <c r="FOJ77" s="60"/>
      <c r="FOK77" s="60"/>
      <c r="FOL77" s="60"/>
      <c r="FOM77" s="60"/>
      <c r="FON77" s="60"/>
      <c r="FOO77" s="60"/>
      <c r="FOP77" s="60"/>
      <c r="FOQ77" s="60"/>
      <c r="FOR77" s="60"/>
      <c r="FOS77" s="60"/>
      <c r="FOT77" s="60"/>
      <c r="FOU77" s="60"/>
      <c r="FOV77" s="60"/>
      <c r="FOW77" s="60"/>
      <c r="FOX77" s="60"/>
      <c r="FOY77" s="60"/>
      <c r="FOZ77" s="60"/>
      <c r="FPA77" s="60"/>
      <c r="FPB77" s="60"/>
      <c r="FPC77" s="60"/>
      <c r="FPD77" s="60"/>
      <c r="FPE77" s="60"/>
      <c r="FPF77" s="60"/>
      <c r="FPG77" s="60"/>
      <c r="FPH77" s="60"/>
      <c r="FPI77" s="60"/>
      <c r="FPJ77" s="60"/>
      <c r="FPK77" s="60"/>
      <c r="FPL77" s="60"/>
      <c r="FPM77" s="60"/>
      <c r="FPN77" s="60"/>
      <c r="FPO77" s="60"/>
      <c r="FPP77" s="60"/>
      <c r="FPQ77" s="60"/>
      <c r="FPR77" s="60"/>
      <c r="FPS77" s="60"/>
      <c r="FPT77" s="60"/>
      <c r="FPU77" s="60"/>
      <c r="FPV77" s="60"/>
      <c r="FPW77" s="60"/>
      <c r="FPX77" s="60"/>
      <c r="FPY77" s="60"/>
      <c r="FPZ77" s="60"/>
      <c r="FQA77" s="60"/>
      <c r="FQB77" s="60"/>
      <c r="FQC77" s="60"/>
      <c r="FQD77" s="60"/>
      <c r="FQE77" s="60"/>
      <c r="FQF77" s="60"/>
      <c r="FQG77" s="60"/>
      <c r="FQH77" s="60"/>
      <c r="FQI77" s="60"/>
      <c r="FQJ77" s="60"/>
      <c r="FQK77" s="60"/>
      <c r="FQL77" s="60"/>
      <c r="FQM77" s="60"/>
      <c r="FQN77" s="60"/>
      <c r="FQO77" s="60"/>
      <c r="FQP77" s="60"/>
      <c r="FQQ77" s="60"/>
      <c r="FQR77" s="60"/>
      <c r="FQS77" s="60"/>
      <c r="FQT77" s="60"/>
      <c r="FQU77" s="60"/>
      <c r="FQV77" s="60"/>
      <c r="FQW77" s="60"/>
      <c r="FQX77" s="60"/>
      <c r="FQY77" s="60"/>
      <c r="FQZ77" s="60"/>
      <c r="FRA77" s="60"/>
      <c r="FRB77" s="60"/>
      <c r="FRC77" s="60"/>
      <c r="FRD77" s="60"/>
      <c r="FRE77" s="60"/>
      <c r="FRF77" s="60"/>
      <c r="FRG77" s="60"/>
      <c r="FRH77" s="60"/>
      <c r="FRI77" s="60"/>
      <c r="FRJ77" s="60"/>
      <c r="FRK77" s="60"/>
      <c r="FRL77" s="60"/>
      <c r="FRM77" s="60"/>
      <c r="FRN77" s="60"/>
      <c r="FRO77" s="60"/>
      <c r="FRP77" s="60"/>
      <c r="FRQ77" s="60"/>
      <c r="FRR77" s="60"/>
      <c r="FRS77" s="60"/>
      <c r="FRT77" s="60"/>
      <c r="FRU77" s="60"/>
      <c r="FRV77" s="60"/>
      <c r="FRW77" s="60"/>
      <c r="FRX77" s="60"/>
      <c r="FRY77" s="60"/>
      <c r="FRZ77" s="60"/>
      <c r="FSA77" s="60"/>
      <c r="FSB77" s="60"/>
      <c r="FSC77" s="60"/>
      <c r="FSD77" s="60"/>
      <c r="FSE77" s="60"/>
      <c r="FSF77" s="60"/>
      <c r="FSG77" s="60"/>
      <c r="FSH77" s="60"/>
      <c r="FSI77" s="60"/>
      <c r="FSJ77" s="60"/>
      <c r="FSK77" s="60"/>
      <c r="FSL77" s="60"/>
      <c r="FSM77" s="60"/>
      <c r="FSN77" s="60"/>
      <c r="FSO77" s="60"/>
      <c r="FSP77" s="60"/>
      <c r="FSQ77" s="60"/>
      <c r="FSR77" s="60"/>
      <c r="FSS77" s="60"/>
      <c r="FST77" s="60"/>
      <c r="FSU77" s="60"/>
      <c r="FSV77" s="60"/>
      <c r="FSW77" s="60"/>
      <c r="FSX77" s="60"/>
      <c r="FSY77" s="60"/>
      <c r="FSZ77" s="60"/>
      <c r="FTA77" s="60"/>
      <c r="FTB77" s="60"/>
      <c r="FTC77" s="60"/>
      <c r="FTD77" s="60"/>
      <c r="FTE77" s="60"/>
      <c r="FTF77" s="60"/>
      <c r="FTG77" s="60"/>
      <c r="FTH77" s="60"/>
      <c r="FTI77" s="60"/>
      <c r="FTJ77" s="60"/>
      <c r="FTK77" s="60"/>
      <c r="FTL77" s="60"/>
      <c r="FTM77" s="60"/>
      <c r="FTN77" s="60"/>
      <c r="FTO77" s="60"/>
      <c r="FTP77" s="60"/>
      <c r="FTQ77" s="60"/>
      <c r="FTR77" s="60"/>
      <c r="FTS77" s="60"/>
      <c r="FTT77" s="60"/>
      <c r="FTU77" s="60"/>
      <c r="FTV77" s="60"/>
      <c r="FTW77" s="60"/>
      <c r="FTX77" s="60"/>
      <c r="FTY77" s="60"/>
      <c r="FTZ77" s="60"/>
      <c r="FUA77" s="60"/>
      <c r="FUB77" s="60"/>
      <c r="FUC77" s="60"/>
      <c r="FUD77" s="60"/>
      <c r="FUE77" s="60"/>
      <c r="FUF77" s="60"/>
      <c r="FUG77" s="60"/>
      <c r="FUH77" s="60"/>
      <c r="FUI77" s="60"/>
      <c r="FUJ77" s="60"/>
      <c r="FUK77" s="60"/>
      <c r="FUL77" s="60"/>
      <c r="FUM77" s="60"/>
      <c r="FUN77" s="60"/>
      <c r="FUO77" s="60"/>
      <c r="FUP77" s="60"/>
      <c r="FUQ77" s="60"/>
      <c r="FUR77" s="60"/>
      <c r="FUS77" s="60"/>
      <c r="FUT77" s="60"/>
      <c r="FUU77" s="60"/>
      <c r="FUV77" s="60"/>
      <c r="FUW77" s="60"/>
      <c r="FUX77" s="60"/>
      <c r="FUY77" s="60"/>
      <c r="FUZ77" s="60"/>
      <c r="FVA77" s="60"/>
      <c r="FVB77" s="60"/>
      <c r="FVC77" s="60"/>
      <c r="FVD77" s="60"/>
      <c r="FVE77" s="60"/>
      <c r="FVF77" s="60"/>
      <c r="FVG77" s="60"/>
      <c r="FVH77" s="60"/>
      <c r="FVI77" s="60"/>
      <c r="FVJ77" s="60"/>
      <c r="FVK77" s="60"/>
      <c r="FVL77" s="60"/>
      <c r="FVM77" s="60"/>
      <c r="FVN77" s="60"/>
      <c r="FVO77" s="60"/>
      <c r="FVP77" s="60"/>
      <c r="FVQ77" s="60"/>
      <c r="FVR77" s="60"/>
      <c r="FVS77" s="60"/>
      <c r="FVT77" s="60"/>
      <c r="FVU77" s="60"/>
      <c r="FVV77" s="60"/>
      <c r="FVW77" s="60"/>
      <c r="FVX77" s="60"/>
      <c r="FVY77" s="60"/>
      <c r="FVZ77" s="60"/>
      <c r="FWA77" s="60"/>
      <c r="FWB77" s="60"/>
      <c r="FWC77" s="60"/>
      <c r="FWD77" s="60"/>
      <c r="FWE77" s="60"/>
      <c r="FWF77" s="60"/>
      <c r="FWG77" s="60"/>
      <c r="FWH77" s="60"/>
      <c r="FWI77" s="60"/>
      <c r="FWJ77" s="60"/>
      <c r="FWK77" s="60"/>
      <c r="FWL77" s="60"/>
      <c r="FWM77" s="60"/>
      <c r="FWN77" s="60"/>
      <c r="FWO77" s="60"/>
      <c r="FWP77" s="60"/>
      <c r="FWQ77" s="60"/>
      <c r="FWR77" s="60"/>
      <c r="FWS77" s="60"/>
      <c r="FWT77" s="60"/>
      <c r="FWU77" s="60"/>
      <c r="FWV77" s="60"/>
      <c r="FWW77" s="60"/>
      <c r="FWX77" s="60"/>
      <c r="FWY77" s="60"/>
      <c r="FWZ77" s="60"/>
      <c r="FXA77" s="60"/>
      <c r="FXB77" s="60"/>
      <c r="FXC77" s="60"/>
      <c r="FXD77" s="60"/>
      <c r="FXE77" s="60"/>
      <c r="FXF77" s="60"/>
      <c r="FXG77" s="60"/>
      <c r="FXH77" s="60"/>
      <c r="FXI77" s="60"/>
      <c r="FXJ77" s="60"/>
      <c r="FXK77" s="60"/>
      <c r="FXL77" s="60"/>
      <c r="FXM77" s="60"/>
      <c r="FXN77" s="60"/>
      <c r="FXO77" s="60"/>
      <c r="FXP77" s="60"/>
      <c r="FXQ77" s="60"/>
      <c r="FXR77" s="60"/>
      <c r="FXS77" s="60"/>
      <c r="FXT77" s="60"/>
      <c r="FXU77" s="60"/>
      <c r="FXV77" s="60"/>
      <c r="FXW77" s="60"/>
      <c r="FXX77" s="60"/>
      <c r="FXY77" s="60"/>
      <c r="FXZ77" s="60"/>
      <c r="FYA77" s="60"/>
      <c r="FYB77" s="60"/>
      <c r="FYC77" s="60"/>
      <c r="FYD77" s="60"/>
      <c r="FYE77" s="60"/>
      <c r="FYF77" s="60"/>
      <c r="FYG77" s="60"/>
      <c r="FYH77" s="60"/>
      <c r="FYI77" s="60"/>
      <c r="FYJ77" s="60"/>
      <c r="FYK77" s="60"/>
      <c r="FYL77" s="60"/>
      <c r="FYM77" s="60"/>
      <c r="FYN77" s="60"/>
      <c r="FYO77" s="60"/>
      <c r="FYP77" s="60"/>
      <c r="FYQ77" s="60"/>
      <c r="FYR77" s="60"/>
      <c r="FYS77" s="60"/>
      <c r="FYT77" s="60"/>
      <c r="FYU77" s="60"/>
      <c r="FYV77" s="60"/>
      <c r="FYW77" s="60"/>
      <c r="FYX77" s="60"/>
      <c r="FYY77" s="60"/>
      <c r="FYZ77" s="60"/>
      <c r="FZA77" s="60"/>
      <c r="FZB77" s="60"/>
      <c r="FZC77" s="60"/>
      <c r="FZD77" s="60"/>
      <c r="FZE77" s="60"/>
      <c r="FZF77" s="60"/>
      <c r="FZG77" s="60"/>
      <c r="FZH77" s="60"/>
      <c r="FZI77" s="60"/>
      <c r="FZJ77" s="60"/>
      <c r="FZK77" s="60"/>
      <c r="FZL77" s="60"/>
      <c r="FZM77" s="60"/>
      <c r="FZN77" s="60"/>
      <c r="FZO77" s="60"/>
      <c r="FZP77" s="60"/>
      <c r="FZQ77" s="60"/>
      <c r="FZR77" s="60"/>
      <c r="FZS77" s="60"/>
      <c r="FZT77" s="60"/>
      <c r="FZU77" s="60"/>
      <c r="FZV77" s="60"/>
      <c r="FZW77" s="60"/>
      <c r="FZX77" s="60"/>
      <c r="FZY77" s="60"/>
      <c r="FZZ77" s="60"/>
      <c r="GAA77" s="60"/>
      <c r="GAB77" s="60"/>
      <c r="GAC77" s="60"/>
      <c r="GAD77" s="60"/>
      <c r="GAE77" s="60"/>
      <c r="GAF77" s="60"/>
      <c r="GAG77" s="60"/>
      <c r="GAH77" s="60"/>
      <c r="GAI77" s="60"/>
      <c r="GAJ77" s="60"/>
      <c r="GAK77" s="60"/>
      <c r="GAL77" s="60"/>
      <c r="GAM77" s="60"/>
      <c r="GAN77" s="60"/>
      <c r="GAO77" s="60"/>
      <c r="GAP77" s="60"/>
      <c r="GAQ77" s="60"/>
      <c r="GAR77" s="60"/>
      <c r="GAS77" s="60"/>
      <c r="GAT77" s="60"/>
      <c r="GAU77" s="60"/>
      <c r="GAV77" s="60"/>
      <c r="GAW77" s="60"/>
      <c r="GAX77" s="60"/>
      <c r="GAY77" s="60"/>
      <c r="GAZ77" s="60"/>
      <c r="GBA77" s="60"/>
      <c r="GBB77" s="60"/>
      <c r="GBC77" s="60"/>
      <c r="GBD77" s="60"/>
      <c r="GBE77" s="60"/>
      <c r="GBF77" s="60"/>
      <c r="GBG77" s="60"/>
      <c r="GBH77" s="60"/>
      <c r="GBI77" s="60"/>
      <c r="GBJ77" s="60"/>
      <c r="GBK77" s="60"/>
      <c r="GBL77" s="60"/>
      <c r="GBM77" s="60"/>
      <c r="GBN77" s="60"/>
      <c r="GBO77" s="60"/>
      <c r="GBP77" s="60"/>
      <c r="GBQ77" s="60"/>
      <c r="GBR77" s="60"/>
      <c r="GBS77" s="60"/>
      <c r="GBT77" s="60"/>
      <c r="GBU77" s="60"/>
      <c r="GBV77" s="60"/>
      <c r="GBW77" s="60"/>
      <c r="GBX77" s="60"/>
      <c r="GBY77" s="60"/>
      <c r="GBZ77" s="60"/>
      <c r="GCA77" s="60"/>
      <c r="GCB77" s="60"/>
      <c r="GCC77" s="60"/>
      <c r="GCD77" s="60"/>
      <c r="GCE77" s="60"/>
      <c r="GCF77" s="60"/>
      <c r="GCG77" s="60"/>
      <c r="GCH77" s="60"/>
      <c r="GCI77" s="60"/>
      <c r="GCJ77" s="60"/>
      <c r="GCK77" s="60"/>
      <c r="GCL77" s="60"/>
      <c r="GCM77" s="60"/>
      <c r="GCN77" s="60"/>
      <c r="GCO77" s="60"/>
      <c r="GCP77" s="60"/>
      <c r="GCQ77" s="60"/>
      <c r="GCR77" s="60"/>
      <c r="GCS77" s="60"/>
      <c r="GCT77" s="60"/>
      <c r="GCU77" s="60"/>
      <c r="GCV77" s="60"/>
      <c r="GCW77" s="60"/>
      <c r="GCX77" s="60"/>
      <c r="GCY77" s="60"/>
      <c r="GCZ77" s="60"/>
      <c r="GDA77" s="60"/>
      <c r="GDB77" s="60"/>
      <c r="GDC77" s="60"/>
      <c r="GDD77" s="60"/>
      <c r="GDE77" s="60"/>
      <c r="GDF77" s="60"/>
      <c r="GDG77" s="60"/>
      <c r="GDH77" s="60"/>
      <c r="GDI77" s="60"/>
      <c r="GDJ77" s="60"/>
      <c r="GDK77" s="60"/>
      <c r="GDL77" s="60"/>
      <c r="GDM77" s="60"/>
      <c r="GDN77" s="60"/>
      <c r="GDO77" s="60"/>
      <c r="GDP77" s="60"/>
      <c r="GDQ77" s="60"/>
      <c r="GDR77" s="60"/>
      <c r="GDS77" s="60"/>
      <c r="GDT77" s="60"/>
      <c r="GDU77" s="60"/>
      <c r="GDV77" s="60"/>
      <c r="GDW77" s="60"/>
      <c r="GDX77" s="60"/>
      <c r="GDY77" s="60"/>
      <c r="GDZ77" s="60"/>
      <c r="GEA77" s="60"/>
      <c r="GEB77" s="60"/>
      <c r="GEC77" s="60"/>
      <c r="GED77" s="60"/>
      <c r="GEE77" s="60"/>
      <c r="GEF77" s="60"/>
      <c r="GEG77" s="60"/>
      <c r="GEH77" s="60"/>
      <c r="GEI77" s="60"/>
      <c r="GEJ77" s="60"/>
      <c r="GEK77" s="60"/>
      <c r="GEL77" s="60"/>
      <c r="GEM77" s="60"/>
      <c r="GEN77" s="60"/>
      <c r="GEO77" s="60"/>
      <c r="GEP77" s="60"/>
      <c r="GEQ77" s="60"/>
      <c r="GER77" s="60"/>
      <c r="GES77" s="60"/>
      <c r="GET77" s="60"/>
      <c r="GEU77" s="60"/>
      <c r="GEV77" s="60"/>
      <c r="GEW77" s="60"/>
      <c r="GEX77" s="60"/>
      <c r="GEY77" s="60"/>
      <c r="GEZ77" s="60"/>
      <c r="GFA77" s="60"/>
      <c r="GFB77" s="60"/>
      <c r="GFC77" s="60"/>
      <c r="GFD77" s="60"/>
      <c r="GFE77" s="60"/>
      <c r="GFF77" s="60"/>
      <c r="GFG77" s="60"/>
      <c r="GFH77" s="60"/>
      <c r="GFI77" s="60"/>
      <c r="GFJ77" s="60"/>
      <c r="GFK77" s="60"/>
      <c r="GFL77" s="60"/>
      <c r="GFM77" s="60"/>
      <c r="GFN77" s="60"/>
      <c r="GFO77" s="60"/>
      <c r="GFP77" s="60"/>
      <c r="GFQ77" s="60"/>
      <c r="GFR77" s="60"/>
      <c r="GFS77" s="60"/>
      <c r="GFT77" s="60"/>
      <c r="GFU77" s="60"/>
      <c r="GFV77" s="60"/>
      <c r="GFW77" s="60"/>
      <c r="GFX77" s="60"/>
      <c r="GFY77" s="60"/>
      <c r="GFZ77" s="60"/>
      <c r="GGA77" s="60"/>
      <c r="GGB77" s="60"/>
      <c r="GGC77" s="60"/>
      <c r="GGD77" s="60"/>
      <c r="GGE77" s="60"/>
      <c r="GGF77" s="60"/>
      <c r="GGG77" s="60"/>
      <c r="GGH77" s="60"/>
      <c r="GGI77" s="60"/>
      <c r="GGJ77" s="60"/>
      <c r="GGK77" s="60"/>
      <c r="GGL77" s="60"/>
      <c r="GGM77" s="60"/>
      <c r="GGN77" s="60"/>
      <c r="GGO77" s="60"/>
      <c r="GGP77" s="60"/>
      <c r="GGQ77" s="60"/>
      <c r="GGR77" s="60"/>
      <c r="GGS77" s="60"/>
      <c r="GGT77" s="60"/>
      <c r="GGU77" s="60"/>
      <c r="GGV77" s="60"/>
      <c r="GGW77" s="60"/>
      <c r="GGX77" s="60"/>
      <c r="GGY77" s="60"/>
      <c r="GGZ77" s="60"/>
      <c r="GHA77" s="60"/>
      <c r="GHB77" s="60"/>
      <c r="GHC77" s="60"/>
      <c r="GHD77" s="60"/>
      <c r="GHE77" s="60"/>
      <c r="GHF77" s="60"/>
      <c r="GHG77" s="60"/>
      <c r="GHH77" s="60"/>
      <c r="GHI77" s="60"/>
      <c r="GHJ77" s="60"/>
      <c r="GHK77" s="60"/>
      <c r="GHL77" s="60"/>
      <c r="GHM77" s="60"/>
      <c r="GHN77" s="60"/>
      <c r="GHO77" s="60"/>
      <c r="GHP77" s="60"/>
      <c r="GHQ77" s="60"/>
      <c r="GHR77" s="60"/>
      <c r="GHS77" s="60"/>
      <c r="GHT77" s="60"/>
      <c r="GHU77" s="60"/>
      <c r="GHV77" s="60"/>
      <c r="GHW77" s="60"/>
      <c r="GHX77" s="60"/>
      <c r="GHY77" s="60"/>
      <c r="GHZ77" s="60"/>
      <c r="GIA77" s="60"/>
      <c r="GIB77" s="60"/>
      <c r="GIC77" s="60"/>
      <c r="GID77" s="60"/>
      <c r="GIE77" s="60"/>
      <c r="GIF77" s="60"/>
      <c r="GIG77" s="60"/>
      <c r="GIH77" s="60"/>
      <c r="GII77" s="60"/>
      <c r="GIJ77" s="60"/>
      <c r="GIK77" s="60"/>
      <c r="GIL77" s="60"/>
      <c r="GIM77" s="60"/>
      <c r="GIN77" s="60"/>
      <c r="GIO77" s="60"/>
      <c r="GIP77" s="60"/>
      <c r="GIQ77" s="60"/>
      <c r="GIR77" s="60"/>
      <c r="GIS77" s="60"/>
      <c r="GIT77" s="60"/>
      <c r="GIU77" s="60"/>
      <c r="GIV77" s="60"/>
      <c r="GIW77" s="60"/>
      <c r="GIX77" s="60"/>
      <c r="GIY77" s="60"/>
      <c r="GIZ77" s="60"/>
      <c r="GJA77" s="60"/>
      <c r="GJB77" s="60"/>
      <c r="GJC77" s="60"/>
      <c r="GJD77" s="60"/>
      <c r="GJE77" s="60"/>
      <c r="GJF77" s="60"/>
      <c r="GJG77" s="60"/>
      <c r="GJH77" s="60"/>
      <c r="GJI77" s="60"/>
      <c r="GJJ77" s="60"/>
      <c r="GJK77" s="60"/>
      <c r="GJL77" s="60"/>
      <c r="GJM77" s="60"/>
      <c r="GJN77" s="60"/>
      <c r="GJO77" s="60"/>
      <c r="GJP77" s="60"/>
      <c r="GJQ77" s="60"/>
      <c r="GJR77" s="60"/>
      <c r="GJS77" s="60"/>
      <c r="GJT77" s="60"/>
      <c r="GJU77" s="60"/>
      <c r="GJV77" s="60"/>
      <c r="GJW77" s="60"/>
      <c r="GJX77" s="60"/>
      <c r="GJY77" s="60"/>
      <c r="GJZ77" s="60"/>
      <c r="GKA77" s="60"/>
      <c r="GKB77" s="60"/>
      <c r="GKC77" s="60"/>
      <c r="GKD77" s="60"/>
      <c r="GKE77" s="60"/>
      <c r="GKF77" s="60"/>
      <c r="GKG77" s="60"/>
      <c r="GKH77" s="60"/>
      <c r="GKI77" s="60"/>
      <c r="GKJ77" s="60"/>
      <c r="GKK77" s="60"/>
      <c r="GKL77" s="60"/>
      <c r="GKM77" s="60"/>
      <c r="GKN77" s="60"/>
      <c r="GKO77" s="60"/>
      <c r="GKP77" s="60"/>
      <c r="GKQ77" s="60"/>
      <c r="GKR77" s="60"/>
      <c r="GKS77" s="60"/>
      <c r="GKT77" s="60"/>
      <c r="GKU77" s="60"/>
      <c r="GKV77" s="60"/>
      <c r="GKW77" s="60"/>
      <c r="GKX77" s="60"/>
      <c r="GKY77" s="60"/>
      <c r="GKZ77" s="60"/>
      <c r="GLA77" s="60"/>
      <c r="GLB77" s="60"/>
      <c r="GLC77" s="60"/>
      <c r="GLD77" s="60"/>
      <c r="GLE77" s="60"/>
      <c r="GLF77" s="60"/>
      <c r="GLG77" s="60"/>
      <c r="GLH77" s="60"/>
      <c r="GLI77" s="60"/>
      <c r="GLJ77" s="60"/>
      <c r="GLK77" s="60"/>
      <c r="GLL77" s="60"/>
      <c r="GLM77" s="60"/>
      <c r="GLN77" s="60"/>
      <c r="GLO77" s="60"/>
      <c r="GLP77" s="60"/>
      <c r="GLQ77" s="60"/>
      <c r="GLR77" s="60"/>
      <c r="GLS77" s="60"/>
      <c r="GLT77" s="60"/>
      <c r="GLU77" s="60"/>
      <c r="GLV77" s="60"/>
      <c r="GLW77" s="60"/>
      <c r="GLX77" s="60"/>
      <c r="GLY77" s="60"/>
      <c r="GLZ77" s="60"/>
      <c r="GMA77" s="60"/>
      <c r="GMB77" s="60"/>
      <c r="GMC77" s="60"/>
      <c r="GMD77" s="60"/>
      <c r="GME77" s="60"/>
      <c r="GMF77" s="60"/>
      <c r="GMG77" s="60"/>
      <c r="GMH77" s="60"/>
      <c r="GMI77" s="60"/>
      <c r="GMJ77" s="60"/>
      <c r="GMK77" s="60"/>
      <c r="GML77" s="60"/>
      <c r="GMM77" s="60"/>
      <c r="GMN77" s="60"/>
      <c r="GMO77" s="60"/>
      <c r="GMP77" s="60"/>
      <c r="GMQ77" s="60"/>
      <c r="GMR77" s="60"/>
      <c r="GMS77" s="60"/>
      <c r="GMT77" s="60"/>
      <c r="GMU77" s="60"/>
      <c r="GMV77" s="60"/>
      <c r="GMW77" s="60"/>
      <c r="GMX77" s="60"/>
      <c r="GMY77" s="60"/>
      <c r="GMZ77" s="60"/>
      <c r="GNA77" s="60"/>
      <c r="GNB77" s="60"/>
      <c r="GNC77" s="60"/>
      <c r="GND77" s="60"/>
      <c r="GNE77" s="60"/>
      <c r="GNF77" s="60"/>
      <c r="GNG77" s="60"/>
      <c r="GNH77" s="60"/>
      <c r="GNI77" s="60"/>
      <c r="GNJ77" s="60"/>
      <c r="GNK77" s="60"/>
      <c r="GNL77" s="60"/>
      <c r="GNM77" s="60"/>
      <c r="GNN77" s="60"/>
      <c r="GNO77" s="60"/>
      <c r="GNP77" s="60"/>
      <c r="GNQ77" s="60"/>
      <c r="GNR77" s="60"/>
      <c r="GNS77" s="60"/>
      <c r="GNT77" s="60"/>
      <c r="GNU77" s="60"/>
      <c r="GNV77" s="60"/>
      <c r="GNW77" s="60"/>
      <c r="GNX77" s="60"/>
      <c r="GNY77" s="60"/>
      <c r="GNZ77" s="60"/>
      <c r="GOA77" s="60"/>
      <c r="GOB77" s="60"/>
      <c r="GOC77" s="60"/>
      <c r="GOD77" s="60"/>
      <c r="GOE77" s="60"/>
      <c r="GOF77" s="60"/>
      <c r="GOG77" s="60"/>
      <c r="GOH77" s="60"/>
      <c r="GOI77" s="60"/>
      <c r="GOJ77" s="60"/>
      <c r="GOK77" s="60"/>
      <c r="GOL77" s="60"/>
      <c r="GOM77" s="60"/>
      <c r="GON77" s="60"/>
      <c r="GOO77" s="60"/>
      <c r="GOP77" s="60"/>
      <c r="GOQ77" s="60"/>
      <c r="GOR77" s="60"/>
      <c r="GOS77" s="60"/>
      <c r="GOT77" s="60"/>
      <c r="GOU77" s="60"/>
      <c r="GOV77" s="60"/>
      <c r="GOW77" s="60"/>
      <c r="GOX77" s="60"/>
      <c r="GOY77" s="60"/>
      <c r="GOZ77" s="60"/>
      <c r="GPA77" s="60"/>
      <c r="GPB77" s="60"/>
      <c r="GPC77" s="60"/>
      <c r="GPD77" s="60"/>
      <c r="GPE77" s="60"/>
      <c r="GPF77" s="60"/>
      <c r="GPG77" s="60"/>
      <c r="GPH77" s="60"/>
      <c r="GPI77" s="60"/>
      <c r="GPJ77" s="60"/>
      <c r="GPK77" s="60"/>
      <c r="GPL77" s="60"/>
      <c r="GPM77" s="60"/>
      <c r="GPN77" s="60"/>
      <c r="GPO77" s="60"/>
      <c r="GPP77" s="60"/>
      <c r="GPQ77" s="60"/>
      <c r="GPR77" s="60"/>
      <c r="GPS77" s="60"/>
      <c r="GPT77" s="60"/>
      <c r="GPU77" s="60"/>
      <c r="GPV77" s="60"/>
      <c r="GPW77" s="60"/>
      <c r="GPX77" s="60"/>
      <c r="GPY77" s="60"/>
      <c r="GPZ77" s="60"/>
      <c r="GQA77" s="60"/>
      <c r="GQB77" s="60"/>
      <c r="GQC77" s="60"/>
      <c r="GQD77" s="60"/>
      <c r="GQE77" s="60"/>
      <c r="GQF77" s="60"/>
      <c r="GQG77" s="60"/>
      <c r="GQH77" s="60"/>
      <c r="GQI77" s="60"/>
      <c r="GQJ77" s="60"/>
      <c r="GQK77" s="60"/>
      <c r="GQL77" s="60"/>
      <c r="GQM77" s="60"/>
      <c r="GQN77" s="60"/>
      <c r="GQO77" s="60"/>
      <c r="GQP77" s="60"/>
      <c r="GQQ77" s="60"/>
      <c r="GQR77" s="60"/>
      <c r="GQS77" s="60"/>
      <c r="GQT77" s="60"/>
      <c r="GQU77" s="60"/>
      <c r="GQV77" s="60"/>
      <c r="GQW77" s="60"/>
      <c r="GQX77" s="60"/>
      <c r="GQY77" s="60"/>
      <c r="GQZ77" s="60"/>
      <c r="GRA77" s="60"/>
      <c r="GRB77" s="60"/>
      <c r="GRC77" s="60"/>
      <c r="GRD77" s="60"/>
      <c r="GRE77" s="60"/>
      <c r="GRF77" s="60"/>
      <c r="GRG77" s="60"/>
      <c r="GRH77" s="60"/>
      <c r="GRI77" s="60"/>
      <c r="GRJ77" s="60"/>
      <c r="GRK77" s="60"/>
      <c r="GRL77" s="60"/>
      <c r="GRM77" s="60"/>
      <c r="GRN77" s="60"/>
      <c r="GRO77" s="60"/>
      <c r="GRP77" s="60"/>
      <c r="GRQ77" s="60"/>
      <c r="GRR77" s="60"/>
      <c r="GRS77" s="60"/>
      <c r="GRT77" s="60"/>
      <c r="GRU77" s="60"/>
      <c r="GRV77" s="60"/>
      <c r="GRW77" s="60"/>
      <c r="GRX77" s="60"/>
      <c r="GRY77" s="60"/>
      <c r="GRZ77" s="60"/>
      <c r="GSA77" s="60"/>
      <c r="GSB77" s="60"/>
      <c r="GSC77" s="60"/>
      <c r="GSD77" s="60"/>
      <c r="GSE77" s="60"/>
      <c r="GSF77" s="60"/>
      <c r="GSG77" s="60"/>
      <c r="GSH77" s="60"/>
      <c r="GSI77" s="60"/>
      <c r="GSJ77" s="60"/>
      <c r="GSK77" s="60"/>
      <c r="GSL77" s="60"/>
      <c r="GSM77" s="60"/>
      <c r="GSN77" s="60"/>
      <c r="GSO77" s="60"/>
      <c r="GSP77" s="60"/>
      <c r="GSQ77" s="60"/>
      <c r="GSR77" s="60"/>
      <c r="GSS77" s="60"/>
      <c r="GST77" s="60"/>
      <c r="GSU77" s="60"/>
      <c r="GSV77" s="60"/>
      <c r="GSW77" s="60"/>
      <c r="GSX77" s="60"/>
      <c r="GSY77" s="60"/>
      <c r="GSZ77" s="60"/>
      <c r="GTA77" s="60"/>
      <c r="GTB77" s="60"/>
      <c r="GTC77" s="60"/>
      <c r="GTD77" s="60"/>
      <c r="GTE77" s="60"/>
      <c r="GTF77" s="60"/>
      <c r="GTG77" s="60"/>
      <c r="GTH77" s="60"/>
      <c r="GTI77" s="60"/>
      <c r="GTJ77" s="60"/>
      <c r="GTK77" s="60"/>
      <c r="GTL77" s="60"/>
      <c r="GTM77" s="60"/>
      <c r="GTN77" s="60"/>
      <c r="GTO77" s="60"/>
      <c r="GTP77" s="60"/>
      <c r="GTQ77" s="60"/>
      <c r="GTR77" s="60"/>
      <c r="GTS77" s="60"/>
      <c r="GTT77" s="60"/>
      <c r="GTU77" s="60"/>
      <c r="GTV77" s="60"/>
      <c r="GTW77" s="60"/>
      <c r="GTX77" s="60"/>
      <c r="GTY77" s="60"/>
      <c r="GTZ77" s="60"/>
      <c r="GUA77" s="60"/>
      <c r="GUB77" s="60"/>
      <c r="GUC77" s="60"/>
      <c r="GUD77" s="60"/>
      <c r="GUE77" s="60"/>
      <c r="GUF77" s="60"/>
      <c r="GUG77" s="60"/>
      <c r="GUH77" s="60"/>
      <c r="GUI77" s="60"/>
      <c r="GUJ77" s="60"/>
      <c r="GUK77" s="60"/>
      <c r="GUL77" s="60"/>
      <c r="GUM77" s="60"/>
      <c r="GUN77" s="60"/>
      <c r="GUO77" s="60"/>
      <c r="GUP77" s="60"/>
      <c r="GUQ77" s="60"/>
      <c r="GUR77" s="60"/>
      <c r="GUS77" s="60"/>
      <c r="GUT77" s="60"/>
      <c r="GUU77" s="60"/>
      <c r="GUV77" s="60"/>
      <c r="GUW77" s="60"/>
      <c r="GUX77" s="60"/>
      <c r="GUY77" s="60"/>
      <c r="GUZ77" s="60"/>
      <c r="GVA77" s="60"/>
      <c r="GVB77" s="60"/>
      <c r="GVC77" s="60"/>
      <c r="GVD77" s="60"/>
      <c r="GVE77" s="60"/>
      <c r="GVF77" s="60"/>
      <c r="GVG77" s="60"/>
      <c r="GVH77" s="60"/>
      <c r="GVI77" s="60"/>
      <c r="GVJ77" s="60"/>
      <c r="GVK77" s="60"/>
      <c r="GVL77" s="60"/>
      <c r="GVM77" s="60"/>
      <c r="GVN77" s="60"/>
      <c r="GVO77" s="60"/>
      <c r="GVP77" s="60"/>
      <c r="GVQ77" s="60"/>
      <c r="GVR77" s="60"/>
      <c r="GVS77" s="60"/>
      <c r="GVT77" s="60"/>
      <c r="GVU77" s="60"/>
      <c r="GVV77" s="60"/>
      <c r="GVW77" s="60"/>
      <c r="GVX77" s="60"/>
      <c r="GVY77" s="60"/>
      <c r="GVZ77" s="60"/>
      <c r="GWA77" s="60"/>
      <c r="GWB77" s="60"/>
      <c r="GWC77" s="60"/>
      <c r="GWD77" s="60"/>
      <c r="GWE77" s="60"/>
      <c r="GWF77" s="60"/>
      <c r="GWG77" s="60"/>
      <c r="GWH77" s="60"/>
      <c r="GWI77" s="60"/>
      <c r="GWJ77" s="60"/>
      <c r="GWK77" s="60"/>
      <c r="GWL77" s="60"/>
      <c r="GWM77" s="60"/>
      <c r="GWN77" s="60"/>
      <c r="GWO77" s="60"/>
      <c r="GWP77" s="60"/>
      <c r="GWQ77" s="60"/>
      <c r="GWR77" s="60"/>
      <c r="GWS77" s="60"/>
      <c r="GWT77" s="60"/>
      <c r="GWU77" s="60"/>
      <c r="GWV77" s="60"/>
      <c r="GWW77" s="60"/>
      <c r="GWX77" s="60"/>
      <c r="GWY77" s="60"/>
      <c r="GWZ77" s="60"/>
      <c r="GXA77" s="60"/>
      <c r="GXB77" s="60"/>
      <c r="GXC77" s="60"/>
      <c r="GXD77" s="60"/>
      <c r="GXE77" s="60"/>
      <c r="GXF77" s="60"/>
      <c r="GXG77" s="60"/>
      <c r="GXH77" s="60"/>
      <c r="GXI77" s="60"/>
      <c r="GXJ77" s="60"/>
      <c r="GXK77" s="60"/>
      <c r="GXL77" s="60"/>
      <c r="GXM77" s="60"/>
      <c r="GXN77" s="60"/>
      <c r="GXO77" s="60"/>
      <c r="GXP77" s="60"/>
      <c r="GXQ77" s="60"/>
      <c r="GXR77" s="60"/>
      <c r="GXS77" s="60"/>
      <c r="GXT77" s="60"/>
      <c r="GXU77" s="60"/>
      <c r="GXV77" s="60"/>
      <c r="GXW77" s="60"/>
      <c r="GXX77" s="60"/>
      <c r="GXY77" s="60"/>
      <c r="GXZ77" s="60"/>
      <c r="GYA77" s="60"/>
      <c r="GYB77" s="60"/>
      <c r="GYC77" s="60"/>
      <c r="GYD77" s="60"/>
      <c r="GYE77" s="60"/>
      <c r="GYF77" s="60"/>
      <c r="GYG77" s="60"/>
      <c r="GYH77" s="60"/>
      <c r="GYI77" s="60"/>
      <c r="GYJ77" s="60"/>
      <c r="GYK77" s="60"/>
      <c r="GYL77" s="60"/>
      <c r="GYM77" s="60"/>
      <c r="GYN77" s="60"/>
      <c r="GYO77" s="60"/>
      <c r="GYP77" s="60"/>
      <c r="GYQ77" s="60"/>
      <c r="GYR77" s="60"/>
      <c r="GYS77" s="60"/>
      <c r="GYT77" s="60"/>
      <c r="GYU77" s="60"/>
      <c r="GYV77" s="60"/>
      <c r="GYW77" s="60"/>
      <c r="GYX77" s="60"/>
      <c r="GYY77" s="60"/>
      <c r="GYZ77" s="60"/>
      <c r="GZA77" s="60"/>
      <c r="GZB77" s="60"/>
      <c r="GZC77" s="60"/>
      <c r="GZD77" s="60"/>
      <c r="GZE77" s="60"/>
      <c r="GZF77" s="60"/>
      <c r="GZG77" s="60"/>
      <c r="GZH77" s="60"/>
      <c r="GZI77" s="60"/>
      <c r="GZJ77" s="60"/>
      <c r="GZK77" s="60"/>
      <c r="GZL77" s="60"/>
      <c r="GZM77" s="60"/>
      <c r="GZN77" s="60"/>
      <c r="GZO77" s="60"/>
      <c r="GZP77" s="60"/>
      <c r="GZQ77" s="60"/>
      <c r="GZR77" s="60"/>
      <c r="GZS77" s="60"/>
      <c r="GZT77" s="60"/>
      <c r="GZU77" s="60"/>
      <c r="GZV77" s="60"/>
      <c r="GZW77" s="60"/>
      <c r="GZX77" s="60"/>
      <c r="GZY77" s="60"/>
      <c r="GZZ77" s="60"/>
    </row>
    <row r="78" spans="1:5434" s="57" customFormat="1" ht="18.75" customHeight="1" x14ac:dyDescent="0.25">
      <c r="A78" s="53" t="s">
        <v>76</v>
      </c>
      <c r="B78" s="83" t="s">
        <v>120</v>
      </c>
      <c r="C78" s="35"/>
      <c r="D78" s="94">
        <f>D79+D81</f>
        <v>4813</v>
      </c>
      <c r="E78" s="39">
        <f t="shared" ref="E78:AH78" si="164">E79+E81</f>
        <v>2968</v>
      </c>
      <c r="F78" s="39">
        <f t="shared" si="164"/>
        <v>1556</v>
      </c>
      <c r="G78" s="109">
        <f t="shared" si="164"/>
        <v>0</v>
      </c>
      <c r="H78" s="138">
        <f t="shared" si="164"/>
        <v>0</v>
      </c>
      <c r="I78" s="39">
        <f t="shared" si="164"/>
        <v>1556</v>
      </c>
      <c r="J78" s="94">
        <f t="shared" si="164"/>
        <v>4376</v>
      </c>
      <c r="K78" s="39">
        <f t="shared" si="164"/>
        <v>2893</v>
      </c>
      <c r="L78" s="39">
        <f t="shared" si="164"/>
        <v>1483</v>
      </c>
      <c r="M78" s="187">
        <f t="shared" si="164"/>
        <v>0</v>
      </c>
      <c r="N78" s="115">
        <f t="shared" si="164"/>
        <v>0</v>
      </c>
      <c r="O78" s="39">
        <f t="shared" si="164"/>
        <v>1483</v>
      </c>
      <c r="P78" s="94">
        <f t="shared" si="164"/>
        <v>437</v>
      </c>
      <c r="Q78" s="39">
        <f t="shared" si="164"/>
        <v>75</v>
      </c>
      <c r="R78" s="39">
        <f t="shared" si="164"/>
        <v>73</v>
      </c>
      <c r="S78" s="109">
        <f t="shared" si="164"/>
        <v>0</v>
      </c>
      <c r="T78" s="116">
        <f t="shared" si="164"/>
        <v>0</v>
      </c>
      <c r="U78" s="39">
        <f t="shared" si="164"/>
        <v>73</v>
      </c>
      <c r="V78" s="94">
        <f t="shared" si="164"/>
        <v>248</v>
      </c>
      <c r="W78" s="39">
        <f t="shared" si="164"/>
        <v>0</v>
      </c>
      <c r="X78" s="39">
        <f t="shared" si="164"/>
        <v>73</v>
      </c>
      <c r="Y78" s="109">
        <f t="shared" si="164"/>
        <v>0</v>
      </c>
      <c r="Z78" s="116">
        <f t="shared" si="164"/>
        <v>0</v>
      </c>
      <c r="AA78" s="39">
        <f t="shared" si="164"/>
        <v>73</v>
      </c>
      <c r="AB78" s="94">
        <f t="shared" si="164"/>
        <v>189</v>
      </c>
      <c r="AC78" s="94">
        <f t="shared" si="164"/>
        <v>0</v>
      </c>
      <c r="AD78" s="94">
        <f t="shared" si="164"/>
        <v>0</v>
      </c>
      <c r="AE78" s="94">
        <f t="shared" si="164"/>
        <v>0</v>
      </c>
      <c r="AF78" s="94">
        <f t="shared" si="164"/>
        <v>0</v>
      </c>
      <c r="AG78" s="94">
        <f t="shared" si="164"/>
        <v>0</v>
      </c>
      <c r="AH78" s="94">
        <f t="shared" si="164"/>
        <v>0</v>
      </c>
      <c r="AI78" s="94"/>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6"/>
      <c r="KP78" s="56"/>
      <c r="KQ78" s="56"/>
      <c r="KR78" s="56"/>
      <c r="KS78" s="56"/>
      <c r="KT78" s="56"/>
      <c r="KU78" s="56"/>
      <c r="KV78" s="56"/>
      <c r="KW78" s="56"/>
      <c r="KX78" s="56"/>
      <c r="KY78" s="56"/>
      <c r="KZ78" s="56"/>
      <c r="LA78" s="56"/>
      <c r="LB78" s="56"/>
      <c r="LC78" s="56"/>
      <c r="LD78" s="56"/>
      <c r="LE78" s="56"/>
      <c r="LF78" s="56"/>
      <c r="LG78" s="56"/>
      <c r="LH78" s="56"/>
      <c r="LI78" s="56"/>
      <c r="LJ78" s="56"/>
      <c r="LK78" s="56"/>
      <c r="LL78" s="56"/>
      <c r="LM78" s="56"/>
      <c r="LN78" s="56"/>
      <c r="LO78" s="56"/>
      <c r="LP78" s="56"/>
      <c r="LQ78" s="56"/>
      <c r="LR78" s="56"/>
      <c r="LS78" s="56"/>
      <c r="LT78" s="56"/>
      <c r="LU78" s="56"/>
      <c r="LV78" s="56"/>
      <c r="LW78" s="56"/>
      <c r="LX78" s="56"/>
      <c r="LY78" s="56"/>
      <c r="LZ78" s="56"/>
      <c r="MA78" s="56"/>
      <c r="MB78" s="56"/>
      <c r="MC78" s="56"/>
      <c r="MD78" s="56"/>
      <c r="ME78" s="56"/>
      <c r="MF78" s="56"/>
      <c r="MG78" s="56"/>
      <c r="MH78" s="56"/>
      <c r="MI78" s="56"/>
      <c r="MJ78" s="56"/>
      <c r="MK78" s="56"/>
      <c r="ML78" s="56"/>
      <c r="MM78" s="56"/>
      <c r="MN78" s="56"/>
      <c r="MO78" s="56"/>
      <c r="MP78" s="56"/>
      <c r="MQ78" s="56"/>
      <c r="MR78" s="56"/>
      <c r="MS78" s="56"/>
      <c r="MT78" s="56"/>
      <c r="MU78" s="56"/>
      <c r="MV78" s="56"/>
      <c r="MW78" s="56"/>
      <c r="MX78" s="56"/>
      <c r="MY78" s="56"/>
      <c r="MZ78" s="56"/>
      <c r="NA78" s="56"/>
      <c r="NB78" s="56"/>
      <c r="NC78" s="56"/>
      <c r="ND78" s="56"/>
      <c r="NE78" s="56"/>
      <c r="NF78" s="56"/>
      <c r="NG78" s="56"/>
      <c r="NH78" s="56"/>
      <c r="NI78" s="56"/>
      <c r="NJ78" s="56"/>
      <c r="NK78" s="56"/>
      <c r="NL78" s="56"/>
      <c r="NM78" s="56"/>
      <c r="NN78" s="56"/>
      <c r="NO78" s="56"/>
      <c r="NP78" s="56"/>
      <c r="NQ78" s="56"/>
      <c r="NR78" s="56"/>
      <c r="NS78" s="56"/>
      <c r="NT78" s="56"/>
      <c r="NU78" s="56"/>
      <c r="NV78" s="56"/>
      <c r="NW78" s="56"/>
      <c r="NX78" s="56"/>
      <c r="NY78" s="56"/>
      <c r="NZ78" s="56"/>
      <c r="OA78" s="56"/>
      <c r="OB78" s="56"/>
      <c r="OC78" s="56"/>
      <c r="OD78" s="56"/>
      <c r="OE78" s="56"/>
      <c r="OF78" s="56"/>
      <c r="OG78" s="56"/>
      <c r="OH78" s="56"/>
      <c r="OI78" s="56"/>
      <c r="OJ78" s="56"/>
      <c r="OK78" s="56"/>
      <c r="OL78" s="56"/>
      <c r="OM78" s="56"/>
      <c r="ON78" s="56"/>
      <c r="OO78" s="56"/>
      <c r="OP78" s="56"/>
      <c r="OQ78" s="56"/>
      <c r="OR78" s="56"/>
      <c r="OS78" s="56"/>
      <c r="OT78" s="56"/>
      <c r="OU78" s="56"/>
      <c r="OV78" s="56"/>
      <c r="OW78" s="56"/>
      <c r="OX78" s="56"/>
      <c r="OY78" s="56"/>
      <c r="OZ78" s="56"/>
      <c r="PA78" s="56"/>
      <c r="PB78" s="56"/>
      <c r="PC78" s="56"/>
      <c r="PD78" s="56"/>
      <c r="PE78" s="56"/>
      <c r="PF78" s="56"/>
      <c r="PG78" s="56"/>
      <c r="PH78" s="56"/>
      <c r="PI78" s="56"/>
      <c r="PJ78" s="56"/>
      <c r="PK78" s="56"/>
      <c r="PL78" s="56"/>
      <c r="PM78" s="56"/>
      <c r="PN78" s="56"/>
      <c r="PO78" s="56"/>
      <c r="PP78" s="56"/>
      <c r="PQ78" s="56"/>
      <c r="PR78" s="56"/>
      <c r="PS78" s="56"/>
      <c r="PT78" s="56"/>
      <c r="PU78" s="56"/>
      <c r="PV78" s="56"/>
      <c r="PW78" s="56"/>
      <c r="PX78" s="56"/>
      <c r="PY78" s="56"/>
      <c r="PZ78" s="56"/>
      <c r="QA78" s="56"/>
      <c r="QB78" s="56"/>
      <c r="QC78" s="56"/>
      <c r="QD78" s="56"/>
      <c r="QE78" s="56"/>
      <c r="QF78" s="56"/>
      <c r="QG78" s="56"/>
      <c r="QH78" s="56"/>
      <c r="QI78" s="56"/>
      <c r="QJ78" s="56"/>
      <c r="QK78" s="56"/>
      <c r="QL78" s="56"/>
      <c r="QM78" s="56"/>
      <c r="QN78" s="56"/>
      <c r="QO78" s="56"/>
      <c r="QP78" s="56"/>
      <c r="QQ78" s="56"/>
      <c r="QR78" s="56"/>
      <c r="QS78" s="56"/>
      <c r="QT78" s="56"/>
      <c r="QU78" s="56"/>
      <c r="QV78" s="56"/>
      <c r="QW78" s="56"/>
      <c r="QX78" s="56"/>
      <c r="QY78" s="56"/>
      <c r="QZ78" s="56"/>
      <c r="RA78" s="56"/>
      <c r="RB78" s="56"/>
      <c r="RC78" s="56"/>
      <c r="RD78" s="56"/>
      <c r="RE78" s="56"/>
      <c r="RF78" s="56"/>
      <c r="RG78" s="56"/>
      <c r="RH78" s="56"/>
      <c r="RI78" s="56"/>
      <c r="RJ78" s="56"/>
      <c r="RK78" s="56"/>
      <c r="RL78" s="56"/>
      <c r="RM78" s="56"/>
      <c r="RN78" s="56"/>
      <c r="RO78" s="56"/>
      <c r="RP78" s="56"/>
      <c r="RQ78" s="56"/>
      <c r="RR78" s="56"/>
      <c r="RS78" s="56"/>
      <c r="RT78" s="56"/>
      <c r="RU78" s="56"/>
      <c r="RV78" s="56"/>
      <c r="RW78" s="56"/>
      <c r="RX78" s="56"/>
      <c r="RY78" s="56"/>
      <c r="RZ78" s="56"/>
      <c r="SA78" s="56"/>
      <c r="SB78" s="56"/>
      <c r="SC78" s="56"/>
      <c r="SD78" s="56"/>
      <c r="SE78" s="56"/>
      <c r="SF78" s="56"/>
      <c r="SG78" s="56"/>
      <c r="SH78" s="56"/>
      <c r="SI78" s="56"/>
      <c r="SJ78" s="56"/>
      <c r="SK78" s="56"/>
      <c r="SL78" s="56"/>
      <c r="SM78" s="56"/>
      <c r="SN78" s="56"/>
      <c r="SO78" s="56"/>
      <c r="SP78" s="56"/>
      <c r="SQ78" s="56"/>
      <c r="SR78" s="56"/>
      <c r="SS78" s="56"/>
      <c r="ST78" s="56"/>
      <c r="SU78" s="56"/>
      <c r="SV78" s="56"/>
      <c r="SW78" s="56"/>
      <c r="SX78" s="56"/>
      <c r="SY78" s="56"/>
      <c r="SZ78" s="56"/>
      <c r="TA78" s="56"/>
      <c r="TB78" s="56"/>
      <c r="TC78" s="56"/>
      <c r="TD78" s="56"/>
      <c r="TE78" s="56"/>
      <c r="TF78" s="56"/>
      <c r="TG78" s="56"/>
      <c r="TH78" s="56"/>
      <c r="TI78" s="56"/>
      <c r="TJ78" s="56"/>
      <c r="TK78" s="56"/>
      <c r="TL78" s="56"/>
      <c r="TM78" s="56"/>
      <c r="TN78" s="56"/>
      <c r="TO78" s="56"/>
      <c r="TP78" s="56"/>
      <c r="TQ78" s="56"/>
      <c r="TR78" s="56"/>
      <c r="TS78" s="56"/>
      <c r="TT78" s="56"/>
      <c r="TU78" s="56"/>
      <c r="TV78" s="56"/>
      <c r="TW78" s="56"/>
      <c r="TX78" s="56"/>
      <c r="TY78" s="56"/>
      <c r="TZ78" s="56"/>
      <c r="UA78" s="56"/>
      <c r="UB78" s="56"/>
      <c r="UC78" s="56"/>
      <c r="UD78" s="56"/>
      <c r="UE78" s="56"/>
      <c r="UF78" s="56"/>
      <c r="UG78" s="56"/>
      <c r="UH78" s="56"/>
      <c r="UI78" s="56"/>
      <c r="UJ78" s="56"/>
      <c r="UK78" s="56"/>
      <c r="UL78" s="56"/>
      <c r="UM78" s="56"/>
      <c r="UN78" s="56"/>
      <c r="UO78" s="56"/>
      <c r="UP78" s="56"/>
      <c r="UQ78" s="56"/>
      <c r="UR78" s="56"/>
      <c r="US78" s="56"/>
      <c r="UT78" s="56"/>
      <c r="UU78" s="56"/>
      <c r="UV78" s="56"/>
      <c r="UW78" s="56"/>
      <c r="UX78" s="56"/>
      <c r="UY78" s="56"/>
      <c r="UZ78" s="56"/>
      <c r="VA78" s="56"/>
      <c r="VB78" s="56"/>
      <c r="VC78" s="56"/>
      <c r="VD78" s="56"/>
      <c r="VE78" s="56"/>
      <c r="VF78" s="56"/>
      <c r="VG78" s="56"/>
      <c r="VH78" s="56"/>
      <c r="VI78" s="56"/>
      <c r="VJ78" s="56"/>
      <c r="VK78" s="56"/>
      <c r="VL78" s="56"/>
      <c r="VM78" s="56"/>
      <c r="VN78" s="56"/>
      <c r="VO78" s="56"/>
      <c r="VP78" s="56"/>
      <c r="VQ78" s="56"/>
      <c r="VR78" s="56"/>
      <c r="VS78" s="56"/>
      <c r="VT78" s="56"/>
      <c r="VU78" s="56"/>
      <c r="VV78" s="56"/>
      <c r="VW78" s="56"/>
      <c r="VX78" s="56"/>
      <c r="VY78" s="56"/>
      <c r="VZ78" s="56"/>
      <c r="WA78" s="56"/>
      <c r="WB78" s="56"/>
      <c r="WC78" s="56"/>
      <c r="WD78" s="56"/>
      <c r="WE78" s="56"/>
      <c r="WF78" s="56"/>
      <c r="WG78" s="56"/>
      <c r="WH78" s="56"/>
      <c r="WI78" s="56"/>
      <c r="WJ78" s="56"/>
      <c r="WK78" s="56"/>
      <c r="WL78" s="56"/>
      <c r="WM78" s="56"/>
      <c r="WN78" s="56"/>
      <c r="WO78" s="56"/>
      <c r="WP78" s="56"/>
      <c r="WQ78" s="56"/>
      <c r="WR78" s="56"/>
      <c r="WS78" s="56"/>
      <c r="WT78" s="56"/>
      <c r="WU78" s="56"/>
      <c r="WV78" s="56"/>
      <c r="WW78" s="56"/>
      <c r="WX78" s="56"/>
      <c r="WY78" s="56"/>
      <c r="WZ78" s="56"/>
      <c r="XA78" s="56"/>
      <c r="XB78" s="56"/>
      <c r="XC78" s="56"/>
      <c r="XD78" s="56"/>
      <c r="XE78" s="56"/>
      <c r="XF78" s="56"/>
      <c r="XG78" s="56"/>
      <c r="XH78" s="56"/>
      <c r="XI78" s="56"/>
      <c r="XJ78" s="56"/>
      <c r="XK78" s="56"/>
      <c r="XL78" s="56"/>
      <c r="XM78" s="56"/>
      <c r="XN78" s="56"/>
      <c r="XO78" s="56"/>
      <c r="XP78" s="56"/>
      <c r="XQ78" s="56"/>
      <c r="XR78" s="56"/>
      <c r="XS78" s="56"/>
      <c r="XT78" s="56"/>
      <c r="XU78" s="56"/>
      <c r="XV78" s="56"/>
      <c r="XW78" s="56"/>
      <c r="XX78" s="56"/>
      <c r="XY78" s="56"/>
      <c r="XZ78" s="56"/>
      <c r="YA78" s="56"/>
      <c r="YB78" s="56"/>
      <c r="YC78" s="56"/>
      <c r="YD78" s="56"/>
      <c r="YE78" s="56"/>
      <c r="YF78" s="56"/>
      <c r="YG78" s="56"/>
      <c r="YH78" s="56"/>
      <c r="YI78" s="56"/>
      <c r="YJ78" s="56"/>
      <c r="YK78" s="56"/>
      <c r="YL78" s="56"/>
      <c r="YM78" s="56"/>
      <c r="YN78" s="56"/>
      <c r="YO78" s="56"/>
      <c r="YP78" s="56"/>
      <c r="YQ78" s="56"/>
      <c r="YR78" s="56"/>
      <c r="YS78" s="56"/>
      <c r="YT78" s="56"/>
      <c r="YU78" s="56"/>
      <c r="YV78" s="56"/>
      <c r="YW78" s="56"/>
      <c r="YX78" s="56"/>
      <c r="YY78" s="56"/>
      <c r="YZ78" s="56"/>
      <c r="ZA78" s="56"/>
      <c r="ZB78" s="56"/>
      <c r="ZC78" s="56"/>
      <c r="ZD78" s="56"/>
      <c r="ZE78" s="56"/>
      <c r="ZF78" s="56"/>
      <c r="ZG78" s="56"/>
      <c r="ZH78" s="56"/>
      <c r="ZI78" s="56"/>
      <c r="ZJ78" s="56"/>
      <c r="ZK78" s="56"/>
      <c r="ZL78" s="56"/>
      <c r="ZM78" s="56"/>
      <c r="ZN78" s="56"/>
      <c r="ZO78" s="56"/>
      <c r="ZP78" s="56"/>
      <c r="ZQ78" s="56"/>
      <c r="ZR78" s="56"/>
      <c r="ZS78" s="56"/>
      <c r="ZT78" s="56"/>
      <c r="ZU78" s="56"/>
      <c r="ZV78" s="56"/>
      <c r="ZW78" s="56"/>
      <c r="ZX78" s="56"/>
      <c r="ZY78" s="56"/>
      <c r="ZZ78" s="56"/>
      <c r="AAA78" s="56"/>
      <c r="AAB78" s="56"/>
      <c r="AAC78" s="56"/>
      <c r="AAD78" s="56"/>
      <c r="AAE78" s="56"/>
      <c r="AAF78" s="56"/>
      <c r="AAG78" s="56"/>
      <c r="AAH78" s="56"/>
      <c r="AAI78" s="56"/>
      <c r="AAJ78" s="56"/>
      <c r="AAK78" s="56"/>
      <c r="AAL78" s="56"/>
      <c r="AAM78" s="56"/>
      <c r="AAN78" s="56"/>
      <c r="AAO78" s="56"/>
      <c r="AAP78" s="56"/>
      <c r="AAQ78" s="56"/>
      <c r="AAR78" s="56"/>
      <c r="AAS78" s="56"/>
      <c r="AAT78" s="56"/>
      <c r="AAU78" s="56"/>
      <c r="AAV78" s="56"/>
      <c r="AAW78" s="56"/>
      <c r="AAX78" s="56"/>
      <c r="AAY78" s="56"/>
      <c r="AAZ78" s="56"/>
      <c r="ABA78" s="56"/>
      <c r="ABB78" s="56"/>
      <c r="ABC78" s="56"/>
      <c r="ABD78" s="56"/>
      <c r="ABE78" s="56"/>
      <c r="ABF78" s="56"/>
      <c r="ABG78" s="56"/>
      <c r="ABH78" s="56"/>
      <c r="ABI78" s="56"/>
      <c r="ABJ78" s="56"/>
      <c r="ABK78" s="56"/>
      <c r="ABL78" s="56"/>
      <c r="ABM78" s="56"/>
      <c r="ABN78" s="56"/>
      <c r="ABO78" s="56"/>
      <c r="ABP78" s="56"/>
      <c r="ABQ78" s="56"/>
      <c r="ABR78" s="56"/>
      <c r="ABS78" s="56"/>
      <c r="ABT78" s="56"/>
      <c r="ABU78" s="56"/>
      <c r="ABV78" s="56"/>
      <c r="ABW78" s="56"/>
      <c r="ABX78" s="56"/>
      <c r="ABY78" s="56"/>
      <c r="ABZ78" s="56"/>
      <c r="ACA78" s="56"/>
      <c r="ACB78" s="56"/>
      <c r="ACC78" s="56"/>
      <c r="ACD78" s="56"/>
      <c r="ACE78" s="56"/>
      <c r="ACF78" s="56"/>
      <c r="ACG78" s="56"/>
      <c r="ACH78" s="56"/>
      <c r="ACI78" s="56"/>
      <c r="ACJ78" s="56"/>
      <c r="ACK78" s="56"/>
      <c r="ACL78" s="56"/>
      <c r="ACM78" s="56"/>
      <c r="ACN78" s="56"/>
      <c r="ACO78" s="56"/>
      <c r="ACP78" s="56"/>
      <c r="ACQ78" s="56"/>
      <c r="ACR78" s="56"/>
      <c r="ACS78" s="56"/>
      <c r="ACT78" s="56"/>
      <c r="ACU78" s="56"/>
      <c r="ACV78" s="56"/>
      <c r="ACW78" s="56"/>
      <c r="ACX78" s="56"/>
      <c r="ACY78" s="56"/>
      <c r="ACZ78" s="56"/>
      <c r="ADA78" s="56"/>
      <c r="ADB78" s="56"/>
      <c r="ADC78" s="56"/>
      <c r="ADD78" s="56"/>
      <c r="ADE78" s="56"/>
      <c r="ADF78" s="56"/>
      <c r="ADG78" s="56"/>
      <c r="ADH78" s="56"/>
      <c r="ADI78" s="56"/>
      <c r="ADJ78" s="56"/>
      <c r="ADK78" s="56"/>
      <c r="ADL78" s="56"/>
      <c r="ADM78" s="56"/>
      <c r="ADN78" s="56"/>
      <c r="ADO78" s="56"/>
      <c r="ADP78" s="56"/>
      <c r="ADQ78" s="56"/>
      <c r="ADR78" s="56"/>
      <c r="ADS78" s="56"/>
      <c r="ADT78" s="56"/>
      <c r="ADU78" s="56"/>
      <c r="ADV78" s="56"/>
      <c r="ADW78" s="56"/>
      <c r="ADX78" s="56"/>
      <c r="ADY78" s="56"/>
      <c r="ADZ78" s="56"/>
      <c r="AEA78" s="56"/>
      <c r="AEB78" s="56"/>
      <c r="AEC78" s="56"/>
      <c r="AED78" s="56"/>
      <c r="AEE78" s="56"/>
      <c r="AEF78" s="56"/>
      <c r="AEG78" s="56"/>
      <c r="AEH78" s="56"/>
      <c r="AEI78" s="56"/>
      <c r="AEJ78" s="56"/>
      <c r="AEK78" s="56"/>
      <c r="AEL78" s="56"/>
      <c r="AEM78" s="56"/>
      <c r="AEN78" s="56"/>
      <c r="AEO78" s="56"/>
      <c r="AEP78" s="56"/>
      <c r="AEQ78" s="56"/>
      <c r="AER78" s="56"/>
      <c r="AES78" s="56"/>
      <c r="AET78" s="56"/>
      <c r="AEU78" s="56"/>
      <c r="AEV78" s="56"/>
      <c r="AEW78" s="56"/>
      <c r="AEX78" s="56"/>
      <c r="AEY78" s="56"/>
      <c r="AEZ78" s="56"/>
      <c r="AFA78" s="56"/>
      <c r="AFB78" s="56"/>
      <c r="AFC78" s="56"/>
      <c r="AFD78" s="56"/>
      <c r="AFE78" s="56"/>
      <c r="AFF78" s="56"/>
      <c r="AFG78" s="56"/>
      <c r="AFH78" s="56"/>
      <c r="AFI78" s="56"/>
      <c r="AFJ78" s="56"/>
      <c r="AFK78" s="56"/>
      <c r="AFL78" s="56"/>
      <c r="AFM78" s="56"/>
      <c r="AFN78" s="56"/>
      <c r="AFO78" s="56"/>
      <c r="AFP78" s="56"/>
      <c r="AFQ78" s="56"/>
      <c r="AFR78" s="56"/>
      <c r="AFS78" s="56"/>
      <c r="AFT78" s="56"/>
      <c r="AFU78" s="56"/>
      <c r="AFV78" s="56"/>
      <c r="AFW78" s="56"/>
      <c r="AFX78" s="56"/>
      <c r="AFY78" s="56"/>
      <c r="AFZ78" s="56"/>
      <c r="AGA78" s="56"/>
      <c r="AGB78" s="56"/>
      <c r="AGC78" s="56"/>
      <c r="AGD78" s="56"/>
      <c r="AGE78" s="56"/>
      <c r="AGF78" s="56"/>
      <c r="AGG78" s="56"/>
      <c r="AGH78" s="56"/>
      <c r="AGI78" s="56"/>
      <c r="AGJ78" s="56"/>
      <c r="AGK78" s="56"/>
      <c r="AGL78" s="56"/>
      <c r="AGM78" s="56"/>
      <c r="AGN78" s="56"/>
      <c r="AGO78" s="56"/>
      <c r="AGP78" s="56"/>
      <c r="AGQ78" s="56"/>
      <c r="AGR78" s="56"/>
      <c r="AGS78" s="56"/>
      <c r="AGT78" s="56"/>
      <c r="AGU78" s="56"/>
      <c r="AGV78" s="56"/>
      <c r="AGW78" s="56"/>
      <c r="AGX78" s="56"/>
      <c r="AGY78" s="56"/>
      <c r="AGZ78" s="56"/>
      <c r="AHA78" s="56"/>
      <c r="AHB78" s="56"/>
      <c r="AHC78" s="56"/>
      <c r="AHD78" s="56"/>
      <c r="AHE78" s="56"/>
      <c r="AHF78" s="56"/>
      <c r="AHG78" s="56"/>
      <c r="AHH78" s="56"/>
      <c r="AHI78" s="56"/>
      <c r="AHJ78" s="56"/>
      <c r="AHK78" s="56"/>
      <c r="AHL78" s="56"/>
      <c r="AHM78" s="56"/>
      <c r="AHN78" s="56"/>
      <c r="AHO78" s="56"/>
      <c r="AHP78" s="56"/>
      <c r="AHQ78" s="56"/>
      <c r="AHR78" s="56"/>
      <c r="AHS78" s="56"/>
      <c r="AHT78" s="56"/>
      <c r="AHU78" s="56"/>
      <c r="AHV78" s="56"/>
      <c r="AHW78" s="56"/>
      <c r="AHX78" s="56"/>
      <c r="AHY78" s="56"/>
      <c r="AHZ78" s="56"/>
      <c r="AIA78" s="56"/>
      <c r="AIB78" s="56"/>
      <c r="AIC78" s="56"/>
      <c r="AID78" s="56"/>
      <c r="AIE78" s="56"/>
      <c r="AIF78" s="56"/>
      <c r="AIG78" s="56"/>
      <c r="AIH78" s="56"/>
      <c r="AII78" s="56"/>
      <c r="AIJ78" s="56"/>
      <c r="AIK78" s="56"/>
      <c r="AIL78" s="56"/>
      <c r="AIM78" s="56"/>
      <c r="AIN78" s="56"/>
      <c r="AIO78" s="56"/>
      <c r="AIP78" s="56"/>
      <c r="AIQ78" s="56"/>
      <c r="AIR78" s="56"/>
      <c r="AIS78" s="56"/>
      <c r="AIT78" s="56"/>
      <c r="AIU78" s="56"/>
      <c r="AIV78" s="56"/>
      <c r="AIW78" s="56"/>
      <c r="AIX78" s="56"/>
      <c r="AIY78" s="56"/>
      <c r="AIZ78" s="56"/>
      <c r="AJA78" s="56"/>
      <c r="AJB78" s="56"/>
      <c r="AJC78" s="56"/>
      <c r="AJD78" s="56"/>
      <c r="AJE78" s="56"/>
      <c r="AJF78" s="56"/>
      <c r="AJG78" s="56"/>
      <c r="AJH78" s="56"/>
      <c r="AJI78" s="56"/>
      <c r="AJJ78" s="56"/>
      <c r="AJK78" s="56"/>
      <c r="AJL78" s="56"/>
      <c r="AJM78" s="56"/>
      <c r="AJN78" s="56"/>
      <c r="AJO78" s="56"/>
      <c r="AJP78" s="56"/>
      <c r="AJQ78" s="56"/>
      <c r="AJR78" s="56"/>
      <c r="AJS78" s="56"/>
      <c r="AJT78" s="56"/>
      <c r="AJU78" s="56"/>
      <c r="AJV78" s="56"/>
      <c r="AJW78" s="56"/>
      <c r="AJX78" s="56"/>
      <c r="AJY78" s="56"/>
      <c r="AJZ78" s="56"/>
      <c r="AKA78" s="56"/>
      <c r="AKB78" s="56"/>
      <c r="AKC78" s="56"/>
      <c r="AKD78" s="56"/>
      <c r="AKE78" s="56"/>
      <c r="AKF78" s="56"/>
      <c r="AKG78" s="56"/>
      <c r="AKH78" s="56"/>
      <c r="AKI78" s="56"/>
      <c r="AKJ78" s="56"/>
      <c r="AKK78" s="56"/>
      <c r="AKL78" s="56"/>
      <c r="AKM78" s="56"/>
      <c r="AKN78" s="56"/>
      <c r="AKO78" s="56"/>
      <c r="AKP78" s="56"/>
      <c r="AKQ78" s="56"/>
      <c r="AKR78" s="56"/>
      <c r="AKS78" s="56"/>
      <c r="AKT78" s="56"/>
      <c r="AKU78" s="56"/>
      <c r="AKV78" s="56"/>
      <c r="AKW78" s="56"/>
      <c r="AKX78" s="56"/>
      <c r="AKY78" s="56"/>
      <c r="AKZ78" s="56"/>
      <c r="ALA78" s="56"/>
      <c r="ALB78" s="56"/>
      <c r="ALC78" s="56"/>
      <c r="ALD78" s="56"/>
      <c r="ALE78" s="56"/>
      <c r="ALF78" s="56"/>
      <c r="ALG78" s="56"/>
      <c r="ALH78" s="56"/>
      <c r="ALI78" s="56"/>
      <c r="ALJ78" s="56"/>
      <c r="ALK78" s="56"/>
      <c r="ALL78" s="56"/>
      <c r="ALM78" s="56"/>
      <c r="ALN78" s="56"/>
      <c r="ALO78" s="56"/>
      <c r="ALP78" s="56"/>
      <c r="ALQ78" s="56"/>
      <c r="ALR78" s="56"/>
      <c r="ALS78" s="56"/>
      <c r="ALT78" s="56"/>
      <c r="ALU78" s="56"/>
      <c r="ALV78" s="56"/>
      <c r="ALW78" s="56"/>
      <c r="ALX78" s="56"/>
      <c r="ALY78" s="56"/>
      <c r="ALZ78" s="56"/>
      <c r="AMA78" s="56"/>
      <c r="AMB78" s="56"/>
      <c r="AMC78" s="56"/>
      <c r="AMD78" s="56"/>
      <c r="AME78" s="56"/>
      <c r="AMF78" s="56"/>
      <c r="AMG78" s="56"/>
      <c r="AMH78" s="56"/>
      <c r="AMI78" s="56"/>
      <c r="AMJ78" s="56"/>
      <c r="AMK78" s="56"/>
      <c r="AML78" s="56"/>
      <c r="AMM78" s="56"/>
      <c r="AMN78" s="56"/>
      <c r="AMO78" s="56"/>
      <c r="AMP78" s="56"/>
      <c r="AMQ78" s="56"/>
      <c r="AMR78" s="56"/>
      <c r="AMS78" s="56"/>
      <c r="AMT78" s="56"/>
      <c r="AMU78" s="56"/>
      <c r="AMV78" s="56"/>
      <c r="AMW78" s="56"/>
      <c r="AMX78" s="56"/>
      <c r="AMY78" s="56"/>
      <c r="AMZ78" s="56"/>
      <c r="ANA78" s="56"/>
      <c r="ANB78" s="56"/>
      <c r="ANC78" s="56"/>
      <c r="AND78" s="56"/>
      <c r="ANE78" s="56"/>
      <c r="ANF78" s="56"/>
      <c r="ANG78" s="56"/>
      <c r="ANH78" s="56"/>
      <c r="ANI78" s="56"/>
      <c r="ANJ78" s="56"/>
      <c r="ANK78" s="56"/>
      <c r="ANL78" s="56"/>
      <c r="ANM78" s="56"/>
      <c r="ANN78" s="56"/>
      <c r="ANO78" s="56"/>
      <c r="ANP78" s="56"/>
      <c r="ANQ78" s="56"/>
      <c r="ANR78" s="56"/>
      <c r="ANS78" s="56"/>
      <c r="ANT78" s="56"/>
      <c r="ANU78" s="56"/>
      <c r="ANV78" s="56"/>
      <c r="ANW78" s="56"/>
      <c r="ANX78" s="56"/>
      <c r="ANY78" s="56"/>
      <c r="ANZ78" s="56"/>
      <c r="AOA78" s="56"/>
      <c r="AOB78" s="56"/>
      <c r="AOC78" s="56"/>
      <c r="AOD78" s="56"/>
      <c r="AOE78" s="56"/>
      <c r="AOF78" s="56"/>
      <c r="AOG78" s="56"/>
      <c r="AOH78" s="56"/>
      <c r="AOI78" s="56"/>
      <c r="AOJ78" s="56"/>
      <c r="AOK78" s="56"/>
      <c r="AOL78" s="56"/>
      <c r="AOM78" s="56"/>
      <c r="AON78" s="56"/>
      <c r="AOO78" s="56"/>
      <c r="AOP78" s="56"/>
      <c r="AOQ78" s="56"/>
      <c r="AOR78" s="56"/>
      <c r="AOS78" s="56"/>
      <c r="AOT78" s="56"/>
      <c r="AOU78" s="56"/>
      <c r="AOV78" s="56"/>
      <c r="AOW78" s="56"/>
      <c r="AOX78" s="56"/>
      <c r="AOY78" s="56"/>
      <c r="AOZ78" s="56"/>
      <c r="APA78" s="56"/>
      <c r="APB78" s="56"/>
      <c r="APC78" s="56"/>
      <c r="APD78" s="56"/>
      <c r="APE78" s="56"/>
      <c r="APF78" s="56"/>
      <c r="APG78" s="56"/>
      <c r="APH78" s="56"/>
      <c r="API78" s="56"/>
      <c r="APJ78" s="56"/>
      <c r="APK78" s="56"/>
      <c r="APL78" s="56"/>
      <c r="APM78" s="56"/>
      <c r="APN78" s="56"/>
      <c r="APO78" s="56"/>
      <c r="APP78" s="56"/>
      <c r="APQ78" s="56"/>
      <c r="APR78" s="56"/>
      <c r="APS78" s="56"/>
      <c r="APT78" s="56"/>
      <c r="APU78" s="56"/>
      <c r="APV78" s="56"/>
      <c r="APW78" s="56"/>
      <c r="APX78" s="56"/>
      <c r="APY78" s="56"/>
      <c r="APZ78" s="56"/>
      <c r="AQA78" s="56"/>
      <c r="AQB78" s="56"/>
      <c r="AQC78" s="56"/>
      <c r="AQD78" s="56"/>
      <c r="AQE78" s="56"/>
      <c r="AQF78" s="56"/>
      <c r="AQG78" s="56"/>
      <c r="AQH78" s="56"/>
      <c r="AQI78" s="56"/>
      <c r="AQJ78" s="56"/>
      <c r="AQK78" s="56"/>
      <c r="AQL78" s="56"/>
      <c r="AQM78" s="56"/>
      <c r="AQN78" s="56"/>
      <c r="AQO78" s="56"/>
      <c r="AQP78" s="56"/>
      <c r="AQQ78" s="56"/>
      <c r="AQR78" s="56"/>
      <c r="AQS78" s="56"/>
      <c r="AQT78" s="56"/>
      <c r="AQU78" s="56"/>
      <c r="AQV78" s="56"/>
      <c r="AQW78" s="56"/>
      <c r="AQX78" s="56"/>
      <c r="AQY78" s="56"/>
      <c r="AQZ78" s="56"/>
      <c r="ARA78" s="56"/>
      <c r="ARB78" s="56"/>
      <c r="ARC78" s="56"/>
      <c r="ARD78" s="56"/>
      <c r="ARE78" s="56"/>
      <c r="ARF78" s="56"/>
      <c r="ARG78" s="56"/>
      <c r="ARH78" s="56"/>
      <c r="ARI78" s="56"/>
      <c r="ARJ78" s="56"/>
      <c r="ARK78" s="56"/>
      <c r="ARL78" s="56"/>
      <c r="ARM78" s="56"/>
      <c r="ARN78" s="56"/>
      <c r="ARO78" s="56"/>
      <c r="ARP78" s="56"/>
      <c r="ARQ78" s="56"/>
      <c r="ARR78" s="56"/>
      <c r="ARS78" s="56"/>
      <c r="ART78" s="56"/>
      <c r="ARU78" s="56"/>
      <c r="ARV78" s="56"/>
      <c r="ARW78" s="56"/>
      <c r="ARX78" s="56"/>
      <c r="ARY78" s="56"/>
      <c r="ARZ78" s="56"/>
      <c r="ASA78" s="56"/>
      <c r="ASB78" s="56"/>
      <c r="ASC78" s="56"/>
      <c r="ASD78" s="56"/>
      <c r="ASE78" s="56"/>
      <c r="ASF78" s="56"/>
      <c r="ASG78" s="56"/>
      <c r="ASH78" s="56"/>
      <c r="ASI78" s="56"/>
      <c r="ASJ78" s="56"/>
      <c r="ASK78" s="56"/>
      <c r="ASL78" s="56"/>
      <c r="ASM78" s="56"/>
      <c r="ASN78" s="56"/>
      <c r="ASO78" s="56"/>
      <c r="ASP78" s="56"/>
      <c r="ASQ78" s="56"/>
      <c r="ASR78" s="56"/>
      <c r="ASS78" s="56"/>
      <c r="AST78" s="56"/>
      <c r="ASU78" s="56"/>
      <c r="ASV78" s="56"/>
      <c r="ASW78" s="56"/>
      <c r="ASX78" s="56"/>
      <c r="ASY78" s="56"/>
      <c r="ASZ78" s="56"/>
      <c r="ATA78" s="56"/>
      <c r="ATB78" s="56"/>
      <c r="ATC78" s="56"/>
      <c r="ATD78" s="56"/>
      <c r="ATE78" s="56"/>
      <c r="ATF78" s="56"/>
      <c r="ATG78" s="56"/>
      <c r="ATH78" s="56"/>
      <c r="ATI78" s="56"/>
      <c r="ATJ78" s="56"/>
      <c r="ATK78" s="56"/>
      <c r="ATL78" s="56"/>
      <c r="ATM78" s="56"/>
      <c r="ATN78" s="56"/>
      <c r="ATO78" s="56"/>
      <c r="ATP78" s="56"/>
      <c r="ATQ78" s="56"/>
      <c r="ATR78" s="56"/>
      <c r="ATS78" s="56"/>
      <c r="ATT78" s="56"/>
      <c r="ATU78" s="56"/>
      <c r="ATV78" s="56"/>
      <c r="ATW78" s="56"/>
      <c r="ATX78" s="56"/>
      <c r="ATY78" s="56"/>
      <c r="ATZ78" s="56"/>
      <c r="AUA78" s="56"/>
      <c r="AUB78" s="56"/>
      <c r="AUC78" s="56"/>
      <c r="AUD78" s="56"/>
      <c r="AUE78" s="56"/>
      <c r="AUF78" s="56"/>
      <c r="AUG78" s="56"/>
      <c r="AUH78" s="56"/>
      <c r="AUI78" s="56"/>
      <c r="AUJ78" s="56"/>
      <c r="AUK78" s="56"/>
      <c r="AUL78" s="56"/>
      <c r="AUM78" s="56"/>
      <c r="AUN78" s="56"/>
      <c r="AUO78" s="56"/>
      <c r="AUP78" s="56"/>
      <c r="AUQ78" s="56"/>
      <c r="AUR78" s="56"/>
      <c r="AUS78" s="56"/>
      <c r="AUT78" s="56"/>
      <c r="AUU78" s="56"/>
      <c r="AUV78" s="56"/>
      <c r="AUW78" s="56"/>
      <c r="AUX78" s="56"/>
      <c r="AUY78" s="56"/>
      <c r="AUZ78" s="56"/>
      <c r="AVA78" s="56"/>
      <c r="AVB78" s="56"/>
      <c r="AVC78" s="56"/>
      <c r="AVD78" s="56"/>
      <c r="AVE78" s="56"/>
      <c r="AVF78" s="56"/>
      <c r="AVG78" s="56"/>
      <c r="AVH78" s="56"/>
      <c r="AVI78" s="56"/>
      <c r="AVJ78" s="56"/>
      <c r="AVK78" s="56"/>
      <c r="AVL78" s="56"/>
      <c r="AVM78" s="56"/>
      <c r="AVN78" s="56"/>
      <c r="AVO78" s="56"/>
      <c r="AVP78" s="56"/>
      <c r="AVQ78" s="56"/>
      <c r="AVR78" s="56"/>
      <c r="AVS78" s="56"/>
      <c r="AVT78" s="56"/>
      <c r="AVU78" s="56"/>
      <c r="AVV78" s="56"/>
      <c r="AVW78" s="56"/>
      <c r="AVX78" s="56"/>
      <c r="AVY78" s="56"/>
      <c r="AVZ78" s="56"/>
      <c r="AWA78" s="56"/>
      <c r="AWB78" s="56"/>
      <c r="AWC78" s="56"/>
      <c r="AWD78" s="56"/>
      <c r="AWE78" s="56"/>
      <c r="AWF78" s="56"/>
      <c r="AWG78" s="56"/>
      <c r="AWH78" s="56"/>
      <c r="AWI78" s="56"/>
      <c r="AWJ78" s="56"/>
      <c r="AWK78" s="56"/>
      <c r="AWL78" s="56"/>
      <c r="AWM78" s="56"/>
      <c r="AWN78" s="56"/>
      <c r="AWO78" s="56"/>
      <c r="AWP78" s="56"/>
      <c r="AWQ78" s="56"/>
      <c r="AWR78" s="56"/>
      <c r="AWS78" s="56"/>
      <c r="AWT78" s="56"/>
      <c r="AWU78" s="56"/>
      <c r="AWV78" s="56"/>
      <c r="AWW78" s="56"/>
      <c r="AWX78" s="56"/>
      <c r="AWY78" s="56"/>
      <c r="AWZ78" s="56"/>
      <c r="AXA78" s="56"/>
      <c r="AXB78" s="56"/>
      <c r="AXC78" s="56"/>
      <c r="AXD78" s="56"/>
      <c r="AXE78" s="56"/>
      <c r="AXF78" s="56"/>
      <c r="AXG78" s="56"/>
      <c r="AXH78" s="56"/>
      <c r="AXI78" s="56"/>
      <c r="AXJ78" s="56"/>
      <c r="AXK78" s="56"/>
      <c r="AXL78" s="56"/>
      <c r="AXM78" s="56"/>
      <c r="AXN78" s="56"/>
      <c r="AXO78" s="56"/>
      <c r="AXP78" s="56"/>
      <c r="AXQ78" s="56"/>
      <c r="AXR78" s="56"/>
      <c r="AXS78" s="56"/>
      <c r="AXT78" s="56"/>
      <c r="AXU78" s="56"/>
      <c r="AXV78" s="56"/>
      <c r="AXW78" s="56"/>
      <c r="AXX78" s="56"/>
      <c r="AXY78" s="56"/>
      <c r="AXZ78" s="56"/>
      <c r="AYA78" s="56"/>
      <c r="AYB78" s="56"/>
      <c r="AYC78" s="56"/>
      <c r="AYD78" s="56"/>
      <c r="AYE78" s="56"/>
      <c r="AYF78" s="56"/>
      <c r="AYG78" s="56"/>
      <c r="AYH78" s="56"/>
      <c r="AYI78" s="56"/>
      <c r="AYJ78" s="56"/>
      <c r="AYK78" s="56"/>
      <c r="AYL78" s="56"/>
      <c r="AYM78" s="56"/>
      <c r="AYN78" s="56"/>
      <c r="AYO78" s="56"/>
      <c r="AYP78" s="56"/>
      <c r="AYQ78" s="56"/>
      <c r="AYR78" s="56"/>
      <c r="AYS78" s="56"/>
      <c r="AYT78" s="56"/>
      <c r="AYU78" s="56"/>
      <c r="AYV78" s="56"/>
      <c r="AYW78" s="56"/>
      <c r="AYX78" s="56"/>
      <c r="AYY78" s="56"/>
      <c r="AYZ78" s="56"/>
      <c r="AZA78" s="56"/>
      <c r="AZB78" s="56"/>
      <c r="AZC78" s="56"/>
      <c r="AZD78" s="56"/>
      <c r="AZE78" s="56"/>
      <c r="AZF78" s="56"/>
      <c r="AZG78" s="56"/>
      <c r="AZH78" s="56"/>
      <c r="AZI78" s="56"/>
      <c r="AZJ78" s="56"/>
      <c r="AZK78" s="56"/>
      <c r="AZL78" s="56"/>
      <c r="AZM78" s="56"/>
      <c r="AZN78" s="56"/>
      <c r="AZO78" s="56"/>
      <c r="AZP78" s="56"/>
      <c r="AZQ78" s="56"/>
      <c r="AZR78" s="56"/>
      <c r="AZS78" s="56"/>
      <c r="AZT78" s="56"/>
      <c r="AZU78" s="56"/>
      <c r="AZV78" s="56"/>
      <c r="AZW78" s="56"/>
      <c r="AZX78" s="56"/>
      <c r="AZY78" s="56"/>
      <c r="AZZ78" s="56"/>
      <c r="BAA78" s="56"/>
      <c r="BAB78" s="56"/>
      <c r="BAC78" s="56"/>
      <c r="BAD78" s="56"/>
      <c r="BAE78" s="56"/>
      <c r="BAF78" s="56"/>
      <c r="BAG78" s="56"/>
      <c r="BAH78" s="56"/>
      <c r="BAI78" s="56"/>
      <c r="BAJ78" s="56"/>
      <c r="BAK78" s="56"/>
      <c r="BAL78" s="56"/>
      <c r="BAM78" s="56"/>
      <c r="BAN78" s="56"/>
      <c r="BAO78" s="56"/>
      <c r="BAP78" s="56"/>
      <c r="BAQ78" s="56"/>
      <c r="BAR78" s="56"/>
      <c r="BAS78" s="56"/>
      <c r="BAT78" s="56"/>
      <c r="BAU78" s="56"/>
      <c r="BAV78" s="56"/>
      <c r="BAW78" s="56"/>
      <c r="BAX78" s="56"/>
      <c r="BAY78" s="56"/>
      <c r="BAZ78" s="56"/>
      <c r="BBA78" s="56"/>
      <c r="BBB78" s="56"/>
      <c r="BBC78" s="56"/>
      <c r="BBD78" s="56"/>
      <c r="BBE78" s="56"/>
      <c r="BBF78" s="56"/>
      <c r="BBG78" s="56"/>
      <c r="BBH78" s="56"/>
      <c r="BBI78" s="56"/>
      <c r="BBJ78" s="56"/>
      <c r="BBK78" s="56"/>
      <c r="BBL78" s="56"/>
      <c r="BBM78" s="56"/>
      <c r="BBN78" s="56"/>
      <c r="BBO78" s="56"/>
      <c r="BBP78" s="56"/>
      <c r="BBQ78" s="56"/>
      <c r="BBR78" s="56"/>
      <c r="BBS78" s="56"/>
      <c r="BBT78" s="56"/>
      <c r="BBU78" s="56"/>
      <c r="BBV78" s="56"/>
      <c r="BBW78" s="56"/>
      <c r="BBX78" s="56"/>
      <c r="BBY78" s="56"/>
      <c r="BBZ78" s="56"/>
      <c r="BCA78" s="56"/>
      <c r="BCB78" s="56"/>
      <c r="BCC78" s="56"/>
      <c r="BCD78" s="56"/>
      <c r="BCE78" s="56"/>
      <c r="BCF78" s="56"/>
      <c r="BCG78" s="56"/>
      <c r="BCH78" s="56"/>
      <c r="BCI78" s="56"/>
      <c r="BCJ78" s="56"/>
      <c r="BCK78" s="56"/>
      <c r="BCL78" s="56"/>
      <c r="BCM78" s="56"/>
      <c r="BCN78" s="56"/>
      <c r="BCO78" s="56"/>
      <c r="BCP78" s="56"/>
      <c r="BCQ78" s="56"/>
      <c r="BCR78" s="56"/>
      <c r="BCS78" s="56"/>
      <c r="BCT78" s="56"/>
      <c r="BCU78" s="56"/>
      <c r="BCV78" s="56"/>
      <c r="BCW78" s="56"/>
      <c r="BCX78" s="56"/>
      <c r="BCY78" s="56"/>
      <c r="BCZ78" s="56"/>
      <c r="BDA78" s="56"/>
      <c r="BDB78" s="56"/>
      <c r="BDC78" s="56"/>
      <c r="BDD78" s="56"/>
      <c r="BDE78" s="56"/>
      <c r="BDF78" s="56"/>
      <c r="BDG78" s="56"/>
      <c r="BDH78" s="56"/>
      <c r="BDI78" s="56"/>
      <c r="BDJ78" s="56"/>
      <c r="BDK78" s="56"/>
      <c r="BDL78" s="56"/>
      <c r="BDM78" s="56"/>
      <c r="BDN78" s="56"/>
      <c r="BDO78" s="56"/>
      <c r="BDP78" s="56"/>
      <c r="BDQ78" s="56"/>
      <c r="BDR78" s="56"/>
      <c r="BDS78" s="56"/>
      <c r="BDT78" s="56"/>
      <c r="BDU78" s="56"/>
      <c r="BDV78" s="56"/>
      <c r="BDW78" s="56"/>
      <c r="BDX78" s="56"/>
      <c r="BDY78" s="56"/>
      <c r="BDZ78" s="56"/>
      <c r="BEA78" s="56"/>
      <c r="BEB78" s="56"/>
      <c r="BEC78" s="56"/>
      <c r="BED78" s="56"/>
      <c r="BEE78" s="56"/>
      <c r="BEF78" s="56"/>
      <c r="BEG78" s="56"/>
      <c r="BEH78" s="56"/>
      <c r="BEI78" s="56"/>
      <c r="BEJ78" s="56"/>
      <c r="BEK78" s="56"/>
      <c r="BEL78" s="56"/>
      <c r="BEM78" s="56"/>
      <c r="BEN78" s="56"/>
      <c r="BEO78" s="56"/>
      <c r="BEP78" s="56"/>
      <c r="BEQ78" s="56"/>
      <c r="BER78" s="56"/>
      <c r="BES78" s="56"/>
      <c r="BET78" s="56"/>
      <c r="BEU78" s="56"/>
      <c r="BEV78" s="56"/>
      <c r="BEW78" s="56"/>
      <c r="BEX78" s="56"/>
      <c r="BEY78" s="56"/>
      <c r="BEZ78" s="56"/>
      <c r="BFA78" s="56"/>
      <c r="BFB78" s="56"/>
      <c r="BFC78" s="56"/>
      <c r="BFD78" s="56"/>
      <c r="BFE78" s="56"/>
      <c r="BFF78" s="56"/>
      <c r="BFG78" s="56"/>
      <c r="BFH78" s="56"/>
      <c r="BFI78" s="56"/>
      <c r="BFJ78" s="56"/>
      <c r="BFK78" s="56"/>
      <c r="BFL78" s="56"/>
      <c r="BFM78" s="56"/>
      <c r="BFN78" s="56"/>
      <c r="BFO78" s="56"/>
      <c r="BFP78" s="56"/>
      <c r="BFQ78" s="56"/>
      <c r="BFR78" s="56"/>
      <c r="BFS78" s="56"/>
      <c r="BFT78" s="56"/>
      <c r="BFU78" s="56"/>
      <c r="BFV78" s="56"/>
      <c r="BFW78" s="56"/>
      <c r="BFX78" s="56"/>
      <c r="BFY78" s="56"/>
      <c r="BFZ78" s="56"/>
      <c r="BGA78" s="56"/>
      <c r="BGB78" s="56"/>
      <c r="BGC78" s="56"/>
      <c r="BGD78" s="56"/>
      <c r="BGE78" s="56"/>
      <c r="BGF78" s="56"/>
      <c r="BGG78" s="56"/>
      <c r="BGH78" s="56"/>
      <c r="BGI78" s="56"/>
      <c r="BGJ78" s="56"/>
      <c r="BGK78" s="56"/>
      <c r="BGL78" s="56"/>
      <c r="BGM78" s="56"/>
      <c r="BGN78" s="56"/>
      <c r="BGO78" s="56"/>
      <c r="BGP78" s="56"/>
      <c r="BGQ78" s="56"/>
      <c r="BGR78" s="56"/>
      <c r="BGS78" s="56"/>
      <c r="BGT78" s="56"/>
      <c r="BGU78" s="56"/>
      <c r="BGV78" s="56"/>
      <c r="BGW78" s="56"/>
      <c r="BGX78" s="56"/>
      <c r="BGY78" s="56"/>
      <c r="BGZ78" s="56"/>
      <c r="BHA78" s="56"/>
      <c r="BHB78" s="56"/>
      <c r="BHC78" s="56"/>
      <c r="BHD78" s="56"/>
      <c r="BHE78" s="56"/>
      <c r="BHF78" s="56"/>
      <c r="BHG78" s="56"/>
      <c r="BHH78" s="56"/>
      <c r="BHI78" s="56"/>
      <c r="BHJ78" s="56"/>
      <c r="BHK78" s="56"/>
      <c r="BHL78" s="56"/>
      <c r="BHM78" s="56"/>
      <c r="BHN78" s="56"/>
      <c r="BHO78" s="56"/>
      <c r="BHP78" s="56"/>
      <c r="BHQ78" s="56"/>
      <c r="BHR78" s="56"/>
      <c r="BHS78" s="56"/>
      <c r="BHT78" s="56"/>
      <c r="BHU78" s="56"/>
      <c r="BHV78" s="56"/>
      <c r="BHW78" s="56"/>
      <c r="BHX78" s="56"/>
      <c r="BHY78" s="56"/>
      <c r="BHZ78" s="56"/>
      <c r="BIA78" s="56"/>
      <c r="BIB78" s="56"/>
      <c r="BIC78" s="56"/>
      <c r="BID78" s="56"/>
      <c r="BIE78" s="56"/>
      <c r="BIF78" s="56"/>
      <c r="BIG78" s="56"/>
      <c r="BIH78" s="56"/>
      <c r="BII78" s="56"/>
      <c r="BIJ78" s="56"/>
      <c r="BIK78" s="56"/>
      <c r="BIL78" s="56"/>
      <c r="BIM78" s="56"/>
      <c r="BIN78" s="56"/>
      <c r="BIO78" s="56"/>
      <c r="BIP78" s="56"/>
      <c r="BIQ78" s="56"/>
      <c r="BIR78" s="56"/>
      <c r="BIS78" s="56"/>
      <c r="BIT78" s="56"/>
      <c r="BIU78" s="56"/>
      <c r="BIV78" s="56"/>
      <c r="BIW78" s="56"/>
      <c r="BIX78" s="56"/>
      <c r="BIY78" s="56"/>
      <c r="BIZ78" s="56"/>
      <c r="BJA78" s="56"/>
      <c r="BJB78" s="56"/>
      <c r="BJC78" s="56"/>
      <c r="BJD78" s="56"/>
      <c r="BJE78" s="56"/>
      <c r="BJF78" s="56"/>
      <c r="BJG78" s="56"/>
      <c r="BJH78" s="56"/>
      <c r="BJI78" s="56"/>
      <c r="BJJ78" s="56"/>
      <c r="BJK78" s="56"/>
      <c r="BJL78" s="56"/>
      <c r="BJM78" s="56"/>
      <c r="BJN78" s="56"/>
      <c r="BJO78" s="56"/>
      <c r="BJP78" s="56"/>
      <c r="BJQ78" s="56"/>
      <c r="BJR78" s="56"/>
      <c r="BJS78" s="56"/>
      <c r="BJT78" s="56"/>
      <c r="BJU78" s="56"/>
      <c r="BJV78" s="56"/>
      <c r="BJW78" s="56"/>
      <c r="BJX78" s="56"/>
      <c r="BJY78" s="56"/>
      <c r="BJZ78" s="56"/>
      <c r="BKA78" s="56"/>
      <c r="BKB78" s="56"/>
      <c r="BKC78" s="56"/>
      <c r="BKD78" s="56"/>
      <c r="BKE78" s="56"/>
      <c r="BKF78" s="56"/>
      <c r="BKG78" s="56"/>
      <c r="BKH78" s="56"/>
      <c r="BKI78" s="56"/>
      <c r="BKJ78" s="56"/>
      <c r="BKK78" s="56"/>
      <c r="BKL78" s="56"/>
      <c r="BKM78" s="56"/>
      <c r="BKN78" s="56"/>
      <c r="BKO78" s="56"/>
      <c r="BKP78" s="56"/>
      <c r="BKQ78" s="56"/>
      <c r="BKR78" s="56"/>
      <c r="BKS78" s="56"/>
      <c r="BKT78" s="56"/>
      <c r="BKU78" s="56"/>
      <c r="BKV78" s="56"/>
      <c r="BKW78" s="56"/>
      <c r="BKX78" s="56"/>
      <c r="BKY78" s="56"/>
      <c r="BKZ78" s="56"/>
      <c r="BLA78" s="56"/>
      <c r="BLB78" s="56"/>
      <c r="BLC78" s="56"/>
      <c r="BLD78" s="56"/>
      <c r="BLE78" s="56"/>
      <c r="BLF78" s="56"/>
      <c r="BLG78" s="56"/>
      <c r="BLH78" s="56"/>
      <c r="BLI78" s="56"/>
      <c r="BLJ78" s="56"/>
      <c r="BLK78" s="56"/>
      <c r="BLL78" s="56"/>
      <c r="BLM78" s="56"/>
      <c r="BLN78" s="56"/>
      <c r="BLO78" s="56"/>
      <c r="BLP78" s="56"/>
      <c r="BLQ78" s="56"/>
      <c r="BLR78" s="56"/>
      <c r="BLS78" s="56"/>
      <c r="BLT78" s="56"/>
      <c r="BLU78" s="56"/>
      <c r="BLV78" s="56"/>
      <c r="BLW78" s="56"/>
      <c r="BLX78" s="56"/>
      <c r="BLY78" s="56"/>
      <c r="BLZ78" s="56"/>
      <c r="BMA78" s="56"/>
      <c r="BMB78" s="56"/>
      <c r="BMC78" s="56"/>
      <c r="BMD78" s="56"/>
      <c r="BME78" s="56"/>
      <c r="BMF78" s="56"/>
      <c r="BMG78" s="56"/>
      <c r="BMH78" s="56"/>
      <c r="BMI78" s="56"/>
      <c r="BMJ78" s="56"/>
      <c r="BMK78" s="56"/>
      <c r="BML78" s="56"/>
      <c r="BMM78" s="56"/>
      <c r="BMN78" s="56"/>
      <c r="BMO78" s="56"/>
      <c r="BMP78" s="56"/>
      <c r="BMQ78" s="56"/>
      <c r="BMR78" s="56"/>
      <c r="BMS78" s="56"/>
      <c r="BMT78" s="56"/>
      <c r="BMU78" s="56"/>
      <c r="BMV78" s="56"/>
      <c r="BMW78" s="56"/>
      <c r="BMX78" s="56"/>
      <c r="BMY78" s="56"/>
      <c r="BMZ78" s="56"/>
      <c r="BNA78" s="56"/>
      <c r="BNB78" s="56"/>
      <c r="BNC78" s="56"/>
      <c r="BND78" s="56"/>
      <c r="BNE78" s="56"/>
      <c r="BNF78" s="56"/>
      <c r="BNG78" s="56"/>
      <c r="BNH78" s="56"/>
      <c r="BNI78" s="56"/>
      <c r="BNJ78" s="56"/>
      <c r="BNK78" s="56"/>
      <c r="BNL78" s="56"/>
      <c r="BNM78" s="56"/>
      <c r="BNN78" s="56"/>
      <c r="BNO78" s="56"/>
      <c r="BNP78" s="56"/>
      <c r="BNQ78" s="56"/>
      <c r="BNR78" s="56"/>
      <c r="BNS78" s="56"/>
      <c r="BNT78" s="56"/>
      <c r="BNU78" s="56"/>
      <c r="BNV78" s="56"/>
      <c r="BNW78" s="56"/>
      <c r="BNX78" s="56"/>
      <c r="BNY78" s="56"/>
      <c r="BNZ78" s="56"/>
      <c r="BOA78" s="56"/>
      <c r="BOB78" s="56"/>
      <c r="BOC78" s="56"/>
      <c r="BOD78" s="56"/>
      <c r="BOE78" s="56"/>
      <c r="BOF78" s="56"/>
      <c r="BOG78" s="56"/>
      <c r="BOH78" s="56"/>
      <c r="BOI78" s="56"/>
      <c r="BOJ78" s="56"/>
      <c r="BOK78" s="56"/>
      <c r="BOL78" s="56"/>
      <c r="BOM78" s="56"/>
      <c r="BON78" s="56"/>
      <c r="BOO78" s="56"/>
      <c r="BOP78" s="56"/>
      <c r="BOQ78" s="56"/>
      <c r="BOR78" s="56"/>
      <c r="BOS78" s="56"/>
      <c r="BOT78" s="56"/>
      <c r="BOU78" s="56"/>
      <c r="BOV78" s="56"/>
      <c r="BOW78" s="56"/>
      <c r="BOX78" s="56"/>
      <c r="BOY78" s="56"/>
      <c r="BOZ78" s="56"/>
      <c r="BPA78" s="56"/>
      <c r="BPB78" s="56"/>
      <c r="BPC78" s="56"/>
      <c r="BPD78" s="56"/>
      <c r="BPE78" s="56"/>
      <c r="BPF78" s="56"/>
      <c r="BPG78" s="56"/>
      <c r="BPH78" s="56"/>
      <c r="BPI78" s="56"/>
      <c r="BPJ78" s="56"/>
      <c r="BPK78" s="56"/>
      <c r="BPL78" s="56"/>
      <c r="BPM78" s="56"/>
      <c r="BPN78" s="56"/>
      <c r="BPO78" s="56"/>
      <c r="BPP78" s="56"/>
      <c r="BPQ78" s="56"/>
      <c r="BPR78" s="56"/>
      <c r="BPS78" s="56"/>
      <c r="BPT78" s="56"/>
      <c r="BPU78" s="56"/>
      <c r="BPV78" s="56"/>
      <c r="BPW78" s="56"/>
      <c r="BPX78" s="56"/>
      <c r="BPY78" s="56"/>
      <c r="BPZ78" s="56"/>
      <c r="BQA78" s="56"/>
      <c r="BQB78" s="56"/>
      <c r="BQC78" s="56"/>
      <c r="BQD78" s="56"/>
      <c r="BQE78" s="56"/>
      <c r="BQF78" s="56"/>
      <c r="BQG78" s="56"/>
      <c r="BQH78" s="56"/>
      <c r="BQI78" s="56"/>
      <c r="BQJ78" s="56"/>
      <c r="BQK78" s="56"/>
      <c r="BQL78" s="56"/>
      <c r="BQM78" s="56"/>
      <c r="BQN78" s="56"/>
      <c r="BQO78" s="56"/>
      <c r="BQP78" s="56"/>
      <c r="BQQ78" s="56"/>
      <c r="BQR78" s="56"/>
      <c r="BQS78" s="56"/>
      <c r="BQT78" s="56"/>
      <c r="BQU78" s="56"/>
      <c r="BQV78" s="56"/>
      <c r="BQW78" s="56"/>
      <c r="BQX78" s="56"/>
      <c r="BQY78" s="56"/>
      <c r="BQZ78" s="56"/>
      <c r="BRA78" s="56"/>
      <c r="BRB78" s="56"/>
      <c r="BRC78" s="56"/>
      <c r="BRD78" s="56"/>
      <c r="BRE78" s="56"/>
      <c r="BRF78" s="56"/>
      <c r="BRG78" s="56"/>
      <c r="BRH78" s="56"/>
      <c r="BRI78" s="56"/>
      <c r="BRJ78" s="56"/>
      <c r="BRK78" s="56"/>
      <c r="BRL78" s="56"/>
      <c r="BRM78" s="56"/>
      <c r="BRN78" s="56"/>
      <c r="BRO78" s="56"/>
      <c r="BRP78" s="56"/>
      <c r="BRQ78" s="56"/>
      <c r="BRR78" s="56"/>
      <c r="BRS78" s="56"/>
      <c r="BRT78" s="56"/>
      <c r="BRU78" s="56"/>
      <c r="BRV78" s="56"/>
      <c r="BRW78" s="56"/>
      <c r="BRX78" s="56"/>
      <c r="BRY78" s="56"/>
      <c r="BRZ78" s="56"/>
      <c r="BSA78" s="56"/>
      <c r="BSB78" s="56"/>
      <c r="BSC78" s="56"/>
      <c r="BSD78" s="56"/>
      <c r="BSE78" s="56"/>
      <c r="BSF78" s="56"/>
      <c r="BSG78" s="56"/>
      <c r="BSH78" s="56"/>
      <c r="BSI78" s="56"/>
      <c r="BSJ78" s="56"/>
      <c r="BSK78" s="56"/>
      <c r="BSL78" s="56"/>
      <c r="BSM78" s="56"/>
      <c r="BSN78" s="56"/>
      <c r="BSO78" s="56"/>
      <c r="BSP78" s="56"/>
      <c r="BSQ78" s="56"/>
      <c r="BSR78" s="56"/>
      <c r="BSS78" s="56"/>
      <c r="BST78" s="56"/>
      <c r="BSU78" s="56"/>
      <c r="BSV78" s="56"/>
      <c r="BSW78" s="56"/>
      <c r="BSX78" s="56"/>
      <c r="BSY78" s="56"/>
      <c r="BSZ78" s="56"/>
      <c r="BTA78" s="56"/>
      <c r="BTB78" s="56"/>
      <c r="BTC78" s="56"/>
      <c r="BTD78" s="56"/>
      <c r="BTE78" s="56"/>
      <c r="BTF78" s="56"/>
      <c r="BTG78" s="56"/>
      <c r="BTH78" s="56"/>
      <c r="BTI78" s="56"/>
      <c r="BTJ78" s="56"/>
      <c r="BTK78" s="56"/>
      <c r="BTL78" s="56"/>
      <c r="BTM78" s="56"/>
      <c r="BTN78" s="56"/>
      <c r="BTO78" s="56"/>
      <c r="BTP78" s="56"/>
      <c r="BTQ78" s="56"/>
      <c r="BTR78" s="56"/>
      <c r="BTS78" s="56"/>
      <c r="BTT78" s="56"/>
      <c r="BTU78" s="56"/>
      <c r="BTV78" s="56"/>
      <c r="BTW78" s="56"/>
      <c r="BTX78" s="56"/>
      <c r="BTY78" s="56"/>
      <c r="BTZ78" s="56"/>
      <c r="BUA78" s="56"/>
      <c r="BUB78" s="56"/>
      <c r="BUC78" s="56"/>
      <c r="BUD78" s="56"/>
      <c r="BUE78" s="56"/>
      <c r="BUF78" s="56"/>
      <c r="BUG78" s="56"/>
      <c r="BUH78" s="56"/>
      <c r="BUI78" s="56"/>
      <c r="BUJ78" s="56"/>
      <c r="BUK78" s="56"/>
      <c r="BUL78" s="56"/>
      <c r="BUM78" s="56"/>
      <c r="BUN78" s="56"/>
      <c r="BUO78" s="56"/>
      <c r="BUP78" s="56"/>
      <c r="BUQ78" s="56"/>
      <c r="BUR78" s="56"/>
      <c r="BUS78" s="56"/>
      <c r="BUT78" s="56"/>
      <c r="BUU78" s="56"/>
      <c r="BUV78" s="56"/>
      <c r="BUW78" s="56"/>
      <c r="BUX78" s="56"/>
      <c r="BUY78" s="56"/>
      <c r="BUZ78" s="56"/>
      <c r="BVA78" s="56"/>
      <c r="BVB78" s="56"/>
      <c r="BVC78" s="56"/>
      <c r="BVD78" s="56"/>
      <c r="BVE78" s="56"/>
      <c r="BVF78" s="56"/>
      <c r="BVG78" s="56"/>
      <c r="BVH78" s="56"/>
      <c r="BVI78" s="56"/>
      <c r="BVJ78" s="56"/>
      <c r="BVK78" s="56"/>
      <c r="BVL78" s="56"/>
      <c r="BVM78" s="56"/>
      <c r="BVN78" s="56"/>
      <c r="BVO78" s="56"/>
      <c r="BVP78" s="56"/>
      <c r="BVQ78" s="56"/>
      <c r="BVR78" s="56"/>
      <c r="BVS78" s="56"/>
      <c r="BVT78" s="56"/>
      <c r="BVU78" s="56"/>
      <c r="BVV78" s="56"/>
      <c r="BVW78" s="56"/>
      <c r="BVX78" s="56"/>
      <c r="BVY78" s="56"/>
      <c r="BVZ78" s="56"/>
      <c r="BWA78" s="56"/>
      <c r="BWB78" s="56"/>
      <c r="BWC78" s="56"/>
      <c r="BWD78" s="56"/>
      <c r="BWE78" s="56"/>
      <c r="BWF78" s="56"/>
      <c r="BWG78" s="56"/>
      <c r="BWH78" s="56"/>
      <c r="BWI78" s="56"/>
      <c r="BWJ78" s="56"/>
      <c r="BWK78" s="56"/>
      <c r="BWL78" s="56"/>
      <c r="BWM78" s="56"/>
      <c r="BWN78" s="56"/>
      <c r="BWO78" s="56"/>
      <c r="BWP78" s="56"/>
      <c r="BWQ78" s="56"/>
      <c r="BWR78" s="56"/>
      <c r="BWS78" s="56"/>
      <c r="BWT78" s="56"/>
      <c r="BWU78" s="56"/>
      <c r="BWV78" s="56"/>
      <c r="BWW78" s="56"/>
      <c r="BWX78" s="56"/>
      <c r="BWY78" s="56"/>
      <c r="BWZ78" s="56"/>
      <c r="BXA78" s="56"/>
      <c r="BXB78" s="56"/>
      <c r="BXC78" s="56"/>
      <c r="BXD78" s="56"/>
      <c r="BXE78" s="56"/>
      <c r="BXF78" s="56"/>
      <c r="BXG78" s="56"/>
      <c r="BXH78" s="56"/>
      <c r="BXI78" s="56"/>
      <c r="BXJ78" s="56"/>
      <c r="BXK78" s="56"/>
      <c r="BXL78" s="56"/>
      <c r="BXM78" s="56"/>
      <c r="BXN78" s="56"/>
      <c r="BXO78" s="56"/>
      <c r="BXP78" s="56"/>
      <c r="BXQ78" s="56"/>
      <c r="BXR78" s="56"/>
      <c r="BXS78" s="56"/>
      <c r="BXT78" s="56"/>
      <c r="BXU78" s="56"/>
      <c r="BXV78" s="56"/>
      <c r="BXW78" s="56"/>
      <c r="BXX78" s="56"/>
      <c r="BXY78" s="56"/>
      <c r="BXZ78" s="56"/>
      <c r="BYA78" s="56"/>
      <c r="BYB78" s="56"/>
      <c r="BYC78" s="56"/>
      <c r="BYD78" s="56"/>
      <c r="BYE78" s="56"/>
      <c r="BYF78" s="56"/>
      <c r="BYG78" s="56"/>
      <c r="BYH78" s="56"/>
      <c r="BYI78" s="56"/>
      <c r="BYJ78" s="56"/>
      <c r="BYK78" s="56"/>
      <c r="BYL78" s="56"/>
      <c r="BYM78" s="56"/>
      <c r="BYN78" s="56"/>
      <c r="BYO78" s="56"/>
      <c r="BYP78" s="56"/>
      <c r="BYQ78" s="56"/>
      <c r="BYR78" s="56"/>
      <c r="BYS78" s="56"/>
      <c r="BYT78" s="56"/>
      <c r="BYU78" s="56"/>
      <c r="BYV78" s="56"/>
      <c r="BYW78" s="56"/>
      <c r="BYX78" s="56"/>
      <c r="BYY78" s="56"/>
      <c r="BYZ78" s="56"/>
      <c r="BZA78" s="56"/>
      <c r="BZB78" s="56"/>
      <c r="BZC78" s="56"/>
      <c r="BZD78" s="56"/>
      <c r="BZE78" s="56"/>
      <c r="BZF78" s="56"/>
      <c r="BZG78" s="56"/>
      <c r="BZH78" s="56"/>
      <c r="BZI78" s="56"/>
      <c r="BZJ78" s="56"/>
      <c r="BZK78" s="56"/>
      <c r="BZL78" s="56"/>
      <c r="BZM78" s="56"/>
      <c r="BZN78" s="56"/>
      <c r="BZO78" s="56"/>
      <c r="BZP78" s="56"/>
      <c r="BZQ78" s="56"/>
      <c r="BZR78" s="56"/>
      <c r="BZS78" s="56"/>
      <c r="BZT78" s="56"/>
      <c r="BZU78" s="56"/>
      <c r="BZV78" s="56"/>
      <c r="BZW78" s="56"/>
      <c r="BZX78" s="56"/>
      <c r="BZY78" s="56"/>
      <c r="BZZ78" s="56"/>
      <c r="CAA78" s="56"/>
      <c r="CAB78" s="56"/>
      <c r="CAC78" s="56"/>
      <c r="CAD78" s="56"/>
      <c r="CAE78" s="56"/>
      <c r="CAF78" s="56"/>
      <c r="CAG78" s="56"/>
      <c r="CAH78" s="56"/>
      <c r="CAI78" s="56"/>
      <c r="CAJ78" s="56"/>
      <c r="CAK78" s="56"/>
      <c r="CAL78" s="56"/>
      <c r="CAM78" s="56"/>
      <c r="CAN78" s="56"/>
      <c r="CAO78" s="56"/>
      <c r="CAP78" s="56"/>
      <c r="CAQ78" s="56"/>
      <c r="CAR78" s="56"/>
      <c r="CAS78" s="56"/>
      <c r="CAT78" s="56"/>
      <c r="CAU78" s="56"/>
      <c r="CAV78" s="56"/>
      <c r="CAW78" s="56"/>
      <c r="CAX78" s="56"/>
      <c r="CAY78" s="56"/>
      <c r="CAZ78" s="56"/>
      <c r="CBA78" s="56"/>
      <c r="CBB78" s="56"/>
      <c r="CBC78" s="56"/>
      <c r="CBD78" s="56"/>
      <c r="CBE78" s="56"/>
      <c r="CBF78" s="56"/>
      <c r="CBG78" s="56"/>
      <c r="CBH78" s="56"/>
      <c r="CBI78" s="56"/>
      <c r="CBJ78" s="56"/>
      <c r="CBK78" s="56"/>
      <c r="CBL78" s="56"/>
      <c r="CBM78" s="56"/>
      <c r="CBN78" s="56"/>
      <c r="CBO78" s="56"/>
      <c r="CBP78" s="56"/>
      <c r="CBQ78" s="56"/>
      <c r="CBR78" s="56"/>
      <c r="CBS78" s="56"/>
      <c r="CBT78" s="56"/>
      <c r="CBU78" s="56"/>
      <c r="CBV78" s="56"/>
      <c r="CBW78" s="56"/>
      <c r="CBX78" s="56"/>
      <c r="CBY78" s="56"/>
      <c r="CBZ78" s="56"/>
      <c r="CCA78" s="56"/>
      <c r="CCB78" s="56"/>
      <c r="CCC78" s="56"/>
      <c r="CCD78" s="56"/>
      <c r="CCE78" s="56"/>
      <c r="CCF78" s="56"/>
      <c r="CCG78" s="56"/>
      <c r="CCH78" s="56"/>
      <c r="CCI78" s="56"/>
      <c r="CCJ78" s="56"/>
      <c r="CCK78" s="56"/>
      <c r="CCL78" s="56"/>
      <c r="CCM78" s="56"/>
      <c r="CCN78" s="56"/>
      <c r="CCO78" s="56"/>
      <c r="CCP78" s="56"/>
      <c r="CCQ78" s="56"/>
      <c r="CCR78" s="56"/>
      <c r="CCS78" s="56"/>
      <c r="CCT78" s="56"/>
      <c r="CCU78" s="56"/>
      <c r="CCV78" s="56"/>
      <c r="CCW78" s="56"/>
      <c r="CCX78" s="56"/>
      <c r="CCY78" s="56"/>
      <c r="CCZ78" s="56"/>
      <c r="CDA78" s="56"/>
      <c r="CDB78" s="56"/>
      <c r="CDC78" s="56"/>
      <c r="CDD78" s="56"/>
      <c r="CDE78" s="56"/>
      <c r="CDF78" s="56"/>
      <c r="CDG78" s="56"/>
      <c r="CDH78" s="56"/>
      <c r="CDI78" s="56"/>
      <c r="CDJ78" s="56"/>
      <c r="CDK78" s="56"/>
      <c r="CDL78" s="56"/>
      <c r="CDM78" s="56"/>
      <c r="CDN78" s="56"/>
      <c r="CDO78" s="56"/>
      <c r="CDP78" s="56"/>
      <c r="CDQ78" s="56"/>
      <c r="CDR78" s="56"/>
      <c r="CDS78" s="56"/>
      <c r="CDT78" s="56"/>
      <c r="CDU78" s="56"/>
      <c r="CDV78" s="56"/>
      <c r="CDW78" s="56"/>
      <c r="CDX78" s="56"/>
      <c r="CDY78" s="56"/>
      <c r="CDZ78" s="56"/>
      <c r="CEA78" s="56"/>
      <c r="CEB78" s="56"/>
      <c r="CEC78" s="56"/>
      <c r="CED78" s="56"/>
      <c r="CEE78" s="56"/>
      <c r="CEF78" s="56"/>
      <c r="CEG78" s="56"/>
      <c r="CEH78" s="56"/>
      <c r="CEI78" s="56"/>
      <c r="CEJ78" s="56"/>
      <c r="CEK78" s="56"/>
      <c r="CEL78" s="56"/>
      <c r="CEM78" s="56"/>
      <c r="CEN78" s="56"/>
      <c r="CEO78" s="56"/>
      <c r="CEP78" s="56"/>
      <c r="CEQ78" s="56"/>
      <c r="CER78" s="56"/>
      <c r="CES78" s="56"/>
      <c r="CET78" s="56"/>
      <c r="CEU78" s="56"/>
      <c r="CEV78" s="56"/>
      <c r="CEW78" s="56"/>
      <c r="CEX78" s="56"/>
      <c r="CEY78" s="56"/>
      <c r="CEZ78" s="56"/>
      <c r="CFA78" s="56"/>
      <c r="CFB78" s="56"/>
      <c r="CFC78" s="56"/>
      <c r="CFD78" s="56"/>
      <c r="CFE78" s="56"/>
      <c r="CFF78" s="56"/>
      <c r="CFG78" s="56"/>
      <c r="CFH78" s="56"/>
      <c r="CFI78" s="56"/>
      <c r="CFJ78" s="56"/>
      <c r="CFK78" s="56"/>
      <c r="CFL78" s="56"/>
      <c r="CFM78" s="56"/>
      <c r="CFN78" s="56"/>
      <c r="CFO78" s="56"/>
      <c r="CFP78" s="56"/>
      <c r="CFQ78" s="56"/>
      <c r="CFR78" s="56"/>
      <c r="CFS78" s="56"/>
      <c r="CFT78" s="56"/>
      <c r="CFU78" s="56"/>
      <c r="CFV78" s="56"/>
      <c r="CFW78" s="56"/>
      <c r="CFX78" s="56"/>
      <c r="CFY78" s="56"/>
      <c r="CFZ78" s="56"/>
      <c r="CGA78" s="56"/>
      <c r="CGB78" s="56"/>
      <c r="CGC78" s="56"/>
      <c r="CGD78" s="56"/>
      <c r="CGE78" s="56"/>
      <c r="CGF78" s="56"/>
      <c r="CGG78" s="56"/>
      <c r="CGH78" s="56"/>
      <c r="CGI78" s="56"/>
      <c r="CGJ78" s="56"/>
      <c r="CGK78" s="56"/>
      <c r="CGL78" s="56"/>
      <c r="CGM78" s="56"/>
      <c r="CGN78" s="56"/>
      <c r="CGO78" s="56"/>
      <c r="CGP78" s="56"/>
      <c r="CGQ78" s="56"/>
      <c r="CGR78" s="56"/>
      <c r="CGS78" s="56"/>
      <c r="CGT78" s="56"/>
      <c r="CGU78" s="56"/>
      <c r="CGV78" s="56"/>
      <c r="CGW78" s="56"/>
      <c r="CGX78" s="56"/>
      <c r="CGY78" s="56"/>
      <c r="CGZ78" s="56"/>
      <c r="CHA78" s="56"/>
      <c r="CHB78" s="56"/>
      <c r="CHC78" s="56"/>
      <c r="CHD78" s="56"/>
      <c r="CHE78" s="56"/>
      <c r="CHF78" s="56"/>
      <c r="CHG78" s="56"/>
      <c r="CHH78" s="56"/>
      <c r="CHI78" s="56"/>
      <c r="CHJ78" s="56"/>
      <c r="CHK78" s="56"/>
      <c r="CHL78" s="56"/>
      <c r="CHM78" s="56"/>
      <c r="CHN78" s="56"/>
      <c r="CHO78" s="56"/>
      <c r="CHP78" s="56"/>
      <c r="CHQ78" s="56"/>
      <c r="CHR78" s="56"/>
      <c r="CHS78" s="56"/>
      <c r="CHT78" s="56"/>
      <c r="CHU78" s="56"/>
      <c r="CHV78" s="56"/>
      <c r="CHW78" s="56"/>
      <c r="CHX78" s="56"/>
      <c r="CHY78" s="56"/>
      <c r="CHZ78" s="56"/>
      <c r="CIA78" s="56"/>
      <c r="CIB78" s="56"/>
      <c r="CIC78" s="56"/>
      <c r="CID78" s="56"/>
      <c r="CIE78" s="56"/>
      <c r="CIF78" s="56"/>
      <c r="CIG78" s="56"/>
      <c r="CIH78" s="56"/>
      <c r="CII78" s="56"/>
      <c r="CIJ78" s="56"/>
      <c r="CIK78" s="56"/>
      <c r="CIL78" s="56"/>
      <c r="CIM78" s="56"/>
      <c r="CIN78" s="56"/>
      <c r="CIO78" s="56"/>
      <c r="CIP78" s="56"/>
      <c r="CIQ78" s="56"/>
      <c r="CIR78" s="56"/>
      <c r="CIS78" s="56"/>
      <c r="CIT78" s="56"/>
      <c r="CIU78" s="56"/>
      <c r="CIV78" s="56"/>
      <c r="CIW78" s="56"/>
      <c r="CIX78" s="56"/>
      <c r="CIY78" s="56"/>
      <c r="CIZ78" s="56"/>
      <c r="CJA78" s="56"/>
      <c r="CJB78" s="56"/>
      <c r="CJC78" s="56"/>
      <c r="CJD78" s="56"/>
      <c r="CJE78" s="56"/>
      <c r="CJF78" s="56"/>
      <c r="CJG78" s="56"/>
      <c r="CJH78" s="56"/>
      <c r="CJI78" s="56"/>
      <c r="CJJ78" s="56"/>
      <c r="CJK78" s="56"/>
      <c r="CJL78" s="56"/>
      <c r="CJM78" s="56"/>
      <c r="CJN78" s="56"/>
      <c r="CJO78" s="56"/>
      <c r="CJP78" s="56"/>
      <c r="CJQ78" s="56"/>
      <c r="CJR78" s="56"/>
      <c r="CJS78" s="56"/>
      <c r="CJT78" s="56"/>
      <c r="CJU78" s="56"/>
      <c r="CJV78" s="56"/>
      <c r="CJW78" s="56"/>
      <c r="CJX78" s="56"/>
      <c r="CJY78" s="56"/>
      <c r="CJZ78" s="56"/>
      <c r="CKA78" s="56"/>
      <c r="CKB78" s="56"/>
      <c r="CKC78" s="56"/>
      <c r="CKD78" s="56"/>
      <c r="CKE78" s="56"/>
      <c r="CKF78" s="56"/>
      <c r="CKG78" s="56"/>
      <c r="CKH78" s="56"/>
      <c r="CKI78" s="56"/>
      <c r="CKJ78" s="56"/>
      <c r="CKK78" s="56"/>
      <c r="CKL78" s="56"/>
      <c r="CKM78" s="56"/>
      <c r="CKN78" s="56"/>
      <c r="CKO78" s="56"/>
      <c r="CKP78" s="56"/>
      <c r="CKQ78" s="56"/>
      <c r="CKR78" s="56"/>
      <c r="CKS78" s="56"/>
      <c r="CKT78" s="56"/>
      <c r="CKU78" s="56"/>
      <c r="CKV78" s="56"/>
      <c r="CKW78" s="56"/>
      <c r="CKX78" s="56"/>
      <c r="CKY78" s="56"/>
      <c r="CKZ78" s="56"/>
      <c r="CLA78" s="56"/>
      <c r="CLB78" s="56"/>
      <c r="CLC78" s="56"/>
      <c r="CLD78" s="56"/>
      <c r="CLE78" s="56"/>
      <c r="CLF78" s="56"/>
      <c r="CLG78" s="56"/>
      <c r="CLH78" s="56"/>
      <c r="CLI78" s="56"/>
      <c r="CLJ78" s="56"/>
      <c r="CLK78" s="56"/>
      <c r="CLL78" s="56"/>
      <c r="CLM78" s="56"/>
      <c r="CLN78" s="56"/>
      <c r="CLO78" s="56"/>
      <c r="CLP78" s="56"/>
      <c r="CLQ78" s="56"/>
      <c r="CLR78" s="56"/>
      <c r="CLS78" s="56"/>
      <c r="CLT78" s="56"/>
      <c r="CLU78" s="56"/>
      <c r="CLV78" s="56"/>
      <c r="CLW78" s="56"/>
      <c r="CLX78" s="56"/>
      <c r="CLY78" s="56"/>
      <c r="CLZ78" s="56"/>
      <c r="CMA78" s="56"/>
      <c r="CMB78" s="56"/>
      <c r="CMC78" s="56"/>
      <c r="CMD78" s="56"/>
      <c r="CME78" s="56"/>
      <c r="CMF78" s="56"/>
      <c r="CMG78" s="56"/>
      <c r="CMH78" s="56"/>
      <c r="CMI78" s="56"/>
      <c r="CMJ78" s="56"/>
      <c r="CMK78" s="56"/>
      <c r="CML78" s="56"/>
      <c r="CMM78" s="56"/>
      <c r="CMN78" s="56"/>
      <c r="CMO78" s="56"/>
      <c r="CMP78" s="56"/>
      <c r="CMQ78" s="56"/>
      <c r="CMR78" s="56"/>
      <c r="CMS78" s="56"/>
      <c r="CMT78" s="56"/>
      <c r="CMU78" s="56"/>
      <c r="CMV78" s="56"/>
      <c r="CMW78" s="56"/>
      <c r="CMX78" s="56"/>
      <c r="CMY78" s="56"/>
      <c r="CMZ78" s="56"/>
      <c r="CNA78" s="56"/>
      <c r="CNB78" s="56"/>
      <c r="CNC78" s="56"/>
      <c r="CND78" s="56"/>
      <c r="CNE78" s="56"/>
      <c r="CNF78" s="56"/>
      <c r="CNG78" s="56"/>
      <c r="CNH78" s="56"/>
      <c r="CNI78" s="56"/>
      <c r="CNJ78" s="56"/>
      <c r="CNK78" s="56"/>
      <c r="CNL78" s="56"/>
      <c r="CNM78" s="56"/>
      <c r="CNN78" s="56"/>
      <c r="CNO78" s="56"/>
      <c r="CNP78" s="56"/>
      <c r="CNQ78" s="56"/>
      <c r="CNR78" s="56"/>
      <c r="CNS78" s="56"/>
      <c r="CNT78" s="56"/>
      <c r="CNU78" s="56"/>
      <c r="CNV78" s="56"/>
      <c r="CNW78" s="56"/>
      <c r="CNX78" s="56"/>
      <c r="CNY78" s="56"/>
      <c r="CNZ78" s="56"/>
      <c r="COA78" s="56"/>
      <c r="COB78" s="56"/>
      <c r="COC78" s="56"/>
      <c r="COD78" s="56"/>
      <c r="COE78" s="56"/>
      <c r="COF78" s="56"/>
      <c r="COG78" s="56"/>
      <c r="COH78" s="56"/>
      <c r="COI78" s="56"/>
      <c r="COJ78" s="56"/>
      <c r="COK78" s="56"/>
      <c r="COL78" s="56"/>
      <c r="COM78" s="56"/>
      <c r="CON78" s="56"/>
      <c r="COO78" s="56"/>
      <c r="COP78" s="56"/>
      <c r="COQ78" s="56"/>
      <c r="COR78" s="56"/>
      <c r="COS78" s="56"/>
      <c r="COT78" s="56"/>
      <c r="COU78" s="56"/>
      <c r="COV78" s="56"/>
      <c r="COW78" s="56"/>
      <c r="COX78" s="56"/>
      <c r="COY78" s="56"/>
      <c r="COZ78" s="56"/>
      <c r="CPA78" s="56"/>
      <c r="CPB78" s="56"/>
      <c r="CPC78" s="56"/>
      <c r="CPD78" s="56"/>
      <c r="CPE78" s="56"/>
      <c r="CPF78" s="56"/>
      <c r="CPG78" s="56"/>
      <c r="CPH78" s="56"/>
      <c r="CPI78" s="56"/>
      <c r="CPJ78" s="56"/>
      <c r="CPK78" s="56"/>
      <c r="CPL78" s="56"/>
      <c r="CPM78" s="56"/>
      <c r="CPN78" s="56"/>
      <c r="CPO78" s="56"/>
      <c r="CPP78" s="56"/>
      <c r="CPQ78" s="56"/>
      <c r="CPR78" s="56"/>
      <c r="CPS78" s="56"/>
      <c r="CPT78" s="56"/>
      <c r="CPU78" s="56"/>
      <c r="CPV78" s="56"/>
      <c r="CPW78" s="56"/>
      <c r="CPX78" s="56"/>
      <c r="CPY78" s="56"/>
      <c r="CPZ78" s="56"/>
      <c r="CQA78" s="56"/>
      <c r="CQB78" s="56"/>
      <c r="CQC78" s="56"/>
      <c r="CQD78" s="56"/>
      <c r="CQE78" s="56"/>
      <c r="CQF78" s="56"/>
      <c r="CQG78" s="56"/>
      <c r="CQH78" s="56"/>
      <c r="CQI78" s="56"/>
      <c r="CQJ78" s="56"/>
      <c r="CQK78" s="56"/>
      <c r="CQL78" s="56"/>
      <c r="CQM78" s="56"/>
      <c r="CQN78" s="56"/>
      <c r="CQO78" s="56"/>
      <c r="CQP78" s="56"/>
      <c r="CQQ78" s="56"/>
      <c r="CQR78" s="56"/>
      <c r="CQS78" s="56"/>
      <c r="CQT78" s="56"/>
      <c r="CQU78" s="56"/>
      <c r="CQV78" s="56"/>
      <c r="CQW78" s="56"/>
      <c r="CQX78" s="56"/>
      <c r="CQY78" s="56"/>
      <c r="CQZ78" s="56"/>
      <c r="CRA78" s="56"/>
      <c r="CRB78" s="56"/>
      <c r="CRC78" s="56"/>
      <c r="CRD78" s="56"/>
      <c r="CRE78" s="56"/>
      <c r="CRF78" s="56"/>
      <c r="CRG78" s="56"/>
      <c r="CRH78" s="56"/>
      <c r="CRI78" s="56"/>
      <c r="CRJ78" s="56"/>
      <c r="CRK78" s="56"/>
      <c r="CRL78" s="56"/>
      <c r="CRM78" s="56"/>
      <c r="CRN78" s="56"/>
      <c r="CRO78" s="56"/>
      <c r="CRP78" s="56"/>
      <c r="CRQ78" s="56"/>
      <c r="CRR78" s="56"/>
      <c r="CRS78" s="56"/>
      <c r="CRT78" s="56"/>
      <c r="CRU78" s="56"/>
      <c r="CRV78" s="56"/>
      <c r="CRW78" s="56"/>
      <c r="CRX78" s="56"/>
      <c r="CRY78" s="56"/>
      <c r="CRZ78" s="56"/>
      <c r="CSA78" s="56"/>
      <c r="CSB78" s="56"/>
      <c r="CSC78" s="56"/>
      <c r="CSD78" s="56"/>
      <c r="CSE78" s="56"/>
      <c r="CSF78" s="56"/>
      <c r="CSG78" s="56"/>
      <c r="CSH78" s="56"/>
      <c r="CSI78" s="56"/>
      <c r="CSJ78" s="56"/>
      <c r="CSK78" s="56"/>
      <c r="CSL78" s="56"/>
      <c r="CSM78" s="56"/>
      <c r="CSN78" s="56"/>
      <c r="CSO78" s="56"/>
      <c r="CSP78" s="56"/>
      <c r="CSQ78" s="56"/>
      <c r="CSR78" s="56"/>
      <c r="CSS78" s="56"/>
      <c r="CST78" s="56"/>
      <c r="CSU78" s="56"/>
      <c r="CSV78" s="56"/>
      <c r="CSW78" s="56"/>
      <c r="CSX78" s="56"/>
      <c r="CSY78" s="56"/>
      <c r="CSZ78" s="56"/>
      <c r="CTA78" s="56"/>
      <c r="CTB78" s="56"/>
      <c r="CTC78" s="56"/>
      <c r="CTD78" s="56"/>
      <c r="CTE78" s="56"/>
      <c r="CTF78" s="56"/>
      <c r="CTG78" s="56"/>
      <c r="CTH78" s="56"/>
      <c r="CTI78" s="56"/>
      <c r="CTJ78" s="56"/>
      <c r="CTK78" s="56"/>
      <c r="CTL78" s="56"/>
      <c r="CTM78" s="56"/>
      <c r="CTN78" s="56"/>
      <c r="CTO78" s="56"/>
      <c r="CTP78" s="56"/>
      <c r="CTQ78" s="56"/>
      <c r="CTR78" s="56"/>
      <c r="CTS78" s="56"/>
      <c r="CTT78" s="56"/>
      <c r="CTU78" s="56"/>
      <c r="CTV78" s="56"/>
      <c r="CTW78" s="56"/>
      <c r="CTX78" s="56"/>
      <c r="CTY78" s="56"/>
      <c r="CTZ78" s="56"/>
      <c r="CUA78" s="56"/>
      <c r="CUB78" s="56"/>
      <c r="CUC78" s="56"/>
      <c r="CUD78" s="56"/>
      <c r="CUE78" s="56"/>
      <c r="CUF78" s="56"/>
      <c r="CUG78" s="56"/>
      <c r="CUH78" s="56"/>
      <c r="CUI78" s="56"/>
      <c r="CUJ78" s="56"/>
      <c r="CUK78" s="56"/>
      <c r="CUL78" s="56"/>
      <c r="CUM78" s="56"/>
      <c r="CUN78" s="56"/>
      <c r="CUO78" s="56"/>
      <c r="CUP78" s="56"/>
      <c r="CUQ78" s="56"/>
      <c r="CUR78" s="56"/>
      <c r="CUS78" s="56"/>
      <c r="CUT78" s="56"/>
      <c r="CUU78" s="56"/>
      <c r="CUV78" s="56"/>
      <c r="CUW78" s="56"/>
      <c r="CUX78" s="56"/>
      <c r="CUY78" s="56"/>
      <c r="CUZ78" s="56"/>
      <c r="CVA78" s="56"/>
      <c r="CVB78" s="56"/>
      <c r="CVC78" s="56"/>
      <c r="CVD78" s="56"/>
      <c r="CVE78" s="56"/>
      <c r="CVF78" s="56"/>
      <c r="CVG78" s="56"/>
      <c r="CVH78" s="56"/>
      <c r="CVI78" s="56"/>
      <c r="CVJ78" s="56"/>
      <c r="CVK78" s="56"/>
      <c r="CVL78" s="56"/>
      <c r="CVM78" s="56"/>
      <c r="CVN78" s="56"/>
      <c r="CVO78" s="56"/>
      <c r="CVP78" s="56"/>
      <c r="CVQ78" s="56"/>
      <c r="CVR78" s="56"/>
      <c r="CVS78" s="56"/>
      <c r="CVT78" s="56"/>
      <c r="CVU78" s="56"/>
      <c r="CVV78" s="56"/>
      <c r="CVW78" s="56"/>
      <c r="CVX78" s="56"/>
      <c r="CVY78" s="56"/>
      <c r="CVZ78" s="56"/>
      <c r="CWA78" s="56"/>
      <c r="CWB78" s="56"/>
      <c r="CWC78" s="56"/>
      <c r="CWD78" s="56"/>
      <c r="CWE78" s="56"/>
      <c r="CWF78" s="56"/>
      <c r="CWG78" s="56"/>
      <c r="CWH78" s="56"/>
      <c r="CWI78" s="56"/>
      <c r="CWJ78" s="56"/>
      <c r="CWK78" s="56"/>
      <c r="CWL78" s="56"/>
      <c r="CWM78" s="56"/>
      <c r="CWN78" s="56"/>
      <c r="CWO78" s="56"/>
      <c r="CWP78" s="56"/>
      <c r="CWQ78" s="56"/>
      <c r="CWR78" s="56"/>
      <c r="CWS78" s="56"/>
      <c r="CWT78" s="56"/>
      <c r="CWU78" s="56"/>
      <c r="CWV78" s="56"/>
      <c r="CWW78" s="56"/>
      <c r="CWX78" s="56"/>
      <c r="CWY78" s="56"/>
      <c r="CWZ78" s="56"/>
      <c r="CXA78" s="56"/>
      <c r="CXB78" s="56"/>
      <c r="CXC78" s="56"/>
      <c r="CXD78" s="56"/>
      <c r="CXE78" s="56"/>
      <c r="CXF78" s="56"/>
      <c r="CXG78" s="56"/>
      <c r="CXH78" s="56"/>
      <c r="CXI78" s="56"/>
      <c r="CXJ78" s="56"/>
      <c r="CXK78" s="56"/>
      <c r="CXL78" s="56"/>
      <c r="CXM78" s="56"/>
      <c r="CXN78" s="56"/>
      <c r="CXO78" s="56"/>
      <c r="CXP78" s="56"/>
      <c r="CXQ78" s="56"/>
      <c r="CXR78" s="56"/>
      <c r="CXS78" s="56"/>
      <c r="CXT78" s="56"/>
      <c r="CXU78" s="56"/>
      <c r="CXV78" s="56"/>
      <c r="CXW78" s="56"/>
      <c r="CXX78" s="56"/>
      <c r="CXY78" s="56"/>
      <c r="CXZ78" s="56"/>
      <c r="CYA78" s="56"/>
      <c r="CYB78" s="56"/>
      <c r="CYC78" s="56"/>
      <c r="CYD78" s="56"/>
      <c r="CYE78" s="56"/>
      <c r="CYF78" s="56"/>
      <c r="CYG78" s="56"/>
      <c r="CYH78" s="56"/>
      <c r="CYI78" s="56"/>
      <c r="CYJ78" s="56"/>
      <c r="CYK78" s="56"/>
      <c r="CYL78" s="56"/>
      <c r="CYM78" s="56"/>
      <c r="CYN78" s="56"/>
      <c r="CYO78" s="56"/>
      <c r="CYP78" s="56"/>
      <c r="CYQ78" s="56"/>
      <c r="CYR78" s="56"/>
      <c r="CYS78" s="56"/>
      <c r="CYT78" s="56"/>
      <c r="CYU78" s="56"/>
      <c r="CYV78" s="56"/>
      <c r="CYW78" s="56"/>
      <c r="CYX78" s="56"/>
      <c r="CYY78" s="56"/>
      <c r="CYZ78" s="56"/>
      <c r="CZA78" s="56"/>
      <c r="CZB78" s="56"/>
      <c r="CZC78" s="56"/>
      <c r="CZD78" s="56"/>
      <c r="CZE78" s="56"/>
      <c r="CZF78" s="56"/>
      <c r="CZG78" s="56"/>
      <c r="CZH78" s="56"/>
      <c r="CZI78" s="56"/>
      <c r="CZJ78" s="56"/>
      <c r="CZK78" s="56"/>
      <c r="CZL78" s="56"/>
      <c r="CZM78" s="56"/>
      <c r="CZN78" s="56"/>
      <c r="CZO78" s="56"/>
      <c r="CZP78" s="56"/>
      <c r="CZQ78" s="56"/>
      <c r="CZR78" s="56"/>
      <c r="CZS78" s="56"/>
      <c r="CZT78" s="56"/>
      <c r="CZU78" s="56"/>
      <c r="CZV78" s="56"/>
      <c r="CZW78" s="56"/>
      <c r="CZX78" s="56"/>
      <c r="CZY78" s="56"/>
      <c r="CZZ78" s="56"/>
      <c r="DAA78" s="56"/>
      <c r="DAB78" s="56"/>
      <c r="DAC78" s="56"/>
      <c r="DAD78" s="56"/>
      <c r="DAE78" s="56"/>
      <c r="DAF78" s="56"/>
      <c r="DAG78" s="56"/>
      <c r="DAH78" s="56"/>
      <c r="DAI78" s="56"/>
      <c r="DAJ78" s="56"/>
      <c r="DAK78" s="56"/>
      <c r="DAL78" s="56"/>
      <c r="DAM78" s="56"/>
      <c r="DAN78" s="56"/>
      <c r="DAO78" s="56"/>
      <c r="DAP78" s="56"/>
      <c r="DAQ78" s="56"/>
      <c r="DAR78" s="56"/>
      <c r="DAS78" s="56"/>
      <c r="DAT78" s="56"/>
      <c r="DAU78" s="56"/>
      <c r="DAV78" s="56"/>
      <c r="DAW78" s="56"/>
      <c r="DAX78" s="56"/>
      <c r="DAY78" s="56"/>
      <c r="DAZ78" s="56"/>
      <c r="DBA78" s="56"/>
      <c r="DBB78" s="56"/>
      <c r="DBC78" s="56"/>
      <c r="DBD78" s="56"/>
      <c r="DBE78" s="56"/>
      <c r="DBF78" s="56"/>
      <c r="DBG78" s="56"/>
      <c r="DBH78" s="56"/>
      <c r="DBI78" s="56"/>
      <c r="DBJ78" s="56"/>
      <c r="DBK78" s="56"/>
      <c r="DBL78" s="56"/>
      <c r="DBM78" s="56"/>
      <c r="DBN78" s="56"/>
      <c r="DBO78" s="56"/>
      <c r="DBP78" s="56"/>
      <c r="DBQ78" s="56"/>
      <c r="DBR78" s="56"/>
      <c r="DBS78" s="56"/>
      <c r="DBT78" s="56"/>
      <c r="DBU78" s="56"/>
      <c r="DBV78" s="56"/>
      <c r="DBW78" s="56"/>
      <c r="DBX78" s="56"/>
      <c r="DBY78" s="56"/>
      <c r="DBZ78" s="56"/>
      <c r="DCA78" s="56"/>
      <c r="DCB78" s="56"/>
      <c r="DCC78" s="56"/>
      <c r="DCD78" s="56"/>
      <c r="DCE78" s="56"/>
      <c r="DCF78" s="56"/>
      <c r="DCG78" s="56"/>
      <c r="DCH78" s="56"/>
      <c r="DCI78" s="56"/>
      <c r="DCJ78" s="56"/>
      <c r="DCK78" s="56"/>
      <c r="DCL78" s="56"/>
      <c r="DCM78" s="56"/>
      <c r="DCN78" s="56"/>
      <c r="DCO78" s="56"/>
      <c r="DCP78" s="56"/>
      <c r="DCQ78" s="56"/>
      <c r="DCR78" s="56"/>
      <c r="DCS78" s="56"/>
      <c r="DCT78" s="56"/>
      <c r="DCU78" s="56"/>
      <c r="DCV78" s="56"/>
      <c r="DCW78" s="56"/>
      <c r="DCX78" s="56"/>
      <c r="DCY78" s="56"/>
      <c r="DCZ78" s="56"/>
      <c r="DDA78" s="56"/>
      <c r="DDB78" s="56"/>
      <c r="DDC78" s="56"/>
      <c r="DDD78" s="56"/>
      <c r="DDE78" s="56"/>
      <c r="DDF78" s="56"/>
      <c r="DDG78" s="56"/>
      <c r="DDH78" s="56"/>
      <c r="DDI78" s="56"/>
      <c r="DDJ78" s="56"/>
      <c r="DDK78" s="56"/>
      <c r="DDL78" s="56"/>
      <c r="DDM78" s="56"/>
      <c r="DDN78" s="56"/>
      <c r="DDO78" s="56"/>
      <c r="DDP78" s="56"/>
      <c r="DDQ78" s="56"/>
      <c r="DDR78" s="56"/>
      <c r="DDS78" s="56"/>
      <c r="DDT78" s="56"/>
      <c r="DDU78" s="56"/>
      <c r="DDV78" s="56"/>
      <c r="DDW78" s="56"/>
      <c r="DDX78" s="56"/>
      <c r="DDY78" s="56"/>
      <c r="DDZ78" s="56"/>
      <c r="DEA78" s="56"/>
      <c r="DEB78" s="56"/>
      <c r="DEC78" s="56"/>
      <c r="DED78" s="56"/>
      <c r="DEE78" s="56"/>
      <c r="DEF78" s="56"/>
      <c r="DEG78" s="56"/>
      <c r="DEH78" s="56"/>
      <c r="DEI78" s="56"/>
      <c r="DEJ78" s="56"/>
      <c r="DEK78" s="56"/>
      <c r="DEL78" s="56"/>
      <c r="DEM78" s="56"/>
      <c r="DEN78" s="56"/>
      <c r="DEO78" s="56"/>
      <c r="DEP78" s="56"/>
      <c r="DEQ78" s="56"/>
      <c r="DER78" s="56"/>
      <c r="DES78" s="56"/>
      <c r="DET78" s="56"/>
      <c r="DEU78" s="56"/>
      <c r="DEV78" s="56"/>
      <c r="DEW78" s="56"/>
      <c r="DEX78" s="56"/>
      <c r="DEY78" s="56"/>
      <c r="DEZ78" s="56"/>
      <c r="DFA78" s="56"/>
      <c r="DFB78" s="56"/>
      <c r="DFC78" s="56"/>
      <c r="DFD78" s="56"/>
      <c r="DFE78" s="56"/>
      <c r="DFF78" s="56"/>
      <c r="DFG78" s="56"/>
      <c r="DFH78" s="56"/>
      <c r="DFI78" s="56"/>
      <c r="DFJ78" s="56"/>
      <c r="DFK78" s="56"/>
      <c r="DFL78" s="56"/>
      <c r="DFM78" s="56"/>
      <c r="DFN78" s="56"/>
      <c r="DFO78" s="56"/>
      <c r="DFP78" s="56"/>
      <c r="DFQ78" s="56"/>
      <c r="DFR78" s="56"/>
      <c r="DFS78" s="56"/>
      <c r="DFT78" s="56"/>
      <c r="DFU78" s="56"/>
      <c r="DFV78" s="56"/>
      <c r="DFW78" s="56"/>
      <c r="DFX78" s="56"/>
      <c r="DFY78" s="56"/>
      <c r="DFZ78" s="56"/>
      <c r="DGA78" s="56"/>
      <c r="DGB78" s="56"/>
      <c r="DGC78" s="56"/>
      <c r="DGD78" s="56"/>
      <c r="DGE78" s="56"/>
      <c r="DGF78" s="56"/>
      <c r="DGG78" s="56"/>
      <c r="DGH78" s="56"/>
      <c r="DGI78" s="56"/>
      <c r="DGJ78" s="56"/>
      <c r="DGK78" s="56"/>
      <c r="DGL78" s="56"/>
      <c r="DGM78" s="56"/>
      <c r="DGN78" s="56"/>
      <c r="DGO78" s="56"/>
      <c r="DGP78" s="56"/>
      <c r="DGQ78" s="56"/>
      <c r="DGR78" s="56"/>
      <c r="DGS78" s="56"/>
      <c r="DGT78" s="56"/>
      <c r="DGU78" s="56"/>
      <c r="DGV78" s="56"/>
      <c r="DGW78" s="56"/>
      <c r="DGX78" s="56"/>
      <c r="DGY78" s="56"/>
      <c r="DGZ78" s="56"/>
      <c r="DHA78" s="56"/>
      <c r="DHB78" s="56"/>
      <c r="DHC78" s="56"/>
      <c r="DHD78" s="56"/>
      <c r="DHE78" s="56"/>
      <c r="DHF78" s="56"/>
      <c r="DHG78" s="56"/>
      <c r="DHH78" s="56"/>
      <c r="DHI78" s="56"/>
      <c r="DHJ78" s="56"/>
      <c r="DHK78" s="56"/>
      <c r="DHL78" s="56"/>
      <c r="DHM78" s="56"/>
      <c r="DHN78" s="56"/>
      <c r="DHO78" s="56"/>
      <c r="DHP78" s="56"/>
      <c r="DHQ78" s="56"/>
      <c r="DHR78" s="56"/>
      <c r="DHS78" s="56"/>
      <c r="DHT78" s="56"/>
      <c r="DHU78" s="56"/>
      <c r="DHV78" s="56"/>
      <c r="DHW78" s="56"/>
      <c r="DHX78" s="56"/>
      <c r="DHY78" s="56"/>
      <c r="DHZ78" s="56"/>
      <c r="DIA78" s="56"/>
      <c r="DIB78" s="56"/>
      <c r="DIC78" s="56"/>
      <c r="DID78" s="56"/>
      <c r="DIE78" s="56"/>
      <c r="DIF78" s="56"/>
      <c r="DIG78" s="56"/>
      <c r="DIH78" s="56"/>
      <c r="DII78" s="56"/>
      <c r="DIJ78" s="56"/>
      <c r="DIK78" s="56"/>
      <c r="DIL78" s="56"/>
      <c r="DIM78" s="56"/>
      <c r="DIN78" s="56"/>
      <c r="DIO78" s="56"/>
      <c r="DIP78" s="56"/>
      <c r="DIQ78" s="56"/>
      <c r="DIR78" s="56"/>
      <c r="DIS78" s="56"/>
      <c r="DIT78" s="56"/>
      <c r="DIU78" s="56"/>
      <c r="DIV78" s="56"/>
      <c r="DIW78" s="56"/>
      <c r="DIX78" s="56"/>
      <c r="DIY78" s="56"/>
      <c r="DIZ78" s="56"/>
      <c r="DJA78" s="56"/>
      <c r="DJB78" s="56"/>
      <c r="DJC78" s="56"/>
      <c r="DJD78" s="56"/>
      <c r="DJE78" s="56"/>
      <c r="DJF78" s="56"/>
      <c r="DJG78" s="56"/>
      <c r="DJH78" s="56"/>
      <c r="DJI78" s="56"/>
      <c r="DJJ78" s="56"/>
      <c r="DJK78" s="56"/>
      <c r="DJL78" s="56"/>
      <c r="DJM78" s="56"/>
      <c r="DJN78" s="56"/>
      <c r="DJO78" s="56"/>
      <c r="DJP78" s="56"/>
      <c r="DJQ78" s="56"/>
      <c r="DJR78" s="56"/>
      <c r="DJS78" s="56"/>
      <c r="DJT78" s="56"/>
      <c r="DJU78" s="56"/>
      <c r="DJV78" s="56"/>
      <c r="DJW78" s="56"/>
      <c r="DJX78" s="56"/>
      <c r="DJY78" s="56"/>
      <c r="DJZ78" s="56"/>
      <c r="DKA78" s="56"/>
      <c r="DKB78" s="56"/>
      <c r="DKC78" s="56"/>
      <c r="DKD78" s="56"/>
      <c r="DKE78" s="56"/>
      <c r="DKF78" s="56"/>
      <c r="DKG78" s="56"/>
      <c r="DKH78" s="56"/>
      <c r="DKI78" s="56"/>
      <c r="DKJ78" s="56"/>
      <c r="DKK78" s="56"/>
      <c r="DKL78" s="56"/>
      <c r="DKM78" s="56"/>
      <c r="DKN78" s="56"/>
      <c r="DKO78" s="56"/>
      <c r="DKP78" s="56"/>
      <c r="DKQ78" s="56"/>
      <c r="DKR78" s="56"/>
      <c r="DKS78" s="56"/>
      <c r="DKT78" s="56"/>
      <c r="DKU78" s="56"/>
      <c r="DKV78" s="56"/>
      <c r="DKW78" s="56"/>
      <c r="DKX78" s="56"/>
      <c r="DKY78" s="56"/>
      <c r="DKZ78" s="56"/>
      <c r="DLA78" s="56"/>
      <c r="DLB78" s="56"/>
      <c r="DLC78" s="56"/>
      <c r="DLD78" s="56"/>
      <c r="DLE78" s="56"/>
      <c r="DLF78" s="56"/>
      <c r="DLG78" s="56"/>
      <c r="DLH78" s="56"/>
      <c r="DLI78" s="56"/>
      <c r="DLJ78" s="56"/>
      <c r="DLK78" s="56"/>
      <c r="DLL78" s="56"/>
      <c r="DLM78" s="56"/>
      <c r="DLN78" s="56"/>
      <c r="DLO78" s="56"/>
      <c r="DLP78" s="56"/>
      <c r="DLQ78" s="56"/>
      <c r="DLR78" s="56"/>
      <c r="DLS78" s="56"/>
      <c r="DLT78" s="56"/>
      <c r="DLU78" s="56"/>
      <c r="DLV78" s="56"/>
      <c r="DLW78" s="56"/>
      <c r="DLX78" s="56"/>
      <c r="DLY78" s="56"/>
      <c r="DLZ78" s="56"/>
      <c r="DMA78" s="56"/>
      <c r="DMB78" s="56"/>
      <c r="DMC78" s="56"/>
      <c r="DMD78" s="56"/>
      <c r="DME78" s="56"/>
      <c r="DMF78" s="56"/>
      <c r="DMG78" s="56"/>
      <c r="DMH78" s="56"/>
      <c r="DMI78" s="56"/>
      <c r="DMJ78" s="56"/>
      <c r="DMK78" s="56"/>
      <c r="DML78" s="56"/>
      <c r="DMM78" s="56"/>
      <c r="DMN78" s="56"/>
      <c r="DMO78" s="56"/>
      <c r="DMP78" s="56"/>
      <c r="DMQ78" s="56"/>
      <c r="DMR78" s="56"/>
      <c r="DMS78" s="56"/>
      <c r="DMT78" s="56"/>
      <c r="DMU78" s="56"/>
      <c r="DMV78" s="56"/>
      <c r="DMW78" s="56"/>
      <c r="DMX78" s="56"/>
      <c r="DMY78" s="56"/>
      <c r="DMZ78" s="56"/>
      <c r="DNA78" s="56"/>
      <c r="DNB78" s="56"/>
      <c r="DNC78" s="56"/>
      <c r="DND78" s="56"/>
      <c r="DNE78" s="56"/>
      <c r="DNF78" s="56"/>
      <c r="DNG78" s="56"/>
      <c r="DNH78" s="56"/>
      <c r="DNI78" s="56"/>
      <c r="DNJ78" s="56"/>
      <c r="DNK78" s="56"/>
      <c r="DNL78" s="56"/>
      <c r="DNM78" s="56"/>
      <c r="DNN78" s="56"/>
      <c r="DNO78" s="56"/>
      <c r="DNP78" s="56"/>
      <c r="DNQ78" s="56"/>
      <c r="DNR78" s="56"/>
      <c r="DNS78" s="56"/>
      <c r="DNT78" s="56"/>
      <c r="DNU78" s="56"/>
      <c r="DNV78" s="56"/>
      <c r="DNW78" s="56"/>
      <c r="DNX78" s="56"/>
      <c r="DNY78" s="56"/>
      <c r="DNZ78" s="56"/>
      <c r="DOA78" s="56"/>
      <c r="DOB78" s="56"/>
      <c r="DOC78" s="56"/>
      <c r="DOD78" s="56"/>
      <c r="DOE78" s="56"/>
      <c r="DOF78" s="56"/>
      <c r="DOG78" s="56"/>
      <c r="DOH78" s="56"/>
      <c r="DOI78" s="56"/>
      <c r="DOJ78" s="56"/>
      <c r="DOK78" s="56"/>
      <c r="DOL78" s="56"/>
      <c r="DOM78" s="56"/>
      <c r="DON78" s="56"/>
      <c r="DOO78" s="56"/>
      <c r="DOP78" s="56"/>
      <c r="DOQ78" s="56"/>
      <c r="DOR78" s="56"/>
      <c r="DOS78" s="56"/>
      <c r="DOT78" s="56"/>
      <c r="DOU78" s="56"/>
      <c r="DOV78" s="56"/>
      <c r="DOW78" s="56"/>
      <c r="DOX78" s="56"/>
      <c r="DOY78" s="56"/>
      <c r="DOZ78" s="56"/>
      <c r="DPA78" s="56"/>
      <c r="DPB78" s="56"/>
      <c r="DPC78" s="56"/>
      <c r="DPD78" s="56"/>
      <c r="DPE78" s="56"/>
      <c r="DPF78" s="56"/>
      <c r="DPG78" s="56"/>
      <c r="DPH78" s="56"/>
      <c r="DPI78" s="56"/>
      <c r="DPJ78" s="56"/>
      <c r="DPK78" s="56"/>
      <c r="DPL78" s="56"/>
      <c r="DPM78" s="56"/>
      <c r="DPN78" s="56"/>
      <c r="DPO78" s="56"/>
      <c r="DPP78" s="56"/>
      <c r="DPQ78" s="56"/>
      <c r="DPR78" s="56"/>
      <c r="DPS78" s="56"/>
      <c r="DPT78" s="56"/>
      <c r="DPU78" s="56"/>
      <c r="DPV78" s="56"/>
      <c r="DPW78" s="56"/>
      <c r="DPX78" s="56"/>
      <c r="DPY78" s="56"/>
      <c r="DPZ78" s="56"/>
      <c r="DQA78" s="56"/>
      <c r="DQB78" s="56"/>
      <c r="DQC78" s="56"/>
      <c r="DQD78" s="56"/>
      <c r="DQE78" s="56"/>
      <c r="DQF78" s="56"/>
      <c r="DQG78" s="56"/>
      <c r="DQH78" s="56"/>
      <c r="DQI78" s="56"/>
      <c r="DQJ78" s="56"/>
      <c r="DQK78" s="56"/>
      <c r="DQL78" s="56"/>
      <c r="DQM78" s="56"/>
      <c r="DQN78" s="56"/>
      <c r="DQO78" s="56"/>
      <c r="DQP78" s="56"/>
      <c r="DQQ78" s="56"/>
      <c r="DQR78" s="56"/>
      <c r="DQS78" s="56"/>
      <c r="DQT78" s="56"/>
      <c r="DQU78" s="56"/>
      <c r="DQV78" s="56"/>
      <c r="DQW78" s="56"/>
      <c r="DQX78" s="56"/>
      <c r="DQY78" s="56"/>
      <c r="DQZ78" s="56"/>
      <c r="DRA78" s="56"/>
      <c r="DRB78" s="56"/>
      <c r="DRC78" s="56"/>
      <c r="DRD78" s="56"/>
      <c r="DRE78" s="56"/>
      <c r="DRF78" s="56"/>
      <c r="DRG78" s="56"/>
      <c r="DRH78" s="56"/>
      <c r="DRI78" s="56"/>
      <c r="DRJ78" s="56"/>
      <c r="DRK78" s="56"/>
      <c r="DRL78" s="56"/>
      <c r="DRM78" s="56"/>
      <c r="DRN78" s="56"/>
      <c r="DRO78" s="56"/>
      <c r="DRP78" s="56"/>
      <c r="DRQ78" s="56"/>
      <c r="DRR78" s="56"/>
      <c r="DRS78" s="56"/>
      <c r="DRT78" s="56"/>
      <c r="DRU78" s="56"/>
      <c r="DRV78" s="56"/>
      <c r="DRW78" s="56"/>
      <c r="DRX78" s="56"/>
      <c r="DRY78" s="56"/>
      <c r="DRZ78" s="56"/>
      <c r="DSA78" s="56"/>
      <c r="DSB78" s="56"/>
      <c r="DSC78" s="56"/>
      <c r="DSD78" s="56"/>
      <c r="DSE78" s="56"/>
      <c r="DSF78" s="56"/>
      <c r="DSG78" s="56"/>
      <c r="DSH78" s="56"/>
      <c r="DSI78" s="56"/>
      <c r="DSJ78" s="56"/>
      <c r="DSK78" s="56"/>
      <c r="DSL78" s="56"/>
      <c r="DSM78" s="56"/>
      <c r="DSN78" s="56"/>
      <c r="DSO78" s="56"/>
      <c r="DSP78" s="56"/>
      <c r="DSQ78" s="56"/>
      <c r="DSR78" s="56"/>
      <c r="DSS78" s="56"/>
      <c r="DST78" s="56"/>
      <c r="DSU78" s="56"/>
      <c r="DSV78" s="56"/>
      <c r="DSW78" s="56"/>
      <c r="DSX78" s="56"/>
      <c r="DSY78" s="56"/>
      <c r="DSZ78" s="56"/>
      <c r="DTA78" s="56"/>
      <c r="DTB78" s="56"/>
      <c r="DTC78" s="56"/>
      <c r="DTD78" s="56"/>
      <c r="DTE78" s="56"/>
      <c r="DTF78" s="56"/>
      <c r="DTG78" s="56"/>
      <c r="DTH78" s="56"/>
      <c r="DTI78" s="56"/>
      <c r="DTJ78" s="56"/>
      <c r="DTK78" s="56"/>
      <c r="DTL78" s="56"/>
      <c r="DTM78" s="56"/>
      <c r="DTN78" s="56"/>
      <c r="DTO78" s="56"/>
      <c r="DTP78" s="56"/>
      <c r="DTQ78" s="56"/>
      <c r="DTR78" s="56"/>
      <c r="DTS78" s="56"/>
      <c r="DTT78" s="56"/>
      <c r="DTU78" s="56"/>
      <c r="DTV78" s="56"/>
      <c r="DTW78" s="56"/>
      <c r="DTX78" s="56"/>
      <c r="DTY78" s="56"/>
      <c r="DTZ78" s="56"/>
      <c r="DUA78" s="56"/>
      <c r="DUB78" s="56"/>
      <c r="DUC78" s="56"/>
      <c r="DUD78" s="56"/>
      <c r="DUE78" s="56"/>
      <c r="DUF78" s="56"/>
      <c r="DUG78" s="56"/>
      <c r="DUH78" s="56"/>
      <c r="DUI78" s="56"/>
      <c r="DUJ78" s="56"/>
      <c r="DUK78" s="56"/>
      <c r="DUL78" s="56"/>
      <c r="DUM78" s="56"/>
      <c r="DUN78" s="56"/>
      <c r="DUO78" s="56"/>
      <c r="DUP78" s="56"/>
      <c r="DUQ78" s="56"/>
      <c r="DUR78" s="56"/>
      <c r="DUS78" s="56"/>
      <c r="DUT78" s="56"/>
      <c r="DUU78" s="56"/>
      <c r="DUV78" s="56"/>
      <c r="DUW78" s="56"/>
      <c r="DUX78" s="56"/>
      <c r="DUY78" s="56"/>
      <c r="DUZ78" s="56"/>
      <c r="DVA78" s="56"/>
      <c r="DVB78" s="56"/>
      <c r="DVC78" s="56"/>
      <c r="DVD78" s="56"/>
      <c r="DVE78" s="56"/>
      <c r="DVF78" s="56"/>
      <c r="DVG78" s="56"/>
      <c r="DVH78" s="56"/>
      <c r="DVI78" s="56"/>
      <c r="DVJ78" s="56"/>
      <c r="DVK78" s="56"/>
      <c r="DVL78" s="56"/>
      <c r="DVM78" s="56"/>
      <c r="DVN78" s="56"/>
      <c r="DVO78" s="56"/>
      <c r="DVP78" s="56"/>
      <c r="DVQ78" s="56"/>
      <c r="DVR78" s="56"/>
      <c r="DVS78" s="56"/>
      <c r="DVT78" s="56"/>
      <c r="DVU78" s="56"/>
      <c r="DVV78" s="56"/>
      <c r="DVW78" s="56"/>
      <c r="DVX78" s="56"/>
      <c r="DVY78" s="56"/>
      <c r="DVZ78" s="56"/>
      <c r="DWA78" s="56"/>
      <c r="DWB78" s="56"/>
      <c r="DWC78" s="56"/>
      <c r="DWD78" s="56"/>
      <c r="DWE78" s="56"/>
      <c r="DWF78" s="56"/>
      <c r="DWG78" s="56"/>
      <c r="DWH78" s="56"/>
      <c r="DWI78" s="56"/>
      <c r="DWJ78" s="56"/>
      <c r="DWK78" s="56"/>
      <c r="DWL78" s="56"/>
      <c r="DWM78" s="56"/>
      <c r="DWN78" s="56"/>
      <c r="DWO78" s="56"/>
      <c r="DWP78" s="56"/>
      <c r="DWQ78" s="56"/>
      <c r="DWR78" s="56"/>
      <c r="DWS78" s="56"/>
      <c r="DWT78" s="56"/>
      <c r="DWU78" s="56"/>
      <c r="DWV78" s="56"/>
      <c r="DWW78" s="56"/>
      <c r="DWX78" s="56"/>
      <c r="DWY78" s="56"/>
      <c r="DWZ78" s="56"/>
      <c r="DXA78" s="56"/>
      <c r="DXB78" s="56"/>
      <c r="DXC78" s="56"/>
      <c r="DXD78" s="56"/>
      <c r="DXE78" s="56"/>
      <c r="DXF78" s="56"/>
      <c r="DXG78" s="56"/>
      <c r="DXH78" s="56"/>
      <c r="DXI78" s="56"/>
      <c r="DXJ78" s="56"/>
      <c r="DXK78" s="56"/>
      <c r="DXL78" s="56"/>
      <c r="DXM78" s="56"/>
      <c r="DXN78" s="56"/>
      <c r="DXO78" s="56"/>
      <c r="DXP78" s="56"/>
      <c r="DXQ78" s="56"/>
      <c r="DXR78" s="56"/>
      <c r="DXS78" s="56"/>
      <c r="DXT78" s="56"/>
      <c r="DXU78" s="56"/>
      <c r="DXV78" s="56"/>
      <c r="DXW78" s="56"/>
      <c r="DXX78" s="56"/>
      <c r="DXY78" s="56"/>
      <c r="DXZ78" s="56"/>
      <c r="DYA78" s="56"/>
      <c r="DYB78" s="56"/>
      <c r="DYC78" s="56"/>
      <c r="DYD78" s="56"/>
      <c r="DYE78" s="56"/>
      <c r="DYF78" s="56"/>
      <c r="DYG78" s="56"/>
      <c r="DYH78" s="56"/>
      <c r="DYI78" s="56"/>
      <c r="DYJ78" s="56"/>
      <c r="DYK78" s="56"/>
      <c r="DYL78" s="56"/>
      <c r="DYM78" s="56"/>
      <c r="DYN78" s="56"/>
      <c r="DYO78" s="56"/>
      <c r="DYP78" s="56"/>
      <c r="DYQ78" s="56"/>
      <c r="DYR78" s="56"/>
      <c r="DYS78" s="56"/>
      <c r="DYT78" s="56"/>
      <c r="DYU78" s="56"/>
      <c r="DYV78" s="56"/>
      <c r="DYW78" s="56"/>
      <c r="DYX78" s="56"/>
      <c r="DYY78" s="56"/>
      <c r="DYZ78" s="56"/>
      <c r="DZA78" s="56"/>
      <c r="DZB78" s="56"/>
      <c r="DZC78" s="56"/>
      <c r="DZD78" s="56"/>
      <c r="DZE78" s="56"/>
      <c r="DZF78" s="56"/>
      <c r="DZG78" s="56"/>
      <c r="DZH78" s="56"/>
      <c r="DZI78" s="56"/>
      <c r="DZJ78" s="56"/>
      <c r="DZK78" s="56"/>
      <c r="DZL78" s="56"/>
      <c r="DZM78" s="56"/>
      <c r="DZN78" s="56"/>
      <c r="DZO78" s="56"/>
      <c r="DZP78" s="56"/>
      <c r="DZQ78" s="56"/>
      <c r="DZR78" s="56"/>
      <c r="DZS78" s="56"/>
      <c r="DZT78" s="56"/>
      <c r="DZU78" s="56"/>
      <c r="DZV78" s="56"/>
      <c r="DZW78" s="56"/>
      <c r="DZX78" s="56"/>
      <c r="DZY78" s="56"/>
      <c r="DZZ78" s="56"/>
      <c r="EAA78" s="56"/>
      <c r="EAB78" s="56"/>
      <c r="EAC78" s="56"/>
      <c r="EAD78" s="56"/>
      <c r="EAE78" s="56"/>
      <c r="EAF78" s="56"/>
      <c r="EAG78" s="56"/>
      <c r="EAH78" s="56"/>
      <c r="EAI78" s="56"/>
      <c r="EAJ78" s="56"/>
      <c r="EAK78" s="56"/>
      <c r="EAL78" s="56"/>
      <c r="EAM78" s="56"/>
      <c r="EAN78" s="56"/>
      <c r="EAO78" s="56"/>
      <c r="EAP78" s="56"/>
      <c r="EAQ78" s="56"/>
      <c r="EAR78" s="56"/>
      <c r="EAS78" s="56"/>
      <c r="EAT78" s="56"/>
      <c r="EAU78" s="56"/>
      <c r="EAV78" s="56"/>
      <c r="EAW78" s="56"/>
      <c r="EAX78" s="56"/>
      <c r="EAY78" s="56"/>
      <c r="EAZ78" s="56"/>
      <c r="EBA78" s="56"/>
      <c r="EBB78" s="56"/>
      <c r="EBC78" s="56"/>
      <c r="EBD78" s="56"/>
      <c r="EBE78" s="56"/>
      <c r="EBF78" s="56"/>
      <c r="EBG78" s="56"/>
      <c r="EBH78" s="56"/>
      <c r="EBI78" s="56"/>
      <c r="EBJ78" s="56"/>
      <c r="EBK78" s="56"/>
      <c r="EBL78" s="56"/>
      <c r="EBM78" s="56"/>
      <c r="EBN78" s="56"/>
      <c r="EBO78" s="56"/>
      <c r="EBP78" s="56"/>
      <c r="EBQ78" s="56"/>
      <c r="EBR78" s="56"/>
      <c r="EBS78" s="56"/>
      <c r="EBT78" s="56"/>
      <c r="EBU78" s="56"/>
      <c r="EBV78" s="56"/>
      <c r="EBW78" s="56"/>
      <c r="EBX78" s="56"/>
      <c r="EBY78" s="56"/>
      <c r="EBZ78" s="56"/>
      <c r="ECA78" s="56"/>
      <c r="ECB78" s="56"/>
      <c r="ECC78" s="56"/>
      <c r="ECD78" s="56"/>
      <c r="ECE78" s="56"/>
      <c r="ECF78" s="56"/>
      <c r="ECG78" s="56"/>
      <c r="ECH78" s="56"/>
      <c r="ECI78" s="56"/>
      <c r="ECJ78" s="56"/>
      <c r="ECK78" s="56"/>
      <c r="ECL78" s="56"/>
      <c r="ECM78" s="56"/>
      <c r="ECN78" s="56"/>
      <c r="ECO78" s="56"/>
      <c r="ECP78" s="56"/>
      <c r="ECQ78" s="56"/>
      <c r="ECR78" s="56"/>
      <c r="ECS78" s="56"/>
      <c r="ECT78" s="56"/>
      <c r="ECU78" s="56"/>
      <c r="ECV78" s="56"/>
      <c r="ECW78" s="56"/>
      <c r="ECX78" s="56"/>
      <c r="ECY78" s="56"/>
      <c r="ECZ78" s="56"/>
      <c r="EDA78" s="56"/>
      <c r="EDB78" s="56"/>
      <c r="EDC78" s="56"/>
      <c r="EDD78" s="56"/>
      <c r="EDE78" s="56"/>
      <c r="EDF78" s="56"/>
      <c r="EDG78" s="56"/>
      <c r="EDH78" s="56"/>
      <c r="EDI78" s="56"/>
      <c r="EDJ78" s="56"/>
      <c r="EDK78" s="56"/>
      <c r="EDL78" s="56"/>
      <c r="EDM78" s="56"/>
      <c r="EDN78" s="56"/>
      <c r="EDO78" s="56"/>
      <c r="EDP78" s="56"/>
      <c r="EDQ78" s="56"/>
      <c r="EDR78" s="56"/>
      <c r="EDS78" s="56"/>
      <c r="EDT78" s="56"/>
      <c r="EDU78" s="56"/>
      <c r="EDV78" s="56"/>
      <c r="EDW78" s="56"/>
      <c r="EDX78" s="56"/>
      <c r="EDY78" s="56"/>
      <c r="EDZ78" s="56"/>
      <c r="EEA78" s="56"/>
      <c r="EEB78" s="56"/>
      <c r="EEC78" s="56"/>
      <c r="EED78" s="56"/>
      <c r="EEE78" s="56"/>
      <c r="EEF78" s="56"/>
      <c r="EEG78" s="56"/>
      <c r="EEH78" s="56"/>
      <c r="EEI78" s="56"/>
      <c r="EEJ78" s="56"/>
      <c r="EEK78" s="56"/>
      <c r="EEL78" s="56"/>
      <c r="EEM78" s="56"/>
      <c r="EEN78" s="56"/>
      <c r="EEO78" s="56"/>
      <c r="EEP78" s="56"/>
      <c r="EEQ78" s="56"/>
      <c r="EER78" s="56"/>
      <c r="EES78" s="56"/>
      <c r="EET78" s="56"/>
      <c r="EEU78" s="56"/>
      <c r="EEV78" s="56"/>
      <c r="EEW78" s="56"/>
      <c r="EEX78" s="56"/>
      <c r="EEY78" s="56"/>
      <c r="EEZ78" s="56"/>
      <c r="EFA78" s="56"/>
      <c r="EFB78" s="56"/>
      <c r="EFC78" s="56"/>
      <c r="EFD78" s="56"/>
      <c r="EFE78" s="56"/>
      <c r="EFF78" s="56"/>
      <c r="EFG78" s="56"/>
      <c r="EFH78" s="56"/>
      <c r="EFI78" s="56"/>
      <c r="EFJ78" s="56"/>
      <c r="EFK78" s="56"/>
      <c r="EFL78" s="56"/>
      <c r="EFM78" s="56"/>
      <c r="EFN78" s="56"/>
      <c r="EFO78" s="56"/>
      <c r="EFP78" s="56"/>
      <c r="EFQ78" s="56"/>
      <c r="EFR78" s="56"/>
      <c r="EFS78" s="56"/>
      <c r="EFT78" s="56"/>
      <c r="EFU78" s="56"/>
      <c r="EFV78" s="56"/>
      <c r="EFW78" s="56"/>
      <c r="EFX78" s="56"/>
      <c r="EFY78" s="56"/>
      <c r="EFZ78" s="56"/>
      <c r="EGA78" s="56"/>
      <c r="EGB78" s="56"/>
      <c r="EGC78" s="56"/>
      <c r="EGD78" s="56"/>
      <c r="EGE78" s="56"/>
      <c r="EGF78" s="56"/>
      <c r="EGG78" s="56"/>
      <c r="EGH78" s="56"/>
      <c r="EGI78" s="56"/>
      <c r="EGJ78" s="56"/>
      <c r="EGK78" s="56"/>
      <c r="EGL78" s="56"/>
      <c r="EGM78" s="56"/>
      <c r="EGN78" s="56"/>
      <c r="EGO78" s="56"/>
      <c r="EGP78" s="56"/>
      <c r="EGQ78" s="56"/>
      <c r="EGR78" s="56"/>
      <c r="EGS78" s="56"/>
      <c r="EGT78" s="56"/>
      <c r="EGU78" s="56"/>
      <c r="EGV78" s="56"/>
      <c r="EGW78" s="56"/>
      <c r="EGX78" s="56"/>
      <c r="EGY78" s="56"/>
      <c r="EGZ78" s="56"/>
      <c r="EHA78" s="56"/>
      <c r="EHB78" s="56"/>
      <c r="EHC78" s="56"/>
      <c r="EHD78" s="56"/>
      <c r="EHE78" s="56"/>
      <c r="EHF78" s="56"/>
      <c r="EHG78" s="56"/>
      <c r="EHH78" s="56"/>
      <c r="EHI78" s="56"/>
      <c r="EHJ78" s="56"/>
      <c r="EHK78" s="56"/>
      <c r="EHL78" s="56"/>
      <c r="EHM78" s="56"/>
      <c r="EHN78" s="56"/>
      <c r="EHO78" s="56"/>
      <c r="EHP78" s="56"/>
      <c r="EHQ78" s="56"/>
      <c r="EHR78" s="56"/>
      <c r="EHS78" s="56"/>
      <c r="EHT78" s="56"/>
      <c r="EHU78" s="56"/>
      <c r="EHV78" s="56"/>
      <c r="EHW78" s="56"/>
      <c r="EHX78" s="56"/>
      <c r="EHY78" s="56"/>
      <c r="EHZ78" s="56"/>
      <c r="EIA78" s="56"/>
      <c r="EIB78" s="56"/>
      <c r="EIC78" s="56"/>
      <c r="EID78" s="56"/>
      <c r="EIE78" s="56"/>
      <c r="EIF78" s="56"/>
      <c r="EIG78" s="56"/>
      <c r="EIH78" s="56"/>
      <c r="EII78" s="56"/>
      <c r="EIJ78" s="56"/>
      <c r="EIK78" s="56"/>
      <c r="EIL78" s="56"/>
      <c r="EIM78" s="56"/>
      <c r="EIN78" s="56"/>
      <c r="EIO78" s="56"/>
      <c r="EIP78" s="56"/>
      <c r="EIQ78" s="56"/>
      <c r="EIR78" s="56"/>
      <c r="EIS78" s="56"/>
      <c r="EIT78" s="56"/>
      <c r="EIU78" s="56"/>
      <c r="EIV78" s="56"/>
      <c r="EIW78" s="56"/>
      <c r="EIX78" s="56"/>
      <c r="EIY78" s="56"/>
      <c r="EIZ78" s="56"/>
      <c r="EJA78" s="56"/>
      <c r="EJB78" s="56"/>
      <c r="EJC78" s="56"/>
      <c r="EJD78" s="56"/>
      <c r="EJE78" s="56"/>
      <c r="EJF78" s="56"/>
      <c r="EJG78" s="56"/>
      <c r="EJH78" s="56"/>
      <c r="EJI78" s="56"/>
      <c r="EJJ78" s="56"/>
      <c r="EJK78" s="56"/>
      <c r="EJL78" s="56"/>
      <c r="EJM78" s="56"/>
      <c r="EJN78" s="56"/>
      <c r="EJO78" s="56"/>
      <c r="EJP78" s="56"/>
      <c r="EJQ78" s="56"/>
      <c r="EJR78" s="56"/>
      <c r="EJS78" s="56"/>
      <c r="EJT78" s="56"/>
      <c r="EJU78" s="56"/>
      <c r="EJV78" s="56"/>
      <c r="EJW78" s="56"/>
      <c r="EJX78" s="56"/>
      <c r="EJY78" s="56"/>
      <c r="EJZ78" s="56"/>
      <c r="EKA78" s="56"/>
      <c r="EKB78" s="56"/>
      <c r="EKC78" s="56"/>
      <c r="EKD78" s="56"/>
      <c r="EKE78" s="56"/>
      <c r="EKF78" s="56"/>
      <c r="EKG78" s="56"/>
      <c r="EKH78" s="56"/>
      <c r="EKI78" s="56"/>
      <c r="EKJ78" s="56"/>
      <c r="EKK78" s="56"/>
      <c r="EKL78" s="56"/>
      <c r="EKM78" s="56"/>
      <c r="EKN78" s="56"/>
      <c r="EKO78" s="56"/>
      <c r="EKP78" s="56"/>
      <c r="EKQ78" s="56"/>
      <c r="EKR78" s="56"/>
      <c r="EKS78" s="56"/>
      <c r="EKT78" s="56"/>
      <c r="EKU78" s="56"/>
      <c r="EKV78" s="56"/>
      <c r="EKW78" s="56"/>
      <c r="EKX78" s="56"/>
      <c r="EKY78" s="56"/>
      <c r="EKZ78" s="56"/>
      <c r="ELA78" s="56"/>
      <c r="ELB78" s="56"/>
      <c r="ELC78" s="56"/>
      <c r="ELD78" s="56"/>
      <c r="ELE78" s="56"/>
      <c r="ELF78" s="56"/>
      <c r="ELG78" s="56"/>
      <c r="ELH78" s="56"/>
      <c r="ELI78" s="56"/>
      <c r="ELJ78" s="56"/>
      <c r="ELK78" s="56"/>
      <c r="ELL78" s="56"/>
      <c r="ELM78" s="56"/>
      <c r="ELN78" s="56"/>
      <c r="ELO78" s="56"/>
      <c r="ELP78" s="56"/>
      <c r="ELQ78" s="56"/>
      <c r="ELR78" s="56"/>
      <c r="ELS78" s="56"/>
      <c r="ELT78" s="56"/>
      <c r="ELU78" s="56"/>
      <c r="ELV78" s="56"/>
      <c r="ELW78" s="56"/>
      <c r="ELX78" s="56"/>
      <c r="ELY78" s="56"/>
      <c r="ELZ78" s="56"/>
      <c r="EMA78" s="56"/>
      <c r="EMB78" s="56"/>
      <c r="EMC78" s="56"/>
      <c r="EMD78" s="56"/>
      <c r="EME78" s="56"/>
      <c r="EMF78" s="56"/>
      <c r="EMG78" s="56"/>
      <c r="EMH78" s="56"/>
      <c r="EMI78" s="56"/>
      <c r="EMJ78" s="56"/>
      <c r="EMK78" s="56"/>
      <c r="EML78" s="56"/>
      <c r="EMM78" s="56"/>
      <c r="EMN78" s="56"/>
      <c r="EMO78" s="56"/>
      <c r="EMP78" s="56"/>
      <c r="EMQ78" s="56"/>
      <c r="EMR78" s="56"/>
      <c r="EMS78" s="56"/>
      <c r="EMT78" s="56"/>
      <c r="EMU78" s="56"/>
      <c r="EMV78" s="56"/>
      <c r="EMW78" s="56"/>
      <c r="EMX78" s="56"/>
      <c r="EMY78" s="56"/>
      <c r="EMZ78" s="56"/>
      <c r="ENA78" s="56"/>
      <c r="ENB78" s="56"/>
      <c r="ENC78" s="56"/>
      <c r="END78" s="56"/>
      <c r="ENE78" s="56"/>
      <c r="ENF78" s="56"/>
      <c r="ENG78" s="56"/>
      <c r="ENH78" s="56"/>
      <c r="ENI78" s="56"/>
      <c r="ENJ78" s="56"/>
      <c r="ENK78" s="56"/>
      <c r="ENL78" s="56"/>
      <c r="ENM78" s="56"/>
      <c r="ENN78" s="56"/>
      <c r="ENO78" s="56"/>
      <c r="ENP78" s="56"/>
      <c r="ENQ78" s="56"/>
      <c r="ENR78" s="56"/>
      <c r="ENS78" s="56"/>
      <c r="ENT78" s="56"/>
      <c r="ENU78" s="56"/>
      <c r="ENV78" s="56"/>
      <c r="ENW78" s="56"/>
      <c r="ENX78" s="56"/>
      <c r="ENY78" s="56"/>
      <c r="ENZ78" s="56"/>
      <c r="EOA78" s="56"/>
      <c r="EOB78" s="56"/>
      <c r="EOC78" s="56"/>
      <c r="EOD78" s="56"/>
      <c r="EOE78" s="56"/>
      <c r="EOF78" s="56"/>
      <c r="EOG78" s="56"/>
      <c r="EOH78" s="56"/>
      <c r="EOI78" s="56"/>
      <c r="EOJ78" s="56"/>
      <c r="EOK78" s="56"/>
      <c r="EOL78" s="56"/>
      <c r="EOM78" s="56"/>
      <c r="EON78" s="56"/>
      <c r="EOO78" s="56"/>
      <c r="EOP78" s="56"/>
      <c r="EOQ78" s="56"/>
      <c r="EOR78" s="56"/>
      <c r="EOS78" s="56"/>
      <c r="EOT78" s="56"/>
      <c r="EOU78" s="56"/>
      <c r="EOV78" s="56"/>
      <c r="EOW78" s="56"/>
      <c r="EOX78" s="56"/>
      <c r="EOY78" s="56"/>
      <c r="EOZ78" s="56"/>
      <c r="EPA78" s="56"/>
      <c r="EPB78" s="56"/>
      <c r="EPC78" s="56"/>
      <c r="EPD78" s="56"/>
      <c r="EPE78" s="56"/>
      <c r="EPF78" s="56"/>
      <c r="EPG78" s="56"/>
      <c r="EPH78" s="56"/>
      <c r="EPI78" s="56"/>
      <c r="EPJ78" s="56"/>
      <c r="EPK78" s="56"/>
      <c r="EPL78" s="56"/>
      <c r="EPM78" s="56"/>
      <c r="EPN78" s="56"/>
      <c r="EPO78" s="56"/>
      <c r="EPP78" s="56"/>
      <c r="EPQ78" s="56"/>
      <c r="EPR78" s="56"/>
      <c r="EPS78" s="56"/>
      <c r="EPT78" s="56"/>
      <c r="EPU78" s="56"/>
      <c r="EPV78" s="56"/>
      <c r="EPW78" s="56"/>
      <c r="EPX78" s="56"/>
      <c r="EPY78" s="56"/>
      <c r="EPZ78" s="56"/>
      <c r="EQA78" s="56"/>
      <c r="EQB78" s="56"/>
      <c r="EQC78" s="56"/>
      <c r="EQD78" s="56"/>
      <c r="EQE78" s="56"/>
      <c r="EQF78" s="56"/>
      <c r="EQG78" s="56"/>
      <c r="EQH78" s="56"/>
      <c r="EQI78" s="56"/>
      <c r="EQJ78" s="56"/>
      <c r="EQK78" s="56"/>
      <c r="EQL78" s="56"/>
      <c r="EQM78" s="56"/>
      <c r="EQN78" s="56"/>
      <c r="EQO78" s="56"/>
      <c r="EQP78" s="56"/>
      <c r="EQQ78" s="56"/>
      <c r="EQR78" s="56"/>
      <c r="EQS78" s="56"/>
      <c r="EQT78" s="56"/>
      <c r="EQU78" s="56"/>
      <c r="EQV78" s="56"/>
      <c r="EQW78" s="56"/>
      <c r="EQX78" s="56"/>
      <c r="EQY78" s="56"/>
      <c r="EQZ78" s="56"/>
      <c r="ERA78" s="56"/>
      <c r="ERB78" s="56"/>
      <c r="ERC78" s="56"/>
      <c r="ERD78" s="56"/>
      <c r="ERE78" s="56"/>
      <c r="ERF78" s="56"/>
      <c r="ERG78" s="56"/>
      <c r="ERH78" s="56"/>
      <c r="ERI78" s="56"/>
      <c r="ERJ78" s="56"/>
      <c r="ERK78" s="56"/>
      <c r="ERL78" s="56"/>
      <c r="ERM78" s="56"/>
      <c r="ERN78" s="56"/>
      <c r="ERO78" s="56"/>
      <c r="ERP78" s="56"/>
      <c r="ERQ78" s="56"/>
      <c r="ERR78" s="56"/>
      <c r="ERS78" s="56"/>
      <c r="ERT78" s="56"/>
      <c r="ERU78" s="56"/>
      <c r="ERV78" s="56"/>
      <c r="ERW78" s="56"/>
      <c r="ERX78" s="56"/>
      <c r="ERY78" s="56"/>
      <c r="ERZ78" s="56"/>
      <c r="ESA78" s="56"/>
      <c r="ESB78" s="56"/>
      <c r="ESC78" s="56"/>
      <c r="ESD78" s="56"/>
      <c r="ESE78" s="56"/>
      <c r="ESF78" s="56"/>
      <c r="ESG78" s="56"/>
      <c r="ESH78" s="56"/>
      <c r="ESI78" s="56"/>
      <c r="ESJ78" s="56"/>
      <c r="ESK78" s="56"/>
      <c r="ESL78" s="56"/>
      <c r="ESM78" s="56"/>
      <c r="ESN78" s="56"/>
      <c r="ESO78" s="56"/>
      <c r="ESP78" s="56"/>
      <c r="ESQ78" s="56"/>
      <c r="ESR78" s="56"/>
      <c r="ESS78" s="56"/>
      <c r="EST78" s="56"/>
      <c r="ESU78" s="56"/>
      <c r="ESV78" s="56"/>
      <c r="ESW78" s="56"/>
      <c r="ESX78" s="56"/>
      <c r="ESY78" s="56"/>
      <c r="ESZ78" s="56"/>
      <c r="ETA78" s="56"/>
      <c r="ETB78" s="56"/>
      <c r="ETC78" s="56"/>
      <c r="ETD78" s="56"/>
      <c r="ETE78" s="56"/>
      <c r="ETF78" s="56"/>
      <c r="ETG78" s="56"/>
      <c r="ETH78" s="56"/>
      <c r="ETI78" s="56"/>
      <c r="ETJ78" s="56"/>
      <c r="ETK78" s="56"/>
      <c r="ETL78" s="56"/>
      <c r="ETM78" s="56"/>
      <c r="ETN78" s="56"/>
      <c r="ETO78" s="56"/>
      <c r="ETP78" s="56"/>
      <c r="ETQ78" s="56"/>
      <c r="ETR78" s="56"/>
      <c r="ETS78" s="56"/>
      <c r="ETT78" s="56"/>
      <c r="ETU78" s="56"/>
      <c r="ETV78" s="56"/>
      <c r="ETW78" s="56"/>
      <c r="ETX78" s="56"/>
      <c r="ETY78" s="56"/>
      <c r="ETZ78" s="56"/>
      <c r="EUA78" s="56"/>
      <c r="EUB78" s="56"/>
      <c r="EUC78" s="56"/>
      <c r="EUD78" s="56"/>
      <c r="EUE78" s="56"/>
      <c r="EUF78" s="56"/>
      <c r="EUG78" s="56"/>
      <c r="EUH78" s="56"/>
      <c r="EUI78" s="56"/>
      <c r="EUJ78" s="56"/>
      <c r="EUK78" s="56"/>
      <c r="EUL78" s="56"/>
      <c r="EUM78" s="56"/>
      <c r="EUN78" s="56"/>
      <c r="EUO78" s="56"/>
      <c r="EUP78" s="56"/>
      <c r="EUQ78" s="56"/>
      <c r="EUR78" s="56"/>
      <c r="EUS78" s="56"/>
      <c r="EUT78" s="56"/>
      <c r="EUU78" s="56"/>
      <c r="EUV78" s="56"/>
      <c r="EUW78" s="56"/>
      <c r="EUX78" s="56"/>
      <c r="EUY78" s="56"/>
      <c r="EUZ78" s="56"/>
      <c r="EVA78" s="56"/>
      <c r="EVB78" s="56"/>
      <c r="EVC78" s="56"/>
      <c r="EVD78" s="56"/>
      <c r="EVE78" s="56"/>
      <c r="EVF78" s="56"/>
      <c r="EVG78" s="56"/>
      <c r="EVH78" s="56"/>
      <c r="EVI78" s="56"/>
      <c r="EVJ78" s="56"/>
      <c r="EVK78" s="56"/>
      <c r="EVL78" s="56"/>
      <c r="EVM78" s="56"/>
      <c r="EVN78" s="56"/>
      <c r="EVO78" s="56"/>
      <c r="EVP78" s="56"/>
      <c r="EVQ78" s="56"/>
      <c r="EVR78" s="56"/>
      <c r="EVS78" s="56"/>
      <c r="EVT78" s="56"/>
      <c r="EVU78" s="56"/>
      <c r="EVV78" s="56"/>
      <c r="EVW78" s="56"/>
      <c r="EVX78" s="56"/>
      <c r="EVY78" s="56"/>
      <c r="EVZ78" s="56"/>
      <c r="EWA78" s="56"/>
      <c r="EWB78" s="56"/>
      <c r="EWC78" s="56"/>
      <c r="EWD78" s="56"/>
      <c r="EWE78" s="56"/>
      <c r="EWF78" s="56"/>
      <c r="EWG78" s="56"/>
      <c r="EWH78" s="56"/>
      <c r="EWI78" s="56"/>
      <c r="EWJ78" s="56"/>
      <c r="EWK78" s="56"/>
      <c r="EWL78" s="56"/>
      <c r="EWM78" s="56"/>
      <c r="EWN78" s="56"/>
      <c r="EWO78" s="56"/>
      <c r="EWP78" s="56"/>
      <c r="EWQ78" s="56"/>
      <c r="EWR78" s="56"/>
      <c r="EWS78" s="56"/>
      <c r="EWT78" s="56"/>
      <c r="EWU78" s="56"/>
      <c r="EWV78" s="56"/>
      <c r="EWW78" s="56"/>
      <c r="EWX78" s="56"/>
      <c r="EWY78" s="56"/>
      <c r="EWZ78" s="56"/>
      <c r="EXA78" s="56"/>
      <c r="EXB78" s="56"/>
      <c r="EXC78" s="56"/>
      <c r="EXD78" s="56"/>
      <c r="EXE78" s="56"/>
      <c r="EXF78" s="56"/>
      <c r="EXG78" s="56"/>
      <c r="EXH78" s="56"/>
      <c r="EXI78" s="56"/>
      <c r="EXJ78" s="56"/>
      <c r="EXK78" s="56"/>
      <c r="EXL78" s="56"/>
      <c r="EXM78" s="56"/>
      <c r="EXN78" s="56"/>
      <c r="EXO78" s="56"/>
      <c r="EXP78" s="56"/>
      <c r="EXQ78" s="56"/>
      <c r="EXR78" s="56"/>
      <c r="EXS78" s="56"/>
      <c r="EXT78" s="56"/>
      <c r="EXU78" s="56"/>
      <c r="EXV78" s="56"/>
      <c r="EXW78" s="56"/>
      <c r="EXX78" s="56"/>
      <c r="EXY78" s="56"/>
      <c r="EXZ78" s="56"/>
      <c r="EYA78" s="56"/>
      <c r="EYB78" s="56"/>
      <c r="EYC78" s="56"/>
      <c r="EYD78" s="56"/>
      <c r="EYE78" s="56"/>
      <c r="EYF78" s="56"/>
      <c r="EYG78" s="56"/>
      <c r="EYH78" s="56"/>
      <c r="EYI78" s="56"/>
      <c r="EYJ78" s="56"/>
      <c r="EYK78" s="56"/>
      <c r="EYL78" s="56"/>
      <c r="EYM78" s="56"/>
      <c r="EYN78" s="56"/>
      <c r="EYO78" s="56"/>
      <c r="EYP78" s="56"/>
      <c r="EYQ78" s="56"/>
      <c r="EYR78" s="56"/>
      <c r="EYS78" s="56"/>
      <c r="EYT78" s="56"/>
      <c r="EYU78" s="56"/>
      <c r="EYV78" s="56"/>
      <c r="EYW78" s="56"/>
      <c r="EYX78" s="56"/>
      <c r="EYY78" s="56"/>
      <c r="EYZ78" s="56"/>
      <c r="EZA78" s="56"/>
      <c r="EZB78" s="56"/>
      <c r="EZC78" s="56"/>
      <c r="EZD78" s="56"/>
      <c r="EZE78" s="56"/>
      <c r="EZF78" s="56"/>
      <c r="EZG78" s="56"/>
      <c r="EZH78" s="56"/>
      <c r="EZI78" s="56"/>
      <c r="EZJ78" s="56"/>
      <c r="EZK78" s="56"/>
      <c r="EZL78" s="56"/>
      <c r="EZM78" s="56"/>
      <c r="EZN78" s="56"/>
      <c r="EZO78" s="56"/>
      <c r="EZP78" s="56"/>
      <c r="EZQ78" s="56"/>
      <c r="EZR78" s="56"/>
      <c r="EZS78" s="56"/>
      <c r="EZT78" s="56"/>
      <c r="EZU78" s="56"/>
      <c r="EZV78" s="56"/>
      <c r="EZW78" s="56"/>
      <c r="EZX78" s="56"/>
      <c r="EZY78" s="56"/>
      <c r="EZZ78" s="56"/>
      <c r="FAA78" s="56"/>
      <c r="FAB78" s="56"/>
      <c r="FAC78" s="56"/>
      <c r="FAD78" s="56"/>
      <c r="FAE78" s="56"/>
      <c r="FAF78" s="56"/>
      <c r="FAG78" s="56"/>
      <c r="FAH78" s="56"/>
      <c r="FAI78" s="56"/>
      <c r="FAJ78" s="56"/>
      <c r="FAK78" s="56"/>
      <c r="FAL78" s="56"/>
      <c r="FAM78" s="56"/>
      <c r="FAN78" s="56"/>
      <c r="FAO78" s="56"/>
      <c r="FAP78" s="56"/>
      <c r="FAQ78" s="56"/>
      <c r="FAR78" s="56"/>
      <c r="FAS78" s="56"/>
      <c r="FAT78" s="56"/>
      <c r="FAU78" s="56"/>
      <c r="FAV78" s="56"/>
      <c r="FAW78" s="56"/>
      <c r="FAX78" s="56"/>
      <c r="FAY78" s="56"/>
      <c r="FAZ78" s="56"/>
      <c r="FBA78" s="56"/>
      <c r="FBB78" s="56"/>
      <c r="FBC78" s="56"/>
      <c r="FBD78" s="56"/>
      <c r="FBE78" s="56"/>
      <c r="FBF78" s="56"/>
      <c r="FBG78" s="56"/>
      <c r="FBH78" s="56"/>
      <c r="FBI78" s="56"/>
      <c r="FBJ78" s="56"/>
      <c r="FBK78" s="56"/>
      <c r="FBL78" s="56"/>
      <c r="FBM78" s="56"/>
      <c r="FBN78" s="56"/>
      <c r="FBO78" s="56"/>
      <c r="FBP78" s="56"/>
      <c r="FBQ78" s="56"/>
      <c r="FBR78" s="56"/>
      <c r="FBS78" s="56"/>
      <c r="FBT78" s="56"/>
      <c r="FBU78" s="56"/>
      <c r="FBV78" s="56"/>
      <c r="FBW78" s="56"/>
      <c r="FBX78" s="56"/>
      <c r="FBY78" s="56"/>
      <c r="FBZ78" s="56"/>
      <c r="FCA78" s="56"/>
      <c r="FCB78" s="56"/>
      <c r="FCC78" s="56"/>
      <c r="FCD78" s="56"/>
      <c r="FCE78" s="56"/>
      <c r="FCF78" s="56"/>
      <c r="FCG78" s="56"/>
      <c r="FCH78" s="56"/>
      <c r="FCI78" s="56"/>
      <c r="FCJ78" s="56"/>
      <c r="FCK78" s="56"/>
      <c r="FCL78" s="56"/>
      <c r="FCM78" s="56"/>
      <c r="FCN78" s="56"/>
      <c r="FCO78" s="56"/>
      <c r="FCP78" s="56"/>
      <c r="FCQ78" s="56"/>
      <c r="FCR78" s="56"/>
      <c r="FCS78" s="56"/>
      <c r="FCT78" s="56"/>
      <c r="FCU78" s="56"/>
      <c r="FCV78" s="56"/>
      <c r="FCW78" s="56"/>
      <c r="FCX78" s="56"/>
      <c r="FCY78" s="56"/>
      <c r="FCZ78" s="56"/>
      <c r="FDA78" s="56"/>
      <c r="FDB78" s="56"/>
      <c r="FDC78" s="56"/>
      <c r="FDD78" s="56"/>
      <c r="FDE78" s="56"/>
      <c r="FDF78" s="56"/>
      <c r="FDG78" s="56"/>
      <c r="FDH78" s="56"/>
      <c r="FDI78" s="56"/>
      <c r="FDJ78" s="56"/>
      <c r="FDK78" s="56"/>
      <c r="FDL78" s="56"/>
      <c r="FDM78" s="56"/>
      <c r="FDN78" s="56"/>
      <c r="FDO78" s="56"/>
      <c r="FDP78" s="56"/>
      <c r="FDQ78" s="56"/>
      <c r="FDR78" s="56"/>
      <c r="FDS78" s="56"/>
      <c r="FDT78" s="56"/>
      <c r="FDU78" s="56"/>
      <c r="FDV78" s="56"/>
      <c r="FDW78" s="56"/>
      <c r="FDX78" s="56"/>
      <c r="FDY78" s="56"/>
      <c r="FDZ78" s="56"/>
      <c r="FEA78" s="56"/>
      <c r="FEB78" s="56"/>
      <c r="FEC78" s="56"/>
      <c r="FED78" s="56"/>
      <c r="FEE78" s="56"/>
      <c r="FEF78" s="56"/>
      <c r="FEG78" s="56"/>
      <c r="FEH78" s="56"/>
      <c r="FEI78" s="56"/>
      <c r="FEJ78" s="56"/>
      <c r="FEK78" s="56"/>
      <c r="FEL78" s="56"/>
      <c r="FEM78" s="56"/>
      <c r="FEN78" s="56"/>
      <c r="FEO78" s="56"/>
      <c r="FEP78" s="56"/>
      <c r="FEQ78" s="56"/>
      <c r="FER78" s="56"/>
      <c r="FES78" s="56"/>
      <c r="FET78" s="56"/>
      <c r="FEU78" s="56"/>
      <c r="FEV78" s="56"/>
      <c r="FEW78" s="56"/>
      <c r="FEX78" s="56"/>
      <c r="FEY78" s="56"/>
      <c r="FEZ78" s="56"/>
      <c r="FFA78" s="56"/>
      <c r="FFB78" s="56"/>
      <c r="FFC78" s="56"/>
      <c r="FFD78" s="56"/>
      <c r="FFE78" s="56"/>
      <c r="FFF78" s="56"/>
      <c r="FFG78" s="56"/>
      <c r="FFH78" s="56"/>
      <c r="FFI78" s="56"/>
      <c r="FFJ78" s="56"/>
      <c r="FFK78" s="56"/>
      <c r="FFL78" s="56"/>
      <c r="FFM78" s="56"/>
      <c r="FFN78" s="56"/>
      <c r="FFO78" s="56"/>
      <c r="FFP78" s="56"/>
      <c r="FFQ78" s="56"/>
      <c r="FFR78" s="56"/>
      <c r="FFS78" s="56"/>
      <c r="FFT78" s="56"/>
      <c r="FFU78" s="56"/>
      <c r="FFV78" s="56"/>
      <c r="FFW78" s="56"/>
      <c r="FFX78" s="56"/>
      <c r="FFY78" s="56"/>
      <c r="FFZ78" s="56"/>
      <c r="FGA78" s="56"/>
      <c r="FGB78" s="56"/>
      <c r="FGC78" s="56"/>
      <c r="FGD78" s="56"/>
      <c r="FGE78" s="56"/>
      <c r="FGF78" s="56"/>
      <c r="FGG78" s="56"/>
      <c r="FGH78" s="56"/>
      <c r="FGI78" s="56"/>
      <c r="FGJ78" s="56"/>
      <c r="FGK78" s="56"/>
      <c r="FGL78" s="56"/>
      <c r="FGM78" s="56"/>
      <c r="FGN78" s="56"/>
      <c r="FGO78" s="56"/>
      <c r="FGP78" s="56"/>
      <c r="FGQ78" s="56"/>
      <c r="FGR78" s="56"/>
      <c r="FGS78" s="56"/>
      <c r="FGT78" s="56"/>
      <c r="FGU78" s="56"/>
      <c r="FGV78" s="56"/>
      <c r="FGW78" s="56"/>
      <c r="FGX78" s="56"/>
      <c r="FGY78" s="56"/>
      <c r="FGZ78" s="56"/>
      <c r="FHA78" s="56"/>
      <c r="FHB78" s="56"/>
      <c r="FHC78" s="56"/>
      <c r="FHD78" s="56"/>
      <c r="FHE78" s="56"/>
      <c r="FHF78" s="56"/>
      <c r="FHG78" s="56"/>
      <c r="FHH78" s="56"/>
      <c r="FHI78" s="56"/>
      <c r="FHJ78" s="56"/>
      <c r="FHK78" s="56"/>
      <c r="FHL78" s="56"/>
      <c r="FHM78" s="56"/>
      <c r="FHN78" s="56"/>
      <c r="FHO78" s="56"/>
      <c r="FHP78" s="56"/>
      <c r="FHQ78" s="56"/>
      <c r="FHR78" s="56"/>
      <c r="FHS78" s="56"/>
      <c r="FHT78" s="56"/>
      <c r="FHU78" s="56"/>
      <c r="FHV78" s="56"/>
      <c r="FHW78" s="56"/>
      <c r="FHX78" s="56"/>
      <c r="FHY78" s="56"/>
      <c r="FHZ78" s="56"/>
      <c r="FIA78" s="56"/>
      <c r="FIB78" s="56"/>
      <c r="FIC78" s="56"/>
      <c r="FID78" s="56"/>
      <c r="FIE78" s="56"/>
      <c r="FIF78" s="56"/>
      <c r="FIG78" s="56"/>
      <c r="FIH78" s="56"/>
      <c r="FII78" s="56"/>
      <c r="FIJ78" s="56"/>
      <c r="FIK78" s="56"/>
      <c r="FIL78" s="56"/>
      <c r="FIM78" s="56"/>
      <c r="FIN78" s="56"/>
      <c r="FIO78" s="56"/>
      <c r="FIP78" s="56"/>
      <c r="FIQ78" s="56"/>
      <c r="FIR78" s="56"/>
      <c r="FIS78" s="56"/>
      <c r="FIT78" s="56"/>
      <c r="FIU78" s="56"/>
      <c r="FIV78" s="56"/>
      <c r="FIW78" s="56"/>
      <c r="FIX78" s="56"/>
      <c r="FIY78" s="56"/>
      <c r="FIZ78" s="56"/>
      <c r="FJA78" s="56"/>
      <c r="FJB78" s="56"/>
      <c r="FJC78" s="56"/>
      <c r="FJD78" s="56"/>
      <c r="FJE78" s="56"/>
      <c r="FJF78" s="56"/>
      <c r="FJG78" s="56"/>
      <c r="FJH78" s="56"/>
      <c r="FJI78" s="56"/>
      <c r="FJJ78" s="56"/>
      <c r="FJK78" s="56"/>
      <c r="FJL78" s="56"/>
      <c r="FJM78" s="56"/>
      <c r="FJN78" s="56"/>
      <c r="FJO78" s="56"/>
      <c r="FJP78" s="56"/>
      <c r="FJQ78" s="56"/>
      <c r="FJR78" s="56"/>
      <c r="FJS78" s="56"/>
      <c r="FJT78" s="56"/>
      <c r="FJU78" s="56"/>
      <c r="FJV78" s="56"/>
      <c r="FJW78" s="56"/>
      <c r="FJX78" s="56"/>
      <c r="FJY78" s="56"/>
      <c r="FJZ78" s="56"/>
      <c r="FKA78" s="56"/>
      <c r="FKB78" s="56"/>
      <c r="FKC78" s="56"/>
      <c r="FKD78" s="56"/>
      <c r="FKE78" s="56"/>
      <c r="FKF78" s="56"/>
      <c r="FKG78" s="56"/>
      <c r="FKH78" s="56"/>
      <c r="FKI78" s="56"/>
      <c r="FKJ78" s="56"/>
      <c r="FKK78" s="56"/>
      <c r="FKL78" s="56"/>
      <c r="FKM78" s="56"/>
      <c r="FKN78" s="56"/>
      <c r="FKO78" s="56"/>
      <c r="FKP78" s="56"/>
      <c r="FKQ78" s="56"/>
      <c r="FKR78" s="56"/>
      <c r="FKS78" s="56"/>
      <c r="FKT78" s="56"/>
      <c r="FKU78" s="56"/>
      <c r="FKV78" s="56"/>
      <c r="FKW78" s="56"/>
      <c r="FKX78" s="56"/>
      <c r="FKY78" s="56"/>
      <c r="FKZ78" s="56"/>
      <c r="FLA78" s="56"/>
      <c r="FLB78" s="56"/>
      <c r="FLC78" s="56"/>
      <c r="FLD78" s="56"/>
      <c r="FLE78" s="56"/>
      <c r="FLF78" s="56"/>
      <c r="FLG78" s="56"/>
      <c r="FLH78" s="56"/>
      <c r="FLI78" s="56"/>
      <c r="FLJ78" s="56"/>
      <c r="FLK78" s="56"/>
      <c r="FLL78" s="56"/>
      <c r="FLM78" s="56"/>
      <c r="FLN78" s="56"/>
      <c r="FLO78" s="56"/>
      <c r="FLP78" s="56"/>
      <c r="FLQ78" s="56"/>
      <c r="FLR78" s="56"/>
      <c r="FLS78" s="56"/>
      <c r="FLT78" s="56"/>
      <c r="FLU78" s="56"/>
      <c r="FLV78" s="56"/>
      <c r="FLW78" s="56"/>
      <c r="FLX78" s="56"/>
      <c r="FLY78" s="56"/>
      <c r="FLZ78" s="56"/>
      <c r="FMA78" s="56"/>
      <c r="FMB78" s="56"/>
      <c r="FMC78" s="56"/>
      <c r="FMD78" s="56"/>
      <c r="FME78" s="56"/>
      <c r="FMF78" s="56"/>
      <c r="FMG78" s="56"/>
      <c r="FMH78" s="56"/>
      <c r="FMI78" s="56"/>
      <c r="FMJ78" s="56"/>
      <c r="FMK78" s="56"/>
      <c r="FML78" s="56"/>
      <c r="FMM78" s="56"/>
      <c r="FMN78" s="56"/>
      <c r="FMO78" s="56"/>
      <c r="FMP78" s="56"/>
      <c r="FMQ78" s="56"/>
      <c r="FMR78" s="56"/>
      <c r="FMS78" s="56"/>
      <c r="FMT78" s="56"/>
      <c r="FMU78" s="56"/>
      <c r="FMV78" s="56"/>
      <c r="FMW78" s="56"/>
      <c r="FMX78" s="56"/>
      <c r="FMY78" s="56"/>
      <c r="FMZ78" s="56"/>
      <c r="FNA78" s="56"/>
      <c r="FNB78" s="56"/>
      <c r="FNC78" s="56"/>
      <c r="FND78" s="56"/>
      <c r="FNE78" s="56"/>
      <c r="FNF78" s="56"/>
      <c r="FNG78" s="56"/>
      <c r="FNH78" s="56"/>
      <c r="FNI78" s="56"/>
      <c r="FNJ78" s="56"/>
      <c r="FNK78" s="56"/>
      <c r="FNL78" s="56"/>
      <c r="FNM78" s="56"/>
      <c r="FNN78" s="56"/>
      <c r="FNO78" s="56"/>
      <c r="FNP78" s="56"/>
      <c r="FNQ78" s="56"/>
      <c r="FNR78" s="56"/>
      <c r="FNS78" s="56"/>
      <c r="FNT78" s="56"/>
      <c r="FNU78" s="56"/>
      <c r="FNV78" s="56"/>
      <c r="FNW78" s="56"/>
      <c r="FNX78" s="56"/>
      <c r="FNY78" s="56"/>
      <c r="FNZ78" s="56"/>
      <c r="FOA78" s="56"/>
      <c r="FOB78" s="56"/>
      <c r="FOC78" s="56"/>
      <c r="FOD78" s="56"/>
      <c r="FOE78" s="56"/>
      <c r="FOF78" s="56"/>
      <c r="FOG78" s="56"/>
      <c r="FOH78" s="56"/>
      <c r="FOI78" s="56"/>
      <c r="FOJ78" s="56"/>
      <c r="FOK78" s="56"/>
      <c r="FOL78" s="56"/>
      <c r="FOM78" s="56"/>
      <c r="FON78" s="56"/>
      <c r="FOO78" s="56"/>
      <c r="FOP78" s="56"/>
      <c r="FOQ78" s="56"/>
      <c r="FOR78" s="56"/>
      <c r="FOS78" s="56"/>
      <c r="FOT78" s="56"/>
      <c r="FOU78" s="56"/>
      <c r="FOV78" s="56"/>
      <c r="FOW78" s="56"/>
      <c r="FOX78" s="56"/>
      <c r="FOY78" s="56"/>
      <c r="FOZ78" s="56"/>
      <c r="FPA78" s="56"/>
      <c r="FPB78" s="56"/>
      <c r="FPC78" s="56"/>
      <c r="FPD78" s="56"/>
      <c r="FPE78" s="56"/>
      <c r="FPF78" s="56"/>
      <c r="FPG78" s="56"/>
      <c r="FPH78" s="56"/>
      <c r="FPI78" s="56"/>
      <c r="FPJ78" s="56"/>
      <c r="FPK78" s="56"/>
      <c r="FPL78" s="56"/>
      <c r="FPM78" s="56"/>
      <c r="FPN78" s="56"/>
      <c r="FPO78" s="56"/>
      <c r="FPP78" s="56"/>
      <c r="FPQ78" s="56"/>
      <c r="FPR78" s="56"/>
      <c r="FPS78" s="56"/>
      <c r="FPT78" s="56"/>
      <c r="FPU78" s="56"/>
      <c r="FPV78" s="56"/>
      <c r="FPW78" s="56"/>
      <c r="FPX78" s="56"/>
      <c r="FPY78" s="56"/>
      <c r="FPZ78" s="56"/>
      <c r="FQA78" s="56"/>
      <c r="FQB78" s="56"/>
      <c r="FQC78" s="56"/>
      <c r="FQD78" s="56"/>
      <c r="FQE78" s="56"/>
      <c r="FQF78" s="56"/>
      <c r="FQG78" s="56"/>
      <c r="FQH78" s="56"/>
      <c r="FQI78" s="56"/>
      <c r="FQJ78" s="56"/>
      <c r="FQK78" s="56"/>
      <c r="FQL78" s="56"/>
      <c r="FQM78" s="56"/>
      <c r="FQN78" s="56"/>
      <c r="FQO78" s="56"/>
      <c r="FQP78" s="56"/>
      <c r="FQQ78" s="56"/>
      <c r="FQR78" s="56"/>
      <c r="FQS78" s="56"/>
      <c r="FQT78" s="56"/>
      <c r="FQU78" s="56"/>
      <c r="FQV78" s="56"/>
      <c r="FQW78" s="56"/>
      <c r="FQX78" s="56"/>
      <c r="FQY78" s="56"/>
      <c r="FQZ78" s="56"/>
      <c r="FRA78" s="56"/>
      <c r="FRB78" s="56"/>
      <c r="FRC78" s="56"/>
      <c r="FRD78" s="56"/>
      <c r="FRE78" s="56"/>
      <c r="FRF78" s="56"/>
      <c r="FRG78" s="56"/>
      <c r="FRH78" s="56"/>
      <c r="FRI78" s="56"/>
      <c r="FRJ78" s="56"/>
      <c r="FRK78" s="56"/>
      <c r="FRL78" s="56"/>
      <c r="FRM78" s="56"/>
      <c r="FRN78" s="56"/>
      <c r="FRO78" s="56"/>
      <c r="FRP78" s="56"/>
      <c r="FRQ78" s="56"/>
      <c r="FRR78" s="56"/>
      <c r="FRS78" s="56"/>
      <c r="FRT78" s="56"/>
      <c r="FRU78" s="56"/>
      <c r="FRV78" s="56"/>
      <c r="FRW78" s="56"/>
      <c r="FRX78" s="56"/>
      <c r="FRY78" s="56"/>
      <c r="FRZ78" s="56"/>
      <c r="FSA78" s="56"/>
      <c r="FSB78" s="56"/>
      <c r="FSC78" s="56"/>
      <c r="FSD78" s="56"/>
      <c r="FSE78" s="56"/>
      <c r="FSF78" s="56"/>
      <c r="FSG78" s="56"/>
      <c r="FSH78" s="56"/>
      <c r="FSI78" s="56"/>
      <c r="FSJ78" s="56"/>
      <c r="FSK78" s="56"/>
      <c r="FSL78" s="56"/>
      <c r="FSM78" s="56"/>
      <c r="FSN78" s="56"/>
      <c r="FSO78" s="56"/>
      <c r="FSP78" s="56"/>
      <c r="FSQ78" s="56"/>
      <c r="FSR78" s="56"/>
      <c r="FSS78" s="56"/>
      <c r="FST78" s="56"/>
      <c r="FSU78" s="56"/>
      <c r="FSV78" s="56"/>
      <c r="FSW78" s="56"/>
      <c r="FSX78" s="56"/>
      <c r="FSY78" s="56"/>
      <c r="FSZ78" s="56"/>
      <c r="FTA78" s="56"/>
      <c r="FTB78" s="56"/>
      <c r="FTC78" s="56"/>
      <c r="FTD78" s="56"/>
      <c r="FTE78" s="56"/>
      <c r="FTF78" s="56"/>
      <c r="FTG78" s="56"/>
      <c r="FTH78" s="56"/>
      <c r="FTI78" s="56"/>
      <c r="FTJ78" s="56"/>
      <c r="FTK78" s="56"/>
      <c r="FTL78" s="56"/>
      <c r="FTM78" s="56"/>
      <c r="FTN78" s="56"/>
      <c r="FTO78" s="56"/>
      <c r="FTP78" s="56"/>
      <c r="FTQ78" s="56"/>
      <c r="FTR78" s="56"/>
      <c r="FTS78" s="56"/>
      <c r="FTT78" s="56"/>
      <c r="FTU78" s="56"/>
      <c r="FTV78" s="56"/>
      <c r="FTW78" s="56"/>
      <c r="FTX78" s="56"/>
      <c r="FTY78" s="56"/>
      <c r="FTZ78" s="56"/>
      <c r="FUA78" s="56"/>
      <c r="FUB78" s="56"/>
      <c r="FUC78" s="56"/>
      <c r="FUD78" s="56"/>
      <c r="FUE78" s="56"/>
      <c r="FUF78" s="56"/>
      <c r="FUG78" s="56"/>
      <c r="FUH78" s="56"/>
      <c r="FUI78" s="56"/>
      <c r="FUJ78" s="56"/>
      <c r="FUK78" s="56"/>
      <c r="FUL78" s="56"/>
      <c r="FUM78" s="56"/>
      <c r="FUN78" s="56"/>
      <c r="FUO78" s="56"/>
      <c r="FUP78" s="56"/>
      <c r="FUQ78" s="56"/>
      <c r="FUR78" s="56"/>
      <c r="FUS78" s="56"/>
      <c r="FUT78" s="56"/>
      <c r="FUU78" s="56"/>
      <c r="FUV78" s="56"/>
      <c r="FUW78" s="56"/>
      <c r="FUX78" s="56"/>
      <c r="FUY78" s="56"/>
      <c r="FUZ78" s="56"/>
      <c r="FVA78" s="56"/>
      <c r="FVB78" s="56"/>
      <c r="FVC78" s="56"/>
      <c r="FVD78" s="56"/>
      <c r="FVE78" s="56"/>
      <c r="FVF78" s="56"/>
      <c r="FVG78" s="56"/>
      <c r="FVH78" s="56"/>
      <c r="FVI78" s="56"/>
      <c r="FVJ78" s="56"/>
      <c r="FVK78" s="56"/>
      <c r="FVL78" s="56"/>
      <c r="FVM78" s="56"/>
      <c r="FVN78" s="56"/>
      <c r="FVO78" s="56"/>
      <c r="FVP78" s="56"/>
      <c r="FVQ78" s="56"/>
      <c r="FVR78" s="56"/>
      <c r="FVS78" s="56"/>
      <c r="FVT78" s="56"/>
      <c r="FVU78" s="56"/>
      <c r="FVV78" s="56"/>
      <c r="FVW78" s="56"/>
      <c r="FVX78" s="56"/>
      <c r="FVY78" s="56"/>
      <c r="FVZ78" s="56"/>
      <c r="FWA78" s="56"/>
      <c r="FWB78" s="56"/>
      <c r="FWC78" s="56"/>
      <c r="FWD78" s="56"/>
      <c r="FWE78" s="56"/>
      <c r="FWF78" s="56"/>
      <c r="FWG78" s="56"/>
      <c r="FWH78" s="56"/>
      <c r="FWI78" s="56"/>
      <c r="FWJ78" s="56"/>
      <c r="FWK78" s="56"/>
      <c r="FWL78" s="56"/>
      <c r="FWM78" s="56"/>
      <c r="FWN78" s="56"/>
      <c r="FWO78" s="56"/>
      <c r="FWP78" s="56"/>
      <c r="FWQ78" s="56"/>
      <c r="FWR78" s="56"/>
      <c r="FWS78" s="56"/>
      <c r="FWT78" s="56"/>
      <c r="FWU78" s="56"/>
      <c r="FWV78" s="56"/>
      <c r="FWW78" s="56"/>
      <c r="FWX78" s="56"/>
      <c r="FWY78" s="56"/>
      <c r="FWZ78" s="56"/>
      <c r="FXA78" s="56"/>
      <c r="FXB78" s="56"/>
      <c r="FXC78" s="56"/>
      <c r="FXD78" s="56"/>
      <c r="FXE78" s="56"/>
      <c r="FXF78" s="56"/>
      <c r="FXG78" s="56"/>
      <c r="FXH78" s="56"/>
      <c r="FXI78" s="56"/>
      <c r="FXJ78" s="56"/>
      <c r="FXK78" s="56"/>
      <c r="FXL78" s="56"/>
      <c r="FXM78" s="56"/>
      <c r="FXN78" s="56"/>
      <c r="FXO78" s="56"/>
      <c r="FXP78" s="56"/>
      <c r="FXQ78" s="56"/>
      <c r="FXR78" s="56"/>
      <c r="FXS78" s="56"/>
      <c r="FXT78" s="56"/>
      <c r="FXU78" s="56"/>
      <c r="FXV78" s="56"/>
      <c r="FXW78" s="56"/>
      <c r="FXX78" s="56"/>
      <c r="FXY78" s="56"/>
      <c r="FXZ78" s="56"/>
      <c r="FYA78" s="56"/>
      <c r="FYB78" s="56"/>
      <c r="FYC78" s="56"/>
      <c r="FYD78" s="56"/>
      <c r="FYE78" s="56"/>
      <c r="FYF78" s="56"/>
      <c r="FYG78" s="56"/>
      <c r="FYH78" s="56"/>
      <c r="FYI78" s="56"/>
      <c r="FYJ78" s="56"/>
      <c r="FYK78" s="56"/>
      <c r="FYL78" s="56"/>
      <c r="FYM78" s="56"/>
      <c r="FYN78" s="56"/>
      <c r="FYO78" s="56"/>
      <c r="FYP78" s="56"/>
      <c r="FYQ78" s="56"/>
      <c r="FYR78" s="56"/>
      <c r="FYS78" s="56"/>
      <c r="FYT78" s="56"/>
      <c r="FYU78" s="56"/>
      <c r="FYV78" s="56"/>
      <c r="FYW78" s="56"/>
      <c r="FYX78" s="56"/>
      <c r="FYY78" s="56"/>
      <c r="FYZ78" s="56"/>
      <c r="FZA78" s="56"/>
      <c r="FZB78" s="56"/>
      <c r="FZC78" s="56"/>
      <c r="FZD78" s="56"/>
      <c r="FZE78" s="56"/>
      <c r="FZF78" s="56"/>
      <c r="FZG78" s="56"/>
      <c r="FZH78" s="56"/>
      <c r="FZI78" s="56"/>
      <c r="FZJ78" s="56"/>
      <c r="FZK78" s="56"/>
      <c r="FZL78" s="56"/>
      <c r="FZM78" s="56"/>
      <c r="FZN78" s="56"/>
      <c r="FZO78" s="56"/>
      <c r="FZP78" s="56"/>
      <c r="FZQ78" s="56"/>
      <c r="FZR78" s="56"/>
      <c r="FZS78" s="56"/>
      <c r="FZT78" s="56"/>
      <c r="FZU78" s="56"/>
      <c r="FZV78" s="56"/>
      <c r="FZW78" s="56"/>
      <c r="FZX78" s="56"/>
      <c r="FZY78" s="56"/>
      <c r="FZZ78" s="56"/>
      <c r="GAA78" s="56"/>
      <c r="GAB78" s="56"/>
      <c r="GAC78" s="56"/>
      <c r="GAD78" s="56"/>
      <c r="GAE78" s="56"/>
      <c r="GAF78" s="56"/>
      <c r="GAG78" s="56"/>
      <c r="GAH78" s="56"/>
      <c r="GAI78" s="56"/>
      <c r="GAJ78" s="56"/>
      <c r="GAK78" s="56"/>
      <c r="GAL78" s="56"/>
      <c r="GAM78" s="56"/>
      <c r="GAN78" s="56"/>
      <c r="GAO78" s="56"/>
      <c r="GAP78" s="56"/>
      <c r="GAQ78" s="56"/>
      <c r="GAR78" s="56"/>
      <c r="GAS78" s="56"/>
      <c r="GAT78" s="56"/>
      <c r="GAU78" s="56"/>
      <c r="GAV78" s="56"/>
      <c r="GAW78" s="56"/>
      <c r="GAX78" s="56"/>
      <c r="GAY78" s="56"/>
      <c r="GAZ78" s="56"/>
      <c r="GBA78" s="56"/>
      <c r="GBB78" s="56"/>
      <c r="GBC78" s="56"/>
      <c r="GBD78" s="56"/>
      <c r="GBE78" s="56"/>
      <c r="GBF78" s="56"/>
      <c r="GBG78" s="56"/>
      <c r="GBH78" s="56"/>
      <c r="GBI78" s="56"/>
      <c r="GBJ78" s="56"/>
      <c r="GBK78" s="56"/>
      <c r="GBL78" s="56"/>
      <c r="GBM78" s="56"/>
      <c r="GBN78" s="56"/>
      <c r="GBO78" s="56"/>
      <c r="GBP78" s="56"/>
      <c r="GBQ78" s="56"/>
      <c r="GBR78" s="56"/>
      <c r="GBS78" s="56"/>
      <c r="GBT78" s="56"/>
      <c r="GBU78" s="56"/>
      <c r="GBV78" s="56"/>
      <c r="GBW78" s="56"/>
      <c r="GBX78" s="56"/>
      <c r="GBY78" s="56"/>
      <c r="GBZ78" s="56"/>
      <c r="GCA78" s="56"/>
      <c r="GCB78" s="56"/>
      <c r="GCC78" s="56"/>
      <c r="GCD78" s="56"/>
      <c r="GCE78" s="56"/>
      <c r="GCF78" s="56"/>
      <c r="GCG78" s="56"/>
      <c r="GCH78" s="56"/>
      <c r="GCI78" s="56"/>
      <c r="GCJ78" s="56"/>
      <c r="GCK78" s="56"/>
      <c r="GCL78" s="56"/>
      <c r="GCM78" s="56"/>
      <c r="GCN78" s="56"/>
      <c r="GCO78" s="56"/>
      <c r="GCP78" s="56"/>
      <c r="GCQ78" s="56"/>
      <c r="GCR78" s="56"/>
      <c r="GCS78" s="56"/>
      <c r="GCT78" s="56"/>
      <c r="GCU78" s="56"/>
      <c r="GCV78" s="56"/>
      <c r="GCW78" s="56"/>
      <c r="GCX78" s="56"/>
      <c r="GCY78" s="56"/>
      <c r="GCZ78" s="56"/>
      <c r="GDA78" s="56"/>
      <c r="GDB78" s="56"/>
      <c r="GDC78" s="56"/>
      <c r="GDD78" s="56"/>
      <c r="GDE78" s="56"/>
      <c r="GDF78" s="56"/>
      <c r="GDG78" s="56"/>
      <c r="GDH78" s="56"/>
      <c r="GDI78" s="56"/>
      <c r="GDJ78" s="56"/>
      <c r="GDK78" s="56"/>
      <c r="GDL78" s="56"/>
      <c r="GDM78" s="56"/>
      <c r="GDN78" s="56"/>
      <c r="GDO78" s="56"/>
      <c r="GDP78" s="56"/>
      <c r="GDQ78" s="56"/>
      <c r="GDR78" s="56"/>
      <c r="GDS78" s="56"/>
      <c r="GDT78" s="56"/>
      <c r="GDU78" s="56"/>
      <c r="GDV78" s="56"/>
      <c r="GDW78" s="56"/>
      <c r="GDX78" s="56"/>
      <c r="GDY78" s="56"/>
      <c r="GDZ78" s="56"/>
      <c r="GEA78" s="56"/>
      <c r="GEB78" s="56"/>
      <c r="GEC78" s="56"/>
      <c r="GED78" s="56"/>
      <c r="GEE78" s="56"/>
      <c r="GEF78" s="56"/>
      <c r="GEG78" s="56"/>
      <c r="GEH78" s="56"/>
      <c r="GEI78" s="56"/>
      <c r="GEJ78" s="56"/>
      <c r="GEK78" s="56"/>
      <c r="GEL78" s="56"/>
      <c r="GEM78" s="56"/>
      <c r="GEN78" s="56"/>
      <c r="GEO78" s="56"/>
      <c r="GEP78" s="56"/>
      <c r="GEQ78" s="56"/>
      <c r="GER78" s="56"/>
      <c r="GES78" s="56"/>
      <c r="GET78" s="56"/>
      <c r="GEU78" s="56"/>
      <c r="GEV78" s="56"/>
      <c r="GEW78" s="56"/>
      <c r="GEX78" s="56"/>
      <c r="GEY78" s="56"/>
      <c r="GEZ78" s="56"/>
      <c r="GFA78" s="56"/>
      <c r="GFB78" s="56"/>
      <c r="GFC78" s="56"/>
      <c r="GFD78" s="56"/>
      <c r="GFE78" s="56"/>
      <c r="GFF78" s="56"/>
      <c r="GFG78" s="56"/>
      <c r="GFH78" s="56"/>
      <c r="GFI78" s="56"/>
      <c r="GFJ78" s="56"/>
      <c r="GFK78" s="56"/>
      <c r="GFL78" s="56"/>
      <c r="GFM78" s="56"/>
      <c r="GFN78" s="56"/>
      <c r="GFO78" s="56"/>
      <c r="GFP78" s="56"/>
      <c r="GFQ78" s="56"/>
      <c r="GFR78" s="56"/>
      <c r="GFS78" s="56"/>
      <c r="GFT78" s="56"/>
      <c r="GFU78" s="56"/>
      <c r="GFV78" s="56"/>
      <c r="GFW78" s="56"/>
      <c r="GFX78" s="56"/>
      <c r="GFY78" s="56"/>
      <c r="GFZ78" s="56"/>
      <c r="GGA78" s="56"/>
      <c r="GGB78" s="56"/>
      <c r="GGC78" s="56"/>
      <c r="GGD78" s="56"/>
      <c r="GGE78" s="56"/>
      <c r="GGF78" s="56"/>
      <c r="GGG78" s="56"/>
      <c r="GGH78" s="56"/>
      <c r="GGI78" s="56"/>
      <c r="GGJ78" s="56"/>
      <c r="GGK78" s="56"/>
      <c r="GGL78" s="56"/>
      <c r="GGM78" s="56"/>
      <c r="GGN78" s="56"/>
      <c r="GGO78" s="56"/>
      <c r="GGP78" s="56"/>
      <c r="GGQ78" s="56"/>
      <c r="GGR78" s="56"/>
      <c r="GGS78" s="56"/>
      <c r="GGT78" s="56"/>
      <c r="GGU78" s="56"/>
      <c r="GGV78" s="56"/>
      <c r="GGW78" s="56"/>
      <c r="GGX78" s="56"/>
      <c r="GGY78" s="56"/>
      <c r="GGZ78" s="56"/>
      <c r="GHA78" s="56"/>
      <c r="GHB78" s="56"/>
      <c r="GHC78" s="56"/>
      <c r="GHD78" s="56"/>
      <c r="GHE78" s="56"/>
      <c r="GHF78" s="56"/>
      <c r="GHG78" s="56"/>
      <c r="GHH78" s="56"/>
      <c r="GHI78" s="56"/>
      <c r="GHJ78" s="56"/>
      <c r="GHK78" s="56"/>
      <c r="GHL78" s="56"/>
      <c r="GHM78" s="56"/>
      <c r="GHN78" s="56"/>
      <c r="GHO78" s="56"/>
      <c r="GHP78" s="56"/>
      <c r="GHQ78" s="56"/>
      <c r="GHR78" s="56"/>
      <c r="GHS78" s="56"/>
      <c r="GHT78" s="56"/>
      <c r="GHU78" s="56"/>
      <c r="GHV78" s="56"/>
      <c r="GHW78" s="56"/>
      <c r="GHX78" s="56"/>
      <c r="GHY78" s="56"/>
      <c r="GHZ78" s="56"/>
      <c r="GIA78" s="56"/>
      <c r="GIB78" s="56"/>
      <c r="GIC78" s="56"/>
      <c r="GID78" s="56"/>
      <c r="GIE78" s="56"/>
      <c r="GIF78" s="56"/>
      <c r="GIG78" s="56"/>
      <c r="GIH78" s="56"/>
      <c r="GII78" s="56"/>
      <c r="GIJ78" s="56"/>
      <c r="GIK78" s="56"/>
      <c r="GIL78" s="56"/>
      <c r="GIM78" s="56"/>
      <c r="GIN78" s="56"/>
      <c r="GIO78" s="56"/>
      <c r="GIP78" s="56"/>
      <c r="GIQ78" s="56"/>
      <c r="GIR78" s="56"/>
      <c r="GIS78" s="56"/>
      <c r="GIT78" s="56"/>
      <c r="GIU78" s="56"/>
      <c r="GIV78" s="56"/>
      <c r="GIW78" s="56"/>
      <c r="GIX78" s="56"/>
      <c r="GIY78" s="56"/>
      <c r="GIZ78" s="56"/>
      <c r="GJA78" s="56"/>
      <c r="GJB78" s="56"/>
      <c r="GJC78" s="56"/>
      <c r="GJD78" s="56"/>
      <c r="GJE78" s="56"/>
      <c r="GJF78" s="56"/>
      <c r="GJG78" s="56"/>
      <c r="GJH78" s="56"/>
      <c r="GJI78" s="56"/>
      <c r="GJJ78" s="56"/>
      <c r="GJK78" s="56"/>
      <c r="GJL78" s="56"/>
      <c r="GJM78" s="56"/>
      <c r="GJN78" s="56"/>
      <c r="GJO78" s="56"/>
      <c r="GJP78" s="56"/>
      <c r="GJQ78" s="56"/>
      <c r="GJR78" s="56"/>
      <c r="GJS78" s="56"/>
      <c r="GJT78" s="56"/>
      <c r="GJU78" s="56"/>
      <c r="GJV78" s="56"/>
      <c r="GJW78" s="56"/>
      <c r="GJX78" s="56"/>
      <c r="GJY78" s="56"/>
      <c r="GJZ78" s="56"/>
      <c r="GKA78" s="56"/>
      <c r="GKB78" s="56"/>
      <c r="GKC78" s="56"/>
      <c r="GKD78" s="56"/>
      <c r="GKE78" s="56"/>
      <c r="GKF78" s="56"/>
      <c r="GKG78" s="56"/>
      <c r="GKH78" s="56"/>
      <c r="GKI78" s="56"/>
      <c r="GKJ78" s="56"/>
      <c r="GKK78" s="56"/>
      <c r="GKL78" s="56"/>
      <c r="GKM78" s="56"/>
      <c r="GKN78" s="56"/>
      <c r="GKO78" s="56"/>
      <c r="GKP78" s="56"/>
      <c r="GKQ78" s="56"/>
      <c r="GKR78" s="56"/>
      <c r="GKS78" s="56"/>
      <c r="GKT78" s="56"/>
      <c r="GKU78" s="56"/>
      <c r="GKV78" s="56"/>
      <c r="GKW78" s="56"/>
      <c r="GKX78" s="56"/>
      <c r="GKY78" s="56"/>
      <c r="GKZ78" s="56"/>
      <c r="GLA78" s="56"/>
      <c r="GLB78" s="56"/>
      <c r="GLC78" s="56"/>
      <c r="GLD78" s="56"/>
      <c r="GLE78" s="56"/>
      <c r="GLF78" s="56"/>
      <c r="GLG78" s="56"/>
      <c r="GLH78" s="56"/>
      <c r="GLI78" s="56"/>
      <c r="GLJ78" s="56"/>
      <c r="GLK78" s="56"/>
      <c r="GLL78" s="56"/>
      <c r="GLM78" s="56"/>
      <c r="GLN78" s="56"/>
      <c r="GLO78" s="56"/>
      <c r="GLP78" s="56"/>
      <c r="GLQ78" s="56"/>
      <c r="GLR78" s="56"/>
      <c r="GLS78" s="56"/>
      <c r="GLT78" s="56"/>
      <c r="GLU78" s="56"/>
      <c r="GLV78" s="56"/>
      <c r="GLW78" s="56"/>
      <c r="GLX78" s="56"/>
      <c r="GLY78" s="56"/>
      <c r="GLZ78" s="56"/>
      <c r="GMA78" s="56"/>
      <c r="GMB78" s="56"/>
      <c r="GMC78" s="56"/>
      <c r="GMD78" s="56"/>
      <c r="GME78" s="56"/>
      <c r="GMF78" s="56"/>
      <c r="GMG78" s="56"/>
      <c r="GMH78" s="56"/>
      <c r="GMI78" s="56"/>
      <c r="GMJ78" s="56"/>
      <c r="GMK78" s="56"/>
      <c r="GML78" s="56"/>
      <c r="GMM78" s="56"/>
      <c r="GMN78" s="56"/>
      <c r="GMO78" s="56"/>
      <c r="GMP78" s="56"/>
      <c r="GMQ78" s="56"/>
      <c r="GMR78" s="56"/>
      <c r="GMS78" s="56"/>
      <c r="GMT78" s="56"/>
      <c r="GMU78" s="56"/>
      <c r="GMV78" s="56"/>
      <c r="GMW78" s="56"/>
      <c r="GMX78" s="56"/>
      <c r="GMY78" s="56"/>
      <c r="GMZ78" s="56"/>
      <c r="GNA78" s="56"/>
      <c r="GNB78" s="56"/>
      <c r="GNC78" s="56"/>
      <c r="GND78" s="56"/>
      <c r="GNE78" s="56"/>
      <c r="GNF78" s="56"/>
      <c r="GNG78" s="56"/>
      <c r="GNH78" s="56"/>
      <c r="GNI78" s="56"/>
      <c r="GNJ78" s="56"/>
      <c r="GNK78" s="56"/>
      <c r="GNL78" s="56"/>
      <c r="GNM78" s="56"/>
      <c r="GNN78" s="56"/>
      <c r="GNO78" s="56"/>
      <c r="GNP78" s="56"/>
      <c r="GNQ78" s="56"/>
      <c r="GNR78" s="56"/>
      <c r="GNS78" s="56"/>
      <c r="GNT78" s="56"/>
      <c r="GNU78" s="56"/>
      <c r="GNV78" s="56"/>
      <c r="GNW78" s="56"/>
      <c r="GNX78" s="56"/>
      <c r="GNY78" s="56"/>
      <c r="GNZ78" s="56"/>
      <c r="GOA78" s="56"/>
      <c r="GOB78" s="56"/>
      <c r="GOC78" s="56"/>
      <c r="GOD78" s="56"/>
      <c r="GOE78" s="56"/>
      <c r="GOF78" s="56"/>
      <c r="GOG78" s="56"/>
      <c r="GOH78" s="56"/>
      <c r="GOI78" s="56"/>
      <c r="GOJ78" s="56"/>
      <c r="GOK78" s="56"/>
      <c r="GOL78" s="56"/>
      <c r="GOM78" s="56"/>
      <c r="GON78" s="56"/>
      <c r="GOO78" s="56"/>
      <c r="GOP78" s="56"/>
      <c r="GOQ78" s="56"/>
      <c r="GOR78" s="56"/>
      <c r="GOS78" s="56"/>
      <c r="GOT78" s="56"/>
      <c r="GOU78" s="56"/>
      <c r="GOV78" s="56"/>
      <c r="GOW78" s="56"/>
      <c r="GOX78" s="56"/>
      <c r="GOY78" s="56"/>
      <c r="GOZ78" s="56"/>
      <c r="GPA78" s="56"/>
      <c r="GPB78" s="56"/>
      <c r="GPC78" s="56"/>
      <c r="GPD78" s="56"/>
      <c r="GPE78" s="56"/>
      <c r="GPF78" s="56"/>
      <c r="GPG78" s="56"/>
      <c r="GPH78" s="56"/>
      <c r="GPI78" s="56"/>
      <c r="GPJ78" s="56"/>
      <c r="GPK78" s="56"/>
      <c r="GPL78" s="56"/>
      <c r="GPM78" s="56"/>
      <c r="GPN78" s="56"/>
      <c r="GPO78" s="56"/>
      <c r="GPP78" s="56"/>
      <c r="GPQ78" s="56"/>
      <c r="GPR78" s="56"/>
      <c r="GPS78" s="56"/>
      <c r="GPT78" s="56"/>
      <c r="GPU78" s="56"/>
      <c r="GPV78" s="56"/>
      <c r="GPW78" s="56"/>
      <c r="GPX78" s="56"/>
      <c r="GPY78" s="56"/>
      <c r="GPZ78" s="56"/>
      <c r="GQA78" s="56"/>
      <c r="GQB78" s="56"/>
      <c r="GQC78" s="56"/>
      <c r="GQD78" s="56"/>
      <c r="GQE78" s="56"/>
      <c r="GQF78" s="56"/>
      <c r="GQG78" s="56"/>
      <c r="GQH78" s="56"/>
      <c r="GQI78" s="56"/>
      <c r="GQJ78" s="56"/>
      <c r="GQK78" s="56"/>
      <c r="GQL78" s="56"/>
      <c r="GQM78" s="56"/>
      <c r="GQN78" s="56"/>
      <c r="GQO78" s="56"/>
      <c r="GQP78" s="56"/>
      <c r="GQQ78" s="56"/>
      <c r="GQR78" s="56"/>
      <c r="GQS78" s="56"/>
      <c r="GQT78" s="56"/>
      <c r="GQU78" s="56"/>
      <c r="GQV78" s="56"/>
      <c r="GQW78" s="56"/>
      <c r="GQX78" s="56"/>
      <c r="GQY78" s="56"/>
      <c r="GQZ78" s="56"/>
      <c r="GRA78" s="56"/>
      <c r="GRB78" s="56"/>
      <c r="GRC78" s="56"/>
      <c r="GRD78" s="56"/>
      <c r="GRE78" s="56"/>
      <c r="GRF78" s="56"/>
      <c r="GRG78" s="56"/>
      <c r="GRH78" s="56"/>
      <c r="GRI78" s="56"/>
      <c r="GRJ78" s="56"/>
      <c r="GRK78" s="56"/>
      <c r="GRL78" s="56"/>
      <c r="GRM78" s="56"/>
      <c r="GRN78" s="56"/>
      <c r="GRO78" s="56"/>
      <c r="GRP78" s="56"/>
      <c r="GRQ78" s="56"/>
      <c r="GRR78" s="56"/>
      <c r="GRS78" s="56"/>
      <c r="GRT78" s="56"/>
      <c r="GRU78" s="56"/>
      <c r="GRV78" s="56"/>
      <c r="GRW78" s="56"/>
      <c r="GRX78" s="56"/>
      <c r="GRY78" s="56"/>
      <c r="GRZ78" s="56"/>
      <c r="GSA78" s="56"/>
      <c r="GSB78" s="56"/>
      <c r="GSC78" s="56"/>
      <c r="GSD78" s="56"/>
      <c r="GSE78" s="56"/>
      <c r="GSF78" s="56"/>
      <c r="GSG78" s="56"/>
      <c r="GSH78" s="56"/>
      <c r="GSI78" s="56"/>
      <c r="GSJ78" s="56"/>
      <c r="GSK78" s="56"/>
      <c r="GSL78" s="56"/>
      <c r="GSM78" s="56"/>
      <c r="GSN78" s="56"/>
      <c r="GSO78" s="56"/>
      <c r="GSP78" s="56"/>
      <c r="GSQ78" s="56"/>
      <c r="GSR78" s="56"/>
      <c r="GSS78" s="56"/>
      <c r="GST78" s="56"/>
      <c r="GSU78" s="56"/>
      <c r="GSV78" s="56"/>
      <c r="GSW78" s="56"/>
      <c r="GSX78" s="56"/>
      <c r="GSY78" s="56"/>
      <c r="GSZ78" s="56"/>
      <c r="GTA78" s="56"/>
      <c r="GTB78" s="56"/>
      <c r="GTC78" s="56"/>
      <c r="GTD78" s="56"/>
      <c r="GTE78" s="56"/>
      <c r="GTF78" s="56"/>
      <c r="GTG78" s="56"/>
      <c r="GTH78" s="56"/>
      <c r="GTI78" s="56"/>
      <c r="GTJ78" s="56"/>
      <c r="GTK78" s="56"/>
      <c r="GTL78" s="56"/>
      <c r="GTM78" s="56"/>
      <c r="GTN78" s="56"/>
      <c r="GTO78" s="56"/>
      <c r="GTP78" s="56"/>
      <c r="GTQ78" s="56"/>
      <c r="GTR78" s="56"/>
      <c r="GTS78" s="56"/>
      <c r="GTT78" s="56"/>
      <c r="GTU78" s="56"/>
      <c r="GTV78" s="56"/>
      <c r="GTW78" s="56"/>
      <c r="GTX78" s="56"/>
      <c r="GTY78" s="56"/>
      <c r="GTZ78" s="56"/>
      <c r="GUA78" s="56"/>
      <c r="GUB78" s="56"/>
      <c r="GUC78" s="56"/>
      <c r="GUD78" s="56"/>
      <c r="GUE78" s="56"/>
      <c r="GUF78" s="56"/>
      <c r="GUG78" s="56"/>
      <c r="GUH78" s="56"/>
      <c r="GUI78" s="56"/>
      <c r="GUJ78" s="56"/>
      <c r="GUK78" s="56"/>
      <c r="GUL78" s="56"/>
      <c r="GUM78" s="56"/>
      <c r="GUN78" s="56"/>
      <c r="GUO78" s="56"/>
      <c r="GUP78" s="56"/>
      <c r="GUQ78" s="56"/>
      <c r="GUR78" s="56"/>
      <c r="GUS78" s="56"/>
      <c r="GUT78" s="56"/>
      <c r="GUU78" s="56"/>
      <c r="GUV78" s="56"/>
      <c r="GUW78" s="56"/>
      <c r="GUX78" s="56"/>
      <c r="GUY78" s="56"/>
      <c r="GUZ78" s="56"/>
      <c r="GVA78" s="56"/>
      <c r="GVB78" s="56"/>
      <c r="GVC78" s="56"/>
      <c r="GVD78" s="56"/>
      <c r="GVE78" s="56"/>
      <c r="GVF78" s="56"/>
      <c r="GVG78" s="56"/>
      <c r="GVH78" s="56"/>
      <c r="GVI78" s="56"/>
      <c r="GVJ78" s="56"/>
      <c r="GVK78" s="56"/>
      <c r="GVL78" s="56"/>
      <c r="GVM78" s="56"/>
      <c r="GVN78" s="56"/>
      <c r="GVO78" s="56"/>
      <c r="GVP78" s="56"/>
      <c r="GVQ78" s="56"/>
      <c r="GVR78" s="56"/>
      <c r="GVS78" s="56"/>
      <c r="GVT78" s="56"/>
      <c r="GVU78" s="56"/>
      <c r="GVV78" s="56"/>
      <c r="GVW78" s="56"/>
      <c r="GVX78" s="56"/>
      <c r="GVY78" s="56"/>
      <c r="GVZ78" s="56"/>
      <c r="GWA78" s="56"/>
      <c r="GWB78" s="56"/>
      <c r="GWC78" s="56"/>
      <c r="GWD78" s="56"/>
      <c r="GWE78" s="56"/>
      <c r="GWF78" s="56"/>
      <c r="GWG78" s="56"/>
      <c r="GWH78" s="56"/>
      <c r="GWI78" s="56"/>
      <c r="GWJ78" s="56"/>
      <c r="GWK78" s="56"/>
      <c r="GWL78" s="56"/>
      <c r="GWM78" s="56"/>
      <c r="GWN78" s="56"/>
      <c r="GWO78" s="56"/>
      <c r="GWP78" s="56"/>
      <c r="GWQ78" s="56"/>
      <c r="GWR78" s="56"/>
      <c r="GWS78" s="56"/>
      <c r="GWT78" s="56"/>
      <c r="GWU78" s="56"/>
      <c r="GWV78" s="56"/>
      <c r="GWW78" s="56"/>
      <c r="GWX78" s="56"/>
      <c r="GWY78" s="56"/>
      <c r="GWZ78" s="56"/>
      <c r="GXA78" s="56"/>
      <c r="GXB78" s="56"/>
      <c r="GXC78" s="56"/>
      <c r="GXD78" s="56"/>
      <c r="GXE78" s="56"/>
      <c r="GXF78" s="56"/>
      <c r="GXG78" s="56"/>
      <c r="GXH78" s="56"/>
      <c r="GXI78" s="56"/>
      <c r="GXJ78" s="56"/>
      <c r="GXK78" s="56"/>
      <c r="GXL78" s="56"/>
      <c r="GXM78" s="56"/>
      <c r="GXN78" s="56"/>
      <c r="GXO78" s="56"/>
      <c r="GXP78" s="56"/>
      <c r="GXQ78" s="56"/>
      <c r="GXR78" s="56"/>
      <c r="GXS78" s="56"/>
      <c r="GXT78" s="56"/>
      <c r="GXU78" s="56"/>
      <c r="GXV78" s="56"/>
      <c r="GXW78" s="56"/>
      <c r="GXX78" s="56"/>
      <c r="GXY78" s="56"/>
      <c r="GXZ78" s="56"/>
      <c r="GYA78" s="56"/>
      <c r="GYB78" s="56"/>
      <c r="GYC78" s="56"/>
      <c r="GYD78" s="56"/>
      <c r="GYE78" s="56"/>
      <c r="GYF78" s="56"/>
      <c r="GYG78" s="56"/>
      <c r="GYH78" s="56"/>
      <c r="GYI78" s="56"/>
      <c r="GYJ78" s="56"/>
      <c r="GYK78" s="56"/>
      <c r="GYL78" s="56"/>
      <c r="GYM78" s="56"/>
      <c r="GYN78" s="56"/>
      <c r="GYO78" s="56"/>
      <c r="GYP78" s="56"/>
      <c r="GYQ78" s="56"/>
      <c r="GYR78" s="56"/>
      <c r="GYS78" s="56"/>
      <c r="GYT78" s="56"/>
      <c r="GYU78" s="56"/>
      <c r="GYV78" s="56"/>
      <c r="GYW78" s="56"/>
      <c r="GYX78" s="56"/>
      <c r="GYY78" s="56"/>
      <c r="GYZ78" s="56"/>
      <c r="GZA78" s="56"/>
      <c r="GZB78" s="56"/>
      <c r="GZC78" s="56"/>
      <c r="GZD78" s="56"/>
      <c r="GZE78" s="56"/>
      <c r="GZF78" s="56"/>
      <c r="GZG78" s="56"/>
      <c r="GZH78" s="56"/>
      <c r="GZI78" s="56"/>
      <c r="GZJ78" s="56"/>
      <c r="GZK78" s="56"/>
      <c r="GZL78" s="56"/>
      <c r="GZM78" s="56"/>
      <c r="GZN78" s="56"/>
      <c r="GZO78" s="56"/>
      <c r="GZP78" s="56"/>
      <c r="GZQ78" s="56"/>
      <c r="GZR78" s="56"/>
      <c r="GZS78" s="56"/>
      <c r="GZT78" s="56"/>
      <c r="GZU78" s="56"/>
      <c r="GZV78" s="56"/>
      <c r="GZW78" s="56"/>
      <c r="GZX78" s="56"/>
      <c r="GZY78" s="56"/>
      <c r="GZZ78" s="56"/>
    </row>
    <row r="79" spans="1:5434" s="57" customFormat="1" ht="18.75" customHeight="1" x14ac:dyDescent="0.25">
      <c r="A79" s="53" t="s">
        <v>57</v>
      </c>
      <c r="B79" s="54" t="str">
        <f>B76</f>
        <v>Các Sở, ban, ngành</v>
      </c>
      <c r="C79" s="35"/>
      <c r="D79" s="94">
        <f>D80</f>
        <v>1925</v>
      </c>
      <c r="E79" s="39">
        <f t="shared" ref="E79:AH79" si="165">E80</f>
        <v>1345</v>
      </c>
      <c r="F79" s="39">
        <f t="shared" si="165"/>
        <v>405</v>
      </c>
      <c r="G79" s="109">
        <f t="shared" si="165"/>
        <v>0</v>
      </c>
      <c r="H79" s="138">
        <f t="shared" si="165"/>
        <v>0</v>
      </c>
      <c r="I79" s="39">
        <f t="shared" si="165"/>
        <v>405</v>
      </c>
      <c r="J79" s="94">
        <f t="shared" si="165"/>
        <v>1750</v>
      </c>
      <c r="K79" s="39">
        <f t="shared" si="165"/>
        <v>1345</v>
      </c>
      <c r="L79" s="39">
        <f t="shared" si="165"/>
        <v>405</v>
      </c>
      <c r="M79" s="187">
        <f t="shared" si="165"/>
        <v>0</v>
      </c>
      <c r="N79" s="115">
        <f t="shared" si="165"/>
        <v>0</v>
      </c>
      <c r="O79" s="39">
        <f t="shared" si="165"/>
        <v>405</v>
      </c>
      <c r="P79" s="94">
        <f t="shared" si="165"/>
        <v>175</v>
      </c>
      <c r="Q79" s="39">
        <f t="shared" si="165"/>
        <v>0</v>
      </c>
      <c r="R79" s="39">
        <f t="shared" si="165"/>
        <v>0</v>
      </c>
      <c r="S79" s="109">
        <f t="shared" si="165"/>
        <v>0</v>
      </c>
      <c r="T79" s="116">
        <f t="shared" si="165"/>
        <v>0</v>
      </c>
      <c r="U79" s="39">
        <f t="shared" si="165"/>
        <v>0</v>
      </c>
      <c r="V79" s="94">
        <f t="shared" si="165"/>
        <v>175</v>
      </c>
      <c r="W79" s="39">
        <f t="shared" si="165"/>
        <v>0</v>
      </c>
      <c r="X79" s="39">
        <f t="shared" si="165"/>
        <v>0</v>
      </c>
      <c r="Y79" s="109">
        <f t="shared" si="165"/>
        <v>0</v>
      </c>
      <c r="Z79" s="116">
        <f t="shared" si="165"/>
        <v>0</v>
      </c>
      <c r="AA79" s="39">
        <f t="shared" si="165"/>
        <v>0</v>
      </c>
      <c r="AB79" s="94">
        <f t="shared" si="165"/>
        <v>0</v>
      </c>
      <c r="AC79" s="94">
        <f t="shared" si="165"/>
        <v>0</v>
      </c>
      <c r="AD79" s="94">
        <f t="shared" si="165"/>
        <v>0</v>
      </c>
      <c r="AE79" s="94">
        <f t="shared" si="165"/>
        <v>0</v>
      </c>
      <c r="AF79" s="94">
        <f t="shared" si="165"/>
        <v>0</v>
      </c>
      <c r="AG79" s="94">
        <f t="shared" si="165"/>
        <v>0</v>
      </c>
      <c r="AH79" s="94">
        <f t="shared" si="165"/>
        <v>0</v>
      </c>
      <c r="AI79" s="94"/>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6"/>
      <c r="KP79" s="56"/>
      <c r="KQ79" s="56"/>
      <c r="KR79" s="56"/>
      <c r="KS79" s="56"/>
      <c r="KT79" s="56"/>
      <c r="KU79" s="56"/>
      <c r="KV79" s="56"/>
      <c r="KW79" s="56"/>
      <c r="KX79" s="56"/>
      <c r="KY79" s="56"/>
      <c r="KZ79" s="56"/>
      <c r="LA79" s="56"/>
      <c r="LB79" s="56"/>
      <c r="LC79" s="56"/>
      <c r="LD79" s="56"/>
      <c r="LE79" s="56"/>
      <c r="LF79" s="56"/>
      <c r="LG79" s="56"/>
      <c r="LH79" s="56"/>
      <c r="LI79" s="56"/>
      <c r="LJ79" s="56"/>
      <c r="LK79" s="56"/>
      <c r="LL79" s="56"/>
      <c r="LM79" s="56"/>
      <c r="LN79" s="56"/>
      <c r="LO79" s="56"/>
      <c r="LP79" s="56"/>
      <c r="LQ79" s="56"/>
      <c r="LR79" s="56"/>
      <c r="LS79" s="56"/>
      <c r="LT79" s="56"/>
      <c r="LU79" s="56"/>
      <c r="LV79" s="56"/>
      <c r="LW79" s="56"/>
      <c r="LX79" s="56"/>
      <c r="LY79" s="56"/>
      <c r="LZ79" s="56"/>
      <c r="MA79" s="56"/>
      <c r="MB79" s="56"/>
      <c r="MC79" s="56"/>
      <c r="MD79" s="56"/>
      <c r="ME79" s="56"/>
      <c r="MF79" s="56"/>
      <c r="MG79" s="56"/>
      <c r="MH79" s="56"/>
      <c r="MI79" s="56"/>
      <c r="MJ79" s="56"/>
      <c r="MK79" s="56"/>
      <c r="ML79" s="56"/>
      <c r="MM79" s="56"/>
      <c r="MN79" s="56"/>
      <c r="MO79" s="56"/>
      <c r="MP79" s="56"/>
      <c r="MQ79" s="56"/>
      <c r="MR79" s="56"/>
      <c r="MS79" s="56"/>
      <c r="MT79" s="56"/>
      <c r="MU79" s="56"/>
      <c r="MV79" s="56"/>
      <c r="MW79" s="56"/>
      <c r="MX79" s="56"/>
      <c r="MY79" s="56"/>
      <c r="MZ79" s="56"/>
      <c r="NA79" s="56"/>
      <c r="NB79" s="56"/>
      <c r="NC79" s="56"/>
      <c r="ND79" s="56"/>
      <c r="NE79" s="56"/>
      <c r="NF79" s="56"/>
      <c r="NG79" s="56"/>
      <c r="NH79" s="56"/>
      <c r="NI79" s="56"/>
      <c r="NJ79" s="56"/>
      <c r="NK79" s="56"/>
      <c r="NL79" s="56"/>
      <c r="NM79" s="56"/>
      <c r="NN79" s="56"/>
      <c r="NO79" s="56"/>
      <c r="NP79" s="56"/>
      <c r="NQ79" s="56"/>
      <c r="NR79" s="56"/>
      <c r="NS79" s="56"/>
      <c r="NT79" s="56"/>
      <c r="NU79" s="56"/>
      <c r="NV79" s="56"/>
      <c r="NW79" s="56"/>
      <c r="NX79" s="56"/>
      <c r="NY79" s="56"/>
      <c r="NZ79" s="56"/>
      <c r="OA79" s="56"/>
      <c r="OB79" s="56"/>
      <c r="OC79" s="56"/>
      <c r="OD79" s="56"/>
      <c r="OE79" s="56"/>
      <c r="OF79" s="56"/>
      <c r="OG79" s="56"/>
      <c r="OH79" s="56"/>
      <c r="OI79" s="56"/>
      <c r="OJ79" s="56"/>
      <c r="OK79" s="56"/>
      <c r="OL79" s="56"/>
      <c r="OM79" s="56"/>
      <c r="ON79" s="56"/>
      <c r="OO79" s="56"/>
      <c r="OP79" s="56"/>
      <c r="OQ79" s="56"/>
      <c r="OR79" s="56"/>
      <c r="OS79" s="56"/>
      <c r="OT79" s="56"/>
      <c r="OU79" s="56"/>
      <c r="OV79" s="56"/>
      <c r="OW79" s="56"/>
      <c r="OX79" s="56"/>
      <c r="OY79" s="56"/>
      <c r="OZ79" s="56"/>
      <c r="PA79" s="56"/>
      <c r="PB79" s="56"/>
      <c r="PC79" s="56"/>
      <c r="PD79" s="56"/>
      <c r="PE79" s="56"/>
      <c r="PF79" s="56"/>
      <c r="PG79" s="56"/>
      <c r="PH79" s="56"/>
      <c r="PI79" s="56"/>
      <c r="PJ79" s="56"/>
      <c r="PK79" s="56"/>
      <c r="PL79" s="56"/>
      <c r="PM79" s="56"/>
      <c r="PN79" s="56"/>
      <c r="PO79" s="56"/>
      <c r="PP79" s="56"/>
      <c r="PQ79" s="56"/>
      <c r="PR79" s="56"/>
      <c r="PS79" s="56"/>
      <c r="PT79" s="56"/>
      <c r="PU79" s="56"/>
      <c r="PV79" s="56"/>
      <c r="PW79" s="56"/>
      <c r="PX79" s="56"/>
      <c r="PY79" s="56"/>
      <c r="PZ79" s="56"/>
      <c r="QA79" s="56"/>
      <c r="QB79" s="56"/>
      <c r="QC79" s="56"/>
      <c r="QD79" s="56"/>
      <c r="QE79" s="56"/>
      <c r="QF79" s="56"/>
      <c r="QG79" s="56"/>
      <c r="QH79" s="56"/>
      <c r="QI79" s="56"/>
      <c r="QJ79" s="56"/>
      <c r="QK79" s="56"/>
      <c r="QL79" s="56"/>
      <c r="QM79" s="56"/>
      <c r="QN79" s="56"/>
      <c r="QO79" s="56"/>
      <c r="QP79" s="56"/>
      <c r="QQ79" s="56"/>
      <c r="QR79" s="56"/>
      <c r="QS79" s="56"/>
      <c r="QT79" s="56"/>
      <c r="QU79" s="56"/>
      <c r="QV79" s="56"/>
      <c r="QW79" s="56"/>
      <c r="QX79" s="56"/>
      <c r="QY79" s="56"/>
      <c r="QZ79" s="56"/>
      <c r="RA79" s="56"/>
      <c r="RB79" s="56"/>
      <c r="RC79" s="56"/>
      <c r="RD79" s="56"/>
      <c r="RE79" s="56"/>
      <c r="RF79" s="56"/>
      <c r="RG79" s="56"/>
      <c r="RH79" s="56"/>
      <c r="RI79" s="56"/>
      <c r="RJ79" s="56"/>
      <c r="RK79" s="56"/>
      <c r="RL79" s="56"/>
      <c r="RM79" s="56"/>
      <c r="RN79" s="56"/>
      <c r="RO79" s="56"/>
      <c r="RP79" s="56"/>
      <c r="RQ79" s="56"/>
      <c r="RR79" s="56"/>
      <c r="RS79" s="56"/>
      <c r="RT79" s="56"/>
      <c r="RU79" s="56"/>
      <c r="RV79" s="56"/>
      <c r="RW79" s="56"/>
      <c r="RX79" s="56"/>
      <c r="RY79" s="56"/>
      <c r="RZ79" s="56"/>
      <c r="SA79" s="56"/>
      <c r="SB79" s="56"/>
      <c r="SC79" s="56"/>
      <c r="SD79" s="56"/>
      <c r="SE79" s="56"/>
      <c r="SF79" s="56"/>
      <c r="SG79" s="56"/>
      <c r="SH79" s="56"/>
      <c r="SI79" s="56"/>
      <c r="SJ79" s="56"/>
      <c r="SK79" s="56"/>
      <c r="SL79" s="56"/>
      <c r="SM79" s="56"/>
      <c r="SN79" s="56"/>
      <c r="SO79" s="56"/>
      <c r="SP79" s="56"/>
      <c r="SQ79" s="56"/>
      <c r="SR79" s="56"/>
      <c r="SS79" s="56"/>
      <c r="ST79" s="56"/>
      <c r="SU79" s="56"/>
      <c r="SV79" s="56"/>
      <c r="SW79" s="56"/>
      <c r="SX79" s="56"/>
      <c r="SY79" s="56"/>
      <c r="SZ79" s="56"/>
      <c r="TA79" s="56"/>
      <c r="TB79" s="56"/>
      <c r="TC79" s="56"/>
      <c r="TD79" s="56"/>
      <c r="TE79" s="56"/>
      <c r="TF79" s="56"/>
      <c r="TG79" s="56"/>
      <c r="TH79" s="56"/>
      <c r="TI79" s="56"/>
      <c r="TJ79" s="56"/>
      <c r="TK79" s="56"/>
      <c r="TL79" s="56"/>
      <c r="TM79" s="56"/>
      <c r="TN79" s="56"/>
      <c r="TO79" s="56"/>
      <c r="TP79" s="56"/>
      <c r="TQ79" s="56"/>
      <c r="TR79" s="56"/>
      <c r="TS79" s="56"/>
      <c r="TT79" s="56"/>
      <c r="TU79" s="56"/>
      <c r="TV79" s="56"/>
      <c r="TW79" s="56"/>
      <c r="TX79" s="56"/>
      <c r="TY79" s="56"/>
      <c r="TZ79" s="56"/>
      <c r="UA79" s="56"/>
      <c r="UB79" s="56"/>
      <c r="UC79" s="56"/>
      <c r="UD79" s="56"/>
      <c r="UE79" s="56"/>
      <c r="UF79" s="56"/>
      <c r="UG79" s="56"/>
      <c r="UH79" s="56"/>
      <c r="UI79" s="56"/>
      <c r="UJ79" s="56"/>
      <c r="UK79" s="56"/>
      <c r="UL79" s="56"/>
      <c r="UM79" s="56"/>
      <c r="UN79" s="56"/>
      <c r="UO79" s="56"/>
      <c r="UP79" s="56"/>
      <c r="UQ79" s="56"/>
      <c r="UR79" s="56"/>
      <c r="US79" s="56"/>
      <c r="UT79" s="56"/>
      <c r="UU79" s="56"/>
      <c r="UV79" s="56"/>
      <c r="UW79" s="56"/>
      <c r="UX79" s="56"/>
      <c r="UY79" s="56"/>
      <c r="UZ79" s="56"/>
      <c r="VA79" s="56"/>
      <c r="VB79" s="56"/>
      <c r="VC79" s="56"/>
      <c r="VD79" s="56"/>
      <c r="VE79" s="56"/>
      <c r="VF79" s="56"/>
      <c r="VG79" s="56"/>
      <c r="VH79" s="56"/>
      <c r="VI79" s="56"/>
      <c r="VJ79" s="56"/>
      <c r="VK79" s="56"/>
      <c r="VL79" s="56"/>
      <c r="VM79" s="56"/>
      <c r="VN79" s="56"/>
      <c r="VO79" s="56"/>
      <c r="VP79" s="56"/>
      <c r="VQ79" s="56"/>
      <c r="VR79" s="56"/>
      <c r="VS79" s="56"/>
      <c r="VT79" s="56"/>
      <c r="VU79" s="56"/>
      <c r="VV79" s="56"/>
      <c r="VW79" s="56"/>
      <c r="VX79" s="56"/>
      <c r="VY79" s="56"/>
      <c r="VZ79" s="56"/>
      <c r="WA79" s="56"/>
      <c r="WB79" s="56"/>
      <c r="WC79" s="56"/>
      <c r="WD79" s="56"/>
      <c r="WE79" s="56"/>
      <c r="WF79" s="56"/>
      <c r="WG79" s="56"/>
      <c r="WH79" s="56"/>
      <c r="WI79" s="56"/>
      <c r="WJ79" s="56"/>
      <c r="WK79" s="56"/>
      <c r="WL79" s="56"/>
      <c r="WM79" s="56"/>
      <c r="WN79" s="56"/>
      <c r="WO79" s="56"/>
      <c r="WP79" s="56"/>
      <c r="WQ79" s="56"/>
      <c r="WR79" s="56"/>
      <c r="WS79" s="56"/>
      <c r="WT79" s="56"/>
      <c r="WU79" s="56"/>
      <c r="WV79" s="56"/>
      <c r="WW79" s="56"/>
      <c r="WX79" s="56"/>
      <c r="WY79" s="56"/>
      <c r="WZ79" s="56"/>
      <c r="XA79" s="56"/>
      <c r="XB79" s="56"/>
      <c r="XC79" s="56"/>
      <c r="XD79" s="56"/>
      <c r="XE79" s="56"/>
      <c r="XF79" s="56"/>
      <c r="XG79" s="56"/>
      <c r="XH79" s="56"/>
      <c r="XI79" s="56"/>
      <c r="XJ79" s="56"/>
      <c r="XK79" s="56"/>
      <c r="XL79" s="56"/>
      <c r="XM79" s="56"/>
      <c r="XN79" s="56"/>
      <c r="XO79" s="56"/>
      <c r="XP79" s="56"/>
      <c r="XQ79" s="56"/>
      <c r="XR79" s="56"/>
      <c r="XS79" s="56"/>
      <c r="XT79" s="56"/>
      <c r="XU79" s="56"/>
      <c r="XV79" s="56"/>
      <c r="XW79" s="56"/>
      <c r="XX79" s="56"/>
      <c r="XY79" s="56"/>
      <c r="XZ79" s="56"/>
      <c r="YA79" s="56"/>
      <c r="YB79" s="56"/>
      <c r="YC79" s="56"/>
      <c r="YD79" s="56"/>
      <c r="YE79" s="56"/>
      <c r="YF79" s="56"/>
      <c r="YG79" s="56"/>
      <c r="YH79" s="56"/>
      <c r="YI79" s="56"/>
      <c r="YJ79" s="56"/>
      <c r="YK79" s="56"/>
      <c r="YL79" s="56"/>
      <c r="YM79" s="56"/>
      <c r="YN79" s="56"/>
      <c r="YO79" s="56"/>
      <c r="YP79" s="56"/>
      <c r="YQ79" s="56"/>
      <c r="YR79" s="56"/>
      <c r="YS79" s="56"/>
      <c r="YT79" s="56"/>
      <c r="YU79" s="56"/>
      <c r="YV79" s="56"/>
      <c r="YW79" s="56"/>
      <c r="YX79" s="56"/>
      <c r="YY79" s="56"/>
      <c r="YZ79" s="56"/>
      <c r="ZA79" s="56"/>
      <c r="ZB79" s="56"/>
      <c r="ZC79" s="56"/>
      <c r="ZD79" s="56"/>
      <c r="ZE79" s="56"/>
      <c r="ZF79" s="56"/>
      <c r="ZG79" s="56"/>
      <c r="ZH79" s="56"/>
      <c r="ZI79" s="56"/>
      <c r="ZJ79" s="56"/>
      <c r="ZK79" s="56"/>
      <c r="ZL79" s="56"/>
      <c r="ZM79" s="56"/>
      <c r="ZN79" s="56"/>
      <c r="ZO79" s="56"/>
      <c r="ZP79" s="56"/>
      <c r="ZQ79" s="56"/>
      <c r="ZR79" s="56"/>
      <c r="ZS79" s="56"/>
      <c r="ZT79" s="56"/>
      <c r="ZU79" s="56"/>
      <c r="ZV79" s="56"/>
      <c r="ZW79" s="56"/>
      <c r="ZX79" s="56"/>
      <c r="ZY79" s="56"/>
      <c r="ZZ79" s="56"/>
      <c r="AAA79" s="56"/>
      <c r="AAB79" s="56"/>
      <c r="AAC79" s="56"/>
      <c r="AAD79" s="56"/>
      <c r="AAE79" s="56"/>
      <c r="AAF79" s="56"/>
      <c r="AAG79" s="56"/>
      <c r="AAH79" s="56"/>
      <c r="AAI79" s="56"/>
      <c r="AAJ79" s="56"/>
      <c r="AAK79" s="56"/>
      <c r="AAL79" s="56"/>
      <c r="AAM79" s="56"/>
      <c r="AAN79" s="56"/>
      <c r="AAO79" s="56"/>
      <c r="AAP79" s="56"/>
      <c r="AAQ79" s="56"/>
      <c r="AAR79" s="56"/>
      <c r="AAS79" s="56"/>
      <c r="AAT79" s="56"/>
      <c r="AAU79" s="56"/>
      <c r="AAV79" s="56"/>
      <c r="AAW79" s="56"/>
      <c r="AAX79" s="56"/>
      <c r="AAY79" s="56"/>
      <c r="AAZ79" s="56"/>
      <c r="ABA79" s="56"/>
      <c r="ABB79" s="56"/>
      <c r="ABC79" s="56"/>
      <c r="ABD79" s="56"/>
      <c r="ABE79" s="56"/>
      <c r="ABF79" s="56"/>
      <c r="ABG79" s="56"/>
      <c r="ABH79" s="56"/>
      <c r="ABI79" s="56"/>
      <c r="ABJ79" s="56"/>
      <c r="ABK79" s="56"/>
      <c r="ABL79" s="56"/>
      <c r="ABM79" s="56"/>
      <c r="ABN79" s="56"/>
      <c r="ABO79" s="56"/>
      <c r="ABP79" s="56"/>
      <c r="ABQ79" s="56"/>
      <c r="ABR79" s="56"/>
      <c r="ABS79" s="56"/>
      <c r="ABT79" s="56"/>
      <c r="ABU79" s="56"/>
      <c r="ABV79" s="56"/>
      <c r="ABW79" s="56"/>
      <c r="ABX79" s="56"/>
      <c r="ABY79" s="56"/>
      <c r="ABZ79" s="56"/>
      <c r="ACA79" s="56"/>
      <c r="ACB79" s="56"/>
      <c r="ACC79" s="56"/>
      <c r="ACD79" s="56"/>
      <c r="ACE79" s="56"/>
      <c r="ACF79" s="56"/>
      <c r="ACG79" s="56"/>
      <c r="ACH79" s="56"/>
      <c r="ACI79" s="56"/>
      <c r="ACJ79" s="56"/>
      <c r="ACK79" s="56"/>
      <c r="ACL79" s="56"/>
      <c r="ACM79" s="56"/>
      <c r="ACN79" s="56"/>
      <c r="ACO79" s="56"/>
      <c r="ACP79" s="56"/>
      <c r="ACQ79" s="56"/>
      <c r="ACR79" s="56"/>
      <c r="ACS79" s="56"/>
      <c r="ACT79" s="56"/>
      <c r="ACU79" s="56"/>
      <c r="ACV79" s="56"/>
      <c r="ACW79" s="56"/>
      <c r="ACX79" s="56"/>
      <c r="ACY79" s="56"/>
      <c r="ACZ79" s="56"/>
      <c r="ADA79" s="56"/>
      <c r="ADB79" s="56"/>
      <c r="ADC79" s="56"/>
      <c r="ADD79" s="56"/>
      <c r="ADE79" s="56"/>
      <c r="ADF79" s="56"/>
      <c r="ADG79" s="56"/>
      <c r="ADH79" s="56"/>
      <c r="ADI79" s="56"/>
      <c r="ADJ79" s="56"/>
      <c r="ADK79" s="56"/>
      <c r="ADL79" s="56"/>
      <c r="ADM79" s="56"/>
      <c r="ADN79" s="56"/>
      <c r="ADO79" s="56"/>
      <c r="ADP79" s="56"/>
      <c r="ADQ79" s="56"/>
      <c r="ADR79" s="56"/>
      <c r="ADS79" s="56"/>
      <c r="ADT79" s="56"/>
      <c r="ADU79" s="56"/>
      <c r="ADV79" s="56"/>
      <c r="ADW79" s="56"/>
      <c r="ADX79" s="56"/>
      <c r="ADY79" s="56"/>
      <c r="ADZ79" s="56"/>
      <c r="AEA79" s="56"/>
      <c r="AEB79" s="56"/>
      <c r="AEC79" s="56"/>
      <c r="AED79" s="56"/>
      <c r="AEE79" s="56"/>
      <c r="AEF79" s="56"/>
      <c r="AEG79" s="56"/>
      <c r="AEH79" s="56"/>
      <c r="AEI79" s="56"/>
      <c r="AEJ79" s="56"/>
      <c r="AEK79" s="56"/>
      <c r="AEL79" s="56"/>
      <c r="AEM79" s="56"/>
      <c r="AEN79" s="56"/>
      <c r="AEO79" s="56"/>
      <c r="AEP79" s="56"/>
      <c r="AEQ79" s="56"/>
      <c r="AER79" s="56"/>
      <c r="AES79" s="56"/>
      <c r="AET79" s="56"/>
      <c r="AEU79" s="56"/>
      <c r="AEV79" s="56"/>
      <c r="AEW79" s="56"/>
      <c r="AEX79" s="56"/>
      <c r="AEY79" s="56"/>
      <c r="AEZ79" s="56"/>
      <c r="AFA79" s="56"/>
      <c r="AFB79" s="56"/>
      <c r="AFC79" s="56"/>
      <c r="AFD79" s="56"/>
      <c r="AFE79" s="56"/>
      <c r="AFF79" s="56"/>
      <c r="AFG79" s="56"/>
      <c r="AFH79" s="56"/>
      <c r="AFI79" s="56"/>
      <c r="AFJ79" s="56"/>
      <c r="AFK79" s="56"/>
      <c r="AFL79" s="56"/>
      <c r="AFM79" s="56"/>
      <c r="AFN79" s="56"/>
      <c r="AFO79" s="56"/>
      <c r="AFP79" s="56"/>
      <c r="AFQ79" s="56"/>
      <c r="AFR79" s="56"/>
      <c r="AFS79" s="56"/>
      <c r="AFT79" s="56"/>
      <c r="AFU79" s="56"/>
      <c r="AFV79" s="56"/>
      <c r="AFW79" s="56"/>
      <c r="AFX79" s="56"/>
      <c r="AFY79" s="56"/>
      <c r="AFZ79" s="56"/>
      <c r="AGA79" s="56"/>
      <c r="AGB79" s="56"/>
      <c r="AGC79" s="56"/>
      <c r="AGD79" s="56"/>
      <c r="AGE79" s="56"/>
      <c r="AGF79" s="56"/>
      <c r="AGG79" s="56"/>
      <c r="AGH79" s="56"/>
      <c r="AGI79" s="56"/>
      <c r="AGJ79" s="56"/>
      <c r="AGK79" s="56"/>
      <c r="AGL79" s="56"/>
      <c r="AGM79" s="56"/>
      <c r="AGN79" s="56"/>
      <c r="AGO79" s="56"/>
      <c r="AGP79" s="56"/>
      <c r="AGQ79" s="56"/>
      <c r="AGR79" s="56"/>
      <c r="AGS79" s="56"/>
      <c r="AGT79" s="56"/>
      <c r="AGU79" s="56"/>
      <c r="AGV79" s="56"/>
      <c r="AGW79" s="56"/>
      <c r="AGX79" s="56"/>
      <c r="AGY79" s="56"/>
      <c r="AGZ79" s="56"/>
      <c r="AHA79" s="56"/>
      <c r="AHB79" s="56"/>
      <c r="AHC79" s="56"/>
      <c r="AHD79" s="56"/>
      <c r="AHE79" s="56"/>
      <c r="AHF79" s="56"/>
      <c r="AHG79" s="56"/>
      <c r="AHH79" s="56"/>
      <c r="AHI79" s="56"/>
      <c r="AHJ79" s="56"/>
      <c r="AHK79" s="56"/>
      <c r="AHL79" s="56"/>
      <c r="AHM79" s="56"/>
      <c r="AHN79" s="56"/>
      <c r="AHO79" s="56"/>
      <c r="AHP79" s="56"/>
      <c r="AHQ79" s="56"/>
      <c r="AHR79" s="56"/>
      <c r="AHS79" s="56"/>
      <c r="AHT79" s="56"/>
      <c r="AHU79" s="56"/>
      <c r="AHV79" s="56"/>
      <c r="AHW79" s="56"/>
      <c r="AHX79" s="56"/>
      <c r="AHY79" s="56"/>
      <c r="AHZ79" s="56"/>
      <c r="AIA79" s="56"/>
      <c r="AIB79" s="56"/>
      <c r="AIC79" s="56"/>
      <c r="AID79" s="56"/>
      <c r="AIE79" s="56"/>
      <c r="AIF79" s="56"/>
      <c r="AIG79" s="56"/>
      <c r="AIH79" s="56"/>
      <c r="AII79" s="56"/>
      <c r="AIJ79" s="56"/>
      <c r="AIK79" s="56"/>
      <c r="AIL79" s="56"/>
      <c r="AIM79" s="56"/>
      <c r="AIN79" s="56"/>
      <c r="AIO79" s="56"/>
      <c r="AIP79" s="56"/>
      <c r="AIQ79" s="56"/>
      <c r="AIR79" s="56"/>
      <c r="AIS79" s="56"/>
      <c r="AIT79" s="56"/>
      <c r="AIU79" s="56"/>
      <c r="AIV79" s="56"/>
      <c r="AIW79" s="56"/>
      <c r="AIX79" s="56"/>
      <c r="AIY79" s="56"/>
      <c r="AIZ79" s="56"/>
      <c r="AJA79" s="56"/>
      <c r="AJB79" s="56"/>
      <c r="AJC79" s="56"/>
      <c r="AJD79" s="56"/>
      <c r="AJE79" s="56"/>
      <c r="AJF79" s="56"/>
      <c r="AJG79" s="56"/>
      <c r="AJH79" s="56"/>
      <c r="AJI79" s="56"/>
      <c r="AJJ79" s="56"/>
      <c r="AJK79" s="56"/>
      <c r="AJL79" s="56"/>
      <c r="AJM79" s="56"/>
      <c r="AJN79" s="56"/>
      <c r="AJO79" s="56"/>
      <c r="AJP79" s="56"/>
      <c r="AJQ79" s="56"/>
      <c r="AJR79" s="56"/>
      <c r="AJS79" s="56"/>
      <c r="AJT79" s="56"/>
      <c r="AJU79" s="56"/>
      <c r="AJV79" s="56"/>
      <c r="AJW79" s="56"/>
      <c r="AJX79" s="56"/>
      <c r="AJY79" s="56"/>
      <c r="AJZ79" s="56"/>
      <c r="AKA79" s="56"/>
      <c r="AKB79" s="56"/>
      <c r="AKC79" s="56"/>
      <c r="AKD79" s="56"/>
      <c r="AKE79" s="56"/>
      <c r="AKF79" s="56"/>
      <c r="AKG79" s="56"/>
      <c r="AKH79" s="56"/>
      <c r="AKI79" s="56"/>
      <c r="AKJ79" s="56"/>
      <c r="AKK79" s="56"/>
      <c r="AKL79" s="56"/>
      <c r="AKM79" s="56"/>
      <c r="AKN79" s="56"/>
      <c r="AKO79" s="56"/>
      <c r="AKP79" s="56"/>
      <c r="AKQ79" s="56"/>
      <c r="AKR79" s="56"/>
      <c r="AKS79" s="56"/>
      <c r="AKT79" s="56"/>
      <c r="AKU79" s="56"/>
      <c r="AKV79" s="56"/>
      <c r="AKW79" s="56"/>
      <c r="AKX79" s="56"/>
      <c r="AKY79" s="56"/>
      <c r="AKZ79" s="56"/>
      <c r="ALA79" s="56"/>
      <c r="ALB79" s="56"/>
      <c r="ALC79" s="56"/>
      <c r="ALD79" s="56"/>
      <c r="ALE79" s="56"/>
      <c r="ALF79" s="56"/>
      <c r="ALG79" s="56"/>
      <c r="ALH79" s="56"/>
      <c r="ALI79" s="56"/>
      <c r="ALJ79" s="56"/>
      <c r="ALK79" s="56"/>
      <c r="ALL79" s="56"/>
      <c r="ALM79" s="56"/>
      <c r="ALN79" s="56"/>
      <c r="ALO79" s="56"/>
      <c r="ALP79" s="56"/>
      <c r="ALQ79" s="56"/>
      <c r="ALR79" s="56"/>
      <c r="ALS79" s="56"/>
      <c r="ALT79" s="56"/>
      <c r="ALU79" s="56"/>
      <c r="ALV79" s="56"/>
      <c r="ALW79" s="56"/>
      <c r="ALX79" s="56"/>
      <c r="ALY79" s="56"/>
      <c r="ALZ79" s="56"/>
      <c r="AMA79" s="56"/>
      <c r="AMB79" s="56"/>
      <c r="AMC79" s="56"/>
      <c r="AMD79" s="56"/>
      <c r="AME79" s="56"/>
      <c r="AMF79" s="56"/>
      <c r="AMG79" s="56"/>
      <c r="AMH79" s="56"/>
      <c r="AMI79" s="56"/>
      <c r="AMJ79" s="56"/>
      <c r="AMK79" s="56"/>
      <c r="AML79" s="56"/>
      <c r="AMM79" s="56"/>
      <c r="AMN79" s="56"/>
      <c r="AMO79" s="56"/>
      <c r="AMP79" s="56"/>
      <c r="AMQ79" s="56"/>
      <c r="AMR79" s="56"/>
      <c r="AMS79" s="56"/>
      <c r="AMT79" s="56"/>
      <c r="AMU79" s="56"/>
      <c r="AMV79" s="56"/>
      <c r="AMW79" s="56"/>
      <c r="AMX79" s="56"/>
      <c r="AMY79" s="56"/>
      <c r="AMZ79" s="56"/>
      <c r="ANA79" s="56"/>
      <c r="ANB79" s="56"/>
      <c r="ANC79" s="56"/>
      <c r="AND79" s="56"/>
      <c r="ANE79" s="56"/>
      <c r="ANF79" s="56"/>
      <c r="ANG79" s="56"/>
      <c r="ANH79" s="56"/>
      <c r="ANI79" s="56"/>
      <c r="ANJ79" s="56"/>
      <c r="ANK79" s="56"/>
      <c r="ANL79" s="56"/>
      <c r="ANM79" s="56"/>
      <c r="ANN79" s="56"/>
      <c r="ANO79" s="56"/>
      <c r="ANP79" s="56"/>
      <c r="ANQ79" s="56"/>
      <c r="ANR79" s="56"/>
      <c r="ANS79" s="56"/>
      <c r="ANT79" s="56"/>
      <c r="ANU79" s="56"/>
      <c r="ANV79" s="56"/>
      <c r="ANW79" s="56"/>
      <c r="ANX79" s="56"/>
      <c r="ANY79" s="56"/>
      <c r="ANZ79" s="56"/>
      <c r="AOA79" s="56"/>
      <c r="AOB79" s="56"/>
      <c r="AOC79" s="56"/>
      <c r="AOD79" s="56"/>
      <c r="AOE79" s="56"/>
      <c r="AOF79" s="56"/>
      <c r="AOG79" s="56"/>
      <c r="AOH79" s="56"/>
      <c r="AOI79" s="56"/>
      <c r="AOJ79" s="56"/>
      <c r="AOK79" s="56"/>
      <c r="AOL79" s="56"/>
      <c r="AOM79" s="56"/>
      <c r="AON79" s="56"/>
      <c r="AOO79" s="56"/>
      <c r="AOP79" s="56"/>
      <c r="AOQ79" s="56"/>
      <c r="AOR79" s="56"/>
      <c r="AOS79" s="56"/>
      <c r="AOT79" s="56"/>
      <c r="AOU79" s="56"/>
      <c r="AOV79" s="56"/>
      <c r="AOW79" s="56"/>
      <c r="AOX79" s="56"/>
      <c r="AOY79" s="56"/>
      <c r="AOZ79" s="56"/>
      <c r="APA79" s="56"/>
      <c r="APB79" s="56"/>
      <c r="APC79" s="56"/>
      <c r="APD79" s="56"/>
      <c r="APE79" s="56"/>
      <c r="APF79" s="56"/>
      <c r="APG79" s="56"/>
      <c r="APH79" s="56"/>
      <c r="API79" s="56"/>
      <c r="APJ79" s="56"/>
      <c r="APK79" s="56"/>
      <c r="APL79" s="56"/>
      <c r="APM79" s="56"/>
      <c r="APN79" s="56"/>
      <c r="APO79" s="56"/>
      <c r="APP79" s="56"/>
      <c r="APQ79" s="56"/>
      <c r="APR79" s="56"/>
      <c r="APS79" s="56"/>
      <c r="APT79" s="56"/>
      <c r="APU79" s="56"/>
      <c r="APV79" s="56"/>
      <c r="APW79" s="56"/>
      <c r="APX79" s="56"/>
      <c r="APY79" s="56"/>
      <c r="APZ79" s="56"/>
      <c r="AQA79" s="56"/>
      <c r="AQB79" s="56"/>
      <c r="AQC79" s="56"/>
      <c r="AQD79" s="56"/>
      <c r="AQE79" s="56"/>
      <c r="AQF79" s="56"/>
      <c r="AQG79" s="56"/>
      <c r="AQH79" s="56"/>
      <c r="AQI79" s="56"/>
      <c r="AQJ79" s="56"/>
      <c r="AQK79" s="56"/>
      <c r="AQL79" s="56"/>
      <c r="AQM79" s="56"/>
      <c r="AQN79" s="56"/>
      <c r="AQO79" s="56"/>
      <c r="AQP79" s="56"/>
      <c r="AQQ79" s="56"/>
      <c r="AQR79" s="56"/>
      <c r="AQS79" s="56"/>
      <c r="AQT79" s="56"/>
      <c r="AQU79" s="56"/>
      <c r="AQV79" s="56"/>
      <c r="AQW79" s="56"/>
      <c r="AQX79" s="56"/>
      <c r="AQY79" s="56"/>
      <c r="AQZ79" s="56"/>
      <c r="ARA79" s="56"/>
      <c r="ARB79" s="56"/>
      <c r="ARC79" s="56"/>
      <c r="ARD79" s="56"/>
      <c r="ARE79" s="56"/>
      <c r="ARF79" s="56"/>
      <c r="ARG79" s="56"/>
      <c r="ARH79" s="56"/>
      <c r="ARI79" s="56"/>
      <c r="ARJ79" s="56"/>
      <c r="ARK79" s="56"/>
      <c r="ARL79" s="56"/>
      <c r="ARM79" s="56"/>
      <c r="ARN79" s="56"/>
      <c r="ARO79" s="56"/>
      <c r="ARP79" s="56"/>
      <c r="ARQ79" s="56"/>
      <c r="ARR79" s="56"/>
      <c r="ARS79" s="56"/>
      <c r="ART79" s="56"/>
      <c r="ARU79" s="56"/>
      <c r="ARV79" s="56"/>
      <c r="ARW79" s="56"/>
      <c r="ARX79" s="56"/>
      <c r="ARY79" s="56"/>
      <c r="ARZ79" s="56"/>
      <c r="ASA79" s="56"/>
      <c r="ASB79" s="56"/>
      <c r="ASC79" s="56"/>
      <c r="ASD79" s="56"/>
      <c r="ASE79" s="56"/>
      <c r="ASF79" s="56"/>
      <c r="ASG79" s="56"/>
      <c r="ASH79" s="56"/>
      <c r="ASI79" s="56"/>
      <c r="ASJ79" s="56"/>
      <c r="ASK79" s="56"/>
      <c r="ASL79" s="56"/>
      <c r="ASM79" s="56"/>
      <c r="ASN79" s="56"/>
      <c r="ASO79" s="56"/>
      <c r="ASP79" s="56"/>
      <c r="ASQ79" s="56"/>
      <c r="ASR79" s="56"/>
      <c r="ASS79" s="56"/>
      <c r="AST79" s="56"/>
      <c r="ASU79" s="56"/>
      <c r="ASV79" s="56"/>
      <c r="ASW79" s="56"/>
      <c r="ASX79" s="56"/>
      <c r="ASY79" s="56"/>
      <c r="ASZ79" s="56"/>
      <c r="ATA79" s="56"/>
      <c r="ATB79" s="56"/>
      <c r="ATC79" s="56"/>
      <c r="ATD79" s="56"/>
      <c r="ATE79" s="56"/>
      <c r="ATF79" s="56"/>
      <c r="ATG79" s="56"/>
      <c r="ATH79" s="56"/>
      <c r="ATI79" s="56"/>
      <c r="ATJ79" s="56"/>
      <c r="ATK79" s="56"/>
      <c r="ATL79" s="56"/>
      <c r="ATM79" s="56"/>
      <c r="ATN79" s="56"/>
      <c r="ATO79" s="56"/>
      <c r="ATP79" s="56"/>
      <c r="ATQ79" s="56"/>
      <c r="ATR79" s="56"/>
      <c r="ATS79" s="56"/>
      <c r="ATT79" s="56"/>
      <c r="ATU79" s="56"/>
      <c r="ATV79" s="56"/>
      <c r="ATW79" s="56"/>
      <c r="ATX79" s="56"/>
      <c r="ATY79" s="56"/>
      <c r="ATZ79" s="56"/>
      <c r="AUA79" s="56"/>
      <c r="AUB79" s="56"/>
      <c r="AUC79" s="56"/>
      <c r="AUD79" s="56"/>
      <c r="AUE79" s="56"/>
      <c r="AUF79" s="56"/>
      <c r="AUG79" s="56"/>
      <c r="AUH79" s="56"/>
      <c r="AUI79" s="56"/>
      <c r="AUJ79" s="56"/>
      <c r="AUK79" s="56"/>
      <c r="AUL79" s="56"/>
      <c r="AUM79" s="56"/>
      <c r="AUN79" s="56"/>
      <c r="AUO79" s="56"/>
      <c r="AUP79" s="56"/>
      <c r="AUQ79" s="56"/>
      <c r="AUR79" s="56"/>
      <c r="AUS79" s="56"/>
      <c r="AUT79" s="56"/>
      <c r="AUU79" s="56"/>
      <c r="AUV79" s="56"/>
      <c r="AUW79" s="56"/>
      <c r="AUX79" s="56"/>
      <c r="AUY79" s="56"/>
      <c r="AUZ79" s="56"/>
      <c r="AVA79" s="56"/>
      <c r="AVB79" s="56"/>
      <c r="AVC79" s="56"/>
      <c r="AVD79" s="56"/>
      <c r="AVE79" s="56"/>
      <c r="AVF79" s="56"/>
      <c r="AVG79" s="56"/>
      <c r="AVH79" s="56"/>
      <c r="AVI79" s="56"/>
      <c r="AVJ79" s="56"/>
      <c r="AVK79" s="56"/>
      <c r="AVL79" s="56"/>
      <c r="AVM79" s="56"/>
      <c r="AVN79" s="56"/>
      <c r="AVO79" s="56"/>
      <c r="AVP79" s="56"/>
      <c r="AVQ79" s="56"/>
      <c r="AVR79" s="56"/>
      <c r="AVS79" s="56"/>
      <c r="AVT79" s="56"/>
      <c r="AVU79" s="56"/>
      <c r="AVV79" s="56"/>
      <c r="AVW79" s="56"/>
      <c r="AVX79" s="56"/>
      <c r="AVY79" s="56"/>
      <c r="AVZ79" s="56"/>
      <c r="AWA79" s="56"/>
      <c r="AWB79" s="56"/>
      <c r="AWC79" s="56"/>
      <c r="AWD79" s="56"/>
      <c r="AWE79" s="56"/>
      <c r="AWF79" s="56"/>
      <c r="AWG79" s="56"/>
      <c r="AWH79" s="56"/>
      <c r="AWI79" s="56"/>
      <c r="AWJ79" s="56"/>
      <c r="AWK79" s="56"/>
      <c r="AWL79" s="56"/>
      <c r="AWM79" s="56"/>
      <c r="AWN79" s="56"/>
      <c r="AWO79" s="56"/>
      <c r="AWP79" s="56"/>
      <c r="AWQ79" s="56"/>
      <c r="AWR79" s="56"/>
      <c r="AWS79" s="56"/>
      <c r="AWT79" s="56"/>
      <c r="AWU79" s="56"/>
      <c r="AWV79" s="56"/>
      <c r="AWW79" s="56"/>
      <c r="AWX79" s="56"/>
      <c r="AWY79" s="56"/>
      <c r="AWZ79" s="56"/>
      <c r="AXA79" s="56"/>
      <c r="AXB79" s="56"/>
      <c r="AXC79" s="56"/>
      <c r="AXD79" s="56"/>
      <c r="AXE79" s="56"/>
      <c r="AXF79" s="56"/>
      <c r="AXG79" s="56"/>
      <c r="AXH79" s="56"/>
      <c r="AXI79" s="56"/>
      <c r="AXJ79" s="56"/>
      <c r="AXK79" s="56"/>
      <c r="AXL79" s="56"/>
      <c r="AXM79" s="56"/>
      <c r="AXN79" s="56"/>
      <c r="AXO79" s="56"/>
      <c r="AXP79" s="56"/>
      <c r="AXQ79" s="56"/>
      <c r="AXR79" s="56"/>
      <c r="AXS79" s="56"/>
      <c r="AXT79" s="56"/>
      <c r="AXU79" s="56"/>
      <c r="AXV79" s="56"/>
      <c r="AXW79" s="56"/>
      <c r="AXX79" s="56"/>
      <c r="AXY79" s="56"/>
      <c r="AXZ79" s="56"/>
      <c r="AYA79" s="56"/>
      <c r="AYB79" s="56"/>
      <c r="AYC79" s="56"/>
      <c r="AYD79" s="56"/>
      <c r="AYE79" s="56"/>
      <c r="AYF79" s="56"/>
      <c r="AYG79" s="56"/>
      <c r="AYH79" s="56"/>
      <c r="AYI79" s="56"/>
      <c r="AYJ79" s="56"/>
      <c r="AYK79" s="56"/>
      <c r="AYL79" s="56"/>
      <c r="AYM79" s="56"/>
      <c r="AYN79" s="56"/>
      <c r="AYO79" s="56"/>
      <c r="AYP79" s="56"/>
      <c r="AYQ79" s="56"/>
      <c r="AYR79" s="56"/>
      <c r="AYS79" s="56"/>
      <c r="AYT79" s="56"/>
      <c r="AYU79" s="56"/>
      <c r="AYV79" s="56"/>
      <c r="AYW79" s="56"/>
      <c r="AYX79" s="56"/>
      <c r="AYY79" s="56"/>
      <c r="AYZ79" s="56"/>
      <c r="AZA79" s="56"/>
      <c r="AZB79" s="56"/>
      <c r="AZC79" s="56"/>
      <c r="AZD79" s="56"/>
      <c r="AZE79" s="56"/>
      <c r="AZF79" s="56"/>
      <c r="AZG79" s="56"/>
      <c r="AZH79" s="56"/>
      <c r="AZI79" s="56"/>
      <c r="AZJ79" s="56"/>
      <c r="AZK79" s="56"/>
      <c r="AZL79" s="56"/>
      <c r="AZM79" s="56"/>
      <c r="AZN79" s="56"/>
      <c r="AZO79" s="56"/>
      <c r="AZP79" s="56"/>
      <c r="AZQ79" s="56"/>
      <c r="AZR79" s="56"/>
      <c r="AZS79" s="56"/>
      <c r="AZT79" s="56"/>
      <c r="AZU79" s="56"/>
      <c r="AZV79" s="56"/>
      <c r="AZW79" s="56"/>
      <c r="AZX79" s="56"/>
      <c r="AZY79" s="56"/>
      <c r="AZZ79" s="56"/>
      <c r="BAA79" s="56"/>
      <c r="BAB79" s="56"/>
      <c r="BAC79" s="56"/>
      <c r="BAD79" s="56"/>
      <c r="BAE79" s="56"/>
      <c r="BAF79" s="56"/>
      <c r="BAG79" s="56"/>
      <c r="BAH79" s="56"/>
      <c r="BAI79" s="56"/>
      <c r="BAJ79" s="56"/>
      <c r="BAK79" s="56"/>
      <c r="BAL79" s="56"/>
      <c r="BAM79" s="56"/>
      <c r="BAN79" s="56"/>
      <c r="BAO79" s="56"/>
      <c r="BAP79" s="56"/>
      <c r="BAQ79" s="56"/>
      <c r="BAR79" s="56"/>
      <c r="BAS79" s="56"/>
      <c r="BAT79" s="56"/>
      <c r="BAU79" s="56"/>
      <c r="BAV79" s="56"/>
      <c r="BAW79" s="56"/>
      <c r="BAX79" s="56"/>
      <c r="BAY79" s="56"/>
      <c r="BAZ79" s="56"/>
      <c r="BBA79" s="56"/>
      <c r="BBB79" s="56"/>
      <c r="BBC79" s="56"/>
      <c r="BBD79" s="56"/>
      <c r="BBE79" s="56"/>
      <c r="BBF79" s="56"/>
      <c r="BBG79" s="56"/>
      <c r="BBH79" s="56"/>
      <c r="BBI79" s="56"/>
      <c r="BBJ79" s="56"/>
      <c r="BBK79" s="56"/>
      <c r="BBL79" s="56"/>
      <c r="BBM79" s="56"/>
      <c r="BBN79" s="56"/>
      <c r="BBO79" s="56"/>
      <c r="BBP79" s="56"/>
      <c r="BBQ79" s="56"/>
      <c r="BBR79" s="56"/>
      <c r="BBS79" s="56"/>
      <c r="BBT79" s="56"/>
      <c r="BBU79" s="56"/>
      <c r="BBV79" s="56"/>
      <c r="BBW79" s="56"/>
      <c r="BBX79" s="56"/>
      <c r="BBY79" s="56"/>
      <c r="BBZ79" s="56"/>
      <c r="BCA79" s="56"/>
      <c r="BCB79" s="56"/>
      <c r="BCC79" s="56"/>
      <c r="BCD79" s="56"/>
      <c r="BCE79" s="56"/>
      <c r="BCF79" s="56"/>
      <c r="BCG79" s="56"/>
      <c r="BCH79" s="56"/>
      <c r="BCI79" s="56"/>
      <c r="BCJ79" s="56"/>
      <c r="BCK79" s="56"/>
      <c r="BCL79" s="56"/>
      <c r="BCM79" s="56"/>
      <c r="BCN79" s="56"/>
      <c r="BCO79" s="56"/>
      <c r="BCP79" s="56"/>
      <c r="BCQ79" s="56"/>
      <c r="BCR79" s="56"/>
      <c r="BCS79" s="56"/>
      <c r="BCT79" s="56"/>
      <c r="BCU79" s="56"/>
      <c r="BCV79" s="56"/>
      <c r="BCW79" s="56"/>
      <c r="BCX79" s="56"/>
      <c r="BCY79" s="56"/>
      <c r="BCZ79" s="56"/>
      <c r="BDA79" s="56"/>
      <c r="BDB79" s="56"/>
      <c r="BDC79" s="56"/>
      <c r="BDD79" s="56"/>
      <c r="BDE79" s="56"/>
      <c r="BDF79" s="56"/>
      <c r="BDG79" s="56"/>
      <c r="BDH79" s="56"/>
      <c r="BDI79" s="56"/>
      <c r="BDJ79" s="56"/>
      <c r="BDK79" s="56"/>
      <c r="BDL79" s="56"/>
      <c r="BDM79" s="56"/>
      <c r="BDN79" s="56"/>
      <c r="BDO79" s="56"/>
      <c r="BDP79" s="56"/>
      <c r="BDQ79" s="56"/>
      <c r="BDR79" s="56"/>
      <c r="BDS79" s="56"/>
      <c r="BDT79" s="56"/>
      <c r="BDU79" s="56"/>
      <c r="BDV79" s="56"/>
      <c r="BDW79" s="56"/>
      <c r="BDX79" s="56"/>
      <c r="BDY79" s="56"/>
      <c r="BDZ79" s="56"/>
      <c r="BEA79" s="56"/>
      <c r="BEB79" s="56"/>
      <c r="BEC79" s="56"/>
      <c r="BED79" s="56"/>
      <c r="BEE79" s="56"/>
      <c r="BEF79" s="56"/>
      <c r="BEG79" s="56"/>
      <c r="BEH79" s="56"/>
      <c r="BEI79" s="56"/>
      <c r="BEJ79" s="56"/>
      <c r="BEK79" s="56"/>
      <c r="BEL79" s="56"/>
      <c r="BEM79" s="56"/>
      <c r="BEN79" s="56"/>
      <c r="BEO79" s="56"/>
      <c r="BEP79" s="56"/>
      <c r="BEQ79" s="56"/>
      <c r="BER79" s="56"/>
      <c r="BES79" s="56"/>
      <c r="BET79" s="56"/>
      <c r="BEU79" s="56"/>
      <c r="BEV79" s="56"/>
      <c r="BEW79" s="56"/>
      <c r="BEX79" s="56"/>
      <c r="BEY79" s="56"/>
      <c r="BEZ79" s="56"/>
      <c r="BFA79" s="56"/>
      <c r="BFB79" s="56"/>
      <c r="BFC79" s="56"/>
      <c r="BFD79" s="56"/>
      <c r="BFE79" s="56"/>
      <c r="BFF79" s="56"/>
      <c r="BFG79" s="56"/>
      <c r="BFH79" s="56"/>
      <c r="BFI79" s="56"/>
      <c r="BFJ79" s="56"/>
      <c r="BFK79" s="56"/>
      <c r="BFL79" s="56"/>
      <c r="BFM79" s="56"/>
      <c r="BFN79" s="56"/>
      <c r="BFO79" s="56"/>
      <c r="BFP79" s="56"/>
      <c r="BFQ79" s="56"/>
      <c r="BFR79" s="56"/>
      <c r="BFS79" s="56"/>
      <c r="BFT79" s="56"/>
      <c r="BFU79" s="56"/>
      <c r="BFV79" s="56"/>
      <c r="BFW79" s="56"/>
      <c r="BFX79" s="56"/>
      <c r="BFY79" s="56"/>
      <c r="BFZ79" s="56"/>
      <c r="BGA79" s="56"/>
      <c r="BGB79" s="56"/>
      <c r="BGC79" s="56"/>
      <c r="BGD79" s="56"/>
      <c r="BGE79" s="56"/>
      <c r="BGF79" s="56"/>
      <c r="BGG79" s="56"/>
      <c r="BGH79" s="56"/>
      <c r="BGI79" s="56"/>
      <c r="BGJ79" s="56"/>
      <c r="BGK79" s="56"/>
      <c r="BGL79" s="56"/>
      <c r="BGM79" s="56"/>
      <c r="BGN79" s="56"/>
      <c r="BGO79" s="56"/>
      <c r="BGP79" s="56"/>
      <c r="BGQ79" s="56"/>
      <c r="BGR79" s="56"/>
      <c r="BGS79" s="56"/>
      <c r="BGT79" s="56"/>
      <c r="BGU79" s="56"/>
      <c r="BGV79" s="56"/>
      <c r="BGW79" s="56"/>
      <c r="BGX79" s="56"/>
      <c r="BGY79" s="56"/>
      <c r="BGZ79" s="56"/>
      <c r="BHA79" s="56"/>
      <c r="BHB79" s="56"/>
      <c r="BHC79" s="56"/>
      <c r="BHD79" s="56"/>
      <c r="BHE79" s="56"/>
      <c r="BHF79" s="56"/>
      <c r="BHG79" s="56"/>
      <c r="BHH79" s="56"/>
      <c r="BHI79" s="56"/>
      <c r="BHJ79" s="56"/>
      <c r="BHK79" s="56"/>
      <c r="BHL79" s="56"/>
      <c r="BHM79" s="56"/>
      <c r="BHN79" s="56"/>
      <c r="BHO79" s="56"/>
      <c r="BHP79" s="56"/>
      <c r="BHQ79" s="56"/>
      <c r="BHR79" s="56"/>
      <c r="BHS79" s="56"/>
      <c r="BHT79" s="56"/>
      <c r="BHU79" s="56"/>
      <c r="BHV79" s="56"/>
      <c r="BHW79" s="56"/>
      <c r="BHX79" s="56"/>
      <c r="BHY79" s="56"/>
      <c r="BHZ79" s="56"/>
      <c r="BIA79" s="56"/>
      <c r="BIB79" s="56"/>
      <c r="BIC79" s="56"/>
      <c r="BID79" s="56"/>
      <c r="BIE79" s="56"/>
      <c r="BIF79" s="56"/>
      <c r="BIG79" s="56"/>
      <c r="BIH79" s="56"/>
      <c r="BII79" s="56"/>
      <c r="BIJ79" s="56"/>
      <c r="BIK79" s="56"/>
      <c r="BIL79" s="56"/>
      <c r="BIM79" s="56"/>
      <c r="BIN79" s="56"/>
      <c r="BIO79" s="56"/>
      <c r="BIP79" s="56"/>
      <c r="BIQ79" s="56"/>
      <c r="BIR79" s="56"/>
      <c r="BIS79" s="56"/>
      <c r="BIT79" s="56"/>
      <c r="BIU79" s="56"/>
      <c r="BIV79" s="56"/>
      <c r="BIW79" s="56"/>
      <c r="BIX79" s="56"/>
      <c r="BIY79" s="56"/>
      <c r="BIZ79" s="56"/>
      <c r="BJA79" s="56"/>
      <c r="BJB79" s="56"/>
      <c r="BJC79" s="56"/>
      <c r="BJD79" s="56"/>
      <c r="BJE79" s="56"/>
      <c r="BJF79" s="56"/>
      <c r="BJG79" s="56"/>
      <c r="BJH79" s="56"/>
      <c r="BJI79" s="56"/>
      <c r="BJJ79" s="56"/>
      <c r="BJK79" s="56"/>
      <c r="BJL79" s="56"/>
      <c r="BJM79" s="56"/>
      <c r="BJN79" s="56"/>
      <c r="BJO79" s="56"/>
      <c r="BJP79" s="56"/>
      <c r="BJQ79" s="56"/>
      <c r="BJR79" s="56"/>
      <c r="BJS79" s="56"/>
      <c r="BJT79" s="56"/>
      <c r="BJU79" s="56"/>
      <c r="BJV79" s="56"/>
      <c r="BJW79" s="56"/>
      <c r="BJX79" s="56"/>
      <c r="BJY79" s="56"/>
      <c r="BJZ79" s="56"/>
      <c r="BKA79" s="56"/>
      <c r="BKB79" s="56"/>
      <c r="BKC79" s="56"/>
      <c r="BKD79" s="56"/>
      <c r="BKE79" s="56"/>
      <c r="BKF79" s="56"/>
      <c r="BKG79" s="56"/>
      <c r="BKH79" s="56"/>
      <c r="BKI79" s="56"/>
      <c r="BKJ79" s="56"/>
      <c r="BKK79" s="56"/>
      <c r="BKL79" s="56"/>
      <c r="BKM79" s="56"/>
      <c r="BKN79" s="56"/>
      <c r="BKO79" s="56"/>
      <c r="BKP79" s="56"/>
      <c r="BKQ79" s="56"/>
      <c r="BKR79" s="56"/>
      <c r="BKS79" s="56"/>
      <c r="BKT79" s="56"/>
      <c r="BKU79" s="56"/>
      <c r="BKV79" s="56"/>
      <c r="BKW79" s="56"/>
      <c r="BKX79" s="56"/>
      <c r="BKY79" s="56"/>
      <c r="BKZ79" s="56"/>
      <c r="BLA79" s="56"/>
      <c r="BLB79" s="56"/>
      <c r="BLC79" s="56"/>
      <c r="BLD79" s="56"/>
      <c r="BLE79" s="56"/>
      <c r="BLF79" s="56"/>
      <c r="BLG79" s="56"/>
      <c r="BLH79" s="56"/>
      <c r="BLI79" s="56"/>
      <c r="BLJ79" s="56"/>
      <c r="BLK79" s="56"/>
      <c r="BLL79" s="56"/>
      <c r="BLM79" s="56"/>
      <c r="BLN79" s="56"/>
      <c r="BLO79" s="56"/>
      <c r="BLP79" s="56"/>
      <c r="BLQ79" s="56"/>
      <c r="BLR79" s="56"/>
      <c r="BLS79" s="56"/>
      <c r="BLT79" s="56"/>
      <c r="BLU79" s="56"/>
      <c r="BLV79" s="56"/>
      <c r="BLW79" s="56"/>
      <c r="BLX79" s="56"/>
      <c r="BLY79" s="56"/>
      <c r="BLZ79" s="56"/>
      <c r="BMA79" s="56"/>
      <c r="BMB79" s="56"/>
      <c r="BMC79" s="56"/>
      <c r="BMD79" s="56"/>
      <c r="BME79" s="56"/>
      <c r="BMF79" s="56"/>
      <c r="BMG79" s="56"/>
      <c r="BMH79" s="56"/>
      <c r="BMI79" s="56"/>
      <c r="BMJ79" s="56"/>
      <c r="BMK79" s="56"/>
      <c r="BML79" s="56"/>
      <c r="BMM79" s="56"/>
      <c r="BMN79" s="56"/>
      <c r="BMO79" s="56"/>
      <c r="BMP79" s="56"/>
      <c r="BMQ79" s="56"/>
      <c r="BMR79" s="56"/>
      <c r="BMS79" s="56"/>
      <c r="BMT79" s="56"/>
      <c r="BMU79" s="56"/>
      <c r="BMV79" s="56"/>
      <c r="BMW79" s="56"/>
      <c r="BMX79" s="56"/>
      <c r="BMY79" s="56"/>
      <c r="BMZ79" s="56"/>
      <c r="BNA79" s="56"/>
      <c r="BNB79" s="56"/>
      <c r="BNC79" s="56"/>
      <c r="BND79" s="56"/>
      <c r="BNE79" s="56"/>
      <c r="BNF79" s="56"/>
      <c r="BNG79" s="56"/>
      <c r="BNH79" s="56"/>
      <c r="BNI79" s="56"/>
      <c r="BNJ79" s="56"/>
      <c r="BNK79" s="56"/>
      <c r="BNL79" s="56"/>
      <c r="BNM79" s="56"/>
      <c r="BNN79" s="56"/>
      <c r="BNO79" s="56"/>
      <c r="BNP79" s="56"/>
      <c r="BNQ79" s="56"/>
      <c r="BNR79" s="56"/>
      <c r="BNS79" s="56"/>
      <c r="BNT79" s="56"/>
      <c r="BNU79" s="56"/>
      <c r="BNV79" s="56"/>
      <c r="BNW79" s="56"/>
      <c r="BNX79" s="56"/>
      <c r="BNY79" s="56"/>
      <c r="BNZ79" s="56"/>
      <c r="BOA79" s="56"/>
      <c r="BOB79" s="56"/>
      <c r="BOC79" s="56"/>
      <c r="BOD79" s="56"/>
      <c r="BOE79" s="56"/>
      <c r="BOF79" s="56"/>
      <c r="BOG79" s="56"/>
      <c r="BOH79" s="56"/>
      <c r="BOI79" s="56"/>
      <c r="BOJ79" s="56"/>
      <c r="BOK79" s="56"/>
      <c r="BOL79" s="56"/>
      <c r="BOM79" s="56"/>
      <c r="BON79" s="56"/>
      <c r="BOO79" s="56"/>
      <c r="BOP79" s="56"/>
      <c r="BOQ79" s="56"/>
      <c r="BOR79" s="56"/>
      <c r="BOS79" s="56"/>
      <c r="BOT79" s="56"/>
      <c r="BOU79" s="56"/>
      <c r="BOV79" s="56"/>
      <c r="BOW79" s="56"/>
      <c r="BOX79" s="56"/>
      <c r="BOY79" s="56"/>
      <c r="BOZ79" s="56"/>
      <c r="BPA79" s="56"/>
      <c r="BPB79" s="56"/>
      <c r="BPC79" s="56"/>
      <c r="BPD79" s="56"/>
      <c r="BPE79" s="56"/>
      <c r="BPF79" s="56"/>
      <c r="BPG79" s="56"/>
      <c r="BPH79" s="56"/>
      <c r="BPI79" s="56"/>
      <c r="BPJ79" s="56"/>
      <c r="BPK79" s="56"/>
      <c r="BPL79" s="56"/>
      <c r="BPM79" s="56"/>
      <c r="BPN79" s="56"/>
      <c r="BPO79" s="56"/>
      <c r="BPP79" s="56"/>
      <c r="BPQ79" s="56"/>
      <c r="BPR79" s="56"/>
      <c r="BPS79" s="56"/>
      <c r="BPT79" s="56"/>
      <c r="BPU79" s="56"/>
      <c r="BPV79" s="56"/>
      <c r="BPW79" s="56"/>
      <c r="BPX79" s="56"/>
      <c r="BPY79" s="56"/>
      <c r="BPZ79" s="56"/>
      <c r="BQA79" s="56"/>
      <c r="BQB79" s="56"/>
      <c r="BQC79" s="56"/>
      <c r="BQD79" s="56"/>
      <c r="BQE79" s="56"/>
      <c r="BQF79" s="56"/>
      <c r="BQG79" s="56"/>
      <c r="BQH79" s="56"/>
      <c r="BQI79" s="56"/>
      <c r="BQJ79" s="56"/>
      <c r="BQK79" s="56"/>
      <c r="BQL79" s="56"/>
      <c r="BQM79" s="56"/>
      <c r="BQN79" s="56"/>
      <c r="BQO79" s="56"/>
      <c r="BQP79" s="56"/>
      <c r="BQQ79" s="56"/>
      <c r="BQR79" s="56"/>
      <c r="BQS79" s="56"/>
      <c r="BQT79" s="56"/>
      <c r="BQU79" s="56"/>
      <c r="BQV79" s="56"/>
      <c r="BQW79" s="56"/>
      <c r="BQX79" s="56"/>
      <c r="BQY79" s="56"/>
      <c r="BQZ79" s="56"/>
      <c r="BRA79" s="56"/>
      <c r="BRB79" s="56"/>
      <c r="BRC79" s="56"/>
      <c r="BRD79" s="56"/>
      <c r="BRE79" s="56"/>
      <c r="BRF79" s="56"/>
      <c r="BRG79" s="56"/>
      <c r="BRH79" s="56"/>
      <c r="BRI79" s="56"/>
      <c r="BRJ79" s="56"/>
      <c r="BRK79" s="56"/>
      <c r="BRL79" s="56"/>
      <c r="BRM79" s="56"/>
      <c r="BRN79" s="56"/>
      <c r="BRO79" s="56"/>
      <c r="BRP79" s="56"/>
      <c r="BRQ79" s="56"/>
      <c r="BRR79" s="56"/>
      <c r="BRS79" s="56"/>
      <c r="BRT79" s="56"/>
      <c r="BRU79" s="56"/>
      <c r="BRV79" s="56"/>
      <c r="BRW79" s="56"/>
      <c r="BRX79" s="56"/>
      <c r="BRY79" s="56"/>
      <c r="BRZ79" s="56"/>
      <c r="BSA79" s="56"/>
      <c r="BSB79" s="56"/>
      <c r="BSC79" s="56"/>
      <c r="BSD79" s="56"/>
      <c r="BSE79" s="56"/>
      <c r="BSF79" s="56"/>
      <c r="BSG79" s="56"/>
      <c r="BSH79" s="56"/>
      <c r="BSI79" s="56"/>
      <c r="BSJ79" s="56"/>
      <c r="BSK79" s="56"/>
      <c r="BSL79" s="56"/>
      <c r="BSM79" s="56"/>
      <c r="BSN79" s="56"/>
      <c r="BSO79" s="56"/>
      <c r="BSP79" s="56"/>
      <c r="BSQ79" s="56"/>
      <c r="BSR79" s="56"/>
      <c r="BSS79" s="56"/>
      <c r="BST79" s="56"/>
      <c r="BSU79" s="56"/>
      <c r="BSV79" s="56"/>
      <c r="BSW79" s="56"/>
      <c r="BSX79" s="56"/>
      <c r="BSY79" s="56"/>
      <c r="BSZ79" s="56"/>
      <c r="BTA79" s="56"/>
      <c r="BTB79" s="56"/>
      <c r="BTC79" s="56"/>
      <c r="BTD79" s="56"/>
      <c r="BTE79" s="56"/>
      <c r="BTF79" s="56"/>
      <c r="BTG79" s="56"/>
      <c r="BTH79" s="56"/>
      <c r="BTI79" s="56"/>
      <c r="BTJ79" s="56"/>
      <c r="BTK79" s="56"/>
      <c r="BTL79" s="56"/>
      <c r="BTM79" s="56"/>
      <c r="BTN79" s="56"/>
      <c r="BTO79" s="56"/>
      <c r="BTP79" s="56"/>
      <c r="BTQ79" s="56"/>
      <c r="BTR79" s="56"/>
      <c r="BTS79" s="56"/>
      <c r="BTT79" s="56"/>
      <c r="BTU79" s="56"/>
      <c r="BTV79" s="56"/>
      <c r="BTW79" s="56"/>
      <c r="BTX79" s="56"/>
      <c r="BTY79" s="56"/>
      <c r="BTZ79" s="56"/>
      <c r="BUA79" s="56"/>
      <c r="BUB79" s="56"/>
      <c r="BUC79" s="56"/>
      <c r="BUD79" s="56"/>
      <c r="BUE79" s="56"/>
      <c r="BUF79" s="56"/>
      <c r="BUG79" s="56"/>
      <c r="BUH79" s="56"/>
      <c r="BUI79" s="56"/>
      <c r="BUJ79" s="56"/>
      <c r="BUK79" s="56"/>
      <c r="BUL79" s="56"/>
      <c r="BUM79" s="56"/>
      <c r="BUN79" s="56"/>
      <c r="BUO79" s="56"/>
      <c r="BUP79" s="56"/>
      <c r="BUQ79" s="56"/>
      <c r="BUR79" s="56"/>
      <c r="BUS79" s="56"/>
      <c r="BUT79" s="56"/>
      <c r="BUU79" s="56"/>
      <c r="BUV79" s="56"/>
      <c r="BUW79" s="56"/>
      <c r="BUX79" s="56"/>
      <c r="BUY79" s="56"/>
      <c r="BUZ79" s="56"/>
      <c r="BVA79" s="56"/>
      <c r="BVB79" s="56"/>
      <c r="BVC79" s="56"/>
      <c r="BVD79" s="56"/>
      <c r="BVE79" s="56"/>
      <c r="BVF79" s="56"/>
      <c r="BVG79" s="56"/>
      <c r="BVH79" s="56"/>
      <c r="BVI79" s="56"/>
      <c r="BVJ79" s="56"/>
      <c r="BVK79" s="56"/>
      <c r="BVL79" s="56"/>
      <c r="BVM79" s="56"/>
      <c r="BVN79" s="56"/>
      <c r="BVO79" s="56"/>
      <c r="BVP79" s="56"/>
      <c r="BVQ79" s="56"/>
      <c r="BVR79" s="56"/>
      <c r="BVS79" s="56"/>
      <c r="BVT79" s="56"/>
      <c r="BVU79" s="56"/>
      <c r="BVV79" s="56"/>
      <c r="BVW79" s="56"/>
      <c r="BVX79" s="56"/>
      <c r="BVY79" s="56"/>
      <c r="BVZ79" s="56"/>
      <c r="BWA79" s="56"/>
      <c r="BWB79" s="56"/>
      <c r="BWC79" s="56"/>
      <c r="BWD79" s="56"/>
      <c r="BWE79" s="56"/>
      <c r="BWF79" s="56"/>
      <c r="BWG79" s="56"/>
      <c r="BWH79" s="56"/>
      <c r="BWI79" s="56"/>
      <c r="BWJ79" s="56"/>
      <c r="BWK79" s="56"/>
      <c r="BWL79" s="56"/>
      <c r="BWM79" s="56"/>
      <c r="BWN79" s="56"/>
      <c r="BWO79" s="56"/>
      <c r="BWP79" s="56"/>
      <c r="BWQ79" s="56"/>
      <c r="BWR79" s="56"/>
      <c r="BWS79" s="56"/>
      <c r="BWT79" s="56"/>
      <c r="BWU79" s="56"/>
      <c r="BWV79" s="56"/>
      <c r="BWW79" s="56"/>
      <c r="BWX79" s="56"/>
      <c r="BWY79" s="56"/>
      <c r="BWZ79" s="56"/>
      <c r="BXA79" s="56"/>
      <c r="BXB79" s="56"/>
      <c r="BXC79" s="56"/>
      <c r="BXD79" s="56"/>
      <c r="BXE79" s="56"/>
      <c r="BXF79" s="56"/>
      <c r="BXG79" s="56"/>
      <c r="BXH79" s="56"/>
      <c r="BXI79" s="56"/>
      <c r="BXJ79" s="56"/>
      <c r="BXK79" s="56"/>
      <c r="BXL79" s="56"/>
      <c r="BXM79" s="56"/>
      <c r="BXN79" s="56"/>
      <c r="BXO79" s="56"/>
      <c r="BXP79" s="56"/>
      <c r="BXQ79" s="56"/>
      <c r="BXR79" s="56"/>
      <c r="BXS79" s="56"/>
      <c r="BXT79" s="56"/>
      <c r="BXU79" s="56"/>
      <c r="BXV79" s="56"/>
      <c r="BXW79" s="56"/>
      <c r="BXX79" s="56"/>
      <c r="BXY79" s="56"/>
      <c r="BXZ79" s="56"/>
      <c r="BYA79" s="56"/>
      <c r="BYB79" s="56"/>
      <c r="BYC79" s="56"/>
      <c r="BYD79" s="56"/>
      <c r="BYE79" s="56"/>
      <c r="BYF79" s="56"/>
      <c r="BYG79" s="56"/>
      <c r="BYH79" s="56"/>
      <c r="BYI79" s="56"/>
      <c r="BYJ79" s="56"/>
      <c r="BYK79" s="56"/>
      <c r="BYL79" s="56"/>
      <c r="BYM79" s="56"/>
      <c r="BYN79" s="56"/>
      <c r="BYO79" s="56"/>
      <c r="BYP79" s="56"/>
      <c r="BYQ79" s="56"/>
      <c r="BYR79" s="56"/>
      <c r="BYS79" s="56"/>
      <c r="BYT79" s="56"/>
      <c r="BYU79" s="56"/>
      <c r="BYV79" s="56"/>
      <c r="BYW79" s="56"/>
      <c r="BYX79" s="56"/>
      <c r="BYY79" s="56"/>
      <c r="BYZ79" s="56"/>
      <c r="BZA79" s="56"/>
      <c r="BZB79" s="56"/>
      <c r="BZC79" s="56"/>
      <c r="BZD79" s="56"/>
      <c r="BZE79" s="56"/>
      <c r="BZF79" s="56"/>
      <c r="BZG79" s="56"/>
      <c r="BZH79" s="56"/>
      <c r="BZI79" s="56"/>
      <c r="BZJ79" s="56"/>
      <c r="BZK79" s="56"/>
      <c r="BZL79" s="56"/>
      <c r="BZM79" s="56"/>
      <c r="BZN79" s="56"/>
      <c r="BZO79" s="56"/>
      <c r="BZP79" s="56"/>
      <c r="BZQ79" s="56"/>
      <c r="BZR79" s="56"/>
      <c r="BZS79" s="56"/>
      <c r="BZT79" s="56"/>
      <c r="BZU79" s="56"/>
      <c r="BZV79" s="56"/>
      <c r="BZW79" s="56"/>
      <c r="BZX79" s="56"/>
      <c r="BZY79" s="56"/>
      <c r="BZZ79" s="56"/>
      <c r="CAA79" s="56"/>
      <c r="CAB79" s="56"/>
      <c r="CAC79" s="56"/>
      <c r="CAD79" s="56"/>
      <c r="CAE79" s="56"/>
      <c r="CAF79" s="56"/>
      <c r="CAG79" s="56"/>
      <c r="CAH79" s="56"/>
      <c r="CAI79" s="56"/>
      <c r="CAJ79" s="56"/>
      <c r="CAK79" s="56"/>
      <c r="CAL79" s="56"/>
      <c r="CAM79" s="56"/>
      <c r="CAN79" s="56"/>
      <c r="CAO79" s="56"/>
      <c r="CAP79" s="56"/>
      <c r="CAQ79" s="56"/>
      <c r="CAR79" s="56"/>
      <c r="CAS79" s="56"/>
      <c r="CAT79" s="56"/>
      <c r="CAU79" s="56"/>
      <c r="CAV79" s="56"/>
      <c r="CAW79" s="56"/>
      <c r="CAX79" s="56"/>
      <c r="CAY79" s="56"/>
      <c r="CAZ79" s="56"/>
      <c r="CBA79" s="56"/>
      <c r="CBB79" s="56"/>
      <c r="CBC79" s="56"/>
      <c r="CBD79" s="56"/>
      <c r="CBE79" s="56"/>
      <c r="CBF79" s="56"/>
      <c r="CBG79" s="56"/>
      <c r="CBH79" s="56"/>
      <c r="CBI79" s="56"/>
      <c r="CBJ79" s="56"/>
      <c r="CBK79" s="56"/>
      <c r="CBL79" s="56"/>
      <c r="CBM79" s="56"/>
      <c r="CBN79" s="56"/>
      <c r="CBO79" s="56"/>
      <c r="CBP79" s="56"/>
      <c r="CBQ79" s="56"/>
      <c r="CBR79" s="56"/>
      <c r="CBS79" s="56"/>
      <c r="CBT79" s="56"/>
      <c r="CBU79" s="56"/>
      <c r="CBV79" s="56"/>
      <c r="CBW79" s="56"/>
      <c r="CBX79" s="56"/>
      <c r="CBY79" s="56"/>
      <c r="CBZ79" s="56"/>
      <c r="CCA79" s="56"/>
      <c r="CCB79" s="56"/>
      <c r="CCC79" s="56"/>
      <c r="CCD79" s="56"/>
      <c r="CCE79" s="56"/>
      <c r="CCF79" s="56"/>
      <c r="CCG79" s="56"/>
      <c r="CCH79" s="56"/>
      <c r="CCI79" s="56"/>
      <c r="CCJ79" s="56"/>
      <c r="CCK79" s="56"/>
      <c r="CCL79" s="56"/>
      <c r="CCM79" s="56"/>
      <c r="CCN79" s="56"/>
      <c r="CCO79" s="56"/>
      <c r="CCP79" s="56"/>
      <c r="CCQ79" s="56"/>
      <c r="CCR79" s="56"/>
      <c r="CCS79" s="56"/>
      <c r="CCT79" s="56"/>
      <c r="CCU79" s="56"/>
      <c r="CCV79" s="56"/>
      <c r="CCW79" s="56"/>
      <c r="CCX79" s="56"/>
      <c r="CCY79" s="56"/>
      <c r="CCZ79" s="56"/>
      <c r="CDA79" s="56"/>
      <c r="CDB79" s="56"/>
      <c r="CDC79" s="56"/>
      <c r="CDD79" s="56"/>
      <c r="CDE79" s="56"/>
      <c r="CDF79" s="56"/>
      <c r="CDG79" s="56"/>
      <c r="CDH79" s="56"/>
      <c r="CDI79" s="56"/>
      <c r="CDJ79" s="56"/>
      <c r="CDK79" s="56"/>
      <c r="CDL79" s="56"/>
      <c r="CDM79" s="56"/>
      <c r="CDN79" s="56"/>
      <c r="CDO79" s="56"/>
      <c r="CDP79" s="56"/>
      <c r="CDQ79" s="56"/>
      <c r="CDR79" s="56"/>
      <c r="CDS79" s="56"/>
      <c r="CDT79" s="56"/>
      <c r="CDU79" s="56"/>
      <c r="CDV79" s="56"/>
      <c r="CDW79" s="56"/>
      <c r="CDX79" s="56"/>
      <c r="CDY79" s="56"/>
      <c r="CDZ79" s="56"/>
      <c r="CEA79" s="56"/>
      <c r="CEB79" s="56"/>
      <c r="CEC79" s="56"/>
      <c r="CED79" s="56"/>
      <c r="CEE79" s="56"/>
      <c r="CEF79" s="56"/>
      <c r="CEG79" s="56"/>
      <c r="CEH79" s="56"/>
      <c r="CEI79" s="56"/>
      <c r="CEJ79" s="56"/>
      <c r="CEK79" s="56"/>
      <c r="CEL79" s="56"/>
      <c r="CEM79" s="56"/>
      <c r="CEN79" s="56"/>
      <c r="CEO79" s="56"/>
      <c r="CEP79" s="56"/>
      <c r="CEQ79" s="56"/>
      <c r="CER79" s="56"/>
      <c r="CES79" s="56"/>
      <c r="CET79" s="56"/>
      <c r="CEU79" s="56"/>
      <c r="CEV79" s="56"/>
      <c r="CEW79" s="56"/>
      <c r="CEX79" s="56"/>
      <c r="CEY79" s="56"/>
      <c r="CEZ79" s="56"/>
      <c r="CFA79" s="56"/>
      <c r="CFB79" s="56"/>
      <c r="CFC79" s="56"/>
      <c r="CFD79" s="56"/>
      <c r="CFE79" s="56"/>
      <c r="CFF79" s="56"/>
      <c r="CFG79" s="56"/>
      <c r="CFH79" s="56"/>
      <c r="CFI79" s="56"/>
      <c r="CFJ79" s="56"/>
      <c r="CFK79" s="56"/>
      <c r="CFL79" s="56"/>
      <c r="CFM79" s="56"/>
      <c r="CFN79" s="56"/>
      <c r="CFO79" s="56"/>
      <c r="CFP79" s="56"/>
      <c r="CFQ79" s="56"/>
      <c r="CFR79" s="56"/>
      <c r="CFS79" s="56"/>
      <c r="CFT79" s="56"/>
      <c r="CFU79" s="56"/>
      <c r="CFV79" s="56"/>
      <c r="CFW79" s="56"/>
      <c r="CFX79" s="56"/>
      <c r="CFY79" s="56"/>
      <c r="CFZ79" s="56"/>
      <c r="CGA79" s="56"/>
      <c r="CGB79" s="56"/>
      <c r="CGC79" s="56"/>
      <c r="CGD79" s="56"/>
      <c r="CGE79" s="56"/>
      <c r="CGF79" s="56"/>
      <c r="CGG79" s="56"/>
      <c r="CGH79" s="56"/>
      <c r="CGI79" s="56"/>
      <c r="CGJ79" s="56"/>
      <c r="CGK79" s="56"/>
      <c r="CGL79" s="56"/>
      <c r="CGM79" s="56"/>
      <c r="CGN79" s="56"/>
      <c r="CGO79" s="56"/>
      <c r="CGP79" s="56"/>
      <c r="CGQ79" s="56"/>
      <c r="CGR79" s="56"/>
      <c r="CGS79" s="56"/>
      <c r="CGT79" s="56"/>
      <c r="CGU79" s="56"/>
      <c r="CGV79" s="56"/>
      <c r="CGW79" s="56"/>
      <c r="CGX79" s="56"/>
      <c r="CGY79" s="56"/>
      <c r="CGZ79" s="56"/>
      <c r="CHA79" s="56"/>
      <c r="CHB79" s="56"/>
      <c r="CHC79" s="56"/>
      <c r="CHD79" s="56"/>
      <c r="CHE79" s="56"/>
      <c r="CHF79" s="56"/>
      <c r="CHG79" s="56"/>
      <c r="CHH79" s="56"/>
      <c r="CHI79" s="56"/>
      <c r="CHJ79" s="56"/>
      <c r="CHK79" s="56"/>
      <c r="CHL79" s="56"/>
      <c r="CHM79" s="56"/>
      <c r="CHN79" s="56"/>
      <c r="CHO79" s="56"/>
      <c r="CHP79" s="56"/>
      <c r="CHQ79" s="56"/>
      <c r="CHR79" s="56"/>
      <c r="CHS79" s="56"/>
      <c r="CHT79" s="56"/>
      <c r="CHU79" s="56"/>
      <c r="CHV79" s="56"/>
      <c r="CHW79" s="56"/>
      <c r="CHX79" s="56"/>
      <c r="CHY79" s="56"/>
      <c r="CHZ79" s="56"/>
      <c r="CIA79" s="56"/>
      <c r="CIB79" s="56"/>
      <c r="CIC79" s="56"/>
      <c r="CID79" s="56"/>
      <c r="CIE79" s="56"/>
      <c r="CIF79" s="56"/>
      <c r="CIG79" s="56"/>
      <c r="CIH79" s="56"/>
      <c r="CII79" s="56"/>
      <c r="CIJ79" s="56"/>
      <c r="CIK79" s="56"/>
      <c r="CIL79" s="56"/>
      <c r="CIM79" s="56"/>
      <c r="CIN79" s="56"/>
      <c r="CIO79" s="56"/>
      <c r="CIP79" s="56"/>
      <c r="CIQ79" s="56"/>
      <c r="CIR79" s="56"/>
      <c r="CIS79" s="56"/>
      <c r="CIT79" s="56"/>
      <c r="CIU79" s="56"/>
      <c r="CIV79" s="56"/>
      <c r="CIW79" s="56"/>
      <c r="CIX79" s="56"/>
      <c r="CIY79" s="56"/>
      <c r="CIZ79" s="56"/>
      <c r="CJA79" s="56"/>
      <c r="CJB79" s="56"/>
      <c r="CJC79" s="56"/>
      <c r="CJD79" s="56"/>
      <c r="CJE79" s="56"/>
      <c r="CJF79" s="56"/>
      <c r="CJG79" s="56"/>
      <c r="CJH79" s="56"/>
      <c r="CJI79" s="56"/>
      <c r="CJJ79" s="56"/>
      <c r="CJK79" s="56"/>
      <c r="CJL79" s="56"/>
      <c r="CJM79" s="56"/>
      <c r="CJN79" s="56"/>
      <c r="CJO79" s="56"/>
      <c r="CJP79" s="56"/>
      <c r="CJQ79" s="56"/>
      <c r="CJR79" s="56"/>
      <c r="CJS79" s="56"/>
      <c r="CJT79" s="56"/>
      <c r="CJU79" s="56"/>
      <c r="CJV79" s="56"/>
      <c r="CJW79" s="56"/>
      <c r="CJX79" s="56"/>
      <c r="CJY79" s="56"/>
      <c r="CJZ79" s="56"/>
      <c r="CKA79" s="56"/>
      <c r="CKB79" s="56"/>
      <c r="CKC79" s="56"/>
      <c r="CKD79" s="56"/>
      <c r="CKE79" s="56"/>
      <c r="CKF79" s="56"/>
      <c r="CKG79" s="56"/>
      <c r="CKH79" s="56"/>
      <c r="CKI79" s="56"/>
      <c r="CKJ79" s="56"/>
      <c r="CKK79" s="56"/>
      <c r="CKL79" s="56"/>
      <c r="CKM79" s="56"/>
      <c r="CKN79" s="56"/>
      <c r="CKO79" s="56"/>
      <c r="CKP79" s="56"/>
      <c r="CKQ79" s="56"/>
      <c r="CKR79" s="56"/>
      <c r="CKS79" s="56"/>
      <c r="CKT79" s="56"/>
      <c r="CKU79" s="56"/>
      <c r="CKV79" s="56"/>
      <c r="CKW79" s="56"/>
      <c r="CKX79" s="56"/>
      <c r="CKY79" s="56"/>
      <c r="CKZ79" s="56"/>
      <c r="CLA79" s="56"/>
      <c r="CLB79" s="56"/>
      <c r="CLC79" s="56"/>
      <c r="CLD79" s="56"/>
      <c r="CLE79" s="56"/>
      <c r="CLF79" s="56"/>
      <c r="CLG79" s="56"/>
      <c r="CLH79" s="56"/>
      <c r="CLI79" s="56"/>
      <c r="CLJ79" s="56"/>
      <c r="CLK79" s="56"/>
      <c r="CLL79" s="56"/>
      <c r="CLM79" s="56"/>
      <c r="CLN79" s="56"/>
      <c r="CLO79" s="56"/>
      <c r="CLP79" s="56"/>
      <c r="CLQ79" s="56"/>
      <c r="CLR79" s="56"/>
      <c r="CLS79" s="56"/>
      <c r="CLT79" s="56"/>
      <c r="CLU79" s="56"/>
      <c r="CLV79" s="56"/>
      <c r="CLW79" s="56"/>
      <c r="CLX79" s="56"/>
      <c r="CLY79" s="56"/>
      <c r="CLZ79" s="56"/>
      <c r="CMA79" s="56"/>
      <c r="CMB79" s="56"/>
      <c r="CMC79" s="56"/>
      <c r="CMD79" s="56"/>
      <c r="CME79" s="56"/>
      <c r="CMF79" s="56"/>
      <c r="CMG79" s="56"/>
      <c r="CMH79" s="56"/>
      <c r="CMI79" s="56"/>
      <c r="CMJ79" s="56"/>
      <c r="CMK79" s="56"/>
      <c r="CML79" s="56"/>
      <c r="CMM79" s="56"/>
      <c r="CMN79" s="56"/>
      <c r="CMO79" s="56"/>
      <c r="CMP79" s="56"/>
      <c r="CMQ79" s="56"/>
      <c r="CMR79" s="56"/>
      <c r="CMS79" s="56"/>
      <c r="CMT79" s="56"/>
      <c r="CMU79" s="56"/>
      <c r="CMV79" s="56"/>
      <c r="CMW79" s="56"/>
      <c r="CMX79" s="56"/>
      <c r="CMY79" s="56"/>
      <c r="CMZ79" s="56"/>
      <c r="CNA79" s="56"/>
      <c r="CNB79" s="56"/>
      <c r="CNC79" s="56"/>
      <c r="CND79" s="56"/>
      <c r="CNE79" s="56"/>
      <c r="CNF79" s="56"/>
      <c r="CNG79" s="56"/>
      <c r="CNH79" s="56"/>
      <c r="CNI79" s="56"/>
      <c r="CNJ79" s="56"/>
      <c r="CNK79" s="56"/>
      <c r="CNL79" s="56"/>
      <c r="CNM79" s="56"/>
      <c r="CNN79" s="56"/>
      <c r="CNO79" s="56"/>
      <c r="CNP79" s="56"/>
      <c r="CNQ79" s="56"/>
      <c r="CNR79" s="56"/>
      <c r="CNS79" s="56"/>
      <c r="CNT79" s="56"/>
      <c r="CNU79" s="56"/>
      <c r="CNV79" s="56"/>
      <c r="CNW79" s="56"/>
      <c r="CNX79" s="56"/>
      <c r="CNY79" s="56"/>
      <c r="CNZ79" s="56"/>
      <c r="COA79" s="56"/>
      <c r="COB79" s="56"/>
      <c r="COC79" s="56"/>
      <c r="COD79" s="56"/>
      <c r="COE79" s="56"/>
      <c r="COF79" s="56"/>
      <c r="COG79" s="56"/>
      <c r="COH79" s="56"/>
      <c r="COI79" s="56"/>
      <c r="COJ79" s="56"/>
      <c r="COK79" s="56"/>
      <c r="COL79" s="56"/>
      <c r="COM79" s="56"/>
      <c r="CON79" s="56"/>
      <c r="COO79" s="56"/>
      <c r="COP79" s="56"/>
      <c r="COQ79" s="56"/>
      <c r="COR79" s="56"/>
      <c r="COS79" s="56"/>
      <c r="COT79" s="56"/>
      <c r="COU79" s="56"/>
      <c r="COV79" s="56"/>
      <c r="COW79" s="56"/>
      <c r="COX79" s="56"/>
      <c r="COY79" s="56"/>
      <c r="COZ79" s="56"/>
      <c r="CPA79" s="56"/>
      <c r="CPB79" s="56"/>
      <c r="CPC79" s="56"/>
      <c r="CPD79" s="56"/>
      <c r="CPE79" s="56"/>
      <c r="CPF79" s="56"/>
      <c r="CPG79" s="56"/>
      <c r="CPH79" s="56"/>
      <c r="CPI79" s="56"/>
      <c r="CPJ79" s="56"/>
      <c r="CPK79" s="56"/>
      <c r="CPL79" s="56"/>
      <c r="CPM79" s="56"/>
      <c r="CPN79" s="56"/>
      <c r="CPO79" s="56"/>
      <c r="CPP79" s="56"/>
      <c r="CPQ79" s="56"/>
      <c r="CPR79" s="56"/>
      <c r="CPS79" s="56"/>
      <c r="CPT79" s="56"/>
      <c r="CPU79" s="56"/>
      <c r="CPV79" s="56"/>
      <c r="CPW79" s="56"/>
      <c r="CPX79" s="56"/>
      <c r="CPY79" s="56"/>
      <c r="CPZ79" s="56"/>
      <c r="CQA79" s="56"/>
      <c r="CQB79" s="56"/>
      <c r="CQC79" s="56"/>
      <c r="CQD79" s="56"/>
      <c r="CQE79" s="56"/>
      <c r="CQF79" s="56"/>
      <c r="CQG79" s="56"/>
      <c r="CQH79" s="56"/>
      <c r="CQI79" s="56"/>
      <c r="CQJ79" s="56"/>
      <c r="CQK79" s="56"/>
      <c r="CQL79" s="56"/>
      <c r="CQM79" s="56"/>
      <c r="CQN79" s="56"/>
      <c r="CQO79" s="56"/>
      <c r="CQP79" s="56"/>
      <c r="CQQ79" s="56"/>
      <c r="CQR79" s="56"/>
      <c r="CQS79" s="56"/>
      <c r="CQT79" s="56"/>
      <c r="CQU79" s="56"/>
      <c r="CQV79" s="56"/>
      <c r="CQW79" s="56"/>
      <c r="CQX79" s="56"/>
      <c r="CQY79" s="56"/>
      <c r="CQZ79" s="56"/>
      <c r="CRA79" s="56"/>
      <c r="CRB79" s="56"/>
      <c r="CRC79" s="56"/>
      <c r="CRD79" s="56"/>
      <c r="CRE79" s="56"/>
      <c r="CRF79" s="56"/>
      <c r="CRG79" s="56"/>
      <c r="CRH79" s="56"/>
      <c r="CRI79" s="56"/>
      <c r="CRJ79" s="56"/>
      <c r="CRK79" s="56"/>
      <c r="CRL79" s="56"/>
      <c r="CRM79" s="56"/>
      <c r="CRN79" s="56"/>
      <c r="CRO79" s="56"/>
      <c r="CRP79" s="56"/>
      <c r="CRQ79" s="56"/>
      <c r="CRR79" s="56"/>
      <c r="CRS79" s="56"/>
      <c r="CRT79" s="56"/>
      <c r="CRU79" s="56"/>
      <c r="CRV79" s="56"/>
      <c r="CRW79" s="56"/>
      <c r="CRX79" s="56"/>
      <c r="CRY79" s="56"/>
      <c r="CRZ79" s="56"/>
      <c r="CSA79" s="56"/>
      <c r="CSB79" s="56"/>
      <c r="CSC79" s="56"/>
      <c r="CSD79" s="56"/>
      <c r="CSE79" s="56"/>
      <c r="CSF79" s="56"/>
      <c r="CSG79" s="56"/>
      <c r="CSH79" s="56"/>
      <c r="CSI79" s="56"/>
      <c r="CSJ79" s="56"/>
      <c r="CSK79" s="56"/>
      <c r="CSL79" s="56"/>
      <c r="CSM79" s="56"/>
      <c r="CSN79" s="56"/>
      <c r="CSO79" s="56"/>
      <c r="CSP79" s="56"/>
      <c r="CSQ79" s="56"/>
      <c r="CSR79" s="56"/>
      <c r="CSS79" s="56"/>
      <c r="CST79" s="56"/>
      <c r="CSU79" s="56"/>
      <c r="CSV79" s="56"/>
      <c r="CSW79" s="56"/>
      <c r="CSX79" s="56"/>
      <c r="CSY79" s="56"/>
      <c r="CSZ79" s="56"/>
      <c r="CTA79" s="56"/>
      <c r="CTB79" s="56"/>
      <c r="CTC79" s="56"/>
      <c r="CTD79" s="56"/>
      <c r="CTE79" s="56"/>
      <c r="CTF79" s="56"/>
      <c r="CTG79" s="56"/>
      <c r="CTH79" s="56"/>
      <c r="CTI79" s="56"/>
      <c r="CTJ79" s="56"/>
      <c r="CTK79" s="56"/>
      <c r="CTL79" s="56"/>
      <c r="CTM79" s="56"/>
      <c r="CTN79" s="56"/>
      <c r="CTO79" s="56"/>
      <c r="CTP79" s="56"/>
      <c r="CTQ79" s="56"/>
      <c r="CTR79" s="56"/>
      <c r="CTS79" s="56"/>
      <c r="CTT79" s="56"/>
      <c r="CTU79" s="56"/>
      <c r="CTV79" s="56"/>
      <c r="CTW79" s="56"/>
      <c r="CTX79" s="56"/>
      <c r="CTY79" s="56"/>
      <c r="CTZ79" s="56"/>
      <c r="CUA79" s="56"/>
      <c r="CUB79" s="56"/>
      <c r="CUC79" s="56"/>
      <c r="CUD79" s="56"/>
      <c r="CUE79" s="56"/>
      <c r="CUF79" s="56"/>
      <c r="CUG79" s="56"/>
      <c r="CUH79" s="56"/>
      <c r="CUI79" s="56"/>
      <c r="CUJ79" s="56"/>
      <c r="CUK79" s="56"/>
      <c r="CUL79" s="56"/>
      <c r="CUM79" s="56"/>
      <c r="CUN79" s="56"/>
      <c r="CUO79" s="56"/>
      <c r="CUP79" s="56"/>
      <c r="CUQ79" s="56"/>
      <c r="CUR79" s="56"/>
      <c r="CUS79" s="56"/>
      <c r="CUT79" s="56"/>
      <c r="CUU79" s="56"/>
      <c r="CUV79" s="56"/>
      <c r="CUW79" s="56"/>
      <c r="CUX79" s="56"/>
      <c r="CUY79" s="56"/>
      <c r="CUZ79" s="56"/>
      <c r="CVA79" s="56"/>
      <c r="CVB79" s="56"/>
      <c r="CVC79" s="56"/>
      <c r="CVD79" s="56"/>
      <c r="CVE79" s="56"/>
      <c r="CVF79" s="56"/>
      <c r="CVG79" s="56"/>
      <c r="CVH79" s="56"/>
      <c r="CVI79" s="56"/>
      <c r="CVJ79" s="56"/>
      <c r="CVK79" s="56"/>
      <c r="CVL79" s="56"/>
      <c r="CVM79" s="56"/>
      <c r="CVN79" s="56"/>
      <c r="CVO79" s="56"/>
      <c r="CVP79" s="56"/>
      <c r="CVQ79" s="56"/>
      <c r="CVR79" s="56"/>
      <c r="CVS79" s="56"/>
      <c r="CVT79" s="56"/>
      <c r="CVU79" s="56"/>
      <c r="CVV79" s="56"/>
      <c r="CVW79" s="56"/>
      <c r="CVX79" s="56"/>
      <c r="CVY79" s="56"/>
      <c r="CVZ79" s="56"/>
      <c r="CWA79" s="56"/>
      <c r="CWB79" s="56"/>
      <c r="CWC79" s="56"/>
      <c r="CWD79" s="56"/>
      <c r="CWE79" s="56"/>
      <c r="CWF79" s="56"/>
      <c r="CWG79" s="56"/>
      <c r="CWH79" s="56"/>
      <c r="CWI79" s="56"/>
      <c r="CWJ79" s="56"/>
      <c r="CWK79" s="56"/>
      <c r="CWL79" s="56"/>
      <c r="CWM79" s="56"/>
      <c r="CWN79" s="56"/>
      <c r="CWO79" s="56"/>
      <c r="CWP79" s="56"/>
      <c r="CWQ79" s="56"/>
      <c r="CWR79" s="56"/>
      <c r="CWS79" s="56"/>
      <c r="CWT79" s="56"/>
      <c r="CWU79" s="56"/>
      <c r="CWV79" s="56"/>
      <c r="CWW79" s="56"/>
      <c r="CWX79" s="56"/>
      <c r="CWY79" s="56"/>
      <c r="CWZ79" s="56"/>
      <c r="CXA79" s="56"/>
      <c r="CXB79" s="56"/>
      <c r="CXC79" s="56"/>
      <c r="CXD79" s="56"/>
      <c r="CXE79" s="56"/>
      <c r="CXF79" s="56"/>
      <c r="CXG79" s="56"/>
      <c r="CXH79" s="56"/>
      <c r="CXI79" s="56"/>
      <c r="CXJ79" s="56"/>
      <c r="CXK79" s="56"/>
      <c r="CXL79" s="56"/>
      <c r="CXM79" s="56"/>
      <c r="CXN79" s="56"/>
      <c r="CXO79" s="56"/>
      <c r="CXP79" s="56"/>
      <c r="CXQ79" s="56"/>
      <c r="CXR79" s="56"/>
      <c r="CXS79" s="56"/>
      <c r="CXT79" s="56"/>
      <c r="CXU79" s="56"/>
      <c r="CXV79" s="56"/>
      <c r="CXW79" s="56"/>
      <c r="CXX79" s="56"/>
      <c r="CXY79" s="56"/>
      <c r="CXZ79" s="56"/>
      <c r="CYA79" s="56"/>
      <c r="CYB79" s="56"/>
      <c r="CYC79" s="56"/>
      <c r="CYD79" s="56"/>
      <c r="CYE79" s="56"/>
      <c r="CYF79" s="56"/>
      <c r="CYG79" s="56"/>
      <c r="CYH79" s="56"/>
      <c r="CYI79" s="56"/>
      <c r="CYJ79" s="56"/>
      <c r="CYK79" s="56"/>
      <c r="CYL79" s="56"/>
      <c r="CYM79" s="56"/>
      <c r="CYN79" s="56"/>
      <c r="CYO79" s="56"/>
      <c r="CYP79" s="56"/>
      <c r="CYQ79" s="56"/>
      <c r="CYR79" s="56"/>
      <c r="CYS79" s="56"/>
      <c r="CYT79" s="56"/>
      <c r="CYU79" s="56"/>
      <c r="CYV79" s="56"/>
      <c r="CYW79" s="56"/>
      <c r="CYX79" s="56"/>
      <c r="CYY79" s="56"/>
      <c r="CYZ79" s="56"/>
      <c r="CZA79" s="56"/>
      <c r="CZB79" s="56"/>
      <c r="CZC79" s="56"/>
      <c r="CZD79" s="56"/>
      <c r="CZE79" s="56"/>
      <c r="CZF79" s="56"/>
      <c r="CZG79" s="56"/>
      <c r="CZH79" s="56"/>
      <c r="CZI79" s="56"/>
      <c r="CZJ79" s="56"/>
      <c r="CZK79" s="56"/>
      <c r="CZL79" s="56"/>
      <c r="CZM79" s="56"/>
      <c r="CZN79" s="56"/>
      <c r="CZO79" s="56"/>
      <c r="CZP79" s="56"/>
      <c r="CZQ79" s="56"/>
      <c r="CZR79" s="56"/>
      <c r="CZS79" s="56"/>
      <c r="CZT79" s="56"/>
      <c r="CZU79" s="56"/>
      <c r="CZV79" s="56"/>
      <c r="CZW79" s="56"/>
      <c r="CZX79" s="56"/>
      <c r="CZY79" s="56"/>
      <c r="CZZ79" s="56"/>
      <c r="DAA79" s="56"/>
      <c r="DAB79" s="56"/>
      <c r="DAC79" s="56"/>
      <c r="DAD79" s="56"/>
      <c r="DAE79" s="56"/>
      <c r="DAF79" s="56"/>
      <c r="DAG79" s="56"/>
      <c r="DAH79" s="56"/>
      <c r="DAI79" s="56"/>
      <c r="DAJ79" s="56"/>
      <c r="DAK79" s="56"/>
      <c r="DAL79" s="56"/>
      <c r="DAM79" s="56"/>
      <c r="DAN79" s="56"/>
      <c r="DAO79" s="56"/>
      <c r="DAP79" s="56"/>
      <c r="DAQ79" s="56"/>
      <c r="DAR79" s="56"/>
      <c r="DAS79" s="56"/>
      <c r="DAT79" s="56"/>
      <c r="DAU79" s="56"/>
      <c r="DAV79" s="56"/>
      <c r="DAW79" s="56"/>
      <c r="DAX79" s="56"/>
      <c r="DAY79" s="56"/>
      <c r="DAZ79" s="56"/>
      <c r="DBA79" s="56"/>
      <c r="DBB79" s="56"/>
      <c r="DBC79" s="56"/>
      <c r="DBD79" s="56"/>
      <c r="DBE79" s="56"/>
      <c r="DBF79" s="56"/>
      <c r="DBG79" s="56"/>
      <c r="DBH79" s="56"/>
      <c r="DBI79" s="56"/>
      <c r="DBJ79" s="56"/>
      <c r="DBK79" s="56"/>
      <c r="DBL79" s="56"/>
      <c r="DBM79" s="56"/>
      <c r="DBN79" s="56"/>
      <c r="DBO79" s="56"/>
      <c r="DBP79" s="56"/>
      <c r="DBQ79" s="56"/>
      <c r="DBR79" s="56"/>
      <c r="DBS79" s="56"/>
      <c r="DBT79" s="56"/>
      <c r="DBU79" s="56"/>
      <c r="DBV79" s="56"/>
      <c r="DBW79" s="56"/>
      <c r="DBX79" s="56"/>
      <c r="DBY79" s="56"/>
      <c r="DBZ79" s="56"/>
      <c r="DCA79" s="56"/>
      <c r="DCB79" s="56"/>
      <c r="DCC79" s="56"/>
      <c r="DCD79" s="56"/>
      <c r="DCE79" s="56"/>
      <c r="DCF79" s="56"/>
      <c r="DCG79" s="56"/>
      <c r="DCH79" s="56"/>
      <c r="DCI79" s="56"/>
      <c r="DCJ79" s="56"/>
      <c r="DCK79" s="56"/>
      <c r="DCL79" s="56"/>
      <c r="DCM79" s="56"/>
      <c r="DCN79" s="56"/>
      <c r="DCO79" s="56"/>
      <c r="DCP79" s="56"/>
      <c r="DCQ79" s="56"/>
      <c r="DCR79" s="56"/>
      <c r="DCS79" s="56"/>
      <c r="DCT79" s="56"/>
      <c r="DCU79" s="56"/>
      <c r="DCV79" s="56"/>
      <c r="DCW79" s="56"/>
      <c r="DCX79" s="56"/>
      <c r="DCY79" s="56"/>
      <c r="DCZ79" s="56"/>
      <c r="DDA79" s="56"/>
      <c r="DDB79" s="56"/>
      <c r="DDC79" s="56"/>
      <c r="DDD79" s="56"/>
      <c r="DDE79" s="56"/>
      <c r="DDF79" s="56"/>
      <c r="DDG79" s="56"/>
      <c r="DDH79" s="56"/>
      <c r="DDI79" s="56"/>
      <c r="DDJ79" s="56"/>
      <c r="DDK79" s="56"/>
      <c r="DDL79" s="56"/>
      <c r="DDM79" s="56"/>
      <c r="DDN79" s="56"/>
      <c r="DDO79" s="56"/>
      <c r="DDP79" s="56"/>
      <c r="DDQ79" s="56"/>
      <c r="DDR79" s="56"/>
      <c r="DDS79" s="56"/>
      <c r="DDT79" s="56"/>
      <c r="DDU79" s="56"/>
      <c r="DDV79" s="56"/>
      <c r="DDW79" s="56"/>
      <c r="DDX79" s="56"/>
      <c r="DDY79" s="56"/>
      <c r="DDZ79" s="56"/>
      <c r="DEA79" s="56"/>
      <c r="DEB79" s="56"/>
      <c r="DEC79" s="56"/>
      <c r="DED79" s="56"/>
      <c r="DEE79" s="56"/>
      <c r="DEF79" s="56"/>
      <c r="DEG79" s="56"/>
      <c r="DEH79" s="56"/>
      <c r="DEI79" s="56"/>
      <c r="DEJ79" s="56"/>
      <c r="DEK79" s="56"/>
      <c r="DEL79" s="56"/>
      <c r="DEM79" s="56"/>
      <c r="DEN79" s="56"/>
      <c r="DEO79" s="56"/>
      <c r="DEP79" s="56"/>
      <c r="DEQ79" s="56"/>
      <c r="DER79" s="56"/>
      <c r="DES79" s="56"/>
      <c r="DET79" s="56"/>
      <c r="DEU79" s="56"/>
      <c r="DEV79" s="56"/>
      <c r="DEW79" s="56"/>
      <c r="DEX79" s="56"/>
      <c r="DEY79" s="56"/>
      <c r="DEZ79" s="56"/>
      <c r="DFA79" s="56"/>
      <c r="DFB79" s="56"/>
      <c r="DFC79" s="56"/>
      <c r="DFD79" s="56"/>
      <c r="DFE79" s="56"/>
      <c r="DFF79" s="56"/>
      <c r="DFG79" s="56"/>
      <c r="DFH79" s="56"/>
      <c r="DFI79" s="56"/>
      <c r="DFJ79" s="56"/>
      <c r="DFK79" s="56"/>
      <c r="DFL79" s="56"/>
      <c r="DFM79" s="56"/>
      <c r="DFN79" s="56"/>
      <c r="DFO79" s="56"/>
      <c r="DFP79" s="56"/>
      <c r="DFQ79" s="56"/>
      <c r="DFR79" s="56"/>
      <c r="DFS79" s="56"/>
      <c r="DFT79" s="56"/>
      <c r="DFU79" s="56"/>
      <c r="DFV79" s="56"/>
      <c r="DFW79" s="56"/>
      <c r="DFX79" s="56"/>
      <c r="DFY79" s="56"/>
      <c r="DFZ79" s="56"/>
      <c r="DGA79" s="56"/>
      <c r="DGB79" s="56"/>
      <c r="DGC79" s="56"/>
      <c r="DGD79" s="56"/>
      <c r="DGE79" s="56"/>
      <c r="DGF79" s="56"/>
      <c r="DGG79" s="56"/>
      <c r="DGH79" s="56"/>
      <c r="DGI79" s="56"/>
      <c r="DGJ79" s="56"/>
      <c r="DGK79" s="56"/>
      <c r="DGL79" s="56"/>
      <c r="DGM79" s="56"/>
      <c r="DGN79" s="56"/>
      <c r="DGO79" s="56"/>
      <c r="DGP79" s="56"/>
      <c r="DGQ79" s="56"/>
      <c r="DGR79" s="56"/>
      <c r="DGS79" s="56"/>
      <c r="DGT79" s="56"/>
      <c r="DGU79" s="56"/>
      <c r="DGV79" s="56"/>
      <c r="DGW79" s="56"/>
      <c r="DGX79" s="56"/>
      <c r="DGY79" s="56"/>
      <c r="DGZ79" s="56"/>
      <c r="DHA79" s="56"/>
      <c r="DHB79" s="56"/>
      <c r="DHC79" s="56"/>
      <c r="DHD79" s="56"/>
      <c r="DHE79" s="56"/>
      <c r="DHF79" s="56"/>
      <c r="DHG79" s="56"/>
      <c r="DHH79" s="56"/>
      <c r="DHI79" s="56"/>
      <c r="DHJ79" s="56"/>
      <c r="DHK79" s="56"/>
      <c r="DHL79" s="56"/>
      <c r="DHM79" s="56"/>
      <c r="DHN79" s="56"/>
      <c r="DHO79" s="56"/>
      <c r="DHP79" s="56"/>
      <c r="DHQ79" s="56"/>
      <c r="DHR79" s="56"/>
      <c r="DHS79" s="56"/>
      <c r="DHT79" s="56"/>
      <c r="DHU79" s="56"/>
      <c r="DHV79" s="56"/>
      <c r="DHW79" s="56"/>
      <c r="DHX79" s="56"/>
      <c r="DHY79" s="56"/>
      <c r="DHZ79" s="56"/>
      <c r="DIA79" s="56"/>
      <c r="DIB79" s="56"/>
      <c r="DIC79" s="56"/>
      <c r="DID79" s="56"/>
      <c r="DIE79" s="56"/>
      <c r="DIF79" s="56"/>
      <c r="DIG79" s="56"/>
      <c r="DIH79" s="56"/>
      <c r="DII79" s="56"/>
      <c r="DIJ79" s="56"/>
      <c r="DIK79" s="56"/>
      <c r="DIL79" s="56"/>
      <c r="DIM79" s="56"/>
      <c r="DIN79" s="56"/>
      <c r="DIO79" s="56"/>
      <c r="DIP79" s="56"/>
      <c r="DIQ79" s="56"/>
      <c r="DIR79" s="56"/>
      <c r="DIS79" s="56"/>
      <c r="DIT79" s="56"/>
      <c r="DIU79" s="56"/>
      <c r="DIV79" s="56"/>
      <c r="DIW79" s="56"/>
      <c r="DIX79" s="56"/>
      <c r="DIY79" s="56"/>
      <c r="DIZ79" s="56"/>
      <c r="DJA79" s="56"/>
      <c r="DJB79" s="56"/>
      <c r="DJC79" s="56"/>
      <c r="DJD79" s="56"/>
      <c r="DJE79" s="56"/>
      <c r="DJF79" s="56"/>
      <c r="DJG79" s="56"/>
      <c r="DJH79" s="56"/>
      <c r="DJI79" s="56"/>
      <c r="DJJ79" s="56"/>
      <c r="DJK79" s="56"/>
      <c r="DJL79" s="56"/>
      <c r="DJM79" s="56"/>
      <c r="DJN79" s="56"/>
      <c r="DJO79" s="56"/>
      <c r="DJP79" s="56"/>
      <c r="DJQ79" s="56"/>
      <c r="DJR79" s="56"/>
      <c r="DJS79" s="56"/>
      <c r="DJT79" s="56"/>
      <c r="DJU79" s="56"/>
      <c r="DJV79" s="56"/>
      <c r="DJW79" s="56"/>
      <c r="DJX79" s="56"/>
      <c r="DJY79" s="56"/>
      <c r="DJZ79" s="56"/>
      <c r="DKA79" s="56"/>
      <c r="DKB79" s="56"/>
      <c r="DKC79" s="56"/>
      <c r="DKD79" s="56"/>
      <c r="DKE79" s="56"/>
      <c r="DKF79" s="56"/>
      <c r="DKG79" s="56"/>
      <c r="DKH79" s="56"/>
      <c r="DKI79" s="56"/>
      <c r="DKJ79" s="56"/>
      <c r="DKK79" s="56"/>
      <c r="DKL79" s="56"/>
      <c r="DKM79" s="56"/>
      <c r="DKN79" s="56"/>
      <c r="DKO79" s="56"/>
      <c r="DKP79" s="56"/>
      <c r="DKQ79" s="56"/>
      <c r="DKR79" s="56"/>
      <c r="DKS79" s="56"/>
      <c r="DKT79" s="56"/>
      <c r="DKU79" s="56"/>
      <c r="DKV79" s="56"/>
      <c r="DKW79" s="56"/>
      <c r="DKX79" s="56"/>
      <c r="DKY79" s="56"/>
      <c r="DKZ79" s="56"/>
      <c r="DLA79" s="56"/>
      <c r="DLB79" s="56"/>
      <c r="DLC79" s="56"/>
      <c r="DLD79" s="56"/>
      <c r="DLE79" s="56"/>
      <c r="DLF79" s="56"/>
      <c r="DLG79" s="56"/>
      <c r="DLH79" s="56"/>
      <c r="DLI79" s="56"/>
      <c r="DLJ79" s="56"/>
      <c r="DLK79" s="56"/>
      <c r="DLL79" s="56"/>
      <c r="DLM79" s="56"/>
      <c r="DLN79" s="56"/>
      <c r="DLO79" s="56"/>
      <c r="DLP79" s="56"/>
      <c r="DLQ79" s="56"/>
      <c r="DLR79" s="56"/>
      <c r="DLS79" s="56"/>
      <c r="DLT79" s="56"/>
      <c r="DLU79" s="56"/>
      <c r="DLV79" s="56"/>
      <c r="DLW79" s="56"/>
      <c r="DLX79" s="56"/>
      <c r="DLY79" s="56"/>
      <c r="DLZ79" s="56"/>
      <c r="DMA79" s="56"/>
      <c r="DMB79" s="56"/>
      <c r="DMC79" s="56"/>
      <c r="DMD79" s="56"/>
      <c r="DME79" s="56"/>
      <c r="DMF79" s="56"/>
      <c r="DMG79" s="56"/>
      <c r="DMH79" s="56"/>
      <c r="DMI79" s="56"/>
      <c r="DMJ79" s="56"/>
      <c r="DMK79" s="56"/>
      <c r="DML79" s="56"/>
      <c r="DMM79" s="56"/>
      <c r="DMN79" s="56"/>
      <c r="DMO79" s="56"/>
      <c r="DMP79" s="56"/>
      <c r="DMQ79" s="56"/>
      <c r="DMR79" s="56"/>
      <c r="DMS79" s="56"/>
      <c r="DMT79" s="56"/>
      <c r="DMU79" s="56"/>
      <c r="DMV79" s="56"/>
      <c r="DMW79" s="56"/>
      <c r="DMX79" s="56"/>
      <c r="DMY79" s="56"/>
      <c r="DMZ79" s="56"/>
      <c r="DNA79" s="56"/>
      <c r="DNB79" s="56"/>
      <c r="DNC79" s="56"/>
      <c r="DND79" s="56"/>
      <c r="DNE79" s="56"/>
      <c r="DNF79" s="56"/>
      <c r="DNG79" s="56"/>
      <c r="DNH79" s="56"/>
      <c r="DNI79" s="56"/>
      <c r="DNJ79" s="56"/>
      <c r="DNK79" s="56"/>
      <c r="DNL79" s="56"/>
      <c r="DNM79" s="56"/>
      <c r="DNN79" s="56"/>
      <c r="DNO79" s="56"/>
      <c r="DNP79" s="56"/>
      <c r="DNQ79" s="56"/>
      <c r="DNR79" s="56"/>
      <c r="DNS79" s="56"/>
      <c r="DNT79" s="56"/>
      <c r="DNU79" s="56"/>
      <c r="DNV79" s="56"/>
      <c r="DNW79" s="56"/>
      <c r="DNX79" s="56"/>
      <c r="DNY79" s="56"/>
      <c r="DNZ79" s="56"/>
      <c r="DOA79" s="56"/>
      <c r="DOB79" s="56"/>
      <c r="DOC79" s="56"/>
      <c r="DOD79" s="56"/>
      <c r="DOE79" s="56"/>
      <c r="DOF79" s="56"/>
      <c r="DOG79" s="56"/>
      <c r="DOH79" s="56"/>
      <c r="DOI79" s="56"/>
      <c r="DOJ79" s="56"/>
      <c r="DOK79" s="56"/>
      <c r="DOL79" s="56"/>
      <c r="DOM79" s="56"/>
      <c r="DON79" s="56"/>
      <c r="DOO79" s="56"/>
      <c r="DOP79" s="56"/>
      <c r="DOQ79" s="56"/>
      <c r="DOR79" s="56"/>
      <c r="DOS79" s="56"/>
      <c r="DOT79" s="56"/>
      <c r="DOU79" s="56"/>
      <c r="DOV79" s="56"/>
      <c r="DOW79" s="56"/>
      <c r="DOX79" s="56"/>
      <c r="DOY79" s="56"/>
      <c r="DOZ79" s="56"/>
      <c r="DPA79" s="56"/>
      <c r="DPB79" s="56"/>
      <c r="DPC79" s="56"/>
      <c r="DPD79" s="56"/>
      <c r="DPE79" s="56"/>
      <c r="DPF79" s="56"/>
      <c r="DPG79" s="56"/>
      <c r="DPH79" s="56"/>
      <c r="DPI79" s="56"/>
      <c r="DPJ79" s="56"/>
      <c r="DPK79" s="56"/>
      <c r="DPL79" s="56"/>
      <c r="DPM79" s="56"/>
      <c r="DPN79" s="56"/>
      <c r="DPO79" s="56"/>
      <c r="DPP79" s="56"/>
      <c r="DPQ79" s="56"/>
      <c r="DPR79" s="56"/>
      <c r="DPS79" s="56"/>
      <c r="DPT79" s="56"/>
      <c r="DPU79" s="56"/>
      <c r="DPV79" s="56"/>
      <c r="DPW79" s="56"/>
      <c r="DPX79" s="56"/>
      <c r="DPY79" s="56"/>
      <c r="DPZ79" s="56"/>
      <c r="DQA79" s="56"/>
      <c r="DQB79" s="56"/>
      <c r="DQC79" s="56"/>
      <c r="DQD79" s="56"/>
      <c r="DQE79" s="56"/>
      <c r="DQF79" s="56"/>
      <c r="DQG79" s="56"/>
      <c r="DQH79" s="56"/>
      <c r="DQI79" s="56"/>
      <c r="DQJ79" s="56"/>
      <c r="DQK79" s="56"/>
      <c r="DQL79" s="56"/>
      <c r="DQM79" s="56"/>
      <c r="DQN79" s="56"/>
      <c r="DQO79" s="56"/>
      <c r="DQP79" s="56"/>
      <c r="DQQ79" s="56"/>
      <c r="DQR79" s="56"/>
      <c r="DQS79" s="56"/>
      <c r="DQT79" s="56"/>
      <c r="DQU79" s="56"/>
      <c r="DQV79" s="56"/>
      <c r="DQW79" s="56"/>
      <c r="DQX79" s="56"/>
      <c r="DQY79" s="56"/>
      <c r="DQZ79" s="56"/>
      <c r="DRA79" s="56"/>
      <c r="DRB79" s="56"/>
      <c r="DRC79" s="56"/>
      <c r="DRD79" s="56"/>
      <c r="DRE79" s="56"/>
      <c r="DRF79" s="56"/>
      <c r="DRG79" s="56"/>
      <c r="DRH79" s="56"/>
      <c r="DRI79" s="56"/>
      <c r="DRJ79" s="56"/>
      <c r="DRK79" s="56"/>
      <c r="DRL79" s="56"/>
      <c r="DRM79" s="56"/>
      <c r="DRN79" s="56"/>
      <c r="DRO79" s="56"/>
      <c r="DRP79" s="56"/>
      <c r="DRQ79" s="56"/>
      <c r="DRR79" s="56"/>
      <c r="DRS79" s="56"/>
      <c r="DRT79" s="56"/>
      <c r="DRU79" s="56"/>
      <c r="DRV79" s="56"/>
      <c r="DRW79" s="56"/>
      <c r="DRX79" s="56"/>
      <c r="DRY79" s="56"/>
      <c r="DRZ79" s="56"/>
      <c r="DSA79" s="56"/>
      <c r="DSB79" s="56"/>
      <c r="DSC79" s="56"/>
      <c r="DSD79" s="56"/>
      <c r="DSE79" s="56"/>
      <c r="DSF79" s="56"/>
      <c r="DSG79" s="56"/>
      <c r="DSH79" s="56"/>
      <c r="DSI79" s="56"/>
      <c r="DSJ79" s="56"/>
      <c r="DSK79" s="56"/>
      <c r="DSL79" s="56"/>
      <c r="DSM79" s="56"/>
      <c r="DSN79" s="56"/>
      <c r="DSO79" s="56"/>
      <c r="DSP79" s="56"/>
      <c r="DSQ79" s="56"/>
      <c r="DSR79" s="56"/>
      <c r="DSS79" s="56"/>
      <c r="DST79" s="56"/>
      <c r="DSU79" s="56"/>
      <c r="DSV79" s="56"/>
      <c r="DSW79" s="56"/>
      <c r="DSX79" s="56"/>
      <c r="DSY79" s="56"/>
      <c r="DSZ79" s="56"/>
      <c r="DTA79" s="56"/>
      <c r="DTB79" s="56"/>
      <c r="DTC79" s="56"/>
      <c r="DTD79" s="56"/>
      <c r="DTE79" s="56"/>
      <c r="DTF79" s="56"/>
      <c r="DTG79" s="56"/>
      <c r="DTH79" s="56"/>
      <c r="DTI79" s="56"/>
      <c r="DTJ79" s="56"/>
      <c r="DTK79" s="56"/>
      <c r="DTL79" s="56"/>
      <c r="DTM79" s="56"/>
      <c r="DTN79" s="56"/>
      <c r="DTO79" s="56"/>
      <c r="DTP79" s="56"/>
      <c r="DTQ79" s="56"/>
      <c r="DTR79" s="56"/>
      <c r="DTS79" s="56"/>
      <c r="DTT79" s="56"/>
      <c r="DTU79" s="56"/>
      <c r="DTV79" s="56"/>
      <c r="DTW79" s="56"/>
      <c r="DTX79" s="56"/>
      <c r="DTY79" s="56"/>
      <c r="DTZ79" s="56"/>
      <c r="DUA79" s="56"/>
      <c r="DUB79" s="56"/>
      <c r="DUC79" s="56"/>
      <c r="DUD79" s="56"/>
      <c r="DUE79" s="56"/>
      <c r="DUF79" s="56"/>
      <c r="DUG79" s="56"/>
      <c r="DUH79" s="56"/>
      <c r="DUI79" s="56"/>
      <c r="DUJ79" s="56"/>
      <c r="DUK79" s="56"/>
      <c r="DUL79" s="56"/>
      <c r="DUM79" s="56"/>
      <c r="DUN79" s="56"/>
      <c r="DUO79" s="56"/>
      <c r="DUP79" s="56"/>
      <c r="DUQ79" s="56"/>
      <c r="DUR79" s="56"/>
      <c r="DUS79" s="56"/>
      <c r="DUT79" s="56"/>
      <c r="DUU79" s="56"/>
      <c r="DUV79" s="56"/>
      <c r="DUW79" s="56"/>
      <c r="DUX79" s="56"/>
      <c r="DUY79" s="56"/>
      <c r="DUZ79" s="56"/>
      <c r="DVA79" s="56"/>
      <c r="DVB79" s="56"/>
      <c r="DVC79" s="56"/>
      <c r="DVD79" s="56"/>
      <c r="DVE79" s="56"/>
      <c r="DVF79" s="56"/>
      <c r="DVG79" s="56"/>
      <c r="DVH79" s="56"/>
      <c r="DVI79" s="56"/>
      <c r="DVJ79" s="56"/>
      <c r="DVK79" s="56"/>
      <c r="DVL79" s="56"/>
      <c r="DVM79" s="56"/>
      <c r="DVN79" s="56"/>
      <c r="DVO79" s="56"/>
      <c r="DVP79" s="56"/>
      <c r="DVQ79" s="56"/>
      <c r="DVR79" s="56"/>
      <c r="DVS79" s="56"/>
      <c r="DVT79" s="56"/>
      <c r="DVU79" s="56"/>
      <c r="DVV79" s="56"/>
      <c r="DVW79" s="56"/>
      <c r="DVX79" s="56"/>
      <c r="DVY79" s="56"/>
      <c r="DVZ79" s="56"/>
      <c r="DWA79" s="56"/>
      <c r="DWB79" s="56"/>
      <c r="DWC79" s="56"/>
      <c r="DWD79" s="56"/>
      <c r="DWE79" s="56"/>
      <c r="DWF79" s="56"/>
      <c r="DWG79" s="56"/>
      <c r="DWH79" s="56"/>
      <c r="DWI79" s="56"/>
      <c r="DWJ79" s="56"/>
      <c r="DWK79" s="56"/>
      <c r="DWL79" s="56"/>
      <c r="DWM79" s="56"/>
      <c r="DWN79" s="56"/>
      <c r="DWO79" s="56"/>
      <c r="DWP79" s="56"/>
      <c r="DWQ79" s="56"/>
      <c r="DWR79" s="56"/>
      <c r="DWS79" s="56"/>
      <c r="DWT79" s="56"/>
      <c r="DWU79" s="56"/>
      <c r="DWV79" s="56"/>
      <c r="DWW79" s="56"/>
      <c r="DWX79" s="56"/>
      <c r="DWY79" s="56"/>
      <c r="DWZ79" s="56"/>
      <c r="DXA79" s="56"/>
      <c r="DXB79" s="56"/>
      <c r="DXC79" s="56"/>
      <c r="DXD79" s="56"/>
      <c r="DXE79" s="56"/>
      <c r="DXF79" s="56"/>
      <c r="DXG79" s="56"/>
      <c r="DXH79" s="56"/>
      <c r="DXI79" s="56"/>
      <c r="DXJ79" s="56"/>
      <c r="DXK79" s="56"/>
      <c r="DXL79" s="56"/>
      <c r="DXM79" s="56"/>
      <c r="DXN79" s="56"/>
      <c r="DXO79" s="56"/>
      <c r="DXP79" s="56"/>
      <c r="DXQ79" s="56"/>
      <c r="DXR79" s="56"/>
      <c r="DXS79" s="56"/>
      <c r="DXT79" s="56"/>
      <c r="DXU79" s="56"/>
      <c r="DXV79" s="56"/>
      <c r="DXW79" s="56"/>
      <c r="DXX79" s="56"/>
      <c r="DXY79" s="56"/>
      <c r="DXZ79" s="56"/>
      <c r="DYA79" s="56"/>
      <c r="DYB79" s="56"/>
      <c r="DYC79" s="56"/>
      <c r="DYD79" s="56"/>
      <c r="DYE79" s="56"/>
      <c r="DYF79" s="56"/>
      <c r="DYG79" s="56"/>
      <c r="DYH79" s="56"/>
      <c r="DYI79" s="56"/>
      <c r="DYJ79" s="56"/>
      <c r="DYK79" s="56"/>
      <c r="DYL79" s="56"/>
      <c r="DYM79" s="56"/>
      <c r="DYN79" s="56"/>
      <c r="DYO79" s="56"/>
      <c r="DYP79" s="56"/>
      <c r="DYQ79" s="56"/>
      <c r="DYR79" s="56"/>
      <c r="DYS79" s="56"/>
      <c r="DYT79" s="56"/>
      <c r="DYU79" s="56"/>
      <c r="DYV79" s="56"/>
      <c r="DYW79" s="56"/>
      <c r="DYX79" s="56"/>
      <c r="DYY79" s="56"/>
      <c r="DYZ79" s="56"/>
      <c r="DZA79" s="56"/>
      <c r="DZB79" s="56"/>
      <c r="DZC79" s="56"/>
      <c r="DZD79" s="56"/>
      <c r="DZE79" s="56"/>
      <c r="DZF79" s="56"/>
      <c r="DZG79" s="56"/>
      <c r="DZH79" s="56"/>
      <c r="DZI79" s="56"/>
      <c r="DZJ79" s="56"/>
      <c r="DZK79" s="56"/>
      <c r="DZL79" s="56"/>
      <c r="DZM79" s="56"/>
      <c r="DZN79" s="56"/>
      <c r="DZO79" s="56"/>
      <c r="DZP79" s="56"/>
      <c r="DZQ79" s="56"/>
      <c r="DZR79" s="56"/>
      <c r="DZS79" s="56"/>
      <c r="DZT79" s="56"/>
      <c r="DZU79" s="56"/>
      <c r="DZV79" s="56"/>
      <c r="DZW79" s="56"/>
      <c r="DZX79" s="56"/>
      <c r="DZY79" s="56"/>
      <c r="DZZ79" s="56"/>
      <c r="EAA79" s="56"/>
      <c r="EAB79" s="56"/>
      <c r="EAC79" s="56"/>
      <c r="EAD79" s="56"/>
      <c r="EAE79" s="56"/>
      <c r="EAF79" s="56"/>
      <c r="EAG79" s="56"/>
      <c r="EAH79" s="56"/>
      <c r="EAI79" s="56"/>
      <c r="EAJ79" s="56"/>
      <c r="EAK79" s="56"/>
      <c r="EAL79" s="56"/>
      <c r="EAM79" s="56"/>
      <c r="EAN79" s="56"/>
      <c r="EAO79" s="56"/>
      <c r="EAP79" s="56"/>
      <c r="EAQ79" s="56"/>
      <c r="EAR79" s="56"/>
      <c r="EAS79" s="56"/>
      <c r="EAT79" s="56"/>
      <c r="EAU79" s="56"/>
      <c r="EAV79" s="56"/>
      <c r="EAW79" s="56"/>
      <c r="EAX79" s="56"/>
      <c r="EAY79" s="56"/>
      <c r="EAZ79" s="56"/>
      <c r="EBA79" s="56"/>
      <c r="EBB79" s="56"/>
      <c r="EBC79" s="56"/>
      <c r="EBD79" s="56"/>
      <c r="EBE79" s="56"/>
      <c r="EBF79" s="56"/>
      <c r="EBG79" s="56"/>
      <c r="EBH79" s="56"/>
      <c r="EBI79" s="56"/>
      <c r="EBJ79" s="56"/>
      <c r="EBK79" s="56"/>
      <c r="EBL79" s="56"/>
      <c r="EBM79" s="56"/>
      <c r="EBN79" s="56"/>
      <c r="EBO79" s="56"/>
      <c r="EBP79" s="56"/>
      <c r="EBQ79" s="56"/>
      <c r="EBR79" s="56"/>
      <c r="EBS79" s="56"/>
      <c r="EBT79" s="56"/>
      <c r="EBU79" s="56"/>
      <c r="EBV79" s="56"/>
      <c r="EBW79" s="56"/>
      <c r="EBX79" s="56"/>
      <c r="EBY79" s="56"/>
      <c r="EBZ79" s="56"/>
      <c r="ECA79" s="56"/>
      <c r="ECB79" s="56"/>
      <c r="ECC79" s="56"/>
      <c r="ECD79" s="56"/>
      <c r="ECE79" s="56"/>
      <c r="ECF79" s="56"/>
      <c r="ECG79" s="56"/>
      <c r="ECH79" s="56"/>
      <c r="ECI79" s="56"/>
      <c r="ECJ79" s="56"/>
      <c r="ECK79" s="56"/>
      <c r="ECL79" s="56"/>
      <c r="ECM79" s="56"/>
      <c r="ECN79" s="56"/>
      <c r="ECO79" s="56"/>
      <c r="ECP79" s="56"/>
      <c r="ECQ79" s="56"/>
      <c r="ECR79" s="56"/>
      <c r="ECS79" s="56"/>
      <c r="ECT79" s="56"/>
      <c r="ECU79" s="56"/>
      <c r="ECV79" s="56"/>
      <c r="ECW79" s="56"/>
      <c r="ECX79" s="56"/>
      <c r="ECY79" s="56"/>
      <c r="ECZ79" s="56"/>
      <c r="EDA79" s="56"/>
      <c r="EDB79" s="56"/>
      <c r="EDC79" s="56"/>
      <c r="EDD79" s="56"/>
      <c r="EDE79" s="56"/>
      <c r="EDF79" s="56"/>
      <c r="EDG79" s="56"/>
      <c r="EDH79" s="56"/>
      <c r="EDI79" s="56"/>
      <c r="EDJ79" s="56"/>
      <c r="EDK79" s="56"/>
      <c r="EDL79" s="56"/>
      <c r="EDM79" s="56"/>
      <c r="EDN79" s="56"/>
      <c r="EDO79" s="56"/>
      <c r="EDP79" s="56"/>
      <c r="EDQ79" s="56"/>
      <c r="EDR79" s="56"/>
      <c r="EDS79" s="56"/>
      <c r="EDT79" s="56"/>
      <c r="EDU79" s="56"/>
      <c r="EDV79" s="56"/>
      <c r="EDW79" s="56"/>
      <c r="EDX79" s="56"/>
      <c r="EDY79" s="56"/>
      <c r="EDZ79" s="56"/>
      <c r="EEA79" s="56"/>
      <c r="EEB79" s="56"/>
      <c r="EEC79" s="56"/>
      <c r="EED79" s="56"/>
      <c r="EEE79" s="56"/>
      <c r="EEF79" s="56"/>
      <c r="EEG79" s="56"/>
      <c r="EEH79" s="56"/>
      <c r="EEI79" s="56"/>
      <c r="EEJ79" s="56"/>
      <c r="EEK79" s="56"/>
      <c r="EEL79" s="56"/>
      <c r="EEM79" s="56"/>
      <c r="EEN79" s="56"/>
      <c r="EEO79" s="56"/>
      <c r="EEP79" s="56"/>
      <c r="EEQ79" s="56"/>
      <c r="EER79" s="56"/>
      <c r="EES79" s="56"/>
      <c r="EET79" s="56"/>
      <c r="EEU79" s="56"/>
      <c r="EEV79" s="56"/>
      <c r="EEW79" s="56"/>
      <c r="EEX79" s="56"/>
      <c r="EEY79" s="56"/>
      <c r="EEZ79" s="56"/>
      <c r="EFA79" s="56"/>
      <c r="EFB79" s="56"/>
      <c r="EFC79" s="56"/>
      <c r="EFD79" s="56"/>
      <c r="EFE79" s="56"/>
      <c r="EFF79" s="56"/>
      <c r="EFG79" s="56"/>
      <c r="EFH79" s="56"/>
      <c r="EFI79" s="56"/>
      <c r="EFJ79" s="56"/>
      <c r="EFK79" s="56"/>
      <c r="EFL79" s="56"/>
      <c r="EFM79" s="56"/>
      <c r="EFN79" s="56"/>
      <c r="EFO79" s="56"/>
      <c r="EFP79" s="56"/>
      <c r="EFQ79" s="56"/>
      <c r="EFR79" s="56"/>
      <c r="EFS79" s="56"/>
      <c r="EFT79" s="56"/>
      <c r="EFU79" s="56"/>
      <c r="EFV79" s="56"/>
      <c r="EFW79" s="56"/>
      <c r="EFX79" s="56"/>
      <c r="EFY79" s="56"/>
      <c r="EFZ79" s="56"/>
      <c r="EGA79" s="56"/>
      <c r="EGB79" s="56"/>
      <c r="EGC79" s="56"/>
      <c r="EGD79" s="56"/>
      <c r="EGE79" s="56"/>
      <c r="EGF79" s="56"/>
      <c r="EGG79" s="56"/>
      <c r="EGH79" s="56"/>
      <c r="EGI79" s="56"/>
      <c r="EGJ79" s="56"/>
      <c r="EGK79" s="56"/>
      <c r="EGL79" s="56"/>
      <c r="EGM79" s="56"/>
      <c r="EGN79" s="56"/>
      <c r="EGO79" s="56"/>
      <c r="EGP79" s="56"/>
      <c r="EGQ79" s="56"/>
      <c r="EGR79" s="56"/>
      <c r="EGS79" s="56"/>
      <c r="EGT79" s="56"/>
      <c r="EGU79" s="56"/>
      <c r="EGV79" s="56"/>
      <c r="EGW79" s="56"/>
      <c r="EGX79" s="56"/>
      <c r="EGY79" s="56"/>
      <c r="EGZ79" s="56"/>
      <c r="EHA79" s="56"/>
      <c r="EHB79" s="56"/>
      <c r="EHC79" s="56"/>
      <c r="EHD79" s="56"/>
      <c r="EHE79" s="56"/>
      <c r="EHF79" s="56"/>
      <c r="EHG79" s="56"/>
      <c r="EHH79" s="56"/>
      <c r="EHI79" s="56"/>
      <c r="EHJ79" s="56"/>
      <c r="EHK79" s="56"/>
      <c r="EHL79" s="56"/>
      <c r="EHM79" s="56"/>
      <c r="EHN79" s="56"/>
      <c r="EHO79" s="56"/>
      <c r="EHP79" s="56"/>
      <c r="EHQ79" s="56"/>
      <c r="EHR79" s="56"/>
      <c r="EHS79" s="56"/>
      <c r="EHT79" s="56"/>
      <c r="EHU79" s="56"/>
      <c r="EHV79" s="56"/>
      <c r="EHW79" s="56"/>
      <c r="EHX79" s="56"/>
      <c r="EHY79" s="56"/>
      <c r="EHZ79" s="56"/>
      <c r="EIA79" s="56"/>
      <c r="EIB79" s="56"/>
      <c r="EIC79" s="56"/>
      <c r="EID79" s="56"/>
      <c r="EIE79" s="56"/>
      <c r="EIF79" s="56"/>
      <c r="EIG79" s="56"/>
      <c r="EIH79" s="56"/>
      <c r="EII79" s="56"/>
      <c r="EIJ79" s="56"/>
      <c r="EIK79" s="56"/>
      <c r="EIL79" s="56"/>
      <c r="EIM79" s="56"/>
      <c r="EIN79" s="56"/>
      <c r="EIO79" s="56"/>
      <c r="EIP79" s="56"/>
      <c r="EIQ79" s="56"/>
      <c r="EIR79" s="56"/>
      <c r="EIS79" s="56"/>
      <c r="EIT79" s="56"/>
      <c r="EIU79" s="56"/>
      <c r="EIV79" s="56"/>
      <c r="EIW79" s="56"/>
      <c r="EIX79" s="56"/>
      <c r="EIY79" s="56"/>
      <c r="EIZ79" s="56"/>
      <c r="EJA79" s="56"/>
      <c r="EJB79" s="56"/>
      <c r="EJC79" s="56"/>
      <c r="EJD79" s="56"/>
      <c r="EJE79" s="56"/>
      <c r="EJF79" s="56"/>
      <c r="EJG79" s="56"/>
      <c r="EJH79" s="56"/>
      <c r="EJI79" s="56"/>
      <c r="EJJ79" s="56"/>
      <c r="EJK79" s="56"/>
      <c r="EJL79" s="56"/>
      <c r="EJM79" s="56"/>
      <c r="EJN79" s="56"/>
      <c r="EJO79" s="56"/>
      <c r="EJP79" s="56"/>
      <c r="EJQ79" s="56"/>
      <c r="EJR79" s="56"/>
      <c r="EJS79" s="56"/>
      <c r="EJT79" s="56"/>
      <c r="EJU79" s="56"/>
      <c r="EJV79" s="56"/>
      <c r="EJW79" s="56"/>
      <c r="EJX79" s="56"/>
      <c r="EJY79" s="56"/>
      <c r="EJZ79" s="56"/>
      <c r="EKA79" s="56"/>
      <c r="EKB79" s="56"/>
      <c r="EKC79" s="56"/>
      <c r="EKD79" s="56"/>
      <c r="EKE79" s="56"/>
      <c r="EKF79" s="56"/>
      <c r="EKG79" s="56"/>
      <c r="EKH79" s="56"/>
      <c r="EKI79" s="56"/>
      <c r="EKJ79" s="56"/>
      <c r="EKK79" s="56"/>
      <c r="EKL79" s="56"/>
      <c r="EKM79" s="56"/>
      <c r="EKN79" s="56"/>
      <c r="EKO79" s="56"/>
      <c r="EKP79" s="56"/>
      <c r="EKQ79" s="56"/>
      <c r="EKR79" s="56"/>
      <c r="EKS79" s="56"/>
      <c r="EKT79" s="56"/>
      <c r="EKU79" s="56"/>
      <c r="EKV79" s="56"/>
      <c r="EKW79" s="56"/>
      <c r="EKX79" s="56"/>
      <c r="EKY79" s="56"/>
      <c r="EKZ79" s="56"/>
      <c r="ELA79" s="56"/>
      <c r="ELB79" s="56"/>
      <c r="ELC79" s="56"/>
      <c r="ELD79" s="56"/>
      <c r="ELE79" s="56"/>
      <c r="ELF79" s="56"/>
      <c r="ELG79" s="56"/>
      <c r="ELH79" s="56"/>
      <c r="ELI79" s="56"/>
      <c r="ELJ79" s="56"/>
      <c r="ELK79" s="56"/>
      <c r="ELL79" s="56"/>
      <c r="ELM79" s="56"/>
      <c r="ELN79" s="56"/>
      <c r="ELO79" s="56"/>
      <c r="ELP79" s="56"/>
      <c r="ELQ79" s="56"/>
      <c r="ELR79" s="56"/>
      <c r="ELS79" s="56"/>
      <c r="ELT79" s="56"/>
      <c r="ELU79" s="56"/>
      <c r="ELV79" s="56"/>
      <c r="ELW79" s="56"/>
      <c r="ELX79" s="56"/>
      <c r="ELY79" s="56"/>
      <c r="ELZ79" s="56"/>
      <c r="EMA79" s="56"/>
      <c r="EMB79" s="56"/>
      <c r="EMC79" s="56"/>
      <c r="EMD79" s="56"/>
      <c r="EME79" s="56"/>
      <c r="EMF79" s="56"/>
      <c r="EMG79" s="56"/>
      <c r="EMH79" s="56"/>
      <c r="EMI79" s="56"/>
      <c r="EMJ79" s="56"/>
      <c r="EMK79" s="56"/>
      <c r="EML79" s="56"/>
      <c r="EMM79" s="56"/>
      <c r="EMN79" s="56"/>
      <c r="EMO79" s="56"/>
      <c r="EMP79" s="56"/>
      <c r="EMQ79" s="56"/>
      <c r="EMR79" s="56"/>
      <c r="EMS79" s="56"/>
      <c r="EMT79" s="56"/>
      <c r="EMU79" s="56"/>
      <c r="EMV79" s="56"/>
      <c r="EMW79" s="56"/>
      <c r="EMX79" s="56"/>
      <c r="EMY79" s="56"/>
      <c r="EMZ79" s="56"/>
      <c r="ENA79" s="56"/>
      <c r="ENB79" s="56"/>
      <c r="ENC79" s="56"/>
      <c r="END79" s="56"/>
      <c r="ENE79" s="56"/>
      <c r="ENF79" s="56"/>
      <c r="ENG79" s="56"/>
      <c r="ENH79" s="56"/>
      <c r="ENI79" s="56"/>
      <c r="ENJ79" s="56"/>
      <c r="ENK79" s="56"/>
      <c r="ENL79" s="56"/>
      <c r="ENM79" s="56"/>
      <c r="ENN79" s="56"/>
      <c r="ENO79" s="56"/>
      <c r="ENP79" s="56"/>
      <c r="ENQ79" s="56"/>
      <c r="ENR79" s="56"/>
      <c r="ENS79" s="56"/>
      <c r="ENT79" s="56"/>
      <c r="ENU79" s="56"/>
      <c r="ENV79" s="56"/>
      <c r="ENW79" s="56"/>
      <c r="ENX79" s="56"/>
      <c r="ENY79" s="56"/>
      <c r="ENZ79" s="56"/>
      <c r="EOA79" s="56"/>
      <c r="EOB79" s="56"/>
      <c r="EOC79" s="56"/>
      <c r="EOD79" s="56"/>
      <c r="EOE79" s="56"/>
      <c r="EOF79" s="56"/>
      <c r="EOG79" s="56"/>
      <c r="EOH79" s="56"/>
      <c r="EOI79" s="56"/>
      <c r="EOJ79" s="56"/>
      <c r="EOK79" s="56"/>
      <c r="EOL79" s="56"/>
      <c r="EOM79" s="56"/>
      <c r="EON79" s="56"/>
      <c r="EOO79" s="56"/>
      <c r="EOP79" s="56"/>
      <c r="EOQ79" s="56"/>
      <c r="EOR79" s="56"/>
      <c r="EOS79" s="56"/>
      <c r="EOT79" s="56"/>
      <c r="EOU79" s="56"/>
      <c r="EOV79" s="56"/>
      <c r="EOW79" s="56"/>
      <c r="EOX79" s="56"/>
      <c r="EOY79" s="56"/>
      <c r="EOZ79" s="56"/>
      <c r="EPA79" s="56"/>
      <c r="EPB79" s="56"/>
      <c r="EPC79" s="56"/>
      <c r="EPD79" s="56"/>
      <c r="EPE79" s="56"/>
      <c r="EPF79" s="56"/>
      <c r="EPG79" s="56"/>
      <c r="EPH79" s="56"/>
      <c r="EPI79" s="56"/>
      <c r="EPJ79" s="56"/>
      <c r="EPK79" s="56"/>
      <c r="EPL79" s="56"/>
      <c r="EPM79" s="56"/>
      <c r="EPN79" s="56"/>
      <c r="EPO79" s="56"/>
      <c r="EPP79" s="56"/>
      <c r="EPQ79" s="56"/>
      <c r="EPR79" s="56"/>
      <c r="EPS79" s="56"/>
      <c r="EPT79" s="56"/>
      <c r="EPU79" s="56"/>
      <c r="EPV79" s="56"/>
      <c r="EPW79" s="56"/>
      <c r="EPX79" s="56"/>
      <c r="EPY79" s="56"/>
      <c r="EPZ79" s="56"/>
      <c r="EQA79" s="56"/>
      <c r="EQB79" s="56"/>
      <c r="EQC79" s="56"/>
      <c r="EQD79" s="56"/>
      <c r="EQE79" s="56"/>
      <c r="EQF79" s="56"/>
      <c r="EQG79" s="56"/>
      <c r="EQH79" s="56"/>
      <c r="EQI79" s="56"/>
      <c r="EQJ79" s="56"/>
      <c r="EQK79" s="56"/>
      <c r="EQL79" s="56"/>
      <c r="EQM79" s="56"/>
      <c r="EQN79" s="56"/>
      <c r="EQO79" s="56"/>
      <c r="EQP79" s="56"/>
      <c r="EQQ79" s="56"/>
      <c r="EQR79" s="56"/>
      <c r="EQS79" s="56"/>
      <c r="EQT79" s="56"/>
      <c r="EQU79" s="56"/>
      <c r="EQV79" s="56"/>
      <c r="EQW79" s="56"/>
      <c r="EQX79" s="56"/>
      <c r="EQY79" s="56"/>
      <c r="EQZ79" s="56"/>
      <c r="ERA79" s="56"/>
      <c r="ERB79" s="56"/>
      <c r="ERC79" s="56"/>
      <c r="ERD79" s="56"/>
      <c r="ERE79" s="56"/>
      <c r="ERF79" s="56"/>
      <c r="ERG79" s="56"/>
      <c r="ERH79" s="56"/>
      <c r="ERI79" s="56"/>
      <c r="ERJ79" s="56"/>
      <c r="ERK79" s="56"/>
      <c r="ERL79" s="56"/>
      <c r="ERM79" s="56"/>
      <c r="ERN79" s="56"/>
      <c r="ERO79" s="56"/>
      <c r="ERP79" s="56"/>
      <c r="ERQ79" s="56"/>
      <c r="ERR79" s="56"/>
      <c r="ERS79" s="56"/>
      <c r="ERT79" s="56"/>
      <c r="ERU79" s="56"/>
      <c r="ERV79" s="56"/>
      <c r="ERW79" s="56"/>
      <c r="ERX79" s="56"/>
      <c r="ERY79" s="56"/>
      <c r="ERZ79" s="56"/>
      <c r="ESA79" s="56"/>
      <c r="ESB79" s="56"/>
      <c r="ESC79" s="56"/>
      <c r="ESD79" s="56"/>
      <c r="ESE79" s="56"/>
      <c r="ESF79" s="56"/>
      <c r="ESG79" s="56"/>
      <c r="ESH79" s="56"/>
      <c r="ESI79" s="56"/>
      <c r="ESJ79" s="56"/>
      <c r="ESK79" s="56"/>
      <c r="ESL79" s="56"/>
      <c r="ESM79" s="56"/>
      <c r="ESN79" s="56"/>
      <c r="ESO79" s="56"/>
      <c r="ESP79" s="56"/>
      <c r="ESQ79" s="56"/>
      <c r="ESR79" s="56"/>
      <c r="ESS79" s="56"/>
      <c r="EST79" s="56"/>
      <c r="ESU79" s="56"/>
      <c r="ESV79" s="56"/>
      <c r="ESW79" s="56"/>
      <c r="ESX79" s="56"/>
      <c r="ESY79" s="56"/>
      <c r="ESZ79" s="56"/>
      <c r="ETA79" s="56"/>
      <c r="ETB79" s="56"/>
      <c r="ETC79" s="56"/>
      <c r="ETD79" s="56"/>
      <c r="ETE79" s="56"/>
      <c r="ETF79" s="56"/>
      <c r="ETG79" s="56"/>
      <c r="ETH79" s="56"/>
      <c r="ETI79" s="56"/>
      <c r="ETJ79" s="56"/>
      <c r="ETK79" s="56"/>
      <c r="ETL79" s="56"/>
      <c r="ETM79" s="56"/>
      <c r="ETN79" s="56"/>
      <c r="ETO79" s="56"/>
      <c r="ETP79" s="56"/>
      <c r="ETQ79" s="56"/>
      <c r="ETR79" s="56"/>
      <c r="ETS79" s="56"/>
      <c r="ETT79" s="56"/>
      <c r="ETU79" s="56"/>
      <c r="ETV79" s="56"/>
      <c r="ETW79" s="56"/>
      <c r="ETX79" s="56"/>
      <c r="ETY79" s="56"/>
      <c r="ETZ79" s="56"/>
      <c r="EUA79" s="56"/>
      <c r="EUB79" s="56"/>
      <c r="EUC79" s="56"/>
      <c r="EUD79" s="56"/>
      <c r="EUE79" s="56"/>
      <c r="EUF79" s="56"/>
      <c r="EUG79" s="56"/>
      <c r="EUH79" s="56"/>
      <c r="EUI79" s="56"/>
      <c r="EUJ79" s="56"/>
      <c r="EUK79" s="56"/>
      <c r="EUL79" s="56"/>
      <c r="EUM79" s="56"/>
      <c r="EUN79" s="56"/>
      <c r="EUO79" s="56"/>
      <c r="EUP79" s="56"/>
      <c r="EUQ79" s="56"/>
      <c r="EUR79" s="56"/>
      <c r="EUS79" s="56"/>
      <c r="EUT79" s="56"/>
      <c r="EUU79" s="56"/>
      <c r="EUV79" s="56"/>
      <c r="EUW79" s="56"/>
      <c r="EUX79" s="56"/>
      <c r="EUY79" s="56"/>
      <c r="EUZ79" s="56"/>
      <c r="EVA79" s="56"/>
      <c r="EVB79" s="56"/>
      <c r="EVC79" s="56"/>
      <c r="EVD79" s="56"/>
      <c r="EVE79" s="56"/>
      <c r="EVF79" s="56"/>
      <c r="EVG79" s="56"/>
      <c r="EVH79" s="56"/>
      <c r="EVI79" s="56"/>
      <c r="EVJ79" s="56"/>
      <c r="EVK79" s="56"/>
      <c r="EVL79" s="56"/>
      <c r="EVM79" s="56"/>
      <c r="EVN79" s="56"/>
      <c r="EVO79" s="56"/>
      <c r="EVP79" s="56"/>
      <c r="EVQ79" s="56"/>
      <c r="EVR79" s="56"/>
      <c r="EVS79" s="56"/>
      <c r="EVT79" s="56"/>
      <c r="EVU79" s="56"/>
      <c r="EVV79" s="56"/>
      <c r="EVW79" s="56"/>
      <c r="EVX79" s="56"/>
      <c r="EVY79" s="56"/>
      <c r="EVZ79" s="56"/>
      <c r="EWA79" s="56"/>
      <c r="EWB79" s="56"/>
      <c r="EWC79" s="56"/>
      <c r="EWD79" s="56"/>
      <c r="EWE79" s="56"/>
      <c r="EWF79" s="56"/>
      <c r="EWG79" s="56"/>
      <c r="EWH79" s="56"/>
      <c r="EWI79" s="56"/>
      <c r="EWJ79" s="56"/>
      <c r="EWK79" s="56"/>
      <c r="EWL79" s="56"/>
      <c r="EWM79" s="56"/>
      <c r="EWN79" s="56"/>
      <c r="EWO79" s="56"/>
      <c r="EWP79" s="56"/>
      <c r="EWQ79" s="56"/>
      <c r="EWR79" s="56"/>
      <c r="EWS79" s="56"/>
      <c r="EWT79" s="56"/>
      <c r="EWU79" s="56"/>
      <c r="EWV79" s="56"/>
      <c r="EWW79" s="56"/>
      <c r="EWX79" s="56"/>
      <c r="EWY79" s="56"/>
      <c r="EWZ79" s="56"/>
      <c r="EXA79" s="56"/>
      <c r="EXB79" s="56"/>
      <c r="EXC79" s="56"/>
      <c r="EXD79" s="56"/>
      <c r="EXE79" s="56"/>
      <c r="EXF79" s="56"/>
      <c r="EXG79" s="56"/>
      <c r="EXH79" s="56"/>
      <c r="EXI79" s="56"/>
      <c r="EXJ79" s="56"/>
      <c r="EXK79" s="56"/>
      <c r="EXL79" s="56"/>
      <c r="EXM79" s="56"/>
      <c r="EXN79" s="56"/>
      <c r="EXO79" s="56"/>
      <c r="EXP79" s="56"/>
      <c r="EXQ79" s="56"/>
      <c r="EXR79" s="56"/>
      <c r="EXS79" s="56"/>
      <c r="EXT79" s="56"/>
      <c r="EXU79" s="56"/>
      <c r="EXV79" s="56"/>
      <c r="EXW79" s="56"/>
      <c r="EXX79" s="56"/>
      <c r="EXY79" s="56"/>
      <c r="EXZ79" s="56"/>
      <c r="EYA79" s="56"/>
      <c r="EYB79" s="56"/>
      <c r="EYC79" s="56"/>
      <c r="EYD79" s="56"/>
      <c r="EYE79" s="56"/>
      <c r="EYF79" s="56"/>
      <c r="EYG79" s="56"/>
      <c r="EYH79" s="56"/>
      <c r="EYI79" s="56"/>
      <c r="EYJ79" s="56"/>
      <c r="EYK79" s="56"/>
      <c r="EYL79" s="56"/>
      <c r="EYM79" s="56"/>
      <c r="EYN79" s="56"/>
      <c r="EYO79" s="56"/>
      <c r="EYP79" s="56"/>
      <c r="EYQ79" s="56"/>
      <c r="EYR79" s="56"/>
      <c r="EYS79" s="56"/>
      <c r="EYT79" s="56"/>
      <c r="EYU79" s="56"/>
      <c r="EYV79" s="56"/>
      <c r="EYW79" s="56"/>
      <c r="EYX79" s="56"/>
      <c r="EYY79" s="56"/>
      <c r="EYZ79" s="56"/>
      <c r="EZA79" s="56"/>
      <c r="EZB79" s="56"/>
      <c r="EZC79" s="56"/>
      <c r="EZD79" s="56"/>
      <c r="EZE79" s="56"/>
      <c r="EZF79" s="56"/>
      <c r="EZG79" s="56"/>
      <c r="EZH79" s="56"/>
      <c r="EZI79" s="56"/>
      <c r="EZJ79" s="56"/>
      <c r="EZK79" s="56"/>
      <c r="EZL79" s="56"/>
      <c r="EZM79" s="56"/>
      <c r="EZN79" s="56"/>
      <c r="EZO79" s="56"/>
      <c r="EZP79" s="56"/>
      <c r="EZQ79" s="56"/>
      <c r="EZR79" s="56"/>
      <c r="EZS79" s="56"/>
      <c r="EZT79" s="56"/>
      <c r="EZU79" s="56"/>
      <c r="EZV79" s="56"/>
      <c r="EZW79" s="56"/>
      <c r="EZX79" s="56"/>
      <c r="EZY79" s="56"/>
      <c r="EZZ79" s="56"/>
      <c r="FAA79" s="56"/>
      <c r="FAB79" s="56"/>
      <c r="FAC79" s="56"/>
      <c r="FAD79" s="56"/>
      <c r="FAE79" s="56"/>
      <c r="FAF79" s="56"/>
      <c r="FAG79" s="56"/>
      <c r="FAH79" s="56"/>
      <c r="FAI79" s="56"/>
      <c r="FAJ79" s="56"/>
      <c r="FAK79" s="56"/>
      <c r="FAL79" s="56"/>
      <c r="FAM79" s="56"/>
      <c r="FAN79" s="56"/>
      <c r="FAO79" s="56"/>
      <c r="FAP79" s="56"/>
      <c r="FAQ79" s="56"/>
      <c r="FAR79" s="56"/>
      <c r="FAS79" s="56"/>
      <c r="FAT79" s="56"/>
      <c r="FAU79" s="56"/>
      <c r="FAV79" s="56"/>
      <c r="FAW79" s="56"/>
      <c r="FAX79" s="56"/>
      <c r="FAY79" s="56"/>
      <c r="FAZ79" s="56"/>
      <c r="FBA79" s="56"/>
      <c r="FBB79" s="56"/>
      <c r="FBC79" s="56"/>
      <c r="FBD79" s="56"/>
      <c r="FBE79" s="56"/>
      <c r="FBF79" s="56"/>
      <c r="FBG79" s="56"/>
      <c r="FBH79" s="56"/>
      <c r="FBI79" s="56"/>
      <c r="FBJ79" s="56"/>
      <c r="FBK79" s="56"/>
      <c r="FBL79" s="56"/>
      <c r="FBM79" s="56"/>
      <c r="FBN79" s="56"/>
      <c r="FBO79" s="56"/>
      <c r="FBP79" s="56"/>
      <c r="FBQ79" s="56"/>
      <c r="FBR79" s="56"/>
      <c r="FBS79" s="56"/>
      <c r="FBT79" s="56"/>
      <c r="FBU79" s="56"/>
      <c r="FBV79" s="56"/>
      <c r="FBW79" s="56"/>
      <c r="FBX79" s="56"/>
      <c r="FBY79" s="56"/>
      <c r="FBZ79" s="56"/>
      <c r="FCA79" s="56"/>
      <c r="FCB79" s="56"/>
      <c r="FCC79" s="56"/>
      <c r="FCD79" s="56"/>
      <c r="FCE79" s="56"/>
      <c r="FCF79" s="56"/>
      <c r="FCG79" s="56"/>
      <c r="FCH79" s="56"/>
      <c r="FCI79" s="56"/>
      <c r="FCJ79" s="56"/>
      <c r="FCK79" s="56"/>
      <c r="FCL79" s="56"/>
      <c r="FCM79" s="56"/>
      <c r="FCN79" s="56"/>
      <c r="FCO79" s="56"/>
      <c r="FCP79" s="56"/>
      <c r="FCQ79" s="56"/>
      <c r="FCR79" s="56"/>
      <c r="FCS79" s="56"/>
      <c r="FCT79" s="56"/>
      <c r="FCU79" s="56"/>
      <c r="FCV79" s="56"/>
      <c r="FCW79" s="56"/>
      <c r="FCX79" s="56"/>
      <c r="FCY79" s="56"/>
      <c r="FCZ79" s="56"/>
      <c r="FDA79" s="56"/>
      <c r="FDB79" s="56"/>
      <c r="FDC79" s="56"/>
      <c r="FDD79" s="56"/>
      <c r="FDE79" s="56"/>
      <c r="FDF79" s="56"/>
      <c r="FDG79" s="56"/>
      <c r="FDH79" s="56"/>
      <c r="FDI79" s="56"/>
      <c r="FDJ79" s="56"/>
      <c r="FDK79" s="56"/>
      <c r="FDL79" s="56"/>
      <c r="FDM79" s="56"/>
      <c r="FDN79" s="56"/>
      <c r="FDO79" s="56"/>
      <c r="FDP79" s="56"/>
      <c r="FDQ79" s="56"/>
      <c r="FDR79" s="56"/>
      <c r="FDS79" s="56"/>
      <c r="FDT79" s="56"/>
      <c r="FDU79" s="56"/>
      <c r="FDV79" s="56"/>
      <c r="FDW79" s="56"/>
      <c r="FDX79" s="56"/>
      <c r="FDY79" s="56"/>
      <c r="FDZ79" s="56"/>
      <c r="FEA79" s="56"/>
      <c r="FEB79" s="56"/>
      <c r="FEC79" s="56"/>
      <c r="FED79" s="56"/>
      <c r="FEE79" s="56"/>
      <c r="FEF79" s="56"/>
      <c r="FEG79" s="56"/>
      <c r="FEH79" s="56"/>
      <c r="FEI79" s="56"/>
      <c r="FEJ79" s="56"/>
      <c r="FEK79" s="56"/>
      <c r="FEL79" s="56"/>
      <c r="FEM79" s="56"/>
      <c r="FEN79" s="56"/>
      <c r="FEO79" s="56"/>
      <c r="FEP79" s="56"/>
      <c r="FEQ79" s="56"/>
      <c r="FER79" s="56"/>
      <c r="FES79" s="56"/>
      <c r="FET79" s="56"/>
      <c r="FEU79" s="56"/>
      <c r="FEV79" s="56"/>
      <c r="FEW79" s="56"/>
      <c r="FEX79" s="56"/>
      <c r="FEY79" s="56"/>
      <c r="FEZ79" s="56"/>
      <c r="FFA79" s="56"/>
      <c r="FFB79" s="56"/>
      <c r="FFC79" s="56"/>
      <c r="FFD79" s="56"/>
      <c r="FFE79" s="56"/>
      <c r="FFF79" s="56"/>
      <c r="FFG79" s="56"/>
      <c r="FFH79" s="56"/>
      <c r="FFI79" s="56"/>
      <c r="FFJ79" s="56"/>
      <c r="FFK79" s="56"/>
      <c r="FFL79" s="56"/>
      <c r="FFM79" s="56"/>
      <c r="FFN79" s="56"/>
      <c r="FFO79" s="56"/>
      <c r="FFP79" s="56"/>
      <c r="FFQ79" s="56"/>
      <c r="FFR79" s="56"/>
      <c r="FFS79" s="56"/>
      <c r="FFT79" s="56"/>
      <c r="FFU79" s="56"/>
      <c r="FFV79" s="56"/>
      <c r="FFW79" s="56"/>
      <c r="FFX79" s="56"/>
      <c r="FFY79" s="56"/>
      <c r="FFZ79" s="56"/>
      <c r="FGA79" s="56"/>
      <c r="FGB79" s="56"/>
      <c r="FGC79" s="56"/>
      <c r="FGD79" s="56"/>
      <c r="FGE79" s="56"/>
      <c r="FGF79" s="56"/>
      <c r="FGG79" s="56"/>
      <c r="FGH79" s="56"/>
      <c r="FGI79" s="56"/>
      <c r="FGJ79" s="56"/>
      <c r="FGK79" s="56"/>
      <c r="FGL79" s="56"/>
      <c r="FGM79" s="56"/>
      <c r="FGN79" s="56"/>
      <c r="FGO79" s="56"/>
      <c r="FGP79" s="56"/>
      <c r="FGQ79" s="56"/>
      <c r="FGR79" s="56"/>
      <c r="FGS79" s="56"/>
      <c r="FGT79" s="56"/>
      <c r="FGU79" s="56"/>
      <c r="FGV79" s="56"/>
      <c r="FGW79" s="56"/>
      <c r="FGX79" s="56"/>
      <c r="FGY79" s="56"/>
      <c r="FGZ79" s="56"/>
      <c r="FHA79" s="56"/>
      <c r="FHB79" s="56"/>
      <c r="FHC79" s="56"/>
      <c r="FHD79" s="56"/>
      <c r="FHE79" s="56"/>
      <c r="FHF79" s="56"/>
      <c r="FHG79" s="56"/>
      <c r="FHH79" s="56"/>
      <c r="FHI79" s="56"/>
      <c r="FHJ79" s="56"/>
      <c r="FHK79" s="56"/>
      <c r="FHL79" s="56"/>
      <c r="FHM79" s="56"/>
      <c r="FHN79" s="56"/>
      <c r="FHO79" s="56"/>
      <c r="FHP79" s="56"/>
      <c r="FHQ79" s="56"/>
      <c r="FHR79" s="56"/>
      <c r="FHS79" s="56"/>
      <c r="FHT79" s="56"/>
      <c r="FHU79" s="56"/>
      <c r="FHV79" s="56"/>
      <c r="FHW79" s="56"/>
      <c r="FHX79" s="56"/>
      <c r="FHY79" s="56"/>
      <c r="FHZ79" s="56"/>
      <c r="FIA79" s="56"/>
      <c r="FIB79" s="56"/>
      <c r="FIC79" s="56"/>
      <c r="FID79" s="56"/>
      <c r="FIE79" s="56"/>
      <c r="FIF79" s="56"/>
      <c r="FIG79" s="56"/>
      <c r="FIH79" s="56"/>
      <c r="FII79" s="56"/>
      <c r="FIJ79" s="56"/>
      <c r="FIK79" s="56"/>
      <c r="FIL79" s="56"/>
      <c r="FIM79" s="56"/>
      <c r="FIN79" s="56"/>
      <c r="FIO79" s="56"/>
      <c r="FIP79" s="56"/>
      <c r="FIQ79" s="56"/>
      <c r="FIR79" s="56"/>
      <c r="FIS79" s="56"/>
      <c r="FIT79" s="56"/>
      <c r="FIU79" s="56"/>
      <c r="FIV79" s="56"/>
      <c r="FIW79" s="56"/>
      <c r="FIX79" s="56"/>
      <c r="FIY79" s="56"/>
      <c r="FIZ79" s="56"/>
      <c r="FJA79" s="56"/>
      <c r="FJB79" s="56"/>
      <c r="FJC79" s="56"/>
      <c r="FJD79" s="56"/>
      <c r="FJE79" s="56"/>
      <c r="FJF79" s="56"/>
      <c r="FJG79" s="56"/>
      <c r="FJH79" s="56"/>
      <c r="FJI79" s="56"/>
      <c r="FJJ79" s="56"/>
      <c r="FJK79" s="56"/>
      <c r="FJL79" s="56"/>
      <c r="FJM79" s="56"/>
      <c r="FJN79" s="56"/>
      <c r="FJO79" s="56"/>
      <c r="FJP79" s="56"/>
      <c r="FJQ79" s="56"/>
      <c r="FJR79" s="56"/>
      <c r="FJS79" s="56"/>
      <c r="FJT79" s="56"/>
      <c r="FJU79" s="56"/>
      <c r="FJV79" s="56"/>
      <c r="FJW79" s="56"/>
      <c r="FJX79" s="56"/>
      <c r="FJY79" s="56"/>
      <c r="FJZ79" s="56"/>
      <c r="FKA79" s="56"/>
      <c r="FKB79" s="56"/>
      <c r="FKC79" s="56"/>
      <c r="FKD79" s="56"/>
      <c r="FKE79" s="56"/>
      <c r="FKF79" s="56"/>
      <c r="FKG79" s="56"/>
      <c r="FKH79" s="56"/>
      <c r="FKI79" s="56"/>
      <c r="FKJ79" s="56"/>
      <c r="FKK79" s="56"/>
      <c r="FKL79" s="56"/>
      <c r="FKM79" s="56"/>
      <c r="FKN79" s="56"/>
      <c r="FKO79" s="56"/>
      <c r="FKP79" s="56"/>
      <c r="FKQ79" s="56"/>
      <c r="FKR79" s="56"/>
      <c r="FKS79" s="56"/>
      <c r="FKT79" s="56"/>
      <c r="FKU79" s="56"/>
      <c r="FKV79" s="56"/>
      <c r="FKW79" s="56"/>
      <c r="FKX79" s="56"/>
      <c r="FKY79" s="56"/>
      <c r="FKZ79" s="56"/>
      <c r="FLA79" s="56"/>
      <c r="FLB79" s="56"/>
      <c r="FLC79" s="56"/>
      <c r="FLD79" s="56"/>
      <c r="FLE79" s="56"/>
      <c r="FLF79" s="56"/>
      <c r="FLG79" s="56"/>
      <c r="FLH79" s="56"/>
      <c r="FLI79" s="56"/>
      <c r="FLJ79" s="56"/>
      <c r="FLK79" s="56"/>
      <c r="FLL79" s="56"/>
      <c r="FLM79" s="56"/>
      <c r="FLN79" s="56"/>
      <c r="FLO79" s="56"/>
      <c r="FLP79" s="56"/>
      <c r="FLQ79" s="56"/>
      <c r="FLR79" s="56"/>
      <c r="FLS79" s="56"/>
      <c r="FLT79" s="56"/>
      <c r="FLU79" s="56"/>
      <c r="FLV79" s="56"/>
      <c r="FLW79" s="56"/>
      <c r="FLX79" s="56"/>
      <c r="FLY79" s="56"/>
      <c r="FLZ79" s="56"/>
      <c r="FMA79" s="56"/>
      <c r="FMB79" s="56"/>
      <c r="FMC79" s="56"/>
      <c r="FMD79" s="56"/>
      <c r="FME79" s="56"/>
      <c r="FMF79" s="56"/>
      <c r="FMG79" s="56"/>
      <c r="FMH79" s="56"/>
      <c r="FMI79" s="56"/>
      <c r="FMJ79" s="56"/>
      <c r="FMK79" s="56"/>
      <c r="FML79" s="56"/>
      <c r="FMM79" s="56"/>
      <c r="FMN79" s="56"/>
      <c r="FMO79" s="56"/>
      <c r="FMP79" s="56"/>
      <c r="FMQ79" s="56"/>
      <c r="FMR79" s="56"/>
      <c r="FMS79" s="56"/>
      <c r="FMT79" s="56"/>
      <c r="FMU79" s="56"/>
      <c r="FMV79" s="56"/>
      <c r="FMW79" s="56"/>
      <c r="FMX79" s="56"/>
      <c r="FMY79" s="56"/>
      <c r="FMZ79" s="56"/>
      <c r="FNA79" s="56"/>
      <c r="FNB79" s="56"/>
      <c r="FNC79" s="56"/>
      <c r="FND79" s="56"/>
      <c r="FNE79" s="56"/>
      <c r="FNF79" s="56"/>
      <c r="FNG79" s="56"/>
      <c r="FNH79" s="56"/>
      <c r="FNI79" s="56"/>
      <c r="FNJ79" s="56"/>
      <c r="FNK79" s="56"/>
      <c r="FNL79" s="56"/>
      <c r="FNM79" s="56"/>
      <c r="FNN79" s="56"/>
      <c r="FNO79" s="56"/>
      <c r="FNP79" s="56"/>
      <c r="FNQ79" s="56"/>
      <c r="FNR79" s="56"/>
      <c r="FNS79" s="56"/>
      <c r="FNT79" s="56"/>
      <c r="FNU79" s="56"/>
      <c r="FNV79" s="56"/>
      <c r="FNW79" s="56"/>
      <c r="FNX79" s="56"/>
      <c r="FNY79" s="56"/>
      <c r="FNZ79" s="56"/>
      <c r="FOA79" s="56"/>
      <c r="FOB79" s="56"/>
      <c r="FOC79" s="56"/>
      <c r="FOD79" s="56"/>
      <c r="FOE79" s="56"/>
      <c r="FOF79" s="56"/>
      <c r="FOG79" s="56"/>
      <c r="FOH79" s="56"/>
      <c r="FOI79" s="56"/>
      <c r="FOJ79" s="56"/>
      <c r="FOK79" s="56"/>
      <c r="FOL79" s="56"/>
      <c r="FOM79" s="56"/>
      <c r="FON79" s="56"/>
      <c r="FOO79" s="56"/>
      <c r="FOP79" s="56"/>
      <c r="FOQ79" s="56"/>
      <c r="FOR79" s="56"/>
      <c r="FOS79" s="56"/>
      <c r="FOT79" s="56"/>
      <c r="FOU79" s="56"/>
      <c r="FOV79" s="56"/>
      <c r="FOW79" s="56"/>
      <c r="FOX79" s="56"/>
      <c r="FOY79" s="56"/>
      <c r="FOZ79" s="56"/>
      <c r="FPA79" s="56"/>
      <c r="FPB79" s="56"/>
      <c r="FPC79" s="56"/>
      <c r="FPD79" s="56"/>
      <c r="FPE79" s="56"/>
      <c r="FPF79" s="56"/>
      <c r="FPG79" s="56"/>
      <c r="FPH79" s="56"/>
      <c r="FPI79" s="56"/>
      <c r="FPJ79" s="56"/>
      <c r="FPK79" s="56"/>
      <c r="FPL79" s="56"/>
      <c r="FPM79" s="56"/>
      <c r="FPN79" s="56"/>
      <c r="FPO79" s="56"/>
      <c r="FPP79" s="56"/>
      <c r="FPQ79" s="56"/>
      <c r="FPR79" s="56"/>
      <c r="FPS79" s="56"/>
      <c r="FPT79" s="56"/>
      <c r="FPU79" s="56"/>
      <c r="FPV79" s="56"/>
      <c r="FPW79" s="56"/>
      <c r="FPX79" s="56"/>
      <c r="FPY79" s="56"/>
      <c r="FPZ79" s="56"/>
      <c r="FQA79" s="56"/>
      <c r="FQB79" s="56"/>
      <c r="FQC79" s="56"/>
      <c r="FQD79" s="56"/>
      <c r="FQE79" s="56"/>
      <c r="FQF79" s="56"/>
      <c r="FQG79" s="56"/>
      <c r="FQH79" s="56"/>
      <c r="FQI79" s="56"/>
      <c r="FQJ79" s="56"/>
      <c r="FQK79" s="56"/>
      <c r="FQL79" s="56"/>
      <c r="FQM79" s="56"/>
      <c r="FQN79" s="56"/>
      <c r="FQO79" s="56"/>
      <c r="FQP79" s="56"/>
      <c r="FQQ79" s="56"/>
      <c r="FQR79" s="56"/>
      <c r="FQS79" s="56"/>
      <c r="FQT79" s="56"/>
      <c r="FQU79" s="56"/>
      <c r="FQV79" s="56"/>
      <c r="FQW79" s="56"/>
      <c r="FQX79" s="56"/>
      <c r="FQY79" s="56"/>
      <c r="FQZ79" s="56"/>
      <c r="FRA79" s="56"/>
      <c r="FRB79" s="56"/>
      <c r="FRC79" s="56"/>
      <c r="FRD79" s="56"/>
      <c r="FRE79" s="56"/>
      <c r="FRF79" s="56"/>
      <c r="FRG79" s="56"/>
      <c r="FRH79" s="56"/>
      <c r="FRI79" s="56"/>
      <c r="FRJ79" s="56"/>
      <c r="FRK79" s="56"/>
      <c r="FRL79" s="56"/>
      <c r="FRM79" s="56"/>
      <c r="FRN79" s="56"/>
      <c r="FRO79" s="56"/>
      <c r="FRP79" s="56"/>
      <c r="FRQ79" s="56"/>
      <c r="FRR79" s="56"/>
      <c r="FRS79" s="56"/>
      <c r="FRT79" s="56"/>
      <c r="FRU79" s="56"/>
      <c r="FRV79" s="56"/>
      <c r="FRW79" s="56"/>
      <c r="FRX79" s="56"/>
      <c r="FRY79" s="56"/>
      <c r="FRZ79" s="56"/>
      <c r="FSA79" s="56"/>
      <c r="FSB79" s="56"/>
      <c r="FSC79" s="56"/>
      <c r="FSD79" s="56"/>
      <c r="FSE79" s="56"/>
      <c r="FSF79" s="56"/>
      <c r="FSG79" s="56"/>
      <c r="FSH79" s="56"/>
      <c r="FSI79" s="56"/>
      <c r="FSJ79" s="56"/>
      <c r="FSK79" s="56"/>
      <c r="FSL79" s="56"/>
      <c r="FSM79" s="56"/>
      <c r="FSN79" s="56"/>
      <c r="FSO79" s="56"/>
      <c r="FSP79" s="56"/>
      <c r="FSQ79" s="56"/>
      <c r="FSR79" s="56"/>
      <c r="FSS79" s="56"/>
      <c r="FST79" s="56"/>
      <c r="FSU79" s="56"/>
      <c r="FSV79" s="56"/>
      <c r="FSW79" s="56"/>
      <c r="FSX79" s="56"/>
      <c r="FSY79" s="56"/>
      <c r="FSZ79" s="56"/>
      <c r="FTA79" s="56"/>
      <c r="FTB79" s="56"/>
      <c r="FTC79" s="56"/>
      <c r="FTD79" s="56"/>
      <c r="FTE79" s="56"/>
      <c r="FTF79" s="56"/>
      <c r="FTG79" s="56"/>
      <c r="FTH79" s="56"/>
      <c r="FTI79" s="56"/>
      <c r="FTJ79" s="56"/>
      <c r="FTK79" s="56"/>
      <c r="FTL79" s="56"/>
      <c r="FTM79" s="56"/>
      <c r="FTN79" s="56"/>
      <c r="FTO79" s="56"/>
      <c r="FTP79" s="56"/>
      <c r="FTQ79" s="56"/>
      <c r="FTR79" s="56"/>
      <c r="FTS79" s="56"/>
      <c r="FTT79" s="56"/>
      <c r="FTU79" s="56"/>
      <c r="FTV79" s="56"/>
      <c r="FTW79" s="56"/>
      <c r="FTX79" s="56"/>
      <c r="FTY79" s="56"/>
      <c r="FTZ79" s="56"/>
      <c r="FUA79" s="56"/>
      <c r="FUB79" s="56"/>
      <c r="FUC79" s="56"/>
      <c r="FUD79" s="56"/>
      <c r="FUE79" s="56"/>
      <c r="FUF79" s="56"/>
      <c r="FUG79" s="56"/>
      <c r="FUH79" s="56"/>
      <c r="FUI79" s="56"/>
      <c r="FUJ79" s="56"/>
      <c r="FUK79" s="56"/>
      <c r="FUL79" s="56"/>
      <c r="FUM79" s="56"/>
      <c r="FUN79" s="56"/>
      <c r="FUO79" s="56"/>
      <c r="FUP79" s="56"/>
      <c r="FUQ79" s="56"/>
      <c r="FUR79" s="56"/>
      <c r="FUS79" s="56"/>
      <c r="FUT79" s="56"/>
      <c r="FUU79" s="56"/>
      <c r="FUV79" s="56"/>
      <c r="FUW79" s="56"/>
      <c r="FUX79" s="56"/>
      <c r="FUY79" s="56"/>
      <c r="FUZ79" s="56"/>
      <c r="FVA79" s="56"/>
      <c r="FVB79" s="56"/>
      <c r="FVC79" s="56"/>
      <c r="FVD79" s="56"/>
      <c r="FVE79" s="56"/>
      <c r="FVF79" s="56"/>
      <c r="FVG79" s="56"/>
      <c r="FVH79" s="56"/>
      <c r="FVI79" s="56"/>
      <c r="FVJ79" s="56"/>
      <c r="FVK79" s="56"/>
      <c r="FVL79" s="56"/>
      <c r="FVM79" s="56"/>
      <c r="FVN79" s="56"/>
      <c r="FVO79" s="56"/>
      <c r="FVP79" s="56"/>
      <c r="FVQ79" s="56"/>
      <c r="FVR79" s="56"/>
      <c r="FVS79" s="56"/>
      <c r="FVT79" s="56"/>
      <c r="FVU79" s="56"/>
      <c r="FVV79" s="56"/>
      <c r="FVW79" s="56"/>
      <c r="FVX79" s="56"/>
      <c r="FVY79" s="56"/>
      <c r="FVZ79" s="56"/>
      <c r="FWA79" s="56"/>
      <c r="FWB79" s="56"/>
      <c r="FWC79" s="56"/>
      <c r="FWD79" s="56"/>
      <c r="FWE79" s="56"/>
      <c r="FWF79" s="56"/>
      <c r="FWG79" s="56"/>
      <c r="FWH79" s="56"/>
      <c r="FWI79" s="56"/>
      <c r="FWJ79" s="56"/>
      <c r="FWK79" s="56"/>
      <c r="FWL79" s="56"/>
      <c r="FWM79" s="56"/>
      <c r="FWN79" s="56"/>
      <c r="FWO79" s="56"/>
      <c r="FWP79" s="56"/>
      <c r="FWQ79" s="56"/>
      <c r="FWR79" s="56"/>
      <c r="FWS79" s="56"/>
      <c r="FWT79" s="56"/>
      <c r="FWU79" s="56"/>
      <c r="FWV79" s="56"/>
      <c r="FWW79" s="56"/>
      <c r="FWX79" s="56"/>
      <c r="FWY79" s="56"/>
      <c r="FWZ79" s="56"/>
      <c r="FXA79" s="56"/>
      <c r="FXB79" s="56"/>
      <c r="FXC79" s="56"/>
      <c r="FXD79" s="56"/>
      <c r="FXE79" s="56"/>
      <c r="FXF79" s="56"/>
      <c r="FXG79" s="56"/>
      <c r="FXH79" s="56"/>
      <c r="FXI79" s="56"/>
      <c r="FXJ79" s="56"/>
      <c r="FXK79" s="56"/>
      <c r="FXL79" s="56"/>
      <c r="FXM79" s="56"/>
      <c r="FXN79" s="56"/>
      <c r="FXO79" s="56"/>
      <c r="FXP79" s="56"/>
      <c r="FXQ79" s="56"/>
      <c r="FXR79" s="56"/>
      <c r="FXS79" s="56"/>
      <c r="FXT79" s="56"/>
      <c r="FXU79" s="56"/>
      <c r="FXV79" s="56"/>
      <c r="FXW79" s="56"/>
      <c r="FXX79" s="56"/>
      <c r="FXY79" s="56"/>
      <c r="FXZ79" s="56"/>
      <c r="FYA79" s="56"/>
      <c r="FYB79" s="56"/>
      <c r="FYC79" s="56"/>
      <c r="FYD79" s="56"/>
      <c r="FYE79" s="56"/>
      <c r="FYF79" s="56"/>
      <c r="FYG79" s="56"/>
      <c r="FYH79" s="56"/>
      <c r="FYI79" s="56"/>
      <c r="FYJ79" s="56"/>
      <c r="FYK79" s="56"/>
      <c r="FYL79" s="56"/>
      <c r="FYM79" s="56"/>
      <c r="FYN79" s="56"/>
      <c r="FYO79" s="56"/>
      <c r="FYP79" s="56"/>
      <c r="FYQ79" s="56"/>
      <c r="FYR79" s="56"/>
      <c r="FYS79" s="56"/>
      <c r="FYT79" s="56"/>
      <c r="FYU79" s="56"/>
      <c r="FYV79" s="56"/>
      <c r="FYW79" s="56"/>
      <c r="FYX79" s="56"/>
      <c r="FYY79" s="56"/>
      <c r="FYZ79" s="56"/>
      <c r="FZA79" s="56"/>
      <c r="FZB79" s="56"/>
      <c r="FZC79" s="56"/>
      <c r="FZD79" s="56"/>
      <c r="FZE79" s="56"/>
      <c r="FZF79" s="56"/>
      <c r="FZG79" s="56"/>
      <c r="FZH79" s="56"/>
      <c r="FZI79" s="56"/>
      <c r="FZJ79" s="56"/>
      <c r="FZK79" s="56"/>
      <c r="FZL79" s="56"/>
      <c r="FZM79" s="56"/>
      <c r="FZN79" s="56"/>
      <c r="FZO79" s="56"/>
      <c r="FZP79" s="56"/>
      <c r="FZQ79" s="56"/>
      <c r="FZR79" s="56"/>
      <c r="FZS79" s="56"/>
      <c r="FZT79" s="56"/>
      <c r="FZU79" s="56"/>
      <c r="FZV79" s="56"/>
      <c r="FZW79" s="56"/>
      <c r="FZX79" s="56"/>
      <c r="FZY79" s="56"/>
      <c r="FZZ79" s="56"/>
      <c r="GAA79" s="56"/>
      <c r="GAB79" s="56"/>
      <c r="GAC79" s="56"/>
      <c r="GAD79" s="56"/>
      <c r="GAE79" s="56"/>
      <c r="GAF79" s="56"/>
      <c r="GAG79" s="56"/>
      <c r="GAH79" s="56"/>
      <c r="GAI79" s="56"/>
      <c r="GAJ79" s="56"/>
      <c r="GAK79" s="56"/>
      <c r="GAL79" s="56"/>
      <c r="GAM79" s="56"/>
      <c r="GAN79" s="56"/>
      <c r="GAO79" s="56"/>
      <c r="GAP79" s="56"/>
      <c r="GAQ79" s="56"/>
      <c r="GAR79" s="56"/>
      <c r="GAS79" s="56"/>
      <c r="GAT79" s="56"/>
      <c r="GAU79" s="56"/>
      <c r="GAV79" s="56"/>
      <c r="GAW79" s="56"/>
      <c r="GAX79" s="56"/>
      <c r="GAY79" s="56"/>
      <c r="GAZ79" s="56"/>
      <c r="GBA79" s="56"/>
      <c r="GBB79" s="56"/>
      <c r="GBC79" s="56"/>
      <c r="GBD79" s="56"/>
      <c r="GBE79" s="56"/>
      <c r="GBF79" s="56"/>
      <c r="GBG79" s="56"/>
      <c r="GBH79" s="56"/>
      <c r="GBI79" s="56"/>
      <c r="GBJ79" s="56"/>
      <c r="GBK79" s="56"/>
      <c r="GBL79" s="56"/>
      <c r="GBM79" s="56"/>
      <c r="GBN79" s="56"/>
      <c r="GBO79" s="56"/>
      <c r="GBP79" s="56"/>
      <c r="GBQ79" s="56"/>
      <c r="GBR79" s="56"/>
      <c r="GBS79" s="56"/>
      <c r="GBT79" s="56"/>
      <c r="GBU79" s="56"/>
      <c r="GBV79" s="56"/>
      <c r="GBW79" s="56"/>
      <c r="GBX79" s="56"/>
      <c r="GBY79" s="56"/>
      <c r="GBZ79" s="56"/>
      <c r="GCA79" s="56"/>
      <c r="GCB79" s="56"/>
      <c r="GCC79" s="56"/>
      <c r="GCD79" s="56"/>
      <c r="GCE79" s="56"/>
      <c r="GCF79" s="56"/>
      <c r="GCG79" s="56"/>
      <c r="GCH79" s="56"/>
      <c r="GCI79" s="56"/>
      <c r="GCJ79" s="56"/>
      <c r="GCK79" s="56"/>
      <c r="GCL79" s="56"/>
      <c r="GCM79" s="56"/>
      <c r="GCN79" s="56"/>
      <c r="GCO79" s="56"/>
      <c r="GCP79" s="56"/>
      <c r="GCQ79" s="56"/>
      <c r="GCR79" s="56"/>
      <c r="GCS79" s="56"/>
      <c r="GCT79" s="56"/>
      <c r="GCU79" s="56"/>
      <c r="GCV79" s="56"/>
      <c r="GCW79" s="56"/>
      <c r="GCX79" s="56"/>
      <c r="GCY79" s="56"/>
      <c r="GCZ79" s="56"/>
      <c r="GDA79" s="56"/>
      <c r="GDB79" s="56"/>
      <c r="GDC79" s="56"/>
      <c r="GDD79" s="56"/>
      <c r="GDE79" s="56"/>
      <c r="GDF79" s="56"/>
      <c r="GDG79" s="56"/>
      <c r="GDH79" s="56"/>
      <c r="GDI79" s="56"/>
      <c r="GDJ79" s="56"/>
      <c r="GDK79" s="56"/>
      <c r="GDL79" s="56"/>
      <c r="GDM79" s="56"/>
      <c r="GDN79" s="56"/>
      <c r="GDO79" s="56"/>
      <c r="GDP79" s="56"/>
      <c r="GDQ79" s="56"/>
      <c r="GDR79" s="56"/>
      <c r="GDS79" s="56"/>
      <c r="GDT79" s="56"/>
      <c r="GDU79" s="56"/>
      <c r="GDV79" s="56"/>
      <c r="GDW79" s="56"/>
      <c r="GDX79" s="56"/>
      <c r="GDY79" s="56"/>
      <c r="GDZ79" s="56"/>
      <c r="GEA79" s="56"/>
      <c r="GEB79" s="56"/>
      <c r="GEC79" s="56"/>
      <c r="GED79" s="56"/>
      <c r="GEE79" s="56"/>
      <c r="GEF79" s="56"/>
      <c r="GEG79" s="56"/>
      <c r="GEH79" s="56"/>
      <c r="GEI79" s="56"/>
      <c r="GEJ79" s="56"/>
      <c r="GEK79" s="56"/>
      <c r="GEL79" s="56"/>
      <c r="GEM79" s="56"/>
      <c r="GEN79" s="56"/>
      <c r="GEO79" s="56"/>
      <c r="GEP79" s="56"/>
      <c r="GEQ79" s="56"/>
      <c r="GER79" s="56"/>
      <c r="GES79" s="56"/>
      <c r="GET79" s="56"/>
      <c r="GEU79" s="56"/>
      <c r="GEV79" s="56"/>
      <c r="GEW79" s="56"/>
      <c r="GEX79" s="56"/>
      <c r="GEY79" s="56"/>
      <c r="GEZ79" s="56"/>
      <c r="GFA79" s="56"/>
      <c r="GFB79" s="56"/>
      <c r="GFC79" s="56"/>
      <c r="GFD79" s="56"/>
      <c r="GFE79" s="56"/>
      <c r="GFF79" s="56"/>
      <c r="GFG79" s="56"/>
      <c r="GFH79" s="56"/>
      <c r="GFI79" s="56"/>
      <c r="GFJ79" s="56"/>
      <c r="GFK79" s="56"/>
      <c r="GFL79" s="56"/>
      <c r="GFM79" s="56"/>
      <c r="GFN79" s="56"/>
      <c r="GFO79" s="56"/>
      <c r="GFP79" s="56"/>
      <c r="GFQ79" s="56"/>
      <c r="GFR79" s="56"/>
      <c r="GFS79" s="56"/>
      <c r="GFT79" s="56"/>
      <c r="GFU79" s="56"/>
      <c r="GFV79" s="56"/>
      <c r="GFW79" s="56"/>
      <c r="GFX79" s="56"/>
      <c r="GFY79" s="56"/>
      <c r="GFZ79" s="56"/>
      <c r="GGA79" s="56"/>
      <c r="GGB79" s="56"/>
      <c r="GGC79" s="56"/>
      <c r="GGD79" s="56"/>
      <c r="GGE79" s="56"/>
      <c r="GGF79" s="56"/>
      <c r="GGG79" s="56"/>
      <c r="GGH79" s="56"/>
      <c r="GGI79" s="56"/>
      <c r="GGJ79" s="56"/>
      <c r="GGK79" s="56"/>
      <c r="GGL79" s="56"/>
      <c r="GGM79" s="56"/>
      <c r="GGN79" s="56"/>
      <c r="GGO79" s="56"/>
      <c r="GGP79" s="56"/>
      <c r="GGQ79" s="56"/>
      <c r="GGR79" s="56"/>
      <c r="GGS79" s="56"/>
      <c r="GGT79" s="56"/>
      <c r="GGU79" s="56"/>
      <c r="GGV79" s="56"/>
      <c r="GGW79" s="56"/>
      <c r="GGX79" s="56"/>
      <c r="GGY79" s="56"/>
      <c r="GGZ79" s="56"/>
      <c r="GHA79" s="56"/>
      <c r="GHB79" s="56"/>
      <c r="GHC79" s="56"/>
      <c r="GHD79" s="56"/>
      <c r="GHE79" s="56"/>
      <c r="GHF79" s="56"/>
      <c r="GHG79" s="56"/>
      <c r="GHH79" s="56"/>
      <c r="GHI79" s="56"/>
      <c r="GHJ79" s="56"/>
      <c r="GHK79" s="56"/>
      <c r="GHL79" s="56"/>
      <c r="GHM79" s="56"/>
      <c r="GHN79" s="56"/>
      <c r="GHO79" s="56"/>
      <c r="GHP79" s="56"/>
      <c r="GHQ79" s="56"/>
      <c r="GHR79" s="56"/>
      <c r="GHS79" s="56"/>
      <c r="GHT79" s="56"/>
      <c r="GHU79" s="56"/>
      <c r="GHV79" s="56"/>
      <c r="GHW79" s="56"/>
      <c r="GHX79" s="56"/>
      <c r="GHY79" s="56"/>
      <c r="GHZ79" s="56"/>
      <c r="GIA79" s="56"/>
      <c r="GIB79" s="56"/>
      <c r="GIC79" s="56"/>
      <c r="GID79" s="56"/>
      <c r="GIE79" s="56"/>
      <c r="GIF79" s="56"/>
      <c r="GIG79" s="56"/>
      <c r="GIH79" s="56"/>
      <c r="GII79" s="56"/>
      <c r="GIJ79" s="56"/>
      <c r="GIK79" s="56"/>
      <c r="GIL79" s="56"/>
      <c r="GIM79" s="56"/>
      <c r="GIN79" s="56"/>
      <c r="GIO79" s="56"/>
      <c r="GIP79" s="56"/>
      <c r="GIQ79" s="56"/>
      <c r="GIR79" s="56"/>
      <c r="GIS79" s="56"/>
      <c r="GIT79" s="56"/>
      <c r="GIU79" s="56"/>
      <c r="GIV79" s="56"/>
      <c r="GIW79" s="56"/>
      <c r="GIX79" s="56"/>
      <c r="GIY79" s="56"/>
      <c r="GIZ79" s="56"/>
      <c r="GJA79" s="56"/>
      <c r="GJB79" s="56"/>
      <c r="GJC79" s="56"/>
      <c r="GJD79" s="56"/>
      <c r="GJE79" s="56"/>
      <c r="GJF79" s="56"/>
      <c r="GJG79" s="56"/>
      <c r="GJH79" s="56"/>
      <c r="GJI79" s="56"/>
      <c r="GJJ79" s="56"/>
      <c r="GJK79" s="56"/>
      <c r="GJL79" s="56"/>
      <c r="GJM79" s="56"/>
      <c r="GJN79" s="56"/>
      <c r="GJO79" s="56"/>
      <c r="GJP79" s="56"/>
      <c r="GJQ79" s="56"/>
      <c r="GJR79" s="56"/>
      <c r="GJS79" s="56"/>
      <c r="GJT79" s="56"/>
      <c r="GJU79" s="56"/>
      <c r="GJV79" s="56"/>
      <c r="GJW79" s="56"/>
      <c r="GJX79" s="56"/>
      <c r="GJY79" s="56"/>
      <c r="GJZ79" s="56"/>
      <c r="GKA79" s="56"/>
      <c r="GKB79" s="56"/>
      <c r="GKC79" s="56"/>
      <c r="GKD79" s="56"/>
      <c r="GKE79" s="56"/>
      <c r="GKF79" s="56"/>
      <c r="GKG79" s="56"/>
      <c r="GKH79" s="56"/>
      <c r="GKI79" s="56"/>
      <c r="GKJ79" s="56"/>
      <c r="GKK79" s="56"/>
      <c r="GKL79" s="56"/>
      <c r="GKM79" s="56"/>
      <c r="GKN79" s="56"/>
      <c r="GKO79" s="56"/>
      <c r="GKP79" s="56"/>
      <c r="GKQ79" s="56"/>
      <c r="GKR79" s="56"/>
      <c r="GKS79" s="56"/>
      <c r="GKT79" s="56"/>
      <c r="GKU79" s="56"/>
      <c r="GKV79" s="56"/>
      <c r="GKW79" s="56"/>
      <c r="GKX79" s="56"/>
      <c r="GKY79" s="56"/>
      <c r="GKZ79" s="56"/>
      <c r="GLA79" s="56"/>
      <c r="GLB79" s="56"/>
      <c r="GLC79" s="56"/>
      <c r="GLD79" s="56"/>
      <c r="GLE79" s="56"/>
      <c r="GLF79" s="56"/>
      <c r="GLG79" s="56"/>
      <c r="GLH79" s="56"/>
      <c r="GLI79" s="56"/>
      <c r="GLJ79" s="56"/>
      <c r="GLK79" s="56"/>
      <c r="GLL79" s="56"/>
      <c r="GLM79" s="56"/>
      <c r="GLN79" s="56"/>
      <c r="GLO79" s="56"/>
      <c r="GLP79" s="56"/>
      <c r="GLQ79" s="56"/>
      <c r="GLR79" s="56"/>
      <c r="GLS79" s="56"/>
      <c r="GLT79" s="56"/>
      <c r="GLU79" s="56"/>
      <c r="GLV79" s="56"/>
      <c r="GLW79" s="56"/>
      <c r="GLX79" s="56"/>
      <c r="GLY79" s="56"/>
      <c r="GLZ79" s="56"/>
      <c r="GMA79" s="56"/>
      <c r="GMB79" s="56"/>
      <c r="GMC79" s="56"/>
      <c r="GMD79" s="56"/>
      <c r="GME79" s="56"/>
      <c r="GMF79" s="56"/>
      <c r="GMG79" s="56"/>
      <c r="GMH79" s="56"/>
      <c r="GMI79" s="56"/>
      <c r="GMJ79" s="56"/>
      <c r="GMK79" s="56"/>
      <c r="GML79" s="56"/>
      <c r="GMM79" s="56"/>
      <c r="GMN79" s="56"/>
      <c r="GMO79" s="56"/>
      <c r="GMP79" s="56"/>
      <c r="GMQ79" s="56"/>
      <c r="GMR79" s="56"/>
      <c r="GMS79" s="56"/>
      <c r="GMT79" s="56"/>
      <c r="GMU79" s="56"/>
      <c r="GMV79" s="56"/>
      <c r="GMW79" s="56"/>
      <c r="GMX79" s="56"/>
      <c r="GMY79" s="56"/>
      <c r="GMZ79" s="56"/>
      <c r="GNA79" s="56"/>
      <c r="GNB79" s="56"/>
      <c r="GNC79" s="56"/>
      <c r="GND79" s="56"/>
      <c r="GNE79" s="56"/>
      <c r="GNF79" s="56"/>
      <c r="GNG79" s="56"/>
      <c r="GNH79" s="56"/>
      <c r="GNI79" s="56"/>
      <c r="GNJ79" s="56"/>
      <c r="GNK79" s="56"/>
      <c r="GNL79" s="56"/>
      <c r="GNM79" s="56"/>
      <c r="GNN79" s="56"/>
      <c r="GNO79" s="56"/>
      <c r="GNP79" s="56"/>
      <c r="GNQ79" s="56"/>
      <c r="GNR79" s="56"/>
      <c r="GNS79" s="56"/>
      <c r="GNT79" s="56"/>
      <c r="GNU79" s="56"/>
      <c r="GNV79" s="56"/>
      <c r="GNW79" s="56"/>
      <c r="GNX79" s="56"/>
      <c r="GNY79" s="56"/>
      <c r="GNZ79" s="56"/>
      <c r="GOA79" s="56"/>
      <c r="GOB79" s="56"/>
      <c r="GOC79" s="56"/>
      <c r="GOD79" s="56"/>
      <c r="GOE79" s="56"/>
      <c r="GOF79" s="56"/>
      <c r="GOG79" s="56"/>
      <c r="GOH79" s="56"/>
      <c r="GOI79" s="56"/>
      <c r="GOJ79" s="56"/>
      <c r="GOK79" s="56"/>
      <c r="GOL79" s="56"/>
      <c r="GOM79" s="56"/>
      <c r="GON79" s="56"/>
      <c r="GOO79" s="56"/>
      <c r="GOP79" s="56"/>
      <c r="GOQ79" s="56"/>
      <c r="GOR79" s="56"/>
      <c r="GOS79" s="56"/>
      <c r="GOT79" s="56"/>
      <c r="GOU79" s="56"/>
      <c r="GOV79" s="56"/>
      <c r="GOW79" s="56"/>
      <c r="GOX79" s="56"/>
      <c r="GOY79" s="56"/>
      <c r="GOZ79" s="56"/>
      <c r="GPA79" s="56"/>
      <c r="GPB79" s="56"/>
      <c r="GPC79" s="56"/>
      <c r="GPD79" s="56"/>
      <c r="GPE79" s="56"/>
      <c r="GPF79" s="56"/>
      <c r="GPG79" s="56"/>
      <c r="GPH79" s="56"/>
      <c r="GPI79" s="56"/>
      <c r="GPJ79" s="56"/>
      <c r="GPK79" s="56"/>
      <c r="GPL79" s="56"/>
      <c r="GPM79" s="56"/>
      <c r="GPN79" s="56"/>
      <c r="GPO79" s="56"/>
      <c r="GPP79" s="56"/>
      <c r="GPQ79" s="56"/>
      <c r="GPR79" s="56"/>
      <c r="GPS79" s="56"/>
      <c r="GPT79" s="56"/>
      <c r="GPU79" s="56"/>
      <c r="GPV79" s="56"/>
      <c r="GPW79" s="56"/>
      <c r="GPX79" s="56"/>
      <c r="GPY79" s="56"/>
      <c r="GPZ79" s="56"/>
      <c r="GQA79" s="56"/>
      <c r="GQB79" s="56"/>
      <c r="GQC79" s="56"/>
      <c r="GQD79" s="56"/>
      <c r="GQE79" s="56"/>
      <c r="GQF79" s="56"/>
      <c r="GQG79" s="56"/>
      <c r="GQH79" s="56"/>
      <c r="GQI79" s="56"/>
      <c r="GQJ79" s="56"/>
      <c r="GQK79" s="56"/>
      <c r="GQL79" s="56"/>
      <c r="GQM79" s="56"/>
      <c r="GQN79" s="56"/>
      <c r="GQO79" s="56"/>
      <c r="GQP79" s="56"/>
      <c r="GQQ79" s="56"/>
      <c r="GQR79" s="56"/>
      <c r="GQS79" s="56"/>
      <c r="GQT79" s="56"/>
      <c r="GQU79" s="56"/>
      <c r="GQV79" s="56"/>
      <c r="GQW79" s="56"/>
      <c r="GQX79" s="56"/>
      <c r="GQY79" s="56"/>
      <c r="GQZ79" s="56"/>
      <c r="GRA79" s="56"/>
      <c r="GRB79" s="56"/>
      <c r="GRC79" s="56"/>
      <c r="GRD79" s="56"/>
      <c r="GRE79" s="56"/>
      <c r="GRF79" s="56"/>
      <c r="GRG79" s="56"/>
      <c r="GRH79" s="56"/>
      <c r="GRI79" s="56"/>
      <c r="GRJ79" s="56"/>
      <c r="GRK79" s="56"/>
      <c r="GRL79" s="56"/>
      <c r="GRM79" s="56"/>
      <c r="GRN79" s="56"/>
      <c r="GRO79" s="56"/>
      <c r="GRP79" s="56"/>
      <c r="GRQ79" s="56"/>
      <c r="GRR79" s="56"/>
      <c r="GRS79" s="56"/>
      <c r="GRT79" s="56"/>
      <c r="GRU79" s="56"/>
      <c r="GRV79" s="56"/>
      <c r="GRW79" s="56"/>
      <c r="GRX79" s="56"/>
      <c r="GRY79" s="56"/>
      <c r="GRZ79" s="56"/>
      <c r="GSA79" s="56"/>
      <c r="GSB79" s="56"/>
      <c r="GSC79" s="56"/>
      <c r="GSD79" s="56"/>
      <c r="GSE79" s="56"/>
      <c r="GSF79" s="56"/>
      <c r="GSG79" s="56"/>
      <c r="GSH79" s="56"/>
      <c r="GSI79" s="56"/>
      <c r="GSJ79" s="56"/>
      <c r="GSK79" s="56"/>
      <c r="GSL79" s="56"/>
      <c r="GSM79" s="56"/>
      <c r="GSN79" s="56"/>
      <c r="GSO79" s="56"/>
      <c r="GSP79" s="56"/>
      <c r="GSQ79" s="56"/>
      <c r="GSR79" s="56"/>
      <c r="GSS79" s="56"/>
      <c r="GST79" s="56"/>
      <c r="GSU79" s="56"/>
      <c r="GSV79" s="56"/>
      <c r="GSW79" s="56"/>
      <c r="GSX79" s="56"/>
      <c r="GSY79" s="56"/>
      <c r="GSZ79" s="56"/>
      <c r="GTA79" s="56"/>
      <c r="GTB79" s="56"/>
      <c r="GTC79" s="56"/>
      <c r="GTD79" s="56"/>
      <c r="GTE79" s="56"/>
      <c r="GTF79" s="56"/>
      <c r="GTG79" s="56"/>
      <c r="GTH79" s="56"/>
      <c r="GTI79" s="56"/>
      <c r="GTJ79" s="56"/>
      <c r="GTK79" s="56"/>
      <c r="GTL79" s="56"/>
      <c r="GTM79" s="56"/>
      <c r="GTN79" s="56"/>
      <c r="GTO79" s="56"/>
      <c r="GTP79" s="56"/>
      <c r="GTQ79" s="56"/>
      <c r="GTR79" s="56"/>
      <c r="GTS79" s="56"/>
      <c r="GTT79" s="56"/>
      <c r="GTU79" s="56"/>
      <c r="GTV79" s="56"/>
      <c r="GTW79" s="56"/>
      <c r="GTX79" s="56"/>
      <c r="GTY79" s="56"/>
      <c r="GTZ79" s="56"/>
      <c r="GUA79" s="56"/>
      <c r="GUB79" s="56"/>
      <c r="GUC79" s="56"/>
      <c r="GUD79" s="56"/>
      <c r="GUE79" s="56"/>
      <c r="GUF79" s="56"/>
      <c r="GUG79" s="56"/>
      <c r="GUH79" s="56"/>
      <c r="GUI79" s="56"/>
      <c r="GUJ79" s="56"/>
      <c r="GUK79" s="56"/>
      <c r="GUL79" s="56"/>
      <c r="GUM79" s="56"/>
      <c r="GUN79" s="56"/>
      <c r="GUO79" s="56"/>
      <c r="GUP79" s="56"/>
      <c r="GUQ79" s="56"/>
      <c r="GUR79" s="56"/>
      <c r="GUS79" s="56"/>
      <c r="GUT79" s="56"/>
      <c r="GUU79" s="56"/>
      <c r="GUV79" s="56"/>
      <c r="GUW79" s="56"/>
      <c r="GUX79" s="56"/>
      <c r="GUY79" s="56"/>
      <c r="GUZ79" s="56"/>
      <c r="GVA79" s="56"/>
      <c r="GVB79" s="56"/>
      <c r="GVC79" s="56"/>
      <c r="GVD79" s="56"/>
      <c r="GVE79" s="56"/>
      <c r="GVF79" s="56"/>
      <c r="GVG79" s="56"/>
      <c r="GVH79" s="56"/>
      <c r="GVI79" s="56"/>
      <c r="GVJ79" s="56"/>
      <c r="GVK79" s="56"/>
      <c r="GVL79" s="56"/>
      <c r="GVM79" s="56"/>
      <c r="GVN79" s="56"/>
      <c r="GVO79" s="56"/>
      <c r="GVP79" s="56"/>
      <c r="GVQ79" s="56"/>
      <c r="GVR79" s="56"/>
      <c r="GVS79" s="56"/>
      <c r="GVT79" s="56"/>
      <c r="GVU79" s="56"/>
      <c r="GVV79" s="56"/>
      <c r="GVW79" s="56"/>
      <c r="GVX79" s="56"/>
      <c r="GVY79" s="56"/>
      <c r="GVZ79" s="56"/>
      <c r="GWA79" s="56"/>
      <c r="GWB79" s="56"/>
      <c r="GWC79" s="56"/>
      <c r="GWD79" s="56"/>
      <c r="GWE79" s="56"/>
      <c r="GWF79" s="56"/>
      <c r="GWG79" s="56"/>
      <c r="GWH79" s="56"/>
      <c r="GWI79" s="56"/>
      <c r="GWJ79" s="56"/>
      <c r="GWK79" s="56"/>
      <c r="GWL79" s="56"/>
      <c r="GWM79" s="56"/>
      <c r="GWN79" s="56"/>
      <c r="GWO79" s="56"/>
      <c r="GWP79" s="56"/>
      <c r="GWQ79" s="56"/>
      <c r="GWR79" s="56"/>
      <c r="GWS79" s="56"/>
      <c r="GWT79" s="56"/>
      <c r="GWU79" s="56"/>
      <c r="GWV79" s="56"/>
      <c r="GWW79" s="56"/>
      <c r="GWX79" s="56"/>
      <c r="GWY79" s="56"/>
      <c r="GWZ79" s="56"/>
      <c r="GXA79" s="56"/>
      <c r="GXB79" s="56"/>
      <c r="GXC79" s="56"/>
      <c r="GXD79" s="56"/>
      <c r="GXE79" s="56"/>
      <c r="GXF79" s="56"/>
      <c r="GXG79" s="56"/>
      <c r="GXH79" s="56"/>
      <c r="GXI79" s="56"/>
      <c r="GXJ79" s="56"/>
      <c r="GXK79" s="56"/>
      <c r="GXL79" s="56"/>
      <c r="GXM79" s="56"/>
      <c r="GXN79" s="56"/>
      <c r="GXO79" s="56"/>
      <c r="GXP79" s="56"/>
      <c r="GXQ79" s="56"/>
      <c r="GXR79" s="56"/>
      <c r="GXS79" s="56"/>
      <c r="GXT79" s="56"/>
      <c r="GXU79" s="56"/>
      <c r="GXV79" s="56"/>
      <c r="GXW79" s="56"/>
      <c r="GXX79" s="56"/>
      <c r="GXY79" s="56"/>
      <c r="GXZ79" s="56"/>
      <c r="GYA79" s="56"/>
      <c r="GYB79" s="56"/>
      <c r="GYC79" s="56"/>
      <c r="GYD79" s="56"/>
      <c r="GYE79" s="56"/>
      <c r="GYF79" s="56"/>
      <c r="GYG79" s="56"/>
      <c r="GYH79" s="56"/>
      <c r="GYI79" s="56"/>
      <c r="GYJ79" s="56"/>
      <c r="GYK79" s="56"/>
      <c r="GYL79" s="56"/>
      <c r="GYM79" s="56"/>
      <c r="GYN79" s="56"/>
      <c r="GYO79" s="56"/>
      <c r="GYP79" s="56"/>
      <c r="GYQ79" s="56"/>
      <c r="GYR79" s="56"/>
      <c r="GYS79" s="56"/>
      <c r="GYT79" s="56"/>
      <c r="GYU79" s="56"/>
      <c r="GYV79" s="56"/>
      <c r="GYW79" s="56"/>
      <c r="GYX79" s="56"/>
      <c r="GYY79" s="56"/>
      <c r="GYZ79" s="56"/>
      <c r="GZA79" s="56"/>
      <c r="GZB79" s="56"/>
      <c r="GZC79" s="56"/>
      <c r="GZD79" s="56"/>
      <c r="GZE79" s="56"/>
      <c r="GZF79" s="56"/>
      <c r="GZG79" s="56"/>
      <c r="GZH79" s="56"/>
      <c r="GZI79" s="56"/>
      <c r="GZJ79" s="56"/>
      <c r="GZK79" s="56"/>
      <c r="GZL79" s="56"/>
      <c r="GZM79" s="56"/>
      <c r="GZN79" s="56"/>
      <c r="GZO79" s="56"/>
      <c r="GZP79" s="56"/>
      <c r="GZQ79" s="56"/>
      <c r="GZR79" s="56"/>
      <c r="GZS79" s="56"/>
      <c r="GZT79" s="56"/>
      <c r="GZU79" s="56"/>
      <c r="GZV79" s="56"/>
      <c r="GZW79" s="56"/>
      <c r="GZX79" s="56"/>
      <c r="GZY79" s="56"/>
      <c r="GZZ79" s="56"/>
    </row>
    <row r="80" spans="1:5434" s="52" customFormat="1" ht="18.75" customHeight="1" x14ac:dyDescent="0.25">
      <c r="A80" s="58" t="s">
        <v>84</v>
      </c>
      <c r="B80" s="59" t="s">
        <v>94</v>
      </c>
      <c r="C80" s="37"/>
      <c r="D80" s="94">
        <f t="shared" si="161"/>
        <v>1925</v>
      </c>
      <c r="E80" s="39">
        <f>K80+Q80</f>
        <v>1345</v>
      </c>
      <c r="F80" s="39">
        <f>L80+R80</f>
        <v>405</v>
      </c>
      <c r="G80" s="109">
        <f>M80+S80</f>
        <v>0</v>
      </c>
      <c r="H80" s="138">
        <f>N80+T80</f>
        <v>0</v>
      </c>
      <c r="I80" s="39">
        <f>O80+U80</f>
        <v>405</v>
      </c>
      <c r="J80" s="94">
        <v>1750</v>
      </c>
      <c r="K80" s="39">
        <v>1345</v>
      </c>
      <c r="L80" s="39">
        <f>J80-K80</f>
        <v>405</v>
      </c>
      <c r="M80" s="187">
        <v>0</v>
      </c>
      <c r="N80" s="115">
        <v>0</v>
      </c>
      <c r="O80" s="39">
        <f>L80+M80-N80</f>
        <v>405</v>
      </c>
      <c r="P80" s="94">
        <f t="shared" si="79"/>
        <v>175</v>
      </c>
      <c r="Q80" s="39">
        <v>0</v>
      </c>
      <c r="R80" s="39">
        <f>X80</f>
        <v>0</v>
      </c>
      <c r="S80" s="109">
        <f>Y80</f>
        <v>0</v>
      </c>
      <c r="T80" s="116">
        <f>Z80</f>
        <v>0</v>
      </c>
      <c r="U80" s="39">
        <f>AA80</f>
        <v>0</v>
      </c>
      <c r="V80" s="94">
        <v>175</v>
      </c>
      <c r="W80" s="39">
        <f>U80</f>
        <v>0</v>
      </c>
      <c r="X80" s="39">
        <v>0</v>
      </c>
      <c r="Y80" s="109">
        <v>0</v>
      </c>
      <c r="Z80" s="116">
        <f>W80+X80-Y80</f>
        <v>0</v>
      </c>
      <c r="AA80" s="39"/>
      <c r="AB80" s="94">
        <v>0</v>
      </c>
      <c r="AC80" s="39"/>
      <c r="AD80" s="39"/>
      <c r="AE80" s="39"/>
      <c r="AF80" s="39"/>
      <c r="AG80" s="39"/>
      <c r="AH80" s="39"/>
      <c r="AI80" s="39"/>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c r="MU80" s="60"/>
      <c r="MV80" s="60"/>
      <c r="MW80" s="60"/>
      <c r="MX80" s="60"/>
      <c r="MY80" s="60"/>
      <c r="MZ80" s="60"/>
      <c r="NA80" s="60"/>
      <c r="NB80" s="60"/>
      <c r="NC80" s="60"/>
      <c r="ND80" s="60"/>
      <c r="NE80" s="60"/>
      <c r="NF80" s="60"/>
      <c r="NG80" s="60"/>
      <c r="NH80" s="60"/>
      <c r="NI80" s="60"/>
      <c r="NJ80" s="60"/>
      <c r="NK80" s="60"/>
      <c r="NL80" s="60"/>
      <c r="NM80" s="60"/>
      <c r="NN80" s="60"/>
      <c r="NO80" s="60"/>
      <c r="NP80" s="60"/>
      <c r="NQ80" s="60"/>
      <c r="NR80" s="60"/>
      <c r="NS80" s="60"/>
      <c r="NT80" s="60"/>
      <c r="NU80" s="60"/>
      <c r="NV80" s="60"/>
      <c r="NW80" s="60"/>
      <c r="NX80" s="60"/>
      <c r="NY80" s="60"/>
      <c r="NZ80" s="60"/>
      <c r="OA80" s="60"/>
      <c r="OB80" s="60"/>
      <c r="OC80" s="60"/>
      <c r="OD80" s="60"/>
      <c r="OE80" s="60"/>
      <c r="OF80" s="60"/>
      <c r="OG80" s="60"/>
      <c r="OH80" s="60"/>
      <c r="OI80" s="60"/>
      <c r="OJ80" s="60"/>
      <c r="OK80" s="60"/>
      <c r="OL80" s="60"/>
      <c r="OM80" s="60"/>
      <c r="ON80" s="60"/>
      <c r="OO80" s="60"/>
      <c r="OP80" s="60"/>
      <c r="OQ80" s="60"/>
      <c r="OR80" s="60"/>
      <c r="OS80" s="60"/>
      <c r="OT80" s="60"/>
      <c r="OU80" s="60"/>
      <c r="OV80" s="60"/>
      <c r="OW80" s="60"/>
      <c r="OX80" s="60"/>
      <c r="OY80" s="60"/>
      <c r="OZ80" s="60"/>
      <c r="PA80" s="60"/>
      <c r="PB80" s="60"/>
      <c r="PC80" s="60"/>
      <c r="PD80" s="60"/>
      <c r="PE80" s="60"/>
      <c r="PF80" s="60"/>
      <c r="PG80" s="60"/>
      <c r="PH80" s="60"/>
      <c r="PI80" s="60"/>
      <c r="PJ80" s="60"/>
      <c r="PK80" s="60"/>
      <c r="PL80" s="60"/>
      <c r="PM80" s="60"/>
      <c r="PN80" s="60"/>
      <c r="PO80" s="60"/>
      <c r="PP80" s="60"/>
      <c r="PQ80" s="60"/>
      <c r="PR80" s="60"/>
      <c r="PS80" s="60"/>
      <c r="PT80" s="60"/>
      <c r="PU80" s="60"/>
      <c r="PV80" s="60"/>
      <c r="PW80" s="60"/>
      <c r="PX80" s="60"/>
      <c r="PY80" s="60"/>
      <c r="PZ80" s="60"/>
      <c r="QA80" s="60"/>
      <c r="QB80" s="60"/>
      <c r="QC80" s="60"/>
      <c r="QD80" s="60"/>
      <c r="QE80" s="60"/>
      <c r="QF80" s="60"/>
      <c r="QG80" s="60"/>
      <c r="QH80" s="60"/>
      <c r="QI80" s="60"/>
      <c r="QJ80" s="60"/>
      <c r="QK80" s="60"/>
      <c r="QL80" s="60"/>
      <c r="QM80" s="60"/>
      <c r="QN80" s="60"/>
      <c r="QO80" s="60"/>
      <c r="QP80" s="60"/>
      <c r="QQ80" s="60"/>
      <c r="QR80" s="60"/>
      <c r="QS80" s="60"/>
      <c r="QT80" s="60"/>
      <c r="QU80" s="60"/>
      <c r="QV80" s="60"/>
      <c r="QW80" s="60"/>
      <c r="QX80" s="60"/>
      <c r="QY80" s="60"/>
      <c r="QZ80" s="60"/>
      <c r="RA80" s="60"/>
      <c r="RB80" s="60"/>
      <c r="RC80" s="60"/>
      <c r="RD80" s="60"/>
      <c r="RE80" s="60"/>
      <c r="RF80" s="60"/>
      <c r="RG80" s="60"/>
      <c r="RH80" s="60"/>
      <c r="RI80" s="60"/>
      <c r="RJ80" s="60"/>
      <c r="RK80" s="60"/>
      <c r="RL80" s="60"/>
      <c r="RM80" s="60"/>
      <c r="RN80" s="60"/>
      <c r="RO80" s="60"/>
      <c r="RP80" s="60"/>
      <c r="RQ80" s="60"/>
      <c r="RR80" s="60"/>
      <c r="RS80" s="60"/>
      <c r="RT80" s="60"/>
      <c r="RU80" s="60"/>
      <c r="RV80" s="60"/>
      <c r="RW80" s="60"/>
      <c r="RX80" s="60"/>
      <c r="RY80" s="60"/>
      <c r="RZ80" s="60"/>
      <c r="SA80" s="60"/>
      <c r="SB80" s="60"/>
      <c r="SC80" s="60"/>
      <c r="SD80" s="60"/>
      <c r="SE80" s="60"/>
      <c r="SF80" s="60"/>
      <c r="SG80" s="60"/>
      <c r="SH80" s="60"/>
      <c r="SI80" s="60"/>
      <c r="SJ80" s="60"/>
      <c r="SK80" s="60"/>
      <c r="SL80" s="60"/>
      <c r="SM80" s="60"/>
      <c r="SN80" s="60"/>
      <c r="SO80" s="60"/>
      <c r="SP80" s="60"/>
      <c r="SQ80" s="60"/>
      <c r="SR80" s="60"/>
      <c r="SS80" s="60"/>
      <c r="ST80" s="60"/>
      <c r="SU80" s="60"/>
      <c r="SV80" s="60"/>
      <c r="SW80" s="60"/>
      <c r="SX80" s="60"/>
      <c r="SY80" s="60"/>
      <c r="SZ80" s="60"/>
      <c r="TA80" s="60"/>
      <c r="TB80" s="60"/>
      <c r="TC80" s="60"/>
      <c r="TD80" s="60"/>
      <c r="TE80" s="60"/>
      <c r="TF80" s="60"/>
      <c r="TG80" s="60"/>
      <c r="TH80" s="60"/>
      <c r="TI80" s="60"/>
      <c r="TJ80" s="60"/>
      <c r="TK80" s="60"/>
      <c r="TL80" s="60"/>
      <c r="TM80" s="60"/>
      <c r="TN80" s="60"/>
      <c r="TO80" s="60"/>
      <c r="TP80" s="60"/>
      <c r="TQ80" s="60"/>
      <c r="TR80" s="60"/>
      <c r="TS80" s="60"/>
      <c r="TT80" s="60"/>
      <c r="TU80" s="60"/>
      <c r="TV80" s="60"/>
      <c r="TW80" s="60"/>
      <c r="TX80" s="60"/>
      <c r="TY80" s="60"/>
      <c r="TZ80" s="60"/>
      <c r="UA80" s="60"/>
      <c r="UB80" s="60"/>
      <c r="UC80" s="60"/>
      <c r="UD80" s="60"/>
      <c r="UE80" s="60"/>
      <c r="UF80" s="60"/>
      <c r="UG80" s="60"/>
      <c r="UH80" s="60"/>
      <c r="UI80" s="60"/>
      <c r="UJ80" s="60"/>
      <c r="UK80" s="60"/>
      <c r="UL80" s="60"/>
      <c r="UM80" s="60"/>
      <c r="UN80" s="60"/>
      <c r="UO80" s="60"/>
      <c r="UP80" s="60"/>
      <c r="UQ80" s="60"/>
      <c r="UR80" s="60"/>
      <c r="US80" s="60"/>
      <c r="UT80" s="60"/>
      <c r="UU80" s="60"/>
      <c r="UV80" s="60"/>
      <c r="UW80" s="60"/>
      <c r="UX80" s="60"/>
      <c r="UY80" s="60"/>
      <c r="UZ80" s="60"/>
      <c r="VA80" s="60"/>
      <c r="VB80" s="60"/>
      <c r="VC80" s="60"/>
      <c r="VD80" s="60"/>
      <c r="VE80" s="60"/>
      <c r="VF80" s="60"/>
      <c r="VG80" s="60"/>
      <c r="VH80" s="60"/>
      <c r="VI80" s="60"/>
      <c r="VJ80" s="60"/>
      <c r="VK80" s="60"/>
      <c r="VL80" s="60"/>
      <c r="VM80" s="60"/>
      <c r="VN80" s="60"/>
      <c r="VO80" s="60"/>
      <c r="VP80" s="60"/>
      <c r="VQ80" s="60"/>
      <c r="VR80" s="60"/>
      <c r="VS80" s="60"/>
      <c r="VT80" s="60"/>
      <c r="VU80" s="60"/>
      <c r="VV80" s="60"/>
      <c r="VW80" s="60"/>
      <c r="VX80" s="60"/>
      <c r="VY80" s="60"/>
      <c r="VZ80" s="60"/>
      <c r="WA80" s="60"/>
      <c r="WB80" s="60"/>
      <c r="WC80" s="60"/>
      <c r="WD80" s="60"/>
      <c r="WE80" s="60"/>
      <c r="WF80" s="60"/>
      <c r="WG80" s="60"/>
      <c r="WH80" s="60"/>
      <c r="WI80" s="60"/>
      <c r="WJ80" s="60"/>
      <c r="WK80" s="60"/>
      <c r="WL80" s="60"/>
      <c r="WM80" s="60"/>
      <c r="WN80" s="60"/>
      <c r="WO80" s="60"/>
      <c r="WP80" s="60"/>
      <c r="WQ80" s="60"/>
      <c r="WR80" s="60"/>
      <c r="WS80" s="60"/>
      <c r="WT80" s="60"/>
      <c r="WU80" s="60"/>
      <c r="WV80" s="60"/>
      <c r="WW80" s="60"/>
      <c r="WX80" s="60"/>
      <c r="WY80" s="60"/>
      <c r="WZ80" s="60"/>
      <c r="XA80" s="60"/>
      <c r="XB80" s="60"/>
      <c r="XC80" s="60"/>
      <c r="XD80" s="60"/>
      <c r="XE80" s="60"/>
      <c r="XF80" s="60"/>
      <c r="XG80" s="60"/>
      <c r="XH80" s="60"/>
      <c r="XI80" s="60"/>
      <c r="XJ80" s="60"/>
      <c r="XK80" s="60"/>
      <c r="XL80" s="60"/>
      <c r="XM80" s="60"/>
      <c r="XN80" s="60"/>
      <c r="XO80" s="60"/>
      <c r="XP80" s="60"/>
      <c r="XQ80" s="60"/>
      <c r="XR80" s="60"/>
      <c r="XS80" s="60"/>
      <c r="XT80" s="60"/>
      <c r="XU80" s="60"/>
      <c r="XV80" s="60"/>
      <c r="XW80" s="60"/>
      <c r="XX80" s="60"/>
      <c r="XY80" s="60"/>
      <c r="XZ80" s="60"/>
      <c r="YA80" s="60"/>
      <c r="YB80" s="60"/>
      <c r="YC80" s="60"/>
      <c r="YD80" s="60"/>
      <c r="YE80" s="60"/>
      <c r="YF80" s="60"/>
      <c r="YG80" s="60"/>
      <c r="YH80" s="60"/>
      <c r="YI80" s="60"/>
      <c r="YJ80" s="60"/>
      <c r="YK80" s="60"/>
      <c r="YL80" s="60"/>
      <c r="YM80" s="60"/>
      <c r="YN80" s="60"/>
      <c r="YO80" s="60"/>
      <c r="YP80" s="60"/>
      <c r="YQ80" s="60"/>
      <c r="YR80" s="60"/>
      <c r="YS80" s="60"/>
      <c r="YT80" s="60"/>
      <c r="YU80" s="60"/>
      <c r="YV80" s="60"/>
      <c r="YW80" s="60"/>
      <c r="YX80" s="60"/>
      <c r="YY80" s="60"/>
      <c r="YZ80" s="60"/>
      <c r="ZA80" s="60"/>
      <c r="ZB80" s="60"/>
      <c r="ZC80" s="60"/>
      <c r="ZD80" s="60"/>
      <c r="ZE80" s="60"/>
      <c r="ZF80" s="60"/>
      <c r="ZG80" s="60"/>
      <c r="ZH80" s="60"/>
      <c r="ZI80" s="60"/>
      <c r="ZJ80" s="60"/>
      <c r="ZK80" s="60"/>
      <c r="ZL80" s="60"/>
      <c r="ZM80" s="60"/>
      <c r="ZN80" s="60"/>
      <c r="ZO80" s="60"/>
      <c r="ZP80" s="60"/>
      <c r="ZQ80" s="60"/>
      <c r="ZR80" s="60"/>
      <c r="ZS80" s="60"/>
      <c r="ZT80" s="60"/>
      <c r="ZU80" s="60"/>
      <c r="ZV80" s="60"/>
      <c r="ZW80" s="60"/>
      <c r="ZX80" s="60"/>
      <c r="ZY80" s="60"/>
      <c r="ZZ80" s="60"/>
      <c r="AAA80" s="60"/>
      <c r="AAB80" s="60"/>
      <c r="AAC80" s="60"/>
      <c r="AAD80" s="60"/>
      <c r="AAE80" s="60"/>
      <c r="AAF80" s="60"/>
      <c r="AAG80" s="60"/>
      <c r="AAH80" s="60"/>
      <c r="AAI80" s="60"/>
      <c r="AAJ80" s="60"/>
      <c r="AAK80" s="60"/>
      <c r="AAL80" s="60"/>
      <c r="AAM80" s="60"/>
      <c r="AAN80" s="60"/>
      <c r="AAO80" s="60"/>
      <c r="AAP80" s="60"/>
      <c r="AAQ80" s="60"/>
      <c r="AAR80" s="60"/>
      <c r="AAS80" s="60"/>
      <c r="AAT80" s="60"/>
      <c r="AAU80" s="60"/>
      <c r="AAV80" s="60"/>
      <c r="AAW80" s="60"/>
      <c r="AAX80" s="60"/>
      <c r="AAY80" s="60"/>
      <c r="AAZ80" s="60"/>
      <c r="ABA80" s="60"/>
      <c r="ABB80" s="60"/>
      <c r="ABC80" s="60"/>
      <c r="ABD80" s="60"/>
      <c r="ABE80" s="60"/>
      <c r="ABF80" s="60"/>
      <c r="ABG80" s="60"/>
      <c r="ABH80" s="60"/>
      <c r="ABI80" s="60"/>
      <c r="ABJ80" s="60"/>
      <c r="ABK80" s="60"/>
      <c r="ABL80" s="60"/>
      <c r="ABM80" s="60"/>
      <c r="ABN80" s="60"/>
      <c r="ABO80" s="60"/>
      <c r="ABP80" s="60"/>
      <c r="ABQ80" s="60"/>
      <c r="ABR80" s="60"/>
      <c r="ABS80" s="60"/>
      <c r="ABT80" s="60"/>
      <c r="ABU80" s="60"/>
      <c r="ABV80" s="60"/>
      <c r="ABW80" s="60"/>
      <c r="ABX80" s="60"/>
      <c r="ABY80" s="60"/>
      <c r="ABZ80" s="60"/>
      <c r="ACA80" s="60"/>
      <c r="ACB80" s="60"/>
      <c r="ACC80" s="60"/>
      <c r="ACD80" s="60"/>
      <c r="ACE80" s="60"/>
      <c r="ACF80" s="60"/>
      <c r="ACG80" s="60"/>
      <c r="ACH80" s="60"/>
      <c r="ACI80" s="60"/>
      <c r="ACJ80" s="60"/>
      <c r="ACK80" s="60"/>
      <c r="ACL80" s="60"/>
      <c r="ACM80" s="60"/>
      <c r="ACN80" s="60"/>
      <c r="ACO80" s="60"/>
      <c r="ACP80" s="60"/>
      <c r="ACQ80" s="60"/>
      <c r="ACR80" s="60"/>
      <c r="ACS80" s="60"/>
      <c r="ACT80" s="60"/>
      <c r="ACU80" s="60"/>
      <c r="ACV80" s="60"/>
      <c r="ACW80" s="60"/>
      <c r="ACX80" s="60"/>
      <c r="ACY80" s="60"/>
      <c r="ACZ80" s="60"/>
      <c r="ADA80" s="60"/>
      <c r="ADB80" s="60"/>
      <c r="ADC80" s="60"/>
      <c r="ADD80" s="60"/>
      <c r="ADE80" s="60"/>
      <c r="ADF80" s="60"/>
      <c r="ADG80" s="60"/>
      <c r="ADH80" s="60"/>
      <c r="ADI80" s="60"/>
      <c r="ADJ80" s="60"/>
      <c r="ADK80" s="60"/>
      <c r="ADL80" s="60"/>
      <c r="ADM80" s="60"/>
      <c r="ADN80" s="60"/>
      <c r="ADO80" s="60"/>
      <c r="ADP80" s="60"/>
      <c r="ADQ80" s="60"/>
      <c r="ADR80" s="60"/>
      <c r="ADS80" s="60"/>
      <c r="ADT80" s="60"/>
      <c r="ADU80" s="60"/>
      <c r="ADV80" s="60"/>
      <c r="ADW80" s="60"/>
      <c r="ADX80" s="60"/>
      <c r="ADY80" s="60"/>
      <c r="ADZ80" s="60"/>
      <c r="AEA80" s="60"/>
      <c r="AEB80" s="60"/>
      <c r="AEC80" s="60"/>
      <c r="AED80" s="60"/>
      <c r="AEE80" s="60"/>
      <c r="AEF80" s="60"/>
      <c r="AEG80" s="60"/>
      <c r="AEH80" s="60"/>
      <c r="AEI80" s="60"/>
      <c r="AEJ80" s="60"/>
      <c r="AEK80" s="60"/>
      <c r="AEL80" s="60"/>
      <c r="AEM80" s="60"/>
      <c r="AEN80" s="60"/>
      <c r="AEO80" s="60"/>
      <c r="AEP80" s="60"/>
      <c r="AEQ80" s="60"/>
      <c r="AER80" s="60"/>
      <c r="AES80" s="60"/>
      <c r="AET80" s="60"/>
      <c r="AEU80" s="60"/>
      <c r="AEV80" s="60"/>
      <c r="AEW80" s="60"/>
      <c r="AEX80" s="60"/>
      <c r="AEY80" s="60"/>
      <c r="AEZ80" s="60"/>
      <c r="AFA80" s="60"/>
      <c r="AFB80" s="60"/>
      <c r="AFC80" s="60"/>
      <c r="AFD80" s="60"/>
      <c r="AFE80" s="60"/>
      <c r="AFF80" s="60"/>
      <c r="AFG80" s="60"/>
      <c r="AFH80" s="60"/>
      <c r="AFI80" s="60"/>
      <c r="AFJ80" s="60"/>
      <c r="AFK80" s="60"/>
      <c r="AFL80" s="60"/>
      <c r="AFM80" s="60"/>
      <c r="AFN80" s="60"/>
      <c r="AFO80" s="60"/>
      <c r="AFP80" s="60"/>
      <c r="AFQ80" s="60"/>
      <c r="AFR80" s="60"/>
      <c r="AFS80" s="60"/>
      <c r="AFT80" s="60"/>
      <c r="AFU80" s="60"/>
      <c r="AFV80" s="60"/>
      <c r="AFW80" s="60"/>
      <c r="AFX80" s="60"/>
      <c r="AFY80" s="60"/>
      <c r="AFZ80" s="60"/>
      <c r="AGA80" s="60"/>
      <c r="AGB80" s="60"/>
      <c r="AGC80" s="60"/>
      <c r="AGD80" s="60"/>
      <c r="AGE80" s="60"/>
      <c r="AGF80" s="60"/>
      <c r="AGG80" s="60"/>
      <c r="AGH80" s="60"/>
      <c r="AGI80" s="60"/>
      <c r="AGJ80" s="60"/>
      <c r="AGK80" s="60"/>
      <c r="AGL80" s="60"/>
      <c r="AGM80" s="60"/>
      <c r="AGN80" s="60"/>
      <c r="AGO80" s="60"/>
      <c r="AGP80" s="60"/>
      <c r="AGQ80" s="60"/>
      <c r="AGR80" s="60"/>
      <c r="AGS80" s="60"/>
      <c r="AGT80" s="60"/>
      <c r="AGU80" s="60"/>
      <c r="AGV80" s="60"/>
      <c r="AGW80" s="60"/>
      <c r="AGX80" s="60"/>
      <c r="AGY80" s="60"/>
      <c r="AGZ80" s="60"/>
      <c r="AHA80" s="60"/>
      <c r="AHB80" s="60"/>
      <c r="AHC80" s="60"/>
      <c r="AHD80" s="60"/>
      <c r="AHE80" s="60"/>
      <c r="AHF80" s="60"/>
      <c r="AHG80" s="60"/>
      <c r="AHH80" s="60"/>
      <c r="AHI80" s="60"/>
      <c r="AHJ80" s="60"/>
      <c r="AHK80" s="60"/>
      <c r="AHL80" s="60"/>
      <c r="AHM80" s="60"/>
      <c r="AHN80" s="60"/>
      <c r="AHO80" s="60"/>
      <c r="AHP80" s="60"/>
      <c r="AHQ80" s="60"/>
      <c r="AHR80" s="60"/>
      <c r="AHS80" s="60"/>
      <c r="AHT80" s="60"/>
      <c r="AHU80" s="60"/>
      <c r="AHV80" s="60"/>
      <c r="AHW80" s="60"/>
      <c r="AHX80" s="60"/>
      <c r="AHY80" s="60"/>
      <c r="AHZ80" s="60"/>
      <c r="AIA80" s="60"/>
      <c r="AIB80" s="60"/>
      <c r="AIC80" s="60"/>
      <c r="AID80" s="60"/>
      <c r="AIE80" s="60"/>
      <c r="AIF80" s="60"/>
      <c r="AIG80" s="60"/>
      <c r="AIH80" s="60"/>
      <c r="AII80" s="60"/>
      <c r="AIJ80" s="60"/>
      <c r="AIK80" s="60"/>
      <c r="AIL80" s="60"/>
      <c r="AIM80" s="60"/>
      <c r="AIN80" s="60"/>
      <c r="AIO80" s="60"/>
      <c r="AIP80" s="60"/>
      <c r="AIQ80" s="60"/>
      <c r="AIR80" s="60"/>
      <c r="AIS80" s="60"/>
      <c r="AIT80" s="60"/>
      <c r="AIU80" s="60"/>
      <c r="AIV80" s="60"/>
      <c r="AIW80" s="60"/>
      <c r="AIX80" s="60"/>
      <c r="AIY80" s="60"/>
      <c r="AIZ80" s="60"/>
      <c r="AJA80" s="60"/>
      <c r="AJB80" s="60"/>
      <c r="AJC80" s="60"/>
      <c r="AJD80" s="60"/>
      <c r="AJE80" s="60"/>
      <c r="AJF80" s="60"/>
      <c r="AJG80" s="60"/>
      <c r="AJH80" s="60"/>
      <c r="AJI80" s="60"/>
      <c r="AJJ80" s="60"/>
      <c r="AJK80" s="60"/>
      <c r="AJL80" s="60"/>
      <c r="AJM80" s="60"/>
      <c r="AJN80" s="60"/>
      <c r="AJO80" s="60"/>
      <c r="AJP80" s="60"/>
      <c r="AJQ80" s="60"/>
      <c r="AJR80" s="60"/>
      <c r="AJS80" s="60"/>
      <c r="AJT80" s="60"/>
      <c r="AJU80" s="60"/>
      <c r="AJV80" s="60"/>
      <c r="AJW80" s="60"/>
      <c r="AJX80" s="60"/>
      <c r="AJY80" s="60"/>
      <c r="AJZ80" s="60"/>
      <c r="AKA80" s="60"/>
      <c r="AKB80" s="60"/>
      <c r="AKC80" s="60"/>
      <c r="AKD80" s="60"/>
      <c r="AKE80" s="60"/>
      <c r="AKF80" s="60"/>
      <c r="AKG80" s="60"/>
      <c r="AKH80" s="60"/>
      <c r="AKI80" s="60"/>
      <c r="AKJ80" s="60"/>
      <c r="AKK80" s="60"/>
      <c r="AKL80" s="60"/>
      <c r="AKM80" s="60"/>
      <c r="AKN80" s="60"/>
      <c r="AKO80" s="60"/>
      <c r="AKP80" s="60"/>
      <c r="AKQ80" s="60"/>
      <c r="AKR80" s="60"/>
      <c r="AKS80" s="60"/>
      <c r="AKT80" s="60"/>
      <c r="AKU80" s="60"/>
      <c r="AKV80" s="60"/>
      <c r="AKW80" s="60"/>
      <c r="AKX80" s="60"/>
      <c r="AKY80" s="60"/>
      <c r="AKZ80" s="60"/>
      <c r="ALA80" s="60"/>
      <c r="ALB80" s="60"/>
      <c r="ALC80" s="60"/>
      <c r="ALD80" s="60"/>
      <c r="ALE80" s="60"/>
      <c r="ALF80" s="60"/>
      <c r="ALG80" s="60"/>
      <c r="ALH80" s="60"/>
      <c r="ALI80" s="60"/>
      <c r="ALJ80" s="60"/>
      <c r="ALK80" s="60"/>
      <c r="ALL80" s="60"/>
      <c r="ALM80" s="60"/>
      <c r="ALN80" s="60"/>
      <c r="ALO80" s="60"/>
      <c r="ALP80" s="60"/>
      <c r="ALQ80" s="60"/>
      <c r="ALR80" s="60"/>
      <c r="ALS80" s="60"/>
      <c r="ALT80" s="60"/>
      <c r="ALU80" s="60"/>
      <c r="ALV80" s="60"/>
      <c r="ALW80" s="60"/>
      <c r="ALX80" s="60"/>
      <c r="ALY80" s="60"/>
      <c r="ALZ80" s="60"/>
      <c r="AMA80" s="60"/>
      <c r="AMB80" s="60"/>
      <c r="AMC80" s="60"/>
      <c r="AMD80" s="60"/>
      <c r="AME80" s="60"/>
      <c r="AMF80" s="60"/>
      <c r="AMG80" s="60"/>
      <c r="AMH80" s="60"/>
      <c r="AMI80" s="60"/>
      <c r="AMJ80" s="60"/>
      <c r="AMK80" s="60"/>
      <c r="AML80" s="60"/>
      <c r="AMM80" s="60"/>
      <c r="AMN80" s="60"/>
      <c r="AMO80" s="60"/>
      <c r="AMP80" s="60"/>
      <c r="AMQ80" s="60"/>
      <c r="AMR80" s="60"/>
      <c r="AMS80" s="60"/>
      <c r="AMT80" s="60"/>
      <c r="AMU80" s="60"/>
      <c r="AMV80" s="60"/>
      <c r="AMW80" s="60"/>
      <c r="AMX80" s="60"/>
      <c r="AMY80" s="60"/>
      <c r="AMZ80" s="60"/>
      <c r="ANA80" s="60"/>
      <c r="ANB80" s="60"/>
      <c r="ANC80" s="60"/>
      <c r="AND80" s="60"/>
      <c r="ANE80" s="60"/>
      <c r="ANF80" s="60"/>
      <c r="ANG80" s="60"/>
      <c r="ANH80" s="60"/>
      <c r="ANI80" s="60"/>
      <c r="ANJ80" s="60"/>
      <c r="ANK80" s="60"/>
      <c r="ANL80" s="60"/>
      <c r="ANM80" s="60"/>
      <c r="ANN80" s="60"/>
      <c r="ANO80" s="60"/>
      <c r="ANP80" s="60"/>
      <c r="ANQ80" s="60"/>
      <c r="ANR80" s="60"/>
      <c r="ANS80" s="60"/>
      <c r="ANT80" s="60"/>
      <c r="ANU80" s="60"/>
      <c r="ANV80" s="60"/>
      <c r="ANW80" s="60"/>
      <c r="ANX80" s="60"/>
      <c r="ANY80" s="60"/>
      <c r="ANZ80" s="60"/>
      <c r="AOA80" s="60"/>
      <c r="AOB80" s="60"/>
      <c r="AOC80" s="60"/>
      <c r="AOD80" s="60"/>
      <c r="AOE80" s="60"/>
      <c r="AOF80" s="60"/>
      <c r="AOG80" s="60"/>
      <c r="AOH80" s="60"/>
      <c r="AOI80" s="60"/>
      <c r="AOJ80" s="60"/>
      <c r="AOK80" s="60"/>
      <c r="AOL80" s="60"/>
      <c r="AOM80" s="60"/>
      <c r="AON80" s="60"/>
      <c r="AOO80" s="60"/>
      <c r="AOP80" s="60"/>
      <c r="AOQ80" s="60"/>
      <c r="AOR80" s="60"/>
      <c r="AOS80" s="60"/>
      <c r="AOT80" s="60"/>
      <c r="AOU80" s="60"/>
      <c r="AOV80" s="60"/>
      <c r="AOW80" s="60"/>
      <c r="AOX80" s="60"/>
      <c r="AOY80" s="60"/>
      <c r="AOZ80" s="60"/>
      <c r="APA80" s="60"/>
      <c r="APB80" s="60"/>
      <c r="APC80" s="60"/>
      <c r="APD80" s="60"/>
      <c r="APE80" s="60"/>
      <c r="APF80" s="60"/>
      <c r="APG80" s="60"/>
      <c r="APH80" s="60"/>
      <c r="API80" s="60"/>
      <c r="APJ80" s="60"/>
      <c r="APK80" s="60"/>
      <c r="APL80" s="60"/>
      <c r="APM80" s="60"/>
      <c r="APN80" s="60"/>
      <c r="APO80" s="60"/>
      <c r="APP80" s="60"/>
      <c r="APQ80" s="60"/>
      <c r="APR80" s="60"/>
      <c r="APS80" s="60"/>
      <c r="APT80" s="60"/>
      <c r="APU80" s="60"/>
      <c r="APV80" s="60"/>
      <c r="APW80" s="60"/>
      <c r="APX80" s="60"/>
      <c r="APY80" s="60"/>
      <c r="APZ80" s="60"/>
      <c r="AQA80" s="60"/>
      <c r="AQB80" s="60"/>
      <c r="AQC80" s="60"/>
      <c r="AQD80" s="60"/>
      <c r="AQE80" s="60"/>
      <c r="AQF80" s="60"/>
      <c r="AQG80" s="60"/>
      <c r="AQH80" s="60"/>
      <c r="AQI80" s="60"/>
      <c r="AQJ80" s="60"/>
      <c r="AQK80" s="60"/>
      <c r="AQL80" s="60"/>
      <c r="AQM80" s="60"/>
      <c r="AQN80" s="60"/>
      <c r="AQO80" s="60"/>
      <c r="AQP80" s="60"/>
      <c r="AQQ80" s="60"/>
      <c r="AQR80" s="60"/>
      <c r="AQS80" s="60"/>
      <c r="AQT80" s="60"/>
      <c r="AQU80" s="60"/>
      <c r="AQV80" s="60"/>
      <c r="AQW80" s="60"/>
      <c r="AQX80" s="60"/>
      <c r="AQY80" s="60"/>
      <c r="AQZ80" s="60"/>
      <c r="ARA80" s="60"/>
      <c r="ARB80" s="60"/>
      <c r="ARC80" s="60"/>
      <c r="ARD80" s="60"/>
      <c r="ARE80" s="60"/>
      <c r="ARF80" s="60"/>
      <c r="ARG80" s="60"/>
      <c r="ARH80" s="60"/>
      <c r="ARI80" s="60"/>
      <c r="ARJ80" s="60"/>
      <c r="ARK80" s="60"/>
      <c r="ARL80" s="60"/>
      <c r="ARM80" s="60"/>
      <c r="ARN80" s="60"/>
      <c r="ARO80" s="60"/>
      <c r="ARP80" s="60"/>
      <c r="ARQ80" s="60"/>
      <c r="ARR80" s="60"/>
      <c r="ARS80" s="60"/>
      <c r="ART80" s="60"/>
      <c r="ARU80" s="60"/>
      <c r="ARV80" s="60"/>
      <c r="ARW80" s="60"/>
      <c r="ARX80" s="60"/>
      <c r="ARY80" s="60"/>
      <c r="ARZ80" s="60"/>
      <c r="ASA80" s="60"/>
      <c r="ASB80" s="60"/>
      <c r="ASC80" s="60"/>
      <c r="ASD80" s="60"/>
      <c r="ASE80" s="60"/>
      <c r="ASF80" s="60"/>
      <c r="ASG80" s="60"/>
      <c r="ASH80" s="60"/>
      <c r="ASI80" s="60"/>
      <c r="ASJ80" s="60"/>
      <c r="ASK80" s="60"/>
      <c r="ASL80" s="60"/>
      <c r="ASM80" s="60"/>
      <c r="ASN80" s="60"/>
      <c r="ASO80" s="60"/>
      <c r="ASP80" s="60"/>
      <c r="ASQ80" s="60"/>
      <c r="ASR80" s="60"/>
      <c r="ASS80" s="60"/>
      <c r="AST80" s="60"/>
      <c r="ASU80" s="60"/>
      <c r="ASV80" s="60"/>
      <c r="ASW80" s="60"/>
      <c r="ASX80" s="60"/>
      <c r="ASY80" s="60"/>
      <c r="ASZ80" s="60"/>
      <c r="ATA80" s="60"/>
      <c r="ATB80" s="60"/>
      <c r="ATC80" s="60"/>
      <c r="ATD80" s="60"/>
      <c r="ATE80" s="60"/>
      <c r="ATF80" s="60"/>
      <c r="ATG80" s="60"/>
      <c r="ATH80" s="60"/>
      <c r="ATI80" s="60"/>
      <c r="ATJ80" s="60"/>
      <c r="ATK80" s="60"/>
      <c r="ATL80" s="60"/>
      <c r="ATM80" s="60"/>
      <c r="ATN80" s="60"/>
      <c r="ATO80" s="60"/>
      <c r="ATP80" s="60"/>
      <c r="ATQ80" s="60"/>
      <c r="ATR80" s="60"/>
      <c r="ATS80" s="60"/>
      <c r="ATT80" s="60"/>
      <c r="ATU80" s="60"/>
      <c r="ATV80" s="60"/>
      <c r="ATW80" s="60"/>
      <c r="ATX80" s="60"/>
      <c r="ATY80" s="60"/>
      <c r="ATZ80" s="60"/>
      <c r="AUA80" s="60"/>
      <c r="AUB80" s="60"/>
      <c r="AUC80" s="60"/>
      <c r="AUD80" s="60"/>
      <c r="AUE80" s="60"/>
      <c r="AUF80" s="60"/>
      <c r="AUG80" s="60"/>
      <c r="AUH80" s="60"/>
      <c r="AUI80" s="60"/>
      <c r="AUJ80" s="60"/>
      <c r="AUK80" s="60"/>
      <c r="AUL80" s="60"/>
      <c r="AUM80" s="60"/>
      <c r="AUN80" s="60"/>
      <c r="AUO80" s="60"/>
      <c r="AUP80" s="60"/>
      <c r="AUQ80" s="60"/>
      <c r="AUR80" s="60"/>
      <c r="AUS80" s="60"/>
      <c r="AUT80" s="60"/>
      <c r="AUU80" s="60"/>
      <c r="AUV80" s="60"/>
      <c r="AUW80" s="60"/>
      <c r="AUX80" s="60"/>
      <c r="AUY80" s="60"/>
      <c r="AUZ80" s="60"/>
      <c r="AVA80" s="60"/>
      <c r="AVB80" s="60"/>
      <c r="AVC80" s="60"/>
      <c r="AVD80" s="60"/>
      <c r="AVE80" s="60"/>
      <c r="AVF80" s="60"/>
      <c r="AVG80" s="60"/>
      <c r="AVH80" s="60"/>
      <c r="AVI80" s="60"/>
      <c r="AVJ80" s="60"/>
      <c r="AVK80" s="60"/>
      <c r="AVL80" s="60"/>
      <c r="AVM80" s="60"/>
      <c r="AVN80" s="60"/>
      <c r="AVO80" s="60"/>
      <c r="AVP80" s="60"/>
      <c r="AVQ80" s="60"/>
      <c r="AVR80" s="60"/>
      <c r="AVS80" s="60"/>
      <c r="AVT80" s="60"/>
      <c r="AVU80" s="60"/>
      <c r="AVV80" s="60"/>
      <c r="AVW80" s="60"/>
      <c r="AVX80" s="60"/>
      <c r="AVY80" s="60"/>
      <c r="AVZ80" s="60"/>
      <c r="AWA80" s="60"/>
      <c r="AWB80" s="60"/>
      <c r="AWC80" s="60"/>
      <c r="AWD80" s="60"/>
      <c r="AWE80" s="60"/>
      <c r="AWF80" s="60"/>
      <c r="AWG80" s="60"/>
      <c r="AWH80" s="60"/>
      <c r="AWI80" s="60"/>
      <c r="AWJ80" s="60"/>
      <c r="AWK80" s="60"/>
      <c r="AWL80" s="60"/>
      <c r="AWM80" s="60"/>
      <c r="AWN80" s="60"/>
      <c r="AWO80" s="60"/>
      <c r="AWP80" s="60"/>
      <c r="AWQ80" s="60"/>
      <c r="AWR80" s="60"/>
      <c r="AWS80" s="60"/>
      <c r="AWT80" s="60"/>
      <c r="AWU80" s="60"/>
      <c r="AWV80" s="60"/>
      <c r="AWW80" s="60"/>
      <c r="AWX80" s="60"/>
      <c r="AWY80" s="60"/>
      <c r="AWZ80" s="60"/>
      <c r="AXA80" s="60"/>
      <c r="AXB80" s="60"/>
      <c r="AXC80" s="60"/>
      <c r="AXD80" s="60"/>
      <c r="AXE80" s="60"/>
      <c r="AXF80" s="60"/>
      <c r="AXG80" s="60"/>
      <c r="AXH80" s="60"/>
      <c r="AXI80" s="60"/>
      <c r="AXJ80" s="60"/>
      <c r="AXK80" s="60"/>
      <c r="AXL80" s="60"/>
      <c r="AXM80" s="60"/>
      <c r="AXN80" s="60"/>
      <c r="AXO80" s="60"/>
      <c r="AXP80" s="60"/>
      <c r="AXQ80" s="60"/>
      <c r="AXR80" s="60"/>
      <c r="AXS80" s="60"/>
      <c r="AXT80" s="60"/>
      <c r="AXU80" s="60"/>
      <c r="AXV80" s="60"/>
      <c r="AXW80" s="60"/>
      <c r="AXX80" s="60"/>
      <c r="AXY80" s="60"/>
      <c r="AXZ80" s="60"/>
      <c r="AYA80" s="60"/>
      <c r="AYB80" s="60"/>
      <c r="AYC80" s="60"/>
      <c r="AYD80" s="60"/>
      <c r="AYE80" s="60"/>
      <c r="AYF80" s="60"/>
      <c r="AYG80" s="60"/>
      <c r="AYH80" s="60"/>
      <c r="AYI80" s="60"/>
      <c r="AYJ80" s="60"/>
      <c r="AYK80" s="60"/>
      <c r="AYL80" s="60"/>
      <c r="AYM80" s="60"/>
      <c r="AYN80" s="60"/>
      <c r="AYO80" s="60"/>
      <c r="AYP80" s="60"/>
      <c r="AYQ80" s="60"/>
      <c r="AYR80" s="60"/>
      <c r="AYS80" s="60"/>
      <c r="AYT80" s="60"/>
      <c r="AYU80" s="60"/>
      <c r="AYV80" s="60"/>
      <c r="AYW80" s="60"/>
      <c r="AYX80" s="60"/>
      <c r="AYY80" s="60"/>
      <c r="AYZ80" s="60"/>
      <c r="AZA80" s="60"/>
      <c r="AZB80" s="60"/>
      <c r="AZC80" s="60"/>
      <c r="AZD80" s="60"/>
      <c r="AZE80" s="60"/>
      <c r="AZF80" s="60"/>
      <c r="AZG80" s="60"/>
      <c r="AZH80" s="60"/>
      <c r="AZI80" s="60"/>
      <c r="AZJ80" s="60"/>
      <c r="AZK80" s="60"/>
      <c r="AZL80" s="60"/>
      <c r="AZM80" s="60"/>
      <c r="AZN80" s="60"/>
      <c r="AZO80" s="60"/>
      <c r="AZP80" s="60"/>
      <c r="AZQ80" s="60"/>
      <c r="AZR80" s="60"/>
      <c r="AZS80" s="60"/>
      <c r="AZT80" s="60"/>
      <c r="AZU80" s="60"/>
      <c r="AZV80" s="60"/>
      <c r="AZW80" s="60"/>
      <c r="AZX80" s="60"/>
      <c r="AZY80" s="60"/>
      <c r="AZZ80" s="60"/>
      <c r="BAA80" s="60"/>
      <c r="BAB80" s="60"/>
      <c r="BAC80" s="60"/>
      <c r="BAD80" s="60"/>
      <c r="BAE80" s="60"/>
      <c r="BAF80" s="60"/>
      <c r="BAG80" s="60"/>
      <c r="BAH80" s="60"/>
      <c r="BAI80" s="60"/>
      <c r="BAJ80" s="60"/>
      <c r="BAK80" s="60"/>
      <c r="BAL80" s="60"/>
      <c r="BAM80" s="60"/>
      <c r="BAN80" s="60"/>
      <c r="BAO80" s="60"/>
      <c r="BAP80" s="60"/>
      <c r="BAQ80" s="60"/>
      <c r="BAR80" s="60"/>
      <c r="BAS80" s="60"/>
      <c r="BAT80" s="60"/>
      <c r="BAU80" s="60"/>
      <c r="BAV80" s="60"/>
      <c r="BAW80" s="60"/>
      <c r="BAX80" s="60"/>
      <c r="BAY80" s="60"/>
      <c r="BAZ80" s="60"/>
      <c r="BBA80" s="60"/>
      <c r="BBB80" s="60"/>
      <c r="BBC80" s="60"/>
      <c r="BBD80" s="60"/>
      <c r="BBE80" s="60"/>
      <c r="BBF80" s="60"/>
      <c r="BBG80" s="60"/>
      <c r="BBH80" s="60"/>
      <c r="BBI80" s="60"/>
      <c r="BBJ80" s="60"/>
      <c r="BBK80" s="60"/>
      <c r="BBL80" s="60"/>
      <c r="BBM80" s="60"/>
      <c r="BBN80" s="60"/>
      <c r="BBO80" s="60"/>
      <c r="BBP80" s="60"/>
      <c r="BBQ80" s="60"/>
      <c r="BBR80" s="60"/>
      <c r="BBS80" s="60"/>
      <c r="BBT80" s="60"/>
      <c r="BBU80" s="60"/>
      <c r="BBV80" s="60"/>
      <c r="BBW80" s="60"/>
      <c r="BBX80" s="60"/>
      <c r="BBY80" s="60"/>
      <c r="BBZ80" s="60"/>
      <c r="BCA80" s="60"/>
      <c r="BCB80" s="60"/>
      <c r="BCC80" s="60"/>
      <c r="BCD80" s="60"/>
      <c r="BCE80" s="60"/>
      <c r="BCF80" s="60"/>
      <c r="BCG80" s="60"/>
      <c r="BCH80" s="60"/>
      <c r="BCI80" s="60"/>
      <c r="BCJ80" s="60"/>
      <c r="BCK80" s="60"/>
      <c r="BCL80" s="60"/>
      <c r="BCM80" s="60"/>
      <c r="BCN80" s="60"/>
      <c r="BCO80" s="60"/>
      <c r="BCP80" s="60"/>
      <c r="BCQ80" s="60"/>
      <c r="BCR80" s="60"/>
      <c r="BCS80" s="60"/>
      <c r="BCT80" s="60"/>
      <c r="BCU80" s="60"/>
      <c r="BCV80" s="60"/>
      <c r="BCW80" s="60"/>
      <c r="BCX80" s="60"/>
      <c r="BCY80" s="60"/>
      <c r="BCZ80" s="60"/>
      <c r="BDA80" s="60"/>
      <c r="BDB80" s="60"/>
      <c r="BDC80" s="60"/>
      <c r="BDD80" s="60"/>
      <c r="BDE80" s="60"/>
      <c r="BDF80" s="60"/>
      <c r="BDG80" s="60"/>
      <c r="BDH80" s="60"/>
      <c r="BDI80" s="60"/>
      <c r="BDJ80" s="60"/>
      <c r="BDK80" s="60"/>
      <c r="BDL80" s="60"/>
      <c r="BDM80" s="60"/>
      <c r="BDN80" s="60"/>
      <c r="BDO80" s="60"/>
      <c r="BDP80" s="60"/>
      <c r="BDQ80" s="60"/>
      <c r="BDR80" s="60"/>
      <c r="BDS80" s="60"/>
      <c r="BDT80" s="60"/>
      <c r="BDU80" s="60"/>
      <c r="BDV80" s="60"/>
      <c r="BDW80" s="60"/>
      <c r="BDX80" s="60"/>
      <c r="BDY80" s="60"/>
      <c r="BDZ80" s="60"/>
      <c r="BEA80" s="60"/>
      <c r="BEB80" s="60"/>
      <c r="BEC80" s="60"/>
      <c r="BED80" s="60"/>
      <c r="BEE80" s="60"/>
      <c r="BEF80" s="60"/>
      <c r="BEG80" s="60"/>
      <c r="BEH80" s="60"/>
      <c r="BEI80" s="60"/>
      <c r="BEJ80" s="60"/>
      <c r="BEK80" s="60"/>
      <c r="BEL80" s="60"/>
      <c r="BEM80" s="60"/>
      <c r="BEN80" s="60"/>
      <c r="BEO80" s="60"/>
      <c r="BEP80" s="60"/>
      <c r="BEQ80" s="60"/>
      <c r="BER80" s="60"/>
      <c r="BES80" s="60"/>
      <c r="BET80" s="60"/>
      <c r="BEU80" s="60"/>
      <c r="BEV80" s="60"/>
      <c r="BEW80" s="60"/>
      <c r="BEX80" s="60"/>
      <c r="BEY80" s="60"/>
      <c r="BEZ80" s="60"/>
      <c r="BFA80" s="60"/>
      <c r="BFB80" s="60"/>
      <c r="BFC80" s="60"/>
      <c r="BFD80" s="60"/>
      <c r="BFE80" s="60"/>
      <c r="BFF80" s="60"/>
      <c r="BFG80" s="60"/>
      <c r="BFH80" s="60"/>
      <c r="BFI80" s="60"/>
      <c r="BFJ80" s="60"/>
      <c r="BFK80" s="60"/>
      <c r="BFL80" s="60"/>
      <c r="BFM80" s="60"/>
      <c r="BFN80" s="60"/>
      <c r="BFO80" s="60"/>
      <c r="BFP80" s="60"/>
      <c r="BFQ80" s="60"/>
      <c r="BFR80" s="60"/>
      <c r="BFS80" s="60"/>
      <c r="BFT80" s="60"/>
      <c r="BFU80" s="60"/>
      <c r="BFV80" s="60"/>
      <c r="BFW80" s="60"/>
      <c r="BFX80" s="60"/>
      <c r="BFY80" s="60"/>
      <c r="BFZ80" s="60"/>
      <c r="BGA80" s="60"/>
      <c r="BGB80" s="60"/>
      <c r="BGC80" s="60"/>
      <c r="BGD80" s="60"/>
      <c r="BGE80" s="60"/>
      <c r="BGF80" s="60"/>
      <c r="BGG80" s="60"/>
      <c r="BGH80" s="60"/>
      <c r="BGI80" s="60"/>
      <c r="BGJ80" s="60"/>
      <c r="BGK80" s="60"/>
      <c r="BGL80" s="60"/>
      <c r="BGM80" s="60"/>
      <c r="BGN80" s="60"/>
      <c r="BGO80" s="60"/>
      <c r="BGP80" s="60"/>
      <c r="BGQ80" s="60"/>
      <c r="BGR80" s="60"/>
      <c r="BGS80" s="60"/>
      <c r="BGT80" s="60"/>
      <c r="BGU80" s="60"/>
      <c r="BGV80" s="60"/>
      <c r="BGW80" s="60"/>
      <c r="BGX80" s="60"/>
      <c r="BGY80" s="60"/>
      <c r="BGZ80" s="60"/>
      <c r="BHA80" s="60"/>
      <c r="BHB80" s="60"/>
      <c r="BHC80" s="60"/>
      <c r="BHD80" s="60"/>
      <c r="BHE80" s="60"/>
      <c r="BHF80" s="60"/>
      <c r="BHG80" s="60"/>
      <c r="BHH80" s="60"/>
      <c r="BHI80" s="60"/>
      <c r="BHJ80" s="60"/>
      <c r="BHK80" s="60"/>
      <c r="BHL80" s="60"/>
      <c r="BHM80" s="60"/>
      <c r="BHN80" s="60"/>
      <c r="BHO80" s="60"/>
      <c r="BHP80" s="60"/>
      <c r="BHQ80" s="60"/>
      <c r="BHR80" s="60"/>
      <c r="BHS80" s="60"/>
      <c r="BHT80" s="60"/>
      <c r="BHU80" s="60"/>
      <c r="BHV80" s="60"/>
      <c r="BHW80" s="60"/>
      <c r="BHX80" s="60"/>
      <c r="BHY80" s="60"/>
      <c r="BHZ80" s="60"/>
      <c r="BIA80" s="60"/>
      <c r="BIB80" s="60"/>
      <c r="BIC80" s="60"/>
      <c r="BID80" s="60"/>
      <c r="BIE80" s="60"/>
      <c r="BIF80" s="60"/>
      <c r="BIG80" s="60"/>
      <c r="BIH80" s="60"/>
      <c r="BII80" s="60"/>
      <c r="BIJ80" s="60"/>
      <c r="BIK80" s="60"/>
      <c r="BIL80" s="60"/>
      <c r="BIM80" s="60"/>
      <c r="BIN80" s="60"/>
      <c r="BIO80" s="60"/>
      <c r="BIP80" s="60"/>
      <c r="BIQ80" s="60"/>
      <c r="BIR80" s="60"/>
      <c r="BIS80" s="60"/>
      <c r="BIT80" s="60"/>
      <c r="BIU80" s="60"/>
      <c r="BIV80" s="60"/>
      <c r="BIW80" s="60"/>
      <c r="BIX80" s="60"/>
      <c r="BIY80" s="60"/>
      <c r="BIZ80" s="60"/>
      <c r="BJA80" s="60"/>
      <c r="BJB80" s="60"/>
      <c r="BJC80" s="60"/>
      <c r="BJD80" s="60"/>
      <c r="BJE80" s="60"/>
      <c r="BJF80" s="60"/>
      <c r="BJG80" s="60"/>
      <c r="BJH80" s="60"/>
      <c r="BJI80" s="60"/>
      <c r="BJJ80" s="60"/>
      <c r="BJK80" s="60"/>
      <c r="BJL80" s="60"/>
      <c r="BJM80" s="60"/>
      <c r="BJN80" s="60"/>
      <c r="BJO80" s="60"/>
      <c r="BJP80" s="60"/>
      <c r="BJQ80" s="60"/>
      <c r="BJR80" s="60"/>
      <c r="BJS80" s="60"/>
      <c r="BJT80" s="60"/>
      <c r="BJU80" s="60"/>
      <c r="BJV80" s="60"/>
      <c r="BJW80" s="60"/>
      <c r="BJX80" s="60"/>
      <c r="BJY80" s="60"/>
      <c r="BJZ80" s="60"/>
      <c r="BKA80" s="60"/>
      <c r="BKB80" s="60"/>
      <c r="BKC80" s="60"/>
      <c r="BKD80" s="60"/>
      <c r="BKE80" s="60"/>
      <c r="BKF80" s="60"/>
      <c r="BKG80" s="60"/>
      <c r="BKH80" s="60"/>
      <c r="BKI80" s="60"/>
      <c r="BKJ80" s="60"/>
      <c r="BKK80" s="60"/>
      <c r="BKL80" s="60"/>
      <c r="BKM80" s="60"/>
      <c r="BKN80" s="60"/>
      <c r="BKO80" s="60"/>
      <c r="BKP80" s="60"/>
      <c r="BKQ80" s="60"/>
      <c r="BKR80" s="60"/>
      <c r="BKS80" s="60"/>
      <c r="BKT80" s="60"/>
      <c r="BKU80" s="60"/>
      <c r="BKV80" s="60"/>
      <c r="BKW80" s="60"/>
      <c r="BKX80" s="60"/>
      <c r="BKY80" s="60"/>
      <c r="BKZ80" s="60"/>
      <c r="BLA80" s="60"/>
      <c r="BLB80" s="60"/>
      <c r="BLC80" s="60"/>
      <c r="BLD80" s="60"/>
      <c r="BLE80" s="60"/>
      <c r="BLF80" s="60"/>
      <c r="BLG80" s="60"/>
      <c r="BLH80" s="60"/>
      <c r="BLI80" s="60"/>
      <c r="BLJ80" s="60"/>
      <c r="BLK80" s="60"/>
      <c r="BLL80" s="60"/>
      <c r="BLM80" s="60"/>
      <c r="BLN80" s="60"/>
      <c r="BLO80" s="60"/>
      <c r="BLP80" s="60"/>
      <c r="BLQ80" s="60"/>
      <c r="BLR80" s="60"/>
      <c r="BLS80" s="60"/>
      <c r="BLT80" s="60"/>
      <c r="BLU80" s="60"/>
      <c r="BLV80" s="60"/>
      <c r="BLW80" s="60"/>
      <c r="BLX80" s="60"/>
      <c r="BLY80" s="60"/>
      <c r="BLZ80" s="60"/>
      <c r="BMA80" s="60"/>
      <c r="BMB80" s="60"/>
      <c r="BMC80" s="60"/>
      <c r="BMD80" s="60"/>
      <c r="BME80" s="60"/>
      <c r="BMF80" s="60"/>
      <c r="BMG80" s="60"/>
      <c r="BMH80" s="60"/>
      <c r="BMI80" s="60"/>
      <c r="BMJ80" s="60"/>
      <c r="BMK80" s="60"/>
      <c r="BML80" s="60"/>
      <c r="BMM80" s="60"/>
      <c r="BMN80" s="60"/>
      <c r="BMO80" s="60"/>
      <c r="BMP80" s="60"/>
      <c r="BMQ80" s="60"/>
      <c r="BMR80" s="60"/>
      <c r="BMS80" s="60"/>
      <c r="BMT80" s="60"/>
      <c r="BMU80" s="60"/>
      <c r="BMV80" s="60"/>
      <c r="BMW80" s="60"/>
      <c r="BMX80" s="60"/>
      <c r="BMY80" s="60"/>
      <c r="BMZ80" s="60"/>
      <c r="BNA80" s="60"/>
      <c r="BNB80" s="60"/>
      <c r="BNC80" s="60"/>
      <c r="BND80" s="60"/>
      <c r="BNE80" s="60"/>
      <c r="BNF80" s="60"/>
      <c r="BNG80" s="60"/>
      <c r="BNH80" s="60"/>
      <c r="BNI80" s="60"/>
      <c r="BNJ80" s="60"/>
      <c r="BNK80" s="60"/>
      <c r="BNL80" s="60"/>
      <c r="BNM80" s="60"/>
      <c r="BNN80" s="60"/>
      <c r="BNO80" s="60"/>
      <c r="BNP80" s="60"/>
      <c r="BNQ80" s="60"/>
      <c r="BNR80" s="60"/>
      <c r="BNS80" s="60"/>
      <c r="BNT80" s="60"/>
      <c r="BNU80" s="60"/>
      <c r="BNV80" s="60"/>
      <c r="BNW80" s="60"/>
      <c r="BNX80" s="60"/>
      <c r="BNY80" s="60"/>
      <c r="BNZ80" s="60"/>
      <c r="BOA80" s="60"/>
      <c r="BOB80" s="60"/>
      <c r="BOC80" s="60"/>
      <c r="BOD80" s="60"/>
      <c r="BOE80" s="60"/>
      <c r="BOF80" s="60"/>
      <c r="BOG80" s="60"/>
      <c r="BOH80" s="60"/>
      <c r="BOI80" s="60"/>
      <c r="BOJ80" s="60"/>
      <c r="BOK80" s="60"/>
      <c r="BOL80" s="60"/>
      <c r="BOM80" s="60"/>
      <c r="BON80" s="60"/>
      <c r="BOO80" s="60"/>
      <c r="BOP80" s="60"/>
      <c r="BOQ80" s="60"/>
      <c r="BOR80" s="60"/>
      <c r="BOS80" s="60"/>
      <c r="BOT80" s="60"/>
      <c r="BOU80" s="60"/>
      <c r="BOV80" s="60"/>
      <c r="BOW80" s="60"/>
      <c r="BOX80" s="60"/>
      <c r="BOY80" s="60"/>
      <c r="BOZ80" s="60"/>
      <c r="BPA80" s="60"/>
      <c r="BPB80" s="60"/>
      <c r="BPC80" s="60"/>
      <c r="BPD80" s="60"/>
      <c r="BPE80" s="60"/>
      <c r="BPF80" s="60"/>
      <c r="BPG80" s="60"/>
      <c r="BPH80" s="60"/>
      <c r="BPI80" s="60"/>
      <c r="BPJ80" s="60"/>
      <c r="BPK80" s="60"/>
      <c r="BPL80" s="60"/>
      <c r="BPM80" s="60"/>
      <c r="BPN80" s="60"/>
      <c r="BPO80" s="60"/>
      <c r="BPP80" s="60"/>
      <c r="BPQ80" s="60"/>
      <c r="BPR80" s="60"/>
      <c r="BPS80" s="60"/>
      <c r="BPT80" s="60"/>
      <c r="BPU80" s="60"/>
      <c r="BPV80" s="60"/>
      <c r="BPW80" s="60"/>
      <c r="BPX80" s="60"/>
      <c r="BPY80" s="60"/>
      <c r="BPZ80" s="60"/>
      <c r="BQA80" s="60"/>
      <c r="BQB80" s="60"/>
      <c r="BQC80" s="60"/>
      <c r="BQD80" s="60"/>
      <c r="BQE80" s="60"/>
      <c r="BQF80" s="60"/>
      <c r="BQG80" s="60"/>
      <c r="BQH80" s="60"/>
      <c r="BQI80" s="60"/>
      <c r="BQJ80" s="60"/>
      <c r="BQK80" s="60"/>
      <c r="BQL80" s="60"/>
      <c r="BQM80" s="60"/>
      <c r="BQN80" s="60"/>
      <c r="BQO80" s="60"/>
      <c r="BQP80" s="60"/>
      <c r="BQQ80" s="60"/>
      <c r="BQR80" s="60"/>
      <c r="BQS80" s="60"/>
      <c r="BQT80" s="60"/>
      <c r="BQU80" s="60"/>
      <c r="BQV80" s="60"/>
      <c r="BQW80" s="60"/>
      <c r="BQX80" s="60"/>
      <c r="BQY80" s="60"/>
      <c r="BQZ80" s="60"/>
      <c r="BRA80" s="60"/>
      <c r="BRB80" s="60"/>
      <c r="BRC80" s="60"/>
      <c r="BRD80" s="60"/>
      <c r="BRE80" s="60"/>
      <c r="BRF80" s="60"/>
      <c r="BRG80" s="60"/>
      <c r="BRH80" s="60"/>
      <c r="BRI80" s="60"/>
      <c r="BRJ80" s="60"/>
      <c r="BRK80" s="60"/>
      <c r="BRL80" s="60"/>
      <c r="BRM80" s="60"/>
      <c r="BRN80" s="60"/>
      <c r="BRO80" s="60"/>
      <c r="BRP80" s="60"/>
      <c r="BRQ80" s="60"/>
      <c r="BRR80" s="60"/>
      <c r="BRS80" s="60"/>
      <c r="BRT80" s="60"/>
      <c r="BRU80" s="60"/>
      <c r="BRV80" s="60"/>
      <c r="BRW80" s="60"/>
      <c r="BRX80" s="60"/>
      <c r="BRY80" s="60"/>
      <c r="BRZ80" s="60"/>
      <c r="BSA80" s="60"/>
      <c r="BSB80" s="60"/>
      <c r="BSC80" s="60"/>
      <c r="BSD80" s="60"/>
      <c r="BSE80" s="60"/>
      <c r="BSF80" s="60"/>
      <c r="BSG80" s="60"/>
      <c r="BSH80" s="60"/>
      <c r="BSI80" s="60"/>
      <c r="BSJ80" s="60"/>
      <c r="BSK80" s="60"/>
      <c r="BSL80" s="60"/>
      <c r="BSM80" s="60"/>
      <c r="BSN80" s="60"/>
      <c r="BSO80" s="60"/>
      <c r="BSP80" s="60"/>
      <c r="BSQ80" s="60"/>
      <c r="BSR80" s="60"/>
      <c r="BSS80" s="60"/>
      <c r="BST80" s="60"/>
      <c r="BSU80" s="60"/>
      <c r="BSV80" s="60"/>
      <c r="BSW80" s="60"/>
      <c r="BSX80" s="60"/>
      <c r="BSY80" s="60"/>
      <c r="BSZ80" s="60"/>
      <c r="BTA80" s="60"/>
      <c r="BTB80" s="60"/>
      <c r="BTC80" s="60"/>
      <c r="BTD80" s="60"/>
      <c r="BTE80" s="60"/>
      <c r="BTF80" s="60"/>
      <c r="BTG80" s="60"/>
      <c r="BTH80" s="60"/>
      <c r="BTI80" s="60"/>
      <c r="BTJ80" s="60"/>
      <c r="BTK80" s="60"/>
      <c r="BTL80" s="60"/>
      <c r="BTM80" s="60"/>
      <c r="BTN80" s="60"/>
      <c r="BTO80" s="60"/>
      <c r="BTP80" s="60"/>
      <c r="BTQ80" s="60"/>
      <c r="BTR80" s="60"/>
      <c r="BTS80" s="60"/>
      <c r="BTT80" s="60"/>
      <c r="BTU80" s="60"/>
      <c r="BTV80" s="60"/>
      <c r="BTW80" s="60"/>
      <c r="BTX80" s="60"/>
      <c r="BTY80" s="60"/>
      <c r="BTZ80" s="60"/>
      <c r="BUA80" s="60"/>
      <c r="BUB80" s="60"/>
      <c r="BUC80" s="60"/>
      <c r="BUD80" s="60"/>
      <c r="BUE80" s="60"/>
      <c r="BUF80" s="60"/>
      <c r="BUG80" s="60"/>
      <c r="BUH80" s="60"/>
      <c r="BUI80" s="60"/>
      <c r="BUJ80" s="60"/>
      <c r="BUK80" s="60"/>
      <c r="BUL80" s="60"/>
      <c r="BUM80" s="60"/>
      <c r="BUN80" s="60"/>
      <c r="BUO80" s="60"/>
      <c r="BUP80" s="60"/>
      <c r="BUQ80" s="60"/>
      <c r="BUR80" s="60"/>
      <c r="BUS80" s="60"/>
      <c r="BUT80" s="60"/>
      <c r="BUU80" s="60"/>
      <c r="BUV80" s="60"/>
      <c r="BUW80" s="60"/>
      <c r="BUX80" s="60"/>
      <c r="BUY80" s="60"/>
      <c r="BUZ80" s="60"/>
      <c r="BVA80" s="60"/>
      <c r="BVB80" s="60"/>
      <c r="BVC80" s="60"/>
      <c r="BVD80" s="60"/>
      <c r="BVE80" s="60"/>
      <c r="BVF80" s="60"/>
      <c r="BVG80" s="60"/>
      <c r="BVH80" s="60"/>
      <c r="BVI80" s="60"/>
      <c r="BVJ80" s="60"/>
      <c r="BVK80" s="60"/>
      <c r="BVL80" s="60"/>
      <c r="BVM80" s="60"/>
      <c r="BVN80" s="60"/>
      <c r="BVO80" s="60"/>
      <c r="BVP80" s="60"/>
      <c r="BVQ80" s="60"/>
      <c r="BVR80" s="60"/>
      <c r="BVS80" s="60"/>
      <c r="BVT80" s="60"/>
      <c r="BVU80" s="60"/>
      <c r="BVV80" s="60"/>
      <c r="BVW80" s="60"/>
      <c r="BVX80" s="60"/>
      <c r="BVY80" s="60"/>
      <c r="BVZ80" s="60"/>
      <c r="BWA80" s="60"/>
      <c r="BWB80" s="60"/>
      <c r="BWC80" s="60"/>
      <c r="BWD80" s="60"/>
      <c r="BWE80" s="60"/>
      <c r="BWF80" s="60"/>
      <c r="BWG80" s="60"/>
      <c r="BWH80" s="60"/>
      <c r="BWI80" s="60"/>
      <c r="BWJ80" s="60"/>
      <c r="BWK80" s="60"/>
      <c r="BWL80" s="60"/>
      <c r="BWM80" s="60"/>
      <c r="BWN80" s="60"/>
      <c r="BWO80" s="60"/>
      <c r="BWP80" s="60"/>
      <c r="BWQ80" s="60"/>
      <c r="BWR80" s="60"/>
      <c r="BWS80" s="60"/>
      <c r="BWT80" s="60"/>
      <c r="BWU80" s="60"/>
      <c r="BWV80" s="60"/>
      <c r="BWW80" s="60"/>
      <c r="BWX80" s="60"/>
      <c r="BWY80" s="60"/>
      <c r="BWZ80" s="60"/>
      <c r="BXA80" s="60"/>
      <c r="BXB80" s="60"/>
      <c r="BXC80" s="60"/>
      <c r="BXD80" s="60"/>
      <c r="BXE80" s="60"/>
      <c r="BXF80" s="60"/>
      <c r="BXG80" s="60"/>
      <c r="BXH80" s="60"/>
      <c r="BXI80" s="60"/>
      <c r="BXJ80" s="60"/>
      <c r="BXK80" s="60"/>
      <c r="BXL80" s="60"/>
      <c r="BXM80" s="60"/>
      <c r="BXN80" s="60"/>
      <c r="BXO80" s="60"/>
      <c r="BXP80" s="60"/>
      <c r="BXQ80" s="60"/>
      <c r="BXR80" s="60"/>
      <c r="BXS80" s="60"/>
      <c r="BXT80" s="60"/>
      <c r="BXU80" s="60"/>
      <c r="BXV80" s="60"/>
      <c r="BXW80" s="60"/>
      <c r="BXX80" s="60"/>
      <c r="BXY80" s="60"/>
      <c r="BXZ80" s="60"/>
      <c r="BYA80" s="60"/>
      <c r="BYB80" s="60"/>
      <c r="BYC80" s="60"/>
      <c r="BYD80" s="60"/>
      <c r="BYE80" s="60"/>
      <c r="BYF80" s="60"/>
      <c r="BYG80" s="60"/>
      <c r="BYH80" s="60"/>
      <c r="BYI80" s="60"/>
      <c r="BYJ80" s="60"/>
      <c r="BYK80" s="60"/>
      <c r="BYL80" s="60"/>
      <c r="BYM80" s="60"/>
      <c r="BYN80" s="60"/>
      <c r="BYO80" s="60"/>
      <c r="BYP80" s="60"/>
      <c r="BYQ80" s="60"/>
      <c r="BYR80" s="60"/>
      <c r="BYS80" s="60"/>
      <c r="BYT80" s="60"/>
      <c r="BYU80" s="60"/>
      <c r="BYV80" s="60"/>
      <c r="BYW80" s="60"/>
      <c r="BYX80" s="60"/>
      <c r="BYY80" s="60"/>
      <c r="BYZ80" s="60"/>
      <c r="BZA80" s="60"/>
      <c r="BZB80" s="60"/>
      <c r="BZC80" s="60"/>
      <c r="BZD80" s="60"/>
      <c r="BZE80" s="60"/>
      <c r="BZF80" s="60"/>
      <c r="BZG80" s="60"/>
      <c r="BZH80" s="60"/>
      <c r="BZI80" s="60"/>
      <c r="BZJ80" s="60"/>
      <c r="BZK80" s="60"/>
      <c r="BZL80" s="60"/>
      <c r="BZM80" s="60"/>
      <c r="BZN80" s="60"/>
      <c r="BZO80" s="60"/>
      <c r="BZP80" s="60"/>
      <c r="BZQ80" s="60"/>
      <c r="BZR80" s="60"/>
      <c r="BZS80" s="60"/>
      <c r="BZT80" s="60"/>
      <c r="BZU80" s="60"/>
      <c r="BZV80" s="60"/>
      <c r="BZW80" s="60"/>
      <c r="BZX80" s="60"/>
      <c r="BZY80" s="60"/>
      <c r="BZZ80" s="60"/>
      <c r="CAA80" s="60"/>
      <c r="CAB80" s="60"/>
      <c r="CAC80" s="60"/>
      <c r="CAD80" s="60"/>
      <c r="CAE80" s="60"/>
      <c r="CAF80" s="60"/>
      <c r="CAG80" s="60"/>
      <c r="CAH80" s="60"/>
      <c r="CAI80" s="60"/>
      <c r="CAJ80" s="60"/>
      <c r="CAK80" s="60"/>
      <c r="CAL80" s="60"/>
      <c r="CAM80" s="60"/>
      <c r="CAN80" s="60"/>
      <c r="CAO80" s="60"/>
      <c r="CAP80" s="60"/>
      <c r="CAQ80" s="60"/>
      <c r="CAR80" s="60"/>
      <c r="CAS80" s="60"/>
      <c r="CAT80" s="60"/>
      <c r="CAU80" s="60"/>
      <c r="CAV80" s="60"/>
      <c r="CAW80" s="60"/>
      <c r="CAX80" s="60"/>
      <c r="CAY80" s="60"/>
      <c r="CAZ80" s="60"/>
      <c r="CBA80" s="60"/>
      <c r="CBB80" s="60"/>
      <c r="CBC80" s="60"/>
      <c r="CBD80" s="60"/>
      <c r="CBE80" s="60"/>
      <c r="CBF80" s="60"/>
      <c r="CBG80" s="60"/>
      <c r="CBH80" s="60"/>
      <c r="CBI80" s="60"/>
      <c r="CBJ80" s="60"/>
      <c r="CBK80" s="60"/>
      <c r="CBL80" s="60"/>
      <c r="CBM80" s="60"/>
      <c r="CBN80" s="60"/>
      <c r="CBO80" s="60"/>
      <c r="CBP80" s="60"/>
      <c r="CBQ80" s="60"/>
      <c r="CBR80" s="60"/>
      <c r="CBS80" s="60"/>
      <c r="CBT80" s="60"/>
      <c r="CBU80" s="60"/>
      <c r="CBV80" s="60"/>
      <c r="CBW80" s="60"/>
      <c r="CBX80" s="60"/>
      <c r="CBY80" s="60"/>
      <c r="CBZ80" s="60"/>
      <c r="CCA80" s="60"/>
      <c r="CCB80" s="60"/>
      <c r="CCC80" s="60"/>
      <c r="CCD80" s="60"/>
      <c r="CCE80" s="60"/>
      <c r="CCF80" s="60"/>
      <c r="CCG80" s="60"/>
      <c r="CCH80" s="60"/>
      <c r="CCI80" s="60"/>
      <c r="CCJ80" s="60"/>
      <c r="CCK80" s="60"/>
      <c r="CCL80" s="60"/>
      <c r="CCM80" s="60"/>
      <c r="CCN80" s="60"/>
      <c r="CCO80" s="60"/>
      <c r="CCP80" s="60"/>
      <c r="CCQ80" s="60"/>
      <c r="CCR80" s="60"/>
      <c r="CCS80" s="60"/>
      <c r="CCT80" s="60"/>
      <c r="CCU80" s="60"/>
      <c r="CCV80" s="60"/>
      <c r="CCW80" s="60"/>
      <c r="CCX80" s="60"/>
      <c r="CCY80" s="60"/>
      <c r="CCZ80" s="60"/>
      <c r="CDA80" s="60"/>
      <c r="CDB80" s="60"/>
      <c r="CDC80" s="60"/>
      <c r="CDD80" s="60"/>
      <c r="CDE80" s="60"/>
      <c r="CDF80" s="60"/>
      <c r="CDG80" s="60"/>
      <c r="CDH80" s="60"/>
      <c r="CDI80" s="60"/>
      <c r="CDJ80" s="60"/>
      <c r="CDK80" s="60"/>
      <c r="CDL80" s="60"/>
      <c r="CDM80" s="60"/>
      <c r="CDN80" s="60"/>
      <c r="CDO80" s="60"/>
      <c r="CDP80" s="60"/>
      <c r="CDQ80" s="60"/>
      <c r="CDR80" s="60"/>
      <c r="CDS80" s="60"/>
      <c r="CDT80" s="60"/>
      <c r="CDU80" s="60"/>
      <c r="CDV80" s="60"/>
      <c r="CDW80" s="60"/>
      <c r="CDX80" s="60"/>
      <c r="CDY80" s="60"/>
      <c r="CDZ80" s="60"/>
      <c r="CEA80" s="60"/>
      <c r="CEB80" s="60"/>
      <c r="CEC80" s="60"/>
      <c r="CED80" s="60"/>
      <c r="CEE80" s="60"/>
      <c r="CEF80" s="60"/>
      <c r="CEG80" s="60"/>
      <c r="CEH80" s="60"/>
      <c r="CEI80" s="60"/>
      <c r="CEJ80" s="60"/>
      <c r="CEK80" s="60"/>
      <c r="CEL80" s="60"/>
      <c r="CEM80" s="60"/>
      <c r="CEN80" s="60"/>
      <c r="CEO80" s="60"/>
      <c r="CEP80" s="60"/>
      <c r="CEQ80" s="60"/>
      <c r="CER80" s="60"/>
      <c r="CES80" s="60"/>
      <c r="CET80" s="60"/>
      <c r="CEU80" s="60"/>
      <c r="CEV80" s="60"/>
      <c r="CEW80" s="60"/>
      <c r="CEX80" s="60"/>
      <c r="CEY80" s="60"/>
      <c r="CEZ80" s="60"/>
      <c r="CFA80" s="60"/>
      <c r="CFB80" s="60"/>
      <c r="CFC80" s="60"/>
      <c r="CFD80" s="60"/>
      <c r="CFE80" s="60"/>
      <c r="CFF80" s="60"/>
      <c r="CFG80" s="60"/>
      <c r="CFH80" s="60"/>
      <c r="CFI80" s="60"/>
      <c r="CFJ80" s="60"/>
      <c r="CFK80" s="60"/>
      <c r="CFL80" s="60"/>
      <c r="CFM80" s="60"/>
      <c r="CFN80" s="60"/>
      <c r="CFO80" s="60"/>
      <c r="CFP80" s="60"/>
      <c r="CFQ80" s="60"/>
      <c r="CFR80" s="60"/>
      <c r="CFS80" s="60"/>
      <c r="CFT80" s="60"/>
      <c r="CFU80" s="60"/>
      <c r="CFV80" s="60"/>
      <c r="CFW80" s="60"/>
      <c r="CFX80" s="60"/>
      <c r="CFY80" s="60"/>
      <c r="CFZ80" s="60"/>
      <c r="CGA80" s="60"/>
      <c r="CGB80" s="60"/>
      <c r="CGC80" s="60"/>
      <c r="CGD80" s="60"/>
      <c r="CGE80" s="60"/>
      <c r="CGF80" s="60"/>
      <c r="CGG80" s="60"/>
      <c r="CGH80" s="60"/>
      <c r="CGI80" s="60"/>
      <c r="CGJ80" s="60"/>
      <c r="CGK80" s="60"/>
      <c r="CGL80" s="60"/>
      <c r="CGM80" s="60"/>
      <c r="CGN80" s="60"/>
      <c r="CGO80" s="60"/>
      <c r="CGP80" s="60"/>
      <c r="CGQ80" s="60"/>
      <c r="CGR80" s="60"/>
      <c r="CGS80" s="60"/>
      <c r="CGT80" s="60"/>
      <c r="CGU80" s="60"/>
      <c r="CGV80" s="60"/>
      <c r="CGW80" s="60"/>
      <c r="CGX80" s="60"/>
      <c r="CGY80" s="60"/>
      <c r="CGZ80" s="60"/>
      <c r="CHA80" s="60"/>
      <c r="CHB80" s="60"/>
      <c r="CHC80" s="60"/>
      <c r="CHD80" s="60"/>
      <c r="CHE80" s="60"/>
      <c r="CHF80" s="60"/>
      <c r="CHG80" s="60"/>
      <c r="CHH80" s="60"/>
      <c r="CHI80" s="60"/>
      <c r="CHJ80" s="60"/>
      <c r="CHK80" s="60"/>
      <c r="CHL80" s="60"/>
      <c r="CHM80" s="60"/>
      <c r="CHN80" s="60"/>
      <c r="CHO80" s="60"/>
      <c r="CHP80" s="60"/>
      <c r="CHQ80" s="60"/>
      <c r="CHR80" s="60"/>
      <c r="CHS80" s="60"/>
      <c r="CHT80" s="60"/>
      <c r="CHU80" s="60"/>
      <c r="CHV80" s="60"/>
      <c r="CHW80" s="60"/>
      <c r="CHX80" s="60"/>
      <c r="CHY80" s="60"/>
      <c r="CHZ80" s="60"/>
      <c r="CIA80" s="60"/>
      <c r="CIB80" s="60"/>
      <c r="CIC80" s="60"/>
      <c r="CID80" s="60"/>
      <c r="CIE80" s="60"/>
      <c r="CIF80" s="60"/>
      <c r="CIG80" s="60"/>
      <c r="CIH80" s="60"/>
      <c r="CII80" s="60"/>
      <c r="CIJ80" s="60"/>
      <c r="CIK80" s="60"/>
      <c r="CIL80" s="60"/>
      <c r="CIM80" s="60"/>
      <c r="CIN80" s="60"/>
      <c r="CIO80" s="60"/>
      <c r="CIP80" s="60"/>
      <c r="CIQ80" s="60"/>
      <c r="CIR80" s="60"/>
      <c r="CIS80" s="60"/>
      <c r="CIT80" s="60"/>
      <c r="CIU80" s="60"/>
      <c r="CIV80" s="60"/>
      <c r="CIW80" s="60"/>
      <c r="CIX80" s="60"/>
      <c r="CIY80" s="60"/>
      <c r="CIZ80" s="60"/>
      <c r="CJA80" s="60"/>
      <c r="CJB80" s="60"/>
      <c r="CJC80" s="60"/>
      <c r="CJD80" s="60"/>
      <c r="CJE80" s="60"/>
      <c r="CJF80" s="60"/>
      <c r="CJG80" s="60"/>
      <c r="CJH80" s="60"/>
      <c r="CJI80" s="60"/>
      <c r="CJJ80" s="60"/>
      <c r="CJK80" s="60"/>
      <c r="CJL80" s="60"/>
      <c r="CJM80" s="60"/>
      <c r="CJN80" s="60"/>
      <c r="CJO80" s="60"/>
      <c r="CJP80" s="60"/>
      <c r="CJQ80" s="60"/>
      <c r="CJR80" s="60"/>
      <c r="CJS80" s="60"/>
      <c r="CJT80" s="60"/>
      <c r="CJU80" s="60"/>
      <c r="CJV80" s="60"/>
      <c r="CJW80" s="60"/>
      <c r="CJX80" s="60"/>
      <c r="CJY80" s="60"/>
      <c r="CJZ80" s="60"/>
      <c r="CKA80" s="60"/>
      <c r="CKB80" s="60"/>
      <c r="CKC80" s="60"/>
      <c r="CKD80" s="60"/>
      <c r="CKE80" s="60"/>
      <c r="CKF80" s="60"/>
      <c r="CKG80" s="60"/>
      <c r="CKH80" s="60"/>
      <c r="CKI80" s="60"/>
      <c r="CKJ80" s="60"/>
      <c r="CKK80" s="60"/>
      <c r="CKL80" s="60"/>
      <c r="CKM80" s="60"/>
      <c r="CKN80" s="60"/>
      <c r="CKO80" s="60"/>
      <c r="CKP80" s="60"/>
      <c r="CKQ80" s="60"/>
      <c r="CKR80" s="60"/>
      <c r="CKS80" s="60"/>
      <c r="CKT80" s="60"/>
      <c r="CKU80" s="60"/>
      <c r="CKV80" s="60"/>
      <c r="CKW80" s="60"/>
      <c r="CKX80" s="60"/>
      <c r="CKY80" s="60"/>
      <c r="CKZ80" s="60"/>
      <c r="CLA80" s="60"/>
      <c r="CLB80" s="60"/>
      <c r="CLC80" s="60"/>
      <c r="CLD80" s="60"/>
      <c r="CLE80" s="60"/>
      <c r="CLF80" s="60"/>
      <c r="CLG80" s="60"/>
      <c r="CLH80" s="60"/>
      <c r="CLI80" s="60"/>
      <c r="CLJ80" s="60"/>
      <c r="CLK80" s="60"/>
      <c r="CLL80" s="60"/>
      <c r="CLM80" s="60"/>
      <c r="CLN80" s="60"/>
      <c r="CLO80" s="60"/>
      <c r="CLP80" s="60"/>
      <c r="CLQ80" s="60"/>
      <c r="CLR80" s="60"/>
      <c r="CLS80" s="60"/>
      <c r="CLT80" s="60"/>
      <c r="CLU80" s="60"/>
      <c r="CLV80" s="60"/>
      <c r="CLW80" s="60"/>
      <c r="CLX80" s="60"/>
      <c r="CLY80" s="60"/>
      <c r="CLZ80" s="60"/>
      <c r="CMA80" s="60"/>
      <c r="CMB80" s="60"/>
      <c r="CMC80" s="60"/>
      <c r="CMD80" s="60"/>
      <c r="CME80" s="60"/>
      <c r="CMF80" s="60"/>
      <c r="CMG80" s="60"/>
      <c r="CMH80" s="60"/>
      <c r="CMI80" s="60"/>
      <c r="CMJ80" s="60"/>
      <c r="CMK80" s="60"/>
      <c r="CML80" s="60"/>
      <c r="CMM80" s="60"/>
      <c r="CMN80" s="60"/>
      <c r="CMO80" s="60"/>
      <c r="CMP80" s="60"/>
      <c r="CMQ80" s="60"/>
      <c r="CMR80" s="60"/>
      <c r="CMS80" s="60"/>
      <c r="CMT80" s="60"/>
      <c r="CMU80" s="60"/>
      <c r="CMV80" s="60"/>
      <c r="CMW80" s="60"/>
      <c r="CMX80" s="60"/>
      <c r="CMY80" s="60"/>
      <c r="CMZ80" s="60"/>
      <c r="CNA80" s="60"/>
      <c r="CNB80" s="60"/>
      <c r="CNC80" s="60"/>
      <c r="CND80" s="60"/>
      <c r="CNE80" s="60"/>
      <c r="CNF80" s="60"/>
      <c r="CNG80" s="60"/>
      <c r="CNH80" s="60"/>
      <c r="CNI80" s="60"/>
      <c r="CNJ80" s="60"/>
      <c r="CNK80" s="60"/>
      <c r="CNL80" s="60"/>
      <c r="CNM80" s="60"/>
      <c r="CNN80" s="60"/>
      <c r="CNO80" s="60"/>
      <c r="CNP80" s="60"/>
      <c r="CNQ80" s="60"/>
      <c r="CNR80" s="60"/>
      <c r="CNS80" s="60"/>
      <c r="CNT80" s="60"/>
      <c r="CNU80" s="60"/>
      <c r="CNV80" s="60"/>
      <c r="CNW80" s="60"/>
      <c r="CNX80" s="60"/>
      <c r="CNY80" s="60"/>
      <c r="CNZ80" s="60"/>
      <c r="COA80" s="60"/>
      <c r="COB80" s="60"/>
      <c r="COC80" s="60"/>
      <c r="COD80" s="60"/>
      <c r="COE80" s="60"/>
      <c r="COF80" s="60"/>
      <c r="COG80" s="60"/>
      <c r="COH80" s="60"/>
      <c r="COI80" s="60"/>
      <c r="COJ80" s="60"/>
      <c r="COK80" s="60"/>
      <c r="COL80" s="60"/>
      <c r="COM80" s="60"/>
      <c r="CON80" s="60"/>
      <c r="COO80" s="60"/>
      <c r="COP80" s="60"/>
      <c r="COQ80" s="60"/>
      <c r="COR80" s="60"/>
      <c r="COS80" s="60"/>
      <c r="COT80" s="60"/>
      <c r="COU80" s="60"/>
      <c r="COV80" s="60"/>
      <c r="COW80" s="60"/>
      <c r="COX80" s="60"/>
      <c r="COY80" s="60"/>
      <c r="COZ80" s="60"/>
      <c r="CPA80" s="60"/>
      <c r="CPB80" s="60"/>
      <c r="CPC80" s="60"/>
      <c r="CPD80" s="60"/>
      <c r="CPE80" s="60"/>
      <c r="CPF80" s="60"/>
      <c r="CPG80" s="60"/>
      <c r="CPH80" s="60"/>
      <c r="CPI80" s="60"/>
      <c r="CPJ80" s="60"/>
      <c r="CPK80" s="60"/>
      <c r="CPL80" s="60"/>
      <c r="CPM80" s="60"/>
      <c r="CPN80" s="60"/>
      <c r="CPO80" s="60"/>
      <c r="CPP80" s="60"/>
      <c r="CPQ80" s="60"/>
      <c r="CPR80" s="60"/>
      <c r="CPS80" s="60"/>
      <c r="CPT80" s="60"/>
      <c r="CPU80" s="60"/>
      <c r="CPV80" s="60"/>
      <c r="CPW80" s="60"/>
      <c r="CPX80" s="60"/>
      <c r="CPY80" s="60"/>
      <c r="CPZ80" s="60"/>
      <c r="CQA80" s="60"/>
      <c r="CQB80" s="60"/>
      <c r="CQC80" s="60"/>
      <c r="CQD80" s="60"/>
      <c r="CQE80" s="60"/>
      <c r="CQF80" s="60"/>
      <c r="CQG80" s="60"/>
      <c r="CQH80" s="60"/>
      <c r="CQI80" s="60"/>
      <c r="CQJ80" s="60"/>
      <c r="CQK80" s="60"/>
      <c r="CQL80" s="60"/>
      <c r="CQM80" s="60"/>
      <c r="CQN80" s="60"/>
      <c r="CQO80" s="60"/>
      <c r="CQP80" s="60"/>
      <c r="CQQ80" s="60"/>
      <c r="CQR80" s="60"/>
      <c r="CQS80" s="60"/>
      <c r="CQT80" s="60"/>
      <c r="CQU80" s="60"/>
      <c r="CQV80" s="60"/>
      <c r="CQW80" s="60"/>
      <c r="CQX80" s="60"/>
      <c r="CQY80" s="60"/>
      <c r="CQZ80" s="60"/>
      <c r="CRA80" s="60"/>
      <c r="CRB80" s="60"/>
      <c r="CRC80" s="60"/>
      <c r="CRD80" s="60"/>
      <c r="CRE80" s="60"/>
      <c r="CRF80" s="60"/>
      <c r="CRG80" s="60"/>
      <c r="CRH80" s="60"/>
      <c r="CRI80" s="60"/>
      <c r="CRJ80" s="60"/>
      <c r="CRK80" s="60"/>
      <c r="CRL80" s="60"/>
      <c r="CRM80" s="60"/>
      <c r="CRN80" s="60"/>
      <c r="CRO80" s="60"/>
      <c r="CRP80" s="60"/>
      <c r="CRQ80" s="60"/>
      <c r="CRR80" s="60"/>
      <c r="CRS80" s="60"/>
      <c r="CRT80" s="60"/>
      <c r="CRU80" s="60"/>
      <c r="CRV80" s="60"/>
      <c r="CRW80" s="60"/>
      <c r="CRX80" s="60"/>
      <c r="CRY80" s="60"/>
      <c r="CRZ80" s="60"/>
      <c r="CSA80" s="60"/>
      <c r="CSB80" s="60"/>
      <c r="CSC80" s="60"/>
      <c r="CSD80" s="60"/>
      <c r="CSE80" s="60"/>
      <c r="CSF80" s="60"/>
      <c r="CSG80" s="60"/>
      <c r="CSH80" s="60"/>
      <c r="CSI80" s="60"/>
      <c r="CSJ80" s="60"/>
      <c r="CSK80" s="60"/>
      <c r="CSL80" s="60"/>
      <c r="CSM80" s="60"/>
      <c r="CSN80" s="60"/>
      <c r="CSO80" s="60"/>
      <c r="CSP80" s="60"/>
      <c r="CSQ80" s="60"/>
      <c r="CSR80" s="60"/>
      <c r="CSS80" s="60"/>
      <c r="CST80" s="60"/>
      <c r="CSU80" s="60"/>
      <c r="CSV80" s="60"/>
      <c r="CSW80" s="60"/>
      <c r="CSX80" s="60"/>
      <c r="CSY80" s="60"/>
      <c r="CSZ80" s="60"/>
      <c r="CTA80" s="60"/>
      <c r="CTB80" s="60"/>
      <c r="CTC80" s="60"/>
      <c r="CTD80" s="60"/>
      <c r="CTE80" s="60"/>
      <c r="CTF80" s="60"/>
      <c r="CTG80" s="60"/>
      <c r="CTH80" s="60"/>
      <c r="CTI80" s="60"/>
      <c r="CTJ80" s="60"/>
      <c r="CTK80" s="60"/>
      <c r="CTL80" s="60"/>
      <c r="CTM80" s="60"/>
      <c r="CTN80" s="60"/>
      <c r="CTO80" s="60"/>
      <c r="CTP80" s="60"/>
      <c r="CTQ80" s="60"/>
      <c r="CTR80" s="60"/>
      <c r="CTS80" s="60"/>
      <c r="CTT80" s="60"/>
      <c r="CTU80" s="60"/>
      <c r="CTV80" s="60"/>
      <c r="CTW80" s="60"/>
      <c r="CTX80" s="60"/>
      <c r="CTY80" s="60"/>
      <c r="CTZ80" s="60"/>
      <c r="CUA80" s="60"/>
      <c r="CUB80" s="60"/>
      <c r="CUC80" s="60"/>
      <c r="CUD80" s="60"/>
      <c r="CUE80" s="60"/>
      <c r="CUF80" s="60"/>
      <c r="CUG80" s="60"/>
      <c r="CUH80" s="60"/>
      <c r="CUI80" s="60"/>
      <c r="CUJ80" s="60"/>
      <c r="CUK80" s="60"/>
      <c r="CUL80" s="60"/>
      <c r="CUM80" s="60"/>
      <c r="CUN80" s="60"/>
      <c r="CUO80" s="60"/>
      <c r="CUP80" s="60"/>
      <c r="CUQ80" s="60"/>
      <c r="CUR80" s="60"/>
      <c r="CUS80" s="60"/>
      <c r="CUT80" s="60"/>
      <c r="CUU80" s="60"/>
      <c r="CUV80" s="60"/>
      <c r="CUW80" s="60"/>
      <c r="CUX80" s="60"/>
      <c r="CUY80" s="60"/>
      <c r="CUZ80" s="60"/>
      <c r="CVA80" s="60"/>
      <c r="CVB80" s="60"/>
      <c r="CVC80" s="60"/>
      <c r="CVD80" s="60"/>
      <c r="CVE80" s="60"/>
      <c r="CVF80" s="60"/>
      <c r="CVG80" s="60"/>
      <c r="CVH80" s="60"/>
      <c r="CVI80" s="60"/>
      <c r="CVJ80" s="60"/>
      <c r="CVK80" s="60"/>
      <c r="CVL80" s="60"/>
      <c r="CVM80" s="60"/>
      <c r="CVN80" s="60"/>
      <c r="CVO80" s="60"/>
      <c r="CVP80" s="60"/>
      <c r="CVQ80" s="60"/>
      <c r="CVR80" s="60"/>
      <c r="CVS80" s="60"/>
      <c r="CVT80" s="60"/>
      <c r="CVU80" s="60"/>
      <c r="CVV80" s="60"/>
      <c r="CVW80" s="60"/>
      <c r="CVX80" s="60"/>
      <c r="CVY80" s="60"/>
      <c r="CVZ80" s="60"/>
      <c r="CWA80" s="60"/>
      <c r="CWB80" s="60"/>
      <c r="CWC80" s="60"/>
      <c r="CWD80" s="60"/>
      <c r="CWE80" s="60"/>
      <c r="CWF80" s="60"/>
      <c r="CWG80" s="60"/>
      <c r="CWH80" s="60"/>
      <c r="CWI80" s="60"/>
      <c r="CWJ80" s="60"/>
      <c r="CWK80" s="60"/>
      <c r="CWL80" s="60"/>
      <c r="CWM80" s="60"/>
      <c r="CWN80" s="60"/>
      <c r="CWO80" s="60"/>
      <c r="CWP80" s="60"/>
      <c r="CWQ80" s="60"/>
      <c r="CWR80" s="60"/>
      <c r="CWS80" s="60"/>
      <c r="CWT80" s="60"/>
      <c r="CWU80" s="60"/>
      <c r="CWV80" s="60"/>
      <c r="CWW80" s="60"/>
      <c r="CWX80" s="60"/>
      <c r="CWY80" s="60"/>
      <c r="CWZ80" s="60"/>
      <c r="CXA80" s="60"/>
      <c r="CXB80" s="60"/>
      <c r="CXC80" s="60"/>
      <c r="CXD80" s="60"/>
      <c r="CXE80" s="60"/>
      <c r="CXF80" s="60"/>
      <c r="CXG80" s="60"/>
      <c r="CXH80" s="60"/>
      <c r="CXI80" s="60"/>
      <c r="CXJ80" s="60"/>
      <c r="CXK80" s="60"/>
      <c r="CXL80" s="60"/>
      <c r="CXM80" s="60"/>
      <c r="CXN80" s="60"/>
      <c r="CXO80" s="60"/>
      <c r="CXP80" s="60"/>
      <c r="CXQ80" s="60"/>
      <c r="CXR80" s="60"/>
      <c r="CXS80" s="60"/>
      <c r="CXT80" s="60"/>
      <c r="CXU80" s="60"/>
      <c r="CXV80" s="60"/>
      <c r="CXW80" s="60"/>
      <c r="CXX80" s="60"/>
      <c r="CXY80" s="60"/>
      <c r="CXZ80" s="60"/>
      <c r="CYA80" s="60"/>
      <c r="CYB80" s="60"/>
      <c r="CYC80" s="60"/>
      <c r="CYD80" s="60"/>
      <c r="CYE80" s="60"/>
      <c r="CYF80" s="60"/>
      <c r="CYG80" s="60"/>
      <c r="CYH80" s="60"/>
      <c r="CYI80" s="60"/>
      <c r="CYJ80" s="60"/>
      <c r="CYK80" s="60"/>
      <c r="CYL80" s="60"/>
      <c r="CYM80" s="60"/>
      <c r="CYN80" s="60"/>
      <c r="CYO80" s="60"/>
      <c r="CYP80" s="60"/>
      <c r="CYQ80" s="60"/>
      <c r="CYR80" s="60"/>
      <c r="CYS80" s="60"/>
      <c r="CYT80" s="60"/>
      <c r="CYU80" s="60"/>
      <c r="CYV80" s="60"/>
      <c r="CYW80" s="60"/>
      <c r="CYX80" s="60"/>
      <c r="CYY80" s="60"/>
      <c r="CYZ80" s="60"/>
      <c r="CZA80" s="60"/>
      <c r="CZB80" s="60"/>
      <c r="CZC80" s="60"/>
      <c r="CZD80" s="60"/>
      <c r="CZE80" s="60"/>
      <c r="CZF80" s="60"/>
      <c r="CZG80" s="60"/>
      <c r="CZH80" s="60"/>
      <c r="CZI80" s="60"/>
      <c r="CZJ80" s="60"/>
      <c r="CZK80" s="60"/>
      <c r="CZL80" s="60"/>
      <c r="CZM80" s="60"/>
      <c r="CZN80" s="60"/>
      <c r="CZO80" s="60"/>
      <c r="CZP80" s="60"/>
      <c r="CZQ80" s="60"/>
      <c r="CZR80" s="60"/>
      <c r="CZS80" s="60"/>
      <c r="CZT80" s="60"/>
      <c r="CZU80" s="60"/>
      <c r="CZV80" s="60"/>
      <c r="CZW80" s="60"/>
      <c r="CZX80" s="60"/>
      <c r="CZY80" s="60"/>
      <c r="CZZ80" s="60"/>
      <c r="DAA80" s="60"/>
      <c r="DAB80" s="60"/>
      <c r="DAC80" s="60"/>
      <c r="DAD80" s="60"/>
      <c r="DAE80" s="60"/>
      <c r="DAF80" s="60"/>
      <c r="DAG80" s="60"/>
      <c r="DAH80" s="60"/>
      <c r="DAI80" s="60"/>
      <c r="DAJ80" s="60"/>
      <c r="DAK80" s="60"/>
      <c r="DAL80" s="60"/>
      <c r="DAM80" s="60"/>
      <c r="DAN80" s="60"/>
      <c r="DAO80" s="60"/>
      <c r="DAP80" s="60"/>
      <c r="DAQ80" s="60"/>
      <c r="DAR80" s="60"/>
      <c r="DAS80" s="60"/>
      <c r="DAT80" s="60"/>
      <c r="DAU80" s="60"/>
      <c r="DAV80" s="60"/>
      <c r="DAW80" s="60"/>
      <c r="DAX80" s="60"/>
      <c r="DAY80" s="60"/>
      <c r="DAZ80" s="60"/>
      <c r="DBA80" s="60"/>
      <c r="DBB80" s="60"/>
      <c r="DBC80" s="60"/>
      <c r="DBD80" s="60"/>
      <c r="DBE80" s="60"/>
      <c r="DBF80" s="60"/>
      <c r="DBG80" s="60"/>
      <c r="DBH80" s="60"/>
      <c r="DBI80" s="60"/>
      <c r="DBJ80" s="60"/>
      <c r="DBK80" s="60"/>
      <c r="DBL80" s="60"/>
      <c r="DBM80" s="60"/>
      <c r="DBN80" s="60"/>
      <c r="DBO80" s="60"/>
      <c r="DBP80" s="60"/>
      <c r="DBQ80" s="60"/>
      <c r="DBR80" s="60"/>
      <c r="DBS80" s="60"/>
      <c r="DBT80" s="60"/>
      <c r="DBU80" s="60"/>
      <c r="DBV80" s="60"/>
      <c r="DBW80" s="60"/>
      <c r="DBX80" s="60"/>
      <c r="DBY80" s="60"/>
      <c r="DBZ80" s="60"/>
      <c r="DCA80" s="60"/>
      <c r="DCB80" s="60"/>
      <c r="DCC80" s="60"/>
      <c r="DCD80" s="60"/>
      <c r="DCE80" s="60"/>
      <c r="DCF80" s="60"/>
      <c r="DCG80" s="60"/>
      <c r="DCH80" s="60"/>
      <c r="DCI80" s="60"/>
      <c r="DCJ80" s="60"/>
      <c r="DCK80" s="60"/>
      <c r="DCL80" s="60"/>
      <c r="DCM80" s="60"/>
      <c r="DCN80" s="60"/>
      <c r="DCO80" s="60"/>
      <c r="DCP80" s="60"/>
      <c r="DCQ80" s="60"/>
      <c r="DCR80" s="60"/>
      <c r="DCS80" s="60"/>
      <c r="DCT80" s="60"/>
      <c r="DCU80" s="60"/>
      <c r="DCV80" s="60"/>
      <c r="DCW80" s="60"/>
      <c r="DCX80" s="60"/>
      <c r="DCY80" s="60"/>
      <c r="DCZ80" s="60"/>
      <c r="DDA80" s="60"/>
      <c r="DDB80" s="60"/>
      <c r="DDC80" s="60"/>
      <c r="DDD80" s="60"/>
      <c r="DDE80" s="60"/>
      <c r="DDF80" s="60"/>
      <c r="DDG80" s="60"/>
      <c r="DDH80" s="60"/>
      <c r="DDI80" s="60"/>
      <c r="DDJ80" s="60"/>
      <c r="DDK80" s="60"/>
      <c r="DDL80" s="60"/>
      <c r="DDM80" s="60"/>
      <c r="DDN80" s="60"/>
      <c r="DDO80" s="60"/>
      <c r="DDP80" s="60"/>
      <c r="DDQ80" s="60"/>
      <c r="DDR80" s="60"/>
      <c r="DDS80" s="60"/>
      <c r="DDT80" s="60"/>
      <c r="DDU80" s="60"/>
      <c r="DDV80" s="60"/>
      <c r="DDW80" s="60"/>
      <c r="DDX80" s="60"/>
      <c r="DDY80" s="60"/>
      <c r="DDZ80" s="60"/>
      <c r="DEA80" s="60"/>
      <c r="DEB80" s="60"/>
      <c r="DEC80" s="60"/>
      <c r="DED80" s="60"/>
      <c r="DEE80" s="60"/>
      <c r="DEF80" s="60"/>
      <c r="DEG80" s="60"/>
      <c r="DEH80" s="60"/>
      <c r="DEI80" s="60"/>
      <c r="DEJ80" s="60"/>
      <c r="DEK80" s="60"/>
      <c r="DEL80" s="60"/>
      <c r="DEM80" s="60"/>
      <c r="DEN80" s="60"/>
      <c r="DEO80" s="60"/>
      <c r="DEP80" s="60"/>
      <c r="DEQ80" s="60"/>
      <c r="DER80" s="60"/>
      <c r="DES80" s="60"/>
      <c r="DET80" s="60"/>
      <c r="DEU80" s="60"/>
      <c r="DEV80" s="60"/>
      <c r="DEW80" s="60"/>
      <c r="DEX80" s="60"/>
      <c r="DEY80" s="60"/>
      <c r="DEZ80" s="60"/>
      <c r="DFA80" s="60"/>
      <c r="DFB80" s="60"/>
      <c r="DFC80" s="60"/>
      <c r="DFD80" s="60"/>
      <c r="DFE80" s="60"/>
      <c r="DFF80" s="60"/>
      <c r="DFG80" s="60"/>
      <c r="DFH80" s="60"/>
      <c r="DFI80" s="60"/>
      <c r="DFJ80" s="60"/>
      <c r="DFK80" s="60"/>
      <c r="DFL80" s="60"/>
      <c r="DFM80" s="60"/>
      <c r="DFN80" s="60"/>
      <c r="DFO80" s="60"/>
      <c r="DFP80" s="60"/>
      <c r="DFQ80" s="60"/>
      <c r="DFR80" s="60"/>
      <c r="DFS80" s="60"/>
      <c r="DFT80" s="60"/>
      <c r="DFU80" s="60"/>
      <c r="DFV80" s="60"/>
      <c r="DFW80" s="60"/>
      <c r="DFX80" s="60"/>
      <c r="DFY80" s="60"/>
      <c r="DFZ80" s="60"/>
      <c r="DGA80" s="60"/>
      <c r="DGB80" s="60"/>
      <c r="DGC80" s="60"/>
      <c r="DGD80" s="60"/>
      <c r="DGE80" s="60"/>
      <c r="DGF80" s="60"/>
      <c r="DGG80" s="60"/>
      <c r="DGH80" s="60"/>
      <c r="DGI80" s="60"/>
      <c r="DGJ80" s="60"/>
      <c r="DGK80" s="60"/>
      <c r="DGL80" s="60"/>
      <c r="DGM80" s="60"/>
      <c r="DGN80" s="60"/>
      <c r="DGO80" s="60"/>
      <c r="DGP80" s="60"/>
      <c r="DGQ80" s="60"/>
      <c r="DGR80" s="60"/>
      <c r="DGS80" s="60"/>
      <c r="DGT80" s="60"/>
      <c r="DGU80" s="60"/>
      <c r="DGV80" s="60"/>
      <c r="DGW80" s="60"/>
      <c r="DGX80" s="60"/>
      <c r="DGY80" s="60"/>
      <c r="DGZ80" s="60"/>
      <c r="DHA80" s="60"/>
      <c r="DHB80" s="60"/>
      <c r="DHC80" s="60"/>
      <c r="DHD80" s="60"/>
      <c r="DHE80" s="60"/>
      <c r="DHF80" s="60"/>
      <c r="DHG80" s="60"/>
      <c r="DHH80" s="60"/>
      <c r="DHI80" s="60"/>
      <c r="DHJ80" s="60"/>
      <c r="DHK80" s="60"/>
      <c r="DHL80" s="60"/>
      <c r="DHM80" s="60"/>
      <c r="DHN80" s="60"/>
      <c r="DHO80" s="60"/>
      <c r="DHP80" s="60"/>
      <c r="DHQ80" s="60"/>
      <c r="DHR80" s="60"/>
      <c r="DHS80" s="60"/>
      <c r="DHT80" s="60"/>
      <c r="DHU80" s="60"/>
      <c r="DHV80" s="60"/>
      <c r="DHW80" s="60"/>
      <c r="DHX80" s="60"/>
      <c r="DHY80" s="60"/>
      <c r="DHZ80" s="60"/>
      <c r="DIA80" s="60"/>
      <c r="DIB80" s="60"/>
      <c r="DIC80" s="60"/>
      <c r="DID80" s="60"/>
      <c r="DIE80" s="60"/>
      <c r="DIF80" s="60"/>
      <c r="DIG80" s="60"/>
      <c r="DIH80" s="60"/>
      <c r="DII80" s="60"/>
      <c r="DIJ80" s="60"/>
      <c r="DIK80" s="60"/>
      <c r="DIL80" s="60"/>
      <c r="DIM80" s="60"/>
      <c r="DIN80" s="60"/>
      <c r="DIO80" s="60"/>
      <c r="DIP80" s="60"/>
      <c r="DIQ80" s="60"/>
      <c r="DIR80" s="60"/>
      <c r="DIS80" s="60"/>
      <c r="DIT80" s="60"/>
      <c r="DIU80" s="60"/>
      <c r="DIV80" s="60"/>
      <c r="DIW80" s="60"/>
      <c r="DIX80" s="60"/>
      <c r="DIY80" s="60"/>
      <c r="DIZ80" s="60"/>
      <c r="DJA80" s="60"/>
      <c r="DJB80" s="60"/>
      <c r="DJC80" s="60"/>
      <c r="DJD80" s="60"/>
      <c r="DJE80" s="60"/>
      <c r="DJF80" s="60"/>
      <c r="DJG80" s="60"/>
      <c r="DJH80" s="60"/>
      <c r="DJI80" s="60"/>
      <c r="DJJ80" s="60"/>
      <c r="DJK80" s="60"/>
      <c r="DJL80" s="60"/>
      <c r="DJM80" s="60"/>
      <c r="DJN80" s="60"/>
      <c r="DJO80" s="60"/>
      <c r="DJP80" s="60"/>
      <c r="DJQ80" s="60"/>
      <c r="DJR80" s="60"/>
      <c r="DJS80" s="60"/>
      <c r="DJT80" s="60"/>
      <c r="DJU80" s="60"/>
      <c r="DJV80" s="60"/>
      <c r="DJW80" s="60"/>
      <c r="DJX80" s="60"/>
      <c r="DJY80" s="60"/>
      <c r="DJZ80" s="60"/>
      <c r="DKA80" s="60"/>
      <c r="DKB80" s="60"/>
      <c r="DKC80" s="60"/>
      <c r="DKD80" s="60"/>
      <c r="DKE80" s="60"/>
      <c r="DKF80" s="60"/>
      <c r="DKG80" s="60"/>
      <c r="DKH80" s="60"/>
      <c r="DKI80" s="60"/>
      <c r="DKJ80" s="60"/>
      <c r="DKK80" s="60"/>
      <c r="DKL80" s="60"/>
      <c r="DKM80" s="60"/>
      <c r="DKN80" s="60"/>
      <c r="DKO80" s="60"/>
      <c r="DKP80" s="60"/>
      <c r="DKQ80" s="60"/>
      <c r="DKR80" s="60"/>
      <c r="DKS80" s="60"/>
      <c r="DKT80" s="60"/>
      <c r="DKU80" s="60"/>
      <c r="DKV80" s="60"/>
      <c r="DKW80" s="60"/>
      <c r="DKX80" s="60"/>
      <c r="DKY80" s="60"/>
      <c r="DKZ80" s="60"/>
      <c r="DLA80" s="60"/>
      <c r="DLB80" s="60"/>
      <c r="DLC80" s="60"/>
      <c r="DLD80" s="60"/>
      <c r="DLE80" s="60"/>
      <c r="DLF80" s="60"/>
      <c r="DLG80" s="60"/>
      <c r="DLH80" s="60"/>
      <c r="DLI80" s="60"/>
      <c r="DLJ80" s="60"/>
      <c r="DLK80" s="60"/>
      <c r="DLL80" s="60"/>
      <c r="DLM80" s="60"/>
      <c r="DLN80" s="60"/>
      <c r="DLO80" s="60"/>
      <c r="DLP80" s="60"/>
      <c r="DLQ80" s="60"/>
      <c r="DLR80" s="60"/>
      <c r="DLS80" s="60"/>
      <c r="DLT80" s="60"/>
      <c r="DLU80" s="60"/>
      <c r="DLV80" s="60"/>
      <c r="DLW80" s="60"/>
      <c r="DLX80" s="60"/>
      <c r="DLY80" s="60"/>
      <c r="DLZ80" s="60"/>
      <c r="DMA80" s="60"/>
      <c r="DMB80" s="60"/>
      <c r="DMC80" s="60"/>
      <c r="DMD80" s="60"/>
      <c r="DME80" s="60"/>
      <c r="DMF80" s="60"/>
      <c r="DMG80" s="60"/>
      <c r="DMH80" s="60"/>
      <c r="DMI80" s="60"/>
      <c r="DMJ80" s="60"/>
      <c r="DMK80" s="60"/>
      <c r="DML80" s="60"/>
      <c r="DMM80" s="60"/>
      <c r="DMN80" s="60"/>
      <c r="DMO80" s="60"/>
      <c r="DMP80" s="60"/>
      <c r="DMQ80" s="60"/>
      <c r="DMR80" s="60"/>
      <c r="DMS80" s="60"/>
      <c r="DMT80" s="60"/>
      <c r="DMU80" s="60"/>
      <c r="DMV80" s="60"/>
      <c r="DMW80" s="60"/>
      <c r="DMX80" s="60"/>
      <c r="DMY80" s="60"/>
      <c r="DMZ80" s="60"/>
      <c r="DNA80" s="60"/>
      <c r="DNB80" s="60"/>
      <c r="DNC80" s="60"/>
      <c r="DND80" s="60"/>
      <c r="DNE80" s="60"/>
      <c r="DNF80" s="60"/>
      <c r="DNG80" s="60"/>
      <c r="DNH80" s="60"/>
      <c r="DNI80" s="60"/>
      <c r="DNJ80" s="60"/>
      <c r="DNK80" s="60"/>
      <c r="DNL80" s="60"/>
      <c r="DNM80" s="60"/>
      <c r="DNN80" s="60"/>
      <c r="DNO80" s="60"/>
      <c r="DNP80" s="60"/>
      <c r="DNQ80" s="60"/>
      <c r="DNR80" s="60"/>
      <c r="DNS80" s="60"/>
      <c r="DNT80" s="60"/>
      <c r="DNU80" s="60"/>
      <c r="DNV80" s="60"/>
      <c r="DNW80" s="60"/>
      <c r="DNX80" s="60"/>
      <c r="DNY80" s="60"/>
      <c r="DNZ80" s="60"/>
      <c r="DOA80" s="60"/>
      <c r="DOB80" s="60"/>
      <c r="DOC80" s="60"/>
      <c r="DOD80" s="60"/>
      <c r="DOE80" s="60"/>
      <c r="DOF80" s="60"/>
      <c r="DOG80" s="60"/>
      <c r="DOH80" s="60"/>
      <c r="DOI80" s="60"/>
      <c r="DOJ80" s="60"/>
      <c r="DOK80" s="60"/>
      <c r="DOL80" s="60"/>
      <c r="DOM80" s="60"/>
      <c r="DON80" s="60"/>
      <c r="DOO80" s="60"/>
      <c r="DOP80" s="60"/>
      <c r="DOQ80" s="60"/>
      <c r="DOR80" s="60"/>
      <c r="DOS80" s="60"/>
      <c r="DOT80" s="60"/>
      <c r="DOU80" s="60"/>
      <c r="DOV80" s="60"/>
      <c r="DOW80" s="60"/>
      <c r="DOX80" s="60"/>
      <c r="DOY80" s="60"/>
      <c r="DOZ80" s="60"/>
      <c r="DPA80" s="60"/>
      <c r="DPB80" s="60"/>
      <c r="DPC80" s="60"/>
      <c r="DPD80" s="60"/>
      <c r="DPE80" s="60"/>
      <c r="DPF80" s="60"/>
      <c r="DPG80" s="60"/>
      <c r="DPH80" s="60"/>
      <c r="DPI80" s="60"/>
      <c r="DPJ80" s="60"/>
      <c r="DPK80" s="60"/>
      <c r="DPL80" s="60"/>
      <c r="DPM80" s="60"/>
      <c r="DPN80" s="60"/>
      <c r="DPO80" s="60"/>
      <c r="DPP80" s="60"/>
      <c r="DPQ80" s="60"/>
      <c r="DPR80" s="60"/>
      <c r="DPS80" s="60"/>
      <c r="DPT80" s="60"/>
      <c r="DPU80" s="60"/>
      <c r="DPV80" s="60"/>
      <c r="DPW80" s="60"/>
      <c r="DPX80" s="60"/>
      <c r="DPY80" s="60"/>
      <c r="DPZ80" s="60"/>
      <c r="DQA80" s="60"/>
      <c r="DQB80" s="60"/>
      <c r="DQC80" s="60"/>
      <c r="DQD80" s="60"/>
      <c r="DQE80" s="60"/>
      <c r="DQF80" s="60"/>
      <c r="DQG80" s="60"/>
      <c r="DQH80" s="60"/>
      <c r="DQI80" s="60"/>
      <c r="DQJ80" s="60"/>
      <c r="DQK80" s="60"/>
      <c r="DQL80" s="60"/>
      <c r="DQM80" s="60"/>
      <c r="DQN80" s="60"/>
      <c r="DQO80" s="60"/>
      <c r="DQP80" s="60"/>
      <c r="DQQ80" s="60"/>
      <c r="DQR80" s="60"/>
      <c r="DQS80" s="60"/>
      <c r="DQT80" s="60"/>
      <c r="DQU80" s="60"/>
      <c r="DQV80" s="60"/>
      <c r="DQW80" s="60"/>
      <c r="DQX80" s="60"/>
      <c r="DQY80" s="60"/>
      <c r="DQZ80" s="60"/>
      <c r="DRA80" s="60"/>
      <c r="DRB80" s="60"/>
      <c r="DRC80" s="60"/>
      <c r="DRD80" s="60"/>
      <c r="DRE80" s="60"/>
      <c r="DRF80" s="60"/>
      <c r="DRG80" s="60"/>
      <c r="DRH80" s="60"/>
      <c r="DRI80" s="60"/>
      <c r="DRJ80" s="60"/>
      <c r="DRK80" s="60"/>
      <c r="DRL80" s="60"/>
      <c r="DRM80" s="60"/>
      <c r="DRN80" s="60"/>
      <c r="DRO80" s="60"/>
      <c r="DRP80" s="60"/>
      <c r="DRQ80" s="60"/>
      <c r="DRR80" s="60"/>
      <c r="DRS80" s="60"/>
      <c r="DRT80" s="60"/>
      <c r="DRU80" s="60"/>
      <c r="DRV80" s="60"/>
      <c r="DRW80" s="60"/>
      <c r="DRX80" s="60"/>
      <c r="DRY80" s="60"/>
      <c r="DRZ80" s="60"/>
      <c r="DSA80" s="60"/>
      <c r="DSB80" s="60"/>
      <c r="DSC80" s="60"/>
      <c r="DSD80" s="60"/>
      <c r="DSE80" s="60"/>
      <c r="DSF80" s="60"/>
      <c r="DSG80" s="60"/>
      <c r="DSH80" s="60"/>
      <c r="DSI80" s="60"/>
      <c r="DSJ80" s="60"/>
      <c r="DSK80" s="60"/>
      <c r="DSL80" s="60"/>
      <c r="DSM80" s="60"/>
      <c r="DSN80" s="60"/>
      <c r="DSO80" s="60"/>
      <c r="DSP80" s="60"/>
      <c r="DSQ80" s="60"/>
      <c r="DSR80" s="60"/>
      <c r="DSS80" s="60"/>
      <c r="DST80" s="60"/>
      <c r="DSU80" s="60"/>
      <c r="DSV80" s="60"/>
      <c r="DSW80" s="60"/>
      <c r="DSX80" s="60"/>
      <c r="DSY80" s="60"/>
      <c r="DSZ80" s="60"/>
      <c r="DTA80" s="60"/>
      <c r="DTB80" s="60"/>
      <c r="DTC80" s="60"/>
      <c r="DTD80" s="60"/>
      <c r="DTE80" s="60"/>
      <c r="DTF80" s="60"/>
      <c r="DTG80" s="60"/>
      <c r="DTH80" s="60"/>
      <c r="DTI80" s="60"/>
      <c r="DTJ80" s="60"/>
      <c r="DTK80" s="60"/>
      <c r="DTL80" s="60"/>
      <c r="DTM80" s="60"/>
      <c r="DTN80" s="60"/>
      <c r="DTO80" s="60"/>
      <c r="DTP80" s="60"/>
      <c r="DTQ80" s="60"/>
      <c r="DTR80" s="60"/>
      <c r="DTS80" s="60"/>
      <c r="DTT80" s="60"/>
      <c r="DTU80" s="60"/>
      <c r="DTV80" s="60"/>
      <c r="DTW80" s="60"/>
      <c r="DTX80" s="60"/>
      <c r="DTY80" s="60"/>
      <c r="DTZ80" s="60"/>
      <c r="DUA80" s="60"/>
      <c r="DUB80" s="60"/>
      <c r="DUC80" s="60"/>
      <c r="DUD80" s="60"/>
      <c r="DUE80" s="60"/>
      <c r="DUF80" s="60"/>
      <c r="DUG80" s="60"/>
      <c r="DUH80" s="60"/>
      <c r="DUI80" s="60"/>
      <c r="DUJ80" s="60"/>
      <c r="DUK80" s="60"/>
      <c r="DUL80" s="60"/>
      <c r="DUM80" s="60"/>
      <c r="DUN80" s="60"/>
      <c r="DUO80" s="60"/>
      <c r="DUP80" s="60"/>
      <c r="DUQ80" s="60"/>
      <c r="DUR80" s="60"/>
      <c r="DUS80" s="60"/>
      <c r="DUT80" s="60"/>
      <c r="DUU80" s="60"/>
      <c r="DUV80" s="60"/>
      <c r="DUW80" s="60"/>
      <c r="DUX80" s="60"/>
      <c r="DUY80" s="60"/>
      <c r="DUZ80" s="60"/>
      <c r="DVA80" s="60"/>
      <c r="DVB80" s="60"/>
      <c r="DVC80" s="60"/>
      <c r="DVD80" s="60"/>
      <c r="DVE80" s="60"/>
      <c r="DVF80" s="60"/>
      <c r="DVG80" s="60"/>
      <c r="DVH80" s="60"/>
      <c r="DVI80" s="60"/>
      <c r="DVJ80" s="60"/>
      <c r="DVK80" s="60"/>
      <c r="DVL80" s="60"/>
      <c r="DVM80" s="60"/>
      <c r="DVN80" s="60"/>
      <c r="DVO80" s="60"/>
      <c r="DVP80" s="60"/>
      <c r="DVQ80" s="60"/>
      <c r="DVR80" s="60"/>
      <c r="DVS80" s="60"/>
      <c r="DVT80" s="60"/>
      <c r="DVU80" s="60"/>
      <c r="DVV80" s="60"/>
      <c r="DVW80" s="60"/>
      <c r="DVX80" s="60"/>
      <c r="DVY80" s="60"/>
      <c r="DVZ80" s="60"/>
      <c r="DWA80" s="60"/>
      <c r="DWB80" s="60"/>
      <c r="DWC80" s="60"/>
      <c r="DWD80" s="60"/>
      <c r="DWE80" s="60"/>
      <c r="DWF80" s="60"/>
      <c r="DWG80" s="60"/>
      <c r="DWH80" s="60"/>
      <c r="DWI80" s="60"/>
      <c r="DWJ80" s="60"/>
      <c r="DWK80" s="60"/>
      <c r="DWL80" s="60"/>
      <c r="DWM80" s="60"/>
      <c r="DWN80" s="60"/>
      <c r="DWO80" s="60"/>
      <c r="DWP80" s="60"/>
      <c r="DWQ80" s="60"/>
      <c r="DWR80" s="60"/>
      <c r="DWS80" s="60"/>
      <c r="DWT80" s="60"/>
      <c r="DWU80" s="60"/>
      <c r="DWV80" s="60"/>
      <c r="DWW80" s="60"/>
      <c r="DWX80" s="60"/>
      <c r="DWY80" s="60"/>
      <c r="DWZ80" s="60"/>
      <c r="DXA80" s="60"/>
      <c r="DXB80" s="60"/>
      <c r="DXC80" s="60"/>
      <c r="DXD80" s="60"/>
      <c r="DXE80" s="60"/>
      <c r="DXF80" s="60"/>
      <c r="DXG80" s="60"/>
      <c r="DXH80" s="60"/>
      <c r="DXI80" s="60"/>
      <c r="DXJ80" s="60"/>
      <c r="DXK80" s="60"/>
      <c r="DXL80" s="60"/>
      <c r="DXM80" s="60"/>
      <c r="DXN80" s="60"/>
      <c r="DXO80" s="60"/>
      <c r="DXP80" s="60"/>
      <c r="DXQ80" s="60"/>
      <c r="DXR80" s="60"/>
      <c r="DXS80" s="60"/>
      <c r="DXT80" s="60"/>
      <c r="DXU80" s="60"/>
      <c r="DXV80" s="60"/>
      <c r="DXW80" s="60"/>
      <c r="DXX80" s="60"/>
      <c r="DXY80" s="60"/>
      <c r="DXZ80" s="60"/>
      <c r="DYA80" s="60"/>
      <c r="DYB80" s="60"/>
      <c r="DYC80" s="60"/>
      <c r="DYD80" s="60"/>
      <c r="DYE80" s="60"/>
      <c r="DYF80" s="60"/>
      <c r="DYG80" s="60"/>
      <c r="DYH80" s="60"/>
      <c r="DYI80" s="60"/>
      <c r="DYJ80" s="60"/>
      <c r="DYK80" s="60"/>
      <c r="DYL80" s="60"/>
      <c r="DYM80" s="60"/>
      <c r="DYN80" s="60"/>
      <c r="DYO80" s="60"/>
      <c r="DYP80" s="60"/>
      <c r="DYQ80" s="60"/>
      <c r="DYR80" s="60"/>
      <c r="DYS80" s="60"/>
      <c r="DYT80" s="60"/>
      <c r="DYU80" s="60"/>
      <c r="DYV80" s="60"/>
      <c r="DYW80" s="60"/>
      <c r="DYX80" s="60"/>
      <c r="DYY80" s="60"/>
      <c r="DYZ80" s="60"/>
      <c r="DZA80" s="60"/>
      <c r="DZB80" s="60"/>
      <c r="DZC80" s="60"/>
      <c r="DZD80" s="60"/>
      <c r="DZE80" s="60"/>
      <c r="DZF80" s="60"/>
      <c r="DZG80" s="60"/>
      <c r="DZH80" s="60"/>
      <c r="DZI80" s="60"/>
      <c r="DZJ80" s="60"/>
      <c r="DZK80" s="60"/>
      <c r="DZL80" s="60"/>
      <c r="DZM80" s="60"/>
      <c r="DZN80" s="60"/>
      <c r="DZO80" s="60"/>
      <c r="DZP80" s="60"/>
      <c r="DZQ80" s="60"/>
      <c r="DZR80" s="60"/>
      <c r="DZS80" s="60"/>
      <c r="DZT80" s="60"/>
      <c r="DZU80" s="60"/>
      <c r="DZV80" s="60"/>
      <c r="DZW80" s="60"/>
      <c r="DZX80" s="60"/>
      <c r="DZY80" s="60"/>
      <c r="DZZ80" s="60"/>
      <c r="EAA80" s="60"/>
      <c r="EAB80" s="60"/>
      <c r="EAC80" s="60"/>
      <c r="EAD80" s="60"/>
      <c r="EAE80" s="60"/>
      <c r="EAF80" s="60"/>
      <c r="EAG80" s="60"/>
      <c r="EAH80" s="60"/>
      <c r="EAI80" s="60"/>
      <c r="EAJ80" s="60"/>
      <c r="EAK80" s="60"/>
      <c r="EAL80" s="60"/>
      <c r="EAM80" s="60"/>
      <c r="EAN80" s="60"/>
      <c r="EAO80" s="60"/>
      <c r="EAP80" s="60"/>
      <c r="EAQ80" s="60"/>
      <c r="EAR80" s="60"/>
      <c r="EAS80" s="60"/>
      <c r="EAT80" s="60"/>
      <c r="EAU80" s="60"/>
      <c r="EAV80" s="60"/>
      <c r="EAW80" s="60"/>
      <c r="EAX80" s="60"/>
      <c r="EAY80" s="60"/>
      <c r="EAZ80" s="60"/>
      <c r="EBA80" s="60"/>
      <c r="EBB80" s="60"/>
      <c r="EBC80" s="60"/>
      <c r="EBD80" s="60"/>
      <c r="EBE80" s="60"/>
      <c r="EBF80" s="60"/>
      <c r="EBG80" s="60"/>
      <c r="EBH80" s="60"/>
      <c r="EBI80" s="60"/>
      <c r="EBJ80" s="60"/>
      <c r="EBK80" s="60"/>
      <c r="EBL80" s="60"/>
      <c r="EBM80" s="60"/>
      <c r="EBN80" s="60"/>
      <c r="EBO80" s="60"/>
      <c r="EBP80" s="60"/>
      <c r="EBQ80" s="60"/>
      <c r="EBR80" s="60"/>
      <c r="EBS80" s="60"/>
      <c r="EBT80" s="60"/>
      <c r="EBU80" s="60"/>
      <c r="EBV80" s="60"/>
      <c r="EBW80" s="60"/>
      <c r="EBX80" s="60"/>
      <c r="EBY80" s="60"/>
      <c r="EBZ80" s="60"/>
      <c r="ECA80" s="60"/>
      <c r="ECB80" s="60"/>
      <c r="ECC80" s="60"/>
      <c r="ECD80" s="60"/>
      <c r="ECE80" s="60"/>
      <c r="ECF80" s="60"/>
      <c r="ECG80" s="60"/>
      <c r="ECH80" s="60"/>
      <c r="ECI80" s="60"/>
      <c r="ECJ80" s="60"/>
      <c r="ECK80" s="60"/>
      <c r="ECL80" s="60"/>
      <c r="ECM80" s="60"/>
      <c r="ECN80" s="60"/>
      <c r="ECO80" s="60"/>
      <c r="ECP80" s="60"/>
      <c r="ECQ80" s="60"/>
      <c r="ECR80" s="60"/>
      <c r="ECS80" s="60"/>
      <c r="ECT80" s="60"/>
      <c r="ECU80" s="60"/>
      <c r="ECV80" s="60"/>
      <c r="ECW80" s="60"/>
      <c r="ECX80" s="60"/>
      <c r="ECY80" s="60"/>
      <c r="ECZ80" s="60"/>
      <c r="EDA80" s="60"/>
      <c r="EDB80" s="60"/>
      <c r="EDC80" s="60"/>
      <c r="EDD80" s="60"/>
      <c r="EDE80" s="60"/>
      <c r="EDF80" s="60"/>
      <c r="EDG80" s="60"/>
      <c r="EDH80" s="60"/>
      <c r="EDI80" s="60"/>
      <c r="EDJ80" s="60"/>
      <c r="EDK80" s="60"/>
      <c r="EDL80" s="60"/>
      <c r="EDM80" s="60"/>
      <c r="EDN80" s="60"/>
      <c r="EDO80" s="60"/>
      <c r="EDP80" s="60"/>
      <c r="EDQ80" s="60"/>
      <c r="EDR80" s="60"/>
      <c r="EDS80" s="60"/>
      <c r="EDT80" s="60"/>
      <c r="EDU80" s="60"/>
      <c r="EDV80" s="60"/>
      <c r="EDW80" s="60"/>
      <c r="EDX80" s="60"/>
      <c r="EDY80" s="60"/>
      <c r="EDZ80" s="60"/>
      <c r="EEA80" s="60"/>
      <c r="EEB80" s="60"/>
      <c r="EEC80" s="60"/>
      <c r="EED80" s="60"/>
      <c r="EEE80" s="60"/>
      <c r="EEF80" s="60"/>
      <c r="EEG80" s="60"/>
      <c r="EEH80" s="60"/>
      <c r="EEI80" s="60"/>
      <c r="EEJ80" s="60"/>
      <c r="EEK80" s="60"/>
      <c r="EEL80" s="60"/>
      <c r="EEM80" s="60"/>
      <c r="EEN80" s="60"/>
      <c r="EEO80" s="60"/>
      <c r="EEP80" s="60"/>
      <c r="EEQ80" s="60"/>
      <c r="EER80" s="60"/>
      <c r="EES80" s="60"/>
      <c r="EET80" s="60"/>
      <c r="EEU80" s="60"/>
      <c r="EEV80" s="60"/>
      <c r="EEW80" s="60"/>
      <c r="EEX80" s="60"/>
      <c r="EEY80" s="60"/>
      <c r="EEZ80" s="60"/>
      <c r="EFA80" s="60"/>
      <c r="EFB80" s="60"/>
      <c r="EFC80" s="60"/>
      <c r="EFD80" s="60"/>
      <c r="EFE80" s="60"/>
      <c r="EFF80" s="60"/>
      <c r="EFG80" s="60"/>
      <c r="EFH80" s="60"/>
      <c r="EFI80" s="60"/>
      <c r="EFJ80" s="60"/>
      <c r="EFK80" s="60"/>
      <c r="EFL80" s="60"/>
      <c r="EFM80" s="60"/>
      <c r="EFN80" s="60"/>
      <c r="EFO80" s="60"/>
      <c r="EFP80" s="60"/>
      <c r="EFQ80" s="60"/>
      <c r="EFR80" s="60"/>
      <c r="EFS80" s="60"/>
      <c r="EFT80" s="60"/>
      <c r="EFU80" s="60"/>
      <c r="EFV80" s="60"/>
      <c r="EFW80" s="60"/>
      <c r="EFX80" s="60"/>
      <c r="EFY80" s="60"/>
      <c r="EFZ80" s="60"/>
      <c r="EGA80" s="60"/>
      <c r="EGB80" s="60"/>
      <c r="EGC80" s="60"/>
      <c r="EGD80" s="60"/>
      <c r="EGE80" s="60"/>
      <c r="EGF80" s="60"/>
      <c r="EGG80" s="60"/>
      <c r="EGH80" s="60"/>
      <c r="EGI80" s="60"/>
      <c r="EGJ80" s="60"/>
      <c r="EGK80" s="60"/>
      <c r="EGL80" s="60"/>
      <c r="EGM80" s="60"/>
      <c r="EGN80" s="60"/>
      <c r="EGO80" s="60"/>
      <c r="EGP80" s="60"/>
      <c r="EGQ80" s="60"/>
      <c r="EGR80" s="60"/>
      <c r="EGS80" s="60"/>
      <c r="EGT80" s="60"/>
      <c r="EGU80" s="60"/>
      <c r="EGV80" s="60"/>
      <c r="EGW80" s="60"/>
      <c r="EGX80" s="60"/>
      <c r="EGY80" s="60"/>
      <c r="EGZ80" s="60"/>
      <c r="EHA80" s="60"/>
      <c r="EHB80" s="60"/>
      <c r="EHC80" s="60"/>
      <c r="EHD80" s="60"/>
      <c r="EHE80" s="60"/>
      <c r="EHF80" s="60"/>
      <c r="EHG80" s="60"/>
      <c r="EHH80" s="60"/>
      <c r="EHI80" s="60"/>
      <c r="EHJ80" s="60"/>
      <c r="EHK80" s="60"/>
      <c r="EHL80" s="60"/>
      <c r="EHM80" s="60"/>
      <c r="EHN80" s="60"/>
      <c r="EHO80" s="60"/>
      <c r="EHP80" s="60"/>
      <c r="EHQ80" s="60"/>
      <c r="EHR80" s="60"/>
      <c r="EHS80" s="60"/>
      <c r="EHT80" s="60"/>
      <c r="EHU80" s="60"/>
      <c r="EHV80" s="60"/>
      <c r="EHW80" s="60"/>
      <c r="EHX80" s="60"/>
      <c r="EHY80" s="60"/>
      <c r="EHZ80" s="60"/>
      <c r="EIA80" s="60"/>
      <c r="EIB80" s="60"/>
      <c r="EIC80" s="60"/>
      <c r="EID80" s="60"/>
      <c r="EIE80" s="60"/>
      <c r="EIF80" s="60"/>
      <c r="EIG80" s="60"/>
      <c r="EIH80" s="60"/>
      <c r="EII80" s="60"/>
      <c r="EIJ80" s="60"/>
      <c r="EIK80" s="60"/>
      <c r="EIL80" s="60"/>
      <c r="EIM80" s="60"/>
      <c r="EIN80" s="60"/>
      <c r="EIO80" s="60"/>
      <c r="EIP80" s="60"/>
      <c r="EIQ80" s="60"/>
      <c r="EIR80" s="60"/>
      <c r="EIS80" s="60"/>
      <c r="EIT80" s="60"/>
      <c r="EIU80" s="60"/>
      <c r="EIV80" s="60"/>
      <c r="EIW80" s="60"/>
      <c r="EIX80" s="60"/>
      <c r="EIY80" s="60"/>
      <c r="EIZ80" s="60"/>
      <c r="EJA80" s="60"/>
      <c r="EJB80" s="60"/>
      <c r="EJC80" s="60"/>
      <c r="EJD80" s="60"/>
      <c r="EJE80" s="60"/>
      <c r="EJF80" s="60"/>
      <c r="EJG80" s="60"/>
      <c r="EJH80" s="60"/>
      <c r="EJI80" s="60"/>
      <c r="EJJ80" s="60"/>
      <c r="EJK80" s="60"/>
      <c r="EJL80" s="60"/>
      <c r="EJM80" s="60"/>
      <c r="EJN80" s="60"/>
      <c r="EJO80" s="60"/>
      <c r="EJP80" s="60"/>
      <c r="EJQ80" s="60"/>
      <c r="EJR80" s="60"/>
      <c r="EJS80" s="60"/>
      <c r="EJT80" s="60"/>
      <c r="EJU80" s="60"/>
      <c r="EJV80" s="60"/>
      <c r="EJW80" s="60"/>
      <c r="EJX80" s="60"/>
      <c r="EJY80" s="60"/>
      <c r="EJZ80" s="60"/>
      <c r="EKA80" s="60"/>
      <c r="EKB80" s="60"/>
      <c r="EKC80" s="60"/>
      <c r="EKD80" s="60"/>
      <c r="EKE80" s="60"/>
      <c r="EKF80" s="60"/>
      <c r="EKG80" s="60"/>
      <c r="EKH80" s="60"/>
      <c r="EKI80" s="60"/>
      <c r="EKJ80" s="60"/>
      <c r="EKK80" s="60"/>
      <c r="EKL80" s="60"/>
      <c r="EKM80" s="60"/>
      <c r="EKN80" s="60"/>
      <c r="EKO80" s="60"/>
      <c r="EKP80" s="60"/>
      <c r="EKQ80" s="60"/>
      <c r="EKR80" s="60"/>
      <c r="EKS80" s="60"/>
      <c r="EKT80" s="60"/>
      <c r="EKU80" s="60"/>
      <c r="EKV80" s="60"/>
      <c r="EKW80" s="60"/>
      <c r="EKX80" s="60"/>
      <c r="EKY80" s="60"/>
      <c r="EKZ80" s="60"/>
      <c r="ELA80" s="60"/>
      <c r="ELB80" s="60"/>
      <c r="ELC80" s="60"/>
      <c r="ELD80" s="60"/>
      <c r="ELE80" s="60"/>
      <c r="ELF80" s="60"/>
      <c r="ELG80" s="60"/>
      <c r="ELH80" s="60"/>
      <c r="ELI80" s="60"/>
      <c r="ELJ80" s="60"/>
      <c r="ELK80" s="60"/>
      <c r="ELL80" s="60"/>
      <c r="ELM80" s="60"/>
      <c r="ELN80" s="60"/>
      <c r="ELO80" s="60"/>
      <c r="ELP80" s="60"/>
      <c r="ELQ80" s="60"/>
      <c r="ELR80" s="60"/>
      <c r="ELS80" s="60"/>
      <c r="ELT80" s="60"/>
      <c r="ELU80" s="60"/>
      <c r="ELV80" s="60"/>
      <c r="ELW80" s="60"/>
      <c r="ELX80" s="60"/>
      <c r="ELY80" s="60"/>
      <c r="ELZ80" s="60"/>
      <c r="EMA80" s="60"/>
      <c r="EMB80" s="60"/>
      <c r="EMC80" s="60"/>
      <c r="EMD80" s="60"/>
      <c r="EME80" s="60"/>
      <c r="EMF80" s="60"/>
      <c r="EMG80" s="60"/>
      <c r="EMH80" s="60"/>
      <c r="EMI80" s="60"/>
      <c r="EMJ80" s="60"/>
      <c r="EMK80" s="60"/>
      <c r="EML80" s="60"/>
      <c r="EMM80" s="60"/>
      <c r="EMN80" s="60"/>
      <c r="EMO80" s="60"/>
      <c r="EMP80" s="60"/>
      <c r="EMQ80" s="60"/>
      <c r="EMR80" s="60"/>
      <c r="EMS80" s="60"/>
      <c r="EMT80" s="60"/>
      <c r="EMU80" s="60"/>
      <c r="EMV80" s="60"/>
      <c r="EMW80" s="60"/>
      <c r="EMX80" s="60"/>
      <c r="EMY80" s="60"/>
      <c r="EMZ80" s="60"/>
      <c r="ENA80" s="60"/>
      <c r="ENB80" s="60"/>
      <c r="ENC80" s="60"/>
      <c r="END80" s="60"/>
      <c r="ENE80" s="60"/>
      <c r="ENF80" s="60"/>
      <c r="ENG80" s="60"/>
      <c r="ENH80" s="60"/>
      <c r="ENI80" s="60"/>
      <c r="ENJ80" s="60"/>
      <c r="ENK80" s="60"/>
      <c r="ENL80" s="60"/>
      <c r="ENM80" s="60"/>
      <c r="ENN80" s="60"/>
      <c r="ENO80" s="60"/>
      <c r="ENP80" s="60"/>
      <c r="ENQ80" s="60"/>
      <c r="ENR80" s="60"/>
      <c r="ENS80" s="60"/>
      <c r="ENT80" s="60"/>
      <c r="ENU80" s="60"/>
      <c r="ENV80" s="60"/>
      <c r="ENW80" s="60"/>
      <c r="ENX80" s="60"/>
      <c r="ENY80" s="60"/>
      <c r="ENZ80" s="60"/>
      <c r="EOA80" s="60"/>
      <c r="EOB80" s="60"/>
      <c r="EOC80" s="60"/>
      <c r="EOD80" s="60"/>
      <c r="EOE80" s="60"/>
      <c r="EOF80" s="60"/>
      <c r="EOG80" s="60"/>
      <c r="EOH80" s="60"/>
      <c r="EOI80" s="60"/>
      <c r="EOJ80" s="60"/>
      <c r="EOK80" s="60"/>
      <c r="EOL80" s="60"/>
      <c r="EOM80" s="60"/>
      <c r="EON80" s="60"/>
      <c r="EOO80" s="60"/>
      <c r="EOP80" s="60"/>
      <c r="EOQ80" s="60"/>
      <c r="EOR80" s="60"/>
      <c r="EOS80" s="60"/>
      <c r="EOT80" s="60"/>
      <c r="EOU80" s="60"/>
      <c r="EOV80" s="60"/>
      <c r="EOW80" s="60"/>
      <c r="EOX80" s="60"/>
      <c r="EOY80" s="60"/>
      <c r="EOZ80" s="60"/>
      <c r="EPA80" s="60"/>
      <c r="EPB80" s="60"/>
      <c r="EPC80" s="60"/>
      <c r="EPD80" s="60"/>
      <c r="EPE80" s="60"/>
      <c r="EPF80" s="60"/>
      <c r="EPG80" s="60"/>
      <c r="EPH80" s="60"/>
      <c r="EPI80" s="60"/>
      <c r="EPJ80" s="60"/>
      <c r="EPK80" s="60"/>
      <c r="EPL80" s="60"/>
      <c r="EPM80" s="60"/>
      <c r="EPN80" s="60"/>
      <c r="EPO80" s="60"/>
      <c r="EPP80" s="60"/>
      <c r="EPQ80" s="60"/>
      <c r="EPR80" s="60"/>
      <c r="EPS80" s="60"/>
      <c r="EPT80" s="60"/>
      <c r="EPU80" s="60"/>
      <c r="EPV80" s="60"/>
      <c r="EPW80" s="60"/>
      <c r="EPX80" s="60"/>
      <c r="EPY80" s="60"/>
      <c r="EPZ80" s="60"/>
      <c r="EQA80" s="60"/>
      <c r="EQB80" s="60"/>
      <c r="EQC80" s="60"/>
      <c r="EQD80" s="60"/>
      <c r="EQE80" s="60"/>
      <c r="EQF80" s="60"/>
      <c r="EQG80" s="60"/>
      <c r="EQH80" s="60"/>
      <c r="EQI80" s="60"/>
      <c r="EQJ80" s="60"/>
      <c r="EQK80" s="60"/>
      <c r="EQL80" s="60"/>
      <c r="EQM80" s="60"/>
      <c r="EQN80" s="60"/>
      <c r="EQO80" s="60"/>
      <c r="EQP80" s="60"/>
      <c r="EQQ80" s="60"/>
      <c r="EQR80" s="60"/>
      <c r="EQS80" s="60"/>
      <c r="EQT80" s="60"/>
      <c r="EQU80" s="60"/>
      <c r="EQV80" s="60"/>
      <c r="EQW80" s="60"/>
      <c r="EQX80" s="60"/>
      <c r="EQY80" s="60"/>
      <c r="EQZ80" s="60"/>
      <c r="ERA80" s="60"/>
      <c r="ERB80" s="60"/>
      <c r="ERC80" s="60"/>
      <c r="ERD80" s="60"/>
      <c r="ERE80" s="60"/>
      <c r="ERF80" s="60"/>
      <c r="ERG80" s="60"/>
      <c r="ERH80" s="60"/>
      <c r="ERI80" s="60"/>
      <c r="ERJ80" s="60"/>
      <c r="ERK80" s="60"/>
      <c r="ERL80" s="60"/>
      <c r="ERM80" s="60"/>
      <c r="ERN80" s="60"/>
      <c r="ERO80" s="60"/>
      <c r="ERP80" s="60"/>
      <c r="ERQ80" s="60"/>
      <c r="ERR80" s="60"/>
      <c r="ERS80" s="60"/>
      <c r="ERT80" s="60"/>
      <c r="ERU80" s="60"/>
      <c r="ERV80" s="60"/>
      <c r="ERW80" s="60"/>
      <c r="ERX80" s="60"/>
      <c r="ERY80" s="60"/>
      <c r="ERZ80" s="60"/>
      <c r="ESA80" s="60"/>
      <c r="ESB80" s="60"/>
      <c r="ESC80" s="60"/>
      <c r="ESD80" s="60"/>
      <c r="ESE80" s="60"/>
      <c r="ESF80" s="60"/>
      <c r="ESG80" s="60"/>
      <c r="ESH80" s="60"/>
      <c r="ESI80" s="60"/>
      <c r="ESJ80" s="60"/>
      <c r="ESK80" s="60"/>
      <c r="ESL80" s="60"/>
      <c r="ESM80" s="60"/>
      <c r="ESN80" s="60"/>
      <c r="ESO80" s="60"/>
      <c r="ESP80" s="60"/>
      <c r="ESQ80" s="60"/>
      <c r="ESR80" s="60"/>
      <c r="ESS80" s="60"/>
      <c r="EST80" s="60"/>
      <c r="ESU80" s="60"/>
      <c r="ESV80" s="60"/>
      <c r="ESW80" s="60"/>
      <c r="ESX80" s="60"/>
      <c r="ESY80" s="60"/>
      <c r="ESZ80" s="60"/>
      <c r="ETA80" s="60"/>
      <c r="ETB80" s="60"/>
      <c r="ETC80" s="60"/>
      <c r="ETD80" s="60"/>
      <c r="ETE80" s="60"/>
      <c r="ETF80" s="60"/>
      <c r="ETG80" s="60"/>
      <c r="ETH80" s="60"/>
      <c r="ETI80" s="60"/>
      <c r="ETJ80" s="60"/>
      <c r="ETK80" s="60"/>
      <c r="ETL80" s="60"/>
      <c r="ETM80" s="60"/>
      <c r="ETN80" s="60"/>
      <c r="ETO80" s="60"/>
      <c r="ETP80" s="60"/>
      <c r="ETQ80" s="60"/>
      <c r="ETR80" s="60"/>
      <c r="ETS80" s="60"/>
      <c r="ETT80" s="60"/>
      <c r="ETU80" s="60"/>
      <c r="ETV80" s="60"/>
      <c r="ETW80" s="60"/>
      <c r="ETX80" s="60"/>
      <c r="ETY80" s="60"/>
      <c r="ETZ80" s="60"/>
      <c r="EUA80" s="60"/>
      <c r="EUB80" s="60"/>
      <c r="EUC80" s="60"/>
      <c r="EUD80" s="60"/>
      <c r="EUE80" s="60"/>
      <c r="EUF80" s="60"/>
      <c r="EUG80" s="60"/>
      <c r="EUH80" s="60"/>
      <c r="EUI80" s="60"/>
      <c r="EUJ80" s="60"/>
      <c r="EUK80" s="60"/>
      <c r="EUL80" s="60"/>
      <c r="EUM80" s="60"/>
      <c r="EUN80" s="60"/>
      <c r="EUO80" s="60"/>
      <c r="EUP80" s="60"/>
      <c r="EUQ80" s="60"/>
      <c r="EUR80" s="60"/>
      <c r="EUS80" s="60"/>
      <c r="EUT80" s="60"/>
      <c r="EUU80" s="60"/>
      <c r="EUV80" s="60"/>
      <c r="EUW80" s="60"/>
      <c r="EUX80" s="60"/>
      <c r="EUY80" s="60"/>
      <c r="EUZ80" s="60"/>
      <c r="EVA80" s="60"/>
      <c r="EVB80" s="60"/>
      <c r="EVC80" s="60"/>
      <c r="EVD80" s="60"/>
      <c r="EVE80" s="60"/>
      <c r="EVF80" s="60"/>
      <c r="EVG80" s="60"/>
      <c r="EVH80" s="60"/>
      <c r="EVI80" s="60"/>
      <c r="EVJ80" s="60"/>
      <c r="EVK80" s="60"/>
      <c r="EVL80" s="60"/>
      <c r="EVM80" s="60"/>
      <c r="EVN80" s="60"/>
      <c r="EVO80" s="60"/>
      <c r="EVP80" s="60"/>
      <c r="EVQ80" s="60"/>
      <c r="EVR80" s="60"/>
      <c r="EVS80" s="60"/>
      <c r="EVT80" s="60"/>
      <c r="EVU80" s="60"/>
      <c r="EVV80" s="60"/>
      <c r="EVW80" s="60"/>
      <c r="EVX80" s="60"/>
      <c r="EVY80" s="60"/>
      <c r="EVZ80" s="60"/>
      <c r="EWA80" s="60"/>
      <c r="EWB80" s="60"/>
      <c r="EWC80" s="60"/>
      <c r="EWD80" s="60"/>
      <c r="EWE80" s="60"/>
      <c r="EWF80" s="60"/>
      <c r="EWG80" s="60"/>
      <c r="EWH80" s="60"/>
      <c r="EWI80" s="60"/>
      <c r="EWJ80" s="60"/>
      <c r="EWK80" s="60"/>
      <c r="EWL80" s="60"/>
      <c r="EWM80" s="60"/>
      <c r="EWN80" s="60"/>
      <c r="EWO80" s="60"/>
      <c r="EWP80" s="60"/>
      <c r="EWQ80" s="60"/>
      <c r="EWR80" s="60"/>
      <c r="EWS80" s="60"/>
      <c r="EWT80" s="60"/>
      <c r="EWU80" s="60"/>
      <c r="EWV80" s="60"/>
      <c r="EWW80" s="60"/>
      <c r="EWX80" s="60"/>
      <c r="EWY80" s="60"/>
      <c r="EWZ80" s="60"/>
      <c r="EXA80" s="60"/>
      <c r="EXB80" s="60"/>
      <c r="EXC80" s="60"/>
      <c r="EXD80" s="60"/>
      <c r="EXE80" s="60"/>
      <c r="EXF80" s="60"/>
      <c r="EXG80" s="60"/>
      <c r="EXH80" s="60"/>
      <c r="EXI80" s="60"/>
      <c r="EXJ80" s="60"/>
      <c r="EXK80" s="60"/>
      <c r="EXL80" s="60"/>
      <c r="EXM80" s="60"/>
      <c r="EXN80" s="60"/>
      <c r="EXO80" s="60"/>
      <c r="EXP80" s="60"/>
      <c r="EXQ80" s="60"/>
      <c r="EXR80" s="60"/>
      <c r="EXS80" s="60"/>
      <c r="EXT80" s="60"/>
      <c r="EXU80" s="60"/>
      <c r="EXV80" s="60"/>
      <c r="EXW80" s="60"/>
      <c r="EXX80" s="60"/>
      <c r="EXY80" s="60"/>
      <c r="EXZ80" s="60"/>
      <c r="EYA80" s="60"/>
      <c r="EYB80" s="60"/>
      <c r="EYC80" s="60"/>
      <c r="EYD80" s="60"/>
      <c r="EYE80" s="60"/>
      <c r="EYF80" s="60"/>
      <c r="EYG80" s="60"/>
      <c r="EYH80" s="60"/>
      <c r="EYI80" s="60"/>
      <c r="EYJ80" s="60"/>
      <c r="EYK80" s="60"/>
      <c r="EYL80" s="60"/>
      <c r="EYM80" s="60"/>
      <c r="EYN80" s="60"/>
      <c r="EYO80" s="60"/>
      <c r="EYP80" s="60"/>
      <c r="EYQ80" s="60"/>
      <c r="EYR80" s="60"/>
      <c r="EYS80" s="60"/>
      <c r="EYT80" s="60"/>
      <c r="EYU80" s="60"/>
      <c r="EYV80" s="60"/>
      <c r="EYW80" s="60"/>
      <c r="EYX80" s="60"/>
      <c r="EYY80" s="60"/>
      <c r="EYZ80" s="60"/>
      <c r="EZA80" s="60"/>
      <c r="EZB80" s="60"/>
      <c r="EZC80" s="60"/>
      <c r="EZD80" s="60"/>
      <c r="EZE80" s="60"/>
      <c r="EZF80" s="60"/>
      <c r="EZG80" s="60"/>
      <c r="EZH80" s="60"/>
      <c r="EZI80" s="60"/>
      <c r="EZJ80" s="60"/>
      <c r="EZK80" s="60"/>
      <c r="EZL80" s="60"/>
      <c r="EZM80" s="60"/>
      <c r="EZN80" s="60"/>
      <c r="EZO80" s="60"/>
      <c r="EZP80" s="60"/>
      <c r="EZQ80" s="60"/>
      <c r="EZR80" s="60"/>
      <c r="EZS80" s="60"/>
      <c r="EZT80" s="60"/>
      <c r="EZU80" s="60"/>
      <c r="EZV80" s="60"/>
      <c r="EZW80" s="60"/>
      <c r="EZX80" s="60"/>
      <c r="EZY80" s="60"/>
      <c r="EZZ80" s="60"/>
      <c r="FAA80" s="60"/>
      <c r="FAB80" s="60"/>
      <c r="FAC80" s="60"/>
      <c r="FAD80" s="60"/>
      <c r="FAE80" s="60"/>
      <c r="FAF80" s="60"/>
      <c r="FAG80" s="60"/>
      <c r="FAH80" s="60"/>
      <c r="FAI80" s="60"/>
      <c r="FAJ80" s="60"/>
      <c r="FAK80" s="60"/>
      <c r="FAL80" s="60"/>
      <c r="FAM80" s="60"/>
      <c r="FAN80" s="60"/>
      <c r="FAO80" s="60"/>
      <c r="FAP80" s="60"/>
      <c r="FAQ80" s="60"/>
      <c r="FAR80" s="60"/>
      <c r="FAS80" s="60"/>
      <c r="FAT80" s="60"/>
      <c r="FAU80" s="60"/>
      <c r="FAV80" s="60"/>
      <c r="FAW80" s="60"/>
      <c r="FAX80" s="60"/>
      <c r="FAY80" s="60"/>
      <c r="FAZ80" s="60"/>
      <c r="FBA80" s="60"/>
      <c r="FBB80" s="60"/>
      <c r="FBC80" s="60"/>
      <c r="FBD80" s="60"/>
      <c r="FBE80" s="60"/>
      <c r="FBF80" s="60"/>
      <c r="FBG80" s="60"/>
      <c r="FBH80" s="60"/>
      <c r="FBI80" s="60"/>
      <c r="FBJ80" s="60"/>
      <c r="FBK80" s="60"/>
      <c r="FBL80" s="60"/>
      <c r="FBM80" s="60"/>
      <c r="FBN80" s="60"/>
      <c r="FBO80" s="60"/>
      <c r="FBP80" s="60"/>
      <c r="FBQ80" s="60"/>
      <c r="FBR80" s="60"/>
      <c r="FBS80" s="60"/>
      <c r="FBT80" s="60"/>
      <c r="FBU80" s="60"/>
      <c r="FBV80" s="60"/>
      <c r="FBW80" s="60"/>
      <c r="FBX80" s="60"/>
      <c r="FBY80" s="60"/>
      <c r="FBZ80" s="60"/>
      <c r="FCA80" s="60"/>
      <c r="FCB80" s="60"/>
      <c r="FCC80" s="60"/>
      <c r="FCD80" s="60"/>
      <c r="FCE80" s="60"/>
      <c r="FCF80" s="60"/>
      <c r="FCG80" s="60"/>
      <c r="FCH80" s="60"/>
      <c r="FCI80" s="60"/>
      <c r="FCJ80" s="60"/>
      <c r="FCK80" s="60"/>
      <c r="FCL80" s="60"/>
      <c r="FCM80" s="60"/>
      <c r="FCN80" s="60"/>
      <c r="FCO80" s="60"/>
      <c r="FCP80" s="60"/>
      <c r="FCQ80" s="60"/>
      <c r="FCR80" s="60"/>
      <c r="FCS80" s="60"/>
      <c r="FCT80" s="60"/>
      <c r="FCU80" s="60"/>
      <c r="FCV80" s="60"/>
      <c r="FCW80" s="60"/>
      <c r="FCX80" s="60"/>
      <c r="FCY80" s="60"/>
      <c r="FCZ80" s="60"/>
      <c r="FDA80" s="60"/>
      <c r="FDB80" s="60"/>
      <c r="FDC80" s="60"/>
      <c r="FDD80" s="60"/>
      <c r="FDE80" s="60"/>
      <c r="FDF80" s="60"/>
      <c r="FDG80" s="60"/>
      <c r="FDH80" s="60"/>
      <c r="FDI80" s="60"/>
      <c r="FDJ80" s="60"/>
      <c r="FDK80" s="60"/>
      <c r="FDL80" s="60"/>
      <c r="FDM80" s="60"/>
      <c r="FDN80" s="60"/>
      <c r="FDO80" s="60"/>
      <c r="FDP80" s="60"/>
      <c r="FDQ80" s="60"/>
      <c r="FDR80" s="60"/>
      <c r="FDS80" s="60"/>
      <c r="FDT80" s="60"/>
      <c r="FDU80" s="60"/>
      <c r="FDV80" s="60"/>
      <c r="FDW80" s="60"/>
      <c r="FDX80" s="60"/>
      <c r="FDY80" s="60"/>
      <c r="FDZ80" s="60"/>
      <c r="FEA80" s="60"/>
      <c r="FEB80" s="60"/>
      <c r="FEC80" s="60"/>
      <c r="FED80" s="60"/>
      <c r="FEE80" s="60"/>
      <c r="FEF80" s="60"/>
      <c r="FEG80" s="60"/>
      <c r="FEH80" s="60"/>
      <c r="FEI80" s="60"/>
      <c r="FEJ80" s="60"/>
      <c r="FEK80" s="60"/>
      <c r="FEL80" s="60"/>
      <c r="FEM80" s="60"/>
      <c r="FEN80" s="60"/>
      <c r="FEO80" s="60"/>
      <c r="FEP80" s="60"/>
      <c r="FEQ80" s="60"/>
      <c r="FER80" s="60"/>
      <c r="FES80" s="60"/>
      <c r="FET80" s="60"/>
      <c r="FEU80" s="60"/>
      <c r="FEV80" s="60"/>
      <c r="FEW80" s="60"/>
      <c r="FEX80" s="60"/>
      <c r="FEY80" s="60"/>
      <c r="FEZ80" s="60"/>
      <c r="FFA80" s="60"/>
      <c r="FFB80" s="60"/>
      <c r="FFC80" s="60"/>
      <c r="FFD80" s="60"/>
      <c r="FFE80" s="60"/>
      <c r="FFF80" s="60"/>
      <c r="FFG80" s="60"/>
      <c r="FFH80" s="60"/>
      <c r="FFI80" s="60"/>
      <c r="FFJ80" s="60"/>
      <c r="FFK80" s="60"/>
      <c r="FFL80" s="60"/>
      <c r="FFM80" s="60"/>
      <c r="FFN80" s="60"/>
      <c r="FFO80" s="60"/>
      <c r="FFP80" s="60"/>
      <c r="FFQ80" s="60"/>
      <c r="FFR80" s="60"/>
      <c r="FFS80" s="60"/>
      <c r="FFT80" s="60"/>
      <c r="FFU80" s="60"/>
      <c r="FFV80" s="60"/>
      <c r="FFW80" s="60"/>
      <c r="FFX80" s="60"/>
      <c r="FFY80" s="60"/>
      <c r="FFZ80" s="60"/>
      <c r="FGA80" s="60"/>
      <c r="FGB80" s="60"/>
      <c r="FGC80" s="60"/>
      <c r="FGD80" s="60"/>
      <c r="FGE80" s="60"/>
      <c r="FGF80" s="60"/>
      <c r="FGG80" s="60"/>
      <c r="FGH80" s="60"/>
      <c r="FGI80" s="60"/>
      <c r="FGJ80" s="60"/>
      <c r="FGK80" s="60"/>
      <c r="FGL80" s="60"/>
      <c r="FGM80" s="60"/>
      <c r="FGN80" s="60"/>
      <c r="FGO80" s="60"/>
      <c r="FGP80" s="60"/>
      <c r="FGQ80" s="60"/>
      <c r="FGR80" s="60"/>
      <c r="FGS80" s="60"/>
      <c r="FGT80" s="60"/>
      <c r="FGU80" s="60"/>
      <c r="FGV80" s="60"/>
      <c r="FGW80" s="60"/>
      <c r="FGX80" s="60"/>
      <c r="FGY80" s="60"/>
      <c r="FGZ80" s="60"/>
      <c r="FHA80" s="60"/>
      <c r="FHB80" s="60"/>
      <c r="FHC80" s="60"/>
      <c r="FHD80" s="60"/>
      <c r="FHE80" s="60"/>
      <c r="FHF80" s="60"/>
      <c r="FHG80" s="60"/>
      <c r="FHH80" s="60"/>
      <c r="FHI80" s="60"/>
      <c r="FHJ80" s="60"/>
      <c r="FHK80" s="60"/>
      <c r="FHL80" s="60"/>
      <c r="FHM80" s="60"/>
      <c r="FHN80" s="60"/>
      <c r="FHO80" s="60"/>
      <c r="FHP80" s="60"/>
      <c r="FHQ80" s="60"/>
      <c r="FHR80" s="60"/>
      <c r="FHS80" s="60"/>
      <c r="FHT80" s="60"/>
      <c r="FHU80" s="60"/>
      <c r="FHV80" s="60"/>
      <c r="FHW80" s="60"/>
      <c r="FHX80" s="60"/>
      <c r="FHY80" s="60"/>
      <c r="FHZ80" s="60"/>
      <c r="FIA80" s="60"/>
      <c r="FIB80" s="60"/>
      <c r="FIC80" s="60"/>
      <c r="FID80" s="60"/>
      <c r="FIE80" s="60"/>
      <c r="FIF80" s="60"/>
      <c r="FIG80" s="60"/>
      <c r="FIH80" s="60"/>
      <c r="FII80" s="60"/>
      <c r="FIJ80" s="60"/>
      <c r="FIK80" s="60"/>
      <c r="FIL80" s="60"/>
      <c r="FIM80" s="60"/>
      <c r="FIN80" s="60"/>
      <c r="FIO80" s="60"/>
      <c r="FIP80" s="60"/>
      <c r="FIQ80" s="60"/>
      <c r="FIR80" s="60"/>
      <c r="FIS80" s="60"/>
      <c r="FIT80" s="60"/>
      <c r="FIU80" s="60"/>
      <c r="FIV80" s="60"/>
      <c r="FIW80" s="60"/>
      <c r="FIX80" s="60"/>
      <c r="FIY80" s="60"/>
      <c r="FIZ80" s="60"/>
      <c r="FJA80" s="60"/>
      <c r="FJB80" s="60"/>
      <c r="FJC80" s="60"/>
      <c r="FJD80" s="60"/>
      <c r="FJE80" s="60"/>
      <c r="FJF80" s="60"/>
      <c r="FJG80" s="60"/>
      <c r="FJH80" s="60"/>
      <c r="FJI80" s="60"/>
      <c r="FJJ80" s="60"/>
      <c r="FJK80" s="60"/>
      <c r="FJL80" s="60"/>
      <c r="FJM80" s="60"/>
      <c r="FJN80" s="60"/>
      <c r="FJO80" s="60"/>
      <c r="FJP80" s="60"/>
      <c r="FJQ80" s="60"/>
      <c r="FJR80" s="60"/>
      <c r="FJS80" s="60"/>
      <c r="FJT80" s="60"/>
      <c r="FJU80" s="60"/>
      <c r="FJV80" s="60"/>
      <c r="FJW80" s="60"/>
      <c r="FJX80" s="60"/>
      <c r="FJY80" s="60"/>
      <c r="FJZ80" s="60"/>
      <c r="FKA80" s="60"/>
      <c r="FKB80" s="60"/>
      <c r="FKC80" s="60"/>
      <c r="FKD80" s="60"/>
      <c r="FKE80" s="60"/>
      <c r="FKF80" s="60"/>
      <c r="FKG80" s="60"/>
      <c r="FKH80" s="60"/>
      <c r="FKI80" s="60"/>
      <c r="FKJ80" s="60"/>
      <c r="FKK80" s="60"/>
      <c r="FKL80" s="60"/>
      <c r="FKM80" s="60"/>
      <c r="FKN80" s="60"/>
      <c r="FKO80" s="60"/>
      <c r="FKP80" s="60"/>
      <c r="FKQ80" s="60"/>
      <c r="FKR80" s="60"/>
      <c r="FKS80" s="60"/>
      <c r="FKT80" s="60"/>
      <c r="FKU80" s="60"/>
      <c r="FKV80" s="60"/>
      <c r="FKW80" s="60"/>
      <c r="FKX80" s="60"/>
      <c r="FKY80" s="60"/>
      <c r="FKZ80" s="60"/>
      <c r="FLA80" s="60"/>
      <c r="FLB80" s="60"/>
      <c r="FLC80" s="60"/>
      <c r="FLD80" s="60"/>
      <c r="FLE80" s="60"/>
      <c r="FLF80" s="60"/>
      <c r="FLG80" s="60"/>
      <c r="FLH80" s="60"/>
      <c r="FLI80" s="60"/>
      <c r="FLJ80" s="60"/>
      <c r="FLK80" s="60"/>
      <c r="FLL80" s="60"/>
      <c r="FLM80" s="60"/>
      <c r="FLN80" s="60"/>
      <c r="FLO80" s="60"/>
      <c r="FLP80" s="60"/>
      <c r="FLQ80" s="60"/>
      <c r="FLR80" s="60"/>
      <c r="FLS80" s="60"/>
      <c r="FLT80" s="60"/>
      <c r="FLU80" s="60"/>
      <c r="FLV80" s="60"/>
      <c r="FLW80" s="60"/>
      <c r="FLX80" s="60"/>
      <c r="FLY80" s="60"/>
      <c r="FLZ80" s="60"/>
      <c r="FMA80" s="60"/>
      <c r="FMB80" s="60"/>
      <c r="FMC80" s="60"/>
      <c r="FMD80" s="60"/>
      <c r="FME80" s="60"/>
      <c r="FMF80" s="60"/>
      <c r="FMG80" s="60"/>
      <c r="FMH80" s="60"/>
      <c r="FMI80" s="60"/>
      <c r="FMJ80" s="60"/>
      <c r="FMK80" s="60"/>
      <c r="FML80" s="60"/>
      <c r="FMM80" s="60"/>
      <c r="FMN80" s="60"/>
      <c r="FMO80" s="60"/>
      <c r="FMP80" s="60"/>
      <c r="FMQ80" s="60"/>
      <c r="FMR80" s="60"/>
      <c r="FMS80" s="60"/>
      <c r="FMT80" s="60"/>
      <c r="FMU80" s="60"/>
      <c r="FMV80" s="60"/>
      <c r="FMW80" s="60"/>
      <c r="FMX80" s="60"/>
      <c r="FMY80" s="60"/>
      <c r="FMZ80" s="60"/>
      <c r="FNA80" s="60"/>
      <c r="FNB80" s="60"/>
      <c r="FNC80" s="60"/>
      <c r="FND80" s="60"/>
      <c r="FNE80" s="60"/>
      <c r="FNF80" s="60"/>
      <c r="FNG80" s="60"/>
      <c r="FNH80" s="60"/>
      <c r="FNI80" s="60"/>
      <c r="FNJ80" s="60"/>
      <c r="FNK80" s="60"/>
      <c r="FNL80" s="60"/>
      <c r="FNM80" s="60"/>
      <c r="FNN80" s="60"/>
      <c r="FNO80" s="60"/>
      <c r="FNP80" s="60"/>
      <c r="FNQ80" s="60"/>
      <c r="FNR80" s="60"/>
      <c r="FNS80" s="60"/>
      <c r="FNT80" s="60"/>
      <c r="FNU80" s="60"/>
      <c r="FNV80" s="60"/>
      <c r="FNW80" s="60"/>
      <c r="FNX80" s="60"/>
      <c r="FNY80" s="60"/>
      <c r="FNZ80" s="60"/>
      <c r="FOA80" s="60"/>
      <c r="FOB80" s="60"/>
      <c r="FOC80" s="60"/>
      <c r="FOD80" s="60"/>
      <c r="FOE80" s="60"/>
      <c r="FOF80" s="60"/>
      <c r="FOG80" s="60"/>
      <c r="FOH80" s="60"/>
      <c r="FOI80" s="60"/>
      <c r="FOJ80" s="60"/>
      <c r="FOK80" s="60"/>
      <c r="FOL80" s="60"/>
      <c r="FOM80" s="60"/>
      <c r="FON80" s="60"/>
      <c r="FOO80" s="60"/>
      <c r="FOP80" s="60"/>
      <c r="FOQ80" s="60"/>
      <c r="FOR80" s="60"/>
      <c r="FOS80" s="60"/>
      <c r="FOT80" s="60"/>
      <c r="FOU80" s="60"/>
      <c r="FOV80" s="60"/>
      <c r="FOW80" s="60"/>
      <c r="FOX80" s="60"/>
      <c r="FOY80" s="60"/>
      <c r="FOZ80" s="60"/>
      <c r="FPA80" s="60"/>
      <c r="FPB80" s="60"/>
      <c r="FPC80" s="60"/>
      <c r="FPD80" s="60"/>
      <c r="FPE80" s="60"/>
      <c r="FPF80" s="60"/>
      <c r="FPG80" s="60"/>
      <c r="FPH80" s="60"/>
      <c r="FPI80" s="60"/>
      <c r="FPJ80" s="60"/>
      <c r="FPK80" s="60"/>
      <c r="FPL80" s="60"/>
      <c r="FPM80" s="60"/>
      <c r="FPN80" s="60"/>
      <c r="FPO80" s="60"/>
      <c r="FPP80" s="60"/>
      <c r="FPQ80" s="60"/>
      <c r="FPR80" s="60"/>
      <c r="FPS80" s="60"/>
      <c r="FPT80" s="60"/>
      <c r="FPU80" s="60"/>
      <c r="FPV80" s="60"/>
      <c r="FPW80" s="60"/>
      <c r="FPX80" s="60"/>
      <c r="FPY80" s="60"/>
      <c r="FPZ80" s="60"/>
      <c r="FQA80" s="60"/>
      <c r="FQB80" s="60"/>
      <c r="FQC80" s="60"/>
      <c r="FQD80" s="60"/>
      <c r="FQE80" s="60"/>
      <c r="FQF80" s="60"/>
      <c r="FQG80" s="60"/>
      <c r="FQH80" s="60"/>
      <c r="FQI80" s="60"/>
      <c r="FQJ80" s="60"/>
      <c r="FQK80" s="60"/>
      <c r="FQL80" s="60"/>
      <c r="FQM80" s="60"/>
      <c r="FQN80" s="60"/>
      <c r="FQO80" s="60"/>
      <c r="FQP80" s="60"/>
      <c r="FQQ80" s="60"/>
      <c r="FQR80" s="60"/>
      <c r="FQS80" s="60"/>
      <c r="FQT80" s="60"/>
      <c r="FQU80" s="60"/>
      <c r="FQV80" s="60"/>
      <c r="FQW80" s="60"/>
      <c r="FQX80" s="60"/>
      <c r="FQY80" s="60"/>
      <c r="FQZ80" s="60"/>
      <c r="FRA80" s="60"/>
      <c r="FRB80" s="60"/>
      <c r="FRC80" s="60"/>
      <c r="FRD80" s="60"/>
      <c r="FRE80" s="60"/>
      <c r="FRF80" s="60"/>
      <c r="FRG80" s="60"/>
      <c r="FRH80" s="60"/>
      <c r="FRI80" s="60"/>
      <c r="FRJ80" s="60"/>
      <c r="FRK80" s="60"/>
      <c r="FRL80" s="60"/>
      <c r="FRM80" s="60"/>
      <c r="FRN80" s="60"/>
      <c r="FRO80" s="60"/>
      <c r="FRP80" s="60"/>
      <c r="FRQ80" s="60"/>
      <c r="FRR80" s="60"/>
      <c r="FRS80" s="60"/>
      <c r="FRT80" s="60"/>
      <c r="FRU80" s="60"/>
      <c r="FRV80" s="60"/>
      <c r="FRW80" s="60"/>
      <c r="FRX80" s="60"/>
      <c r="FRY80" s="60"/>
      <c r="FRZ80" s="60"/>
      <c r="FSA80" s="60"/>
      <c r="FSB80" s="60"/>
      <c r="FSC80" s="60"/>
      <c r="FSD80" s="60"/>
      <c r="FSE80" s="60"/>
      <c r="FSF80" s="60"/>
      <c r="FSG80" s="60"/>
      <c r="FSH80" s="60"/>
      <c r="FSI80" s="60"/>
      <c r="FSJ80" s="60"/>
      <c r="FSK80" s="60"/>
      <c r="FSL80" s="60"/>
      <c r="FSM80" s="60"/>
      <c r="FSN80" s="60"/>
      <c r="FSO80" s="60"/>
      <c r="FSP80" s="60"/>
      <c r="FSQ80" s="60"/>
      <c r="FSR80" s="60"/>
      <c r="FSS80" s="60"/>
      <c r="FST80" s="60"/>
      <c r="FSU80" s="60"/>
      <c r="FSV80" s="60"/>
      <c r="FSW80" s="60"/>
      <c r="FSX80" s="60"/>
      <c r="FSY80" s="60"/>
      <c r="FSZ80" s="60"/>
      <c r="FTA80" s="60"/>
      <c r="FTB80" s="60"/>
      <c r="FTC80" s="60"/>
      <c r="FTD80" s="60"/>
      <c r="FTE80" s="60"/>
      <c r="FTF80" s="60"/>
      <c r="FTG80" s="60"/>
      <c r="FTH80" s="60"/>
      <c r="FTI80" s="60"/>
      <c r="FTJ80" s="60"/>
      <c r="FTK80" s="60"/>
      <c r="FTL80" s="60"/>
      <c r="FTM80" s="60"/>
      <c r="FTN80" s="60"/>
      <c r="FTO80" s="60"/>
      <c r="FTP80" s="60"/>
      <c r="FTQ80" s="60"/>
      <c r="FTR80" s="60"/>
      <c r="FTS80" s="60"/>
      <c r="FTT80" s="60"/>
      <c r="FTU80" s="60"/>
      <c r="FTV80" s="60"/>
      <c r="FTW80" s="60"/>
      <c r="FTX80" s="60"/>
      <c r="FTY80" s="60"/>
      <c r="FTZ80" s="60"/>
      <c r="FUA80" s="60"/>
      <c r="FUB80" s="60"/>
      <c r="FUC80" s="60"/>
      <c r="FUD80" s="60"/>
      <c r="FUE80" s="60"/>
      <c r="FUF80" s="60"/>
      <c r="FUG80" s="60"/>
      <c r="FUH80" s="60"/>
      <c r="FUI80" s="60"/>
      <c r="FUJ80" s="60"/>
      <c r="FUK80" s="60"/>
      <c r="FUL80" s="60"/>
      <c r="FUM80" s="60"/>
      <c r="FUN80" s="60"/>
      <c r="FUO80" s="60"/>
      <c r="FUP80" s="60"/>
      <c r="FUQ80" s="60"/>
      <c r="FUR80" s="60"/>
      <c r="FUS80" s="60"/>
      <c r="FUT80" s="60"/>
      <c r="FUU80" s="60"/>
      <c r="FUV80" s="60"/>
      <c r="FUW80" s="60"/>
      <c r="FUX80" s="60"/>
      <c r="FUY80" s="60"/>
      <c r="FUZ80" s="60"/>
      <c r="FVA80" s="60"/>
      <c r="FVB80" s="60"/>
      <c r="FVC80" s="60"/>
      <c r="FVD80" s="60"/>
      <c r="FVE80" s="60"/>
      <c r="FVF80" s="60"/>
      <c r="FVG80" s="60"/>
      <c r="FVH80" s="60"/>
      <c r="FVI80" s="60"/>
      <c r="FVJ80" s="60"/>
      <c r="FVK80" s="60"/>
      <c r="FVL80" s="60"/>
      <c r="FVM80" s="60"/>
      <c r="FVN80" s="60"/>
      <c r="FVO80" s="60"/>
      <c r="FVP80" s="60"/>
      <c r="FVQ80" s="60"/>
      <c r="FVR80" s="60"/>
      <c r="FVS80" s="60"/>
      <c r="FVT80" s="60"/>
      <c r="FVU80" s="60"/>
      <c r="FVV80" s="60"/>
      <c r="FVW80" s="60"/>
      <c r="FVX80" s="60"/>
      <c r="FVY80" s="60"/>
      <c r="FVZ80" s="60"/>
      <c r="FWA80" s="60"/>
      <c r="FWB80" s="60"/>
      <c r="FWC80" s="60"/>
      <c r="FWD80" s="60"/>
      <c r="FWE80" s="60"/>
      <c r="FWF80" s="60"/>
      <c r="FWG80" s="60"/>
      <c r="FWH80" s="60"/>
      <c r="FWI80" s="60"/>
      <c r="FWJ80" s="60"/>
      <c r="FWK80" s="60"/>
      <c r="FWL80" s="60"/>
      <c r="FWM80" s="60"/>
      <c r="FWN80" s="60"/>
      <c r="FWO80" s="60"/>
      <c r="FWP80" s="60"/>
      <c r="FWQ80" s="60"/>
      <c r="FWR80" s="60"/>
      <c r="FWS80" s="60"/>
      <c r="FWT80" s="60"/>
      <c r="FWU80" s="60"/>
      <c r="FWV80" s="60"/>
      <c r="FWW80" s="60"/>
      <c r="FWX80" s="60"/>
      <c r="FWY80" s="60"/>
      <c r="FWZ80" s="60"/>
      <c r="FXA80" s="60"/>
      <c r="FXB80" s="60"/>
      <c r="FXC80" s="60"/>
      <c r="FXD80" s="60"/>
      <c r="FXE80" s="60"/>
      <c r="FXF80" s="60"/>
      <c r="FXG80" s="60"/>
      <c r="FXH80" s="60"/>
      <c r="FXI80" s="60"/>
      <c r="FXJ80" s="60"/>
      <c r="FXK80" s="60"/>
      <c r="FXL80" s="60"/>
      <c r="FXM80" s="60"/>
      <c r="FXN80" s="60"/>
      <c r="FXO80" s="60"/>
      <c r="FXP80" s="60"/>
      <c r="FXQ80" s="60"/>
      <c r="FXR80" s="60"/>
      <c r="FXS80" s="60"/>
      <c r="FXT80" s="60"/>
      <c r="FXU80" s="60"/>
      <c r="FXV80" s="60"/>
      <c r="FXW80" s="60"/>
      <c r="FXX80" s="60"/>
      <c r="FXY80" s="60"/>
      <c r="FXZ80" s="60"/>
      <c r="FYA80" s="60"/>
      <c r="FYB80" s="60"/>
      <c r="FYC80" s="60"/>
      <c r="FYD80" s="60"/>
      <c r="FYE80" s="60"/>
      <c r="FYF80" s="60"/>
      <c r="FYG80" s="60"/>
      <c r="FYH80" s="60"/>
      <c r="FYI80" s="60"/>
      <c r="FYJ80" s="60"/>
      <c r="FYK80" s="60"/>
      <c r="FYL80" s="60"/>
      <c r="FYM80" s="60"/>
      <c r="FYN80" s="60"/>
      <c r="FYO80" s="60"/>
      <c r="FYP80" s="60"/>
      <c r="FYQ80" s="60"/>
      <c r="FYR80" s="60"/>
      <c r="FYS80" s="60"/>
      <c r="FYT80" s="60"/>
      <c r="FYU80" s="60"/>
      <c r="FYV80" s="60"/>
      <c r="FYW80" s="60"/>
      <c r="FYX80" s="60"/>
      <c r="FYY80" s="60"/>
      <c r="FYZ80" s="60"/>
      <c r="FZA80" s="60"/>
      <c r="FZB80" s="60"/>
      <c r="FZC80" s="60"/>
      <c r="FZD80" s="60"/>
      <c r="FZE80" s="60"/>
      <c r="FZF80" s="60"/>
      <c r="FZG80" s="60"/>
      <c r="FZH80" s="60"/>
      <c r="FZI80" s="60"/>
      <c r="FZJ80" s="60"/>
      <c r="FZK80" s="60"/>
      <c r="FZL80" s="60"/>
      <c r="FZM80" s="60"/>
      <c r="FZN80" s="60"/>
      <c r="FZO80" s="60"/>
      <c r="FZP80" s="60"/>
      <c r="FZQ80" s="60"/>
      <c r="FZR80" s="60"/>
      <c r="FZS80" s="60"/>
      <c r="FZT80" s="60"/>
      <c r="FZU80" s="60"/>
      <c r="FZV80" s="60"/>
      <c r="FZW80" s="60"/>
      <c r="FZX80" s="60"/>
      <c r="FZY80" s="60"/>
      <c r="FZZ80" s="60"/>
      <c r="GAA80" s="60"/>
      <c r="GAB80" s="60"/>
      <c r="GAC80" s="60"/>
      <c r="GAD80" s="60"/>
      <c r="GAE80" s="60"/>
      <c r="GAF80" s="60"/>
      <c r="GAG80" s="60"/>
      <c r="GAH80" s="60"/>
      <c r="GAI80" s="60"/>
      <c r="GAJ80" s="60"/>
      <c r="GAK80" s="60"/>
      <c r="GAL80" s="60"/>
      <c r="GAM80" s="60"/>
      <c r="GAN80" s="60"/>
      <c r="GAO80" s="60"/>
      <c r="GAP80" s="60"/>
      <c r="GAQ80" s="60"/>
      <c r="GAR80" s="60"/>
      <c r="GAS80" s="60"/>
      <c r="GAT80" s="60"/>
      <c r="GAU80" s="60"/>
      <c r="GAV80" s="60"/>
      <c r="GAW80" s="60"/>
      <c r="GAX80" s="60"/>
      <c r="GAY80" s="60"/>
      <c r="GAZ80" s="60"/>
      <c r="GBA80" s="60"/>
      <c r="GBB80" s="60"/>
      <c r="GBC80" s="60"/>
      <c r="GBD80" s="60"/>
      <c r="GBE80" s="60"/>
      <c r="GBF80" s="60"/>
      <c r="GBG80" s="60"/>
      <c r="GBH80" s="60"/>
      <c r="GBI80" s="60"/>
      <c r="GBJ80" s="60"/>
      <c r="GBK80" s="60"/>
      <c r="GBL80" s="60"/>
      <c r="GBM80" s="60"/>
      <c r="GBN80" s="60"/>
      <c r="GBO80" s="60"/>
      <c r="GBP80" s="60"/>
      <c r="GBQ80" s="60"/>
      <c r="GBR80" s="60"/>
      <c r="GBS80" s="60"/>
      <c r="GBT80" s="60"/>
      <c r="GBU80" s="60"/>
      <c r="GBV80" s="60"/>
      <c r="GBW80" s="60"/>
      <c r="GBX80" s="60"/>
      <c r="GBY80" s="60"/>
      <c r="GBZ80" s="60"/>
      <c r="GCA80" s="60"/>
      <c r="GCB80" s="60"/>
      <c r="GCC80" s="60"/>
      <c r="GCD80" s="60"/>
      <c r="GCE80" s="60"/>
      <c r="GCF80" s="60"/>
      <c r="GCG80" s="60"/>
      <c r="GCH80" s="60"/>
      <c r="GCI80" s="60"/>
      <c r="GCJ80" s="60"/>
      <c r="GCK80" s="60"/>
      <c r="GCL80" s="60"/>
      <c r="GCM80" s="60"/>
      <c r="GCN80" s="60"/>
      <c r="GCO80" s="60"/>
      <c r="GCP80" s="60"/>
      <c r="GCQ80" s="60"/>
      <c r="GCR80" s="60"/>
      <c r="GCS80" s="60"/>
      <c r="GCT80" s="60"/>
      <c r="GCU80" s="60"/>
      <c r="GCV80" s="60"/>
      <c r="GCW80" s="60"/>
      <c r="GCX80" s="60"/>
      <c r="GCY80" s="60"/>
      <c r="GCZ80" s="60"/>
      <c r="GDA80" s="60"/>
      <c r="GDB80" s="60"/>
      <c r="GDC80" s="60"/>
      <c r="GDD80" s="60"/>
      <c r="GDE80" s="60"/>
      <c r="GDF80" s="60"/>
      <c r="GDG80" s="60"/>
      <c r="GDH80" s="60"/>
      <c r="GDI80" s="60"/>
      <c r="GDJ80" s="60"/>
      <c r="GDK80" s="60"/>
      <c r="GDL80" s="60"/>
      <c r="GDM80" s="60"/>
      <c r="GDN80" s="60"/>
      <c r="GDO80" s="60"/>
      <c r="GDP80" s="60"/>
      <c r="GDQ80" s="60"/>
      <c r="GDR80" s="60"/>
      <c r="GDS80" s="60"/>
      <c r="GDT80" s="60"/>
      <c r="GDU80" s="60"/>
      <c r="GDV80" s="60"/>
      <c r="GDW80" s="60"/>
      <c r="GDX80" s="60"/>
      <c r="GDY80" s="60"/>
      <c r="GDZ80" s="60"/>
      <c r="GEA80" s="60"/>
      <c r="GEB80" s="60"/>
      <c r="GEC80" s="60"/>
      <c r="GED80" s="60"/>
      <c r="GEE80" s="60"/>
      <c r="GEF80" s="60"/>
      <c r="GEG80" s="60"/>
      <c r="GEH80" s="60"/>
      <c r="GEI80" s="60"/>
      <c r="GEJ80" s="60"/>
      <c r="GEK80" s="60"/>
      <c r="GEL80" s="60"/>
      <c r="GEM80" s="60"/>
      <c r="GEN80" s="60"/>
      <c r="GEO80" s="60"/>
      <c r="GEP80" s="60"/>
      <c r="GEQ80" s="60"/>
      <c r="GER80" s="60"/>
      <c r="GES80" s="60"/>
      <c r="GET80" s="60"/>
      <c r="GEU80" s="60"/>
      <c r="GEV80" s="60"/>
      <c r="GEW80" s="60"/>
      <c r="GEX80" s="60"/>
      <c r="GEY80" s="60"/>
      <c r="GEZ80" s="60"/>
      <c r="GFA80" s="60"/>
      <c r="GFB80" s="60"/>
      <c r="GFC80" s="60"/>
      <c r="GFD80" s="60"/>
      <c r="GFE80" s="60"/>
      <c r="GFF80" s="60"/>
      <c r="GFG80" s="60"/>
      <c r="GFH80" s="60"/>
      <c r="GFI80" s="60"/>
      <c r="GFJ80" s="60"/>
      <c r="GFK80" s="60"/>
      <c r="GFL80" s="60"/>
      <c r="GFM80" s="60"/>
      <c r="GFN80" s="60"/>
      <c r="GFO80" s="60"/>
      <c r="GFP80" s="60"/>
      <c r="GFQ80" s="60"/>
      <c r="GFR80" s="60"/>
      <c r="GFS80" s="60"/>
      <c r="GFT80" s="60"/>
      <c r="GFU80" s="60"/>
      <c r="GFV80" s="60"/>
      <c r="GFW80" s="60"/>
      <c r="GFX80" s="60"/>
      <c r="GFY80" s="60"/>
      <c r="GFZ80" s="60"/>
      <c r="GGA80" s="60"/>
      <c r="GGB80" s="60"/>
      <c r="GGC80" s="60"/>
      <c r="GGD80" s="60"/>
      <c r="GGE80" s="60"/>
      <c r="GGF80" s="60"/>
      <c r="GGG80" s="60"/>
      <c r="GGH80" s="60"/>
      <c r="GGI80" s="60"/>
      <c r="GGJ80" s="60"/>
      <c r="GGK80" s="60"/>
      <c r="GGL80" s="60"/>
      <c r="GGM80" s="60"/>
      <c r="GGN80" s="60"/>
      <c r="GGO80" s="60"/>
      <c r="GGP80" s="60"/>
      <c r="GGQ80" s="60"/>
      <c r="GGR80" s="60"/>
      <c r="GGS80" s="60"/>
      <c r="GGT80" s="60"/>
      <c r="GGU80" s="60"/>
      <c r="GGV80" s="60"/>
      <c r="GGW80" s="60"/>
      <c r="GGX80" s="60"/>
      <c r="GGY80" s="60"/>
      <c r="GGZ80" s="60"/>
      <c r="GHA80" s="60"/>
      <c r="GHB80" s="60"/>
      <c r="GHC80" s="60"/>
      <c r="GHD80" s="60"/>
      <c r="GHE80" s="60"/>
      <c r="GHF80" s="60"/>
      <c r="GHG80" s="60"/>
      <c r="GHH80" s="60"/>
      <c r="GHI80" s="60"/>
      <c r="GHJ80" s="60"/>
      <c r="GHK80" s="60"/>
      <c r="GHL80" s="60"/>
      <c r="GHM80" s="60"/>
      <c r="GHN80" s="60"/>
      <c r="GHO80" s="60"/>
      <c r="GHP80" s="60"/>
      <c r="GHQ80" s="60"/>
      <c r="GHR80" s="60"/>
      <c r="GHS80" s="60"/>
      <c r="GHT80" s="60"/>
      <c r="GHU80" s="60"/>
      <c r="GHV80" s="60"/>
      <c r="GHW80" s="60"/>
      <c r="GHX80" s="60"/>
      <c r="GHY80" s="60"/>
      <c r="GHZ80" s="60"/>
      <c r="GIA80" s="60"/>
      <c r="GIB80" s="60"/>
      <c r="GIC80" s="60"/>
      <c r="GID80" s="60"/>
      <c r="GIE80" s="60"/>
      <c r="GIF80" s="60"/>
      <c r="GIG80" s="60"/>
      <c r="GIH80" s="60"/>
      <c r="GII80" s="60"/>
      <c r="GIJ80" s="60"/>
      <c r="GIK80" s="60"/>
      <c r="GIL80" s="60"/>
      <c r="GIM80" s="60"/>
      <c r="GIN80" s="60"/>
      <c r="GIO80" s="60"/>
      <c r="GIP80" s="60"/>
      <c r="GIQ80" s="60"/>
      <c r="GIR80" s="60"/>
      <c r="GIS80" s="60"/>
      <c r="GIT80" s="60"/>
      <c r="GIU80" s="60"/>
      <c r="GIV80" s="60"/>
      <c r="GIW80" s="60"/>
      <c r="GIX80" s="60"/>
      <c r="GIY80" s="60"/>
      <c r="GIZ80" s="60"/>
      <c r="GJA80" s="60"/>
      <c r="GJB80" s="60"/>
      <c r="GJC80" s="60"/>
      <c r="GJD80" s="60"/>
      <c r="GJE80" s="60"/>
      <c r="GJF80" s="60"/>
      <c r="GJG80" s="60"/>
      <c r="GJH80" s="60"/>
      <c r="GJI80" s="60"/>
      <c r="GJJ80" s="60"/>
      <c r="GJK80" s="60"/>
      <c r="GJL80" s="60"/>
      <c r="GJM80" s="60"/>
      <c r="GJN80" s="60"/>
      <c r="GJO80" s="60"/>
      <c r="GJP80" s="60"/>
      <c r="GJQ80" s="60"/>
      <c r="GJR80" s="60"/>
      <c r="GJS80" s="60"/>
      <c r="GJT80" s="60"/>
      <c r="GJU80" s="60"/>
      <c r="GJV80" s="60"/>
      <c r="GJW80" s="60"/>
      <c r="GJX80" s="60"/>
      <c r="GJY80" s="60"/>
      <c r="GJZ80" s="60"/>
      <c r="GKA80" s="60"/>
      <c r="GKB80" s="60"/>
      <c r="GKC80" s="60"/>
      <c r="GKD80" s="60"/>
      <c r="GKE80" s="60"/>
      <c r="GKF80" s="60"/>
      <c r="GKG80" s="60"/>
      <c r="GKH80" s="60"/>
      <c r="GKI80" s="60"/>
      <c r="GKJ80" s="60"/>
      <c r="GKK80" s="60"/>
      <c r="GKL80" s="60"/>
      <c r="GKM80" s="60"/>
      <c r="GKN80" s="60"/>
      <c r="GKO80" s="60"/>
      <c r="GKP80" s="60"/>
      <c r="GKQ80" s="60"/>
      <c r="GKR80" s="60"/>
      <c r="GKS80" s="60"/>
      <c r="GKT80" s="60"/>
      <c r="GKU80" s="60"/>
      <c r="GKV80" s="60"/>
      <c r="GKW80" s="60"/>
      <c r="GKX80" s="60"/>
      <c r="GKY80" s="60"/>
      <c r="GKZ80" s="60"/>
      <c r="GLA80" s="60"/>
      <c r="GLB80" s="60"/>
      <c r="GLC80" s="60"/>
      <c r="GLD80" s="60"/>
      <c r="GLE80" s="60"/>
      <c r="GLF80" s="60"/>
      <c r="GLG80" s="60"/>
      <c r="GLH80" s="60"/>
      <c r="GLI80" s="60"/>
      <c r="GLJ80" s="60"/>
      <c r="GLK80" s="60"/>
      <c r="GLL80" s="60"/>
      <c r="GLM80" s="60"/>
      <c r="GLN80" s="60"/>
      <c r="GLO80" s="60"/>
      <c r="GLP80" s="60"/>
      <c r="GLQ80" s="60"/>
      <c r="GLR80" s="60"/>
      <c r="GLS80" s="60"/>
      <c r="GLT80" s="60"/>
      <c r="GLU80" s="60"/>
      <c r="GLV80" s="60"/>
      <c r="GLW80" s="60"/>
      <c r="GLX80" s="60"/>
      <c r="GLY80" s="60"/>
      <c r="GLZ80" s="60"/>
      <c r="GMA80" s="60"/>
      <c r="GMB80" s="60"/>
      <c r="GMC80" s="60"/>
      <c r="GMD80" s="60"/>
      <c r="GME80" s="60"/>
      <c r="GMF80" s="60"/>
      <c r="GMG80" s="60"/>
      <c r="GMH80" s="60"/>
      <c r="GMI80" s="60"/>
      <c r="GMJ80" s="60"/>
      <c r="GMK80" s="60"/>
      <c r="GML80" s="60"/>
      <c r="GMM80" s="60"/>
      <c r="GMN80" s="60"/>
      <c r="GMO80" s="60"/>
      <c r="GMP80" s="60"/>
      <c r="GMQ80" s="60"/>
      <c r="GMR80" s="60"/>
      <c r="GMS80" s="60"/>
      <c r="GMT80" s="60"/>
      <c r="GMU80" s="60"/>
      <c r="GMV80" s="60"/>
      <c r="GMW80" s="60"/>
      <c r="GMX80" s="60"/>
      <c r="GMY80" s="60"/>
      <c r="GMZ80" s="60"/>
      <c r="GNA80" s="60"/>
      <c r="GNB80" s="60"/>
      <c r="GNC80" s="60"/>
      <c r="GND80" s="60"/>
      <c r="GNE80" s="60"/>
      <c r="GNF80" s="60"/>
      <c r="GNG80" s="60"/>
      <c r="GNH80" s="60"/>
      <c r="GNI80" s="60"/>
      <c r="GNJ80" s="60"/>
      <c r="GNK80" s="60"/>
      <c r="GNL80" s="60"/>
      <c r="GNM80" s="60"/>
      <c r="GNN80" s="60"/>
      <c r="GNO80" s="60"/>
      <c r="GNP80" s="60"/>
      <c r="GNQ80" s="60"/>
      <c r="GNR80" s="60"/>
      <c r="GNS80" s="60"/>
      <c r="GNT80" s="60"/>
      <c r="GNU80" s="60"/>
      <c r="GNV80" s="60"/>
      <c r="GNW80" s="60"/>
      <c r="GNX80" s="60"/>
      <c r="GNY80" s="60"/>
      <c r="GNZ80" s="60"/>
      <c r="GOA80" s="60"/>
      <c r="GOB80" s="60"/>
      <c r="GOC80" s="60"/>
      <c r="GOD80" s="60"/>
      <c r="GOE80" s="60"/>
      <c r="GOF80" s="60"/>
      <c r="GOG80" s="60"/>
      <c r="GOH80" s="60"/>
      <c r="GOI80" s="60"/>
      <c r="GOJ80" s="60"/>
      <c r="GOK80" s="60"/>
      <c r="GOL80" s="60"/>
      <c r="GOM80" s="60"/>
      <c r="GON80" s="60"/>
      <c r="GOO80" s="60"/>
      <c r="GOP80" s="60"/>
      <c r="GOQ80" s="60"/>
      <c r="GOR80" s="60"/>
      <c r="GOS80" s="60"/>
      <c r="GOT80" s="60"/>
      <c r="GOU80" s="60"/>
      <c r="GOV80" s="60"/>
      <c r="GOW80" s="60"/>
      <c r="GOX80" s="60"/>
      <c r="GOY80" s="60"/>
      <c r="GOZ80" s="60"/>
      <c r="GPA80" s="60"/>
      <c r="GPB80" s="60"/>
      <c r="GPC80" s="60"/>
      <c r="GPD80" s="60"/>
      <c r="GPE80" s="60"/>
      <c r="GPF80" s="60"/>
      <c r="GPG80" s="60"/>
      <c r="GPH80" s="60"/>
      <c r="GPI80" s="60"/>
      <c r="GPJ80" s="60"/>
      <c r="GPK80" s="60"/>
      <c r="GPL80" s="60"/>
      <c r="GPM80" s="60"/>
      <c r="GPN80" s="60"/>
      <c r="GPO80" s="60"/>
      <c r="GPP80" s="60"/>
      <c r="GPQ80" s="60"/>
      <c r="GPR80" s="60"/>
      <c r="GPS80" s="60"/>
      <c r="GPT80" s="60"/>
      <c r="GPU80" s="60"/>
      <c r="GPV80" s="60"/>
      <c r="GPW80" s="60"/>
      <c r="GPX80" s="60"/>
      <c r="GPY80" s="60"/>
      <c r="GPZ80" s="60"/>
      <c r="GQA80" s="60"/>
      <c r="GQB80" s="60"/>
      <c r="GQC80" s="60"/>
      <c r="GQD80" s="60"/>
      <c r="GQE80" s="60"/>
      <c r="GQF80" s="60"/>
      <c r="GQG80" s="60"/>
      <c r="GQH80" s="60"/>
      <c r="GQI80" s="60"/>
      <c r="GQJ80" s="60"/>
      <c r="GQK80" s="60"/>
      <c r="GQL80" s="60"/>
      <c r="GQM80" s="60"/>
      <c r="GQN80" s="60"/>
      <c r="GQO80" s="60"/>
      <c r="GQP80" s="60"/>
      <c r="GQQ80" s="60"/>
      <c r="GQR80" s="60"/>
      <c r="GQS80" s="60"/>
      <c r="GQT80" s="60"/>
      <c r="GQU80" s="60"/>
      <c r="GQV80" s="60"/>
      <c r="GQW80" s="60"/>
      <c r="GQX80" s="60"/>
      <c r="GQY80" s="60"/>
      <c r="GQZ80" s="60"/>
      <c r="GRA80" s="60"/>
      <c r="GRB80" s="60"/>
      <c r="GRC80" s="60"/>
      <c r="GRD80" s="60"/>
      <c r="GRE80" s="60"/>
      <c r="GRF80" s="60"/>
      <c r="GRG80" s="60"/>
      <c r="GRH80" s="60"/>
      <c r="GRI80" s="60"/>
      <c r="GRJ80" s="60"/>
      <c r="GRK80" s="60"/>
      <c r="GRL80" s="60"/>
      <c r="GRM80" s="60"/>
      <c r="GRN80" s="60"/>
      <c r="GRO80" s="60"/>
      <c r="GRP80" s="60"/>
      <c r="GRQ80" s="60"/>
      <c r="GRR80" s="60"/>
      <c r="GRS80" s="60"/>
      <c r="GRT80" s="60"/>
      <c r="GRU80" s="60"/>
      <c r="GRV80" s="60"/>
      <c r="GRW80" s="60"/>
      <c r="GRX80" s="60"/>
      <c r="GRY80" s="60"/>
      <c r="GRZ80" s="60"/>
      <c r="GSA80" s="60"/>
      <c r="GSB80" s="60"/>
      <c r="GSC80" s="60"/>
      <c r="GSD80" s="60"/>
      <c r="GSE80" s="60"/>
      <c r="GSF80" s="60"/>
      <c r="GSG80" s="60"/>
      <c r="GSH80" s="60"/>
      <c r="GSI80" s="60"/>
      <c r="GSJ80" s="60"/>
      <c r="GSK80" s="60"/>
      <c r="GSL80" s="60"/>
      <c r="GSM80" s="60"/>
      <c r="GSN80" s="60"/>
      <c r="GSO80" s="60"/>
      <c r="GSP80" s="60"/>
      <c r="GSQ80" s="60"/>
      <c r="GSR80" s="60"/>
      <c r="GSS80" s="60"/>
      <c r="GST80" s="60"/>
      <c r="GSU80" s="60"/>
      <c r="GSV80" s="60"/>
      <c r="GSW80" s="60"/>
      <c r="GSX80" s="60"/>
      <c r="GSY80" s="60"/>
      <c r="GSZ80" s="60"/>
      <c r="GTA80" s="60"/>
      <c r="GTB80" s="60"/>
      <c r="GTC80" s="60"/>
      <c r="GTD80" s="60"/>
      <c r="GTE80" s="60"/>
      <c r="GTF80" s="60"/>
      <c r="GTG80" s="60"/>
      <c r="GTH80" s="60"/>
      <c r="GTI80" s="60"/>
      <c r="GTJ80" s="60"/>
      <c r="GTK80" s="60"/>
      <c r="GTL80" s="60"/>
      <c r="GTM80" s="60"/>
      <c r="GTN80" s="60"/>
      <c r="GTO80" s="60"/>
      <c r="GTP80" s="60"/>
      <c r="GTQ80" s="60"/>
      <c r="GTR80" s="60"/>
      <c r="GTS80" s="60"/>
      <c r="GTT80" s="60"/>
      <c r="GTU80" s="60"/>
      <c r="GTV80" s="60"/>
      <c r="GTW80" s="60"/>
      <c r="GTX80" s="60"/>
      <c r="GTY80" s="60"/>
      <c r="GTZ80" s="60"/>
      <c r="GUA80" s="60"/>
      <c r="GUB80" s="60"/>
      <c r="GUC80" s="60"/>
      <c r="GUD80" s="60"/>
      <c r="GUE80" s="60"/>
      <c r="GUF80" s="60"/>
      <c r="GUG80" s="60"/>
      <c r="GUH80" s="60"/>
      <c r="GUI80" s="60"/>
      <c r="GUJ80" s="60"/>
      <c r="GUK80" s="60"/>
      <c r="GUL80" s="60"/>
      <c r="GUM80" s="60"/>
      <c r="GUN80" s="60"/>
      <c r="GUO80" s="60"/>
      <c r="GUP80" s="60"/>
      <c r="GUQ80" s="60"/>
      <c r="GUR80" s="60"/>
      <c r="GUS80" s="60"/>
      <c r="GUT80" s="60"/>
      <c r="GUU80" s="60"/>
      <c r="GUV80" s="60"/>
      <c r="GUW80" s="60"/>
      <c r="GUX80" s="60"/>
      <c r="GUY80" s="60"/>
      <c r="GUZ80" s="60"/>
      <c r="GVA80" s="60"/>
      <c r="GVB80" s="60"/>
      <c r="GVC80" s="60"/>
      <c r="GVD80" s="60"/>
      <c r="GVE80" s="60"/>
      <c r="GVF80" s="60"/>
      <c r="GVG80" s="60"/>
      <c r="GVH80" s="60"/>
      <c r="GVI80" s="60"/>
      <c r="GVJ80" s="60"/>
      <c r="GVK80" s="60"/>
      <c r="GVL80" s="60"/>
      <c r="GVM80" s="60"/>
      <c r="GVN80" s="60"/>
      <c r="GVO80" s="60"/>
      <c r="GVP80" s="60"/>
      <c r="GVQ80" s="60"/>
      <c r="GVR80" s="60"/>
      <c r="GVS80" s="60"/>
      <c r="GVT80" s="60"/>
      <c r="GVU80" s="60"/>
      <c r="GVV80" s="60"/>
      <c r="GVW80" s="60"/>
      <c r="GVX80" s="60"/>
      <c r="GVY80" s="60"/>
      <c r="GVZ80" s="60"/>
      <c r="GWA80" s="60"/>
      <c r="GWB80" s="60"/>
      <c r="GWC80" s="60"/>
      <c r="GWD80" s="60"/>
      <c r="GWE80" s="60"/>
      <c r="GWF80" s="60"/>
      <c r="GWG80" s="60"/>
      <c r="GWH80" s="60"/>
      <c r="GWI80" s="60"/>
      <c r="GWJ80" s="60"/>
      <c r="GWK80" s="60"/>
      <c r="GWL80" s="60"/>
      <c r="GWM80" s="60"/>
      <c r="GWN80" s="60"/>
      <c r="GWO80" s="60"/>
      <c r="GWP80" s="60"/>
      <c r="GWQ80" s="60"/>
      <c r="GWR80" s="60"/>
      <c r="GWS80" s="60"/>
      <c r="GWT80" s="60"/>
      <c r="GWU80" s="60"/>
      <c r="GWV80" s="60"/>
      <c r="GWW80" s="60"/>
      <c r="GWX80" s="60"/>
      <c r="GWY80" s="60"/>
      <c r="GWZ80" s="60"/>
      <c r="GXA80" s="60"/>
      <c r="GXB80" s="60"/>
      <c r="GXC80" s="60"/>
      <c r="GXD80" s="60"/>
      <c r="GXE80" s="60"/>
      <c r="GXF80" s="60"/>
      <c r="GXG80" s="60"/>
      <c r="GXH80" s="60"/>
      <c r="GXI80" s="60"/>
      <c r="GXJ80" s="60"/>
      <c r="GXK80" s="60"/>
      <c r="GXL80" s="60"/>
      <c r="GXM80" s="60"/>
      <c r="GXN80" s="60"/>
      <c r="GXO80" s="60"/>
      <c r="GXP80" s="60"/>
      <c r="GXQ80" s="60"/>
      <c r="GXR80" s="60"/>
      <c r="GXS80" s="60"/>
      <c r="GXT80" s="60"/>
      <c r="GXU80" s="60"/>
      <c r="GXV80" s="60"/>
      <c r="GXW80" s="60"/>
      <c r="GXX80" s="60"/>
      <c r="GXY80" s="60"/>
      <c r="GXZ80" s="60"/>
      <c r="GYA80" s="60"/>
      <c r="GYB80" s="60"/>
      <c r="GYC80" s="60"/>
      <c r="GYD80" s="60"/>
      <c r="GYE80" s="60"/>
      <c r="GYF80" s="60"/>
      <c r="GYG80" s="60"/>
      <c r="GYH80" s="60"/>
      <c r="GYI80" s="60"/>
      <c r="GYJ80" s="60"/>
      <c r="GYK80" s="60"/>
      <c r="GYL80" s="60"/>
      <c r="GYM80" s="60"/>
      <c r="GYN80" s="60"/>
      <c r="GYO80" s="60"/>
      <c r="GYP80" s="60"/>
      <c r="GYQ80" s="60"/>
      <c r="GYR80" s="60"/>
      <c r="GYS80" s="60"/>
      <c r="GYT80" s="60"/>
      <c r="GYU80" s="60"/>
      <c r="GYV80" s="60"/>
      <c r="GYW80" s="60"/>
      <c r="GYX80" s="60"/>
      <c r="GYY80" s="60"/>
      <c r="GYZ80" s="60"/>
      <c r="GZA80" s="60"/>
      <c r="GZB80" s="60"/>
      <c r="GZC80" s="60"/>
      <c r="GZD80" s="60"/>
      <c r="GZE80" s="60"/>
      <c r="GZF80" s="60"/>
      <c r="GZG80" s="60"/>
      <c r="GZH80" s="60"/>
      <c r="GZI80" s="60"/>
      <c r="GZJ80" s="60"/>
      <c r="GZK80" s="60"/>
      <c r="GZL80" s="60"/>
      <c r="GZM80" s="60"/>
      <c r="GZN80" s="60"/>
      <c r="GZO80" s="60"/>
      <c r="GZP80" s="60"/>
      <c r="GZQ80" s="60"/>
      <c r="GZR80" s="60"/>
      <c r="GZS80" s="60"/>
      <c r="GZT80" s="60"/>
      <c r="GZU80" s="60"/>
      <c r="GZV80" s="60"/>
      <c r="GZW80" s="60"/>
      <c r="GZX80" s="60"/>
      <c r="GZY80" s="60"/>
      <c r="GZZ80" s="60"/>
    </row>
    <row r="81" spans="1:5434" s="57" customFormat="1" ht="18.75" customHeight="1" x14ac:dyDescent="0.25">
      <c r="A81" s="53" t="s">
        <v>57</v>
      </c>
      <c r="B81" s="54" t="str">
        <f>B62</f>
        <v>Phân cấp cho cấp huyện</v>
      </c>
      <c r="C81" s="35"/>
      <c r="D81" s="94">
        <f>SUM(D82:D89)</f>
        <v>2888</v>
      </c>
      <c r="E81" s="39">
        <f t="shared" ref="E81:AI81" si="166">SUM(E82:E89)</f>
        <v>1623</v>
      </c>
      <c r="F81" s="39">
        <f t="shared" si="166"/>
        <v>1151</v>
      </c>
      <c r="G81" s="109">
        <f t="shared" si="166"/>
        <v>0</v>
      </c>
      <c r="H81" s="138">
        <f t="shared" si="166"/>
        <v>0</v>
      </c>
      <c r="I81" s="39">
        <f t="shared" si="166"/>
        <v>1151</v>
      </c>
      <c r="J81" s="94">
        <f t="shared" si="166"/>
        <v>2626</v>
      </c>
      <c r="K81" s="39">
        <f t="shared" si="166"/>
        <v>1548</v>
      </c>
      <c r="L81" s="39">
        <f t="shared" si="166"/>
        <v>1078</v>
      </c>
      <c r="M81" s="187">
        <f t="shared" si="166"/>
        <v>0</v>
      </c>
      <c r="N81" s="115">
        <f t="shared" si="166"/>
        <v>0</v>
      </c>
      <c r="O81" s="39">
        <f t="shared" si="166"/>
        <v>1078</v>
      </c>
      <c r="P81" s="94">
        <f t="shared" si="166"/>
        <v>262</v>
      </c>
      <c r="Q81" s="94">
        <f t="shared" si="166"/>
        <v>75</v>
      </c>
      <c r="R81" s="94">
        <f t="shared" si="166"/>
        <v>73</v>
      </c>
      <c r="S81" s="110">
        <f t="shared" si="166"/>
        <v>0</v>
      </c>
      <c r="T81" s="177">
        <f t="shared" si="166"/>
        <v>0</v>
      </c>
      <c r="U81" s="94">
        <f t="shared" si="166"/>
        <v>73</v>
      </c>
      <c r="V81" s="94">
        <f t="shared" si="166"/>
        <v>73</v>
      </c>
      <c r="W81" s="39">
        <f t="shared" si="166"/>
        <v>0</v>
      </c>
      <c r="X81" s="39">
        <f t="shared" si="166"/>
        <v>73</v>
      </c>
      <c r="Y81" s="109">
        <f t="shared" si="166"/>
        <v>0</v>
      </c>
      <c r="Z81" s="116">
        <f t="shared" si="166"/>
        <v>0</v>
      </c>
      <c r="AA81" s="39">
        <f t="shared" si="166"/>
        <v>73</v>
      </c>
      <c r="AB81" s="94">
        <f t="shared" si="166"/>
        <v>189</v>
      </c>
      <c r="AC81" s="94">
        <f t="shared" si="166"/>
        <v>0</v>
      </c>
      <c r="AD81" s="94">
        <f t="shared" si="166"/>
        <v>0</v>
      </c>
      <c r="AE81" s="94">
        <f t="shared" si="166"/>
        <v>0</v>
      </c>
      <c r="AF81" s="94">
        <f t="shared" si="166"/>
        <v>0</v>
      </c>
      <c r="AG81" s="94">
        <f t="shared" si="166"/>
        <v>0</v>
      </c>
      <c r="AH81" s="94">
        <f t="shared" si="166"/>
        <v>0</v>
      </c>
      <c r="AI81" s="94">
        <f t="shared" si="166"/>
        <v>0</v>
      </c>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c r="IY81" s="56"/>
      <c r="IZ81" s="56"/>
      <c r="JA81" s="56"/>
      <c r="JB81" s="56"/>
      <c r="JC81" s="56"/>
      <c r="JD81" s="56"/>
      <c r="JE81" s="56"/>
      <c r="JF81" s="56"/>
      <c r="JG81" s="56"/>
      <c r="JH81" s="56"/>
      <c r="JI81" s="56"/>
      <c r="JJ81" s="56"/>
      <c r="JK81" s="56"/>
      <c r="JL81" s="56"/>
      <c r="JM81" s="56"/>
      <c r="JN81" s="56"/>
      <c r="JO81" s="56"/>
      <c r="JP81" s="56"/>
      <c r="JQ81" s="56"/>
      <c r="JR81" s="56"/>
      <c r="JS81" s="56"/>
      <c r="JT81" s="56"/>
      <c r="JU81" s="56"/>
      <c r="JV81" s="56"/>
      <c r="JW81" s="56"/>
      <c r="JX81" s="56"/>
      <c r="JY81" s="56"/>
      <c r="JZ81" s="56"/>
      <c r="KA81" s="56"/>
      <c r="KB81" s="56"/>
      <c r="KC81" s="56"/>
      <c r="KD81" s="56"/>
      <c r="KE81" s="56"/>
      <c r="KF81" s="56"/>
      <c r="KG81" s="56"/>
      <c r="KH81" s="56"/>
      <c r="KI81" s="56"/>
      <c r="KJ81" s="56"/>
      <c r="KK81" s="56"/>
      <c r="KL81" s="56"/>
      <c r="KM81" s="56"/>
      <c r="KN81" s="56"/>
      <c r="KO81" s="56"/>
      <c r="KP81" s="56"/>
      <c r="KQ81" s="56"/>
      <c r="KR81" s="56"/>
      <c r="KS81" s="56"/>
      <c r="KT81" s="56"/>
      <c r="KU81" s="56"/>
      <c r="KV81" s="56"/>
      <c r="KW81" s="56"/>
      <c r="KX81" s="56"/>
      <c r="KY81" s="56"/>
      <c r="KZ81" s="56"/>
      <c r="LA81" s="56"/>
      <c r="LB81" s="56"/>
      <c r="LC81" s="56"/>
      <c r="LD81" s="56"/>
      <c r="LE81" s="56"/>
      <c r="LF81" s="56"/>
      <c r="LG81" s="56"/>
      <c r="LH81" s="56"/>
      <c r="LI81" s="56"/>
      <c r="LJ81" s="56"/>
      <c r="LK81" s="56"/>
      <c r="LL81" s="56"/>
      <c r="LM81" s="56"/>
      <c r="LN81" s="56"/>
      <c r="LO81" s="56"/>
      <c r="LP81" s="56"/>
      <c r="LQ81" s="56"/>
      <c r="LR81" s="56"/>
      <c r="LS81" s="56"/>
      <c r="LT81" s="56"/>
      <c r="LU81" s="56"/>
      <c r="LV81" s="56"/>
      <c r="LW81" s="56"/>
      <c r="LX81" s="56"/>
      <c r="LY81" s="56"/>
      <c r="LZ81" s="56"/>
      <c r="MA81" s="56"/>
      <c r="MB81" s="56"/>
      <c r="MC81" s="56"/>
      <c r="MD81" s="56"/>
      <c r="ME81" s="56"/>
      <c r="MF81" s="56"/>
      <c r="MG81" s="56"/>
      <c r="MH81" s="56"/>
      <c r="MI81" s="56"/>
      <c r="MJ81" s="56"/>
      <c r="MK81" s="56"/>
      <c r="ML81" s="56"/>
      <c r="MM81" s="56"/>
      <c r="MN81" s="56"/>
      <c r="MO81" s="56"/>
      <c r="MP81" s="56"/>
      <c r="MQ81" s="56"/>
      <c r="MR81" s="56"/>
      <c r="MS81" s="56"/>
      <c r="MT81" s="56"/>
      <c r="MU81" s="56"/>
      <c r="MV81" s="56"/>
      <c r="MW81" s="56"/>
      <c r="MX81" s="56"/>
      <c r="MY81" s="56"/>
      <c r="MZ81" s="56"/>
      <c r="NA81" s="56"/>
      <c r="NB81" s="56"/>
      <c r="NC81" s="56"/>
      <c r="ND81" s="56"/>
      <c r="NE81" s="56"/>
      <c r="NF81" s="56"/>
      <c r="NG81" s="56"/>
      <c r="NH81" s="56"/>
      <c r="NI81" s="56"/>
      <c r="NJ81" s="56"/>
      <c r="NK81" s="56"/>
      <c r="NL81" s="56"/>
      <c r="NM81" s="56"/>
      <c r="NN81" s="56"/>
      <c r="NO81" s="56"/>
      <c r="NP81" s="56"/>
      <c r="NQ81" s="56"/>
      <c r="NR81" s="56"/>
      <c r="NS81" s="56"/>
      <c r="NT81" s="56"/>
      <c r="NU81" s="56"/>
      <c r="NV81" s="56"/>
      <c r="NW81" s="56"/>
      <c r="NX81" s="56"/>
      <c r="NY81" s="56"/>
      <c r="NZ81" s="56"/>
      <c r="OA81" s="56"/>
      <c r="OB81" s="56"/>
      <c r="OC81" s="56"/>
      <c r="OD81" s="56"/>
      <c r="OE81" s="56"/>
      <c r="OF81" s="56"/>
      <c r="OG81" s="56"/>
      <c r="OH81" s="56"/>
      <c r="OI81" s="56"/>
      <c r="OJ81" s="56"/>
      <c r="OK81" s="56"/>
      <c r="OL81" s="56"/>
      <c r="OM81" s="56"/>
      <c r="ON81" s="56"/>
      <c r="OO81" s="56"/>
      <c r="OP81" s="56"/>
      <c r="OQ81" s="56"/>
      <c r="OR81" s="56"/>
      <c r="OS81" s="56"/>
      <c r="OT81" s="56"/>
      <c r="OU81" s="56"/>
      <c r="OV81" s="56"/>
      <c r="OW81" s="56"/>
      <c r="OX81" s="56"/>
      <c r="OY81" s="56"/>
      <c r="OZ81" s="56"/>
      <c r="PA81" s="56"/>
      <c r="PB81" s="56"/>
      <c r="PC81" s="56"/>
      <c r="PD81" s="56"/>
      <c r="PE81" s="56"/>
      <c r="PF81" s="56"/>
      <c r="PG81" s="56"/>
      <c r="PH81" s="56"/>
      <c r="PI81" s="56"/>
      <c r="PJ81" s="56"/>
      <c r="PK81" s="56"/>
      <c r="PL81" s="56"/>
      <c r="PM81" s="56"/>
      <c r="PN81" s="56"/>
      <c r="PO81" s="56"/>
      <c r="PP81" s="56"/>
      <c r="PQ81" s="56"/>
      <c r="PR81" s="56"/>
      <c r="PS81" s="56"/>
      <c r="PT81" s="56"/>
      <c r="PU81" s="56"/>
      <c r="PV81" s="56"/>
      <c r="PW81" s="56"/>
      <c r="PX81" s="56"/>
      <c r="PY81" s="56"/>
      <c r="PZ81" s="56"/>
      <c r="QA81" s="56"/>
      <c r="QB81" s="56"/>
      <c r="QC81" s="56"/>
      <c r="QD81" s="56"/>
      <c r="QE81" s="56"/>
      <c r="QF81" s="56"/>
      <c r="QG81" s="56"/>
      <c r="QH81" s="56"/>
      <c r="QI81" s="56"/>
      <c r="QJ81" s="56"/>
      <c r="QK81" s="56"/>
      <c r="QL81" s="56"/>
      <c r="QM81" s="56"/>
      <c r="QN81" s="56"/>
      <c r="QO81" s="56"/>
      <c r="QP81" s="56"/>
      <c r="QQ81" s="56"/>
      <c r="QR81" s="56"/>
      <c r="QS81" s="56"/>
      <c r="QT81" s="56"/>
      <c r="QU81" s="56"/>
      <c r="QV81" s="56"/>
      <c r="QW81" s="56"/>
      <c r="QX81" s="56"/>
      <c r="QY81" s="56"/>
      <c r="QZ81" s="56"/>
      <c r="RA81" s="56"/>
      <c r="RB81" s="56"/>
      <c r="RC81" s="56"/>
      <c r="RD81" s="56"/>
      <c r="RE81" s="56"/>
      <c r="RF81" s="56"/>
      <c r="RG81" s="56"/>
      <c r="RH81" s="56"/>
      <c r="RI81" s="56"/>
      <c r="RJ81" s="56"/>
      <c r="RK81" s="56"/>
      <c r="RL81" s="56"/>
      <c r="RM81" s="56"/>
      <c r="RN81" s="56"/>
      <c r="RO81" s="56"/>
      <c r="RP81" s="56"/>
      <c r="RQ81" s="56"/>
      <c r="RR81" s="56"/>
      <c r="RS81" s="56"/>
      <c r="RT81" s="56"/>
      <c r="RU81" s="56"/>
      <c r="RV81" s="56"/>
      <c r="RW81" s="56"/>
      <c r="RX81" s="56"/>
      <c r="RY81" s="56"/>
      <c r="RZ81" s="56"/>
      <c r="SA81" s="56"/>
      <c r="SB81" s="56"/>
      <c r="SC81" s="56"/>
      <c r="SD81" s="56"/>
      <c r="SE81" s="56"/>
      <c r="SF81" s="56"/>
      <c r="SG81" s="56"/>
      <c r="SH81" s="56"/>
      <c r="SI81" s="56"/>
      <c r="SJ81" s="56"/>
      <c r="SK81" s="56"/>
      <c r="SL81" s="56"/>
      <c r="SM81" s="56"/>
      <c r="SN81" s="56"/>
      <c r="SO81" s="56"/>
      <c r="SP81" s="56"/>
      <c r="SQ81" s="56"/>
      <c r="SR81" s="56"/>
      <c r="SS81" s="56"/>
      <c r="ST81" s="56"/>
      <c r="SU81" s="56"/>
      <c r="SV81" s="56"/>
      <c r="SW81" s="56"/>
      <c r="SX81" s="56"/>
      <c r="SY81" s="56"/>
      <c r="SZ81" s="56"/>
      <c r="TA81" s="56"/>
      <c r="TB81" s="56"/>
      <c r="TC81" s="56"/>
      <c r="TD81" s="56"/>
      <c r="TE81" s="56"/>
      <c r="TF81" s="56"/>
      <c r="TG81" s="56"/>
      <c r="TH81" s="56"/>
      <c r="TI81" s="56"/>
      <c r="TJ81" s="56"/>
      <c r="TK81" s="56"/>
      <c r="TL81" s="56"/>
      <c r="TM81" s="56"/>
      <c r="TN81" s="56"/>
      <c r="TO81" s="56"/>
      <c r="TP81" s="56"/>
      <c r="TQ81" s="56"/>
      <c r="TR81" s="56"/>
      <c r="TS81" s="56"/>
      <c r="TT81" s="56"/>
      <c r="TU81" s="56"/>
      <c r="TV81" s="56"/>
      <c r="TW81" s="56"/>
      <c r="TX81" s="56"/>
      <c r="TY81" s="56"/>
      <c r="TZ81" s="56"/>
      <c r="UA81" s="56"/>
      <c r="UB81" s="56"/>
      <c r="UC81" s="56"/>
      <c r="UD81" s="56"/>
      <c r="UE81" s="56"/>
      <c r="UF81" s="56"/>
      <c r="UG81" s="56"/>
      <c r="UH81" s="56"/>
      <c r="UI81" s="56"/>
      <c r="UJ81" s="56"/>
      <c r="UK81" s="56"/>
      <c r="UL81" s="56"/>
      <c r="UM81" s="56"/>
      <c r="UN81" s="56"/>
      <c r="UO81" s="56"/>
      <c r="UP81" s="56"/>
      <c r="UQ81" s="56"/>
      <c r="UR81" s="56"/>
      <c r="US81" s="56"/>
      <c r="UT81" s="56"/>
      <c r="UU81" s="56"/>
      <c r="UV81" s="56"/>
      <c r="UW81" s="56"/>
      <c r="UX81" s="56"/>
      <c r="UY81" s="56"/>
      <c r="UZ81" s="56"/>
      <c r="VA81" s="56"/>
      <c r="VB81" s="56"/>
      <c r="VC81" s="56"/>
      <c r="VD81" s="56"/>
      <c r="VE81" s="56"/>
      <c r="VF81" s="56"/>
      <c r="VG81" s="56"/>
      <c r="VH81" s="56"/>
      <c r="VI81" s="56"/>
      <c r="VJ81" s="56"/>
      <c r="VK81" s="56"/>
      <c r="VL81" s="56"/>
      <c r="VM81" s="56"/>
      <c r="VN81" s="56"/>
      <c r="VO81" s="56"/>
      <c r="VP81" s="56"/>
      <c r="VQ81" s="56"/>
      <c r="VR81" s="56"/>
      <c r="VS81" s="56"/>
      <c r="VT81" s="56"/>
      <c r="VU81" s="56"/>
      <c r="VV81" s="56"/>
      <c r="VW81" s="56"/>
      <c r="VX81" s="56"/>
      <c r="VY81" s="56"/>
      <c r="VZ81" s="56"/>
      <c r="WA81" s="56"/>
      <c r="WB81" s="56"/>
      <c r="WC81" s="56"/>
      <c r="WD81" s="56"/>
      <c r="WE81" s="56"/>
      <c r="WF81" s="56"/>
      <c r="WG81" s="56"/>
      <c r="WH81" s="56"/>
      <c r="WI81" s="56"/>
      <c r="WJ81" s="56"/>
      <c r="WK81" s="56"/>
      <c r="WL81" s="56"/>
      <c r="WM81" s="56"/>
      <c r="WN81" s="56"/>
      <c r="WO81" s="56"/>
      <c r="WP81" s="56"/>
      <c r="WQ81" s="56"/>
      <c r="WR81" s="56"/>
      <c r="WS81" s="56"/>
      <c r="WT81" s="56"/>
      <c r="WU81" s="56"/>
      <c r="WV81" s="56"/>
      <c r="WW81" s="56"/>
      <c r="WX81" s="56"/>
      <c r="WY81" s="56"/>
      <c r="WZ81" s="56"/>
      <c r="XA81" s="56"/>
      <c r="XB81" s="56"/>
      <c r="XC81" s="56"/>
      <c r="XD81" s="56"/>
      <c r="XE81" s="56"/>
      <c r="XF81" s="56"/>
      <c r="XG81" s="56"/>
      <c r="XH81" s="56"/>
      <c r="XI81" s="56"/>
      <c r="XJ81" s="56"/>
      <c r="XK81" s="56"/>
      <c r="XL81" s="56"/>
      <c r="XM81" s="56"/>
      <c r="XN81" s="56"/>
      <c r="XO81" s="56"/>
      <c r="XP81" s="56"/>
      <c r="XQ81" s="56"/>
      <c r="XR81" s="56"/>
      <c r="XS81" s="56"/>
      <c r="XT81" s="56"/>
      <c r="XU81" s="56"/>
      <c r="XV81" s="56"/>
      <c r="XW81" s="56"/>
      <c r="XX81" s="56"/>
      <c r="XY81" s="56"/>
      <c r="XZ81" s="56"/>
      <c r="YA81" s="56"/>
      <c r="YB81" s="56"/>
      <c r="YC81" s="56"/>
      <c r="YD81" s="56"/>
      <c r="YE81" s="56"/>
      <c r="YF81" s="56"/>
      <c r="YG81" s="56"/>
      <c r="YH81" s="56"/>
      <c r="YI81" s="56"/>
      <c r="YJ81" s="56"/>
      <c r="YK81" s="56"/>
      <c r="YL81" s="56"/>
      <c r="YM81" s="56"/>
      <c r="YN81" s="56"/>
      <c r="YO81" s="56"/>
      <c r="YP81" s="56"/>
      <c r="YQ81" s="56"/>
      <c r="YR81" s="56"/>
      <c r="YS81" s="56"/>
      <c r="YT81" s="56"/>
      <c r="YU81" s="56"/>
      <c r="YV81" s="56"/>
      <c r="YW81" s="56"/>
      <c r="YX81" s="56"/>
      <c r="YY81" s="56"/>
      <c r="YZ81" s="56"/>
      <c r="ZA81" s="56"/>
      <c r="ZB81" s="56"/>
      <c r="ZC81" s="56"/>
      <c r="ZD81" s="56"/>
      <c r="ZE81" s="56"/>
      <c r="ZF81" s="56"/>
      <c r="ZG81" s="56"/>
      <c r="ZH81" s="56"/>
      <c r="ZI81" s="56"/>
      <c r="ZJ81" s="56"/>
      <c r="ZK81" s="56"/>
      <c r="ZL81" s="56"/>
      <c r="ZM81" s="56"/>
      <c r="ZN81" s="56"/>
      <c r="ZO81" s="56"/>
      <c r="ZP81" s="56"/>
      <c r="ZQ81" s="56"/>
      <c r="ZR81" s="56"/>
      <c r="ZS81" s="56"/>
      <c r="ZT81" s="56"/>
      <c r="ZU81" s="56"/>
      <c r="ZV81" s="56"/>
      <c r="ZW81" s="56"/>
      <c r="ZX81" s="56"/>
      <c r="ZY81" s="56"/>
      <c r="ZZ81" s="56"/>
      <c r="AAA81" s="56"/>
      <c r="AAB81" s="56"/>
      <c r="AAC81" s="56"/>
      <c r="AAD81" s="56"/>
      <c r="AAE81" s="56"/>
      <c r="AAF81" s="56"/>
      <c r="AAG81" s="56"/>
      <c r="AAH81" s="56"/>
      <c r="AAI81" s="56"/>
      <c r="AAJ81" s="56"/>
      <c r="AAK81" s="56"/>
      <c r="AAL81" s="56"/>
      <c r="AAM81" s="56"/>
      <c r="AAN81" s="56"/>
      <c r="AAO81" s="56"/>
      <c r="AAP81" s="56"/>
      <c r="AAQ81" s="56"/>
      <c r="AAR81" s="56"/>
      <c r="AAS81" s="56"/>
      <c r="AAT81" s="56"/>
      <c r="AAU81" s="56"/>
      <c r="AAV81" s="56"/>
      <c r="AAW81" s="56"/>
      <c r="AAX81" s="56"/>
      <c r="AAY81" s="56"/>
      <c r="AAZ81" s="56"/>
      <c r="ABA81" s="56"/>
      <c r="ABB81" s="56"/>
      <c r="ABC81" s="56"/>
      <c r="ABD81" s="56"/>
      <c r="ABE81" s="56"/>
      <c r="ABF81" s="56"/>
      <c r="ABG81" s="56"/>
      <c r="ABH81" s="56"/>
      <c r="ABI81" s="56"/>
      <c r="ABJ81" s="56"/>
      <c r="ABK81" s="56"/>
      <c r="ABL81" s="56"/>
      <c r="ABM81" s="56"/>
      <c r="ABN81" s="56"/>
      <c r="ABO81" s="56"/>
      <c r="ABP81" s="56"/>
      <c r="ABQ81" s="56"/>
      <c r="ABR81" s="56"/>
      <c r="ABS81" s="56"/>
      <c r="ABT81" s="56"/>
      <c r="ABU81" s="56"/>
      <c r="ABV81" s="56"/>
      <c r="ABW81" s="56"/>
      <c r="ABX81" s="56"/>
      <c r="ABY81" s="56"/>
      <c r="ABZ81" s="56"/>
      <c r="ACA81" s="56"/>
      <c r="ACB81" s="56"/>
      <c r="ACC81" s="56"/>
      <c r="ACD81" s="56"/>
      <c r="ACE81" s="56"/>
      <c r="ACF81" s="56"/>
      <c r="ACG81" s="56"/>
      <c r="ACH81" s="56"/>
      <c r="ACI81" s="56"/>
      <c r="ACJ81" s="56"/>
      <c r="ACK81" s="56"/>
      <c r="ACL81" s="56"/>
      <c r="ACM81" s="56"/>
      <c r="ACN81" s="56"/>
      <c r="ACO81" s="56"/>
      <c r="ACP81" s="56"/>
      <c r="ACQ81" s="56"/>
      <c r="ACR81" s="56"/>
      <c r="ACS81" s="56"/>
      <c r="ACT81" s="56"/>
      <c r="ACU81" s="56"/>
      <c r="ACV81" s="56"/>
      <c r="ACW81" s="56"/>
      <c r="ACX81" s="56"/>
      <c r="ACY81" s="56"/>
      <c r="ACZ81" s="56"/>
      <c r="ADA81" s="56"/>
      <c r="ADB81" s="56"/>
      <c r="ADC81" s="56"/>
      <c r="ADD81" s="56"/>
      <c r="ADE81" s="56"/>
      <c r="ADF81" s="56"/>
      <c r="ADG81" s="56"/>
      <c r="ADH81" s="56"/>
      <c r="ADI81" s="56"/>
      <c r="ADJ81" s="56"/>
      <c r="ADK81" s="56"/>
      <c r="ADL81" s="56"/>
      <c r="ADM81" s="56"/>
      <c r="ADN81" s="56"/>
      <c r="ADO81" s="56"/>
      <c r="ADP81" s="56"/>
      <c r="ADQ81" s="56"/>
      <c r="ADR81" s="56"/>
      <c r="ADS81" s="56"/>
      <c r="ADT81" s="56"/>
      <c r="ADU81" s="56"/>
      <c r="ADV81" s="56"/>
      <c r="ADW81" s="56"/>
      <c r="ADX81" s="56"/>
      <c r="ADY81" s="56"/>
      <c r="ADZ81" s="56"/>
      <c r="AEA81" s="56"/>
      <c r="AEB81" s="56"/>
      <c r="AEC81" s="56"/>
      <c r="AED81" s="56"/>
      <c r="AEE81" s="56"/>
      <c r="AEF81" s="56"/>
      <c r="AEG81" s="56"/>
      <c r="AEH81" s="56"/>
      <c r="AEI81" s="56"/>
      <c r="AEJ81" s="56"/>
      <c r="AEK81" s="56"/>
      <c r="AEL81" s="56"/>
      <c r="AEM81" s="56"/>
      <c r="AEN81" s="56"/>
      <c r="AEO81" s="56"/>
      <c r="AEP81" s="56"/>
      <c r="AEQ81" s="56"/>
      <c r="AER81" s="56"/>
      <c r="AES81" s="56"/>
      <c r="AET81" s="56"/>
      <c r="AEU81" s="56"/>
      <c r="AEV81" s="56"/>
      <c r="AEW81" s="56"/>
      <c r="AEX81" s="56"/>
      <c r="AEY81" s="56"/>
      <c r="AEZ81" s="56"/>
      <c r="AFA81" s="56"/>
      <c r="AFB81" s="56"/>
      <c r="AFC81" s="56"/>
      <c r="AFD81" s="56"/>
      <c r="AFE81" s="56"/>
      <c r="AFF81" s="56"/>
      <c r="AFG81" s="56"/>
      <c r="AFH81" s="56"/>
      <c r="AFI81" s="56"/>
      <c r="AFJ81" s="56"/>
      <c r="AFK81" s="56"/>
      <c r="AFL81" s="56"/>
      <c r="AFM81" s="56"/>
      <c r="AFN81" s="56"/>
      <c r="AFO81" s="56"/>
      <c r="AFP81" s="56"/>
      <c r="AFQ81" s="56"/>
      <c r="AFR81" s="56"/>
      <c r="AFS81" s="56"/>
      <c r="AFT81" s="56"/>
      <c r="AFU81" s="56"/>
      <c r="AFV81" s="56"/>
      <c r="AFW81" s="56"/>
      <c r="AFX81" s="56"/>
      <c r="AFY81" s="56"/>
      <c r="AFZ81" s="56"/>
      <c r="AGA81" s="56"/>
      <c r="AGB81" s="56"/>
      <c r="AGC81" s="56"/>
      <c r="AGD81" s="56"/>
      <c r="AGE81" s="56"/>
      <c r="AGF81" s="56"/>
      <c r="AGG81" s="56"/>
      <c r="AGH81" s="56"/>
      <c r="AGI81" s="56"/>
      <c r="AGJ81" s="56"/>
      <c r="AGK81" s="56"/>
      <c r="AGL81" s="56"/>
      <c r="AGM81" s="56"/>
      <c r="AGN81" s="56"/>
      <c r="AGO81" s="56"/>
      <c r="AGP81" s="56"/>
      <c r="AGQ81" s="56"/>
      <c r="AGR81" s="56"/>
      <c r="AGS81" s="56"/>
      <c r="AGT81" s="56"/>
      <c r="AGU81" s="56"/>
      <c r="AGV81" s="56"/>
      <c r="AGW81" s="56"/>
      <c r="AGX81" s="56"/>
      <c r="AGY81" s="56"/>
      <c r="AGZ81" s="56"/>
      <c r="AHA81" s="56"/>
      <c r="AHB81" s="56"/>
      <c r="AHC81" s="56"/>
      <c r="AHD81" s="56"/>
      <c r="AHE81" s="56"/>
      <c r="AHF81" s="56"/>
      <c r="AHG81" s="56"/>
      <c r="AHH81" s="56"/>
      <c r="AHI81" s="56"/>
      <c r="AHJ81" s="56"/>
      <c r="AHK81" s="56"/>
      <c r="AHL81" s="56"/>
      <c r="AHM81" s="56"/>
      <c r="AHN81" s="56"/>
      <c r="AHO81" s="56"/>
      <c r="AHP81" s="56"/>
      <c r="AHQ81" s="56"/>
      <c r="AHR81" s="56"/>
      <c r="AHS81" s="56"/>
      <c r="AHT81" s="56"/>
      <c r="AHU81" s="56"/>
      <c r="AHV81" s="56"/>
      <c r="AHW81" s="56"/>
      <c r="AHX81" s="56"/>
      <c r="AHY81" s="56"/>
      <c r="AHZ81" s="56"/>
      <c r="AIA81" s="56"/>
      <c r="AIB81" s="56"/>
      <c r="AIC81" s="56"/>
      <c r="AID81" s="56"/>
      <c r="AIE81" s="56"/>
      <c r="AIF81" s="56"/>
      <c r="AIG81" s="56"/>
      <c r="AIH81" s="56"/>
      <c r="AII81" s="56"/>
      <c r="AIJ81" s="56"/>
      <c r="AIK81" s="56"/>
      <c r="AIL81" s="56"/>
      <c r="AIM81" s="56"/>
      <c r="AIN81" s="56"/>
      <c r="AIO81" s="56"/>
      <c r="AIP81" s="56"/>
      <c r="AIQ81" s="56"/>
      <c r="AIR81" s="56"/>
      <c r="AIS81" s="56"/>
      <c r="AIT81" s="56"/>
      <c r="AIU81" s="56"/>
      <c r="AIV81" s="56"/>
      <c r="AIW81" s="56"/>
      <c r="AIX81" s="56"/>
      <c r="AIY81" s="56"/>
      <c r="AIZ81" s="56"/>
      <c r="AJA81" s="56"/>
      <c r="AJB81" s="56"/>
      <c r="AJC81" s="56"/>
      <c r="AJD81" s="56"/>
      <c r="AJE81" s="56"/>
      <c r="AJF81" s="56"/>
      <c r="AJG81" s="56"/>
      <c r="AJH81" s="56"/>
      <c r="AJI81" s="56"/>
      <c r="AJJ81" s="56"/>
      <c r="AJK81" s="56"/>
      <c r="AJL81" s="56"/>
      <c r="AJM81" s="56"/>
      <c r="AJN81" s="56"/>
      <c r="AJO81" s="56"/>
      <c r="AJP81" s="56"/>
      <c r="AJQ81" s="56"/>
      <c r="AJR81" s="56"/>
      <c r="AJS81" s="56"/>
      <c r="AJT81" s="56"/>
      <c r="AJU81" s="56"/>
      <c r="AJV81" s="56"/>
      <c r="AJW81" s="56"/>
      <c r="AJX81" s="56"/>
      <c r="AJY81" s="56"/>
      <c r="AJZ81" s="56"/>
      <c r="AKA81" s="56"/>
      <c r="AKB81" s="56"/>
      <c r="AKC81" s="56"/>
      <c r="AKD81" s="56"/>
      <c r="AKE81" s="56"/>
      <c r="AKF81" s="56"/>
      <c r="AKG81" s="56"/>
      <c r="AKH81" s="56"/>
      <c r="AKI81" s="56"/>
      <c r="AKJ81" s="56"/>
      <c r="AKK81" s="56"/>
      <c r="AKL81" s="56"/>
      <c r="AKM81" s="56"/>
      <c r="AKN81" s="56"/>
      <c r="AKO81" s="56"/>
      <c r="AKP81" s="56"/>
      <c r="AKQ81" s="56"/>
      <c r="AKR81" s="56"/>
      <c r="AKS81" s="56"/>
      <c r="AKT81" s="56"/>
      <c r="AKU81" s="56"/>
      <c r="AKV81" s="56"/>
      <c r="AKW81" s="56"/>
      <c r="AKX81" s="56"/>
      <c r="AKY81" s="56"/>
      <c r="AKZ81" s="56"/>
      <c r="ALA81" s="56"/>
      <c r="ALB81" s="56"/>
      <c r="ALC81" s="56"/>
      <c r="ALD81" s="56"/>
      <c r="ALE81" s="56"/>
      <c r="ALF81" s="56"/>
      <c r="ALG81" s="56"/>
      <c r="ALH81" s="56"/>
      <c r="ALI81" s="56"/>
      <c r="ALJ81" s="56"/>
      <c r="ALK81" s="56"/>
      <c r="ALL81" s="56"/>
      <c r="ALM81" s="56"/>
      <c r="ALN81" s="56"/>
      <c r="ALO81" s="56"/>
      <c r="ALP81" s="56"/>
      <c r="ALQ81" s="56"/>
      <c r="ALR81" s="56"/>
      <c r="ALS81" s="56"/>
      <c r="ALT81" s="56"/>
      <c r="ALU81" s="56"/>
      <c r="ALV81" s="56"/>
      <c r="ALW81" s="56"/>
      <c r="ALX81" s="56"/>
      <c r="ALY81" s="56"/>
      <c r="ALZ81" s="56"/>
      <c r="AMA81" s="56"/>
      <c r="AMB81" s="56"/>
      <c r="AMC81" s="56"/>
      <c r="AMD81" s="56"/>
      <c r="AME81" s="56"/>
      <c r="AMF81" s="56"/>
      <c r="AMG81" s="56"/>
      <c r="AMH81" s="56"/>
      <c r="AMI81" s="56"/>
      <c r="AMJ81" s="56"/>
      <c r="AMK81" s="56"/>
      <c r="AML81" s="56"/>
      <c r="AMM81" s="56"/>
      <c r="AMN81" s="56"/>
      <c r="AMO81" s="56"/>
      <c r="AMP81" s="56"/>
      <c r="AMQ81" s="56"/>
      <c r="AMR81" s="56"/>
      <c r="AMS81" s="56"/>
      <c r="AMT81" s="56"/>
      <c r="AMU81" s="56"/>
      <c r="AMV81" s="56"/>
      <c r="AMW81" s="56"/>
      <c r="AMX81" s="56"/>
      <c r="AMY81" s="56"/>
      <c r="AMZ81" s="56"/>
      <c r="ANA81" s="56"/>
      <c r="ANB81" s="56"/>
      <c r="ANC81" s="56"/>
      <c r="AND81" s="56"/>
      <c r="ANE81" s="56"/>
      <c r="ANF81" s="56"/>
      <c r="ANG81" s="56"/>
      <c r="ANH81" s="56"/>
      <c r="ANI81" s="56"/>
      <c r="ANJ81" s="56"/>
      <c r="ANK81" s="56"/>
      <c r="ANL81" s="56"/>
      <c r="ANM81" s="56"/>
      <c r="ANN81" s="56"/>
      <c r="ANO81" s="56"/>
      <c r="ANP81" s="56"/>
      <c r="ANQ81" s="56"/>
      <c r="ANR81" s="56"/>
      <c r="ANS81" s="56"/>
      <c r="ANT81" s="56"/>
      <c r="ANU81" s="56"/>
      <c r="ANV81" s="56"/>
      <c r="ANW81" s="56"/>
      <c r="ANX81" s="56"/>
      <c r="ANY81" s="56"/>
      <c r="ANZ81" s="56"/>
      <c r="AOA81" s="56"/>
      <c r="AOB81" s="56"/>
      <c r="AOC81" s="56"/>
      <c r="AOD81" s="56"/>
      <c r="AOE81" s="56"/>
      <c r="AOF81" s="56"/>
      <c r="AOG81" s="56"/>
      <c r="AOH81" s="56"/>
      <c r="AOI81" s="56"/>
      <c r="AOJ81" s="56"/>
      <c r="AOK81" s="56"/>
      <c r="AOL81" s="56"/>
      <c r="AOM81" s="56"/>
      <c r="AON81" s="56"/>
      <c r="AOO81" s="56"/>
      <c r="AOP81" s="56"/>
      <c r="AOQ81" s="56"/>
      <c r="AOR81" s="56"/>
      <c r="AOS81" s="56"/>
      <c r="AOT81" s="56"/>
      <c r="AOU81" s="56"/>
      <c r="AOV81" s="56"/>
      <c r="AOW81" s="56"/>
      <c r="AOX81" s="56"/>
      <c r="AOY81" s="56"/>
      <c r="AOZ81" s="56"/>
      <c r="APA81" s="56"/>
      <c r="APB81" s="56"/>
      <c r="APC81" s="56"/>
      <c r="APD81" s="56"/>
      <c r="APE81" s="56"/>
      <c r="APF81" s="56"/>
      <c r="APG81" s="56"/>
      <c r="APH81" s="56"/>
      <c r="API81" s="56"/>
      <c r="APJ81" s="56"/>
      <c r="APK81" s="56"/>
      <c r="APL81" s="56"/>
      <c r="APM81" s="56"/>
      <c r="APN81" s="56"/>
      <c r="APO81" s="56"/>
      <c r="APP81" s="56"/>
      <c r="APQ81" s="56"/>
      <c r="APR81" s="56"/>
      <c r="APS81" s="56"/>
      <c r="APT81" s="56"/>
      <c r="APU81" s="56"/>
      <c r="APV81" s="56"/>
      <c r="APW81" s="56"/>
      <c r="APX81" s="56"/>
      <c r="APY81" s="56"/>
      <c r="APZ81" s="56"/>
      <c r="AQA81" s="56"/>
      <c r="AQB81" s="56"/>
      <c r="AQC81" s="56"/>
      <c r="AQD81" s="56"/>
      <c r="AQE81" s="56"/>
      <c r="AQF81" s="56"/>
      <c r="AQG81" s="56"/>
      <c r="AQH81" s="56"/>
      <c r="AQI81" s="56"/>
      <c r="AQJ81" s="56"/>
      <c r="AQK81" s="56"/>
      <c r="AQL81" s="56"/>
      <c r="AQM81" s="56"/>
      <c r="AQN81" s="56"/>
      <c r="AQO81" s="56"/>
      <c r="AQP81" s="56"/>
      <c r="AQQ81" s="56"/>
      <c r="AQR81" s="56"/>
      <c r="AQS81" s="56"/>
      <c r="AQT81" s="56"/>
      <c r="AQU81" s="56"/>
      <c r="AQV81" s="56"/>
      <c r="AQW81" s="56"/>
      <c r="AQX81" s="56"/>
      <c r="AQY81" s="56"/>
      <c r="AQZ81" s="56"/>
      <c r="ARA81" s="56"/>
      <c r="ARB81" s="56"/>
      <c r="ARC81" s="56"/>
      <c r="ARD81" s="56"/>
      <c r="ARE81" s="56"/>
      <c r="ARF81" s="56"/>
      <c r="ARG81" s="56"/>
      <c r="ARH81" s="56"/>
      <c r="ARI81" s="56"/>
      <c r="ARJ81" s="56"/>
      <c r="ARK81" s="56"/>
      <c r="ARL81" s="56"/>
      <c r="ARM81" s="56"/>
      <c r="ARN81" s="56"/>
      <c r="ARO81" s="56"/>
      <c r="ARP81" s="56"/>
      <c r="ARQ81" s="56"/>
      <c r="ARR81" s="56"/>
      <c r="ARS81" s="56"/>
      <c r="ART81" s="56"/>
      <c r="ARU81" s="56"/>
      <c r="ARV81" s="56"/>
      <c r="ARW81" s="56"/>
      <c r="ARX81" s="56"/>
      <c r="ARY81" s="56"/>
      <c r="ARZ81" s="56"/>
      <c r="ASA81" s="56"/>
      <c r="ASB81" s="56"/>
      <c r="ASC81" s="56"/>
      <c r="ASD81" s="56"/>
      <c r="ASE81" s="56"/>
      <c r="ASF81" s="56"/>
      <c r="ASG81" s="56"/>
      <c r="ASH81" s="56"/>
      <c r="ASI81" s="56"/>
      <c r="ASJ81" s="56"/>
      <c r="ASK81" s="56"/>
      <c r="ASL81" s="56"/>
      <c r="ASM81" s="56"/>
      <c r="ASN81" s="56"/>
      <c r="ASO81" s="56"/>
      <c r="ASP81" s="56"/>
      <c r="ASQ81" s="56"/>
      <c r="ASR81" s="56"/>
      <c r="ASS81" s="56"/>
      <c r="AST81" s="56"/>
      <c r="ASU81" s="56"/>
      <c r="ASV81" s="56"/>
      <c r="ASW81" s="56"/>
      <c r="ASX81" s="56"/>
      <c r="ASY81" s="56"/>
      <c r="ASZ81" s="56"/>
      <c r="ATA81" s="56"/>
      <c r="ATB81" s="56"/>
      <c r="ATC81" s="56"/>
      <c r="ATD81" s="56"/>
      <c r="ATE81" s="56"/>
      <c r="ATF81" s="56"/>
      <c r="ATG81" s="56"/>
      <c r="ATH81" s="56"/>
      <c r="ATI81" s="56"/>
      <c r="ATJ81" s="56"/>
      <c r="ATK81" s="56"/>
      <c r="ATL81" s="56"/>
      <c r="ATM81" s="56"/>
      <c r="ATN81" s="56"/>
      <c r="ATO81" s="56"/>
      <c r="ATP81" s="56"/>
      <c r="ATQ81" s="56"/>
      <c r="ATR81" s="56"/>
      <c r="ATS81" s="56"/>
      <c r="ATT81" s="56"/>
      <c r="ATU81" s="56"/>
      <c r="ATV81" s="56"/>
      <c r="ATW81" s="56"/>
      <c r="ATX81" s="56"/>
      <c r="ATY81" s="56"/>
      <c r="ATZ81" s="56"/>
      <c r="AUA81" s="56"/>
      <c r="AUB81" s="56"/>
      <c r="AUC81" s="56"/>
      <c r="AUD81" s="56"/>
      <c r="AUE81" s="56"/>
      <c r="AUF81" s="56"/>
      <c r="AUG81" s="56"/>
      <c r="AUH81" s="56"/>
      <c r="AUI81" s="56"/>
      <c r="AUJ81" s="56"/>
      <c r="AUK81" s="56"/>
      <c r="AUL81" s="56"/>
      <c r="AUM81" s="56"/>
      <c r="AUN81" s="56"/>
      <c r="AUO81" s="56"/>
      <c r="AUP81" s="56"/>
      <c r="AUQ81" s="56"/>
      <c r="AUR81" s="56"/>
      <c r="AUS81" s="56"/>
      <c r="AUT81" s="56"/>
      <c r="AUU81" s="56"/>
      <c r="AUV81" s="56"/>
      <c r="AUW81" s="56"/>
      <c r="AUX81" s="56"/>
      <c r="AUY81" s="56"/>
      <c r="AUZ81" s="56"/>
      <c r="AVA81" s="56"/>
      <c r="AVB81" s="56"/>
      <c r="AVC81" s="56"/>
      <c r="AVD81" s="56"/>
      <c r="AVE81" s="56"/>
      <c r="AVF81" s="56"/>
      <c r="AVG81" s="56"/>
      <c r="AVH81" s="56"/>
      <c r="AVI81" s="56"/>
      <c r="AVJ81" s="56"/>
      <c r="AVK81" s="56"/>
      <c r="AVL81" s="56"/>
      <c r="AVM81" s="56"/>
      <c r="AVN81" s="56"/>
      <c r="AVO81" s="56"/>
      <c r="AVP81" s="56"/>
      <c r="AVQ81" s="56"/>
      <c r="AVR81" s="56"/>
      <c r="AVS81" s="56"/>
      <c r="AVT81" s="56"/>
      <c r="AVU81" s="56"/>
      <c r="AVV81" s="56"/>
      <c r="AVW81" s="56"/>
      <c r="AVX81" s="56"/>
      <c r="AVY81" s="56"/>
      <c r="AVZ81" s="56"/>
      <c r="AWA81" s="56"/>
      <c r="AWB81" s="56"/>
      <c r="AWC81" s="56"/>
      <c r="AWD81" s="56"/>
      <c r="AWE81" s="56"/>
      <c r="AWF81" s="56"/>
      <c r="AWG81" s="56"/>
      <c r="AWH81" s="56"/>
      <c r="AWI81" s="56"/>
      <c r="AWJ81" s="56"/>
      <c r="AWK81" s="56"/>
      <c r="AWL81" s="56"/>
      <c r="AWM81" s="56"/>
      <c r="AWN81" s="56"/>
      <c r="AWO81" s="56"/>
      <c r="AWP81" s="56"/>
      <c r="AWQ81" s="56"/>
      <c r="AWR81" s="56"/>
      <c r="AWS81" s="56"/>
      <c r="AWT81" s="56"/>
      <c r="AWU81" s="56"/>
      <c r="AWV81" s="56"/>
      <c r="AWW81" s="56"/>
      <c r="AWX81" s="56"/>
      <c r="AWY81" s="56"/>
      <c r="AWZ81" s="56"/>
      <c r="AXA81" s="56"/>
      <c r="AXB81" s="56"/>
      <c r="AXC81" s="56"/>
      <c r="AXD81" s="56"/>
      <c r="AXE81" s="56"/>
      <c r="AXF81" s="56"/>
      <c r="AXG81" s="56"/>
      <c r="AXH81" s="56"/>
      <c r="AXI81" s="56"/>
      <c r="AXJ81" s="56"/>
      <c r="AXK81" s="56"/>
      <c r="AXL81" s="56"/>
      <c r="AXM81" s="56"/>
      <c r="AXN81" s="56"/>
      <c r="AXO81" s="56"/>
      <c r="AXP81" s="56"/>
      <c r="AXQ81" s="56"/>
      <c r="AXR81" s="56"/>
      <c r="AXS81" s="56"/>
      <c r="AXT81" s="56"/>
      <c r="AXU81" s="56"/>
      <c r="AXV81" s="56"/>
      <c r="AXW81" s="56"/>
      <c r="AXX81" s="56"/>
      <c r="AXY81" s="56"/>
      <c r="AXZ81" s="56"/>
      <c r="AYA81" s="56"/>
      <c r="AYB81" s="56"/>
      <c r="AYC81" s="56"/>
      <c r="AYD81" s="56"/>
      <c r="AYE81" s="56"/>
      <c r="AYF81" s="56"/>
      <c r="AYG81" s="56"/>
      <c r="AYH81" s="56"/>
      <c r="AYI81" s="56"/>
      <c r="AYJ81" s="56"/>
      <c r="AYK81" s="56"/>
      <c r="AYL81" s="56"/>
      <c r="AYM81" s="56"/>
      <c r="AYN81" s="56"/>
      <c r="AYO81" s="56"/>
      <c r="AYP81" s="56"/>
      <c r="AYQ81" s="56"/>
      <c r="AYR81" s="56"/>
      <c r="AYS81" s="56"/>
      <c r="AYT81" s="56"/>
      <c r="AYU81" s="56"/>
      <c r="AYV81" s="56"/>
      <c r="AYW81" s="56"/>
      <c r="AYX81" s="56"/>
      <c r="AYY81" s="56"/>
      <c r="AYZ81" s="56"/>
      <c r="AZA81" s="56"/>
      <c r="AZB81" s="56"/>
      <c r="AZC81" s="56"/>
      <c r="AZD81" s="56"/>
      <c r="AZE81" s="56"/>
      <c r="AZF81" s="56"/>
      <c r="AZG81" s="56"/>
      <c r="AZH81" s="56"/>
      <c r="AZI81" s="56"/>
      <c r="AZJ81" s="56"/>
      <c r="AZK81" s="56"/>
      <c r="AZL81" s="56"/>
      <c r="AZM81" s="56"/>
      <c r="AZN81" s="56"/>
      <c r="AZO81" s="56"/>
      <c r="AZP81" s="56"/>
      <c r="AZQ81" s="56"/>
      <c r="AZR81" s="56"/>
      <c r="AZS81" s="56"/>
      <c r="AZT81" s="56"/>
      <c r="AZU81" s="56"/>
      <c r="AZV81" s="56"/>
      <c r="AZW81" s="56"/>
      <c r="AZX81" s="56"/>
      <c r="AZY81" s="56"/>
      <c r="AZZ81" s="56"/>
      <c r="BAA81" s="56"/>
      <c r="BAB81" s="56"/>
      <c r="BAC81" s="56"/>
      <c r="BAD81" s="56"/>
      <c r="BAE81" s="56"/>
      <c r="BAF81" s="56"/>
      <c r="BAG81" s="56"/>
      <c r="BAH81" s="56"/>
      <c r="BAI81" s="56"/>
      <c r="BAJ81" s="56"/>
      <c r="BAK81" s="56"/>
      <c r="BAL81" s="56"/>
      <c r="BAM81" s="56"/>
      <c r="BAN81" s="56"/>
      <c r="BAO81" s="56"/>
      <c r="BAP81" s="56"/>
      <c r="BAQ81" s="56"/>
      <c r="BAR81" s="56"/>
      <c r="BAS81" s="56"/>
      <c r="BAT81" s="56"/>
      <c r="BAU81" s="56"/>
      <c r="BAV81" s="56"/>
      <c r="BAW81" s="56"/>
      <c r="BAX81" s="56"/>
      <c r="BAY81" s="56"/>
      <c r="BAZ81" s="56"/>
      <c r="BBA81" s="56"/>
      <c r="BBB81" s="56"/>
      <c r="BBC81" s="56"/>
      <c r="BBD81" s="56"/>
      <c r="BBE81" s="56"/>
      <c r="BBF81" s="56"/>
      <c r="BBG81" s="56"/>
      <c r="BBH81" s="56"/>
      <c r="BBI81" s="56"/>
      <c r="BBJ81" s="56"/>
      <c r="BBK81" s="56"/>
      <c r="BBL81" s="56"/>
      <c r="BBM81" s="56"/>
      <c r="BBN81" s="56"/>
      <c r="BBO81" s="56"/>
      <c r="BBP81" s="56"/>
      <c r="BBQ81" s="56"/>
      <c r="BBR81" s="56"/>
      <c r="BBS81" s="56"/>
      <c r="BBT81" s="56"/>
      <c r="BBU81" s="56"/>
      <c r="BBV81" s="56"/>
      <c r="BBW81" s="56"/>
      <c r="BBX81" s="56"/>
      <c r="BBY81" s="56"/>
      <c r="BBZ81" s="56"/>
      <c r="BCA81" s="56"/>
      <c r="BCB81" s="56"/>
      <c r="BCC81" s="56"/>
      <c r="BCD81" s="56"/>
      <c r="BCE81" s="56"/>
      <c r="BCF81" s="56"/>
      <c r="BCG81" s="56"/>
      <c r="BCH81" s="56"/>
      <c r="BCI81" s="56"/>
      <c r="BCJ81" s="56"/>
      <c r="BCK81" s="56"/>
      <c r="BCL81" s="56"/>
      <c r="BCM81" s="56"/>
      <c r="BCN81" s="56"/>
      <c r="BCO81" s="56"/>
      <c r="BCP81" s="56"/>
      <c r="BCQ81" s="56"/>
      <c r="BCR81" s="56"/>
      <c r="BCS81" s="56"/>
      <c r="BCT81" s="56"/>
      <c r="BCU81" s="56"/>
      <c r="BCV81" s="56"/>
      <c r="BCW81" s="56"/>
      <c r="BCX81" s="56"/>
      <c r="BCY81" s="56"/>
      <c r="BCZ81" s="56"/>
      <c r="BDA81" s="56"/>
      <c r="BDB81" s="56"/>
      <c r="BDC81" s="56"/>
      <c r="BDD81" s="56"/>
      <c r="BDE81" s="56"/>
      <c r="BDF81" s="56"/>
      <c r="BDG81" s="56"/>
      <c r="BDH81" s="56"/>
      <c r="BDI81" s="56"/>
      <c r="BDJ81" s="56"/>
      <c r="BDK81" s="56"/>
      <c r="BDL81" s="56"/>
      <c r="BDM81" s="56"/>
      <c r="BDN81" s="56"/>
      <c r="BDO81" s="56"/>
      <c r="BDP81" s="56"/>
      <c r="BDQ81" s="56"/>
      <c r="BDR81" s="56"/>
      <c r="BDS81" s="56"/>
      <c r="BDT81" s="56"/>
      <c r="BDU81" s="56"/>
      <c r="BDV81" s="56"/>
      <c r="BDW81" s="56"/>
      <c r="BDX81" s="56"/>
      <c r="BDY81" s="56"/>
      <c r="BDZ81" s="56"/>
      <c r="BEA81" s="56"/>
      <c r="BEB81" s="56"/>
      <c r="BEC81" s="56"/>
      <c r="BED81" s="56"/>
      <c r="BEE81" s="56"/>
      <c r="BEF81" s="56"/>
      <c r="BEG81" s="56"/>
      <c r="BEH81" s="56"/>
      <c r="BEI81" s="56"/>
      <c r="BEJ81" s="56"/>
      <c r="BEK81" s="56"/>
      <c r="BEL81" s="56"/>
      <c r="BEM81" s="56"/>
      <c r="BEN81" s="56"/>
      <c r="BEO81" s="56"/>
      <c r="BEP81" s="56"/>
      <c r="BEQ81" s="56"/>
      <c r="BER81" s="56"/>
      <c r="BES81" s="56"/>
      <c r="BET81" s="56"/>
      <c r="BEU81" s="56"/>
      <c r="BEV81" s="56"/>
      <c r="BEW81" s="56"/>
      <c r="BEX81" s="56"/>
      <c r="BEY81" s="56"/>
      <c r="BEZ81" s="56"/>
      <c r="BFA81" s="56"/>
      <c r="BFB81" s="56"/>
      <c r="BFC81" s="56"/>
      <c r="BFD81" s="56"/>
      <c r="BFE81" s="56"/>
      <c r="BFF81" s="56"/>
      <c r="BFG81" s="56"/>
      <c r="BFH81" s="56"/>
      <c r="BFI81" s="56"/>
      <c r="BFJ81" s="56"/>
      <c r="BFK81" s="56"/>
      <c r="BFL81" s="56"/>
      <c r="BFM81" s="56"/>
      <c r="BFN81" s="56"/>
      <c r="BFO81" s="56"/>
      <c r="BFP81" s="56"/>
      <c r="BFQ81" s="56"/>
      <c r="BFR81" s="56"/>
      <c r="BFS81" s="56"/>
      <c r="BFT81" s="56"/>
      <c r="BFU81" s="56"/>
      <c r="BFV81" s="56"/>
      <c r="BFW81" s="56"/>
      <c r="BFX81" s="56"/>
      <c r="BFY81" s="56"/>
      <c r="BFZ81" s="56"/>
      <c r="BGA81" s="56"/>
      <c r="BGB81" s="56"/>
      <c r="BGC81" s="56"/>
      <c r="BGD81" s="56"/>
      <c r="BGE81" s="56"/>
      <c r="BGF81" s="56"/>
      <c r="BGG81" s="56"/>
      <c r="BGH81" s="56"/>
      <c r="BGI81" s="56"/>
      <c r="BGJ81" s="56"/>
      <c r="BGK81" s="56"/>
      <c r="BGL81" s="56"/>
      <c r="BGM81" s="56"/>
      <c r="BGN81" s="56"/>
      <c r="BGO81" s="56"/>
      <c r="BGP81" s="56"/>
      <c r="BGQ81" s="56"/>
      <c r="BGR81" s="56"/>
      <c r="BGS81" s="56"/>
      <c r="BGT81" s="56"/>
      <c r="BGU81" s="56"/>
      <c r="BGV81" s="56"/>
      <c r="BGW81" s="56"/>
      <c r="BGX81" s="56"/>
      <c r="BGY81" s="56"/>
      <c r="BGZ81" s="56"/>
      <c r="BHA81" s="56"/>
      <c r="BHB81" s="56"/>
      <c r="BHC81" s="56"/>
      <c r="BHD81" s="56"/>
      <c r="BHE81" s="56"/>
      <c r="BHF81" s="56"/>
      <c r="BHG81" s="56"/>
      <c r="BHH81" s="56"/>
      <c r="BHI81" s="56"/>
      <c r="BHJ81" s="56"/>
      <c r="BHK81" s="56"/>
      <c r="BHL81" s="56"/>
      <c r="BHM81" s="56"/>
      <c r="BHN81" s="56"/>
      <c r="BHO81" s="56"/>
      <c r="BHP81" s="56"/>
      <c r="BHQ81" s="56"/>
      <c r="BHR81" s="56"/>
      <c r="BHS81" s="56"/>
      <c r="BHT81" s="56"/>
      <c r="BHU81" s="56"/>
      <c r="BHV81" s="56"/>
      <c r="BHW81" s="56"/>
      <c r="BHX81" s="56"/>
      <c r="BHY81" s="56"/>
      <c r="BHZ81" s="56"/>
      <c r="BIA81" s="56"/>
      <c r="BIB81" s="56"/>
      <c r="BIC81" s="56"/>
      <c r="BID81" s="56"/>
      <c r="BIE81" s="56"/>
      <c r="BIF81" s="56"/>
      <c r="BIG81" s="56"/>
      <c r="BIH81" s="56"/>
      <c r="BII81" s="56"/>
      <c r="BIJ81" s="56"/>
      <c r="BIK81" s="56"/>
      <c r="BIL81" s="56"/>
      <c r="BIM81" s="56"/>
      <c r="BIN81" s="56"/>
      <c r="BIO81" s="56"/>
      <c r="BIP81" s="56"/>
      <c r="BIQ81" s="56"/>
      <c r="BIR81" s="56"/>
      <c r="BIS81" s="56"/>
      <c r="BIT81" s="56"/>
      <c r="BIU81" s="56"/>
      <c r="BIV81" s="56"/>
      <c r="BIW81" s="56"/>
      <c r="BIX81" s="56"/>
      <c r="BIY81" s="56"/>
      <c r="BIZ81" s="56"/>
      <c r="BJA81" s="56"/>
      <c r="BJB81" s="56"/>
      <c r="BJC81" s="56"/>
      <c r="BJD81" s="56"/>
      <c r="BJE81" s="56"/>
      <c r="BJF81" s="56"/>
      <c r="BJG81" s="56"/>
      <c r="BJH81" s="56"/>
      <c r="BJI81" s="56"/>
      <c r="BJJ81" s="56"/>
      <c r="BJK81" s="56"/>
      <c r="BJL81" s="56"/>
      <c r="BJM81" s="56"/>
      <c r="BJN81" s="56"/>
      <c r="BJO81" s="56"/>
      <c r="BJP81" s="56"/>
      <c r="BJQ81" s="56"/>
      <c r="BJR81" s="56"/>
      <c r="BJS81" s="56"/>
      <c r="BJT81" s="56"/>
      <c r="BJU81" s="56"/>
      <c r="BJV81" s="56"/>
      <c r="BJW81" s="56"/>
      <c r="BJX81" s="56"/>
      <c r="BJY81" s="56"/>
      <c r="BJZ81" s="56"/>
      <c r="BKA81" s="56"/>
      <c r="BKB81" s="56"/>
      <c r="BKC81" s="56"/>
      <c r="BKD81" s="56"/>
      <c r="BKE81" s="56"/>
      <c r="BKF81" s="56"/>
      <c r="BKG81" s="56"/>
      <c r="BKH81" s="56"/>
      <c r="BKI81" s="56"/>
      <c r="BKJ81" s="56"/>
      <c r="BKK81" s="56"/>
      <c r="BKL81" s="56"/>
      <c r="BKM81" s="56"/>
      <c r="BKN81" s="56"/>
      <c r="BKO81" s="56"/>
      <c r="BKP81" s="56"/>
      <c r="BKQ81" s="56"/>
      <c r="BKR81" s="56"/>
      <c r="BKS81" s="56"/>
      <c r="BKT81" s="56"/>
      <c r="BKU81" s="56"/>
      <c r="BKV81" s="56"/>
      <c r="BKW81" s="56"/>
      <c r="BKX81" s="56"/>
      <c r="BKY81" s="56"/>
      <c r="BKZ81" s="56"/>
      <c r="BLA81" s="56"/>
      <c r="BLB81" s="56"/>
      <c r="BLC81" s="56"/>
      <c r="BLD81" s="56"/>
      <c r="BLE81" s="56"/>
      <c r="BLF81" s="56"/>
      <c r="BLG81" s="56"/>
      <c r="BLH81" s="56"/>
      <c r="BLI81" s="56"/>
      <c r="BLJ81" s="56"/>
      <c r="BLK81" s="56"/>
      <c r="BLL81" s="56"/>
      <c r="BLM81" s="56"/>
      <c r="BLN81" s="56"/>
      <c r="BLO81" s="56"/>
      <c r="BLP81" s="56"/>
      <c r="BLQ81" s="56"/>
      <c r="BLR81" s="56"/>
      <c r="BLS81" s="56"/>
      <c r="BLT81" s="56"/>
      <c r="BLU81" s="56"/>
      <c r="BLV81" s="56"/>
      <c r="BLW81" s="56"/>
      <c r="BLX81" s="56"/>
      <c r="BLY81" s="56"/>
      <c r="BLZ81" s="56"/>
      <c r="BMA81" s="56"/>
      <c r="BMB81" s="56"/>
      <c r="BMC81" s="56"/>
      <c r="BMD81" s="56"/>
      <c r="BME81" s="56"/>
      <c r="BMF81" s="56"/>
      <c r="BMG81" s="56"/>
      <c r="BMH81" s="56"/>
      <c r="BMI81" s="56"/>
      <c r="BMJ81" s="56"/>
      <c r="BMK81" s="56"/>
      <c r="BML81" s="56"/>
      <c r="BMM81" s="56"/>
      <c r="BMN81" s="56"/>
      <c r="BMO81" s="56"/>
      <c r="BMP81" s="56"/>
      <c r="BMQ81" s="56"/>
      <c r="BMR81" s="56"/>
      <c r="BMS81" s="56"/>
      <c r="BMT81" s="56"/>
      <c r="BMU81" s="56"/>
      <c r="BMV81" s="56"/>
      <c r="BMW81" s="56"/>
      <c r="BMX81" s="56"/>
      <c r="BMY81" s="56"/>
      <c r="BMZ81" s="56"/>
      <c r="BNA81" s="56"/>
      <c r="BNB81" s="56"/>
      <c r="BNC81" s="56"/>
      <c r="BND81" s="56"/>
      <c r="BNE81" s="56"/>
      <c r="BNF81" s="56"/>
      <c r="BNG81" s="56"/>
      <c r="BNH81" s="56"/>
      <c r="BNI81" s="56"/>
      <c r="BNJ81" s="56"/>
      <c r="BNK81" s="56"/>
      <c r="BNL81" s="56"/>
      <c r="BNM81" s="56"/>
      <c r="BNN81" s="56"/>
      <c r="BNO81" s="56"/>
      <c r="BNP81" s="56"/>
      <c r="BNQ81" s="56"/>
      <c r="BNR81" s="56"/>
      <c r="BNS81" s="56"/>
      <c r="BNT81" s="56"/>
      <c r="BNU81" s="56"/>
      <c r="BNV81" s="56"/>
      <c r="BNW81" s="56"/>
      <c r="BNX81" s="56"/>
      <c r="BNY81" s="56"/>
      <c r="BNZ81" s="56"/>
      <c r="BOA81" s="56"/>
      <c r="BOB81" s="56"/>
      <c r="BOC81" s="56"/>
      <c r="BOD81" s="56"/>
      <c r="BOE81" s="56"/>
      <c r="BOF81" s="56"/>
      <c r="BOG81" s="56"/>
      <c r="BOH81" s="56"/>
      <c r="BOI81" s="56"/>
      <c r="BOJ81" s="56"/>
      <c r="BOK81" s="56"/>
      <c r="BOL81" s="56"/>
      <c r="BOM81" s="56"/>
      <c r="BON81" s="56"/>
      <c r="BOO81" s="56"/>
      <c r="BOP81" s="56"/>
      <c r="BOQ81" s="56"/>
      <c r="BOR81" s="56"/>
      <c r="BOS81" s="56"/>
      <c r="BOT81" s="56"/>
      <c r="BOU81" s="56"/>
      <c r="BOV81" s="56"/>
      <c r="BOW81" s="56"/>
      <c r="BOX81" s="56"/>
      <c r="BOY81" s="56"/>
      <c r="BOZ81" s="56"/>
      <c r="BPA81" s="56"/>
      <c r="BPB81" s="56"/>
      <c r="BPC81" s="56"/>
      <c r="BPD81" s="56"/>
      <c r="BPE81" s="56"/>
      <c r="BPF81" s="56"/>
      <c r="BPG81" s="56"/>
      <c r="BPH81" s="56"/>
      <c r="BPI81" s="56"/>
      <c r="BPJ81" s="56"/>
      <c r="BPK81" s="56"/>
      <c r="BPL81" s="56"/>
      <c r="BPM81" s="56"/>
      <c r="BPN81" s="56"/>
      <c r="BPO81" s="56"/>
      <c r="BPP81" s="56"/>
      <c r="BPQ81" s="56"/>
      <c r="BPR81" s="56"/>
      <c r="BPS81" s="56"/>
      <c r="BPT81" s="56"/>
      <c r="BPU81" s="56"/>
      <c r="BPV81" s="56"/>
      <c r="BPW81" s="56"/>
      <c r="BPX81" s="56"/>
      <c r="BPY81" s="56"/>
      <c r="BPZ81" s="56"/>
      <c r="BQA81" s="56"/>
      <c r="BQB81" s="56"/>
      <c r="BQC81" s="56"/>
      <c r="BQD81" s="56"/>
      <c r="BQE81" s="56"/>
      <c r="BQF81" s="56"/>
      <c r="BQG81" s="56"/>
      <c r="BQH81" s="56"/>
      <c r="BQI81" s="56"/>
      <c r="BQJ81" s="56"/>
      <c r="BQK81" s="56"/>
      <c r="BQL81" s="56"/>
      <c r="BQM81" s="56"/>
      <c r="BQN81" s="56"/>
      <c r="BQO81" s="56"/>
      <c r="BQP81" s="56"/>
      <c r="BQQ81" s="56"/>
      <c r="BQR81" s="56"/>
      <c r="BQS81" s="56"/>
      <c r="BQT81" s="56"/>
      <c r="BQU81" s="56"/>
      <c r="BQV81" s="56"/>
      <c r="BQW81" s="56"/>
      <c r="BQX81" s="56"/>
      <c r="BQY81" s="56"/>
      <c r="BQZ81" s="56"/>
      <c r="BRA81" s="56"/>
      <c r="BRB81" s="56"/>
      <c r="BRC81" s="56"/>
      <c r="BRD81" s="56"/>
      <c r="BRE81" s="56"/>
      <c r="BRF81" s="56"/>
      <c r="BRG81" s="56"/>
      <c r="BRH81" s="56"/>
      <c r="BRI81" s="56"/>
      <c r="BRJ81" s="56"/>
      <c r="BRK81" s="56"/>
      <c r="BRL81" s="56"/>
      <c r="BRM81" s="56"/>
      <c r="BRN81" s="56"/>
      <c r="BRO81" s="56"/>
      <c r="BRP81" s="56"/>
      <c r="BRQ81" s="56"/>
      <c r="BRR81" s="56"/>
      <c r="BRS81" s="56"/>
      <c r="BRT81" s="56"/>
      <c r="BRU81" s="56"/>
      <c r="BRV81" s="56"/>
      <c r="BRW81" s="56"/>
      <c r="BRX81" s="56"/>
      <c r="BRY81" s="56"/>
      <c r="BRZ81" s="56"/>
      <c r="BSA81" s="56"/>
      <c r="BSB81" s="56"/>
      <c r="BSC81" s="56"/>
      <c r="BSD81" s="56"/>
      <c r="BSE81" s="56"/>
      <c r="BSF81" s="56"/>
      <c r="BSG81" s="56"/>
      <c r="BSH81" s="56"/>
      <c r="BSI81" s="56"/>
      <c r="BSJ81" s="56"/>
      <c r="BSK81" s="56"/>
      <c r="BSL81" s="56"/>
      <c r="BSM81" s="56"/>
      <c r="BSN81" s="56"/>
      <c r="BSO81" s="56"/>
      <c r="BSP81" s="56"/>
      <c r="BSQ81" s="56"/>
      <c r="BSR81" s="56"/>
      <c r="BSS81" s="56"/>
      <c r="BST81" s="56"/>
      <c r="BSU81" s="56"/>
      <c r="BSV81" s="56"/>
      <c r="BSW81" s="56"/>
      <c r="BSX81" s="56"/>
      <c r="BSY81" s="56"/>
      <c r="BSZ81" s="56"/>
      <c r="BTA81" s="56"/>
      <c r="BTB81" s="56"/>
      <c r="BTC81" s="56"/>
      <c r="BTD81" s="56"/>
      <c r="BTE81" s="56"/>
      <c r="BTF81" s="56"/>
      <c r="BTG81" s="56"/>
      <c r="BTH81" s="56"/>
      <c r="BTI81" s="56"/>
      <c r="BTJ81" s="56"/>
      <c r="BTK81" s="56"/>
      <c r="BTL81" s="56"/>
      <c r="BTM81" s="56"/>
      <c r="BTN81" s="56"/>
      <c r="BTO81" s="56"/>
      <c r="BTP81" s="56"/>
      <c r="BTQ81" s="56"/>
      <c r="BTR81" s="56"/>
      <c r="BTS81" s="56"/>
      <c r="BTT81" s="56"/>
      <c r="BTU81" s="56"/>
      <c r="BTV81" s="56"/>
      <c r="BTW81" s="56"/>
      <c r="BTX81" s="56"/>
      <c r="BTY81" s="56"/>
      <c r="BTZ81" s="56"/>
      <c r="BUA81" s="56"/>
      <c r="BUB81" s="56"/>
      <c r="BUC81" s="56"/>
      <c r="BUD81" s="56"/>
      <c r="BUE81" s="56"/>
      <c r="BUF81" s="56"/>
      <c r="BUG81" s="56"/>
      <c r="BUH81" s="56"/>
      <c r="BUI81" s="56"/>
      <c r="BUJ81" s="56"/>
      <c r="BUK81" s="56"/>
      <c r="BUL81" s="56"/>
      <c r="BUM81" s="56"/>
      <c r="BUN81" s="56"/>
      <c r="BUO81" s="56"/>
      <c r="BUP81" s="56"/>
      <c r="BUQ81" s="56"/>
      <c r="BUR81" s="56"/>
      <c r="BUS81" s="56"/>
      <c r="BUT81" s="56"/>
      <c r="BUU81" s="56"/>
      <c r="BUV81" s="56"/>
      <c r="BUW81" s="56"/>
      <c r="BUX81" s="56"/>
      <c r="BUY81" s="56"/>
      <c r="BUZ81" s="56"/>
      <c r="BVA81" s="56"/>
      <c r="BVB81" s="56"/>
      <c r="BVC81" s="56"/>
      <c r="BVD81" s="56"/>
      <c r="BVE81" s="56"/>
      <c r="BVF81" s="56"/>
      <c r="BVG81" s="56"/>
      <c r="BVH81" s="56"/>
      <c r="BVI81" s="56"/>
      <c r="BVJ81" s="56"/>
      <c r="BVK81" s="56"/>
      <c r="BVL81" s="56"/>
      <c r="BVM81" s="56"/>
      <c r="BVN81" s="56"/>
      <c r="BVO81" s="56"/>
      <c r="BVP81" s="56"/>
      <c r="BVQ81" s="56"/>
      <c r="BVR81" s="56"/>
      <c r="BVS81" s="56"/>
      <c r="BVT81" s="56"/>
      <c r="BVU81" s="56"/>
      <c r="BVV81" s="56"/>
      <c r="BVW81" s="56"/>
      <c r="BVX81" s="56"/>
      <c r="BVY81" s="56"/>
      <c r="BVZ81" s="56"/>
      <c r="BWA81" s="56"/>
      <c r="BWB81" s="56"/>
      <c r="BWC81" s="56"/>
      <c r="BWD81" s="56"/>
      <c r="BWE81" s="56"/>
      <c r="BWF81" s="56"/>
      <c r="BWG81" s="56"/>
      <c r="BWH81" s="56"/>
      <c r="BWI81" s="56"/>
      <c r="BWJ81" s="56"/>
      <c r="BWK81" s="56"/>
      <c r="BWL81" s="56"/>
      <c r="BWM81" s="56"/>
      <c r="BWN81" s="56"/>
      <c r="BWO81" s="56"/>
      <c r="BWP81" s="56"/>
      <c r="BWQ81" s="56"/>
      <c r="BWR81" s="56"/>
      <c r="BWS81" s="56"/>
      <c r="BWT81" s="56"/>
      <c r="BWU81" s="56"/>
      <c r="BWV81" s="56"/>
      <c r="BWW81" s="56"/>
      <c r="BWX81" s="56"/>
      <c r="BWY81" s="56"/>
      <c r="BWZ81" s="56"/>
      <c r="BXA81" s="56"/>
      <c r="BXB81" s="56"/>
      <c r="BXC81" s="56"/>
      <c r="BXD81" s="56"/>
      <c r="BXE81" s="56"/>
      <c r="BXF81" s="56"/>
      <c r="BXG81" s="56"/>
      <c r="BXH81" s="56"/>
      <c r="BXI81" s="56"/>
      <c r="BXJ81" s="56"/>
      <c r="BXK81" s="56"/>
      <c r="BXL81" s="56"/>
      <c r="BXM81" s="56"/>
      <c r="BXN81" s="56"/>
      <c r="BXO81" s="56"/>
      <c r="BXP81" s="56"/>
      <c r="BXQ81" s="56"/>
      <c r="BXR81" s="56"/>
      <c r="BXS81" s="56"/>
      <c r="BXT81" s="56"/>
      <c r="BXU81" s="56"/>
      <c r="BXV81" s="56"/>
      <c r="BXW81" s="56"/>
      <c r="BXX81" s="56"/>
      <c r="BXY81" s="56"/>
      <c r="BXZ81" s="56"/>
      <c r="BYA81" s="56"/>
      <c r="BYB81" s="56"/>
      <c r="BYC81" s="56"/>
      <c r="BYD81" s="56"/>
      <c r="BYE81" s="56"/>
      <c r="BYF81" s="56"/>
      <c r="BYG81" s="56"/>
      <c r="BYH81" s="56"/>
      <c r="BYI81" s="56"/>
      <c r="BYJ81" s="56"/>
      <c r="BYK81" s="56"/>
      <c r="BYL81" s="56"/>
      <c r="BYM81" s="56"/>
      <c r="BYN81" s="56"/>
      <c r="BYO81" s="56"/>
      <c r="BYP81" s="56"/>
      <c r="BYQ81" s="56"/>
      <c r="BYR81" s="56"/>
      <c r="BYS81" s="56"/>
      <c r="BYT81" s="56"/>
      <c r="BYU81" s="56"/>
      <c r="BYV81" s="56"/>
      <c r="BYW81" s="56"/>
      <c r="BYX81" s="56"/>
      <c r="BYY81" s="56"/>
      <c r="BYZ81" s="56"/>
      <c r="BZA81" s="56"/>
      <c r="BZB81" s="56"/>
      <c r="BZC81" s="56"/>
      <c r="BZD81" s="56"/>
      <c r="BZE81" s="56"/>
      <c r="BZF81" s="56"/>
      <c r="BZG81" s="56"/>
      <c r="BZH81" s="56"/>
      <c r="BZI81" s="56"/>
      <c r="BZJ81" s="56"/>
      <c r="BZK81" s="56"/>
      <c r="BZL81" s="56"/>
      <c r="BZM81" s="56"/>
      <c r="BZN81" s="56"/>
      <c r="BZO81" s="56"/>
      <c r="BZP81" s="56"/>
      <c r="BZQ81" s="56"/>
      <c r="BZR81" s="56"/>
      <c r="BZS81" s="56"/>
      <c r="BZT81" s="56"/>
      <c r="BZU81" s="56"/>
      <c r="BZV81" s="56"/>
      <c r="BZW81" s="56"/>
      <c r="BZX81" s="56"/>
      <c r="BZY81" s="56"/>
      <c r="BZZ81" s="56"/>
      <c r="CAA81" s="56"/>
      <c r="CAB81" s="56"/>
      <c r="CAC81" s="56"/>
      <c r="CAD81" s="56"/>
      <c r="CAE81" s="56"/>
      <c r="CAF81" s="56"/>
      <c r="CAG81" s="56"/>
      <c r="CAH81" s="56"/>
      <c r="CAI81" s="56"/>
      <c r="CAJ81" s="56"/>
      <c r="CAK81" s="56"/>
      <c r="CAL81" s="56"/>
      <c r="CAM81" s="56"/>
      <c r="CAN81" s="56"/>
      <c r="CAO81" s="56"/>
      <c r="CAP81" s="56"/>
      <c r="CAQ81" s="56"/>
      <c r="CAR81" s="56"/>
      <c r="CAS81" s="56"/>
      <c r="CAT81" s="56"/>
      <c r="CAU81" s="56"/>
      <c r="CAV81" s="56"/>
      <c r="CAW81" s="56"/>
      <c r="CAX81" s="56"/>
      <c r="CAY81" s="56"/>
      <c r="CAZ81" s="56"/>
      <c r="CBA81" s="56"/>
      <c r="CBB81" s="56"/>
      <c r="CBC81" s="56"/>
      <c r="CBD81" s="56"/>
      <c r="CBE81" s="56"/>
      <c r="CBF81" s="56"/>
      <c r="CBG81" s="56"/>
      <c r="CBH81" s="56"/>
      <c r="CBI81" s="56"/>
      <c r="CBJ81" s="56"/>
      <c r="CBK81" s="56"/>
      <c r="CBL81" s="56"/>
      <c r="CBM81" s="56"/>
      <c r="CBN81" s="56"/>
      <c r="CBO81" s="56"/>
      <c r="CBP81" s="56"/>
      <c r="CBQ81" s="56"/>
      <c r="CBR81" s="56"/>
      <c r="CBS81" s="56"/>
      <c r="CBT81" s="56"/>
      <c r="CBU81" s="56"/>
      <c r="CBV81" s="56"/>
      <c r="CBW81" s="56"/>
      <c r="CBX81" s="56"/>
      <c r="CBY81" s="56"/>
      <c r="CBZ81" s="56"/>
      <c r="CCA81" s="56"/>
      <c r="CCB81" s="56"/>
      <c r="CCC81" s="56"/>
      <c r="CCD81" s="56"/>
      <c r="CCE81" s="56"/>
      <c r="CCF81" s="56"/>
      <c r="CCG81" s="56"/>
      <c r="CCH81" s="56"/>
      <c r="CCI81" s="56"/>
      <c r="CCJ81" s="56"/>
      <c r="CCK81" s="56"/>
      <c r="CCL81" s="56"/>
      <c r="CCM81" s="56"/>
      <c r="CCN81" s="56"/>
      <c r="CCO81" s="56"/>
      <c r="CCP81" s="56"/>
      <c r="CCQ81" s="56"/>
      <c r="CCR81" s="56"/>
      <c r="CCS81" s="56"/>
      <c r="CCT81" s="56"/>
      <c r="CCU81" s="56"/>
      <c r="CCV81" s="56"/>
      <c r="CCW81" s="56"/>
      <c r="CCX81" s="56"/>
      <c r="CCY81" s="56"/>
      <c r="CCZ81" s="56"/>
      <c r="CDA81" s="56"/>
      <c r="CDB81" s="56"/>
      <c r="CDC81" s="56"/>
      <c r="CDD81" s="56"/>
      <c r="CDE81" s="56"/>
      <c r="CDF81" s="56"/>
      <c r="CDG81" s="56"/>
      <c r="CDH81" s="56"/>
      <c r="CDI81" s="56"/>
      <c r="CDJ81" s="56"/>
      <c r="CDK81" s="56"/>
      <c r="CDL81" s="56"/>
      <c r="CDM81" s="56"/>
      <c r="CDN81" s="56"/>
      <c r="CDO81" s="56"/>
      <c r="CDP81" s="56"/>
      <c r="CDQ81" s="56"/>
      <c r="CDR81" s="56"/>
      <c r="CDS81" s="56"/>
      <c r="CDT81" s="56"/>
      <c r="CDU81" s="56"/>
      <c r="CDV81" s="56"/>
      <c r="CDW81" s="56"/>
      <c r="CDX81" s="56"/>
      <c r="CDY81" s="56"/>
      <c r="CDZ81" s="56"/>
      <c r="CEA81" s="56"/>
      <c r="CEB81" s="56"/>
      <c r="CEC81" s="56"/>
      <c r="CED81" s="56"/>
      <c r="CEE81" s="56"/>
      <c r="CEF81" s="56"/>
      <c r="CEG81" s="56"/>
      <c r="CEH81" s="56"/>
      <c r="CEI81" s="56"/>
      <c r="CEJ81" s="56"/>
      <c r="CEK81" s="56"/>
      <c r="CEL81" s="56"/>
      <c r="CEM81" s="56"/>
      <c r="CEN81" s="56"/>
      <c r="CEO81" s="56"/>
      <c r="CEP81" s="56"/>
      <c r="CEQ81" s="56"/>
      <c r="CER81" s="56"/>
      <c r="CES81" s="56"/>
      <c r="CET81" s="56"/>
      <c r="CEU81" s="56"/>
      <c r="CEV81" s="56"/>
      <c r="CEW81" s="56"/>
      <c r="CEX81" s="56"/>
      <c r="CEY81" s="56"/>
      <c r="CEZ81" s="56"/>
      <c r="CFA81" s="56"/>
      <c r="CFB81" s="56"/>
      <c r="CFC81" s="56"/>
      <c r="CFD81" s="56"/>
      <c r="CFE81" s="56"/>
      <c r="CFF81" s="56"/>
      <c r="CFG81" s="56"/>
      <c r="CFH81" s="56"/>
      <c r="CFI81" s="56"/>
      <c r="CFJ81" s="56"/>
      <c r="CFK81" s="56"/>
      <c r="CFL81" s="56"/>
      <c r="CFM81" s="56"/>
      <c r="CFN81" s="56"/>
      <c r="CFO81" s="56"/>
      <c r="CFP81" s="56"/>
      <c r="CFQ81" s="56"/>
      <c r="CFR81" s="56"/>
      <c r="CFS81" s="56"/>
      <c r="CFT81" s="56"/>
      <c r="CFU81" s="56"/>
      <c r="CFV81" s="56"/>
      <c r="CFW81" s="56"/>
      <c r="CFX81" s="56"/>
      <c r="CFY81" s="56"/>
      <c r="CFZ81" s="56"/>
      <c r="CGA81" s="56"/>
      <c r="CGB81" s="56"/>
      <c r="CGC81" s="56"/>
      <c r="CGD81" s="56"/>
      <c r="CGE81" s="56"/>
      <c r="CGF81" s="56"/>
      <c r="CGG81" s="56"/>
      <c r="CGH81" s="56"/>
      <c r="CGI81" s="56"/>
      <c r="CGJ81" s="56"/>
      <c r="CGK81" s="56"/>
      <c r="CGL81" s="56"/>
      <c r="CGM81" s="56"/>
      <c r="CGN81" s="56"/>
      <c r="CGO81" s="56"/>
      <c r="CGP81" s="56"/>
      <c r="CGQ81" s="56"/>
      <c r="CGR81" s="56"/>
      <c r="CGS81" s="56"/>
      <c r="CGT81" s="56"/>
      <c r="CGU81" s="56"/>
      <c r="CGV81" s="56"/>
      <c r="CGW81" s="56"/>
      <c r="CGX81" s="56"/>
      <c r="CGY81" s="56"/>
      <c r="CGZ81" s="56"/>
      <c r="CHA81" s="56"/>
      <c r="CHB81" s="56"/>
      <c r="CHC81" s="56"/>
      <c r="CHD81" s="56"/>
      <c r="CHE81" s="56"/>
      <c r="CHF81" s="56"/>
      <c r="CHG81" s="56"/>
      <c r="CHH81" s="56"/>
      <c r="CHI81" s="56"/>
      <c r="CHJ81" s="56"/>
      <c r="CHK81" s="56"/>
      <c r="CHL81" s="56"/>
      <c r="CHM81" s="56"/>
      <c r="CHN81" s="56"/>
      <c r="CHO81" s="56"/>
      <c r="CHP81" s="56"/>
      <c r="CHQ81" s="56"/>
      <c r="CHR81" s="56"/>
      <c r="CHS81" s="56"/>
      <c r="CHT81" s="56"/>
      <c r="CHU81" s="56"/>
      <c r="CHV81" s="56"/>
      <c r="CHW81" s="56"/>
      <c r="CHX81" s="56"/>
      <c r="CHY81" s="56"/>
      <c r="CHZ81" s="56"/>
      <c r="CIA81" s="56"/>
      <c r="CIB81" s="56"/>
      <c r="CIC81" s="56"/>
      <c r="CID81" s="56"/>
      <c r="CIE81" s="56"/>
      <c r="CIF81" s="56"/>
      <c r="CIG81" s="56"/>
      <c r="CIH81" s="56"/>
      <c r="CII81" s="56"/>
      <c r="CIJ81" s="56"/>
      <c r="CIK81" s="56"/>
      <c r="CIL81" s="56"/>
      <c r="CIM81" s="56"/>
      <c r="CIN81" s="56"/>
      <c r="CIO81" s="56"/>
      <c r="CIP81" s="56"/>
      <c r="CIQ81" s="56"/>
      <c r="CIR81" s="56"/>
      <c r="CIS81" s="56"/>
      <c r="CIT81" s="56"/>
      <c r="CIU81" s="56"/>
      <c r="CIV81" s="56"/>
      <c r="CIW81" s="56"/>
      <c r="CIX81" s="56"/>
      <c r="CIY81" s="56"/>
      <c r="CIZ81" s="56"/>
      <c r="CJA81" s="56"/>
      <c r="CJB81" s="56"/>
      <c r="CJC81" s="56"/>
      <c r="CJD81" s="56"/>
      <c r="CJE81" s="56"/>
      <c r="CJF81" s="56"/>
      <c r="CJG81" s="56"/>
      <c r="CJH81" s="56"/>
      <c r="CJI81" s="56"/>
      <c r="CJJ81" s="56"/>
      <c r="CJK81" s="56"/>
      <c r="CJL81" s="56"/>
      <c r="CJM81" s="56"/>
      <c r="CJN81" s="56"/>
      <c r="CJO81" s="56"/>
      <c r="CJP81" s="56"/>
      <c r="CJQ81" s="56"/>
      <c r="CJR81" s="56"/>
      <c r="CJS81" s="56"/>
      <c r="CJT81" s="56"/>
      <c r="CJU81" s="56"/>
      <c r="CJV81" s="56"/>
      <c r="CJW81" s="56"/>
      <c r="CJX81" s="56"/>
      <c r="CJY81" s="56"/>
      <c r="CJZ81" s="56"/>
      <c r="CKA81" s="56"/>
      <c r="CKB81" s="56"/>
      <c r="CKC81" s="56"/>
      <c r="CKD81" s="56"/>
      <c r="CKE81" s="56"/>
      <c r="CKF81" s="56"/>
      <c r="CKG81" s="56"/>
      <c r="CKH81" s="56"/>
      <c r="CKI81" s="56"/>
      <c r="CKJ81" s="56"/>
      <c r="CKK81" s="56"/>
      <c r="CKL81" s="56"/>
      <c r="CKM81" s="56"/>
      <c r="CKN81" s="56"/>
      <c r="CKO81" s="56"/>
      <c r="CKP81" s="56"/>
      <c r="CKQ81" s="56"/>
      <c r="CKR81" s="56"/>
      <c r="CKS81" s="56"/>
      <c r="CKT81" s="56"/>
      <c r="CKU81" s="56"/>
      <c r="CKV81" s="56"/>
      <c r="CKW81" s="56"/>
      <c r="CKX81" s="56"/>
      <c r="CKY81" s="56"/>
      <c r="CKZ81" s="56"/>
      <c r="CLA81" s="56"/>
      <c r="CLB81" s="56"/>
      <c r="CLC81" s="56"/>
      <c r="CLD81" s="56"/>
      <c r="CLE81" s="56"/>
      <c r="CLF81" s="56"/>
      <c r="CLG81" s="56"/>
      <c r="CLH81" s="56"/>
      <c r="CLI81" s="56"/>
      <c r="CLJ81" s="56"/>
      <c r="CLK81" s="56"/>
      <c r="CLL81" s="56"/>
      <c r="CLM81" s="56"/>
      <c r="CLN81" s="56"/>
      <c r="CLO81" s="56"/>
      <c r="CLP81" s="56"/>
      <c r="CLQ81" s="56"/>
      <c r="CLR81" s="56"/>
      <c r="CLS81" s="56"/>
      <c r="CLT81" s="56"/>
      <c r="CLU81" s="56"/>
      <c r="CLV81" s="56"/>
      <c r="CLW81" s="56"/>
      <c r="CLX81" s="56"/>
      <c r="CLY81" s="56"/>
      <c r="CLZ81" s="56"/>
      <c r="CMA81" s="56"/>
      <c r="CMB81" s="56"/>
      <c r="CMC81" s="56"/>
      <c r="CMD81" s="56"/>
      <c r="CME81" s="56"/>
      <c r="CMF81" s="56"/>
      <c r="CMG81" s="56"/>
      <c r="CMH81" s="56"/>
      <c r="CMI81" s="56"/>
      <c r="CMJ81" s="56"/>
      <c r="CMK81" s="56"/>
      <c r="CML81" s="56"/>
      <c r="CMM81" s="56"/>
      <c r="CMN81" s="56"/>
      <c r="CMO81" s="56"/>
      <c r="CMP81" s="56"/>
      <c r="CMQ81" s="56"/>
      <c r="CMR81" s="56"/>
      <c r="CMS81" s="56"/>
      <c r="CMT81" s="56"/>
      <c r="CMU81" s="56"/>
      <c r="CMV81" s="56"/>
      <c r="CMW81" s="56"/>
      <c r="CMX81" s="56"/>
      <c r="CMY81" s="56"/>
      <c r="CMZ81" s="56"/>
      <c r="CNA81" s="56"/>
      <c r="CNB81" s="56"/>
      <c r="CNC81" s="56"/>
      <c r="CND81" s="56"/>
      <c r="CNE81" s="56"/>
      <c r="CNF81" s="56"/>
      <c r="CNG81" s="56"/>
      <c r="CNH81" s="56"/>
      <c r="CNI81" s="56"/>
      <c r="CNJ81" s="56"/>
      <c r="CNK81" s="56"/>
      <c r="CNL81" s="56"/>
      <c r="CNM81" s="56"/>
      <c r="CNN81" s="56"/>
      <c r="CNO81" s="56"/>
      <c r="CNP81" s="56"/>
      <c r="CNQ81" s="56"/>
      <c r="CNR81" s="56"/>
      <c r="CNS81" s="56"/>
      <c r="CNT81" s="56"/>
      <c r="CNU81" s="56"/>
      <c r="CNV81" s="56"/>
      <c r="CNW81" s="56"/>
      <c r="CNX81" s="56"/>
      <c r="CNY81" s="56"/>
      <c r="CNZ81" s="56"/>
      <c r="COA81" s="56"/>
      <c r="COB81" s="56"/>
      <c r="COC81" s="56"/>
      <c r="COD81" s="56"/>
      <c r="COE81" s="56"/>
      <c r="COF81" s="56"/>
      <c r="COG81" s="56"/>
      <c r="COH81" s="56"/>
      <c r="COI81" s="56"/>
      <c r="COJ81" s="56"/>
      <c r="COK81" s="56"/>
      <c r="COL81" s="56"/>
      <c r="COM81" s="56"/>
      <c r="CON81" s="56"/>
      <c r="COO81" s="56"/>
      <c r="COP81" s="56"/>
      <c r="COQ81" s="56"/>
      <c r="COR81" s="56"/>
      <c r="COS81" s="56"/>
      <c r="COT81" s="56"/>
      <c r="COU81" s="56"/>
      <c r="COV81" s="56"/>
      <c r="COW81" s="56"/>
      <c r="COX81" s="56"/>
      <c r="COY81" s="56"/>
      <c r="COZ81" s="56"/>
      <c r="CPA81" s="56"/>
      <c r="CPB81" s="56"/>
      <c r="CPC81" s="56"/>
      <c r="CPD81" s="56"/>
      <c r="CPE81" s="56"/>
      <c r="CPF81" s="56"/>
      <c r="CPG81" s="56"/>
      <c r="CPH81" s="56"/>
      <c r="CPI81" s="56"/>
      <c r="CPJ81" s="56"/>
      <c r="CPK81" s="56"/>
      <c r="CPL81" s="56"/>
      <c r="CPM81" s="56"/>
      <c r="CPN81" s="56"/>
      <c r="CPO81" s="56"/>
      <c r="CPP81" s="56"/>
      <c r="CPQ81" s="56"/>
      <c r="CPR81" s="56"/>
      <c r="CPS81" s="56"/>
      <c r="CPT81" s="56"/>
      <c r="CPU81" s="56"/>
      <c r="CPV81" s="56"/>
      <c r="CPW81" s="56"/>
      <c r="CPX81" s="56"/>
      <c r="CPY81" s="56"/>
      <c r="CPZ81" s="56"/>
      <c r="CQA81" s="56"/>
      <c r="CQB81" s="56"/>
      <c r="CQC81" s="56"/>
      <c r="CQD81" s="56"/>
      <c r="CQE81" s="56"/>
      <c r="CQF81" s="56"/>
      <c r="CQG81" s="56"/>
      <c r="CQH81" s="56"/>
      <c r="CQI81" s="56"/>
      <c r="CQJ81" s="56"/>
      <c r="CQK81" s="56"/>
      <c r="CQL81" s="56"/>
      <c r="CQM81" s="56"/>
      <c r="CQN81" s="56"/>
      <c r="CQO81" s="56"/>
      <c r="CQP81" s="56"/>
      <c r="CQQ81" s="56"/>
      <c r="CQR81" s="56"/>
      <c r="CQS81" s="56"/>
      <c r="CQT81" s="56"/>
      <c r="CQU81" s="56"/>
      <c r="CQV81" s="56"/>
      <c r="CQW81" s="56"/>
      <c r="CQX81" s="56"/>
      <c r="CQY81" s="56"/>
      <c r="CQZ81" s="56"/>
      <c r="CRA81" s="56"/>
      <c r="CRB81" s="56"/>
      <c r="CRC81" s="56"/>
      <c r="CRD81" s="56"/>
      <c r="CRE81" s="56"/>
      <c r="CRF81" s="56"/>
      <c r="CRG81" s="56"/>
      <c r="CRH81" s="56"/>
      <c r="CRI81" s="56"/>
      <c r="CRJ81" s="56"/>
      <c r="CRK81" s="56"/>
      <c r="CRL81" s="56"/>
      <c r="CRM81" s="56"/>
      <c r="CRN81" s="56"/>
      <c r="CRO81" s="56"/>
      <c r="CRP81" s="56"/>
      <c r="CRQ81" s="56"/>
      <c r="CRR81" s="56"/>
      <c r="CRS81" s="56"/>
      <c r="CRT81" s="56"/>
      <c r="CRU81" s="56"/>
      <c r="CRV81" s="56"/>
      <c r="CRW81" s="56"/>
      <c r="CRX81" s="56"/>
      <c r="CRY81" s="56"/>
      <c r="CRZ81" s="56"/>
      <c r="CSA81" s="56"/>
      <c r="CSB81" s="56"/>
      <c r="CSC81" s="56"/>
      <c r="CSD81" s="56"/>
      <c r="CSE81" s="56"/>
      <c r="CSF81" s="56"/>
      <c r="CSG81" s="56"/>
      <c r="CSH81" s="56"/>
      <c r="CSI81" s="56"/>
      <c r="CSJ81" s="56"/>
      <c r="CSK81" s="56"/>
      <c r="CSL81" s="56"/>
      <c r="CSM81" s="56"/>
      <c r="CSN81" s="56"/>
      <c r="CSO81" s="56"/>
      <c r="CSP81" s="56"/>
      <c r="CSQ81" s="56"/>
      <c r="CSR81" s="56"/>
      <c r="CSS81" s="56"/>
      <c r="CST81" s="56"/>
      <c r="CSU81" s="56"/>
      <c r="CSV81" s="56"/>
      <c r="CSW81" s="56"/>
      <c r="CSX81" s="56"/>
      <c r="CSY81" s="56"/>
      <c r="CSZ81" s="56"/>
      <c r="CTA81" s="56"/>
      <c r="CTB81" s="56"/>
      <c r="CTC81" s="56"/>
      <c r="CTD81" s="56"/>
      <c r="CTE81" s="56"/>
      <c r="CTF81" s="56"/>
      <c r="CTG81" s="56"/>
      <c r="CTH81" s="56"/>
      <c r="CTI81" s="56"/>
      <c r="CTJ81" s="56"/>
      <c r="CTK81" s="56"/>
      <c r="CTL81" s="56"/>
      <c r="CTM81" s="56"/>
      <c r="CTN81" s="56"/>
      <c r="CTO81" s="56"/>
      <c r="CTP81" s="56"/>
      <c r="CTQ81" s="56"/>
      <c r="CTR81" s="56"/>
      <c r="CTS81" s="56"/>
      <c r="CTT81" s="56"/>
      <c r="CTU81" s="56"/>
      <c r="CTV81" s="56"/>
      <c r="CTW81" s="56"/>
      <c r="CTX81" s="56"/>
      <c r="CTY81" s="56"/>
      <c r="CTZ81" s="56"/>
      <c r="CUA81" s="56"/>
      <c r="CUB81" s="56"/>
      <c r="CUC81" s="56"/>
      <c r="CUD81" s="56"/>
      <c r="CUE81" s="56"/>
      <c r="CUF81" s="56"/>
      <c r="CUG81" s="56"/>
      <c r="CUH81" s="56"/>
      <c r="CUI81" s="56"/>
      <c r="CUJ81" s="56"/>
      <c r="CUK81" s="56"/>
      <c r="CUL81" s="56"/>
      <c r="CUM81" s="56"/>
      <c r="CUN81" s="56"/>
      <c r="CUO81" s="56"/>
      <c r="CUP81" s="56"/>
      <c r="CUQ81" s="56"/>
      <c r="CUR81" s="56"/>
      <c r="CUS81" s="56"/>
      <c r="CUT81" s="56"/>
      <c r="CUU81" s="56"/>
      <c r="CUV81" s="56"/>
      <c r="CUW81" s="56"/>
      <c r="CUX81" s="56"/>
      <c r="CUY81" s="56"/>
      <c r="CUZ81" s="56"/>
      <c r="CVA81" s="56"/>
      <c r="CVB81" s="56"/>
      <c r="CVC81" s="56"/>
      <c r="CVD81" s="56"/>
      <c r="CVE81" s="56"/>
      <c r="CVF81" s="56"/>
      <c r="CVG81" s="56"/>
      <c r="CVH81" s="56"/>
      <c r="CVI81" s="56"/>
      <c r="CVJ81" s="56"/>
      <c r="CVK81" s="56"/>
      <c r="CVL81" s="56"/>
      <c r="CVM81" s="56"/>
      <c r="CVN81" s="56"/>
      <c r="CVO81" s="56"/>
      <c r="CVP81" s="56"/>
      <c r="CVQ81" s="56"/>
      <c r="CVR81" s="56"/>
      <c r="CVS81" s="56"/>
      <c r="CVT81" s="56"/>
      <c r="CVU81" s="56"/>
      <c r="CVV81" s="56"/>
      <c r="CVW81" s="56"/>
      <c r="CVX81" s="56"/>
      <c r="CVY81" s="56"/>
      <c r="CVZ81" s="56"/>
      <c r="CWA81" s="56"/>
      <c r="CWB81" s="56"/>
      <c r="CWC81" s="56"/>
      <c r="CWD81" s="56"/>
      <c r="CWE81" s="56"/>
      <c r="CWF81" s="56"/>
      <c r="CWG81" s="56"/>
      <c r="CWH81" s="56"/>
      <c r="CWI81" s="56"/>
      <c r="CWJ81" s="56"/>
      <c r="CWK81" s="56"/>
      <c r="CWL81" s="56"/>
      <c r="CWM81" s="56"/>
      <c r="CWN81" s="56"/>
      <c r="CWO81" s="56"/>
      <c r="CWP81" s="56"/>
      <c r="CWQ81" s="56"/>
      <c r="CWR81" s="56"/>
      <c r="CWS81" s="56"/>
      <c r="CWT81" s="56"/>
      <c r="CWU81" s="56"/>
      <c r="CWV81" s="56"/>
      <c r="CWW81" s="56"/>
      <c r="CWX81" s="56"/>
      <c r="CWY81" s="56"/>
      <c r="CWZ81" s="56"/>
      <c r="CXA81" s="56"/>
      <c r="CXB81" s="56"/>
      <c r="CXC81" s="56"/>
      <c r="CXD81" s="56"/>
      <c r="CXE81" s="56"/>
      <c r="CXF81" s="56"/>
      <c r="CXG81" s="56"/>
      <c r="CXH81" s="56"/>
      <c r="CXI81" s="56"/>
      <c r="CXJ81" s="56"/>
      <c r="CXK81" s="56"/>
      <c r="CXL81" s="56"/>
      <c r="CXM81" s="56"/>
      <c r="CXN81" s="56"/>
      <c r="CXO81" s="56"/>
      <c r="CXP81" s="56"/>
      <c r="CXQ81" s="56"/>
      <c r="CXR81" s="56"/>
      <c r="CXS81" s="56"/>
      <c r="CXT81" s="56"/>
      <c r="CXU81" s="56"/>
      <c r="CXV81" s="56"/>
      <c r="CXW81" s="56"/>
      <c r="CXX81" s="56"/>
      <c r="CXY81" s="56"/>
      <c r="CXZ81" s="56"/>
      <c r="CYA81" s="56"/>
      <c r="CYB81" s="56"/>
      <c r="CYC81" s="56"/>
      <c r="CYD81" s="56"/>
      <c r="CYE81" s="56"/>
      <c r="CYF81" s="56"/>
      <c r="CYG81" s="56"/>
      <c r="CYH81" s="56"/>
      <c r="CYI81" s="56"/>
      <c r="CYJ81" s="56"/>
      <c r="CYK81" s="56"/>
      <c r="CYL81" s="56"/>
      <c r="CYM81" s="56"/>
      <c r="CYN81" s="56"/>
      <c r="CYO81" s="56"/>
      <c r="CYP81" s="56"/>
      <c r="CYQ81" s="56"/>
      <c r="CYR81" s="56"/>
      <c r="CYS81" s="56"/>
      <c r="CYT81" s="56"/>
      <c r="CYU81" s="56"/>
      <c r="CYV81" s="56"/>
      <c r="CYW81" s="56"/>
      <c r="CYX81" s="56"/>
      <c r="CYY81" s="56"/>
      <c r="CYZ81" s="56"/>
      <c r="CZA81" s="56"/>
      <c r="CZB81" s="56"/>
      <c r="CZC81" s="56"/>
      <c r="CZD81" s="56"/>
      <c r="CZE81" s="56"/>
      <c r="CZF81" s="56"/>
      <c r="CZG81" s="56"/>
      <c r="CZH81" s="56"/>
      <c r="CZI81" s="56"/>
      <c r="CZJ81" s="56"/>
      <c r="CZK81" s="56"/>
      <c r="CZL81" s="56"/>
      <c r="CZM81" s="56"/>
      <c r="CZN81" s="56"/>
      <c r="CZO81" s="56"/>
      <c r="CZP81" s="56"/>
      <c r="CZQ81" s="56"/>
      <c r="CZR81" s="56"/>
      <c r="CZS81" s="56"/>
      <c r="CZT81" s="56"/>
      <c r="CZU81" s="56"/>
      <c r="CZV81" s="56"/>
      <c r="CZW81" s="56"/>
      <c r="CZX81" s="56"/>
      <c r="CZY81" s="56"/>
      <c r="CZZ81" s="56"/>
      <c r="DAA81" s="56"/>
      <c r="DAB81" s="56"/>
      <c r="DAC81" s="56"/>
      <c r="DAD81" s="56"/>
      <c r="DAE81" s="56"/>
      <c r="DAF81" s="56"/>
      <c r="DAG81" s="56"/>
      <c r="DAH81" s="56"/>
      <c r="DAI81" s="56"/>
      <c r="DAJ81" s="56"/>
      <c r="DAK81" s="56"/>
      <c r="DAL81" s="56"/>
      <c r="DAM81" s="56"/>
      <c r="DAN81" s="56"/>
      <c r="DAO81" s="56"/>
      <c r="DAP81" s="56"/>
      <c r="DAQ81" s="56"/>
      <c r="DAR81" s="56"/>
      <c r="DAS81" s="56"/>
      <c r="DAT81" s="56"/>
      <c r="DAU81" s="56"/>
      <c r="DAV81" s="56"/>
      <c r="DAW81" s="56"/>
      <c r="DAX81" s="56"/>
      <c r="DAY81" s="56"/>
      <c r="DAZ81" s="56"/>
      <c r="DBA81" s="56"/>
      <c r="DBB81" s="56"/>
      <c r="DBC81" s="56"/>
      <c r="DBD81" s="56"/>
      <c r="DBE81" s="56"/>
      <c r="DBF81" s="56"/>
      <c r="DBG81" s="56"/>
      <c r="DBH81" s="56"/>
      <c r="DBI81" s="56"/>
      <c r="DBJ81" s="56"/>
      <c r="DBK81" s="56"/>
      <c r="DBL81" s="56"/>
      <c r="DBM81" s="56"/>
      <c r="DBN81" s="56"/>
      <c r="DBO81" s="56"/>
      <c r="DBP81" s="56"/>
      <c r="DBQ81" s="56"/>
      <c r="DBR81" s="56"/>
      <c r="DBS81" s="56"/>
      <c r="DBT81" s="56"/>
      <c r="DBU81" s="56"/>
      <c r="DBV81" s="56"/>
      <c r="DBW81" s="56"/>
      <c r="DBX81" s="56"/>
      <c r="DBY81" s="56"/>
      <c r="DBZ81" s="56"/>
      <c r="DCA81" s="56"/>
      <c r="DCB81" s="56"/>
      <c r="DCC81" s="56"/>
      <c r="DCD81" s="56"/>
      <c r="DCE81" s="56"/>
      <c r="DCF81" s="56"/>
      <c r="DCG81" s="56"/>
      <c r="DCH81" s="56"/>
      <c r="DCI81" s="56"/>
      <c r="DCJ81" s="56"/>
      <c r="DCK81" s="56"/>
      <c r="DCL81" s="56"/>
      <c r="DCM81" s="56"/>
      <c r="DCN81" s="56"/>
      <c r="DCO81" s="56"/>
      <c r="DCP81" s="56"/>
      <c r="DCQ81" s="56"/>
      <c r="DCR81" s="56"/>
      <c r="DCS81" s="56"/>
      <c r="DCT81" s="56"/>
      <c r="DCU81" s="56"/>
      <c r="DCV81" s="56"/>
      <c r="DCW81" s="56"/>
      <c r="DCX81" s="56"/>
      <c r="DCY81" s="56"/>
      <c r="DCZ81" s="56"/>
      <c r="DDA81" s="56"/>
      <c r="DDB81" s="56"/>
      <c r="DDC81" s="56"/>
      <c r="DDD81" s="56"/>
      <c r="DDE81" s="56"/>
      <c r="DDF81" s="56"/>
      <c r="DDG81" s="56"/>
      <c r="DDH81" s="56"/>
      <c r="DDI81" s="56"/>
      <c r="DDJ81" s="56"/>
      <c r="DDK81" s="56"/>
      <c r="DDL81" s="56"/>
      <c r="DDM81" s="56"/>
      <c r="DDN81" s="56"/>
      <c r="DDO81" s="56"/>
      <c r="DDP81" s="56"/>
      <c r="DDQ81" s="56"/>
      <c r="DDR81" s="56"/>
      <c r="DDS81" s="56"/>
      <c r="DDT81" s="56"/>
      <c r="DDU81" s="56"/>
      <c r="DDV81" s="56"/>
      <c r="DDW81" s="56"/>
      <c r="DDX81" s="56"/>
      <c r="DDY81" s="56"/>
      <c r="DDZ81" s="56"/>
      <c r="DEA81" s="56"/>
      <c r="DEB81" s="56"/>
      <c r="DEC81" s="56"/>
      <c r="DED81" s="56"/>
      <c r="DEE81" s="56"/>
      <c r="DEF81" s="56"/>
      <c r="DEG81" s="56"/>
      <c r="DEH81" s="56"/>
      <c r="DEI81" s="56"/>
      <c r="DEJ81" s="56"/>
      <c r="DEK81" s="56"/>
      <c r="DEL81" s="56"/>
      <c r="DEM81" s="56"/>
      <c r="DEN81" s="56"/>
      <c r="DEO81" s="56"/>
      <c r="DEP81" s="56"/>
      <c r="DEQ81" s="56"/>
      <c r="DER81" s="56"/>
      <c r="DES81" s="56"/>
      <c r="DET81" s="56"/>
      <c r="DEU81" s="56"/>
      <c r="DEV81" s="56"/>
      <c r="DEW81" s="56"/>
      <c r="DEX81" s="56"/>
      <c r="DEY81" s="56"/>
      <c r="DEZ81" s="56"/>
      <c r="DFA81" s="56"/>
      <c r="DFB81" s="56"/>
      <c r="DFC81" s="56"/>
      <c r="DFD81" s="56"/>
      <c r="DFE81" s="56"/>
      <c r="DFF81" s="56"/>
      <c r="DFG81" s="56"/>
      <c r="DFH81" s="56"/>
      <c r="DFI81" s="56"/>
      <c r="DFJ81" s="56"/>
      <c r="DFK81" s="56"/>
      <c r="DFL81" s="56"/>
      <c r="DFM81" s="56"/>
      <c r="DFN81" s="56"/>
      <c r="DFO81" s="56"/>
      <c r="DFP81" s="56"/>
      <c r="DFQ81" s="56"/>
      <c r="DFR81" s="56"/>
      <c r="DFS81" s="56"/>
      <c r="DFT81" s="56"/>
      <c r="DFU81" s="56"/>
      <c r="DFV81" s="56"/>
      <c r="DFW81" s="56"/>
      <c r="DFX81" s="56"/>
      <c r="DFY81" s="56"/>
      <c r="DFZ81" s="56"/>
      <c r="DGA81" s="56"/>
      <c r="DGB81" s="56"/>
      <c r="DGC81" s="56"/>
      <c r="DGD81" s="56"/>
      <c r="DGE81" s="56"/>
      <c r="DGF81" s="56"/>
      <c r="DGG81" s="56"/>
      <c r="DGH81" s="56"/>
      <c r="DGI81" s="56"/>
      <c r="DGJ81" s="56"/>
      <c r="DGK81" s="56"/>
      <c r="DGL81" s="56"/>
      <c r="DGM81" s="56"/>
      <c r="DGN81" s="56"/>
      <c r="DGO81" s="56"/>
      <c r="DGP81" s="56"/>
      <c r="DGQ81" s="56"/>
      <c r="DGR81" s="56"/>
      <c r="DGS81" s="56"/>
      <c r="DGT81" s="56"/>
      <c r="DGU81" s="56"/>
      <c r="DGV81" s="56"/>
      <c r="DGW81" s="56"/>
      <c r="DGX81" s="56"/>
      <c r="DGY81" s="56"/>
      <c r="DGZ81" s="56"/>
      <c r="DHA81" s="56"/>
      <c r="DHB81" s="56"/>
      <c r="DHC81" s="56"/>
      <c r="DHD81" s="56"/>
      <c r="DHE81" s="56"/>
      <c r="DHF81" s="56"/>
      <c r="DHG81" s="56"/>
      <c r="DHH81" s="56"/>
      <c r="DHI81" s="56"/>
      <c r="DHJ81" s="56"/>
      <c r="DHK81" s="56"/>
      <c r="DHL81" s="56"/>
      <c r="DHM81" s="56"/>
      <c r="DHN81" s="56"/>
      <c r="DHO81" s="56"/>
      <c r="DHP81" s="56"/>
      <c r="DHQ81" s="56"/>
      <c r="DHR81" s="56"/>
      <c r="DHS81" s="56"/>
      <c r="DHT81" s="56"/>
      <c r="DHU81" s="56"/>
      <c r="DHV81" s="56"/>
      <c r="DHW81" s="56"/>
      <c r="DHX81" s="56"/>
      <c r="DHY81" s="56"/>
      <c r="DHZ81" s="56"/>
      <c r="DIA81" s="56"/>
      <c r="DIB81" s="56"/>
      <c r="DIC81" s="56"/>
      <c r="DID81" s="56"/>
      <c r="DIE81" s="56"/>
      <c r="DIF81" s="56"/>
      <c r="DIG81" s="56"/>
      <c r="DIH81" s="56"/>
      <c r="DII81" s="56"/>
      <c r="DIJ81" s="56"/>
      <c r="DIK81" s="56"/>
      <c r="DIL81" s="56"/>
      <c r="DIM81" s="56"/>
      <c r="DIN81" s="56"/>
      <c r="DIO81" s="56"/>
      <c r="DIP81" s="56"/>
      <c r="DIQ81" s="56"/>
      <c r="DIR81" s="56"/>
      <c r="DIS81" s="56"/>
      <c r="DIT81" s="56"/>
      <c r="DIU81" s="56"/>
      <c r="DIV81" s="56"/>
      <c r="DIW81" s="56"/>
      <c r="DIX81" s="56"/>
      <c r="DIY81" s="56"/>
      <c r="DIZ81" s="56"/>
      <c r="DJA81" s="56"/>
      <c r="DJB81" s="56"/>
      <c r="DJC81" s="56"/>
      <c r="DJD81" s="56"/>
      <c r="DJE81" s="56"/>
      <c r="DJF81" s="56"/>
      <c r="DJG81" s="56"/>
      <c r="DJH81" s="56"/>
      <c r="DJI81" s="56"/>
      <c r="DJJ81" s="56"/>
      <c r="DJK81" s="56"/>
      <c r="DJL81" s="56"/>
      <c r="DJM81" s="56"/>
      <c r="DJN81" s="56"/>
      <c r="DJO81" s="56"/>
      <c r="DJP81" s="56"/>
      <c r="DJQ81" s="56"/>
      <c r="DJR81" s="56"/>
      <c r="DJS81" s="56"/>
      <c r="DJT81" s="56"/>
      <c r="DJU81" s="56"/>
      <c r="DJV81" s="56"/>
      <c r="DJW81" s="56"/>
      <c r="DJX81" s="56"/>
      <c r="DJY81" s="56"/>
      <c r="DJZ81" s="56"/>
      <c r="DKA81" s="56"/>
      <c r="DKB81" s="56"/>
      <c r="DKC81" s="56"/>
      <c r="DKD81" s="56"/>
      <c r="DKE81" s="56"/>
      <c r="DKF81" s="56"/>
      <c r="DKG81" s="56"/>
      <c r="DKH81" s="56"/>
      <c r="DKI81" s="56"/>
      <c r="DKJ81" s="56"/>
      <c r="DKK81" s="56"/>
      <c r="DKL81" s="56"/>
      <c r="DKM81" s="56"/>
      <c r="DKN81" s="56"/>
      <c r="DKO81" s="56"/>
      <c r="DKP81" s="56"/>
      <c r="DKQ81" s="56"/>
      <c r="DKR81" s="56"/>
      <c r="DKS81" s="56"/>
      <c r="DKT81" s="56"/>
      <c r="DKU81" s="56"/>
      <c r="DKV81" s="56"/>
      <c r="DKW81" s="56"/>
      <c r="DKX81" s="56"/>
      <c r="DKY81" s="56"/>
      <c r="DKZ81" s="56"/>
      <c r="DLA81" s="56"/>
      <c r="DLB81" s="56"/>
      <c r="DLC81" s="56"/>
      <c r="DLD81" s="56"/>
      <c r="DLE81" s="56"/>
      <c r="DLF81" s="56"/>
      <c r="DLG81" s="56"/>
      <c r="DLH81" s="56"/>
      <c r="DLI81" s="56"/>
      <c r="DLJ81" s="56"/>
      <c r="DLK81" s="56"/>
      <c r="DLL81" s="56"/>
      <c r="DLM81" s="56"/>
      <c r="DLN81" s="56"/>
      <c r="DLO81" s="56"/>
      <c r="DLP81" s="56"/>
      <c r="DLQ81" s="56"/>
      <c r="DLR81" s="56"/>
      <c r="DLS81" s="56"/>
      <c r="DLT81" s="56"/>
      <c r="DLU81" s="56"/>
      <c r="DLV81" s="56"/>
      <c r="DLW81" s="56"/>
      <c r="DLX81" s="56"/>
      <c r="DLY81" s="56"/>
      <c r="DLZ81" s="56"/>
      <c r="DMA81" s="56"/>
      <c r="DMB81" s="56"/>
      <c r="DMC81" s="56"/>
      <c r="DMD81" s="56"/>
      <c r="DME81" s="56"/>
      <c r="DMF81" s="56"/>
      <c r="DMG81" s="56"/>
      <c r="DMH81" s="56"/>
      <c r="DMI81" s="56"/>
      <c r="DMJ81" s="56"/>
      <c r="DMK81" s="56"/>
      <c r="DML81" s="56"/>
      <c r="DMM81" s="56"/>
      <c r="DMN81" s="56"/>
      <c r="DMO81" s="56"/>
      <c r="DMP81" s="56"/>
      <c r="DMQ81" s="56"/>
      <c r="DMR81" s="56"/>
      <c r="DMS81" s="56"/>
      <c r="DMT81" s="56"/>
      <c r="DMU81" s="56"/>
      <c r="DMV81" s="56"/>
      <c r="DMW81" s="56"/>
      <c r="DMX81" s="56"/>
      <c r="DMY81" s="56"/>
      <c r="DMZ81" s="56"/>
      <c r="DNA81" s="56"/>
      <c r="DNB81" s="56"/>
      <c r="DNC81" s="56"/>
      <c r="DND81" s="56"/>
      <c r="DNE81" s="56"/>
      <c r="DNF81" s="56"/>
      <c r="DNG81" s="56"/>
      <c r="DNH81" s="56"/>
      <c r="DNI81" s="56"/>
      <c r="DNJ81" s="56"/>
      <c r="DNK81" s="56"/>
      <c r="DNL81" s="56"/>
      <c r="DNM81" s="56"/>
      <c r="DNN81" s="56"/>
      <c r="DNO81" s="56"/>
      <c r="DNP81" s="56"/>
      <c r="DNQ81" s="56"/>
      <c r="DNR81" s="56"/>
      <c r="DNS81" s="56"/>
      <c r="DNT81" s="56"/>
      <c r="DNU81" s="56"/>
      <c r="DNV81" s="56"/>
      <c r="DNW81" s="56"/>
      <c r="DNX81" s="56"/>
      <c r="DNY81" s="56"/>
      <c r="DNZ81" s="56"/>
      <c r="DOA81" s="56"/>
      <c r="DOB81" s="56"/>
      <c r="DOC81" s="56"/>
      <c r="DOD81" s="56"/>
      <c r="DOE81" s="56"/>
      <c r="DOF81" s="56"/>
      <c r="DOG81" s="56"/>
      <c r="DOH81" s="56"/>
      <c r="DOI81" s="56"/>
      <c r="DOJ81" s="56"/>
      <c r="DOK81" s="56"/>
      <c r="DOL81" s="56"/>
      <c r="DOM81" s="56"/>
      <c r="DON81" s="56"/>
      <c r="DOO81" s="56"/>
      <c r="DOP81" s="56"/>
      <c r="DOQ81" s="56"/>
      <c r="DOR81" s="56"/>
      <c r="DOS81" s="56"/>
      <c r="DOT81" s="56"/>
      <c r="DOU81" s="56"/>
      <c r="DOV81" s="56"/>
      <c r="DOW81" s="56"/>
      <c r="DOX81" s="56"/>
      <c r="DOY81" s="56"/>
      <c r="DOZ81" s="56"/>
      <c r="DPA81" s="56"/>
      <c r="DPB81" s="56"/>
      <c r="DPC81" s="56"/>
      <c r="DPD81" s="56"/>
      <c r="DPE81" s="56"/>
      <c r="DPF81" s="56"/>
      <c r="DPG81" s="56"/>
      <c r="DPH81" s="56"/>
      <c r="DPI81" s="56"/>
      <c r="DPJ81" s="56"/>
      <c r="DPK81" s="56"/>
      <c r="DPL81" s="56"/>
      <c r="DPM81" s="56"/>
      <c r="DPN81" s="56"/>
      <c r="DPO81" s="56"/>
      <c r="DPP81" s="56"/>
      <c r="DPQ81" s="56"/>
      <c r="DPR81" s="56"/>
      <c r="DPS81" s="56"/>
      <c r="DPT81" s="56"/>
      <c r="DPU81" s="56"/>
      <c r="DPV81" s="56"/>
      <c r="DPW81" s="56"/>
      <c r="DPX81" s="56"/>
      <c r="DPY81" s="56"/>
      <c r="DPZ81" s="56"/>
      <c r="DQA81" s="56"/>
      <c r="DQB81" s="56"/>
      <c r="DQC81" s="56"/>
      <c r="DQD81" s="56"/>
      <c r="DQE81" s="56"/>
      <c r="DQF81" s="56"/>
      <c r="DQG81" s="56"/>
      <c r="DQH81" s="56"/>
      <c r="DQI81" s="56"/>
      <c r="DQJ81" s="56"/>
      <c r="DQK81" s="56"/>
      <c r="DQL81" s="56"/>
      <c r="DQM81" s="56"/>
      <c r="DQN81" s="56"/>
      <c r="DQO81" s="56"/>
      <c r="DQP81" s="56"/>
      <c r="DQQ81" s="56"/>
      <c r="DQR81" s="56"/>
      <c r="DQS81" s="56"/>
      <c r="DQT81" s="56"/>
      <c r="DQU81" s="56"/>
      <c r="DQV81" s="56"/>
      <c r="DQW81" s="56"/>
      <c r="DQX81" s="56"/>
      <c r="DQY81" s="56"/>
      <c r="DQZ81" s="56"/>
      <c r="DRA81" s="56"/>
      <c r="DRB81" s="56"/>
      <c r="DRC81" s="56"/>
      <c r="DRD81" s="56"/>
      <c r="DRE81" s="56"/>
      <c r="DRF81" s="56"/>
      <c r="DRG81" s="56"/>
      <c r="DRH81" s="56"/>
      <c r="DRI81" s="56"/>
      <c r="DRJ81" s="56"/>
      <c r="DRK81" s="56"/>
      <c r="DRL81" s="56"/>
      <c r="DRM81" s="56"/>
      <c r="DRN81" s="56"/>
      <c r="DRO81" s="56"/>
      <c r="DRP81" s="56"/>
      <c r="DRQ81" s="56"/>
      <c r="DRR81" s="56"/>
      <c r="DRS81" s="56"/>
      <c r="DRT81" s="56"/>
      <c r="DRU81" s="56"/>
      <c r="DRV81" s="56"/>
      <c r="DRW81" s="56"/>
      <c r="DRX81" s="56"/>
      <c r="DRY81" s="56"/>
      <c r="DRZ81" s="56"/>
      <c r="DSA81" s="56"/>
      <c r="DSB81" s="56"/>
      <c r="DSC81" s="56"/>
      <c r="DSD81" s="56"/>
      <c r="DSE81" s="56"/>
      <c r="DSF81" s="56"/>
      <c r="DSG81" s="56"/>
      <c r="DSH81" s="56"/>
      <c r="DSI81" s="56"/>
      <c r="DSJ81" s="56"/>
      <c r="DSK81" s="56"/>
      <c r="DSL81" s="56"/>
      <c r="DSM81" s="56"/>
      <c r="DSN81" s="56"/>
      <c r="DSO81" s="56"/>
      <c r="DSP81" s="56"/>
      <c r="DSQ81" s="56"/>
      <c r="DSR81" s="56"/>
      <c r="DSS81" s="56"/>
      <c r="DST81" s="56"/>
      <c r="DSU81" s="56"/>
      <c r="DSV81" s="56"/>
      <c r="DSW81" s="56"/>
      <c r="DSX81" s="56"/>
      <c r="DSY81" s="56"/>
      <c r="DSZ81" s="56"/>
      <c r="DTA81" s="56"/>
      <c r="DTB81" s="56"/>
      <c r="DTC81" s="56"/>
      <c r="DTD81" s="56"/>
      <c r="DTE81" s="56"/>
      <c r="DTF81" s="56"/>
      <c r="DTG81" s="56"/>
      <c r="DTH81" s="56"/>
      <c r="DTI81" s="56"/>
      <c r="DTJ81" s="56"/>
      <c r="DTK81" s="56"/>
      <c r="DTL81" s="56"/>
      <c r="DTM81" s="56"/>
      <c r="DTN81" s="56"/>
      <c r="DTO81" s="56"/>
      <c r="DTP81" s="56"/>
      <c r="DTQ81" s="56"/>
      <c r="DTR81" s="56"/>
      <c r="DTS81" s="56"/>
      <c r="DTT81" s="56"/>
      <c r="DTU81" s="56"/>
      <c r="DTV81" s="56"/>
      <c r="DTW81" s="56"/>
      <c r="DTX81" s="56"/>
      <c r="DTY81" s="56"/>
      <c r="DTZ81" s="56"/>
      <c r="DUA81" s="56"/>
      <c r="DUB81" s="56"/>
      <c r="DUC81" s="56"/>
      <c r="DUD81" s="56"/>
      <c r="DUE81" s="56"/>
      <c r="DUF81" s="56"/>
      <c r="DUG81" s="56"/>
      <c r="DUH81" s="56"/>
      <c r="DUI81" s="56"/>
      <c r="DUJ81" s="56"/>
      <c r="DUK81" s="56"/>
      <c r="DUL81" s="56"/>
      <c r="DUM81" s="56"/>
      <c r="DUN81" s="56"/>
      <c r="DUO81" s="56"/>
      <c r="DUP81" s="56"/>
      <c r="DUQ81" s="56"/>
      <c r="DUR81" s="56"/>
      <c r="DUS81" s="56"/>
      <c r="DUT81" s="56"/>
      <c r="DUU81" s="56"/>
      <c r="DUV81" s="56"/>
      <c r="DUW81" s="56"/>
      <c r="DUX81" s="56"/>
      <c r="DUY81" s="56"/>
      <c r="DUZ81" s="56"/>
      <c r="DVA81" s="56"/>
      <c r="DVB81" s="56"/>
      <c r="DVC81" s="56"/>
      <c r="DVD81" s="56"/>
      <c r="DVE81" s="56"/>
      <c r="DVF81" s="56"/>
      <c r="DVG81" s="56"/>
      <c r="DVH81" s="56"/>
      <c r="DVI81" s="56"/>
      <c r="DVJ81" s="56"/>
      <c r="DVK81" s="56"/>
      <c r="DVL81" s="56"/>
      <c r="DVM81" s="56"/>
      <c r="DVN81" s="56"/>
      <c r="DVO81" s="56"/>
      <c r="DVP81" s="56"/>
      <c r="DVQ81" s="56"/>
      <c r="DVR81" s="56"/>
      <c r="DVS81" s="56"/>
      <c r="DVT81" s="56"/>
      <c r="DVU81" s="56"/>
      <c r="DVV81" s="56"/>
      <c r="DVW81" s="56"/>
      <c r="DVX81" s="56"/>
      <c r="DVY81" s="56"/>
      <c r="DVZ81" s="56"/>
      <c r="DWA81" s="56"/>
      <c r="DWB81" s="56"/>
      <c r="DWC81" s="56"/>
      <c r="DWD81" s="56"/>
      <c r="DWE81" s="56"/>
      <c r="DWF81" s="56"/>
      <c r="DWG81" s="56"/>
      <c r="DWH81" s="56"/>
      <c r="DWI81" s="56"/>
      <c r="DWJ81" s="56"/>
      <c r="DWK81" s="56"/>
      <c r="DWL81" s="56"/>
      <c r="DWM81" s="56"/>
      <c r="DWN81" s="56"/>
      <c r="DWO81" s="56"/>
      <c r="DWP81" s="56"/>
      <c r="DWQ81" s="56"/>
      <c r="DWR81" s="56"/>
      <c r="DWS81" s="56"/>
      <c r="DWT81" s="56"/>
      <c r="DWU81" s="56"/>
      <c r="DWV81" s="56"/>
      <c r="DWW81" s="56"/>
      <c r="DWX81" s="56"/>
      <c r="DWY81" s="56"/>
      <c r="DWZ81" s="56"/>
      <c r="DXA81" s="56"/>
      <c r="DXB81" s="56"/>
      <c r="DXC81" s="56"/>
      <c r="DXD81" s="56"/>
      <c r="DXE81" s="56"/>
      <c r="DXF81" s="56"/>
      <c r="DXG81" s="56"/>
      <c r="DXH81" s="56"/>
      <c r="DXI81" s="56"/>
      <c r="DXJ81" s="56"/>
      <c r="DXK81" s="56"/>
      <c r="DXL81" s="56"/>
      <c r="DXM81" s="56"/>
      <c r="DXN81" s="56"/>
      <c r="DXO81" s="56"/>
      <c r="DXP81" s="56"/>
      <c r="DXQ81" s="56"/>
      <c r="DXR81" s="56"/>
      <c r="DXS81" s="56"/>
      <c r="DXT81" s="56"/>
      <c r="DXU81" s="56"/>
      <c r="DXV81" s="56"/>
      <c r="DXW81" s="56"/>
      <c r="DXX81" s="56"/>
      <c r="DXY81" s="56"/>
      <c r="DXZ81" s="56"/>
      <c r="DYA81" s="56"/>
      <c r="DYB81" s="56"/>
      <c r="DYC81" s="56"/>
      <c r="DYD81" s="56"/>
      <c r="DYE81" s="56"/>
      <c r="DYF81" s="56"/>
      <c r="DYG81" s="56"/>
      <c r="DYH81" s="56"/>
      <c r="DYI81" s="56"/>
      <c r="DYJ81" s="56"/>
      <c r="DYK81" s="56"/>
      <c r="DYL81" s="56"/>
      <c r="DYM81" s="56"/>
      <c r="DYN81" s="56"/>
      <c r="DYO81" s="56"/>
      <c r="DYP81" s="56"/>
      <c r="DYQ81" s="56"/>
      <c r="DYR81" s="56"/>
      <c r="DYS81" s="56"/>
      <c r="DYT81" s="56"/>
      <c r="DYU81" s="56"/>
      <c r="DYV81" s="56"/>
      <c r="DYW81" s="56"/>
      <c r="DYX81" s="56"/>
      <c r="DYY81" s="56"/>
      <c r="DYZ81" s="56"/>
      <c r="DZA81" s="56"/>
      <c r="DZB81" s="56"/>
      <c r="DZC81" s="56"/>
      <c r="DZD81" s="56"/>
      <c r="DZE81" s="56"/>
      <c r="DZF81" s="56"/>
      <c r="DZG81" s="56"/>
      <c r="DZH81" s="56"/>
      <c r="DZI81" s="56"/>
      <c r="DZJ81" s="56"/>
      <c r="DZK81" s="56"/>
      <c r="DZL81" s="56"/>
      <c r="DZM81" s="56"/>
      <c r="DZN81" s="56"/>
      <c r="DZO81" s="56"/>
      <c r="DZP81" s="56"/>
      <c r="DZQ81" s="56"/>
      <c r="DZR81" s="56"/>
      <c r="DZS81" s="56"/>
      <c r="DZT81" s="56"/>
      <c r="DZU81" s="56"/>
      <c r="DZV81" s="56"/>
      <c r="DZW81" s="56"/>
      <c r="DZX81" s="56"/>
      <c r="DZY81" s="56"/>
      <c r="DZZ81" s="56"/>
      <c r="EAA81" s="56"/>
      <c r="EAB81" s="56"/>
      <c r="EAC81" s="56"/>
      <c r="EAD81" s="56"/>
      <c r="EAE81" s="56"/>
      <c r="EAF81" s="56"/>
      <c r="EAG81" s="56"/>
      <c r="EAH81" s="56"/>
      <c r="EAI81" s="56"/>
      <c r="EAJ81" s="56"/>
      <c r="EAK81" s="56"/>
      <c r="EAL81" s="56"/>
      <c r="EAM81" s="56"/>
      <c r="EAN81" s="56"/>
      <c r="EAO81" s="56"/>
      <c r="EAP81" s="56"/>
      <c r="EAQ81" s="56"/>
      <c r="EAR81" s="56"/>
      <c r="EAS81" s="56"/>
      <c r="EAT81" s="56"/>
      <c r="EAU81" s="56"/>
      <c r="EAV81" s="56"/>
      <c r="EAW81" s="56"/>
      <c r="EAX81" s="56"/>
      <c r="EAY81" s="56"/>
      <c r="EAZ81" s="56"/>
      <c r="EBA81" s="56"/>
      <c r="EBB81" s="56"/>
      <c r="EBC81" s="56"/>
      <c r="EBD81" s="56"/>
      <c r="EBE81" s="56"/>
      <c r="EBF81" s="56"/>
      <c r="EBG81" s="56"/>
      <c r="EBH81" s="56"/>
      <c r="EBI81" s="56"/>
      <c r="EBJ81" s="56"/>
      <c r="EBK81" s="56"/>
      <c r="EBL81" s="56"/>
      <c r="EBM81" s="56"/>
      <c r="EBN81" s="56"/>
      <c r="EBO81" s="56"/>
      <c r="EBP81" s="56"/>
      <c r="EBQ81" s="56"/>
      <c r="EBR81" s="56"/>
      <c r="EBS81" s="56"/>
      <c r="EBT81" s="56"/>
      <c r="EBU81" s="56"/>
      <c r="EBV81" s="56"/>
      <c r="EBW81" s="56"/>
      <c r="EBX81" s="56"/>
      <c r="EBY81" s="56"/>
      <c r="EBZ81" s="56"/>
      <c r="ECA81" s="56"/>
      <c r="ECB81" s="56"/>
      <c r="ECC81" s="56"/>
      <c r="ECD81" s="56"/>
      <c r="ECE81" s="56"/>
      <c r="ECF81" s="56"/>
      <c r="ECG81" s="56"/>
      <c r="ECH81" s="56"/>
      <c r="ECI81" s="56"/>
      <c r="ECJ81" s="56"/>
      <c r="ECK81" s="56"/>
      <c r="ECL81" s="56"/>
      <c r="ECM81" s="56"/>
      <c r="ECN81" s="56"/>
      <c r="ECO81" s="56"/>
      <c r="ECP81" s="56"/>
      <c r="ECQ81" s="56"/>
      <c r="ECR81" s="56"/>
      <c r="ECS81" s="56"/>
      <c r="ECT81" s="56"/>
      <c r="ECU81" s="56"/>
      <c r="ECV81" s="56"/>
      <c r="ECW81" s="56"/>
      <c r="ECX81" s="56"/>
      <c r="ECY81" s="56"/>
      <c r="ECZ81" s="56"/>
      <c r="EDA81" s="56"/>
      <c r="EDB81" s="56"/>
      <c r="EDC81" s="56"/>
      <c r="EDD81" s="56"/>
      <c r="EDE81" s="56"/>
      <c r="EDF81" s="56"/>
      <c r="EDG81" s="56"/>
      <c r="EDH81" s="56"/>
      <c r="EDI81" s="56"/>
      <c r="EDJ81" s="56"/>
      <c r="EDK81" s="56"/>
      <c r="EDL81" s="56"/>
      <c r="EDM81" s="56"/>
      <c r="EDN81" s="56"/>
      <c r="EDO81" s="56"/>
      <c r="EDP81" s="56"/>
      <c r="EDQ81" s="56"/>
      <c r="EDR81" s="56"/>
      <c r="EDS81" s="56"/>
      <c r="EDT81" s="56"/>
      <c r="EDU81" s="56"/>
      <c r="EDV81" s="56"/>
      <c r="EDW81" s="56"/>
      <c r="EDX81" s="56"/>
      <c r="EDY81" s="56"/>
      <c r="EDZ81" s="56"/>
      <c r="EEA81" s="56"/>
      <c r="EEB81" s="56"/>
      <c r="EEC81" s="56"/>
      <c r="EED81" s="56"/>
      <c r="EEE81" s="56"/>
      <c r="EEF81" s="56"/>
      <c r="EEG81" s="56"/>
      <c r="EEH81" s="56"/>
      <c r="EEI81" s="56"/>
      <c r="EEJ81" s="56"/>
      <c r="EEK81" s="56"/>
      <c r="EEL81" s="56"/>
      <c r="EEM81" s="56"/>
      <c r="EEN81" s="56"/>
      <c r="EEO81" s="56"/>
      <c r="EEP81" s="56"/>
      <c r="EEQ81" s="56"/>
      <c r="EER81" s="56"/>
      <c r="EES81" s="56"/>
      <c r="EET81" s="56"/>
      <c r="EEU81" s="56"/>
      <c r="EEV81" s="56"/>
      <c r="EEW81" s="56"/>
      <c r="EEX81" s="56"/>
      <c r="EEY81" s="56"/>
      <c r="EEZ81" s="56"/>
      <c r="EFA81" s="56"/>
      <c r="EFB81" s="56"/>
      <c r="EFC81" s="56"/>
      <c r="EFD81" s="56"/>
      <c r="EFE81" s="56"/>
      <c r="EFF81" s="56"/>
      <c r="EFG81" s="56"/>
      <c r="EFH81" s="56"/>
      <c r="EFI81" s="56"/>
      <c r="EFJ81" s="56"/>
      <c r="EFK81" s="56"/>
      <c r="EFL81" s="56"/>
      <c r="EFM81" s="56"/>
      <c r="EFN81" s="56"/>
      <c r="EFO81" s="56"/>
      <c r="EFP81" s="56"/>
      <c r="EFQ81" s="56"/>
      <c r="EFR81" s="56"/>
      <c r="EFS81" s="56"/>
      <c r="EFT81" s="56"/>
      <c r="EFU81" s="56"/>
      <c r="EFV81" s="56"/>
      <c r="EFW81" s="56"/>
      <c r="EFX81" s="56"/>
      <c r="EFY81" s="56"/>
      <c r="EFZ81" s="56"/>
      <c r="EGA81" s="56"/>
      <c r="EGB81" s="56"/>
      <c r="EGC81" s="56"/>
      <c r="EGD81" s="56"/>
      <c r="EGE81" s="56"/>
      <c r="EGF81" s="56"/>
      <c r="EGG81" s="56"/>
      <c r="EGH81" s="56"/>
      <c r="EGI81" s="56"/>
      <c r="EGJ81" s="56"/>
      <c r="EGK81" s="56"/>
      <c r="EGL81" s="56"/>
      <c r="EGM81" s="56"/>
      <c r="EGN81" s="56"/>
      <c r="EGO81" s="56"/>
      <c r="EGP81" s="56"/>
      <c r="EGQ81" s="56"/>
      <c r="EGR81" s="56"/>
      <c r="EGS81" s="56"/>
      <c r="EGT81" s="56"/>
      <c r="EGU81" s="56"/>
      <c r="EGV81" s="56"/>
      <c r="EGW81" s="56"/>
      <c r="EGX81" s="56"/>
      <c r="EGY81" s="56"/>
      <c r="EGZ81" s="56"/>
      <c r="EHA81" s="56"/>
      <c r="EHB81" s="56"/>
      <c r="EHC81" s="56"/>
      <c r="EHD81" s="56"/>
      <c r="EHE81" s="56"/>
      <c r="EHF81" s="56"/>
      <c r="EHG81" s="56"/>
      <c r="EHH81" s="56"/>
      <c r="EHI81" s="56"/>
      <c r="EHJ81" s="56"/>
      <c r="EHK81" s="56"/>
      <c r="EHL81" s="56"/>
      <c r="EHM81" s="56"/>
      <c r="EHN81" s="56"/>
      <c r="EHO81" s="56"/>
      <c r="EHP81" s="56"/>
      <c r="EHQ81" s="56"/>
      <c r="EHR81" s="56"/>
      <c r="EHS81" s="56"/>
      <c r="EHT81" s="56"/>
      <c r="EHU81" s="56"/>
      <c r="EHV81" s="56"/>
      <c r="EHW81" s="56"/>
      <c r="EHX81" s="56"/>
      <c r="EHY81" s="56"/>
      <c r="EHZ81" s="56"/>
      <c r="EIA81" s="56"/>
      <c r="EIB81" s="56"/>
      <c r="EIC81" s="56"/>
      <c r="EID81" s="56"/>
      <c r="EIE81" s="56"/>
      <c r="EIF81" s="56"/>
      <c r="EIG81" s="56"/>
      <c r="EIH81" s="56"/>
      <c r="EII81" s="56"/>
      <c r="EIJ81" s="56"/>
      <c r="EIK81" s="56"/>
      <c r="EIL81" s="56"/>
      <c r="EIM81" s="56"/>
      <c r="EIN81" s="56"/>
      <c r="EIO81" s="56"/>
      <c r="EIP81" s="56"/>
      <c r="EIQ81" s="56"/>
      <c r="EIR81" s="56"/>
      <c r="EIS81" s="56"/>
      <c r="EIT81" s="56"/>
      <c r="EIU81" s="56"/>
      <c r="EIV81" s="56"/>
      <c r="EIW81" s="56"/>
      <c r="EIX81" s="56"/>
      <c r="EIY81" s="56"/>
      <c r="EIZ81" s="56"/>
      <c r="EJA81" s="56"/>
      <c r="EJB81" s="56"/>
      <c r="EJC81" s="56"/>
      <c r="EJD81" s="56"/>
      <c r="EJE81" s="56"/>
      <c r="EJF81" s="56"/>
      <c r="EJG81" s="56"/>
      <c r="EJH81" s="56"/>
      <c r="EJI81" s="56"/>
      <c r="EJJ81" s="56"/>
      <c r="EJK81" s="56"/>
      <c r="EJL81" s="56"/>
      <c r="EJM81" s="56"/>
      <c r="EJN81" s="56"/>
      <c r="EJO81" s="56"/>
      <c r="EJP81" s="56"/>
      <c r="EJQ81" s="56"/>
      <c r="EJR81" s="56"/>
      <c r="EJS81" s="56"/>
      <c r="EJT81" s="56"/>
      <c r="EJU81" s="56"/>
      <c r="EJV81" s="56"/>
      <c r="EJW81" s="56"/>
      <c r="EJX81" s="56"/>
      <c r="EJY81" s="56"/>
      <c r="EJZ81" s="56"/>
      <c r="EKA81" s="56"/>
      <c r="EKB81" s="56"/>
      <c r="EKC81" s="56"/>
      <c r="EKD81" s="56"/>
      <c r="EKE81" s="56"/>
      <c r="EKF81" s="56"/>
      <c r="EKG81" s="56"/>
      <c r="EKH81" s="56"/>
      <c r="EKI81" s="56"/>
      <c r="EKJ81" s="56"/>
      <c r="EKK81" s="56"/>
      <c r="EKL81" s="56"/>
      <c r="EKM81" s="56"/>
      <c r="EKN81" s="56"/>
      <c r="EKO81" s="56"/>
      <c r="EKP81" s="56"/>
      <c r="EKQ81" s="56"/>
      <c r="EKR81" s="56"/>
      <c r="EKS81" s="56"/>
      <c r="EKT81" s="56"/>
      <c r="EKU81" s="56"/>
      <c r="EKV81" s="56"/>
      <c r="EKW81" s="56"/>
      <c r="EKX81" s="56"/>
      <c r="EKY81" s="56"/>
      <c r="EKZ81" s="56"/>
      <c r="ELA81" s="56"/>
      <c r="ELB81" s="56"/>
      <c r="ELC81" s="56"/>
      <c r="ELD81" s="56"/>
      <c r="ELE81" s="56"/>
      <c r="ELF81" s="56"/>
      <c r="ELG81" s="56"/>
      <c r="ELH81" s="56"/>
      <c r="ELI81" s="56"/>
      <c r="ELJ81" s="56"/>
      <c r="ELK81" s="56"/>
      <c r="ELL81" s="56"/>
      <c r="ELM81" s="56"/>
      <c r="ELN81" s="56"/>
      <c r="ELO81" s="56"/>
      <c r="ELP81" s="56"/>
      <c r="ELQ81" s="56"/>
      <c r="ELR81" s="56"/>
      <c r="ELS81" s="56"/>
      <c r="ELT81" s="56"/>
      <c r="ELU81" s="56"/>
      <c r="ELV81" s="56"/>
      <c r="ELW81" s="56"/>
      <c r="ELX81" s="56"/>
      <c r="ELY81" s="56"/>
      <c r="ELZ81" s="56"/>
      <c r="EMA81" s="56"/>
      <c r="EMB81" s="56"/>
      <c r="EMC81" s="56"/>
      <c r="EMD81" s="56"/>
      <c r="EME81" s="56"/>
      <c r="EMF81" s="56"/>
      <c r="EMG81" s="56"/>
      <c r="EMH81" s="56"/>
      <c r="EMI81" s="56"/>
      <c r="EMJ81" s="56"/>
      <c r="EMK81" s="56"/>
      <c r="EML81" s="56"/>
      <c r="EMM81" s="56"/>
      <c r="EMN81" s="56"/>
      <c r="EMO81" s="56"/>
      <c r="EMP81" s="56"/>
      <c r="EMQ81" s="56"/>
      <c r="EMR81" s="56"/>
      <c r="EMS81" s="56"/>
      <c r="EMT81" s="56"/>
      <c r="EMU81" s="56"/>
      <c r="EMV81" s="56"/>
      <c r="EMW81" s="56"/>
      <c r="EMX81" s="56"/>
      <c r="EMY81" s="56"/>
      <c r="EMZ81" s="56"/>
      <c r="ENA81" s="56"/>
      <c r="ENB81" s="56"/>
      <c r="ENC81" s="56"/>
      <c r="END81" s="56"/>
      <c r="ENE81" s="56"/>
      <c r="ENF81" s="56"/>
      <c r="ENG81" s="56"/>
      <c r="ENH81" s="56"/>
      <c r="ENI81" s="56"/>
      <c r="ENJ81" s="56"/>
      <c r="ENK81" s="56"/>
      <c r="ENL81" s="56"/>
      <c r="ENM81" s="56"/>
      <c r="ENN81" s="56"/>
      <c r="ENO81" s="56"/>
      <c r="ENP81" s="56"/>
      <c r="ENQ81" s="56"/>
      <c r="ENR81" s="56"/>
      <c r="ENS81" s="56"/>
      <c r="ENT81" s="56"/>
      <c r="ENU81" s="56"/>
      <c r="ENV81" s="56"/>
      <c r="ENW81" s="56"/>
      <c r="ENX81" s="56"/>
      <c r="ENY81" s="56"/>
      <c r="ENZ81" s="56"/>
      <c r="EOA81" s="56"/>
      <c r="EOB81" s="56"/>
      <c r="EOC81" s="56"/>
      <c r="EOD81" s="56"/>
      <c r="EOE81" s="56"/>
      <c r="EOF81" s="56"/>
      <c r="EOG81" s="56"/>
      <c r="EOH81" s="56"/>
      <c r="EOI81" s="56"/>
      <c r="EOJ81" s="56"/>
      <c r="EOK81" s="56"/>
      <c r="EOL81" s="56"/>
      <c r="EOM81" s="56"/>
      <c r="EON81" s="56"/>
      <c r="EOO81" s="56"/>
      <c r="EOP81" s="56"/>
      <c r="EOQ81" s="56"/>
      <c r="EOR81" s="56"/>
      <c r="EOS81" s="56"/>
      <c r="EOT81" s="56"/>
      <c r="EOU81" s="56"/>
      <c r="EOV81" s="56"/>
      <c r="EOW81" s="56"/>
      <c r="EOX81" s="56"/>
      <c r="EOY81" s="56"/>
      <c r="EOZ81" s="56"/>
      <c r="EPA81" s="56"/>
      <c r="EPB81" s="56"/>
      <c r="EPC81" s="56"/>
      <c r="EPD81" s="56"/>
      <c r="EPE81" s="56"/>
      <c r="EPF81" s="56"/>
      <c r="EPG81" s="56"/>
      <c r="EPH81" s="56"/>
      <c r="EPI81" s="56"/>
      <c r="EPJ81" s="56"/>
      <c r="EPK81" s="56"/>
      <c r="EPL81" s="56"/>
      <c r="EPM81" s="56"/>
      <c r="EPN81" s="56"/>
      <c r="EPO81" s="56"/>
      <c r="EPP81" s="56"/>
      <c r="EPQ81" s="56"/>
      <c r="EPR81" s="56"/>
      <c r="EPS81" s="56"/>
      <c r="EPT81" s="56"/>
      <c r="EPU81" s="56"/>
      <c r="EPV81" s="56"/>
      <c r="EPW81" s="56"/>
      <c r="EPX81" s="56"/>
      <c r="EPY81" s="56"/>
      <c r="EPZ81" s="56"/>
      <c r="EQA81" s="56"/>
      <c r="EQB81" s="56"/>
      <c r="EQC81" s="56"/>
      <c r="EQD81" s="56"/>
      <c r="EQE81" s="56"/>
      <c r="EQF81" s="56"/>
      <c r="EQG81" s="56"/>
      <c r="EQH81" s="56"/>
      <c r="EQI81" s="56"/>
      <c r="EQJ81" s="56"/>
      <c r="EQK81" s="56"/>
      <c r="EQL81" s="56"/>
      <c r="EQM81" s="56"/>
      <c r="EQN81" s="56"/>
      <c r="EQO81" s="56"/>
      <c r="EQP81" s="56"/>
      <c r="EQQ81" s="56"/>
      <c r="EQR81" s="56"/>
      <c r="EQS81" s="56"/>
      <c r="EQT81" s="56"/>
      <c r="EQU81" s="56"/>
      <c r="EQV81" s="56"/>
      <c r="EQW81" s="56"/>
      <c r="EQX81" s="56"/>
      <c r="EQY81" s="56"/>
      <c r="EQZ81" s="56"/>
      <c r="ERA81" s="56"/>
      <c r="ERB81" s="56"/>
      <c r="ERC81" s="56"/>
      <c r="ERD81" s="56"/>
      <c r="ERE81" s="56"/>
      <c r="ERF81" s="56"/>
      <c r="ERG81" s="56"/>
      <c r="ERH81" s="56"/>
      <c r="ERI81" s="56"/>
      <c r="ERJ81" s="56"/>
      <c r="ERK81" s="56"/>
      <c r="ERL81" s="56"/>
      <c r="ERM81" s="56"/>
      <c r="ERN81" s="56"/>
      <c r="ERO81" s="56"/>
      <c r="ERP81" s="56"/>
      <c r="ERQ81" s="56"/>
      <c r="ERR81" s="56"/>
      <c r="ERS81" s="56"/>
      <c r="ERT81" s="56"/>
      <c r="ERU81" s="56"/>
      <c r="ERV81" s="56"/>
      <c r="ERW81" s="56"/>
      <c r="ERX81" s="56"/>
      <c r="ERY81" s="56"/>
      <c r="ERZ81" s="56"/>
      <c r="ESA81" s="56"/>
      <c r="ESB81" s="56"/>
      <c r="ESC81" s="56"/>
      <c r="ESD81" s="56"/>
      <c r="ESE81" s="56"/>
      <c r="ESF81" s="56"/>
      <c r="ESG81" s="56"/>
      <c r="ESH81" s="56"/>
      <c r="ESI81" s="56"/>
      <c r="ESJ81" s="56"/>
      <c r="ESK81" s="56"/>
      <c r="ESL81" s="56"/>
      <c r="ESM81" s="56"/>
      <c r="ESN81" s="56"/>
      <c r="ESO81" s="56"/>
      <c r="ESP81" s="56"/>
      <c r="ESQ81" s="56"/>
      <c r="ESR81" s="56"/>
      <c r="ESS81" s="56"/>
      <c r="EST81" s="56"/>
      <c r="ESU81" s="56"/>
      <c r="ESV81" s="56"/>
      <c r="ESW81" s="56"/>
      <c r="ESX81" s="56"/>
      <c r="ESY81" s="56"/>
      <c r="ESZ81" s="56"/>
      <c r="ETA81" s="56"/>
      <c r="ETB81" s="56"/>
      <c r="ETC81" s="56"/>
      <c r="ETD81" s="56"/>
      <c r="ETE81" s="56"/>
      <c r="ETF81" s="56"/>
      <c r="ETG81" s="56"/>
      <c r="ETH81" s="56"/>
      <c r="ETI81" s="56"/>
      <c r="ETJ81" s="56"/>
      <c r="ETK81" s="56"/>
      <c r="ETL81" s="56"/>
      <c r="ETM81" s="56"/>
      <c r="ETN81" s="56"/>
      <c r="ETO81" s="56"/>
      <c r="ETP81" s="56"/>
      <c r="ETQ81" s="56"/>
      <c r="ETR81" s="56"/>
      <c r="ETS81" s="56"/>
      <c r="ETT81" s="56"/>
      <c r="ETU81" s="56"/>
      <c r="ETV81" s="56"/>
      <c r="ETW81" s="56"/>
      <c r="ETX81" s="56"/>
      <c r="ETY81" s="56"/>
      <c r="ETZ81" s="56"/>
      <c r="EUA81" s="56"/>
      <c r="EUB81" s="56"/>
      <c r="EUC81" s="56"/>
      <c r="EUD81" s="56"/>
      <c r="EUE81" s="56"/>
      <c r="EUF81" s="56"/>
      <c r="EUG81" s="56"/>
      <c r="EUH81" s="56"/>
      <c r="EUI81" s="56"/>
      <c r="EUJ81" s="56"/>
      <c r="EUK81" s="56"/>
      <c r="EUL81" s="56"/>
      <c r="EUM81" s="56"/>
      <c r="EUN81" s="56"/>
      <c r="EUO81" s="56"/>
      <c r="EUP81" s="56"/>
      <c r="EUQ81" s="56"/>
      <c r="EUR81" s="56"/>
      <c r="EUS81" s="56"/>
      <c r="EUT81" s="56"/>
      <c r="EUU81" s="56"/>
      <c r="EUV81" s="56"/>
      <c r="EUW81" s="56"/>
      <c r="EUX81" s="56"/>
      <c r="EUY81" s="56"/>
      <c r="EUZ81" s="56"/>
      <c r="EVA81" s="56"/>
      <c r="EVB81" s="56"/>
      <c r="EVC81" s="56"/>
      <c r="EVD81" s="56"/>
      <c r="EVE81" s="56"/>
      <c r="EVF81" s="56"/>
      <c r="EVG81" s="56"/>
      <c r="EVH81" s="56"/>
      <c r="EVI81" s="56"/>
      <c r="EVJ81" s="56"/>
      <c r="EVK81" s="56"/>
      <c r="EVL81" s="56"/>
      <c r="EVM81" s="56"/>
      <c r="EVN81" s="56"/>
      <c r="EVO81" s="56"/>
      <c r="EVP81" s="56"/>
      <c r="EVQ81" s="56"/>
      <c r="EVR81" s="56"/>
      <c r="EVS81" s="56"/>
      <c r="EVT81" s="56"/>
      <c r="EVU81" s="56"/>
      <c r="EVV81" s="56"/>
      <c r="EVW81" s="56"/>
      <c r="EVX81" s="56"/>
      <c r="EVY81" s="56"/>
      <c r="EVZ81" s="56"/>
      <c r="EWA81" s="56"/>
      <c r="EWB81" s="56"/>
      <c r="EWC81" s="56"/>
      <c r="EWD81" s="56"/>
      <c r="EWE81" s="56"/>
      <c r="EWF81" s="56"/>
      <c r="EWG81" s="56"/>
      <c r="EWH81" s="56"/>
      <c r="EWI81" s="56"/>
      <c r="EWJ81" s="56"/>
      <c r="EWK81" s="56"/>
      <c r="EWL81" s="56"/>
      <c r="EWM81" s="56"/>
      <c r="EWN81" s="56"/>
      <c r="EWO81" s="56"/>
      <c r="EWP81" s="56"/>
      <c r="EWQ81" s="56"/>
      <c r="EWR81" s="56"/>
      <c r="EWS81" s="56"/>
      <c r="EWT81" s="56"/>
      <c r="EWU81" s="56"/>
      <c r="EWV81" s="56"/>
      <c r="EWW81" s="56"/>
      <c r="EWX81" s="56"/>
      <c r="EWY81" s="56"/>
      <c r="EWZ81" s="56"/>
      <c r="EXA81" s="56"/>
      <c r="EXB81" s="56"/>
      <c r="EXC81" s="56"/>
      <c r="EXD81" s="56"/>
      <c r="EXE81" s="56"/>
      <c r="EXF81" s="56"/>
      <c r="EXG81" s="56"/>
      <c r="EXH81" s="56"/>
      <c r="EXI81" s="56"/>
      <c r="EXJ81" s="56"/>
      <c r="EXK81" s="56"/>
      <c r="EXL81" s="56"/>
      <c r="EXM81" s="56"/>
      <c r="EXN81" s="56"/>
      <c r="EXO81" s="56"/>
      <c r="EXP81" s="56"/>
      <c r="EXQ81" s="56"/>
      <c r="EXR81" s="56"/>
      <c r="EXS81" s="56"/>
      <c r="EXT81" s="56"/>
      <c r="EXU81" s="56"/>
      <c r="EXV81" s="56"/>
      <c r="EXW81" s="56"/>
      <c r="EXX81" s="56"/>
      <c r="EXY81" s="56"/>
      <c r="EXZ81" s="56"/>
      <c r="EYA81" s="56"/>
      <c r="EYB81" s="56"/>
      <c r="EYC81" s="56"/>
      <c r="EYD81" s="56"/>
      <c r="EYE81" s="56"/>
      <c r="EYF81" s="56"/>
      <c r="EYG81" s="56"/>
      <c r="EYH81" s="56"/>
      <c r="EYI81" s="56"/>
      <c r="EYJ81" s="56"/>
      <c r="EYK81" s="56"/>
      <c r="EYL81" s="56"/>
      <c r="EYM81" s="56"/>
      <c r="EYN81" s="56"/>
      <c r="EYO81" s="56"/>
      <c r="EYP81" s="56"/>
      <c r="EYQ81" s="56"/>
      <c r="EYR81" s="56"/>
      <c r="EYS81" s="56"/>
      <c r="EYT81" s="56"/>
      <c r="EYU81" s="56"/>
      <c r="EYV81" s="56"/>
      <c r="EYW81" s="56"/>
      <c r="EYX81" s="56"/>
      <c r="EYY81" s="56"/>
      <c r="EYZ81" s="56"/>
      <c r="EZA81" s="56"/>
      <c r="EZB81" s="56"/>
      <c r="EZC81" s="56"/>
      <c r="EZD81" s="56"/>
      <c r="EZE81" s="56"/>
      <c r="EZF81" s="56"/>
      <c r="EZG81" s="56"/>
      <c r="EZH81" s="56"/>
      <c r="EZI81" s="56"/>
      <c r="EZJ81" s="56"/>
      <c r="EZK81" s="56"/>
      <c r="EZL81" s="56"/>
      <c r="EZM81" s="56"/>
      <c r="EZN81" s="56"/>
      <c r="EZO81" s="56"/>
      <c r="EZP81" s="56"/>
      <c r="EZQ81" s="56"/>
      <c r="EZR81" s="56"/>
      <c r="EZS81" s="56"/>
      <c r="EZT81" s="56"/>
      <c r="EZU81" s="56"/>
      <c r="EZV81" s="56"/>
      <c r="EZW81" s="56"/>
      <c r="EZX81" s="56"/>
      <c r="EZY81" s="56"/>
      <c r="EZZ81" s="56"/>
      <c r="FAA81" s="56"/>
      <c r="FAB81" s="56"/>
      <c r="FAC81" s="56"/>
      <c r="FAD81" s="56"/>
      <c r="FAE81" s="56"/>
      <c r="FAF81" s="56"/>
      <c r="FAG81" s="56"/>
      <c r="FAH81" s="56"/>
      <c r="FAI81" s="56"/>
      <c r="FAJ81" s="56"/>
      <c r="FAK81" s="56"/>
      <c r="FAL81" s="56"/>
      <c r="FAM81" s="56"/>
      <c r="FAN81" s="56"/>
      <c r="FAO81" s="56"/>
      <c r="FAP81" s="56"/>
      <c r="FAQ81" s="56"/>
      <c r="FAR81" s="56"/>
      <c r="FAS81" s="56"/>
      <c r="FAT81" s="56"/>
      <c r="FAU81" s="56"/>
      <c r="FAV81" s="56"/>
      <c r="FAW81" s="56"/>
      <c r="FAX81" s="56"/>
      <c r="FAY81" s="56"/>
      <c r="FAZ81" s="56"/>
      <c r="FBA81" s="56"/>
      <c r="FBB81" s="56"/>
      <c r="FBC81" s="56"/>
      <c r="FBD81" s="56"/>
      <c r="FBE81" s="56"/>
      <c r="FBF81" s="56"/>
      <c r="FBG81" s="56"/>
      <c r="FBH81" s="56"/>
      <c r="FBI81" s="56"/>
      <c r="FBJ81" s="56"/>
      <c r="FBK81" s="56"/>
      <c r="FBL81" s="56"/>
      <c r="FBM81" s="56"/>
      <c r="FBN81" s="56"/>
      <c r="FBO81" s="56"/>
      <c r="FBP81" s="56"/>
      <c r="FBQ81" s="56"/>
      <c r="FBR81" s="56"/>
      <c r="FBS81" s="56"/>
      <c r="FBT81" s="56"/>
      <c r="FBU81" s="56"/>
      <c r="FBV81" s="56"/>
      <c r="FBW81" s="56"/>
      <c r="FBX81" s="56"/>
      <c r="FBY81" s="56"/>
      <c r="FBZ81" s="56"/>
      <c r="FCA81" s="56"/>
      <c r="FCB81" s="56"/>
      <c r="FCC81" s="56"/>
      <c r="FCD81" s="56"/>
      <c r="FCE81" s="56"/>
      <c r="FCF81" s="56"/>
      <c r="FCG81" s="56"/>
      <c r="FCH81" s="56"/>
      <c r="FCI81" s="56"/>
      <c r="FCJ81" s="56"/>
      <c r="FCK81" s="56"/>
      <c r="FCL81" s="56"/>
      <c r="FCM81" s="56"/>
      <c r="FCN81" s="56"/>
      <c r="FCO81" s="56"/>
      <c r="FCP81" s="56"/>
      <c r="FCQ81" s="56"/>
      <c r="FCR81" s="56"/>
      <c r="FCS81" s="56"/>
      <c r="FCT81" s="56"/>
      <c r="FCU81" s="56"/>
      <c r="FCV81" s="56"/>
      <c r="FCW81" s="56"/>
      <c r="FCX81" s="56"/>
      <c r="FCY81" s="56"/>
      <c r="FCZ81" s="56"/>
      <c r="FDA81" s="56"/>
      <c r="FDB81" s="56"/>
      <c r="FDC81" s="56"/>
      <c r="FDD81" s="56"/>
      <c r="FDE81" s="56"/>
      <c r="FDF81" s="56"/>
      <c r="FDG81" s="56"/>
      <c r="FDH81" s="56"/>
      <c r="FDI81" s="56"/>
      <c r="FDJ81" s="56"/>
      <c r="FDK81" s="56"/>
      <c r="FDL81" s="56"/>
      <c r="FDM81" s="56"/>
      <c r="FDN81" s="56"/>
      <c r="FDO81" s="56"/>
      <c r="FDP81" s="56"/>
      <c r="FDQ81" s="56"/>
      <c r="FDR81" s="56"/>
      <c r="FDS81" s="56"/>
      <c r="FDT81" s="56"/>
      <c r="FDU81" s="56"/>
      <c r="FDV81" s="56"/>
      <c r="FDW81" s="56"/>
      <c r="FDX81" s="56"/>
      <c r="FDY81" s="56"/>
      <c r="FDZ81" s="56"/>
      <c r="FEA81" s="56"/>
      <c r="FEB81" s="56"/>
      <c r="FEC81" s="56"/>
      <c r="FED81" s="56"/>
      <c r="FEE81" s="56"/>
      <c r="FEF81" s="56"/>
      <c r="FEG81" s="56"/>
      <c r="FEH81" s="56"/>
      <c r="FEI81" s="56"/>
      <c r="FEJ81" s="56"/>
      <c r="FEK81" s="56"/>
      <c r="FEL81" s="56"/>
      <c r="FEM81" s="56"/>
      <c r="FEN81" s="56"/>
      <c r="FEO81" s="56"/>
      <c r="FEP81" s="56"/>
      <c r="FEQ81" s="56"/>
      <c r="FER81" s="56"/>
      <c r="FES81" s="56"/>
      <c r="FET81" s="56"/>
      <c r="FEU81" s="56"/>
      <c r="FEV81" s="56"/>
      <c r="FEW81" s="56"/>
      <c r="FEX81" s="56"/>
      <c r="FEY81" s="56"/>
      <c r="FEZ81" s="56"/>
      <c r="FFA81" s="56"/>
      <c r="FFB81" s="56"/>
      <c r="FFC81" s="56"/>
      <c r="FFD81" s="56"/>
      <c r="FFE81" s="56"/>
      <c r="FFF81" s="56"/>
      <c r="FFG81" s="56"/>
      <c r="FFH81" s="56"/>
      <c r="FFI81" s="56"/>
      <c r="FFJ81" s="56"/>
      <c r="FFK81" s="56"/>
      <c r="FFL81" s="56"/>
      <c r="FFM81" s="56"/>
      <c r="FFN81" s="56"/>
      <c r="FFO81" s="56"/>
      <c r="FFP81" s="56"/>
      <c r="FFQ81" s="56"/>
      <c r="FFR81" s="56"/>
      <c r="FFS81" s="56"/>
      <c r="FFT81" s="56"/>
      <c r="FFU81" s="56"/>
      <c r="FFV81" s="56"/>
      <c r="FFW81" s="56"/>
      <c r="FFX81" s="56"/>
      <c r="FFY81" s="56"/>
      <c r="FFZ81" s="56"/>
      <c r="FGA81" s="56"/>
      <c r="FGB81" s="56"/>
      <c r="FGC81" s="56"/>
      <c r="FGD81" s="56"/>
      <c r="FGE81" s="56"/>
      <c r="FGF81" s="56"/>
      <c r="FGG81" s="56"/>
      <c r="FGH81" s="56"/>
      <c r="FGI81" s="56"/>
      <c r="FGJ81" s="56"/>
      <c r="FGK81" s="56"/>
      <c r="FGL81" s="56"/>
      <c r="FGM81" s="56"/>
      <c r="FGN81" s="56"/>
      <c r="FGO81" s="56"/>
      <c r="FGP81" s="56"/>
      <c r="FGQ81" s="56"/>
      <c r="FGR81" s="56"/>
      <c r="FGS81" s="56"/>
      <c r="FGT81" s="56"/>
      <c r="FGU81" s="56"/>
      <c r="FGV81" s="56"/>
      <c r="FGW81" s="56"/>
      <c r="FGX81" s="56"/>
      <c r="FGY81" s="56"/>
      <c r="FGZ81" s="56"/>
      <c r="FHA81" s="56"/>
      <c r="FHB81" s="56"/>
      <c r="FHC81" s="56"/>
      <c r="FHD81" s="56"/>
      <c r="FHE81" s="56"/>
      <c r="FHF81" s="56"/>
      <c r="FHG81" s="56"/>
      <c r="FHH81" s="56"/>
      <c r="FHI81" s="56"/>
      <c r="FHJ81" s="56"/>
      <c r="FHK81" s="56"/>
      <c r="FHL81" s="56"/>
      <c r="FHM81" s="56"/>
      <c r="FHN81" s="56"/>
      <c r="FHO81" s="56"/>
      <c r="FHP81" s="56"/>
      <c r="FHQ81" s="56"/>
      <c r="FHR81" s="56"/>
      <c r="FHS81" s="56"/>
      <c r="FHT81" s="56"/>
      <c r="FHU81" s="56"/>
      <c r="FHV81" s="56"/>
      <c r="FHW81" s="56"/>
      <c r="FHX81" s="56"/>
      <c r="FHY81" s="56"/>
      <c r="FHZ81" s="56"/>
      <c r="FIA81" s="56"/>
      <c r="FIB81" s="56"/>
      <c r="FIC81" s="56"/>
      <c r="FID81" s="56"/>
      <c r="FIE81" s="56"/>
      <c r="FIF81" s="56"/>
      <c r="FIG81" s="56"/>
      <c r="FIH81" s="56"/>
      <c r="FII81" s="56"/>
      <c r="FIJ81" s="56"/>
      <c r="FIK81" s="56"/>
      <c r="FIL81" s="56"/>
      <c r="FIM81" s="56"/>
      <c r="FIN81" s="56"/>
      <c r="FIO81" s="56"/>
      <c r="FIP81" s="56"/>
      <c r="FIQ81" s="56"/>
      <c r="FIR81" s="56"/>
      <c r="FIS81" s="56"/>
      <c r="FIT81" s="56"/>
      <c r="FIU81" s="56"/>
      <c r="FIV81" s="56"/>
      <c r="FIW81" s="56"/>
      <c r="FIX81" s="56"/>
      <c r="FIY81" s="56"/>
      <c r="FIZ81" s="56"/>
      <c r="FJA81" s="56"/>
      <c r="FJB81" s="56"/>
      <c r="FJC81" s="56"/>
      <c r="FJD81" s="56"/>
      <c r="FJE81" s="56"/>
      <c r="FJF81" s="56"/>
      <c r="FJG81" s="56"/>
      <c r="FJH81" s="56"/>
      <c r="FJI81" s="56"/>
      <c r="FJJ81" s="56"/>
      <c r="FJK81" s="56"/>
      <c r="FJL81" s="56"/>
      <c r="FJM81" s="56"/>
      <c r="FJN81" s="56"/>
      <c r="FJO81" s="56"/>
      <c r="FJP81" s="56"/>
      <c r="FJQ81" s="56"/>
      <c r="FJR81" s="56"/>
      <c r="FJS81" s="56"/>
      <c r="FJT81" s="56"/>
      <c r="FJU81" s="56"/>
      <c r="FJV81" s="56"/>
      <c r="FJW81" s="56"/>
      <c r="FJX81" s="56"/>
      <c r="FJY81" s="56"/>
      <c r="FJZ81" s="56"/>
      <c r="FKA81" s="56"/>
      <c r="FKB81" s="56"/>
      <c r="FKC81" s="56"/>
      <c r="FKD81" s="56"/>
      <c r="FKE81" s="56"/>
      <c r="FKF81" s="56"/>
      <c r="FKG81" s="56"/>
      <c r="FKH81" s="56"/>
      <c r="FKI81" s="56"/>
      <c r="FKJ81" s="56"/>
      <c r="FKK81" s="56"/>
      <c r="FKL81" s="56"/>
      <c r="FKM81" s="56"/>
      <c r="FKN81" s="56"/>
      <c r="FKO81" s="56"/>
      <c r="FKP81" s="56"/>
      <c r="FKQ81" s="56"/>
      <c r="FKR81" s="56"/>
      <c r="FKS81" s="56"/>
      <c r="FKT81" s="56"/>
      <c r="FKU81" s="56"/>
      <c r="FKV81" s="56"/>
      <c r="FKW81" s="56"/>
      <c r="FKX81" s="56"/>
      <c r="FKY81" s="56"/>
      <c r="FKZ81" s="56"/>
      <c r="FLA81" s="56"/>
      <c r="FLB81" s="56"/>
      <c r="FLC81" s="56"/>
      <c r="FLD81" s="56"/>
      <c r="FLE81" s="56"/>
      <c r="FLF81" s="56"/>
      <c r="FLG81" s="56"/>
      <c r="FLH81" s="56"/>
      <c r="FLI81" s="56"/>
      <c r="FLJ81" s="56"/>
      <c r="FLK81" s="56"/>
      <c r="FLL81" s="56"/>
      <c r="FLM81" s="56"/>
      <c r="FLN81" s="56"/>
      <c r="FLO81" s="56"/>
      <c r="FLP81" s="56"/>
      <c r="FLQ81" s="56"/>
      <c r="FLR81" s="56"/>
      <c r="FLS81" s="56"/>
      <c r="FLT81" s="56"/>
      <c r="FLU81" s="56"/>
      <c r="FLV81" s="56"/>
      <c r="FLW81" s="56"/>
      <c r="FLX81" s="56"/>
      <c r="FLY81" s="56"/>
      <c r="FLZ81" s="56"/>
      <c r="FMA81" s="56"/>
      <c r="FMB81" s="56"/>
      <c r="FMC81" s="56"/>
      <c r="FMD81" s="56"/>
      <c r="FME81" s="56"/>
      <c r="FMF81" s="56"/>
      <c r="FMG81" s="56"/>
      <c r="FMH81" s="56"/>
      <c r="FMI81" s="56"/>
      <c r="FMJ81" s="56"/>
      <c r="FMK81" s="56"/>
      <c r="FML81" s="56"/>
      <c r="FMM81" s="56"/>
      <c r="FMN81" s="56"/>
      <c r="FMO81" s="56"/>
      <c r="FMP81" s="56"/>
      <c r="FMQ81" s="56"/>
      <c r="FMR81" s="56"/>
      <c r="FMS81" s="56"/>
      <c r="FMT81" s="56"/>
      <c r="FMU81" s="56"/>
      <c r="FMV81" s="56"/>
      <c r="FMW81" s="56"/>
      <c r="FMX81" s="56"/>
      <c r="FMY81" s="56"/>
      <c r="FMZ81" s="56"/>
      <c r="FNA81" s="56"/>
      <c r="FNB81" s="56"/>
      <c r="FNC81" s="56"/>
      <c r="FND81" s="56"/>
      <c r="FNE81" s="56"/>
      <c r="FNF81" s="56"/>
      <c r="FNG81" s="56"/>
      <c r="FNH81" s="56"/>
      <c r="FNI81" s="56"/>
      <c r="FNJ81" s="56"/>
      <c r="FNK81" s="56"/>
      <c r="FNL81" s="56"/>
      <c r="FNM81" s="56"/>
      <c r="FNN81" s="56"/>
      <c r="FNO81" s="56"/>
      <c r="FNP81" s="56"/>
      <c r="FNQ81" s="56"/>
      <c r="FNR81" s="56"/>
      <c r="FNS81" s="56"/>
      <c r="FNT81" s="56"/>
      <c r="FNU81" s="56"/>
      <c r="FNV81" s="56"/>
      <c r="FNW81" s="56"/>
      <c r="FNX81" s="56"/>
      <c r="FNY81" s="56"/>
      <c r="FNZ81" s="56"/>
      <c r="FOA81" s="56"/>
      <c r="FOB81" s="56"/>
      <c r="FOC81" s="56"/>
      <c r="FOD81" s="56"/>
      <c r="FOE81" s="56"/>
      <c r="FOF81" s="56"/>
      <c r="FOG81" s="56"/>
      <c r="FOH81" s="56"/>
      <c r="FOI81" s="56"/>
      <c r="FOJ81" s="56"/>
      <c r="FOK81" s="56"/>
      <c r="FOL81" s="56"/>
      <c r="FOM81" s="56"/>
      <c r="FON81" s="56"/>
      <c r="FOO81" s="56"/>
      <c r="FOP81" s="56"/>
      <c r="FOQ81" s="56"/>
      <c r="FOR81" s="56"/>
      <c r="FOS81" s="56"/>
      <c r="FOT81" s="56"/>
      <c r="FOU81" s="56"/>
      <c r="FOV81" s="56"/>
      <c r="FOW81" s="56"/>
      <c r="FOX81" s="56"/>
      <c r="FOY81" s="56"/>
      <c r="FOZ81" s="56"/>
      <c r="FPA81" s="56"/>
      <c r="FPB81" s="56"/>
      <c r="FPC81" s="56"/>
      <c r="FPD81" s="56"/>
      <c r="FPE81" s="56"/>
      <c r="FPF81" s="56"/>
      <c r="FPG81" s="56"/>
      <c r="FPH81" s="56"/>
      <c r="FPI81" s="56"/>
      <c r="FPJ81" s="56"/>
      <c r="FPK81" s="56"/>
      <c r="FPL81" s="56"/>
      <c r="FPM81" s="56"/>
      <c r="FPN81" s="56"/>
      <c r="FPO81" s="56"/>
      <c r="FPP81" s="56"/>
      <c r="FPQ81" s="56"/>
      <c r="FPR81" s="56"/>
      <c r="FPS81" s="56"/>
      <c r="FPT81" s="56"/>
      <c r="FPU81" s="56"/>
      <c r="FPV81" s="56"/>
      <c r="FPW81" s="56"/>
      <c r="FPX81" s="56"/>
      <c r="FPY81" s="56"/>
      <c r="FPZ81" s="56"/>
      <c r="FQA81" s="56"/>
      <c r="FQB81" s="56"/>
      <c r="FQC81" s="56"/>
      <c r="FQD81" s="56"/>
      <c r="FQE81" s="56"/>
      <c r="FQF81" s="56"/>
      <c r="FQG81" s="56"/>
      <c r="FQH81" s="56"/>
      <c r="FQI81" s="56"/>
      <c r="FQJ81" s="56"/>
      <c r="FQK81" s="56"/>
      <c r="FQL81" s="56"/>
      <c r="FQM81" s="56"/>
      <c r="FQN81" s="56"/>
      <c r="FQO81" s="56"/>
      <c r="FQP81" s="56"/>
      <c r="FQQ81" s="56"/>
      <c r="FQR81" s="56"/>
      <c r="FQS81" s="56"/>
      <c r="FQT81" s="56"/>
      <c r="FQU81" s="56"/>
      <c r="FQV81" s="56"/>
      <c r="FQW81" s="56"/>
      <c r="FQX81" s="56"/>
      <c r="FQY81" s="56"/>
      <c r="FQZ81" s="56"/>
      <c r="FRA81" s="56"/>
      <c r="FRB81" s="56"/>
      <c r="FRC81" s="56"/>
      <c r="FRD81" s="56"/>
      <c r="FRE81" s="56"/>
      <c r="FRF81" s="56"/>
      <c r="FRG81" s="56"/>
      <c r="FRH81" s="56"/>
      <c r="FRI81" s="56"/>
      <c r="FRJ81" s="56"/>
      <c r="FRK81" s="56"/>
      <c r="FRL81" s="56"/>
      <c r="FRM81" s="56"/>
      <c r="FRN81" s="56"/>
      <c r="FRO81" s="56"/>
      <c r="FRP81" s="56"/>
      <c r="FRQ81" s="56"/>
      <c r="FRR81" s="56"/>
      <c r="FRS81" s="56"/>
      <c r="FRT81" s="56"/>
      <c r="FRU81" s="56"/>
      <c r="FRV81" s="56"/>
      <c r="FRW81" s="56"/>
      <c r="FRX81" s="56"/>
      <c r="FRY81" s="56"/>
      <c r="FRZ81" s="56"/>
      <c r="FSA81" s="56"/>
      <c r="FSB81" s="56"/>
      <c r="FSC81" s="56"/>
      <c r="FSD81" s="56"/>
      <c r="FSE81" s="56"/>
      <c r="FSF81" s="56"/>
      <c r="FSG81" s="56"/>
      <c r="FSH81" s="56"/>
      <c r="FSI81" s="56"/>
      <c r="FSJ81" s="56"/>
      <c r="FSK81" s="56"/>
      <c r="FSL81" s="56"/>
      <c r="FSM81" s="56"/>
      <c r="FSN81" s="56"/>
      <c r="FSO81" s="56"/>
      <c r="FSP81" s="56"/>
      <c r="FSQ81" s="56"/>
      <c r="FSR81" s="56"/>
      <c r="FSS81" s="56"/>
      <c r="FST81" s="56"/>
      <c r="FSU81" s="56"/>
      <c r="FSV81" s="56"/>
      <c r="FSW81" s="56"/>
      <c r="FSX81" s="56"/>
      <c r="FSY81" s="56"/>
      <c r="FSZ81" s="56"/>
      <c r="FTA81" s="56"/>
      <c r="FTB81" s="56"/>
      <c r="FTC81" s="56"/>
      <c r="FTD81" s="56"/>
      <c r="FTE81" s="56"/>
      <c r="FTF81" s="56"/>
      <c r="FTG81" s="56"/>
      <c r="FTH81" s="56"/>
      <c r="FTI81" s="56"/>
      <c r="FTJ81" s="56"/>
      <c r="FTK81" s="56"/>
      <c r="FTL81" s="56"/>
      <c r="FTM81" s="56"/>
      <c r="FTN81" s="56"/>
      <c r="FTO81" s="56"/>
      <c r="FTP81" s="56"/>
      <c r="FTQ81" s="56"/>
      <c r="FTR81" s="56"/>
      <c r="FTS81" s="56"/>
      <c r="FTT81" s="56"/>
      <c r="FTU81" s="56"/>
      <c r="FTV81" s="56"/>
      <c r="FTW81" s="56"/>
      <c r="FTX81" s="56"/>
      <c r="FTY81" s="56"/>
      <c r="FTZ81" s="56"/>
      <c r="FUA81" s="56"/>
      <c r="FUB81" s="56"/>
      <c r="FUC81" s="56"/>
      <c r="FUD81" s="56"/>
      <c r="FUE81" s="56"/>
      <c r="FUF81" s="56"/>
      <c r="FUG81" s="56"/>
      <c r="FUH81" s="56"/>
      <c r="FUI81" s="56"/>
      <c r="FUJ81" s="56"/>
      <c r="FUK81" s="56"/>
      <c r="FUL81" s="56"/>
      <c r="FUM81" s="56"/>
      <c r="FUN81" s="56"/>
      <c r="FUO81" s="56"/>
      <c r="FUP81" s="56"/>
      <c r="FUQ81" s="56"/>
      <c r="FUR81" s="56"/>
      <c r="FUS81" s="56"/>
      <c r="FUT81" s="56"/>
      <c r="FUU81" s="56"/>
      <c r="FUV81" s="56"/>
      <c r="FUW81" s="56"/>
      <c r="FUX81" s="56"/>
      <c r="FUY81" s="56"/>
      <c r="FUZ81" s="56"/>
      <c r="FVA81" s="56"/>
      <c r="FVB81" s="56"/>
      <c r="FVC81" s="56"/>
      <c r="FVD81" s="56"/>
      <c r="FVE81" s="56"/>
      <c r="FVF81" s="56"/>
      <c r="FVG81" s="56"/>
      <c r="FVH81" s="56"/>
      <c r="FVI81" s="56"/>
      <c r="FVJ81" s="56"/>
      <c r="FVK81" s="56"/>
      <c r="FVL81" s="56"/>
      <c r="FVM81" s="56"/>
      <c r="FVN81" s="56"/>
      <c r="FVO81" s="56"/>
      <c r="FVP81" s="56"/>
      <c r="FVQ81" s="56"/>
      <c r="FVR81" s="56"/>
      <c r="FVS81" s="56"/>
      <c r="FVT81" s="56"/>
      <c r="FVU81" s="56"/>
      <c r="FVV81" s="56"/>
      <c r="FVW81" s="56"/>
      <c r="FVX81" s="56"/>
      <c r="FVY81" s="56"/>
      <c r="FVZ81" s="56"/>
      <c r="FWA81" s="56"/>
      <c r="FWB81" s="56"/>
      <c r="FWC81" s="56"/>
      <c r="FWD81" s="56"/>
      <c r="FWE81" s="56"/>
      <c r="FWF81" s="56"/>
      <c r="FWG81" s="56"/>
      <c r="FWH81" s="56"/>
      <c r="FWI81" s="56"/>
      <c r="FWJ81" s="56"/>
      <c r="FWK81" s="56"/>
      <c r="FWL81" s="56"/>
      <c r="FWM81" s="56"/>
      <c r="FWN81" s="56"/>
      <c r="FWO81" s="56"/>
      <c r="FWP81" s="56"/>
      <c r="FWQ81" s="56"/>
      <c r="FWR81" s="56"/>
      <c r="FWS81" s="56"/>
      <c r="FWT81" s="56"/>
      <c r="FWU81" s="56"/>
      <c r="FWV81" s="56"/>
      <c r="FWW81" s="56"/>
      <c r="FWX81" s="56"/>
      <c r="FWY81" s="56"/>
      <c r="FWZ81" s="56"/>
      <c r="FXA81" s="56"/>
      <c r="FXB81" s="56"/>
      <c r="FXC81" s="56"/>
      <c r="FXD81" s="56"/>
      <c r="FXE81" s="56"/>
      <c r="FXF81" s="56"/>
      <c r="FXG81" s="56"/>
      <c r="FXH81" s="56"/>
      <c r="FXI81" s="56"/>
      <c r="FXJ81" s="56"/>
      <c r="FXK81" s="56"/>
      <c r="FXL81" s="56"/>
      <c r="FXM81" s="56"/>
      <c r="FXN81" s="56"/>
      <c r="FXO81" s="56"/>
      <c r="FXP81" s="56"/>
      <c r="FXQ81" s="56"/>
      <c r="FXR81" s="56"/>
      <c r="FXS81" s="56"/>
      <c r="FXT81" s="56"/>
      <c r="FXU81" s="56"/>
      <c r="FXV81" s="56"/>
      <c r="FXW81" s="56"/>
      <c r="FXX81" s="56"/>
      <c r="FXY81" s="56"/>
      <c r="FXZ81" s="56"/>
      <c r="FYA81" s="56"/>
      <c r="FYB81" s="56"/>
      <c r="FYC81" s="56"/>
      <c r="FYD81" s="56"/>
      <c r="FYE81" s="56"/>
      <c r="FYF81" s="56"/>
      <c r="FYG81" s="56"/>
      <c r="FYH81" s="56"/>
      <c r="FYI81" s="56"/>
      <c r="FYJ81" s="56"/>
      <c r="FYK81" s="56"/>
      <c r="FYL81" s="56"/>
      <c r="FYM81" s="56"/>
      <c r="FYN81" s="56"/>
      <c r="FYO81" s="56"/>
      <c r="FYP81" s="56"/>
      <c r="FYQ81" s="56"/>
      <c r="FYR81" s="56"/>
      <c r="FYS81" s="56"/>
      <c r="FYT81" s="56"/>
      <c r="FYU81" s="56"/>
      <c r="FYV81" s="56"/>
      <c r="FYW81" s="56"/>
      <c r="FYX81" s="56"/>
      <c r="FYY81" s="56"/>
      <c r="FYZ81" s="56"/>
      <c r="FZA81" s="56"/>
      <c r="FZB81" s="56"/>
      <c r="FZC81" s="56"/>
      <c r="FZD81" s="56"/>
      <c r="FZE81" s="56"/>
      <c r="FZF81" s="56"/>
      <c r="FZG81" s="56"/>
      <c r="FZH81" s="56"/>
      <c r="FZI81" s="56"/>
      <c r="FZJ81" s="56"/>
      <c r="FZK81" s="56"/>
      <c r="FZL81" s="56"/>
      <c r="FZM81" s="56"/>
      <c r="FZN81" s="56"/>
      <c r="FZO81" s="56"/>
      <c r="FZP81" s="56"/>
      <c r="FZQ81" s="56"/>
      <c r="FZR81" s="56"/>
      <c r="FZS81" s="56"/>
      <c r="FZT81" s="56"/>
      <c r="FZU81" s="56"/>
      <c r="FZV81" s="56"/>
      <c r="FZW81" s="56"/>
      <c r="FZX81" s="56"/>
      <c r="FZY81" s="56"/>
      <c r="FZZ81" s="56"/>
      <c r="GAA81" s="56"/>
      <c r="GAB81" s="56"/>
      <c r="GAC81" s="56"/>
      <c r="GAD81" s="56"/>
      <c r="GAE81" s="56"/>
      <c r="GAF81" s="56"/>
      <c r="GAG81" s="56"/>
      <c r="GAH81" s="56"/>
      <c r="GAI81" s="56"/>
      <c r="GAJ81" s="56"/>
      <c r="GAK81" s="56"/>
      <c r="GAL81" s="56"/>
      <c r="GAM81" s="56"/>
      <c r="GAN81" s="56"/>
      <c r="GAO81" s="56"/>
      <c r="GAP81" s="56"/>
      <c r="GAQ81" s="56"/>
      <c r="GAR81" s="56"/>
      <c r="GAS81" s="56"/>
      <c r="GAT81" s="56"/>
      <c r="GAU81" s="56"/>
      <c r="GAV81" s="56"/>
      <c r="GAW81" s="56"/>
      <c r="GAX81" s="56"/>
      <c r="GAY81" s="56"/>
      <c r="GAZ81" s="56"/>
      <c r="GBA81" s="56"/>
      <c r="GBB81" s="56"/>
      <c r="GBC81" s="56"/>
      <c r="GBD81" s="56"/>
      <c r="GBE81" s="56"/>
      <c r="GBF81" s="56"/>
      <c r="GBG81" s="56"/>
      <c r="GBH81" s="56"/>
      <c r="GBI81" s="56"/>
      <c r="GBJ81" s="56"/>
      <c r="GBK81" s="56"/>
      <c r="GBL81" s="56"/>
      <c r="GBM81" s="56"/>
      <c r="GBN81" s="56"/>
      <c r="GBO81" s="56"/>
      <c r="GBP81" s="56"/>
      <c r="GBQ81" s="56"/>
      <c r="GBR81" s="56"/>
      <c r="GBS81" s="56"/>
      <c r="GBT81" s="56"/>
      <c r="GBU81" s="56"/>
      <c r="GBV81" s="56"/>
      <c r="GBW81" s="56"/>
      <c r="GBX81" s="56"/>
      <c r="GBY81" s="56"/>
      <c r="GBZ81" s="56"/>
      <c r="GCA81" s="56"/>
      <c r="GCB81" s="56"/>
      <c r="GCC81" s="56"/>
      <c r="GCD81" s="56"/>
      <c r="GCE81" s="56"/>
      <c r="GCF81" s="56"/>
      <c r="GCG81" s="56"/>
      <c r="GCH81" s="56"/>
      <c r="GCI81" s="56"/>
      <c r="GCJ81" s="56"/>
      <c r="GCK81" s="56"/>
      <c r="GCL81" s="56"/>
      <c r="GCM81" s="56"/>
      <c r="GCN81" s="56"/>
      <c r="GCO81" s="56"/>
      <c r="GCP81" s="56"/>
      <c r="GCQ81" s="56"/>
      <c r="GCR81" s="56"/>
      <c r="GCS81" s="56"/>
      <c r="GCT81" s="56"/>
      <c r="GCU81" s="56"/>
      <c r="GCV81" s="56"/>
      <c r="GCW81" s="56"/>
      <c r="GCX81" s="56"/>
      <c r="GCY81" s="56"/>
      <c r="GCZ81" s="56"/>
      <c r="GDA81" s="56"/>
      <c r="GDB81" s="56"/>
      <c r="GDC81" s="56"/>
      <c r="GDD81" s="56"/>
      <c r="GDE81" s="56"/>
      <c r="GDF81" s="56"/>
      <c r="GDG81" s="56"/>
      <c r="GDH81" s="56"/>
      <c r="GDI81" s="56"/>
      <c r="GDJ81" s="56"/>
      <c r="GDK81" s="56"/>
      <c r="GDL81" s="56"/>
      <c r="GDM81" s="56"/>
      <c r="GDN81" s="56"/>
      <c r="GDO81" s="56"/>
      <c r="GDP81" s="56"/>
      <c r="GDQ81" s="56"/>
      <c r="GDR81" s="56"/>
      <c r="GDS81" s="56"/>
      <c r="GDT81" s="56"/>
      <c r="GDU81" s="56"/>
      <c r="GDV81" s="56"/>
      <c r="GDW81" s="56"/>
      <c r="GDX81" s="56"/>
      <c r="GDY81" s="56"/>
      <c r="GDZ81" s="56"/>
      <c r="GEA81" s="56"/>
      <c r="GEB81" s="56"/>
      <c r="GEC81" s="56"/>
      <c r="GED81" s="56"/>
      <c r="GEE81" s="56"/>
      <c r="GEF81" s="56"/>
      <c r="GEG81" s="56"/>
      <c r="GEH81" s="56"/>
      <c r="GEI81" s="56"/>
      <c r="GEJ81" s="56"/>
      <c r="GEK81" s="56"/>
      <c r="GEL81" s="56"/>
      <c r="GEM81" s="56"/>
      <c r="GEN81" s="56"/>
      <c r="GEO81" s="56"/>
      <c r="GEP81" s="56"/>
      <c r="GEQ81" s="56"/>
      <c r="GER81" s="56"/>
      <c r="GES81" s="56"/>
      <c r="GET81" s="56"/>
      <c r="GEU81" s="56"/>
      <c r="GEV81" s="56"/>
      <c r="GEW81" s="56"/>
      <c r="GEX81" s="56"/>
      <c r="GEY81" s="56"/>
      <c r="GEZ81" s="56"/>
      <c r="GFA81" s="56"/>
      <c r="GFB81" s="56"/>
      <c r="GFC81" s="56"/>
      <c r="GFD81" s="56"/>
      <c r="GFE81" s="56"/>
      <c r="GFF81" s="56"/>
      <c r="GFG81" s="56"/>
      <c r="GFH81" s="56"/>
      <c r="GFI81" s="56"/>
      <c r="GFJ81" s="56"/>
      <c r="GFK81" s="56"/>
      <c r="GFL81" s="56"/>
      <c r="GFM81" s="56"/>
      <c r="GFN81" s="56"/>
      <c r="GFO81" s="56"/>
      <c r="GFP81" s="56"/>
      <c r="GFQ81" s="56"/>
      <c r="GFR81" s="56"/>
      <c r="GFS81" s="56"/>
      <c r="GFT81" s="56"/>
      <c r="GFU81" s="56"/>
      <c r="GFV81" s="56"/>
      <c r="GFW81" s="56"/>
      <c r="GFX81" s="56"/>
      <c r="GFY81" s="56"/>
      <c r="GFZ81" s="56"/>
      <c r="GGA81" s="56"/>
      <c r="GGB81" s="56"/>
      <c r="GGC81" s="56"/>
      <c r="GGD81" s="56"/>
      <c r="GGE81" s="56"/>
      <c r="GGF81" s="56"/>
      <c r="GGG81" s="56"/>
      <c r="GGH81" s="56"/>
      <c r="GGI81" s="56"/>
      <c r="GGJ81" s="56"/>
      <c r="GGK81" s="56"/>
      <c r="GGL81" s="56"/>
      <c r="GGM81" s="56"/>
      <c r="GGN81" s="56"/>
      <c r="GGO81" s="56"/>
      <c r="GGP81" s="56"/>
      <c r="GGQ81" s="56"/>
      <c r="GGR81" s="56"/>
      <c r="GGS81" s="56"/>
      <c r="GGT81" s="56"/>
      <c r="GGU81" s="56"/>
      <c r="GGV81" s="56"/>
      <c r="GGW81" s="56"/>
      <c r="GGX81" s="56"/>
      <c r="GGY81" s="56"/>
      <c r="GGZ81" s="56"/>
      <c r="GHA81" s="56"/>
      <c r="GHB81" s="56"/>
      <c r="GHC81" s="56"/>
      <c r="GHD81" s="56"/>
      <c r="GHE81" s="56"/>
      <c r="GHF81" s="56"/>
      <c r="GHG81" s="56"/>
      <c r="GHH81" s="56"/>
      <c r="GHI81" s="56"/>
      <c r="GHJ81" s="56"/>
      <c r="GHK81" s="56"/>
      <c r="GHL81" s="56"/>
      <c r="GHM81" s="56"/>
      <c r="GHN81" s="56"/>
      <c r="GHO81" s="56"/>
      <c r="GHP81" s="56"/>
      <c r="GHQ81" s="56"/>
      <c r="GHR81" s="56"/>
      <c r="GHS81" s="56"/>
      <c r="GHT81" s="56"/>
      <c r="GHU81" s="56"/>
      <c r="GHV81" s="56"/>
      <c r="GHW81" s="56"/>
      <c r="GHX81" s="56"/>
      <c r="GHY81" s="56"/>
      <c r="GHZ81" s="56"/>
      <c r="GIA81" s="56"/>
      <c r="GIB81" s="56"/>
      <c r="GIC81" s="56"/>
      <c r="GID81" s="56"/>
      <c r="GIE81" s="56"/>
      <c r="GIF81" s="56"/>
      <c r="GIG81" s="56"/>
      <c r="GIH81" s="56"/>
      <c r="GII81" s="56"/>
      <c r="GIJ81" s="56"/>
      <c r="GIK81" s="56"/>
      <c r="GIL81" s="56"/>
      <c r="GIM81" s="56"/>
      <c r="GIN81" s="56"/>
      <c r="GIO81" s="56"/>
      <c r="GIP81" s="56"/>
      <c r="GIQ81" s="56"/>
      <c r="GIR81" s="56"/>
      <c r="GIS81" s="56"/>
      <c r="GIT81" s="56"/>
      <c r="GIU81" s="56"/>
      <c r="GIV81" s="56"/>
      <c r="GIW81" s="56"/>
      <c r="GIX81" s="56"/>
      <c r="GIY81" s="56"/>
      <c r="GIZ81" s="56"/>
      <c r="GJA81" s="56"/>
      <c r="GJB81" s="56"/>
      <c r="GJC81" s="56"/>
      <c r="GJD81" s="56"/>
      <c r="GJE81" s="56"/>
      <c r="GJF81" s="56"/>
      <c r="GJG81" s="56"/>
      <c r="GJH81" s="56"/>
      <c r="GJI81" s="56"/>
      <c r="GJJ81" s="56"/>
      <c r="GJK81" s="56"/>
      <c r="GJL81" s="56"/>
      <c r="GJM81" s="56"/>
      <c r="GJN81" s="56"/>
      <c r="GJO81" s="56"/>
      <c r="GJP81" s="56"/>
      <c r="GJQ81" s="56"/>
      <c r="GJR81" s="56"/>
      <c r="GJS81" s="56"/>
      <c r="GJT81" s="56"/>
      <c r="GJU81" s="56"/>
      <c r="GJV81" s="56"/>
      <c r="GJW81" s="56"/>
      <c r="GJX81" s="56"/>
      <c r="GJY81" s="56"/>
      <c r="GJZ81" s="56"/>
      <c r="GKA81" s="56"/>
      <c r="GKB81" s="56"/>
      <c r="GKC81" s="56"/>
      <c r="GKD81" s="56"/>
      <c r="GKE81" s="56"/>
      <c r="GKF81" s="56"/>
      <c r="GKG81" s="56"/>
      <c r="GKH81" s="56"/>
      <c r="GKI81" s="56"/>
      <c r="GKJ81" s="56"/>
      <c r="GKK81" s="56"/>
      <c r="GKL81" s="56"/>
      <c r="GKM81" s="56"/>
      <c r="GKN81" s="56"/>
      <c r="GKO81" s="56"/>
      <c r="GKP81" s="56"/>
      <c r="GKQ81" s="56"/>
      <c r="GKR81" s="56"/>
      <c r="GKS81" s="56"/>
      <c r="GKT81" s="56"/>
      <c r="GKU81" s="56"/>
      <c r="GKV81" s="56"/>
      <c r="GKW81" s="56"/>
      <c r="GKX81" s="56"/>
      <c r="GKY81" s="56"/>
      <c r="GKZ81" s="56"/>
      <c r="GLA81" s="56"/>
      <c r="GLB81" s="56"/>
      <c r="GLC81" s="56"/>
      <c r="GLD81" s="56"/>
      <c r="GLE81" s="56"/>
      <c r="GLF81" s="56"/>
      <c r="GLG81" s="56"/>
      <c r="GLH81" s="56"/>
      <c r="GLI81" s="56"/>
      <c r="GLJ81" s="56"/>
      <c r="GLK81" s="56"/>
      <c r="GLL81" s="56"/>
      <c r="GLM81" s="56"/>
      <c r="GLN81" s="56"/>
      <c r="GLO81" s="56"/>
      <c r="GLP81" s="56"/>
      <c r="GLQ81" s="56"/>
      <c r="GLR81" s="56"/>
      <c r="GLS81" s="56"/>
      <c r="GLT81" s="56"/>
      <c r="GLU81" s="56"/>
      <c r="GLV81" s="56"/>
      <c r="GLW81" s="56"/>
      <c r="GLX81" s="56"/>
      <c r="GLY81" s="56"/>
      <c r="GLZ81" s="56"/>
      <c r="GMA81" s="56"/>
      <c r="GMB81" s="56"/>
      <c r="GMC81" s="56"/>
      <c r="GMD81" s="56"/>
      <c r="GME81" s="56"/>
      <c r="GMF81" s="56"/>
      <c r="GMG81" s="56"/>
      <c r="GMH81" s="56"/>
      <c r="GMI81" s="56"/>
      <c r="GMJ81" s="56"/>
      <c r="GMK81" s="56"/>
      <c r="GML81" s="56"/>
      <c r="GMM81" s="56"/>
      <c r="GMN81" s="56"/>
      <c r="GMO81" s="56"/>
      <c r="GMP81" s="56"/>
      <c r="GMQ81" s="56"/>
      <c r="GMR81" s="56"/>
      <c r="GMS81" s="56"/>
      <c r="GMT81" s="56"/>
      <c r="GMU81" s="56"/>
      <c r="GMV81" s="56"/>
      <c r="GMW81" s="56"/>
      <c r="GMX81" s="56"/>
      <c r="GMY81" s="56"/>
      <c r="GMZ81" s="56"/>
      <c r="GNA81" s="56"/>
      <c r="GNB81" s="56"/>
      <c r="GNC81" s="56"/>
      <c r="GND81" s="56"/>
      <c r="GNE81" s="56"/>
      <c r="GNF81" s="56"/>
      <c r="GNG81" s="56"/>
      <c r="GNH81" s="56"/>
      <c r="GNI81" s="56"/>
      <c r="GNJ81" s="56"/>
      <c r="GNK81" s="56"/>
      <c r="GNL81" s="56"/>
      <c r="GNM81" s="56"/>
      <c r="GNN81" s="56"/>
      <c r="GNO81" s="56"/>
      <c r="GNP81" s="56"/>
      <c r="GNQ81" s="56"/>
      <c r="GNR81" s="56"/>
      <c r="GNS81" s="56"/>
      <c r="GNT81" s="56"/>
      <c r="GNU81" s="56"/>
      <c r="GNV81" s="56"/>
      <c r="GNW81" s="56"/>
      <c r="GNX81" s="56"/>
      <c r="GNY81" s="56"/>
      <c r="GNZ81" s="56"/>
      <c r="GOA81" s="56"/>
      <c r="GOB81" s="56"/>
      <c r="GOC81" s="56"/>
      <c r="GOD81" s="56"/>
      <c r="GOE81" s="56"/>
      <c r="GOF81" s="56"/>
      <c r="GOG81" s="56"/>
      <c r="GOH81" s="56"/>
      <c r="GOI81" s="56"/>
      <c r="GOJ81" s="56"/>
      <c r="GOK81" s="56"/>
      <c r="GOL81" s="56"/>
      <c r="GOM81" s="56"/>
      <c r="GON81" s="56"/>
      <c r="GOO81" s="56"/>
      <c r="GOP81" s="56"/>
      <c r="GOQ81" s="56"/>
      <c r="GOR81" s="56"/>
      <c r="GOS81" s="56"/>
      <c r="GOT81" s="56"/>
      <c r="GOU81" s="56"/>
      <c r="GOV81" s="56"/>
      <c r="GOW81" s="56"/>
      <c r="GOX81" s="56"/>
      <c r="GOY81" s="56"/>
      <c r="GOZ81" s="56"/>
      <c r="GPA81" s="56"/>
      <c r="GPB81" s="56"/>
      <c r="GPC81" s="56"/>
      <c r="GPD81" s="56"/>
      <c r="GPE81" s="56"/>
      <c r="GPF81" s="56"/>
      <c r="GPG81" s="56"/>
      <c r="GPH81" s="56"/>
      <c r="GPI81" s="56"/>
      <c r="GPJ81" s="56"/>
      <c r="GPK81" s="56"/>
      <c r="GPL81" s="56"/>
      <c r="GPM81" s="56"/>
      <c r="GPN81" s="56"/>
      <c r="GPO81" s="56"/>
      <c r="GPP81" s="56"/>
      <c r="GPQ81" s="56"/>
      <c r="GPR81" s="56"/>
      <c r="GPS81" s="56"/>
      <c r="GPT81" s="56"/>
      <c r="GPU81" s="56"/>
      <c r="GPV81" s="56"/>
      <c r="GPW81" s="56"/>
      <c r="GPX81" s="56"/>
      <c r="GPY81" s="56"/>
      <c r="GPZ81" s="56"/>
      <c r="GQA81" s="56"/>
      <c r="GQB81" s="56"/>
      <c r="GQC81" s="56"/>
      <c r="GQD81" s="56"/>
      <c r="GQE81" s="56"/>
      <c r="GQF81" s="56"/>
      <c r="GQG81" s="56"/>
      <c r="GQH81" s="56"/>
      <c r="GQI81" s="56"/>
      <c r="GQJ81" s="56"/>
      <c r="GQK81" s="56"/>
      <c r="GQL81" s="56"/>
      <c r="GQM81" s="56"/>
      <c r="GQN81" s="56"/>
      <c r="GQO81" s="56"/>
      <c r="GQP81" s="56"/>
      <c r="GQQ81" s="56"/>
      <c r="GQR81" s="56"/>
      <c r="GQS81" s="56"/>
      <c r="GQT81" s="56"/>
      <c r="GQU81" s="56"/>
      <c r="GQV81" s="56"/>
      <c r="GQW81" s="56"/>
      <c r="GQX81" s="56"/>
      <c r="GQY81" s="56"/>
      <c r="GQZ81" s="56"/>
      <c r="GRA81" s="56"/>
      <c r="GRB81" s="56"/>
      <c r="GRC81" s="56"/>
      <c r="GRD81" s="56"/>
      <c r="GRE81" s="56"/>
      <c r="GRF81" s="56"/>
      <c r="GRG81" s="56"/>
      <c r="GRH81" s="56"/>
      <c r="GRI81" s="56"/>
      <c r="GRJ81" s="56"/>
      <c r="GRK81" s="56"/>
      <c r="GRL81" s="56"/>
      <c r="GRM81" s="56"/>
      <c r="GRN81" s="56"/>
      <c r="GRO81" s="56"/>
      <c r="GRP81" s="56"/>
      <c r="GRQ81" s="56"/>
      <c r="GRR81" s="56"/>
      <c r="GRS81" s="56"/>
      <c r="GRT81" s="56"/>
      <c r="GRU81" s="56"/>
      <c r="GRV81" s="56"/>
      <c r="GRW81" s="56"/>
      <c r="GRX81" s="56"/>
      <c r="GRY81" s="56"/>
      <c r="GRZ81" s="56"/>
      <c r="GSA81" s="56"/>
      <c r="GSB81" s="56"/>
      <c r="GSC81" s="56"/>
      <c r="GSD81" s="56"/>
      <c r="GSE81" s="56"/>
      <c r="GSF81" s="56"/>
      <c r="GSG81" s="56"/>
      <c r="GSH81" s="56"/>
      <c r="GSI81" s="56"/>
      <c r="GSJ81" s="56"/>
      <c r="GSK81" s="56"/>
      <c r="GSL81" s="56"/>
      <c r="GSM81" s="56"/>
      <c r="GSN81" s="56"/>
      <c r="GSO81" s="56"/>
      <c r="GSP81" s="56"/>
      <c r="GSQ81" s="56"/>
      <c r="GSR81" s="56"/>
      <c r="GSS81" s="56"/>
      <c r="GST81" s="56"/>
      <c r="GSU81" s="56"/>
      <c r="GSV81" s="56"/>
      <c r="GSW81" s="56"/>
      <c r="GSX81" s="56"/>
      <c r="GSY81" s="56"/>
      <c r="GSZ81" s="56"/>
      <c r="GTA81" s="56"/>
      <c r="GTB81" s="56"/>
      <c r="GTC81" s="56"/>
      <c r="GTD81" s="56"/>
      <c r="GTE81" s="56"/>
      <c r="GTF81" s="56"/>
      <c r="GTG81" s="56"/>
      <c r="GTH81" s="56"/>
      <c r="GTI81" s="56"/>
      <c r="GTJ81" s="56"/>
      <c r="GTK81" s="56"/>
      <c r="GTL81" s="56"/>
      <c r="GTM81" s="56"/>
      <c r="GTN81" s="56"/>
      <c r="GTO81" s="56"/>
      <c r="GTP81" s="56"/>
      <c r="GTQ81" s="56"/>
      <c r="GTR81" s="56"/>
      <c r="GTS81" s="56"/>
      <c r="GTT81" s="56"/>
      <c r="GTU81" s="56"/>
      <c r="GTV81" s="56"/>
      <c r="GTW81" s="56"/>
      <c r="GTX81" s="56"/>
      <c r="GTY81" s="56"/>
      <c r="GTZ81" s="56"/>
      <c r="GUA81" s="56"/>
      <c r="GUB81" s="56"/>
      <c r="GUC81" s="56"/>
      <c r="GUD81" s="56"/>
      <c r="GUE81" s="56"/>
      <c r="GUF81" s="56"/>
      <c r="GUG81" s="56"/>
      <c r="GUH81" s="56"/>
      <c r="GUI81" s="56"/>
      <c r="GUJ81" s="56"/>
      <c r="GUK81" s="56"/>
      <c r="GUL81" s="56"/>
      <c r="GUM81" s="56"/>
      <c r="GUN81" s="56"/>
      <c r="GUO81" s="56"/>
      <c r="GUP81" s="56"/>
      <c r="GUQ81" s="56"/>
      <c r="GUR81" s="56"/>
      <c r="GUS81" s="56"/>
      <c r="GUT81" s="56"/>
      <c r="GUU81" s="56"/>
      <c r="GUV81" s="56"/>
      <c r="GUW81" s="56"/>
      <c r="GUX81" s="56"/>
      <c r="GUY81" s="56"/>
      <c r="GUZ81" s="56"/>
      <c r="GVA81" s="56"/>
      <c r="GVB81" s="56"/>
      <c r="GVC81" s="56"/>
      <c r="GVD81" s="56"/>
      <c r="GVE81" s="56"/>
      <c r="GVF81" s="56"/>
      <c r="GVG81" s="56"/>
      <c r="GVH81" s="56"/>
      <c r="GVI81" s="56"/>
      <c r="GVJ81" s="56"/>
      <c r="GVK81" s="56"/>
      <c r="GVL81" s="56"/>
      <c r="GVM81" s="56"/>
      <c r="GVN81" s="56"/>
      <c r="GVO81" s="56"/>
      <c r="GVP81" s="56"/>
      <c r="GVQ81" s="56"/>
      <c r="GVR81" s="56"/>
      <c r="GVS81" s="56"/>
      <c r="GVT81" s="56"/>
      <c r="GVU81" s="56"/>
      <c r="GVV81" s="56"/>
      <c r="GVW81" s="56"/>
      <c r="GVX81" s="56"/>
      <c r="GVY81" s="56"/>
      <c r="GVZ81" s="56"/>
      <c r="GWA81" s="56"/>
      <c r="GWB81" s="56"/>
      <c r="GWC81" s="56"/>
      <c r="GWD81" s="56"/>
      <c r="GWE81" s="56"/>
      <c r="GWF81" s="56"/>
      <c r="GWG81" s="56"/>
      <c r="GWH81" s="56"/>
      <c r="GWI81" s="56"/>
      <c r="GWJ81" s="56"/>
      <c r="GWK81" s="56"/>
      <c r="GWL81" s="56"/>
      <c r="GWM81" s="56"/>
      <c r="GWN81" s="56"/>
      <c r="GWO81" s="56"/>
      <c r="GWP81" s="56"/>
      <c r="GWQ81" s="56"/>
      <c r="GWR81" s="56"/>
      <c r="GWS81" s="56"/>
      <c r="GWT81" s="56"/>
      <c r="GWU81" s="56"/>
      <c r="GWV81" s="56"/>
      <c r="GWW81" s="56"/>
      <c r="GWX81" s="56"/>
      <c r="GWY81" s="56"/>
      <c r="GWZ81" s="56"/>
      <c r="GXA81" s="56"/>
      <c r="GXB81" s="56"/>
      <c r="GXC81" s="56"/>
      <c r="GXD81" s="56"/>
      <c r="GXE81" s="56"/>
      <c r="GXF81" s="56"/>
      <c r="GXG81" s="56"/>
      <c r="GXH81" s="56"/>
      <c r="GXI81" s="56"/>
      <c r="GXJ81" s="56"/>
      <c r="GXK81" s="56"/>
      <c r="GXL81" s="56"/>
      <c r="GXM81" s="56"/>
      <c r="GXN81" s="56"/>
      <c r="GXO81" s="56"/>
      <c r="GXP81" s="56"/>
      <c r="GXQ81" s="56"/>
      <c r="GXR81" s="56"/>
      <c r="GXS81" s="56"/>
      <c r="GXT81" s="56"/>
      <c r="GXU81" s="56"/>
      <c r="GXV81" s="56"/>
      <c r="GXW81" s="56"/>
      <c r="GXX81" s="56"/>
      <c r="GXY81" s="56"/>
      <c r="GXZ81" s="56"/>
      <c r="GYA81" s="56"/>
      <c r="GYB81" s="56"/>
      <c r="GYC81" s="56"/>
      <c r="GYD81" s="56"/>
      <c r="GYE81" s="56"/>
      <c r="GYF81" s="56"/>
      <c r="GYG81" s="56"/>
      <c r="GYH81" s="56"/>
      <c r="GYI81" s="56"/>
      <c r="GYJ81" s="56"/>
      <c r="GYK81" s="56"/>
      <c r="GYL81" s="56"/>
      <c r="GYM81" s="56"/>
      <c r="GYN81" s="56"/>
      <c r="GYO81" s="56"/>
      <c r="GYP81" s="56"/>
      <c r="GYQ81" s="56"/>
      <c r="GYR81" s="56"/>
      <c r="GYS81" s="56"/>
      <c r="GYT81" s="56"/>
      <c r="GYU81" s="56"/>
      <c r="GYV81" s="56"/>
      <c r="GYW81" s="56"/>
      <c r="GYX81" s="56"/>
      <c r="GYY81" s="56"/>
      <c r="GYZ81" s="56"/>
      <c r="GZA81" s="56"/>
      <c r="GZB81" s="56"/>
      <c r="GZC81" s="56"/>
      <c r="GZD81" s="56"/>
      <c r="GZE81" s="56"/>
      <c r="GZF81" s="56"/>
      <c r="GZG81" s="56"/>
      <c r="GZH81" s="56"/>
      <c r="GZI81" s="56"/>
      <c r="GZJ81" s="56"/>
      <c r="GZK81" s="56"/>
      <c r="GZL81" s="56"/>
      <c r="GZM81" s="56"/>
      <c r="GZN81" s="56"/>
      <c r="GZO81" s="56"/>
      <c r="GZP81" s="56"/>
      <c r="GZQ81" s="56"/>
      <c r="GZR81" s="56"/>
      <c r="GZS81" s="56"/>
      <c r="GZT81" s="56"/>
      <c r="GZU81" s="56"/>
      <c r="GZV81" s="56"/>
      <c r="GZW81" s="56"/>
      <c r="GZX81" s="56"/>
      <c r="GZY81" s="56"/>
      <c r="GZZ81" s="56"/>
    </row>
    <row r="82" spans="1:5434" s="52" customFormat="1" ht="18.75" customHeight="1" x14ac:dyDescent="0.25">
      <c r="A82" s="84">
        <v>1</v>
      </c>
      <c r="B82" s="61" t="s">
        <v>86</v>
      </c>
      <c r="C82" s="37"/>
      <c r="D82" s="94">
        <f t="shared" si="161"/>
        <v>403</v>
      </c>
      <c r="E82" s="39">
        <f t="shared" ref="E82:E89" si="167">K82+Q82</f>
        <v>403</v>
      </c>
      <c r="F82" s="39">
        <f t="shared" ref="F82:F89" si="168">L82+R82</f>
        <v>11</v>
      </c>
      <c r="G82" s="109">
        <f t="shared" ref="G82:G89" si="169">M82+S82</f>
        <v>0</v>
      </c>
      <c r="H82" s="138">
        <f t="shared" ref="H82:H89" si="170">N82+T82</f>
        <v>0</v>
      </c>
      <c r="I82" s="39">
        <f t="shared" ref="I82:I89" si="171">O82+U82</f>
        <v>11</v>
      </c>
      <c r="J82" s="94">
        <v>366</v>
      </c>
      <c r="K82" s="39">
        <v>366</v>
      </c>
      <c r="L82" s="39">
        <f t="shared" ref="L82:L89" si="172">J82-K82</f>
        <v>0</v>
      </c>
      <c r="M82" s="187">
        <v>0</v>
      </c>
      <c r="N82" s="115">
        <v>0</v>
      </c>
      <c r="O82" s="39">
        <f t="shared" ref="O82:O89" si="173">L82+M82-N82</f>
        <v>0</v>
      </c>
      <c r="P82" s="94">
        <f t="shared" si="79"/>
        <v>37</v>
      </c>
      <c r="Q82" s="39">
        <v>37</v>
      </c>
      <c r="R82" s="39">
        <f t="shared" ref="R82:R89" si="174">X82</f>
        <v>11</v>
      </c>
      <c r="S82" s="109">
        <f t="shared" ref="S82:S89" si="175">Y82</f>
        <v>0</v>
      </c>
      <c r="T82" s="116">
        <f t="shared" ref="T82:T89" si="176">Z82</f>
        <v>0</v>
      </c>
      <c r="U82" s="39">
        <f t="shared" ref="U82:U89" si="177">AA82</f>
        <v>11</v>
      </c>
      <c r="V82" s="40">
        <v>11</v>
      </c>
      <c r="W82" s="39"/>
      <c r="X82" s="39">
        <f t="shared" ref="X82:X89" si="178">V82</f>
        <v>11</v>
      </c>
      <c r="Y82" s="109">
        <v>0</v>
      </c>
      <c r="Z82" s="116">
        <v>0</v>
      </c>
      <c r="AA82" s="39">
        <f t="shared" ref="AA82:AA89" si="179">X82+Y82-Z82</f>
        <v>11</v>
      </c>
      <c r="AB82" s="40">
        <v>26</v>
      </c>
      <c r="AC82" s="39"/>
      <c r="AD82" s="39"/>
      <c r="AE82" s="39"/>
      <c r="AF82" s="39"/>
      <c r="AG82" s="39"/>
      <c r="AH82" s="39"/>
      <c r="AI82" s="39"/>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60"/>
      <c r="OM82" s="60"/>
      <c r="ON82" s="60"/>
      <c r="OO82" s="60"/>
      <c r="OP82" s="60"/>
      <c r="OQ82" s="60"/>
      <c r="OR82" s="60"/>
      <c r="OS82" s="60"/>
      <c r="OT82" s="60"/>
      <c r="OU82" s="60"/>
      <c r="OV82" s="60"/>
      <c r="OW82" s="60"/>
      <c r="OX82" s="60"/>
      <c r="OY82" s="60"/>
      <c r="OZ82" s="60"/>
      <c r="PA82" s="60"/>
      <c r="PB82" s="60"/>
      <c r="PC82" s="60"/>
      <c r="PD82" s="60"/>
      <c r="PE82" s="60"/>
      <c r="PF82" s="60"/>
      <c r="PG82" s="60"/>
      <c r="PH82" s="60"/>
      <c r="PI82" s="60"/>
      <c r="PJ82" s="60"/>
      <c r="PK82" s="60"/>
      <c r="PL82" s="60"/>
      <c r="PM82" s="60"/>
      <c r="PN82" s="60"/>
      <c r="PO82" s="60"/>
      <c r="PP82" s="60"/>
      <c r="PQ82" s="60"/>
      <c r="PR82" s="60"/>
      <c r="PS82" s="60"/>
      <c r="PT82" s="60"/>
      <c r="PU82" s="60"/>
      <c r="PV82" s="60"/>
      <c r="PW82" s="60"/>
      <c r="PX82" s="60"/>
      <c r="PY82" s="60"/>
      <c r="PZ82" s="60"/>
      <c r="QA82" s="60"/>
      <c r="QB82" s="60"/>
      <c r="QC82" s="60"/>
      <c r="QD82" s="60"/>
      <c r="QE82" s="60"/>
      <c r="QF82" s="60"/>
      <c r="QG82" s="60"/>
      <c r="QH82" s="60"/>
      <c r="QI82" s="60"/>
      <c r="QJ82" s="60"/>
      <c r="QK82" s="60"/>
      <c r="QL82" s="60"/>
      <c r="QM82" s="60"/>
      <c r="QN82" s="60"/>
      <c r="QO82" s="60"/>
      <c r="QP82" s="60"/>
      <c r="QQ82" s="60"/>
      <c r="QR82" s="60"/>
      <c r="QS82" s="60"/>
      <c r="QT82" s="60"/>
      <c r="QU82" s="60"/>
      <c r="QV82" s="60"/>
      <c r="QW82" s="60"/>
      <c r="QX82" s="60"/>
      <c r="QY82" s="60"/>
      <c r="QZ82" s="60"/>
      <c r="RA82" s="60"/>
      <c r="RB82" s="60"/>
      <c r="RC82" s="60"/>
      <c r="RD82" s="60"/>
      <c r="RE82" s="60"/>
      <c r="RF82" s="60"/>
      <c r="RG82" s="60"/>
      <c r="RH82" s="60"/>
      <c r="RI82" s="60"/>
      <c r="RJ82" s="60"/>
      <c r="RK82" s="60"/>
      <c r="RL82" s="60"/>
      <c r="RM82" s="60"/>
      <c r="RN82" s="60"/>
      <c r="RO82" s="60"/>
      <c r="RP82" s="60"/>
      <c r="RQ82" s="60"/>
      <c r="RR82" s="60"/>
      <c r="RS82" s="60"/>
      <c r="RT82" s="60"/>
      <c r="RU82" s="60"/>
      <c r="RV82" s="60"/>
      <c r="RW82" s="60"/>
      <c r="RX82" s="60"/>
      <c r="RY82" s="60"/>
      <c r="RZ82" s="60"/>
      <c r="SA82" s="60"/>
      <c r="SB82" s="60"/>
      <c r="SC82" s="60"/>
      <c r="SD82" s="60"/>
      <c r="SE82" s="60"/>
      <c r="SF82" s="60"/>
      <c r="SG82" s="60"/>
      <c r="SH82" s="60"/>
      <c r="SI82" s="60"/>
      <c r="SJ82" s="60"/>
      <c r="SK82" s="60"/>
      <c r="SL82" s="60"/>
      <c r="SM82" s="60"/>
      <c r="SN82" s="60"/>
      <c r="SO82" s="60"/>
      <c r="SP82" s="60"/>
      <c r="SQ82" s="60"/>
      <c r="SR82" s="60"/>
      <c r="SS82" s="60"/>
      <c r="ST82" s="60"/>
      <c r="SU82" s="60"/>
      <c r="SV82" s="60"/>
      <c r="SW82" s="60"/>
      <c r="SX82" s="60"/>
      <c r="SY82" s="60"/>
      <c r="SZ82" s="60"/>
      <c r="TA82" s="60"/>
      <c r="TB82" s="60"/>
      <c r="TC82" s="60"/>
      <c r="TD82" s="60"/>
      <c r="TE82" s="60"/>
      <c r="TF82" s="60"/>
      <c r="TG82" s="60"/>
      <c r="TH82" s="60"/>
      <c r="TI82" s="60"/>
      <c r="TJ82" s="60"/>
      <c r="TK82" s="60"/>
      <c r="TL82" s="60"/>
      <c r="TM82" s="60"/>
      <c r="TN82" s="60"/>
      <c r="TO82" s="60"/>
      <c r="TP82" s="60"/>
      <c r="TQ82" s="60"/>
      <c r="TR82" s="60"/>
      <c r="TS82" s="60"/>
      <c r="TT82" s="60"/>
      <c r="TU82" s="60"/>
      <c r="TV82" s="60"/>
      <c r="TW82" s="60"/>
      <c r="TX82" s="60"/>
      <c r="TY82" s="60"/>
      <c r="TZ82" s="60"/>
      <c r="UA82" s="60"/>
      <c r="UB82" s="60"/>
      <c r="UC82" s="60"/>
      <c r="UD82" s="60"/>
      <c r="UE82" s="60"/>
      <c r="UF82" s="60"/>
      <c r="UG82" s="60"/>
      <c r="UH82" s="60"/>
      <c r="UI82" s="60"/>
      <c r="UJ82" s="60"/>
      <c r="UK82" s="60"/>
      <c r="UL82" s="60"/>
      <c r="UM82" s="60"/>
      <c r="UN82" s="60"/>
      <c r="UO82" s="60"/>
      <c r="UP82" s="60"/>
      <c r="UQ82" s="60"/>
      <c r="UR82" s="60"/>
      <c r="US82" s="60"/>
      <c r="UT82" s="60"/>
      <c r="UU82" s="60"/>
      <c r="UV82" s="60"/>
      <c r="UW82" s="60"/>
      <c r="UX82" s="60"/>
      <c r="UY82" s="60"/>
      <c r="UZ82" s="60"/>
      <c r="VA82" s="60"/>
      <c r="VB82" s="60"/>
      <c r="VC82" s="60"/>
      <c r="VD82" s="60"/>
      <c r="VE82" s="60"/>
      <c r="VF82" s="60"/>
      <c r="VG82" s="60"/>
      <c r="VH82" s="60"/>
      <c r="VI82" s="60"/>
      <c r="VJ82" s="60"/>
      <c r="VK82" s="60"/>
      <c r="VL82" s="60"/>
      <c r="VM82" s="60"/>
      <c r="VN82" s="60"/>
      <c r="VO82" s="60"/>
      <c r="VP82" s="60"/>
      <c r="VQ82" s="60"/>
      <c r="VR82" s="60"/>
      <c r="VS82" s="60"/>
      <c r="VT82" s="60"/>
      <c r="VU82" s="60"/>
      <c r="VV82" s="60"/>
      <c r="VW82" s="60"/>
      <c r="VX82" s="60"/>
      <c r="VY82" s="60"/>
      <c r="VZ82" s="60"/>
      <c r="WA82" s="60"/>
      <c r="WB82" s="60"/>
      <c r="WC82" s="60"/>
      <c r="WD82" s="60"/>
      <c r="WE82" s="60"/>
      <c r="WF82" s="60"/>
      <c r="WG82" s="60"/>
      <c r="WH82" s="60"/>
      <c r="WI82" s="60"/>
      <c r="WJ82" s="60"/>
      <c r="WK82" s="60"/>
      <c r="WL82" s="60"/>
      <c r="WM82" s="60"/>
      <c r="WN82" s="60"/>
      <c r="WO82" s="60"/>
      <c r="WP82" s="60"/>
      <c r="WQ82" s="60"/>
      <c r="WR82" s="60"/>
      <c r="WS82" s="60"/>
      <c r="WT82" s="60"/>
      <c r="WU82" s="60"/>
      <c r="WV82" s="60"/>
      <c r="WW82" s="60"/>
      <c r="WX82" s="60"/>
      <c r="WY82" s="60"/>
      <c r="WZ82" s="60"/>
      <c r="XA82" s="60"/>
      <c r="XB82" s="60"/>
      <c r="XC82" s="60"/>
      <c r="XD82" s="60"/>
      <c r="XE82" s="60"/>
      <c r="XF82" s="60"/>
      <c r="XG82" s="60"/>
      <c r="XH82" s="60"/>
      <c r="XI82" s="60"/>
      <c r="XJ82" s="60"/>
      <c r="XK82" s="60"/>
      <c r="XL82" s="60"/>
      <c r="XM82" s="60"/>
      <c r="XN82" s="60"/>
      <c r="XO82" s="60"/>
      <c r="XP82" s="60"/>
      <c r="XQ82" s="60"/>
      <c r="XR82" s="60"/>
      <c r="XS82" s="60"/>
      <c r="XT82" s="60"/>
      <c r="XU82" s="60"/>
      <c r="XV82" s="60"/>
      <c r="XW82" s="60"/>
      <c r="XX82" s="60"/>
      <c r="XY82" s="60"/>
      <c r="XZ82" s="60"/>
      <c r="YA82" s="60"/>
      <c r="YB82" s="60"/>
      <c r="YC82" s="60"/>
      <c r="YD82" s="60"/>
      <c r="YE82" s="60"/>
      <c r="YF82" s="60"/>
      <c r="YG82" s="60"/>
      <c r="YH82" s="60"/>
      <c r="YI82" s="60"/>
      <c r="YJ82" s="60"/>
      <c r="YK82" s="60"/>
      <c r="YL82" s="60"/>
      <c r="YM82" s="60"/>
      <c r="YN82" s="60"/>
      <c r="YO82" s="60"/>
      <c r="YP82" s="60"/>
      <c r="YQ82" s="60"/>
      <c r="YR82" s="60"/>
      <c r="YS82" s="60"/>
      <c r="YT82" s="60"/>
      <c r="YU82" s="60"/>
      <c r="YV82" s="60"/>
      <c r="YW82" s="60"/>
      <c r="YX82" s="60"/>
      <c r="YY82" s="60"/>
      <c r="YZ82" s="60"/>
      <c r="ZA82" s="60"/>
      <c r="ZB82" s="60"/>
      <c r="ZC82" s="60"/>
      <c r="ZD82" s="60"/>
      <c r="ZE82" s="60"/>
      <c r="ZF82" s="60"/>
      <c r="ZG82" s="60"/>
      <c r="ZH82" s="60"/>
      <c r="ZI82" s="60"/>
      <c r="ZJ82" s="60"/>
      <c r="ZK82" s="60"/>
      <c r="ZL82" s="60"/>
      <c r="ZM82" s="60"/>
      <c r="ZN82" s="60"/>
      <c r="ZO82" s="60"/>
      <c r="ZP82" s="60"/>
      <c r="ZQ82" s="60"/>
      <c r="ZR82" s="60"/>
      <c r="ZS82" s="60"/>
      <c r="ZT82" s="60"/>
      <c r="ZU82" s="60"/>
      <c r="ZV82" s="60"/>
      <c r="ZW82" s="60"/>
      <c r="ZX82" s="60"/>
      <c r="ZY82" s="60"/>
      <c r="ZZ82" s="60"/>
      <c r="AAA82" s="60"/>
      <c r="AAB82" s="60"/>
      <c r="AAC82" s="60"/>
      <c r="AAD82" s="60"/>
      <c r="AAE82" s="60"/>
      <c r="AAF82" s="60"/>
      <c r="AAG82" s="60"/>
      <c r="AAH82" s="60"/>
      <c r="AAI82" s="60"/>
      <c r="AAJ82" s="60"/>
      <c r="AAK82" s="60"/>
      <c r="AAL82" s="60"/>
      <c r="AAM82" s="60"/>
      <c r="AAN82" s="60"/>
      <c r="AAO82" s="60"/>
      <c r="AAP82" s="60"/>
      <c r="AAQ82" s="60"/>
      <c r="AAR82" s="60"/>
      <c r="AAS82" s="60"/>
      <c r="AAT82" s="60"/>
      <c r="AAU82" s="60"/>
      <c r="AAV82" s="60"/>
      <c r="AAW82" s="60"/>
      <c r="AAX82" s="60"/>
      <c r="AAY82" s="60"/>
      <c r="AAZ82" s="60"/>
      <c r="ABA82" s="60"/>
      <c r="ABB82" s="60"/>
      <c r="ABC82" s="60"/>
      <c r="ABD82" s="60"/>
      <c r="ABE82" s="60"/>
      <c r="ABF82" s="60"/>
      <c r="ABG82" s="60"/>
      <c r="ABH82" s="60"/>
      <c r="ABI82" s="60"/>
      <c r="ABJ82" s="60"/>
      <c r="ABK82" s="60"/>
      <c r="ABL82" s="60"/>
      <c r="ABM82" s="60"/>
      <c r="ABN82" s="60"/>
      <c r="ABO82" s="60"/>
      <c r="ABP82" s="60"/>
      <c r="ABQ82" s="60"/>
      <c r="ABR82" s="60"/>
      <c r="ABS82" s="60"/>
      <c r="ABT82" s="60"/>
      <c r="ABU82" s="60"/>
      <c r="ABV82" s="60"/>
      <c r="ABW82" s="60"/>
      <c r="ABX82" s="60"/>
      <c r="ABY82" s="60"/>
      <c r="ABZ82" s="60"/>
      <c r="ACA82" s="60"/>
      <c r="ACB82" s="60"/>
      <c r="ACC82" s="60"/>
      <c r="ACD82" s="60"/>
      <c r="ACE82" s="60"/>
      <c r="ACF82" s="60"/>
      <c r="ACG82" s="60"/>
      <c r="ACH82" s="60"/>
      <c r="ACI82" s="60"/>
      <c r="ACJ82" s="60"/>
      <c r="ACK82" s="60"/>
      <c r="ACL82" s="60"/>
      <c r="ACM82" s="60"/>
      <c r="ACN82" s="60"/>
      <c r="ACO82" s="60"/>
      <c r="ACP82" s="60"/>
      <c r="ACQ82" s="60"/>
      <c r="ACR82" s="60"/>
      <c r="ACS82" s="60"/>
      <c r="ACT82" s="60"/>
      <c r="ACU82" s="60"/>
      <c r="ACV82" s="60"/>
      <c r="ACW82" s="60"/>
      <c r="ACX82" s="60"/>
      <c r="ACY82" s="60"/>
      <c r="ACZ82" s="60"/>
      <c r="ADA82" s="60"/>
      <c r="ADB82" s="60"/>
      <c r="ADC82" s="60"/>
      <c r="ADD82" s="60"/>
      <c r="ADE82" s="60"/>
      <c r="ADF82" s="60"/>
      <c r="ADG82" s="60"/>
      <c r="ADH82" s="60"/>
      <c r="ADI82" s="60"/>
      <c r="ADJ82" s="60"/>
      <c r="ADK82" s="60"/>
      <c r="ADL82" s="60"/>
      <c r="ADM82" s="60"/>
      <c r="ADN82" s="60"/>
      <c r="ADO82" s="60"/>
      <c r="ADP82" s="60"/>
      <c r="ADQ82" s="60"/>
      <c r="ADR82" s="60"/>
      <c r="ADS82" s="60"/>
      <c r="ADT82" s="60"/>
      <c r="ADU82" s="60"/>
      <c r="ADV82" s="60"/>
      <c r="ADW82" s="60"/>
      <c r="ADX82" s="60"/>
      <c r="ADY82" s="60"/>
      <c r="ADZ82" s="60"/>
      <c r="AEA82" s="60"/>
      <c r="AEB82" s="60"/>
      <c r="AEC82" s="60"/>
      <c r="AED82" s="60"/>
      <c r="AEE82" s="60"/>
      <c r="AEF82" s="60"/>
      <c r="AEG82" s="60"/>
      <c r="AEH82" s="60"/>
      <c r="AEI82" s="60"/>
      <c r="AEJ82" s="60"/>
      <c r="AEK82" s="60"/>
      <c r="AEL82" s="60"/>
      <c r="AEM82" s="60"/>
      <c r="AEN82" s="60"/>
      <c r="AEO82" s="60"/>
      <c r="AEP82" s="60"/>
      <c r="AEQ82" s="60"/>
      <c r="AER82" s="60"/>
      <c r="AES82" s="60"/>
      <c r="AET82" s="60"/>
      <c r="AEU82" s="60"/>
      <c r="AEV82" s="60"/>
      <c r="AEW82" s="60"/>
      <c r="AEX82" s="60"/>
      <c r="AEY82" s="60"/>
      <c r="AEZ82" s="60"/>
      <c r="AFA82" s="60"/>
      <c r="AFB82" s="60"/>
      <c r="AFC82" s="60"/>
      <c r="AFD82" s="60"/>
      <c r="AFE82" s="60"/>
      <c r="AFF82" s="60"/>
      <c r="AFG82" s="60"/>
      <c r="AFH82" s="60"/>
      <c r="AFI82" s="60"/>
      <c r="AFJ82" s="60"/>
      <c r="AFK82" s="60"/>
      <c r="AFL82" s="60"/>
      <c r="AFM82" s="60"/>
      <c r="AFN82" s="60"/>
      <c r="AFO82" s="60"/>
      <c r="AFP82" s="60"/>
      <c r="AFQ82" s="60"/>
      <c r="AFR82" s="60"/>
      <c r="AFS82" s="60"/>
      <c r="AFT82" s="60"/>
      <c r="AFU82" s="60"/>
      <c r="AFV82" s="60"/>
      <c r="AFW82" s="60"/>
      <c r="AFX82" s="60"/>
      <c r="AFY82" s="60"/>
      <c r="AFZ82" s="60"/>
      <c r="AGA82" s="60"/>
      <c r="AGB82" s="60"/>
      <c r="AGC82" s="60"/>
      <c r="AGD82" s="60"/>
      <c r="AGE82" s="60"/>
      <c r="AGF82" s="60"/>
      <c r="AGG82" s="60"/>
      <c r="AGH82" s="60"/>
      <c r="AGI82" s="60"/>
      <c r="AGJ82" s="60"/>
      <c r="AGK82" s="60"/>
      <c r="AGL82" s="60"/>
      <c r="AGM82" s="60"/>
      <c r="AGN82" s="60"/>
      <c r="AGO82" s="60"/>
      <c r="AGP82" s="60"/>
      <c r="AGQ82" s="60"/>
      <c r="AGR82" s="60"/>
      <c r="AGS82" s="60"/>
      <c r="AGT82" s="60"/>
      <c r="AGU82" s="60"/>
      <c r="AGV82" s="60"/>
      <c r="AGW82" s="60"/>
      <c r="AGX82" s="60"/>
      <c r="AGY82" s="60"/>
      <c r="AGZ82" s="60"/>
      <c r="AHA82" s="60"/>
      <c r="AHB82" s="60"/>
      <c r="AHC82" s="60"/>
      <c r="AHD82" s="60"/>
      <c r="AHE82" s="60"/>
      <c r="AHF82" s="60"/>
      <c r="AHG82" s="60"/>
      <c r="AHH82" s="60"/>
      <c r="AHI82" s="60"/>
      <c r="AHJ82" s="60"/>
      <c r="AHK82" s="60"/>
      <c r="AHL82" s="60"/>
      <c r="AHM82" s="60"/>
      <c r="AHN82" s="60"/>
      <c r="AHO82" s="60"/>
      <c r="AHP82" s="60"/>
      <c r="AHQ82" s="60"/>
      <c r="AHR82" s="60"/>
      <c r="AHS82" s="60"/>
      <c r="AHT82" s="60"/>
      <c r="AHU82" s="60"/>
      <c r="AHV82" s="60"/>
      <c r="AHW82" s="60"/>
      <c r="AHX82" s="60"/>
      <c r="AHY82" s="60"/>
      <c r="AHZ82" s="60"/>
      <c r="AIA82" s="60"/>
      <c r="AIB82" s="60"/>
      <c r="AIC82" s="60"/>
      <c r="AID82" s="60"/>
      <c r="AIE82" s="60"/>
      <c r="AIF82" s="60"/>
      <c r="AIG82" s="60"/>
      <c r="AIH82" s="60"/>
      <c r="AII82" s="60"/>
      <c r="AIJ82" s="60"/>
      <c r="AIK82" s="60"/>
      <c r="AIL82" s="60"/>
      <c r="AIM82" s="60"/>
      <c r="AIN82" s="60"/>
      <c r="AIO82" s="60"/>
      <c r="AIP82" s="60"/>
      <c r="AIQ82" s="60"/>
      <c r="AIR82" s="60"/>
      <c r="AIS82" s="60"/>
      <c r="AIT82" s="60"/>
      <c r="AIU82" s="60"/>
      <c r="AIV82" s="60"/>
      <c r="AIW82" s="60"/>
      <c r="AIX82" s="60"/>
      <c r="AIY82" s="60"/>
      <c r="AIZ82" s="60"/>
      <c r="AJA82" s="60"/>
      <c r="AJB82" s="60"/>
      <c r="AJC82" s="60"/>
      <c r="AJD82" s="60"/>
      <c r="AJE82" s="60"/>
      <c r="AJF82" s="60"/>
      <c r="AJG82" s="60"/>
      <c r="AJH82" s="60"/>
      <c r="AJI82" s="60"/>
      <c r="AJJ82" s="60"/>
      <c r="AJK82" s="60"/>
      <c r="AJL82" s="60"/>
      <c r="AJM82" s="60"/>
      <c r="AJN82" s="60"/>
      <c r="AJO82" s="60"/>
      <c r="AJP82" s="60"/>
      <c r="AJQ82" s="60"/>
      <c r="AJR82" s="60"/>
      <c r="AJS82" s="60"/>
      <c r="AJT82" s="60"/>
      <c r="AJU82" s="60"/>
      <c r="AJV82" s="60"/>
      <c r="AJW82" s="60"/>
      <c r="AJX82" s="60"/>
      <c r="AJY82" s="60"/>
      <c r="AJZ82" s="60"/>
      <c r="AKA82" s="60"/>
      <c r="AKB82" s="60"/>
      <c r="AKC82" s="60"/>
      <c r="AKD82" s="60"/>
      <c r="AKE82" s="60"/>
      <c r="AKF82" s="60"/>
      <c r="AKG82" s="60"/>
      <c r="AKH82" s="60"/>
      <c r="AKI82" s="60"/>
      <c r="AKJ82" s="60"/>
      <c r="AKK82" s="60"/>
      <c r="AKL82" s="60"/>
      <c r="AKM82" s="60"/>
      <c r="AKN82" s="60"/>
      <c r="AKO82" s="60"/>
      <c r="AKP82" s="60"/>
      <c r="AKQ82" s="60"/>
      <c r="AKR82" s="60"/>
      <c r="AKS82" s="60"/>
      <c r="AKT82" s="60"/>
      <c r="AKU82" s="60"/>
      <c r="AKV82" s="60"/>
      <c r="AKW82" s="60"/>
      <c r="AKX82" s="60"/>
      <c r="AKY82" s="60"/>
      <c r="AKZ82" s="60"/>
      <c r="ALA82" s="60"/>
      <c r="ALB82" s="60"/>
      <c r="ALC82" s="60"/>
      <c r="ALD82" s="60"/>
      <c r="ALE82" s="60"/>
      <c r="ALF82" s="60"/>
      <c r="ALG82" s="60"/>
      <c r="ALH82" s="60"/>
      <c r="ALI82" s="60"/>
      <c r="ALJ82" s="60"/>
      <c r="ALK82" s="60"/>
      <c r="ALL82" s="60"/>
      <c r="ALM82" s="60"/>
      <c r="ALN82" s="60"/>
      <c r="ALO82" s="60"/>
      <c r="ALP82" s="60"/>
      <c r="ALQ82" s="60"/>
      <c r="ALR82" s="60"/>
      <c r="ALS82" s="60"/>
      <c r="ALT82" s="60"/>
      <c r="ALU82" s="60"/>
      <c r="ALV82" s="60"/>
      <c r="ALW82" s="60"/>
      <c r="ALX82" s="60"/>
      <c r="ALY82" s="60"/>
      <c r="ALZ82" s="60"/>
      <c r="AMA82" s="60"/>
      <c r="AMB82" s="60"/>
      <c r="AMC82" s="60"/>
      <c r="AMD82" s="60"/>
      <c r="AME82" s="60"/>
      <c r="AMF82" s="60"/>
      <c r="AMG82" s="60"/>
      <c r="AMH82" s="60"/>
      <c r="AMI82" s="60"/>
      <c r="AMJ82" s="60"/>
      <c r="AMK82" s="60"/>
      <c r="AML82" s="60"/>
      <c r="AMM82" s="60"/>
      <c r="AMN82" s="60"/>
      <c r="AMO82" s="60"/>
      <c r="AMP82" s="60"/>
      <c r="AMQ82" s="60"/>
      <c r="AMR82" s="60"/>
      <c r="AMS82" s="60"/>
      <c r="AMT82" s="60"/>
      <c r="AMU82" s="60"/>
      <c r="AMV82" s="60"/>
      <c r="AMW82" s="60"/>
      <c r="AMX82" s="60"/>
      <c r="AMY82" s="60"/>
      <c r="AMZ82" s="60"/>
      <c r="ANA82" s="60"/>
      <c r="ANB82" s="60"/>
      <c r="ANC82" s="60"/>
      <c r="AND82" s="60"/>
      <c r="ANE82" s="60"/>
      <c r="ANF82" s="60"/>
      <c r="ANG82" s="60"/>
      <c r="ANH82" s="60"/>
      <c r="ANI82" s="60"/>
      <c r="ANJ82" s="60"/>
      <c r="ANK82" s="60"/>
      <c r="ANL82" s="60"/>
      <c r="ANM82" s="60"/>
      <c r="ANN82" s="60"/>
      <c r="ANO82" s="60"/>
      <c r="ANP82" s="60"/>
      <c r="ANQ82" s="60"/>
      <c r="ANR82" s="60"/>
      <c r="ANS82" s="60"/>
      <c r="ANT82" s="60"/>
      <c r="ANU82" s="60"/>
      <c r="ANV82" s="60"/>
      <c r="ANW82" s="60"/>
      <c r="ANX82" s="60"/>
      <c r="ANY82" s="60"/>
      <c r="ANZ82" s="60"/>
      <c r="AOA82" s="60"/>
      <c r="AOB82" s="60"/>
      <c r="AOC82" s="60"/>
      <c r="AOD82" s="60"/>
      <c r="AOE82" s="60"/>
      <c r="AOF82" s="60"/>
      <c r="AOG82" s="60"/>
      <c r="AOH82" s="60"/>
      <c r="AOI82" s="60"/>
      <c r="AOJ82" s="60"/>
      <c r="AOK82" s="60"/>
      <c r="AOL82" s="60"/>
      <c r="AOM82" s="60"/>
      <c r="AON82" s="60"/>
      <c r="AOO82" s="60"/>
      <c r="AOP82" s="60"/>
      <c r="AOQ82" s="60"/>
      <c r="AOR82" s="60"/>
      <c r="AOS82" s="60"/>
      <c r="AOT82" s="60"/>
      <c r="AOU82" s="60"/>
      <c r="AOV82" s="60"/>
      <c r="AOW82" s="60"/>
      <c r="AOX82" s="60"/>
      <c r="AOY82" s="60"/>
      <c r="AOZ82" s="60"/>
      <c r="APA82" s="60"/>
      <c r="APB82" s="60"/>
      <c r="APC82" s="60"/>
      <c r="APD82" s="60"/>
      <c r="APE82" s="60"/>
      <c r="APF82" s="60"/>
      <c r="APG82" s="60"/>
      <c r="APH82" s="60"/>
      <c r="API82" s="60"/>
      <c r="APJ82" s="60"/>
      <c r="APK82" s="60"/>
      <c r="APL82" s="60"/>
      <c r="APM82" s="60"/>
      <c r="APN82" s="60"/>
      <c r="APO82" s="60"/>
      <c r="APP82" s="60"/>
      <c r="APQ82" s="60"/>
      <c r="APR82" s="60"/>
      <c r="APS82" s="60"/>
      <c r="APT82" s="60"/>
      <c r="APU82" s="60"/>
      <c r="APV82" s="60"/>
      <c r="APW82" s="60"/>
      <c r="APX82" s="60"/>
      <c r="APY82" s="60"/>
      <c r="APZ82" s="60"/>
      <c r="AQA82" s="60"/>
      <c r="AQB82" s="60"/>
      <c r="AQC82" s="60"/>
      <c r="AQD82" s="60"/>
      <c r="AQE82" s="60"/>
      <c r="AQF82" s="60"/>
      <c r="AQG82" s="60"/>
      <c r="AQH82" s="60"/>
      <c r="AQI82" s="60"/>
      <c r="AQJ82" s="60"/>
      <c r="AQK82" s="60"/>
      <c r="AQL82" s="60"/>
      <c r="AQM82" s="60"/>
      <c r="AQN82" s="60"/>
      <c r="AQO82" s="60"/>
      <c r="AQP82" s="60"/>
      <c r="AQQ82" s="60"/>
      <c r="AQR82" s="60"/>
      <c r="AQS82" s="60"/>
      <c r="AQT82" s="60"/>
      <c r="AQU82" s="60"/>
      <c r="AQV82" s="60"/>
      <c r="AQW82" s="60"/>
      <c r="AQX82" s="60"/>
      <c r="AQY82" s="60"/>
      <c r="AQZ82" s="60"/>
      <c r="ARA82" s="60"/>
      <c r="ARB82" s="60"/>
      <c r="ARC82" s="60"/>
      <c r="ARD82" s="60"/>
      <c r="ARE82" s="60"/>
      <c r="ARF82" s="60"/>
      <c r="ARG82" s="60"/>
      <c r="ARH82" s="60"/>
      <c r="ARI82" s="60"/>
      <c r="ARJ82" s="60"/>
      <c r="ARK82" s="60"/>
      <c r="ARL82" s="60"/>
      <c r="ARM82" s="60"/>
      <c r="ARN82" s="60"/>
      <c r="ARO82" s="60"/>
      <c r="ARP82" s="60"/>
      <c r="ARQ82" s="60"/>
      <c r="ARR82" s="60"/>
      <c r="ARS82" s="60"/>
      <c r="ART82" s="60"/>
      <c r="ARU82" s="60"/>
      <c r="ARV82" s="60"/>
      <c r="ARW82" s="60"/>
      <c r="ARX82" s="60"/>
      <c r="ARY82" s="60"/>
      <c r="ARZ82" s="60"/>
      <c r="ASA82" s="60"/>
      <c r="ASB82" s="60"/>
      <c r="ASC82" s="60"/>
      <c r="ASD82" s="60"/>
      <c r="ASE82" s="60"/>
      <c r="ASF82" s="60"/>
      <c r="ASG82" s="60"/>
      <c r="ASH82" s="60"/>
      <c r="ASI82" s="60"/>
      <c r="ASJ82" s="60"/>
      <c r="ASK82" s="60"/>
      <c r="ASL82" s="60"/>
      <c r="ASM82" s="60"/>
      <c r="ASN82" s="60"/>
      <c r="ASO82" s="60"/>
      <c r="ASP82" s="60"/>
      <c r="ASQ82" s="60"/>
      <c r="ASR82" s="60"/>
      <c r="ASS82" s="60"/>
      <c r="AST82" s="60"/>
      <c r="ASU82" s="60"/>
      <c r="ASV82" s="60"/>
      <c r="ASW82" s="60"/>
      <c r="ASX82" s="60"/>
      <c r="ASY82" s="60"/>
      <c r="ASZ82" s="60"/>
      <c r="ATA82" s="60"/>
      <c r="ATB82" s="60"/>
      <c r="ATC82" s="60"/>
      <c r="ATD82" s="60"/>
      <c r="ATE82" s="60"/>
      <c r="ATF82" s="60"/>
      <c r="ATG82" s="60"/>
      <c r="ATH82" s="60"/>
      <c r="ATI82" s="60"/>
      <c r="ATJ82" s="60"/>
      <c r="ATK82" s="60"/>
      <c r="ATL82" s="60"/>
      <c r="ATM82" s="60"/>
      <c r="ATN82" s="60"/>
      <c r="ATO82" s="60"/>
      <c r="ATP82" s="60"/>
      <c r="ATQ82" s="60"/>
      <c r="ATR82" s="60"/>
      <c r="ATS82" s="60"/>
      <c r="ATT82" s="60"/>
      <c r="ATU82" s="60"/>
      <c r="ATV82" s="60"/>
      <c r="ATW82" s="60"/>
      <c r="ATX82" s="60"/>
      <c r="ATY82" s="60"/>
      <c r="ATZ82" s="60"/>
      <c r="AUA82" s="60"/>
      <c r="AUB82" s="60"/>
      <c r="AUC82" s="60"/>
      <c r="AUD82" s="60"/>
      <c r="AUE82" s="60"/>
      <c r="AUF82" s="60"/>
      <c r="AUG82" s="60"/>
      <c r="AUH82" s="60"/>
      <c r="AUI82" s="60"/>
      <c r="AUJ82" s="60"/>
      <c r="AUK82" s="60"/>
      <c r="AUL82" s="60"/>
      <c r="AUM82" s="60"/>
      <c r="AUN82" s="60"/>
      <c r="AUO82" s="60"/>
      <c r="AUP82" s="60"/>
      <c r="AUQ82" s="60"/>
      <c r="AUR82" s="60"/>
      <c r="AUS82" s="60"/>
      <c r="AUT82" s="60"/>
      <c r="AUU82" s="60"/>
      <c r="AUV82" s="60"/>
      <c r="AUW82" s="60"/>
      <c r="AUX82" s="60"/>
      <c r="AUY82" s="60"/>
      <c r="AUZ82" s="60"/>
      <c r="AVA82" s="60"/>
      <c r="AVB82" s="60"/>
      <c r="AVC82" s="60"/>
      <c r="AVD82" s="60"/>
      <c r="AVE82" s="60"/>
      <c r="AVF82" s="60"/>
      <c r="AVG82" s="60"/>
      <c r="AVH82" s="60"/>
      <c r="AVI82" s="60"/>
      <c r="AVJ82" s="60"/>
      <c r="AVK82" s="60"/>
      <c r="AVL82" s="60"/>
      <c r="AVM82" s="60"/>
      <c r="AVN82" s="60"/>
      <c r="AVO82" s="60"/>
      <c r="AVP82" s="60"/>
      <c r="AVQ82" s="60"/>
      <c r="AVR82" s="60"/>
      <c r="AVS82" s="60"/>
      <c r="AVT82" s="60"/>
      <c r="AVU82" s="60"/>
      <c r="AVV82" s="60"/>
      <c r="AVW82" s="60"/>
      <c r="AVX82" s="60"/>
      <c r="AVY82" s="60"/>
      <c r="AVZ82" s="60"/>
      <c r="AWA82" s="60"/>
      <c r="AWB82" s="60"/>
      <c r="AWC82" s="60"/>
      <c r="AWD82" s="60"/>
      <c r="AWE82" s="60"/>
      <c r="AWF82" s="60"/>
      <c r="AWG82" s="60"/>
      <c r="AWH82" s="60"/>
      <c r="AWI82" s="60"/>
      <c r="AWJ82" s="60"/>
      <c r="AWK82" s="60"/>
      <c r="AWL82" s="60"/>
      <c r="AWM82" s="60"/>
      <c r="AWN82" s="60"/>
      <c r="AWO82" s="60"/>
      <c r="AWP82" s="60"/>
      <c r="AWQ82" s="60"/>
      <c r="AWR82" s="60"/>
      <c r="AWS82" s="60"/>
      <c r="AWT82" s="60"/>
      <c r="AWU82" s="60"/>
      <c r="AWV82" s="60"/>
      <c r="AWW82" s="60"/>
      <c r="AWX82" s="60"/>
      <c r="AWY82" s="60"/>
      <c r="AWZ82" s="60"/>
      <c r="AXA82" s="60"/>
      <c r="AXB82" s="60"/>
      <c r="AXC82" s="60"/>
      <c r="AXD82" s="60"/>
      <c r="AXE82" s="60"/>
      <c r="AXF82" s="60"/>
      <c r="AXG82" s="60"/>
      <c r="AXH82" s="60"/>
      <c r="AXI82" s="60"/>
      <c r="AXJ82" s="60"/>
      <c r="AXK82" s="60"/>
      <c r="AXL82" s="60"/>
      <c r="AXM82" s="60"/>
      <c r="AXN82" s="60"/>
      <c r="AXO82" s="60"/>
      <c r="AXP82" s="60"/>
      <c r="AXQ82" s="60"/>
      <c r="AXR82" s="60"/>
      <c r="AXS82" s="60"/>
      <c r="AXT82" s="60"/>
      <c r="AXU82" s="60"/>
      <c r="AXV82" s="60"/>
      <c r="AXW82" s="60"/>
      <c r="AXX82" s="60"/>
      <c r="AXY82" s="60"/>
      <c r="AXZ82" s="60"/>
      <c r="AYA82" s="60"/>
      <c r="AYB82" s="60"/>
      <c r="AYC82" s="60"/>
      <c r="AYD82" s="60"/>
      <c r="AYE82" s="60"/>
      <c r="AYF82" s="60"/>
      <c r="AYG82" s="60"/>
      <c r="AYH82" s="60"/>
      <c r="AYI82" s="60"/>
      <c r="AYJ82" s="60"/>
      <c r="AYK82" s="60"/>
      <c r="AYL82" s="60"/>
      <c r="AYM82" s="60"/>
      <c r="AYN82" s="60"/>
      <c r="AYO82" s="60"/>
      <c r="AYP82" s="60"/>
      <c r="AYQ82" s="60"/>
      <c r="AYR82" s="60"/>
      <c r="AYS82" s="60"/>
      <c r="AYT82" s="60"/>
      <c r="AYU82" s="60"/>
      <c r="AYV82" s="60"/>
      <c r="AYW82" s="60"/>
      <c r="AYX82" s="60"/>
      <c r="AYY82" s="60"/>
      <c r="AYZ82" s="60"/>
      <c r="AZA82" s="60"/>
      <c r="AZB82" s="60"/>
      <c r="AZC82" s="60"/>
      <c r="AZD82" s="60"/>
      <c r="AZE82" s="60"/>
      <c r="AZF82" s="60"/>
      <c r="AZG82" s="60"/>
      <c r="AZH82" s="60"/>
      <c r="AZI82" s="60"/>
      <c r="AZJ82" s="60"/>
      <c r="AZK82" s="60"/>
      <c r="AZL82" s="60"/>
      <c r="AZM82" s="60"/>
      <c r="AZN82" s="60"/>
      <c r="AZO82" s="60"/>
      <c r="AZP82" s="60"/>
      <c r="AZQ82" s="60"/>
      <c r="AZR82" s="60"/>
      <c r="AZS82" s="60"/>
      <c r="AZT82" s="60"/>
      <c r="AZU82" s="60"/>
      <c r="AZV82" s="60"/>
      <c r="AZW82" s="60"/>
      <c r="AZX82" s="60"/>
      <c r="AZY82" s="60"/>
      <c r="AZZ82" s="60"/>
      <c r="BAA82" s="60"/>
      <c r="BAB82" s="60"/>
      <c r="BAC82" s="60"/>
      <c r="BAD82" s="60"/>
      <c r="BAE82" s="60"/>
      <c r="BAF82" s="60"/>
      <c r="BAG82" s="60"/>
      <c r="BAH82" s="60"/>
      <c r="BAI82" s="60"/>
      <c r="BAJ82" s="60"/>
      <c r="BAK82" s="60"/>
      <c r="BAL82" s="60"/>
      <c r="BAM82" s="60"/>
      <c r="BAN82" s="60"/>
      <c r="BAO82" s="60"/>
      <c r="BAP82" s="60"/>
      <c r="BAQ82" s="60"/>
      <c r="BAR82" s="60"/>
      <c r="BAS82" s="60"/>
      <c r="BAT82" s="60"/>
      <c r="BAU82" s="60"/>
      <c r="BAV82" s="60"/>
      <c r="BAW82" s="60"/>
      <c r="BAX82" s="60"/>
      <c r="BAY82" s="60"/>
      <c r="BAZ82" s="60"/>
      <c r="BBA82" s="60"/>
      <c r="BBB82" s="60"/>
      <c r="BBC82" s="60"/>
      <c r="BBD82" s="60"/>
      <c r="BBE82" s="60"/>
      <c r="BBF82" s="60"/>
      <c r="BBG82" s="60"/>
      <c r="BBH82" s="60"/>
      <c r="BBI82" s="60"/>
      <c r="BBJ82" s="60"/>
      <c r="BBK82" s="60"/>
      <c r="BBL82" s="60"/>
      <c r="BBM82" s="60"/>
      <c r="BBN82" s="60"/>
      <c r="BBO82" s="60"/>
      <c r="BBP82" s="60"/>
      <c r="BBQ82" s="60"/>
      <c r="BBR82" s="60"/>
      <c r="BBS82" s="60"/>
      <c r="BBT82" s="60"/>
      <c r="BBU82" s="60"/>
      <c r="BBV82" s="60"/>
      <c r="BBW82" s="60"/>
      <c r="BBX82" s="60"/>
      <c r="BBY82" s="60"/>
      <c r="BBZ82" s="60"/>
      <c r="BCA82" s="60"/>
      <c r="BCB82" s="60"/>
      <c r="BCC82" s="60"/>
      <c r="BCD82" s="60"/>
      <c r="BCE82" s="60"/>
      <c r="BCF82" s="60"/>
      <c r="BCG82" s="60"/>
      <c r="BCH82" s="60"/>
      <c r="BCI82" s="60"/>
      <c r="BCJ82" s="60"/>
      <c r="BCK82" s="60"/>
      <c r="BCL82" s="60"/>
      <c r="BCM82" s="60"/>
      <c r="BCN82" s="60"/>
      <c r="BCO82" s="60"/>
      <c r="BCP82" s="60"/>
      <c r="BCQ82" s="60"/>
      <c r="BCR82" s="60"/>
      <c r="BCS82" s="60"/>
      <c r="BCT82" s="60"/>
      <c r="BCU82" s="60"/>
      <c r="BCV82" s="60"/>
      <c r="BCW82" s="60"/>
      <c r="BCX82" s="60"/>
      <c r="BCY82" s="60"/>
      <c r="BCZ82" s="60"/>
      <c r="BDA82" s="60"/>
      <c r="BDB82" s="60"/>
      <c r="BDC82" s="60"/>
      <c r="BDD82" s="60"/>
      <c r="BDE82" s="60"/>
      <c r="BDF82" s="60"/>
      <c r="BDG82" s="60"/>
      <c r="BDH82" s="60"/>
      <c r="BDI82" s="60"/>
      <c r="BDJ82" s="60"/>
      <c r="BDK82" s="60"/>
      <c r="BDL82" s="60"/>
      <c r="BDM82" s="60"/>
      <c r="BDN82" s="60"/>
      <c r="BDO82" s="60"/>
      <c r="BDP82" s="60"/>
      <c r="BDQ82" s="60"/>
      <c r="BDR82" s="60"/>
      <c r="BDS82" s="60"/>
      <c r="BDT82" s="60"/>
      <c r="BDU82" s="60"/>
      <c r="BDV82" s="60"/>
      <c r="BDW82" s="60"/>
      <c r="BDX82" s="60"/>
      <c r="BDY82" s="60"/>
      <c r="BDZ82" s="60"/>
      <c r="BEA82" s="60"/>
      <c r="BEB82" s="60"/>
      <c r="BEC82" s="60"/>
      <c r="BED82" s="60"/>
      <c r="BEE82" s="60"/>
      <c r="BEF82" s="60"/>
      <c r="BEG82" s="60"/>
      <c r="BEH82" s="60"/>
      <c r="BEI82" s="60"/>
      <c r="BEJ82" s="60"/>
      <c r="BEK82" s="60"/>
      <c r="BEL82" s="60"/>
      <c r="BEM82" s="60"/>
      <c r="BEN82" s="60"/>
      <c r="BEO82" s="60"/>
      <c r="BEP82" s="60"/>
      <c r="BEQ82" s="60"/>
      <c r="BER82" s="60"/>
      <c r="BES82" s="60"/>
      <c r="BET82" s="60"/>
      <c r="BEU82" s="60"/>
      <c r="BEV82" s="60"/>
      <c r="BEW82" s="60"/>
      <c r="BEX82" s="60"/>
      <c r="BEY82" s="60"/>
      <c r="BEZ82" s="60"/>
      <c r="BFA82" s="60"/>
      <c r="BFB82" s="60"/>
      <c r="BFC82" s="60"/>
      <c r="BFD82" s="60"/>
      <c r="BFE82" s="60"/>
      <c r="BFF82" s="60"/>
      <c r="BFG82" s="60"/>
      <c r="BFH82" s="60"/>
      <c r="BFI82" s="60"/>
      <c r="BFJ82" s="60"/>
      <c r="BFK82" s="60"/>
      <c r="BFL82" s="60"/>
      <c r="BFM82" s="60"/>
      <c r="BFN82" s="60"/>
      <c r="BFO82" s="60"/>
      <c r="BFP82" s="60"/>
      <c r="BFQ82" s="60"/>
      <c r="BFR82" s="60"/>
      <c r="BFS82" s="60"/>
      <c r="BFT82" s="60"/>
      <c r="BFU82" s="60"/>
      <c r="BFV82" s="60"/>
      <c r="BFW82" s="60"/>
      <c r="BFX82" s="60"/>
      <c r="BFY82" s="60"/>
      <c r="BFZ82" s="60"/>
      <c r="BGA82" s="60"/>
      <c r="BGB82" s="60"/>
      <c r="BGC82" s="60"/>
      <c r="BGD82" s="60"/>
      <c r="BGE82" s="60"/>
      <c r="BGF82" s="60"/>
      <c r="BGG82" s="60"/>
      <c r="BGH82" s="60"/>
      <c r="BGI82" s="60"/>
      <c r="BGJ82" s="60"/>
      <c r="BGK82" s="60"/>
      <c r="BGL82" s="60"/>
      <c r="BGM82" s="60"/>
      <c r="BGN82" s="60"/>
      <c r="BGO82" s="60"/>
      <c r="BGP82" s="60"/>
      <c r="BGQ82" s="60"/>
      <c r="BGR82" s="60"/>
      <c r="BGS82" s="60"/>
      <c r="BGT82" s="60"/>
      <c r="BGU82" s="60"/>
      <c r="BGV82" s="60"/>
      <c r="BGW82" s="60"/>
      <c r="BGX82" s="60"/>
      <c r="BGY82" s="60"/>
      <c r="BGZ82" s="60"/>
      <c r="BHA82" s="60"/>
      <c r="BHB82" s="60"/>
      <c r="BHC82" s="60"/>
      <c r="BHD82" s="60"/>
      <c r="BHE82" s="60"/>
      <c r="BHF82" s="60"/>
      <c r="BHG82" s="60"/>
      <c r="BHH82" s="60"/>
      <c r="BHI82" s="60"/>
      <c r="BHJ82" s="60"/>
      <c r="BHK82" s="60"/>
      <c r="BHL82" s="60"/>
      <c r="BHM82" s="60"/>
      <c r="BHN82" s="60"/>
      <c r="BHO82" s="60"/>
      <c r="BHP82" s="60"/>
      <c r="BHQ82" s="60"/>
      <c r="BHR82" s="60"/>
      <c r="BHS82" s="60"/>
      <c r="BHT82" s="60"/>
      <c r="BHU82" s="60"/>
      <c r="BHV82" s="60"/>
      <c r="BHW82" s="60"/>
      <c r="BHX82" s="60"/>
      <c r="BHY82" s="60"/>
      <c r="BHZ82" s="60"/>
      <c r="BIA82" s="60"/>
      <c r="BIB82" s="60"/>
      <c r="BIC82" s="60"/>
      <c r="BID82" s="60"/>
      <c r="BIE82" s="60"/>
      <c r="BIF82" s="60"/>
      <c r="BIG82" s="60"/>
      <c r="BIH82" s="60"/>
      <c r="BII82" s="60"/>
      <c r="BIJ82" s="60"/>
      <c r="BIK82" s="60"/>
      <c r="BIL82" s="60"/>
      <c r="BIM82" s="60"/>
      <c r="BIN82" s="60"/>
      <c r="BIO82" s="60"/>
      <c r="BIP82" s="60"/>
      <c r="BIQ82" s="60"/>
      <c r="BIR82" s="60"/>
      <c r="BIS82" s="60"/>
      <c r="BIT82" s="60"/>
      <c r="BIU82" s="60"/>
      <c r="BIV82" s="60"/>
      <c r="BIW82" s="60"/>
      <c r="BIX82" s="60"/>
      <c r="BIY82" s="60"/>
      <c r="BIZ82" s="60"/>
      <c r="BJA82" s="60"/>
      <c r="BJB82" s="60"/>
      <c r="BJC82" s="60"/>
      <c r="BJD82" s="60"/>
      <c r="BJE82" s="60"/>
      <c r="BJF82" s="60"/>
      <c r="BJG82" s="60"/>
      <c r="BJH82" s="60"/>
      <c r="BJI82" s="60"/>
      <c r="BJJ82" s="60"/>
      <c r="BJK82" s="60"/>
      <c r="BJL82" s="60"/>
      <c r="BJM82" s="60"/>
      <c r="BJN82" s="60"/>
      <c r="BJO82" s="60"/>
      <c r="BJP82" s="60"/>
      <c r="BJQ82" s="60"/>
      <c r="BJR82" s="60"/>
      <c r="BJS82" s="60"/>
      <c r="BJT82" s="60"/>
      <c r="BJU82" s="60"/>
      <c r="BJV82" s="60"/>
      <c r="BJW82" s="60"/>
      <c r="BJX82" s="60"/>
      <c r="BJY82" s="60"/>
      <c r="BJZ82" s="60"/>
      <c r="BKA82" s="60"/>
      <c r="BKB82" s="60"/>
      <c r="BKC82" s="60"/>
      <c r="BKD82" s="60"/>
      <c r="BKE82" s="60"/>
      <c r="BKF82" s="60"/>
      <c r="BKG82" s="60"/>
      <c r="BKH82" s="60"/>
      <c r="BKI82" s="60"/>
      <c r="BKJ82" s="60"/>
      <c r="BKK82" s="60"/>
      <c r="BKL82" s="60"/>
      <c r="BKM82" s="60"/>
      <c r="BKN82" s="60"/>
      <c r="BKO82" s="60"/>
      <c r="BKP82" s="60"/>
      <c r="BKQ82" s="60"/>
      <c r="BKR82" s="60"/>
      <c r="BKS82" s="60"/>
      <c r="BKT82" s="60"/>
      <c r="BKU82" s="60"/>
      <c r="BKV82" s="60"/>
      <c r="BKW82" s="60"/>
      <c r="BKX82" s="60"/>
      <c r="BKY82" s="60"/>
      <c r="BKZ82" s="60"/>
      <c r="BLA82" s="60"/>
      <c r="BLB82" s="60"/>
      <c r="BLC82" s="60"/>
      <c r="BLD82" s="60"/>
      <c r="BLE82" s="60"/>
      <c r="BLF82" s="60"/>
      <c r="BLG82" s="60"/>
      <c r="BLH82" s="60"/>
      <c r="BLI82" s="60"/>
      <c r="BLJ82" s="60"/>
      <c r="BLK82" s="60"/>
      <c r="BLL82" s="60"/>
      <c r="BLM82" s="60"/>
      <c r="BLN82" s="60"/>
      <c r="BLO82" s="60"/>
      <c r="BLP82" s="60"/>
      <c r="BLQ82" s="60"/>
      <c r="BLR82" s="60"/>
      <c r="BLS82" s="60"/>
      <c r="BLT82" s="60"/>
      <c r="BLU82" s="60"/>
      <c r="BLV82" s="60"/>
      <c r="BLW82" s="60"/>
      <c r="BLX82" s="60"/>
      <c r="BLY82" s="60"/>
      <c r="BLZ82" s="60"/>
      <c r="BMA82" s="60"/>
      <c r="BMB82" s="60"/>
      <c r="BMC82" s="60"/>
      <c r="BMD82" s="60"/>
      <c r="BME82" s="60"/>
      <c r="BMF82" s="60"/>
      <c r="BMG82" s="60"/>
      <c r="BMH82" s="60"/>
      <c r="BMI82" s="60"/>
      <c r="BMJ82" s="60"/>
      <c r="BMK82" s="60"/>
      <c r="BML82" s="60"/>
      <c r="BMM82" s="60"/>
      <c r="BMN82" s="60"/>
      <c r="BMO82" s="60"/>
      <c r="BMP82" s="60"/>
      <c r="BMQ82" s="60"/>
      <c r="BMR82" s="60"/>
      <c r="BMS82" s="60"/>
      <c r="BMT82" s="60"/>
      <c r="BMU82" s="60"/>
      <c r="BMV82" s="60"/>
      <c r="BMW82" s="60"/>
      <c r="BMX82" s="60"/>
      <c r="BMY82" s="60"/>
      <c r="BMZ82" s="60"/>
      <c r="BNA82" s="60"/>
      <c r="BNB82" s="60"/>
      <c r="BNC82" s="60"/>
      <c r="BND82" s="60"/>
      <c r="BNE82" s="60"/>
      <c r="BNF82" s="60"/>
      <c r="BNG82" s="60"/>
      <c r="BNH82" s="60"/>
      <c r="BNI82" s="60"/>
      <c r="BNJ82" s="60"/>
      <c r="BNK82" s="60"/>
      <c r="BNL82" s="60"/>
      <c r="BNM82" s="60"/>
      <c r="BNN82" s="60"/>
      <c r="BNO82" s="60"/>
      <c r="BNP82" s="60"/>
      <c r="BNQ82" s="60"/>
      <c r="BNR82" s="60"/>
      <c r="BNS82" s="60"/>
      <c r="BNT82" s="60"/>
      <c r="BNU82" s="60"/>
      <c r="BNV82" s="60"/>
      <c r="BNW82" s="60"/>
      <c r="BNX82" s="60"/>
      <c r="BNY82" s="60"/>
      <c r="BNZ82" s="60"/>
      <c r="BOA82" s="60"/>
      <c r="BOB82" s="60"/>
      <c r="BOC82" s="60"/>
      <c r="BOD82" s="60"/>
      <c r="BOE82" s="60"/>
      <c r="BOF82" s="60"/>
      <c r="BOG82" s="60"/>
      <c r="BOH82" s="60"/>
      <c r="BOI82" s="60"/>
      <c r="BOJ82" s="60"/>
      <c r="BOK82" s="60"/>
      <c r="BOL82" s="60"/>
      <c r="BOM82" s="60"/>
      <c r="BON82" s="60"/>
      <c r="BOO82" s="60"/>
      <c r="BOP82" s="60"/>
      <c r="BOQ82" s="60"/>
      <c r="BOR82" s="60"/>
      <c r="BOS82" s="60"/>
      <c r="BOT82" s="60"/>
      <c r="BOU82" s="60"/>
      <c r="BOV82" s="60"/>
      <c r="BOW82" s="60"/>
      <c r="BOX82" s="60"/>
      <c r="BOY82" s="60"/>
      <c r="BOZ82" s="60"/>
      <c r="BPA82" s="60"/>
      <c r="BPB82" s="60"/>
      <c r="BPC82" s="60"/>
      <c r="BPD82" s="60"/>
      <c r="BPE82" s="60"/>
      <c r="BPF82" s="60"/>
      <c r="BPG82" s="60"/>
      <c r="BPH82" s="60"/>
      <c r="BPI82" s="60"/>
      <c r="BPJ82" s="60"/>
      <c r="BPK82" s="60"/>
      <c r="BPL82" s="60"/>
      <c r="BPM82" s="60"/>
      <c r="BPN82" s="60"/>
      <c r="BPO82" s="60"/>
      <c r="BPP82" s="60"/>
      <c r="BPQ82" s="60"/>
      <c r="BPR82" s="60"/>
      <c r="BPS82" s="60"/>
      <c r="BPT82" s="60"/>
      <c r="BPU82" s="60"/>
      <c r="BPV82" s="60"/>
      <c r="BPW82" s="60"/>
      <c r="BPX82" s="60"/>
      <c r="BPY82" s="60"/>
      <c r="BPZ82" s="60"/>
      <c r="BQA82" s="60"/>
      <c r="BQB82" s="60"/>
      <c r="BQC82" s="60"/>
      <c r="BQD82" s="60"/>
      <c r="BQE82" s="60"/>
      <c r="BQF82" s="60"/>
      <c r="BQG82" s="60"/>
      <c r="BQH82" s="60"/>
      <c r="BQI82" s="60"/>
      <c r="BQJ82" s="60"/>
      <c r="BQK82" s="60"/>
      <c r="BQL82" s="60"/>
      <c r="BQM82" s="60"/>
      <c r="BQN82" s="60"/>
      <c r="BQO82" s="60"/>
      <c r="BQP82" s="60"/>
      <c r="BQQ82" s="60"/>
      <c r="BQR82" s="60"/>
      <c r="BQS82" s="60"/>
      <c r="BQT82" s="60"/>
      <c r="BQU82" s="60"/>
      <c r="BQV82" s="60"/>
      <c r="BQW82" s="60"/>
      <c r="BQX82" s="60"/>
      <c r="BQY82" s="60"/>
      <c r="BQZ82" s="60"/>
      <c r="BRA82" s="60"/>
      <c r="BRB82" s="60"/>
      <c r="BRC82" s="60"/>
      <c r="BRD82" s="60"/>
      <c r="BRE82" s="60"/>
      <c r="BRF82" s="60"/>
      <c r="BRG82" s="60"/>
      <c r="BRH82" s="60"/>
      <c r="BRI82" s="60"/>
      <c r="BRJ82" s="60"/>
      <c r="BRK82" s="60"/>
      <c r="BRL82" s="60"/>
      <c r="BRM82" s="60"/>
      <c r="BRN82" s="60"/>
      <c r="BRO82" s="60"/>
      <c r="BRP82" s="60"/>
      <c r="BRQ82" s="60"/>
      <c r="BRR82" s="60"/>
      <c r="BRS82" s="60"/>
      <c r="BRT82" s="60"/>
      <c r="BRU82" s="60"/>
      <c r="BRV82" s="60"/>
      <c r="BRW82" s="60"/>
      <c r="BRX82" s="60"/>
      <c r="BRY82" s="60"/>
      <c r="BRZ82" s="60"/>
      <c r="BSA82" s="60"/>
      <c r="BSB82" s="60"/>
      <c r="BSC82" s="60"/>
      <c r="BSD82" s="60"/>
      <c r="BSE82" s="60"/>
      <c r="BSF82" s="60"/>
      <c r="BSG82" s="60"/>
      <c r="BSH82" s="60"/>
      <c r="BSI82" s="60"/>
      <c r="BSJ82" s="60"/>
      <c r="BSK82" s="60"/>
      <c r="BSL82" s="60"/>
      <c r="BSM82" s="60"/>
      <c r="BSN82" s="60"/>
      <c r="BSO82" s="60"/>
      <c r="BSP82" s="60"/>
      <c r="BSQ82" s="60"/>
      <c r="BSR82" s="60"/>
      <c r="BSS82" s="60"/>
      <c r="BST82" s="60"/>
      <c r="BSU82" s="60"/>
      <c r="BSV82" s="60"/>
      <c r="BSW82" s="60"/>
      <c r="BSX82" s="60"/>
      <c r="BSY82" s="60"/>
      <c r="BSZ82" s="60"/>
      <c r="BTA82" s="60"/>
      <c r="BTB82" s="60"/>
      <c r="BTC82" s="60"/>
      <c r="BTD82" s="60"/>
      <c r="BTE82" s="60"/>
      <c r="BTF82" s="60"/>
      <c r="BTG82" s="60"/>
      <c r="BTH82" s="60"/>
      <c r="BTI82" s="60"/>
      <c r="BTJ82" s="60"/>
      <c r="BTK82" s="60"/>
      <c r="BTL82" s="60"/>
      <c r="BTM82" s="60"/>
      <c r="BTN82" s="60"/>
      <c r="BTO82" s="60"/>
      <c r="BTP82" s="60"/>
      <c r="BTQ82" s="60"/>
      <c r="BTR82" s="60"/>
      <c r="BTS82" s="60"/>
      <c r="BTT82" s="60"/>
      <c r="BTU82" s="60"/>
      <c r="BTV82" s="60"/>
      <c r="BTW82" s="60"/>
      <c r="BTX82" s="60"/>
      <c r="BTY82" s="60"/>
      <c r="BTZ82" s="60"/>
      <c r="BUA82" s="60"/>
      <c r="BUB82" s="60"/>
      <c r="BUC82" s="60"/>
      <c r="BUD82" s="60"/>
      <c r="BUE82" s="60"/>
      <c r="BUF82" s="60"/>
      <c r="BUG82" s="60"/>
      <c r="BUH82" s="60"/>
      <c r="BUI82" s="60"/>
      <c r="BUJ82" s="60"/>
      <c r="BUK82" s="60"/>
      <c r="BUL82" s="60"/>
      <c r="BUM82" s="60"/>
      <c r="BUN82" s="60"/>
      <c r="BUO82" s="60"/>
      <c r="BUP82" s="60"/>
      <c r="BUQ82" s="60"/>
      <c r="BUR82" s="60"/>
      <c r="BUS82" s="60"/>
      <c r="BUT82" s="60"/>
      <c r="BUU82" s="60"/>
      <c r="BUV82" s="60"/>
      <c r="BUW82" s="60"/>
      <c r="BUX82" s="60"/>
      <c r="BUY82" s="60"/>
      <c r="BUZ82" s="60"/>
      <c r="BVA82" s="60"/>
      <c r="BVB82" s="60"/>
      <c r="BVC82" s="60"/>
      <c r="BVD82" s="60"/>
      <c r="BVE82" s="60"/>
      <c r="BVF82" s="60"/>
      <c r="BVG82" s="60"/>
      <c r="BVH82" s="60"/>
      <c r="BVI82" s="60"/>
      <c r="BVJ82" s="60"/>
      <c r="BVK82" s="60"/>
      <c r="BVL82" s="60"/>
      <c r="BVM82" s="60"/>
      <c r="BVN82" s="60"/>
      <c r="BVO82" s="60"/>
      <c r="BVP82" s="60"/>
      <c r="BVQ82" s="60"/>
      <c r="BVR82" s="60"/>
      <c r="BVS82" s="60"/>
      <c r="BVT82" s="60"/>
      <c r="BVU82" s="60"/>
      <c r="BVV82" s="60"/>
      <c r="BVW82" s="60"/>
      <c r="BVX82" s="60"/>
      <c r="BVY82" s="60"/>
      <c r="BVZ82" s="60"/>
      <c r="BWA82" s="60"/>
      <c r="BWB82" s="60"/>
      <c r="BWC82" s="60"/>
      <c r="BWD82" s="60"/>
      <c r="BWE82" s="60"/>
      <c r="BWF82" s="60"/>
      <c r="BWG82" s="60"/>
      <c r="BWH82" s="60"/>
      <c r="BWI82" s="60"/>
      <c r="BWJ82" s="60"/>
      <c r="BWK82" s="60"/>
      <c r="BWL82" s="60"/>
      <c r="BWM82" s="60"/>
      <c r="BWN82" s="60"/>
      <c r="BWO82" s="60"/>
      <c r="BWP82" s="60"/>
      <c r="BWQ82" s="60"/>
      <c r="BWR82" s="60"/>
      <c r="BWS82" s="60"/>
      <c r="BWT82" s="60"/>
      <c r="BWU82" s="60"/>
      <c r="BWV82" s="60"/>
      <c r="BWW82" s="60"/>
      <c r="BWX82" s="60"/>
      <c r="BWY82" s="60"/>
      <c r="BWZ82" s="60"/>
      <c r="BXA82" s="60"/>
      <c r="BXB82" s="60"/>
      <c r="BXC82" s="60"/>
      <c r="BXD82" s="60"/>
      <c r="BXE82" s="60"/>
      <c r="BXF82" s="60"/>
      <c r="BXG82" s="60"/>
      <c r="BXH82" s="60"/>
      <c r="BXI82" s="60"/>
      <c r="BXJ82" s="60"/>
      <c r="BXK82" s="60"/>
      <c r="BXL82" s="60"/>
      <c r="BXM82" s="60"/>
      <c r="BXN82" s="60"/>
      <c r="BXO82" s="60"/>
      <c r="BXP82" s="60"/>
      <c r="BXQ82" s="60"/>
      <c r="BXR82" s="60"/>
      <c r="BXS82" s="60"/>
      <c r="BXT82" s="60"/>
      <c r="BXU82" s="60"/>
      <c r="BXV82" s="60"/>
      <c r="BXW82" s="60"/>
      <c r="BXX82" s="60"/>
      <c r="BXY82" s="60"/>
      <c r="BXZ82" s="60"/>
      <c r="BYA82" s="60"/>
      <c r="BYB82" s="60"/>
      <c r="BYC82" s="60"/>
      <c r="BYD82" s="60"/>
      <c r="BYE82" s="60"/>
      <c r="BYF82" s="60"/>
      <c r="BYG82" s="60"/>
      <c r="BYH82" s="60"/>
      <c r="BYI82" s="60"/>
      <c r="BYJ82" s="60"/>
      <c r="BYK82" s="60"/>
      <c r="BYL82" s="60"/>
      <c r="BYM82" s="60"/>
      <c r="BYN82" s="60"/>
      <c r="BYO82" s="60"/>
      <c r="BYP82" s="60"/>
      <c r="BYQ82" s="60"/>
      <c r="BYR82" s="60"/>
      <c r="BYS82" s="60"/>
      <c r="BYT82" s="60"/>
      <c r="BYU82" s="60"/>
      <c r="BYV82" s="60"/>
      <c r="BYW82" s="60"/>
      <c r="BYX82" s="60"/>
      <c r="BYY82" s="60"/>
      <c r="BYZ82" s="60"/>
      <c r="BZA82" s="60"/>
      <c r="BZB82" s="60"/>
      <c r="BZC82" s="60"/>
      <c r="BZD82" s="60"/>
      <c r="BZE82" s="60"/>
      <c r="BZF82" s="60"/>
      <c r="BZG82" s="60"/>
      <c r="BZH82" s="60"/>
      <c r="BZI82" s="60"/>
      <c r="BZJ82" s="60"/>
      <c r="BZK82" s="60"/>
      <c r="BZL82" s="60"/>
      <c r="BZM82" s="60"/>
      <c r="BZN82" s="60"/>
      <c r="BZO82" s="60"/>
      <c r="BZP82" s="60"/>
      <c r="BZQ82" s="60"/>
      <c r="BZR82" s="60"/>
      <c r="BZS82" s="60"/>
      <c r="BZT82" s="60"/>
      <c r="BZU82" s="60"/>
      <c r="BZV82" s="60"/>
      <c r="BZW82" s="60"/>
      <c r="BZX82" s="60"/>
      <c r="BZY82" s="60"/>
      <c r="BZZ82" s="60"/>
      <c r="CAA82" s="60"/>
      <c r="CAB82" s="60"/>
      <c r="CAC82" s="60"/>
      <c r="CAD82" s="60"/>
      <c r="CAE82" s="60"/>
      <c r="CAF82" s="60"/>
      <c r="CAG82" s="60"/>
      <c r="CAH82" s="60"/>
      <c r="CAI82" s="60"/>
      <c r="CAJ82" s="60"/>
      <c r="CAK82" s="60"/>
      <c r="CAL82" s="60"/>
      <c r="CAM82" s="60"/>
      <c r="CAN82" s="60"/>
      <c r="CAO82" s="60"/>
      <c r="CAP82" s="60"/>
      <c r="CAQ82" s="60"/>
      <c r="CAR82" s="60"/>
      <c r="CAS82" s="60"/>
      <c r="CAT82" s="60"/>
      <c r="CAU82" s="60"/>
      <c r="CAV82" s="60"/>
      <c r="CAW82" s="60"/>
      <c r="CAX82" s="60"/>
      <c r="CAY82" s="60"/>
      <c r="CAZ82" s="60"/>
      <c r="CBA82" s="60"/>
      <c r="CBB82" s="60"/>
      <c r="CBC82" s="60"/>
      <c r="CBD82" s="60"/>
      <c r="CBE82" s="60"/>
      <c r="CBF82" s="60"/>
      <c r="CBG82" s="60"/>
      <c r="CBH82" s="60"/>
      <c r="CBI82" s="60"/>
      <c r="CBJ82" s="60"/>
      <c r="CBK82" s="60"/>
      <c r="CBL82" s="60"/>
      <c r="CBM82" s="60"/>
      <c r="CBN82" s="60"/>
      <c r="CBO82" s="60"/>
      <c r="CBP82" s="60"/>
      <c r="CBQ82" s="60"/>
      <c r="CBR82" s="60"/>
      <c r="CBS82" s="60"/>
      <c r="CBT82" s="60"/>
      <c r="CBU82" s="60"/>
      <c r="CBV82" s="60"/>
      <c r="CBW82" s="60"/>
      <c r="CBX82" s="60"/>
      <c r="CBY82" s="60"/>
      <c r="CBZ82" s="60"/>
      <c r="CCA82" s="60"/>
      <c r="CCB82" s="60"/>
      <c r="CCC82" s="60"/>
      <c r="CCD82" s="60"/>
      <c r="CCE82" s="60"/>
      <c r="CCF82" s="60"/>
      <c r="CCG82" s="60"/>
      <c r="CCH82" s="60"/>
      <c r="CCI82" s="60"/>
      <c r="CCJ82" s="60"/>
      <c r="CCK82" s="60"/>
      <c r="CCL82" s="60"/>
      <c r="CCM82" s="60"/>
      <c r="CCN82" s="60"/>
      <c r="CCO82" s="60"/>
      <c r="CCP82" s="60"/>
      <c r="CCQ82" s="60"/>
      <c r="CCR82" s="60"/>
      <c r="CCS82" s="60"/>
      <c r="CCT82" s="60"/>
      <c r="CCU82" s="60"/>
      <c r="CCV82" s="60"/>
      <c r="CCW82" s="60"/>
      <c r="CCX82" s="60"/>
      <c r="CCY82" s="60"/>
      <c r="CCZ82" s="60"/>
      <c r="CDA82" s="60"/>
      <c r="CDB82" s="60"/>
      <c r="CDC82" s="60"/>
      <c r="CDD82" s="60"/>
      <c r="CDE82" s="60"/>
      <c r="CDF82" s="60"/>
      <c r="CDG82" s="60"/>
      <c r="CDH82" s="60"/>
      <c r="CDI82" s="60"/>
      <c r="CDJ82" s="60"/>
      <c r="CDK82" s="60"/>
      <c r="CDL82" s="60"/>
      <c r="CDM82" s="60"/>
      <c r="CDN82" s="60"/>
      <c r="CDO82" s="60"/>
      <c r="CDP82" s="60"/>
      <c r="CDQ82" s="60"/>
      <c r="CDR82" s="60"/>
      <c r="CDS82" s="60"/>
      <c r="CDT82" s="60"/>
      <c r="CDU82" s="60"/>
      <c r="CDV82" s="60"/>
      <c r="CDW82" s="60"/>
      <c r="CDX82" s="60"/>
      <c r="CDY82" s="60"/>
      <c r="CDZ82" s="60"/>
      <c r="CEA82" s="60"/>
      <c r="CEB82" s="60"/>
      <c r="CEC82" s="60"/>
      <c r="CED82" s="60"/>
      <c r="CEE82" s="60"/>
      <c r="CEF82" s="60"/>
      <c r="CEG82" s="60"/>
      <c r="CEH82" s="60"/>
      <c r="CEI82" s="60"/>
      <c r="CEJ82" s="60"/>
      <c r="CEK82" s="60"/>
      <c r="CEL82" s="60"/>
      <c r="CEM82" s="60"/>
      <c r="CEN82" s="60"/>
      <c r="CEO82" s="60"/>
      <c r="CEP82" s="60"/>
      <c r="CEQ82" s="60"/>
      <c r="CER82" s="60"/>
      <c r="CES82" s="60"/>
      <c r="CET82" s="60"/>
      <c r="CEU82" s="60"/>
      <c r="CEV82" s="60"/>
      <c r="CEW82" s="60"/>
      <c r="CEX82" s="60"/>
      <c r="CEY82" s="60"/>
      <c r="CEZ82" s="60"/>
      <c r="CFA82" s="60"/>
      <c r="CFB82" s="60"/>
      <c r="CFC82" s="60"/>
      <c r="CFD82" s="60"/>
      <c r="CFE82" s="60"/>
      <c r="CFF82" s="60"/>
      <c r="CFG82" s="60"/>
      <c r="CFH82" s="60"/>
      <c r="CFI82" s="60"/>
      <c r="CFJ82" s="60"/>
      <c r="CFK82" s="60"/>
      <c r="CFL82" s="60"/>
      <c r="CFM82" s="60"/>
      <c r="CFN82" s="60"/>
      <c r="CFO82" s="60"/>
      <c r="CFP82" s="60"/>
      <c r="CFQ82" s="60"/>
      <c r="CFR82" s="60"/>
      <c r="CFS82" s="60"/>
      <c r="CFT82" s="60"/>
      <c r="CFU82" s="60"/>
      <c r="CFV82" s="60"/>
      <c r="CFW82" s="60"/>
      <c r="CFX82" s="60"/>
      <c r="CFY82" s="60"/>
      <c r="CFZ82" s="60"/>
      <c r="CGA82" s="60"/>
      <c r="CGB82" s="60"/>
      <c r="CGC82" s="60"/>
      <c r="CGD82" s="60"/>
      <c r="CGE82" s="60"/>
      <c r="CGF82" s="60"/>
      <c r="CGG82" s="60"/>
      <c r="CGH82" s="60"/>
      <c r="CGI82" s="60"/>
      <c r="CGJ82" s="60"/>
      <c r="CGK82" s="60"/>
      <c r="CGL82" s="60"/>
      <c r="CGM82" s="60"/>
      <c r="CGN82" s="60"/>
      <c r="CGO82" s="60"/>
      <c r="CGP82" s="60"/>
      <c r="CGQ82" s="60"/>
      <c r="CGR82" s="60"/>
      <c r="CGS82" s="60"/>
      <c r="CGT82" s="60"/>
      <c r="CGU82" s="60"/>
      <c r="CGV82" s="60"/>
      <c r="CGW82" s="60"/>
      <c r="CGX82" s="60"/>
      <c r="CGY82" s="60"/>
      <c r="CGZ82" s="60"/>
      <c r="CHA82" s="60"/>
      <c r="CHB82" s="60"/>
      <c r="CHC82" s="60"/>
      <c r="CHD82" s="60"/>
      <c r="CHE82" s="60"/>
      <c r="CHF82" s="60"/>
      <c r="CHG82" s="60"/>
      <c r="CHH82" s="60"/>
      <c r="CHI82" s="60"/>
      <c r="CHJ82" s="60"/>
      <c r="CHK82" s="60"/>
      <c r="CHL82" s="60"/>
      <c r="CHM82" s="60"/>
      <c r="CHN82" s="60"/>
      <c r="CHO82" s="60"/>
      <c r="CHP82" s="60"/>
      <c r="CHQ82" s="60"/>
      <c r="CHR82" s="60"/>
      <c r="CHS82" s="60"/>
      <c r="CHT82" s="60"/>
      <c r="CHU82" s="60"/>
      <c r="CHV82" s="60"/>
      <c r="CHW82" s="60"/>
      <c r="CHX82" s="60"/>
      <c r="CHY82" s="60"/>
      <c r="CHZ82" s="60"/>
      <c r="CIA82" s="60"/>
      <c r="CIB82" s="60"/>
      <c r="CIC82" s="60"/>
      <c r="CID82" s="60"/>
      <c r="CIE82" s="60"/>
      <c r="CIF82" s="60"/>
      <c r="CIG82" s="60"/>
      <c r="CIH82" s="60"/>
      <c r="CII82" s="60"/>
      <c r="CIJ82" s="60"/>
      <c r="CIK82" s="60"/>
      <c r="CIL82" s="60"/>
      <c r="CIM82" s="60"/>
      <c r="CIN82" s="60"/>
      <c r="CIO82" s="60"/>
      <c r="CIP82" s="60"/>
      <c r="CIQ82" s="60"/>
      <c r="CIR82" s="60"/>
      <c r="CIS82" s="60"/>
      <c r="CIT82" s="60"/>
      <c r="CIU82" s="60"/>
      <c r="CIV82" s="60"/>
      <c r="CIW82" s="60"/>
      <c r="CIX82" s="60"/>
      <c r="CIY82" s="60"/>
      <c r="CIZ82" s="60"/>
      <c r="CJA82" s="60"/>
      <c r="CJB82" s="60"/>
      <c r="CJC82" s="60"/>
      <c r="CJD82" s="60"/>
      <c r="CJE82" s="60"/>
      <c r="CJF82" s="60"/>
      <c r="CJG82" s="60"/>
      <c r="CJH82" s="60"/>
      <c r="CJI82" s="60"/>
      <c r="CJJ82" s="60"/>
      <c r="CJK82" s="60"/>
      <c r="CJL82" s="60"/>
      <c r="CJM82" s="60"/>
      <c r="CJN82" s="60"/>
      <c r="CJO82" s="60"/>
      <c r="CJP82" s="60"/>
      <c r="CJQ82" s="60"/>
      <c r="CJR82" s="60"/>
      <c r="CJS82" s="60"/>
      <c r="CJT82" s="60"/>
      <c r="CJU82" s="60"/>
      <c r="CJV82" s="60"/>
      <c r="CJW82" s="60"/>
      <c r="CJX82" s="60"/>
      <c r="CJY82" s="60"/>
      <c r="CJZ82" s="60"/>
      <c r="CKA82" s="60"/>
      <c r="CKB82" s="60"/>
      <c r="CKC82" s="60"/>
      <c r="CKD82" s="60"/>
      <c r="CKE82" s="60"/>
      <c r="CKF82" s="60"/>
      <c r="CKG82" s="60"/>
      <c r="CKH82" s="60"/>
      <c r="CKI82" s="60"/>
      <c r="CKJ82" s="60"/>
      <c r="CKK82" s="60"/>
      <c r="CKL82" s="60"/>
      <c r="CKM82" s="60"/>
      <c r="CKN82" s="60"/>
      <c r="CKO82" s="60"/>
      <c r="CKP82" s="60"/>
      <c r="CKQ82" s="60"/>
      <c r="CKR82" s="60"/>
      <c r="CKS82" s="60"/>
      <c r="CKT82" s="60"/>
      <c r="CKU82" s="60"/>
      <c r="CKV82" s="60"/>
      <c r="CKW82" s="60"/>
      <c r="CKX82" s="60"/>
      <c r="CKY82" s="60"/>
      <c r="CKZ82" s="60"/>
      <c r="CLA82" s="60"/>
      <c r="CLB82" s="60"/>
      <c r="CLC82" s="60"/>
      <c r="CLD82" s="60"/>
      <c r="CLE82" s="60"/>
      <c r="CLF82" s="60"/>
      <c r="CLG82" s="60"/>
      <c r="CLH82" s="60"/>
      <c r="CLI82" s="60"/>
      <c r="CLJ82" s="60"/>
      <c r="CLK82" s="60"/>
      <c r="CLL82" s="60"/>
      <c r="CLM82" s="60"/>
      <c r="CLN82" s="60"/>
      <c r="CLO82" s="60"/>
      <c r="CLP82" s="60"/>
      <c r="CLQ82" s="60"/>
      <c r="CLR82" s="60"/>
      <c r="CLS82" s="60"/>
      <c r="CLT82" s="60"/>
      <c r="CLU82" s="60"/>
      <c r="CLV82" s="60"/>
      <c r="CLW82" s="60"/>
      <c r="CLX82" s="60"/>
      <c r="CLY82" s="60"/>
      <c r="CLZ82" s="60"/>
      <c r="CMA82" s="60"/>
      <c r="CMB82" s="60"/>
      <c r="CMC82" s="60"/>
      <c r="CMD82" s="60"/>
      <c r="CME82" s="60"/>
      <c r="CMF82" s="60"/>
      <c r="CMG82" s="60"/>
      <c r="CMH82" s="60"/>
      <c r="CMI82" s="60"/>
      <c r="CMJ82" s="60"/>
      <c r="CMK82" s="60"/>
      <c r="CML82" s="60"/>
      <c r="CMM82" s="60"/>
      <c r="CMN82" s="60"/>
      <c r="CMO82" s="60"/>
      <c r="CMP82" s="60"/>
      <c r="CMQ82" s="60"/>
      <c r="CMR82" s="60"/>
      <c r="CMS82" s="60"/>
      <c r="CMT82" s="60"/>
      <c r="CMU82" s="60"/>
      <c r="CMV82" s="60"/>
      <c r="CMW82" s="60"/>
      <c r="CMX82" s="60"/>
      <c r="CMY82" s="60"/>
      <c r="CMZ82" s="60"/>
      <c r="CNA82" s="60"/>
      <c r="CNB82" s="60"/>
      <c r="CNC82" s="60"/>
      <c r="CND82" s="60"/>
      <c r="CNE82" s="60"/>
      <c r="CNF82" s="60"/>
      <c r="CNG82" s="60"/>
      <c r="CNH82" s="60"/>
      <c r="CNI82" s="60"/>
      <c r="CNJ82" s="60"/>
      <c r="CNK82" s="60"/>
      <c r="CNL82" s="60"/>
      <c r="CNM82" s="60"/>
      <c r="CNN82" s="60"/>
      <c r="CNO82" s="60"/>
      <c r="CNP82" s="60"/>
      <c r="CNQ82" s="60"/>
      <c r="CNR82" s="60"/>
      <c r="CNS82" s="60"/>
      <c r="CNT82" s="60"/>
      <c r="CNU82" s="60"/>
      <c r="CNV82" s="60"/>
      <c r="CNW82" s="60"/>
      <c r="CNX82" s="60"/>
      <c r="CNY82" s="60"/>
      <c r="CNZ82" s="60"/>
      <c r="COA82" s="60"/>
      <c r="COB82" s="60"/>
      <c r="COC82" s="60"/>
      <c r="COD82" s="60"/>
      <c r="COE82" s="60"/>
      <c r="COF82" s="60"/>
      <c r="COG82" s="60"/>
      <c r="COH82" s="60"/>
      <c r="COI82" s="60"/>
      <c r="COJ82" s="60"/>
      <c r="COK82" s="60"/>
      <c r="COL82" s="60"/>
      <c r="COM82" s="60"/>
      <c r="CON82" s="60"/>
      <c r="COO82" s="60"/>
      <c r="COP82" s="60"/>
      <c r="COQ82" s="60"/>
      <c r="COR82" s="60"/>
      <c r="COS82" s="60"/>
      <c r="COT82" s="60"/>
      <c r="COU82" s="60"/>
      <c r="COV82" s="60"/>
      <c r="COW82" s="60"/>
      <c r="COX82" s="60"/>
      <c r="COY82" s="60"/>
      <c r="COZ82" s="60"/>
      <c r="CPA82" s="60"/>
      <c r="CPB82" s="60"/>
      <c r="CPC82" s="60"/>
      <c r="CPD82" s="60"/>
      <c r="CPE82" s="60"/>
      <c r="CPF82" s="60"/>
      <c r="CPG82" s="60"/>
      <c r="CPH82" s="60"/>
      <c r="CPI82" s="60"/>
      <c r="CPJ82" s="60"/>
      <c r="CPK82" s="60"/>
      <c r="CPL82" s="60"/>
      <c r="CPM82" s="60"/>
      <c r="CPN82" s="60"/>
      <c r="CPO82" s="60"/>
      <c r="CPP82" s="60"/>
      <c r="CPQ82" s="60"/>
      <c r="CPR82" s="60"/>
      <c r="CPS82" s="60"/>
      <c r="CPT82" s="60"/>
      <c r="CPU82" s="60"/>
      <c r="CPV82" s="60"/>
      <c r="CPW82" s="60"/>
      <c r="CPX82" s="60"/>
      <c r="CPY82" s="60"/>
      <c r="CPZ82" s="60"/>
      <c r="CQA82" s="60"/>
      <c r="CQB82" s="60"/>
      <c r="CQC82" s="60"/>
      <c r="CQD82" s="60"/>
      <c r="CQE82" s="60"/>
      <c r="CQF82" s="60"/>
      <c r="CQG82" s="60"/>
      <c r="CQH82" s="60"/>
      <c r="CQI82" s="60"/>
      <c r="CQJ82" s="60"/>
      <c r="CQK82" s="60"/>
      <c r="CQL82" s="60"/>
      <c r="CQM82" s="60"/>
      <c r="CQN82" s="60"/>
      <c r="CQO82" s="60"/>
      <c r="CQP82" s="60"/>
      <c r="CQQ82" s="60"/>
      <c r="CQR82" s="60"/>
      <c r="CQS82" s="60"/>
      <c r="CQT82" s="60"/>
      <c r="CQU82" s="60"/>
      <c r="CQV82" s="60"/>
      <c r="CQW82" s="60"/>
      <c r="CQX82" s="60"/>
      <c r="CQY82" s="60"/>
      <c r="CQZ82" s="60"/>
      <c r="CRA82" s="60"/>
      <c r="CRB82" s="60"/>
      <c r="CRC82" s="60"/>
      <c r="CRD82" s="60"/>
      <c r="CRE82" s="60"/>
      <c r="CRF82" s="60"/>
      <c r="CRG82" s="60"/>
      <c r="CRH82" s="60"/>
      <c r="CRI82" s="60"/>
      <c r="CRJ82" s="60"/>
      <c r="CRK82" s="60"/>
      <c r="CRL82" s="60"/>
      <c r="CRM82" s="60"/>
      <c r="CRN82" s="60"/>
      <c r="CRO82" s="60"/>
      <c r="CRP82" s="60"/>
      <c r="CRQ82" s="60"/>
      <c r="CRR82" s="60"/>
      <c r="CRS82" s="60"/>
      <c r="CRT82" s="60"/>
      <c r="CRU82" s="60"/>
      <c r="CRV82" s="60"/>
      <c r="CRW82" s="60"/>
      <c r="CRX82" s="60"/>
      <c r="CRY82" s="60"/>
      <c r="CRZ82" s="60"/>
      <c r="CSA82" s="60"/>
      <c r="CSB82" s="60"/>
      <c r="CSC82" s="60"/>
      <c r="CSD82" s="60"/>
      <c r="CSE82" s="60"/>
      <c r="CSF82" s="60"/>
      <c r="CSG82" s="60"/>
      <c r="CSH82" s="60"/>
      <c r="CSI82" s="60"/>
      <c r="CSJ82" s="60"/>
      <c r="CSK82" s="60"/>
      <c r="CSL82" s="60"/>
      <c r="CSM82" s="60"/>
      <c r="CSN82" s="60"/>
      <c r="CSO82" s="60"/>
      <c r="CSP82" s="60"/>
      <c r="CSQ82" s="60"/>
      <c r="CSR82" s="60"/>
      <c r="CSS82" s="60"/>
      <c r="CST82" s="60"/>
      <c r="CSU82" s="60"/>
      <c r="CSV82" s="60"/>
      <c r="CSW82" s="60"/>
      <c r="CSX82" s="60"/>
      <c r="CSY82" s="60"/>
      <c r="CSZ82" s="60"/>
      <c r="CTA82" s="60"/>
      <c r="CTB82" s="60"/>
      <c r="CTC82" s="60"/>
      <c r="CTD82" s="60"/>
      <c r="CTE82" s="60"/>
      <c r="CTF82" s="60"/>
      <c r="CTG82" s="60"/>
      <c r="CTH82" s="60"/>
      <c r="CTI82" s="60"/>
      <c r="CTJ82" s="60"/>
      <c r="CTK82" s="60"/>
      <c r="CTL82" s="60"/>
      <c r="CTM82" s="60"/>
      <c r="CTN82" s="60"/>
      <c r="CTO82" s="60"/>
      <c r="CTP82" s="60"/>
      <c r="CTQ82" s="60"/>
      <c r="CTR82" s="60"/>
      <c r="CTS82" s="60"/>
      <c r="CTT82" s="60"/>
      <c r="CTU82" s="60"/>
      <c r="CTV82" s="60"/>
      <c r="CTW82" s="60"/>
      <c r="CTX82" s="60"/>
      <c r="CTY82" s="60"/>
      <c r="CTZ82" s="60"/>
      <c r="CUA82" s="60"/>
      <c r="CUB82" s="60"/>
      <c r="CUC82" s="60"/>
      <c r="CUD82" s="60"/>
      <c r="CUE82" s="60"/>
      <c r="CUF82" s="60"/>
      <c r="CUG82" s="60"/>
      <c r="CUH82" s="60"/>
      <c r="CUI82" s="60"/>
      <c r="CUJ82" s="60"/>
      <c r="CUK82" s="60"/>
      <c r="CUL82" s="60"/>
      <c r="CUM82" s="60"/>
      <c r="CUN82" s="60"/>
      <c r="CUO82" s="60"/>
      <c r="CUP82" s="60"/>
      <c r="CUQ82" s="60"/>
      <c r="CUR82" s="60"/>
      <c r="CUS82" s="60"/>
      <c r="CUT82" s="60"/>
      <c r="CUU82" s="60"/>
      <c r="CUV82" s="60"/>
      <c r="CUW82" s="60"/>
      <c r="CUX82" s="60"/>
      <c r="CUY82" s="60"/>
      <c r="CUZ82" s="60"/>
      <c r="CVA82" s="60"/>
      <c r="CVB82" s="60"/>
      <c r="CVC82" s="60"/>
      <c r="CVD82" s="60"/>
      <c r="CVE82" s="60"/>
      <c r="CVF82" s="60"/>
      <c r="CVG82" s="60"/>
      <c r="CVH82" s="60"/>
      <c r="CVI82" s="60"/>
      <c r="CVJ82" s="60"/>
      <c r="CVK82" s="60"/>
      <c r="CVL82" s="60"/>
      <c r="CVM82" s="60"/>
      <c r="CVN82" s="60"/>
      <c r="CVO82" s="60"/>
      <c r="CVP82" s="60"/>
      <c r="CVQ82" s="60"/>
      <c r="CVR82" s="60"/>
      <c r="CVS82" s="60"/>
      <c r="CVT82" s="60"/>
      <c r="CVU82" s="60"/>
      <c r="CVV82" s="60"/>
      <c r="CVW82" s="60"/>
      <c r="CVX82" s="60"/>
      <c r="CVY82" s="60"/>
      <c r="CVZ82" s="60"/>
      <c r="CWA82" s="60"/>
      <c r="CWB82" s="60"/>
      <c r="CWC82" s="60"/>
      <c r="CWD82" s="60"/>
      <c r="CWE82" s="60"/>
      <c r="CWF82" s="60"/>
      <c r="CWG82" s="60"/>
      <c r="CWH82" s="60"/>
      <c r="CWI82" s="60"/>
      <c r="CWJ82" s="60"/>
      <c r="CWK82" s="60"/>
      <c r="CWL82" s="60"/>
      <c r="CWM82" s="60"/>
      <c r="CWN82" s="60"/>
      <c r="CWO82" s="60"/>
      <c r="CWP82" s="60"/>
      <c r="CWQ82" s="60"/>
      <c r="CWR82" s="60"/>
      <c r="CWS82" s="60"/>
      <c r="CWT82" s="60"/>
      <c r="CWU82" s="60"/>
      <c r="CWV82" s="60"/>
      <c r="CWW82" s="60"/>
      <c r="CWX82" s="60"/>
      <c r="CWY82" s="60"/>
      <c r="CWZ82" s="60"/>
      <c r="CXA82" s="60"/>
      <c r="CXB82" s="60"/>
      <c r="CXC82" s="60"/>
      <c r="CXD82" s="60"/>
      <c r="CXE82" s="60"/>
      <c r="CXF82" s="60"/>
      <c r="CXG82" s="60"/>
      <c r="CXH82" s="60"/>
      <c r="CXI82" s="60"/>
      <c r="CXJ82" s="60"/>
      <c r="CXK82" s="60"/>
      <c r="CXL82" s="60"/>
      <c r="CXM82" s="60"/>
      <c r="CXN82" s="60"/>
      <c r="CXO82" s="60"/>
      <c r="CXP82" s="60"/>
      <c r="CXQ82" s="60"/>
      <c r="CXR82" s="60"/>
      <c r="CXS82" s="60"/>
      <c r="CXT82" s="60"/>
      <c r="CXU82" s="60"/>
      <c r="CXV82" s="60"/>
      <c r="CXW82" s="60"/>
      <c r="CXX82" s="60"/>
      <c r="CXY82" s="60"/>
      <c r="CXZ82" s="60"/>
      <c r="CYA82" s="60"/>
      <c r="CYB82" s="60"/>
      <c r="CYC82" s="60"/>
      <c r="CYD82" s="60"/>
      <c r="CYE82" s="60"/>
      <c r="CYF82" s="60"/>
      <c r="CYG82" s="60"/>
      <c r="CYH82" s="60"/>
      <c r="CYI82" s="60"/>
      <c r="CYJ82" s="60"/>
      <c r="CYK82" s="60"/>
      <c r="CYL82" s="60"/>
      <c r="CYM82" s="60"/>
      <c r="CYN82" s="60"/>
      <c r="CYO82" s="60"/>
      <c r="CYP82" s="60"/>
      <c r="CYQ82" s="60"/>
      <c r="CYR82" s="60"/>
      <c r="CYS82" s="60"/>
      <c r="CYT82" s="60"/>
      <c r="CYU82" s="60"/>
      <c r="CYV82" s="60"/>
      <c r="CYW82" s="60"/>
      <c r="CYX82" s="60"/>
      <c r="CYY82" s="60"/>
      <c r="CYZ82" s="60"/>
      <c r="CZA82" s="60"/>
      <c r="CZB82" s="60"/>
      <c r="CZC82" s="60"/>
      <c r="CZD82" s="60"/>
      <c r="CZE82" s="60"/>
      <c r="CZF82" s="60"/>
      <c r="CZG82" s="60"/>
      <c r="CZH82" s="60"/>
      <c r="CZI82" s="60"/>
      <c r="CZJ82" s="60"/>
      <c r="CZK82" s="60"/>
      <c r="CZL82" s="60"/>
      <c r="CZM82" s="60"/>
      <c r="CZN82" s="60"/>
      <c r="CZO82" s="60"/>
      <c r="CZP82" s="60"/>
      <c r="CZQ82" s="60"/>
      <c r="CZR82" s="60"/>
      <c r="CZS82" s="60"/>
      <c r="CZT82" s="60"/>
      <c r="CZU82" s="60"/>
      <c r="CZV82" s="60"/>
      <c r="CZW82" s="60"/>
      <c r="CZX82" s="60"/>
      <c r="CZY82" s="60"/>
      <c r="CZZ82" s="60"/>
      <c r="DAA82" s="60"/>
      <c r="DAB82" s="60"/>
      <c r="DAC82" s="60"/>
      <c r="DAD82" s="60"/>
      <c r="DAE82" s="60"/>
      <c r="DAF82" s="60"/>
      <c r="DAG82" s="60"/>
      <c r="DAH82" s="60"/>
      <c r="DAI82" s="60"/>
      <c r="DAJ82" s="60"/>
      <c r="DAK82" s="60"/>
      <c r="DAL82" s="60"/>
      <c r="DAM82" s="60"/>
      <c r="DAN82" s="60"/>
      <c r="DAO82" s="60"/>
      <c r="DAP82" s="60"/>
      <c r="DAQ82" s="60"/>
      <c r="DAR82" s="60"/>
      <c r="DAS82" s="60"/>
      <c r="DAT82" s="60"/>
      <c r="DAU82" s="60"/>
      <c r="DAV82" s="60"/>
      <c r="DAW82" s="60"/>
      <c r="DAX82" s="60"/>
      <c r="DAY82" s="60"/>
      <c r="DAZ82" s="60"/>
      <c r="DBA82" s="60"/>
      <c r="DBB82" s="60"/>
      <c r="DBC82" s="60"/>
      <c r="DBD82" s="60"/>
      <c r="DBE82" s="60"/>
      <c r="DBF82" s="60"/>
      <c r="DBG82" s="60"/>
      <c r="DBH82" s="60"/>
      <c r="DBI82" s="60"/>
      <c r="DBJ82" s="60"/>
      <c r="DBK82" s="60"/>
      <c r="DBL82" s="60"/>
      <c r="DBM82" s="60"/>
      <c r="DBN82" s="60"/>
      <c r="DBO82" s="60"/>
      <c r="DBP82" s="60"/>
      <c r="DBQ82" s="60"/>
      <c r="DBR82" s="60"/>
      <c r="DBS82" s="60"/>
      <c r="DBT82" s="60"/>
      <c r="DBU82" s="60"/>
      <c r="DBV82" s="60"/>
      <c r="DBW82" s="60"/>
      <c r="DBX82" s="60"/>
      <c r="DBY82" s="60"/>
      <c r="DBZ82" s="60"/>
      <c r="DCA82" s="60"/>
      <c r="DCB82" s="60"/>
      <c r="DCC82" s="60"/>
      <c r="DCD82" s="60"/>
      <c r="DCE82" s="60"/>
      <c r="DCF82" s="60"/>
      <c r="DCG82" s="60"/>
      <c r="DCH82" s="60"/>
      <c r="DCI82" s="60"/>
      <c r="DCJ82" s="60"/>
      <c r="DCK82" s="60"/>
      <c r="DCL82" s="60"/>
      <c r="DCM82" s="60"/>
      <c r="DCN82" s="60"/>
      <c r="DCO82" s="60"/>
      <c r="DCP82" s="60"/>
      <c r="DCQ82" s="60"/>
      <c r="DCR82" s="60"/>
      <c r="DCS82" s="60"/>
      <c r="DCT82" s="60"/>
      <c r="DCU82" s="60"/>
      <c r="DCV82" s="60"/>
      <c r="DCW82" s="60"/>
      <c r="DCX82" s="60"/>
      <c r="DCY82" s="60"/>
      <c r="DCZ82" s="60"/>
      <c r="DDA82" s="60"/>
      <c r="DDB82" s="60"/>
      <c r="DDC82" s="60"/>
      <c r="DDD82" s="60"/>
      <c r="DDE82" s="60"/>
      <c r="DDF82" s="60"/>
      <c r="DDG82" s="60"/>
      <c r="DDH82" s="60"/>
      <c r="DDI82" s="60"/>
      <c r="DDJ82" s="60"/>
      <c r="DDK82" s="60"/>
      <c r="DDL82" s="60"/>
      <c r="DDM82" s="60"/>
      <c r="DDN82" s="60"/>
      <c r="DDO82" s="60"/>
      <c r="DDP82" s="60"/>
      <c r="DDQ82" s="60"/>
      <c r="DDR82" s="60"/>
      <c r="DDS82" s="60"/>
      <c r="DDT82" s="60"/>
      <c r="DDU82" s="60"/>
      <c r="DDV82" s="60"/>
      <c r="DDW82" s="60"/>
      <c r="DDX82" s="60"/>
      <c r="DDY82" s="60"/>
      <c r="DDZ82" s="60"/>
      <c r="DEA82" s="60"/>
      <c r="DEB82" s="60"/>
      <c r="DEC82" s="60"/>
      <c r="DED82" s="60"/>
      <c r="DEE82" s="60"/>
      <c r="DEF82" s="60"/>
      <c r="DEG82" s="60"/>
      <c r="DEH82" s="60"/>
      <c r="DEI82" s="60"/>
      <c r="DEJ82" s="60"/>
      <c r="DEK82" s="60"/>
      <c r="DEL82" s="60"/>
      <c r="DEM82" s="60"/>
      <c r="DEN82" s="60"/>
      <c r="DEO82" s="60"/>
      <c r="DEP82" s="60"/>
      <c r="DEQ82" s="60"/>
      <c r="DER82" s="60"/>
      <c r="DES82" s="60"/>
      <c r="DET82" s="60"/>
      <c r="DEU82" s="60"/>
      <c r="DEV82" s="60"/>
      <c r="DEW82" s="60"/>
      <c r="DEX82" s="60"/>
      <c r="DEY82" s="60"/>
      <c r="DEZ82" s="60"/>
      <c r="DFA82" s="60"/>
      <c r="DFB82" s="60"/>
      <c r="DFC82" s="60"/>
      <c r="DFD82" s="60"/>
      <c r="DFE82" s="60"/>
      <c r="DFF82" s="60"/>
      <c r="DFG82" s="60"/>
      <c r="DFH82" s="60"/>
      <c r="DFI82" s="60"/>
      <c r="DFJ82" s="60"/>
      <c r="DFK82" s="60"/>
      <c r="DFL82" s="60"/>
      <c r="DFM82" s="60"/>
      <c r="DFN82" s="60"/>
      <c r="DFO82" s="60"/>
      <c r="DFP82" s="60"/>
      <c r="DFQ82" s="60"/>
      <c r="DFR82" s="60"/>
      <c r="DFS82" s="60"/>
      <c r="DFT82" s="60"/>
      <c r="DFU82" s="60"/>
      <c r="DFV82" s="60"/>
      <c r="DFW82" s="60"/>
      <c r="DFX82" s="60"/>
      <c r="DFY82" s="60"/>
      <c r="DFZ82" s="60"/>
      <c r="DGA82" s="60"/>
      <c r="DGB82" s="60"/>
      <c r="DGC82" s="60"/>
      <c r="DGD82" s="60"/>
      <c r="DGE82" s="60"/>
      <c r="DGF82" s="60"/>
      <c r="DGG82" s="60"/>
      <c r="DGH82" s="60"/>
      <c r="DGI82" s="60"/>
      <c r="DGJ82" s="60"/>
      <c r="DGK82" s="60"/>
      <c r="DGL82" s="60"/>
      <c r="DGM82" s="60"/>
      <c r="DGN82" s="60"/>
      <c r="DGO82" s="60"/>
      <c r="DGP82" s="60"/>
      <c r="DGQ82" s="60"/>
      <c r="DGR82" s="60"/>
      <c r="DGS82" s="60"/>
      <c r="DGT82" s="60"/>
      <c r="DGU82" s="60"/>
      <c r="DGV82" s="60"/>
      <c r="DGW82" s="60"/>
      <c r="DGX82" s="60"/>
      <c r="DGY82" s="60"/>
      <c r="DGZ82" s="60"/>
      <c r="DHA82" s="60"/>
      <c r="DHB82" s="60"/>
      <c r="DHC82" s="60"/>
      <c r="DHD82" s="60"/>
      <c r="DHE82" s="60"/>
      <c r="DHF82" s="60"/>
      <c r="DHG82" s="60"/>
      <c r="DHH82" s="60"/>
      <c r="DHI82" s="60"/>
      <c r="DHJ82" s="60"/>
      <c r="DHK82" s="60"/>
      <c r="DHL82" s="60"/>
      <c r="DHM82" s="60"/>
      <c r="DHN82" s="60"/>
      <c r="DHO82" s="60"/>
      <c r="DHP82" s="60"/>
      <c r="DHQ82" s="60"/>
      <c r="DHR82" s="60"/>
      <c r="DHS82" s="60"/>
      <c r="DHT82" s="60"/>
      <c r="DHU82" s="60"/>
      <c r="DHV82" s="60"/>
      <c r="DHW82" s="60"/>
      <c r="DHX82" s="60"/>
      <c r="DHY82" s="60"/>
      <c r="DHZ82" s="60"/>
      <c r="DIA82" s="60"/>
      <c r="DIB82" s="60"/>
      <c r="DIC82" s="60"/>
      <c r="DID82" s="60"/>
      <c r="DIE82" s="60"/>
      <c r="DIF82" s="60"/>
      <c r="DIG82" s="60"/>
      <c r="DIH82" s="60"/>
      <c r="DII82" s="60"/>
      <c r="DIJ82" s="60"/>
      <c r="DIK82" s="60"/>
      <c r="DIL82" s="60"/>
      <c r="DIM82" s="60"/>
      <c r="DIN82" s="60"/>
      <c r="DIO82" s="60"/>
      <c r="DIP82" s="60"/>
      <c r="DIQ82" s="60"/>
      <c r="DIR82" s="60"/>
      <c r="DIS82" s="60"/>
      <c r="DIT82" s="60"/>
      <c r="DIU82" s="60"/>
      <c r="DIV82" s="60"/>
      <c r="DIW82" s="60"/>
      <c r="DIX82" s="60"/>
      <c r="DIY82" s="60"/>
      <c r="DIZ82" s="60"/>
      <c r="DJA82" s="60"/>
      <c r="DJB82" s="60"/>
      <c r="DJC82" s="60"/>
      <c r="DJD82" s="60"/>
      <c r="DJE82" s="60"/>
      <c r="DJF82" s="60"/>
      <c r="DJG82" s="60"/>
      <c r="DJH82" s="60"/>
      <c r="DJI82" s="60"/>
      <c r="DJJ82" s="60"/>
      <c r="DJK82" s="60"/>
      <c r="DJL82" s="60"/>
      <c r="DJM82" s="60"/>
      <c r="DJN82" s="60"/>
      <c r="DJO82" s="60"/>
      <c r="DJP82" s="60"/>
      <c r="DJQ82" s="60"/>
      <c r="DJR82" s="60"/>
      <c r="DJS82" s="60"/>
      <c r="DJT82" s="60"/>
      <c r="DJU82" s="60"/>
      <c r="DJV82" s="60"/>
      <c r="DJW82" s="60"/>
      <c r="DJX82" s="60"/>
      <c r="DJY82" s="60"/>
      <c r="DJZ82" s="60"/>
      <c r="DKA82" s="60"/>
      <c r="DKB82" s="60"/>
      <c r="DKC82" s="60"/>
      <c r="DKD82" s="60"/>
      <c r="DKE82" s="60"/>
      <c r="DKF82" s="60"/>
      <c r="DKG82" s="60"/>
      <c r="DKH82" s="60"/>
      <c r="DKI82" s="60"/>
      <c r="DKJ82" s="60"/>
      <c r="DKK82" s="60"/>
      <c r="DKL82" s="60"/>
      <c r="DKM82" s="60"/>
      <c r="DKN82" s="60"/>
      <c r="DKO82" s="60"/>
      <c r="DKP82" s="60"/>
      <c r="DKQ82" s="60"/>
      <c r="DKR82" s="60"/>
      <c r="DKS82" s="60"/>
      <c r="DKT82" s="60"/>
      <c r="DKU82" s="60"/>
      <c r="DKV82" s="60"/>
      <c r="DKW82" s="60"/>
      <c r="DKX82" s="60"/>
      <c r="DKY82" s="60"/>
      <c r="DKZ82" s="60"/>
      <c r="DLA82" s="60"/>
      <c r="DLB82" s="60"/>
      <c r="DLC82" s="60"/>
      <c r="DLD82" s="60"/>
      <c r="DLE82" s="60"/>
      <c r="DLF82" s="60"/>
      <c r="DLG82" s="60"/>
      <c r="DLH82" s="60"/>
      <c r="DLI82" s="60"/>
      <c r="DLJ82" s="60"/>
      <c r="DLK82" s="60"/>
      <c r="DLL82" s="60"/>
      <c r="DLM82" s="60"/>
      <c r="DLN82" s="60"/>
      <c r="DLO82" s="60"/>
      <c r="DLP82" s="60"/>
      <c r="DLQ82" s="60"/>
      <c r="DLR82" s="60"/>
      <c r="DLS82" s="60"/>
      <c r="DLT82" s="60"/>
      <c r="DLU82" s="60"/>
      <c r="DLV82" s="60"/>
      <c r="DLW82" s="60"/>
      <c r="DLX82" s="60"/>
      <c r="DLY82" s="60"/>
      <c r="DLZ82" s="60"/>
      <c r="DMA82" s="60"/>
      <c r="DMB82" s="60"/>
      <c r="DMC82" s="60"/>
      <c r="DMD82" s="60"/>
      <c r="DME82" s="60"/>
      <c r="DMF82" s="60"/>
      <c r="DMG82" s="60"/>
      <c r="DMH82" s="60"/>
      <c r="DMI82" s="60"/>
      <c r="DMJ82" s="60"/>
      <c r="DMK82" s="60"/>
      <c r="DML82" s="60"/>
      <c r="DMM82" s="60"/>
      <c r="DMN82" s="60"/>
      <c r="DMO82" s="60"/>
      <c r="DMP82" s="60"/>
      <c r="DMQ82" s="60"/>
      <c r="DMR82" s="60"/>
      <c r="DMS82" s="60"/>
      <c r="DMT82" s="60"/>
      <c r="DMU82" s="60"/>
      <c r="DMV82" s="60"/>
      <c r="DMW82" s="60"/>
      <c r="DMX82" s="60"/>
      <c r="DMY82" s="60"/>
      <c r="DMZ82" s="60"/>
      <c r="DNA82" s="60"/>
      <c r="DNB82" s="60"/>
      <c r="DNC82" s="60"/>
      <c r="DND82" s="60"/>
      <c r="DNE82" s="60"/>
      <c r="DNF82" s="60"/>
      <c r="DNG82" s="60"/>
      <c r="DNH82" s="60"/>
      <c r="DNI82" s="60"/>
      <c r="DNJ82" s="60"/>
      <c r="DNK82" s="60"/>
      <c r="DNL82" s="60"/>
      <c r="DNM82" s="60"/>
      <c r="DNN82" s="60"/>
      <c r="DNO82" s="60"/>
      <c r="DNP82" s="60"/>
      <c r="DNQ82" s="60"/>
      <c r="DNR82" s="60"/>
      <c r="DNS82" s="60"/>
      <c r="DNT82" s="60"/>
      <c r="DNU82" s="60"/>
      <c r="DNV82" s="60"/>
      <c r="DNW82" s="60"/>
      <c r="DNX82" s="60"/>
      <c r="DNY82" s="60"/>
      <c r="DNZ82" s="60"/>
      <c r="DOA82" s="60"/>
      <c r="DOB82" s="60"/>
      <c r="DOC82" s="60"/>
      <c r="DOD82" s="60"/>
      <c r="DOE82" s="60"/>
      <c r="DOF82" s="60"/>
      <c r="DOG82" s="60"/>
      <c r="DOH82" s="60"/>
      <c r="DOI82" s="60"/>
      <c r="DOJ82" s="60"/>
      <c r="DOK82" s="60"/>
      <c r="DOL82" s="60"/>
      <c r="DOM82" s="60"/>
      <c r="DON82" s="60"/>
      <c r="DOO82" s="60"/>
      <c r="DOP82" s="60"/>
      <c r="DOQ82" s="60"/>
      <c r="DOR82" s="60"/>
      <c r="DOS82" s="60"/>
      <c r="DOT82" s="60"/>
      <c r="DOU82" s="60"/>
      <c r="DOV82" s="60"/>
      <c r="DOW82" s="60"/>
      <c r="DOX82" s="60"/>
      <c r="DOY82" s="60"/>
      <c r="DOZ82" s="60"/>
      <c r="DPA82" s="60"/>
      <c r="DPB82" s="60"/>
      <c r="DPC82" s="60"/>
      <c r="DPD82" s="60"/>
      <c r="DPE82" s="60"/>
      <c r="DPF82" s="60"/>
      <c r="DPG82" s="60"/>
      <c r="DPH82" s="60"/>
      <c r="DPI82" s="60"/>
      <c r="DPJ82" s="60"/>
      <c r="DPK82" s="60"/>
      <c r="DPL82" s="60"/>
      <c r="DPM82" s="60"/>
      <c r="DPN82" s="60"/>
      <c r="DPO82" s="60"/>
      <c r="DPP82" s="60"/>
      <c r="DPQ82" s="60"/>
      <c r="DPR82" s="60"/>
      <c r="DPS82" s="60"/>
      <c r="DPT82" s="60"/>
      <c r="DPU82" s="60"/>
      <c r="DPV82" s="60"/>
      <c r="DPW82" s="60"/>
      <c r="DPX82" s="60"/>
      <c r="DPY82" s="60"/>
      <c r="DPZ82" s="60"/>
      <c r="DQA82" s="60"/>
      <c r="DQB82" s="60"/>
      <c r="DQC82" s="60"/>
      <c r="DQD82" s="60"/>
      <c r="DQE82" s="60"/>
      <c r="DQF82" s="60"/>
      <c r="DQG82" s="60"/>
      <c r="DQH82" s="60"/>
      <c r="DQI82" s="60"/>
      <c r="DQJ82" s="60"/>
      <c r="DQK82" s="60"/>
      <c r="DQL82" s="60"/>
      <c r="DQM82" s="60"/>
      <c r="DQN82" s="60"/>
      <c r="DQO82" s="60"/>
      <c r="DQP82" s="60"/>
      <c r="DQQ82" s="60"/>
      <c r="DQR82" s="60"/>
      <c r="DQS82" s="60"/>
      <c r="DQT82" s="60"/>
      <c r="DQU82" s="60"/>
      <c r="DQV82" s="60"/>
      <c r="DQW82" s="60"/>
      <c r="DQX82" s="60"/>
      <c r="DQY82" s="60"/>
      <c r="DQZ82" s="60"/>
      <c r="DRA82" s="60"/>
      <c r="DRB82" s="60"/>
      <c r="DRC82" s="60"/>
      <c r="DRD82" s="60"/>
      <c r="DRE82" s="60"/>
      <c r="DRF82" s="60"/>
      <c r="DRG82" s="60"/>
      <c r="DRH82" s="60"/>
      <c r="DRI82" s="60"/>
      <c r="DRJ82" s="60"/>
      <c r="DRK82" s="60"/>
      <c r="DRL82" s="60"/>
      <c r="DRM82" s="60"/>
      <c r="DRN82" s="60"/>
      <c r="DRO82" s="60"/>
      <c r="DRP82" s="60"/>
      <c r="DRQ82" s="60"/>
      <c r="DRR82" s="60"/>
      <c r="DRS82" s="60"/>
      <c r="DRT82" s="60"/>
      <c r="DRU82" s="60"/>
      <c r="DRV82" s="60"/>
      <c r="DRW82" s="60"/>
      <c r="DRX82" s="60"/>
      <c r="DRY82" s="60"/>
      <c r="DRZ82" s="60"/>
      <c r="DSA82" s="60"/>
      <c r="DSB82" s="60"/>
      <c r="DSC82" s="60"/>
      <c r="DSD82" s="60"/>
      <c r="DSE82" s="60"/>
      <c r="DSF82" s="60"/>
      <c r="DSG82" s="60"/>
      <c r="DSH82" s="60"/>
      <c r="DSI82" s="60"/>
      <c r="DSJ82" s="60"/>
      <c r="DSK82" s="60"/>
      <c r="DSL82" s="60"/>
      <c r="DSM82" s="60"/>
      <c r="DSN82" s="60"/>
      <c r="DSO82" s="60"/>
      <c r="DSP82" s="60"/>
      <c r="DSQ82" s="60"/>
      <c r="DSR82" s="60"/>
      <c r="DSS82" s="60"/>
      <c r="DST82" s="60"/>
      <c r="DSU82" s="60"/>
      <c r="DSV82" s="60"/>
      <c r="DSW82" s="60"/>
      <c r="DSX82" s="60"/>
      <c r="DSY82" s="60"/>
      <c r="DSZ82" s="60"/>
      <c r="DTA82" s="60"/>
      <c r="DTB82" s="60"/>
      <c r="DTC82" s="60"/>
      <c r="DTD82" s="60"/>
      <c r="DTE82" s="60"/>
      <c r="DTF82" s="60"/>
      <c r="DTG82" s="60"/>
      <c r="DTH82" s="60"/>
      <c r="DTI82" s="60"/>
      <c r="DTJ82" s="60"/>
      <c r="DTK82" s="60"/>
      <c r="DTL82" s="60"/>
      <c r="DTM82" s="60"/>
      <c r="DTN82" s="60"/>
      <c r="DTO82" s="60"/>
      <c r="DTP82" s="60"/>
      <c r="DTQ82" s="60"/>
      <c r="DTR82" s="60"/>
      <c r="DTS82" s="60"/>
      <c r="DTT82" s="60"/>
      <c r="DTU82" s="60"/>
      <c r="DTV82" s="60"/>
      <c r="DTW82" s="60"/>
      <c r="DTX82" s="60"/>
      <c r="DTY82" s="60"/>
      <c r="DTZ82" s="60"/>
      <c r="DUA82" s="60"/>
      <c r="DUB82" s="60"/>
      <c r="DUC82" s="60"/>
      <c r="DUD82" s="60"/>
      <c r="DUE82" s="60"/>
      <c r="DUF82" s="60"/>
      <c r="DUG82" s="60"/>
      <c r="DUH82" s="60"/>
      <c r="DUI82" s="60"/>
      <c r="DUJ82" s="60"/>
      <c r="DUK82" s="60"/>
      <c r="DUL82" s="60"/>
      <c r="DUM82" s="60"/>
      <c r="DUN82" s="60"/>
      <c r="DUO82" s="60"/>
      <c r="DUP82" s="60"/>
      <c r="DUQ82" s="60"/>
      <c r="DUR82" s="60"/>
      <c r="DUS82" s="60"/>
      <c r="DUT82" s="60"/>
      <c r="DUU82" s="60"/>
      <c r="DUV82" s="60"/>
      <c r="DUW82" s="60"/>
      <c r="DUX82" s="60"/>
      <c r="DUY82" s="60"/>
      <c r="DUZ82" s="60"/>
      <c r="DVA82" s="60"/>
      <c r="DVB82" s="60"/>
      <c r="DVC82" s="60"/>
      <c r="DVD82" s="60"/>
      <c r="DVE82" s="60"/>
      <c r="DVF82" s="60"/>
      <c r="DVG82" s="60"/>
      <c r="DVH82" s="60"/>
      <c r="DVI82" s="60"/>
      <c r="DVJ82" s="60"/>
      <c r="DVK82" s="60"/>
      <c r="DVL82" s="60"/>
      <c r="DVM82" s="60"/>
      <c r="DVN82" s="60"/>
      <c r="DVO82" s="60"/>
      <c r="DVP82" s="60"/>
      <c r="DVQ82" s="60"/>
      <c r="DVR82" s="60"/>
      <c r="DVS82" s="60"/>
      <c r="DVT82" s="60"/>
      <c r="DVU82" s="60"/>
      <c r="DVV82" s="60"/>
      <c r="DVW82" s="60"/>
      <c r="DVX82" s="60"/>
      <c r="DVY82" s="60"/>
      <c r="DVZ82" s="60"/>
      <c r="DWA82" s="60"/>
      <c r="DWB82" s="60"/>
      <c r="DWC82" s="60"/>
      <c r="DWD82" s="60"/>
      <c r="DWE82" s="60"/>
      <c r="DWF82" s="60"/>
      <c r="DWG82" s="60"/>
      <c r="DWH82" s="60"/>
      <c r="DWI82" s="60"/>
      <c r="DWJ82" s="60"/>
      <c r="DWK82" s="60"/>
      <c r="DWL82" s="60"/>
      <c r="DWM82" s="60"/>
      <c r="DWN82" s="60"/>
      <c r="DWO82" s="60"/>
      <c r="DWP82" s="60"/>
      <c r="DWQ82" s="60"/>
      <c r="DWR82" s="60"/>
      <c r="DWS82" s="60"/>
      <c r="DWT82" s="60"/>
      <c r="DWU82" s="60"/>
      <c r="DWV82" s="60"/>
      <c r="DWW82" s="60"/>
      <c r="DWX82" s="60"/>
      <c r="DWY82" s="60"/>
      <c r="DWZ82" s="60"/>
      <c r="DXA82" s="60"/>
      <c r="DXB82" s="60"/>
      <c r="DXC82" s="60"/>
      <c r="DXD82" s="60"/>
      <c r="DXE82" s="60"/>
      <c r="DXF82" s="60"/>
      <c r="DXG82" s="60"/>
      <c r="DXH82" s="60"/>
      <c r="DXI82" s="60"/>
      <c r="DXJ82" s="60"/>
      <c r="DXK82" s="60"/>
      <c r="DXL82" s="60"/>
      <c r="DXM82" s="60"/>
      <c r="DXN82" s="60"/>
      <c r="DXO82" s="60"/>
      <c r="DXP82" s="60"/>
      <c r="DXQ82" s="60"/>
      <c r="DXR82" s="60"/>
      <c r="DXS82" s="60"/>
      <c r="DXT82" s="60"/>
      <c r="DXU82" s="60"/>
      <c r="DXV82" s="60"/>
      <c r="DXW82" s="60"/>
      <c r="DXX82" s="60"/>
      <c r="DXY82" s="60"/>
      <c r="DXZ82" s="60"/>
      <c r="DYA82" s="60"/>
      <c r="DYB82" s="60"/>
      <c r="DYC82" s="60"/>
      <c r="DYD82" s="60"/>
      <c r="DYE82" s="60"/>
      <c r="DYF82" s="60"/>
      <c r="DYG82" s="60"/>
      <c r="DYH82" s="60"/>
      <c r="DYI82" s="60"/>
      <c r="DYJ82" s="60"/>
      <c r="DYK82" s="60"/>
      <c r="DYL82" s="60"/>
      <c r="DYM82" s="60"/>
      <c r="DYN82" s="60"/>
      <c r="DYO82" s="60"/>
      <c r="DYP82" s="60"/>
      <c r="DYQ82" s="60"/>
      <c r="DYR82" s="60"/>
      <c r="DYS82" s="60"/>
      <c r="DYT82" s="60"/>
      <c r="DYU82" s="60"/>
      <c r="DYV82" s="60"/>
      <c r="DYW82" s="60"/>
      <c r="DYX82" s="60"/>
      <c r="DYY82" s="60"/>
      <c r="DYZ82" s="60"/>
      <c r="DZA82" s="60"/>
      <c r="DZB82" s="60"/>
      <c r="DZC82" s="60"/>
      <c r="DZD82" s="60"/>
      <c r="DZE82" s="60"/>
      <c r="DZF82" s="60"/>
      <c r="DZG82" s="60"/>
      <c r="DZH82" s="60"/>
      <c r="DZI82" s="60"/>
      <c r="DZJ82" s="60"/>
      <c r="DZK82" s="60"/>
      <c r="DZL82" s="60"/>
      <c r="DZM82" s="60"/>
      <c r="DZN82" s="60"/>
      <c r="DZO82" s="60"/>
      <c r="DZP82" s="60"/>
      <c r="DZQ82" s="60"/>
      <c r="DZR82" s="60"/>
      <c r="DZS82" s="60"/>
      <c r="DZT82" s="60"/>
      <c r="DZU82" s="60"/>
      <c r="DZV82" s="60"/>
      <c r="DZW82" s="60"/>
      <c r="DZX82" s="60"/>
      <c r="DZY82" s="60"/>
      <c r="DZZ82" s="60"/>
      <c r="EAA82" s="60"/>
      <c r="EAB82" s="60"/>
      <c r="EAC82" s="60"/>
      <c r="EAD82" s="60"/>
      <c r="EAE82" s="60"/>
      <c r="EAF82" s="60"/>
      <c r="EAG82" s="60"/>
      <c r="EAH82" s="60"/>
      <c r="EAI82" s="60"/>
      <c r="EAJ82" s="60"/>
      <c r="EAK82" s="60"/>
      <c r="EAL82" s="60"/>
      <c r="EAM82" s="60"/>
      <c r="EAN82" s="60"/>
      <c r="EAO82" s="60"/>
      <c r="EAP82" s="60"/>
      <c r="EAQ82" s="60"/>
      <c r="EAR82" s="60"/>
      <c r="EAS82" s="60"/>
      <c r="EAT82" s="60"/>
      <c r="EAU82" s="60"/>
      <c r="EAV82" s="60"/>
      <c r="EAW82" s="60"/>
      <c r="EAX82" s="60"/>
      <c r="EAY82" s="60"/>
      <c r="EAZ82" s="60"/>
      <c r="EBA82" s="60"/>
      <c r="EBB82" s="60"/>
      <c r="EBC82" s="60"/>
      <c r="EBD82" s="60"/>
      <c r="EBE82" s="60"/>
      <c r="EBF82" s="60"/>
      <c r="EBG82" s="60"/>
      <c r="EBH82" s="60"/>
      <c r="EBI82" s="60"/>
      <c r="EBJ82" s="60"/>
      <c r="EBK82" s="60"/>
      <c r="EBL82" s="60"/>
      <c r="EBM82" s="60"/>
      <c r="EBN82" s="60"/>
      <c r="EBO82" s="60"/>
      <c r="EBP82" s="60"/>
      <c r="EBQ82" s="60"/>
      <c r="EBR82" s="60"/>
      <c r="EBS82" s="60"/>
      <c r="EBT82" s="60"/>
      <c r="EBU82" s="60"/>
      <c r="EBV82" s="60"/>
      <c r="EBW82" s="60"/>
      <c r="EBX82" s="60"/>
      <c r="EBY82" s="60"/>
      <c r="EBZ82" s="60"/>
      <c r="ECA82" s="60"/>
      <c r="ECB82" s="60"/>
      <c r="ECC82" s="60"/>
      <c r="ECD82" s="60"/>
      <c r="ECE82" s="60"/>
      <c r="ECF82" s="60"/>
      <c r="ECG82" s="60"/>
      <c r="ECH82" s="60"/>
      <c r="ECI82" s="60"/>
      <c r="ECJ82" s="60"/>
      <c r="ECK82" s="60"/>
      <c r="ECL82" s="60"/>
      <c r="ECM82" s="60"/>
      <c r="ECN82" s="60"/>
      <c r="ECO82" s="60"/>
      <c r="ECP82" s="60"/>
      <c r="ECQ82" s="60"/>
      <c r="ECR82" s="60"/>
      <c r="ECS82" s="60"/>
      <c r="ECT82" s="60"/>
      <c r="ECU82" s="60"/>
      <c r="ECV82" s="60"/>
      <c r="ECW82" s="60"/>
      <c r="ECX82" s="60"/>
      <c r="ECY82" s="60"/>
      <c r="ECZ82" s="60"/>
      <c r="EDA82" s="60"/>
      <c r="EDB82" s="60"/>
      <c r="EDC82" s="60"/>
      <c r="EDD82" s="60"/>
      <c r="EDE82" s="60"/>
      <c r="EDF82" s="60"/>
      <c r="EDG82" s="60"/>
      <c r="EDH82" s="60"/>
      <c r="EDI82" s="60"/>
      <c r="EDJ82" s="60"/>
      <c r="EDK82" s="60"/>
      <c r="EDL82" s="60"/>
      <c r="EDM82" s="60"/>
      <c r="EDN82" s="60"/>
      <c r="EDO82" s="60"/>
      <c r="EDP82" s="60"/>
      <c r="EDQ82" s="60"/>
      <c r="EDR82" s="60"/>
      <c r="EDS82" s="60"/>
      <c r="EDT82" s="60"/>
      <c r="EDU82" s="60"/>
      <c r="EDV82" s="60"/>
      <c r="EDW82" s="60"/>
      <c r="EDX82" s="60"/>
      <c r="EDY82" s="60"/>
      <c r="EDZ82" s="60"/>
      <c r="EEA82" s="60"/>
      <c r="EEB82" s="60"/>
      <c r="EEC82" s="60"/>
      <c r="EED82" s="60"/>
      <c r="EEE82" s="60"/>
      <c r="EEF82" s="60"/>
      <c r="EEG82" s="60"/>
      <c r="EEH82" s="60"/>
      <c r="EEI82" s="60"/>
      <c r="EEJ82" s="60"/>
      <c r="EEK82" s="60"/>
      <c r="EEL82" s="60"/>
      <c r="EEM82" s="60"/>
      <c r="EEN82" s="60"/>
      <c r="EEO82" s="60"/>
      <c r="EEP82" s="60"/>
      <c r="EEQ82" s="60"/>
      <c r="EER82" s="60"/>
      <c r="EES82" s="60"/>
      <c r="EET82" s="60"/>
      <c r="EEU82" s="60"/>
      <c r="EEV82" s="60"/>
      <c r="EEW82" s="60"/>
      <c r="EEX82" s="60"/>
      <c r="EEY82" s="60"/>
      <c r="EEZ82" s="60"/>
      <c r="EFA82" s="60"/>
      <c r="EFB82" s="60"/>
      <c r="EFC82" s="60"/>
      <c r="EFD82" s="60"/>
      <c r="EFE82" s="60"/>
      <c r="EFF82" s="60"/>
      <c r="EFG82" s="60"/>
      <c r="EFH82" s="60"/>
      <c r="EFI82" s="60"/>
      <c r="EFJ82" s="60"/>
      <c r="EFK82" s="60"/>
      <c r="EFL82" s="60"/>
      <c r="EFM82" s="60"/>
      <c r="EFN82" s="60"/>
      <c r="EFO82" s="60"/>
      <c r="EFP82" s="60"/>
      <c r="EFQ82" s="60"/>
      <c r="EFR82" s="60"/>
      <c r="EFS82" s="60"/>
      <c r="EFT82" s="60"/>
      <c r="EFU82" s="60"/>
      <c r="EFV82" s="60"/>
      <c r="EFW82" s="60"/>
      <c r="EFX82" s="60"/>
      <c r="EFY82" s="60"/>
      <c r="EFZ82" s="60"/>
      <c r="EGA82" s="60"/>
      <c r="EGB82" s="60"/>
      <c r="EGC82" s="60"/>
      <c r="EGD82" s="60"/>
      <c r="EGE82" s="60"/>
      <c r="EGF82" s="60"/>
      <c r="EGG82" s="60"/>
      <c r="EGH82" s="60"/>
      <c r="EGI82" s="60"/>
      <c r="EGJ82" s="60"/>
      <c r="EGK82" s="60"/>
      <c r="EGL82" s="60"/>
      <c r="EGM82" s="60"/>
      <c r="EGN82" s="60"/>
      <c r="EGO82" s="60"/>
      <c r="EGP82" s="60"/>
      <c r="EGQ82" s="60"/>
      <c r="EGR82" s="60"/>
      <c r="EGS82" s="60"/>
      <c r="EGT82" s="60"/>
      <c r="EGU82" s="60"/>
      <c r="EGV82" s="60"/>
      <c r="EGW82" s="60"/>
      <c r="EGX82" s="60"/>
      <c r="EGY82" s="60"/>
      <c r="EGZ82" s="60"/>
      <c r="EHA82" s="60"/>
      <c r="EHB82" s="60"/>
      <c r="EHC82" s="60"/>
      <c r="EHD82" s="60"/>
      <c r="EHE82" s="60"/>
      <c r="EHF82" s="60"/>
      <c r="EHG82" s="60"/>
      <c r="EHH82" s="60"/>
      <c r="EHI82" s="60"/>
      <c r="EHJ82" s="60"/>
      <c r="EHK82" s="60"/>
      <c r="EHL82" s="60"/>
      <c r="EHM82" s="60"/>
      <c r="EHN82" s="60"/>
      <c r="EHO82" s="60"/>
      <c r="EHP82" s="60"/>
      <c r="EHQ82" s="60"/>
      <c r="EHR82" s="60"/>
      <c r="EHS82" s="60"/>
      <c r="EHT82" s="60"/>
      <c r="EHU82" s="60"/>
      <c r="EHV82" s="60"/>
      <c r="EHW82" s="60"/>
      <c r="EHX82" s="60"/>
      <c r="EHY82" s="60"/>
      <c r="EHZ82" s="60"/>
      <c r="EIA82" s="60"/>
      <c r="EIB82" s="60"/>
      <c r="EIC82" s="60"/>
      <c r="EID82" s="60"/>
      <c r="EIE82" s="60"/>
      <c r="EIF82" s="60"/>
      <c r="EIG82" s="60"/>
      <c r="EIH82" s="60"/>
      <c r="EII82" s="60"/>
      <c r="EIJ82" s="60"/>
      <c r="EIK82" s="60"/>
      <c r="EIL82" s="60"/>
      <c r="EIM82" s="60"/>
      <c r="EIN82" s="60"/>
      <c r="EIO82" s="60"/>
      <c r="EIP82" s="60"/>
      <c r="EIQ82" s="60"/>
      <c r="EIR82" s="60"/>
      <c r="EIS82" s="60"/>
      <c r="EIT82" s="60"/>
      <c r="EIU82" s="60"/>
      <c r="EIV82" s="60"/>
      <c r="EIW82" s="60"/>
      <c r="EIX82" s="60"/>
      <c r="EIY82" s="60"/>
      <c r="EIZ82" s="60"/>
      <c r="EJA82" s="60"/>
      <c r="EJB82" s="60"/>
      <c r="EJC82" s="60"/>
      <c r="EJD82" s="60"/>
      <c r="EJE82" s="60"/>
      <c r="EJF82" s="60"/>
      <c r="EJG82" s="60"/>
      <c r="EJH82" s="60"/>
      <c r="EJI82" s="60"/>
      <c r="EJJ82" s="60"/>
      <c r="EJK82" s="60"/>
      <c r="EJL82" s="60"/>
      <c r="EJM82" s="60"/>
      <c r="EJN82" s="60"/>
      <c r="EJO82" s="60"/>
      <c r="EJP82" s="60"/>
      <c r="EJQ82" s="60"/>
      <c r="EJR82" s="60"/>
      <c r="EJS82" s="60"/>
      <c r="EJT82" s="60"/>
      <c r="EJU82" s="60"/>
      <c r="EJV82" s="60"/>
      <c r="EJW82" s="60"/>
      <c r="EJX82" s="60"/>
      <c r="EJY82" s="60"/>
      <c r="EJZ82" s="60"/>
      <c r="EKA82" s="60"/>
      <c r="EKB82" s="60"/>
      <c r="EKC82" s="60"/>
      <c r="EKD82" s="60"/>
      <c r="EKE82" s="60"/>
      <c r="EKF82" s="60"/>
      <c r="EKG82" s="60"/>
      <c r="EKH82" s="60"/>
      <c r="EKI82" s="60"/>
      <c r="EKJ82" s="60"/>
      <c r="EKK82" s="60"/>
      <c r="EKL82" s="60"/>
      <c r="EKM82" s="60"/>
      <c r="EKN82" s="60"/>
      <c r="EKO82" s="60"/>
      <c r="EKP82" s="60"/>
      <c r="EKQ82" s="60"/>
      <c r="EKR82" s="60"/>
      <c r="EKS82" s="60"/>
      <c r="EKT82" s="60"/>
      <c r="EKU82" s="60"/>
      <c r="EKV82" s="60"/>
      <c r="EKW82" s="60"/>
      <c r="EKX82" s="60"/>
      <c r="EKY82" s="60"/>
      <c r="EKZ82" s="60"/>
      <c r="ELA82" s="60"/>
      <c r="ELB82" s="60"/>
      <c r="ELC82" s="60"/>
      <c r="ELD82" s="60"/>
      <c r="ELE82" s="60"/>
      <c r="ELF82" s="60"/>
      <c r="ELG82" s="60"/>
      <c r="ELH82" s="60"/>
      <c r="ELI82" s="60"/>
      <c r="ELJ82" s="60"/>
      <c r="ELK82" s="60"/>
      <c r="ELL82" s="60"/>
      <c r="ELM82" s="60"/>
      <c r="ELN82" s="60"/>
      <c r="ELO82" s="60"/>
      <c r="ELP82" s="60"/>
      <c r="ELQ82" s="60"/>
      <c r="ELR82" s="60"/>
      <c r="ELS82" s="60"/>
      <c r="ELT82" s="60"/>
      <c r="ELU82" s="60"/>
      <c r="ELV82" s="60"/>
      <c r="ELW82" s="60"/>
      <c r="ELX82" s="60"/>
      <c r="ELY82" s="60"/>
      <c r="ELZ82" s="60"/>
      <c r="EMA82" s="60"/>
      <c r="EMB82" s="60"/>
      <c r="EMC82" s="60"/>
      <c r="EMD82" s="60"/>
      <c r="EME82" s="60"/>
      <c r="EMF82" s="60"/>
      <c r="EMG82" s="60"/>
      <c r="EMH82" s="60"/>
      <c r="EMI82" s="60"/>
      <c r="EMJ82" s="60"/>
      <c r="EMK82" s="60"/>
      <c r="EML82" s="60"/>
      <c r="EMM82" s="60"/>
      <c r="EMN82" s="60"/>
      <c r="EMO82" s="60"/>
      <c r="EMP82" s="60"/>
      <c r="EMQ82" s="60"/>
      <c r="EMR82" s="60"/>
      <c r="EMS82" s="60"/>
      <c r="EMT82" s="60"/>
      <c r="EMU82" s="60"/>
      <c r="EMV82" s="60"/>
      <c r="EMW82" s="60"/>
      <c r="EMX82" s="60"/>
      <c r="EMY82" s="60"/>
      <c r="EMZ82" s="60"/>
      <c r="ENA82" s="60"/>
      <c r="ENB82" s="60"/>
      <c r="ENC82" s="60"/>
      <c r="END82" s="60"/>
      <c r="ENE82" s="60"/>
      <c r="ENF82" s="60"/>
      <c r="ENG82" s="60"/>
      <c r="ENH82" s="60"/>
      <c r="ENI82" s="60"/>
      <c r="ENJ82" s="60"/>
      <c r="ENK82" s="60"/>
      <c r="ENL82" s="60"/>
      <c r="ENM82" s="60"/>
      <c r="ENN82" s="60"/>
      <c r="ENO82" s="60"/>
      <c r="ENP82" s="60"/>
      <c r="ENQ82" s="60"/>
      <c r="ENR82" s="60"/>
      <c r="ENS82" s="60"/>
      <c r="ENT82" s="60"/>
      <c r="ENU82" s="60"/>
      <c r="ENV82" s="60"/>
      <c r="ENW82" s="60"/>
      <c r="ENX82" s="60"/>
      <c r="ENY82" s="60"/>
      <c r="ENZ82" s="60"/>
      <c r="EOA82" s="60"/>
      <c r="EOB82" s="60"/>
      <c r="EOC82" s="60"/>
      <c r="EOD82" s="60"/>
      <c r="EOE82" s="60"/>
      <c r="EOF82" s="60"/>
      <c r="EOG82" s="60"/>
      <c r="EOH82" s="60"/>
      <c r="EOI82" s="60"/>
      <c r="EOJ82" s="60"/>
      <c r="EOK82" s="60"/>
      <c r="EOL82" s="60"/>
      <c r="EOM82" s="60"/>
      <c r="EON82" s="60"/>
      <c r="EOO82" s="60"/>
      <c r="EOP82" s="60"/>
      <c r="EOQ82" s="60"/>
      <c r="EOR82" s="60"/>
      <c r="EOS82" s="60"/>
      <c r="EOT82" s="60"/>
      <c r="EOU82" s="60"/>
      <c r="EOV82" s="60"/>
      <c r="EOW82" s="60"/>
      <c r="EOX82" s="60"/>
      <c r="EOY82" s="60"/>
      <c r="EOZ82" s="60"/>
      <c r="EPA82" s="60"/>
      <c r="EPB82" s="60"/>
      <c r="EPC82" s="60"/>
      <c r="EPD82" s="60"/>
      <c r="EPE82" s="60"/>
      <c r="EPF82" s="60"/>
      <c r="EPG82" s="60"/>
      <c r="EPH82" s="60"/>
      <c r="EPI82" s="60"/>
      <c r="EPJ82" s="60"/>
      <c r="EPK82" s="60"/>
      <c r="EPL82" s="60"/>
      <c r="EPM82" s="60"/>
      <c r="EPN82" s="60"/>
      <c r="EPO82" s="60"/>
      <c r="EPP82" s="60"/>
      <c r="EPQ82" s="60"/>
      <c r="EPR82" s="60"/>
      <c r="EPS82" s="60"/>
      <c r="EPT82" s="60"/>
      <c r="EPU82" s="60"/>
      <c r="EPV82" s="60"/>
      <c r="EPW82" s="60"/>
      <c r="EPX82" s="60"/>
      <c r="EPY82" s="60"/>
      <c r="EPZ82" s="60"/>
      <c r="EQA82" s="60"/>
      <c r="EQB82" s="60"/>
      <c r="EQC82" s="60"/>
      <c r="EQD82" s="60"/>
      <c r="EQE82" s="60"/>
      <c r="EQF82" s="60"/>
      <c r="EQG82" s="60"/>
      <c r="EQH82" s="60"/>
      <c r="EQI82" s="60"/>
      <c r="EQJ82" s="60"/>
      <c r="EQK82" s="60"/>
      <c r="EQL82" s="60"/>
      <c r="EQM82" s="60"/>
      <c r="EQN82" s="60"/>
      <c r="EQO82" s="60"/>
      <c r="EQP82" s="60"/>
      <c r="EQQ82" s="60"/>
      <c r="EQR82" s="60"/>
      <c r="EQS82" s="60"/>
      <c r="EQT82" s="60"/>
      <c r="EQU82" s="60"/>
      <c r="EQV82" s="60"/>
      <c r="EQW82" s="60"/>
      <c r="EQX82" s="60"/>
      <c r="EQY82" s="60"/>
      <c r="EQZ82" s="60"/>
      <c r="ERA82" s="60"/>
      <c r="ERB82" s="60"/>
      <c r="ERC82" s="60"/>
      <c r="ERD82" s="60"/>
      <c r="ERE82" s="60"/>
      <c r="ERF82" s="60"/>
      <c r="ERG82" s="60"/>
      <c r="ERH82" s="60"/>
      <c r="ERI82" s="60"/>
      <c r="ERJ82" s="60"/>
      <c r="ERK82" s="60"/>
      <c r="ERL82" s="60"/>
      <c r="ERM82" s="60"/>
      <c r="ERN82" s="60"/>
      <c r="ERO82" s="60"/>
      <c r="ERP82" s="60"/>
      <c r="ERQ82" s="60"/>
      <c r="ERR82" s="60"/>
      <c r="ERS82" s="60"/>
      <c r="ERT82" s="60"/>
      <c r="ERU82" s="60"/>
      <c r="ERV82" s="60"/>
      <c r="ERW82" s="60"/>
      <c r="ERX82" s="60"/>
      <c r="ERY82" s="60"/>
      <c r="ERZ82" s="60"/>
      <c r="ESA82" s="60"/>
      <c r="ESB82" s="60"/>
      <c r="ESC82" s="60"/>
      <c r="ESD82" s="60"/>
      <c r="ESE82" s="60"/>
      <c r="ESF82" s="60"/>
      <c r="ESG82" s="60"/>
      <c r="ESH82" s="60"/>
      <c r="ESI82" s="60"/>
      <c r="ESJ82" s="60"/>
      <c r="ESK82" s="60"/>
      <c r="ESL82" s="60"/>
      <c r="ESM82" s="60"/>
      <c r="ESN82" s="60"/>
      <c r="ESO82" s="60"/>
      <c r="ESP82" s="60"/>
      <c r="ESQ82" s="60"/>
      <c r="ESR82" s="60"/>
      <c r="ESS82" s="60"/>
      <c r="EST82" s="60"/>
      <c r="ESU82" s="60"/>
      <c r="ESV82" s="60"/>
      <c r="ESW82" s="60"/>
      <c r="ESX82" s="60"/>
      <c r="ESY82" s="60"/>
      <c r="ESZ82" s="60"/>
      <c r="ETA82" s="60"/>
      <c r="ETB82" s="60"/>
      <c r="ETC82" s="60"/>
      <c r="ETD82" s="60"/>
      <c r="ETE82" s="60"/>
      <c r="ETF82" s="60"/>
      <c r="ETG82" s="60"/>
      <c r="ETH82" s="60"/>
      <c r="ETI82" s="60"/>
      <c r="ETJ82" s="60"/>
      <c r="ETK82" s="60"/>
      <c r="ETL82" s="60"/>
      <c r="ETM82" s="60"/>
      <c r="ETN82" s="60"/>
      <c r="ETO82" s="60"/>
      <c r="ETP82" s="60"/>
      <c r="ETQ82" s="60"/>
      <c r="ETR82" s="60"/>
      <c r="ETS82" s="60"/>
      <c r="ETT82" s="60"/>
      <c r="ETU82" s="60"/>
      <c r="ETV82" s="60"/>
      <c r="ETW82" s="60"/>
      <c r="ETX82" s="60"/>
      <c r="ETY82" s="60"/>
      <c r="ETZ82" s="60"/>
      <c r="EUA82" s="60"/>
      <c r="EUB82" s="60"/>
      <c r="EUC82" s="60"/>
      <c r="EUD82" s="60"/>
      <c r="EUE82" s="60"/>
      <c r="EUF82" s="60"/>
      <c r="EUG82" s="60"/>
      <c r="EUH82" s="60"/>
      <c r="EUI82" s="60"/>
      <c r="EUJ82" s="60"/>
      <c r="EUK82" s="60"/>
      <c r="EUL82" s="60"/>
      <c r="EUM82" s="60"/>
      <c r="EUN82" s="60"/>
      <c r="EUO82" s="60"/>
      <c r="EUP82" s="60"/>
      <c r="EUQ82" s="60"/>
      <c r="EUR82" s="60"/>
      <c r="EUS82" s="60"/>
      <c r="EUT82" s="60"/>
      <c r="EUU82" s="60"/>
      <c r="EUV82" s="60"/>
      <c r="EUW82" s="60"/>
      <c r="EUX82" s="60"/>
      <c r="EUY82" s="60"/>
      <c r="EUZ82" s="60"/>
      <c r="EVA82" s="60"/>
      <c r="EVB82" s="60"/>
      <c r="EVC82" s="60"/>
      <c r="EVD82" s="60"/>
      <c r="EVE82" s="60"/>
      <c r="EVF82" s="60"/>
      <c r="EVG82" s="60"/>
      <c r="EVH82" s="60"/>
      <c r="EVI82" s="60"/>
      <c r="EVJ82" s="60"/>
      <c r="EVK82" s="60"/>
      <c r="EVL82" s="60"/>
      <c r="EVM82" s="60"/>
      <c r="EVN82" s="60"/>
      <c r="EVO82" s="60"/>
      <c r="EVP82" s="60"/>
      <c r="EVQ82" s="60"/>
      <c r="EVR82" s="60"/>
      <c r="EVS82" s="60"/>
      <c r="EVT82" s="60"/>
      <c r="EVU82" s="60"/>
      <c r="EVV82" s="60"/>
      <c r="EVW82" s="60"/>
      <c r="EVX82" s="60"/>
      <c r="EVY82" s="60"/>
      <c r="EVZ82" s="60"/>
      <c r="EWA82" s="60"/>
      <c r="EWB82" s="60"/>
      <c r="EWC82" s="60"/>
      <c r="EWD82" s="60"/>
      <c r="EWE82" s="60"/>
      <c r="EWF82" s="60"/>
      <c r="EWG82" s="60"/>
      <c r="EWH82" s="60"/>
      <c r="EWI82" s="60"/>
      <c r="EWJ82" s="60"/>
      <c r="EWK82" s="60"/>
      <c r="EWL82" s="60"/>
      <c r="EWM82" s="60"/>
      <c r="EWN82" s="60"/>
      <c r="EWO82" s="60"/>
      <c r="EWP82" s="60"/>
      <c r="EWQ82" s="60"/>
      <c r="EWR82" s="60"/>
      <c r="EWS82" s="60"/>
      <c r="EWT82" s="60"/>
      <c r="EWU82" s="60"/>
      <c r="EWV82" s="60"/>
      <c r="EWW82" s="60"/>
      <c r="EWX82" s="60"/>
      <c r="EWY82" s="60"/>
      <c r="EWZ82" s="60"/>
      <c r="EXA82" s="60"/>
      <c r="EXB82" s="60"/>
      <c r="EXC82" s="60"/>
      <c r="EXD82" s="60"/>
      <c r="EXE82" s="60"/>
      <c r="EXF82" s="60"/>
      <c r="EXG82" s="60"/>
      <c r="EXH82" s="60"/>
      <c r="EXI82" s="60"/>
      <c r="EXJ82" s="60"/>
      <c r="EXK82" s="60"/>
      <c r="EXL82" s="60"/>
      <c r="EXM82" s="60"/>
      <c r="EXN82" s="60"/>
      <c r="EXO82" s="60"/>
      <c r="EXP82" s="60"/>
      <c r="EXQ82" s="60"/>
      <c r="EXR82" s="60"/>
      <c r="EXS82" s="60"/>
      <c r="EXT82" s="60"/>
      <c r="EXU82" s="60"/>
      <c r="EXV82" s="60"/>
      <c r="EXW82" s="60"/>
      <c r="EXX82" s="60"/>
      <c r="EXY82" s="60"/>
      <c r="EXZ82" s="60"/>
      <c r="EYA82" s="60"/>
      <c r="EYB82" s="60"/>
      <c r="EYC82" s="60"/>
      <c r="EYD82" s="60"/>
      <c r="EYE82" s="60"/>
      <c r="EYF82" s="60"/>
      <c r="EYG82" s="60"/>
      <c r="EYH82" s="60"/>
      <c r="EYI82" s="60"/>
      <c r="EYJ82" s="60"/>
      <c r="EYK82" s="60"/>
      <c r="EYL82" s="60"/>
      <c r="EYM82" s="60"/>
      <c r="EYN82" s="60"/>
      <c r="EYO82" s="60"/>
      <c r="EYP82" s="60"/>
      <c r="EYQ82" s="60"/>
      <c r="EYR82" s="60"/>
      <c r="EYS82" s="60"/>
      <c r="EYT82" s="60"/>
      <c r="EYU82" s="60"/>
      <c r="EYV82" s="60"/>
      <c r="EYW82" s="60"/>
      <c r="EYX82" s="60"/>
      <c r="EYY82" s="60"/>
      <c r="EYZ82" s="60"/>
      <c r="EZA82" s="60"/>
      <c r="EZB82" s="60"/>
      <c r="EZC82" s="60"/>
      <c r="EZD82" s="60"/>
      <c r="EZE82" s="60"/>
      <c r="EZF82" s="60"/>
      <c r="EZG82" s="60"/>
      <c r="EZH82" s="60"/>
      <c r="EZI82" s="60"/>
      <c r="EZJ82" s="60"/>
      <c r="EZK82" s="60"/>
      <c r="EZL82" s="60"/>
      <c r="EZM82" s="60"/>
      <c r="EZN82" s="60"/>
      <c r="EZO82" s="60"/>
      <c r="EZP82" s="60"/>
      <c r="EZQ82" s="60"/>
      <c r="EZR82" s="60"/>
      <c r="EZS82" s="60"/>
      <c r="EZT82" s="60"/>
      <c r="EZU82" s="60"/>
      <c r="EZV82" s="60"/>
      <c r="EZW82" s="60"/>
      <c r="EZX82" s="60"/>
      <c r="EZY82" s="60"/>
      <c r="EZZ82" s="60"/>
      <c r="FAA82" s="60"/>
      <c r="FAB82" s="60"/>
      <c r="FAC82" s="60"/>
      <c r="FAD82" s="60"/>
      <c r="FAE82" s="60"/>
      <c r="FAF82" s="60"/>
      <c r="FAG82" s="60"/>
      <c r="FAH82" s="60"/>
      <c r="FAI82" s="60"/>
      <c r="FAJ82" s="60"/>
      <c r="FAK82" s="60"/>
      <c r="FAL82" s="60"/>
      <c r="FAM82" s="60"/>
      <c r="FAN82" s="60"/>
      <c r="FAO82" s="60"/>
      <c r="FAP82" s="60"/>
      <c r="FAQ82" s="60"/>
      <c r="FAR82" s="60"/>
      <c r="FAS82" s="60"/>
      <c r="FAT82" s="60"/>
      <c r="FAU82" s="60"/>
      <c r="FAV82" s="60"/>
      <c r="FAW82" s="60"/>
      <c r="FAX82" s="60"/>
      <c r="FAY82" s="60"/>
      <c r="FAZ82" s="60"/>
      <c r="FBA82" s="60"/>
      <c r="FBB82" s="60"/>
      <c r="FBC82" s="60"/>
      <c r="FBD82" s="60"/>
      <c r="FBE82" s="60"/>
      <c r="FBF82" s="60"/>
      <c r="FBG82" s="60"/>
      <c r="FBH82" s="60"/>
      <c r="FBI82" s="60"/>
      <c r="FBJ82" s="60"/>
      <c r="FBK82" s="60"/>
      <c r="FBL82" s="60"/>
      <c r="FBM82" s="60"/>
      <c r="FBN82" s="60"/>
      <c r="FBO82" s="60"/>
      <c r="FBP82" s="60"/>
      <c r="FBQ82" s="60"/>
      <c r="FBR82" s="60"/>
      <c r="FBS82" s="60"/>
      <c r="FBT82" s="60"/>
      <c r="FBU82" s="60"/>
      <c r="FBV82" s="60"/>
      <c r="FBW82" s="60"/>
      <c r="FBX82" s="60"/>
      <c r="FBY82" s="60"/>
      <c r="FBZ82" s="60"/>
      <c r="FCA82" s="60"/>
      <c r="FCB82" s="60"/>
      <c r="FCC82" s="60"/>
      <c r="FCD82" s="60"/>
      <c r="FCE82" s="60"/>
      <c r="FCF82" s="60"/>
      <c r="FCG82" s="60"/>
      <c r="FCH82" s="60"/>
      <c r="FCI82" s="60"/>
      <c r="FCJ82" s="60"/>
      <c r="FCK82" s="60"/>
      <c r="FCL82" s="60"/>
      <c r="FCM82" s="60"/>
      <c r="FCN82" s="60"/>
      <c r="FCO82" s="60"/>
      <c r="FCP82" s="60"/>
      <c r="FCQ82" s="60"/>
      <c r="FCR82" s="60"/>
      <c r="FCS82" s="60"/>
      <c r="FCT82" s="60"/>
      <c r="FCU82" s="60"/>
      <c r="FCV82" s="60"/>
      <c r="FCW82" s="60"/>
      <c r="FCX82" s="60"/>
      <c r="FCY82" s="60"/>
      <c r="FCZ82" s="60"/>
      <c r="FDA82" s="60"/>
      <c r="FDB82" s="60"/>
      <c r="FDC82" s="60"/>
      <c r="FDD82" s="60"/>
      <c r="FDE82" s="60"/>
      <c r="FDF82" s="60"/>
      <c r="FDG82" s="60"/>
      <c r="FDH82" s="60"/>
      <c r="FDI82" s="60"/>
      <c r="FDJ82" s="60"/>
      <c r="FDK82" s="60"/>
      <c r="FDL82" s="60"/>
      <c r="FDM82" s="60"/>
      <c r="FDN82" s="60"/>
      <c r="FDO82" s="60"/>
      <c r="FDP82" s="60"/>
      <c r="FDQ82" s="60"/>
      <c r="FDR82" s="60"/>
      <c r="FDS82" s="60"/>
      <c r="FDT82" s="60"/>
      <c r="FDU82" s="60"/>
      <c r="FDV82" s="60"/>
      <c r="FDW82" s="60"/>
      <c r="FDX82" s="60"/>
      <c r="FDY82" s="60"/>
      <c r="FDZ82" s="60"/>
      <c r="FEA82" s="60"/>
      <c r="FEB82" s="60"/>
      <c r="FEC82" s="60"/>
      <c r="FED82" s="60"/>
      <c r="FEE82" s="60"/>
      <c r="FEF82" s="60"/>
      <c r="FEG82" s="60"/>
      <c r="FEH82" s="60"/>
      <c r="FEI82" s="60"/>
      <c r="FEJ82" s="60"/>
      <c r="FEK82" s="60"/>
      <c r="FEL82" s="60"/>
      <c r="FEM82" s="60"/>
      <c r="FEN82" s="60"/>
      <c r="FEO82" s="60"/>
      <c r="FEP82" s="60"/>
      <c r="FEQ82" s="60"/>
      <c r="FER82" s="60"/>
      <c r="FES82" s="60"/>
      <c r="FET82" s="60"/>
      <c r="FEU82" s="60"/>
      <c r="FEV82" s="60"/>
      <c r="FEW82" s="60"/>
      <c r="FEX82" s="60"/>
      <c r="FEY82" s="60"/>
      <c r="FEZ82" s="60"/>
      <c r="FFA82" s="60"/>
      <c r="FFB82" s="60"/>
      <c r="FFC82" s="60"/>
      <c r="FFD82" s="60"/>
      <c r="FFE82" s="60"/>
      <c r="FFF82" s="60"/>
      <c r="FFG82" s="60"/>
      <c r="FFH82" s="60"/>
      <c r="FFI82" s="60"/>
      <c r="FFJ82" s="60"/>
      <c r="FFK82" s="60"/>
      <c r="FFL82" s="60"/>
      <c r="FFM82" s="60"/>
      <c r="FFN82" s="60"/>
      <c r="FFO82" s="60"/>
      <c r="FFP82" s="60"/>
      <c r="FFQ82" s="60"/>
      <c r="FFR82" s="60"/>
      <c r="FFS82" s="60"/>
      <c r="FFT82" s="60"/>
      <c r="FFU82" s="60"/>
      <c r="FFV82" s="60"/>
      <c r="FFW82" s="60"/>
      <c r="FFX82" s="60"/>
      <c r="FFY82" s="60"/>
      <c r="FFZ82" s="60"/>
      <c r="FGA82" s="60"/>
      <c r="FGB82" s="60"/>
      <c r="FGC82" s="60"/>
      <c r="FGD82" s="60"/>
      <c r="FGE82" s="60"/>
      <c r="FGF82" s="60"/>
      <c r="FGG82" s="60"/>
      <c r="FGH82" s="60"/>
      <c r="FGI82" s="60"/>
      <c r="FGJ82" s="60"/>
      <c r="FGK82" s="60"/>
      <c r="FGL82" s="60"/>
      <c r="FGM82" s="60"/>
      <c r="FGN82" s="60"/>
      <c r="FGO82" s="60"/>
      <c r="FGP82" s="60"/>
      <c r="FGQ82" s="60"/>
      <c r="FGR82" s="60"/>
      <c r="FGS82" s="60"/>
      <c r="FGT82" s="60"/>
      <c r="FGU82" s="60"/>
      <c r="FGV82" s="60"/>
      <c r="FGW82" s="60"/>
      <c r="FGX82" s="60"/>
      <c r="FGY82" s="60"/>
      <c r="FGZ82" s="60"/>
      <c r="FHA82" s="60"/>
      <c r="FHB82" s="60"/>
      <c r="FHC82" s="60"/>
      <c r="FHD82" s="60"/>
      <c r="FHE82" s="60"/>
      <c r="FHF82" s="60"/>
      <c r="FHG82" s="60"/>
      <c r="FHH82" s="60"/>
      <c r="FHI82" s="60"/>
      <c r="FHJ82" s="60"/>
      <c r="FHK82" s="60"/>
      <c r="FHL82" s="60"/>
      <c r="FHM82" s="60"/>
      <c r="FHN82" s="60"/>
      <c r="FHO82" s="60"/>
      <c r="FHP82" s="60"/>
      <c r="FHQ82" s="60"/>
      <c r="FHR82" s="60"/>
      <c r="FHS82" s="60"/>
      <c r="FHT82" s="60"/>
      <c r="FHU82" s="60"/>
      <c r="FHV82" s="60"/>
      <c r="FHW82" s="60"/>
      <c r="FHX82" s="60"/>
      <c r="FHY82" s="60"/>
      <c r="FHZ82" s="60"/>
      <c r="FIA82" s="60"/>
      <c r="FIB82" s="60"/>
      <c r="FIC82" s="60"/>
      <c r="FID82" s="60"/>
      <c r="FIE82" s="60"/>
      <c r="FIF82" s="60"/>
      <c r="FIG82" s="60"/>
      <c r="FIH82" s="60"/>
      <c r="FII82" s="60"/>
      <c r="FIJ82" s="60"/>
      <c r="FIK82" s="60"/>
      <c r="FIL82" s="60"/>
      <c r="FIM82" s="60"/>
      <c r="FIN82" s="60"/>
      <c r="FIO82" s="60"/>
      <c r="FIP82" s="60"/>
      <c r="FIQ82" s="60"/>
      <c r="FIR82" s="60"/>
      <c r="FIS82" s="60"/>
      <c r="FIT82" s="60"/>
      <c r="FIU82" s="60"/>
      <c r="FIV82" s="60"/>
      <c r="FIW82" s="60"/>
      <c r="FIX82" s="60"/>
      <c r="FIY82" s="60"/>
      <c r="FIZ82" s="60"/>
      <c r="FJA82" s="60"/>
      <c r="FJB82" s="60"/>
      <c r="FJC82" s="60"/>
      <c r="FJD82" s="60"/>
      <c r="FJE82" s="60"/>
      <c r="FJF82" s="60"/>
      <c r="FJG82" s="60"/>
      <c r="FJH82" s="60"/>
      <c r="FJI82" s="60"/>
      <c r="FJJ82" s="60"/>
      <c r="FJK82" s="60"/>
      <c r="FJL82" s="60"/>
      <c r="FJM82" s="60"/>
      <c r="FJN82" s="60"/>
      <c r="FJO82" s="60"/>
      <c r="FJP82" s="60"/>
      <c r="FJQ82" s="60"/>
      <c r="FJR82" s="60"/>
      <c r="FJS82" s="60"/>
      <c r="FJT82" s="60"/>
      <c r="FJU82" s="60"/>
      <c r="FJV82" s="60"/>
      <c r="FJW82" s="60"/>
      <c r="FJX82" s="60"/>
      <c r="FJY82" s="60"/>
      <c r="FJZ82" s="60"/>
      <c r="FKA82" s="60"/>
      <c r="FKB82" s="60"/>
      <c r="FKC82" s="60"/>
      <c r="FKD82" s="60"/>
      <c r="FKE82" s="60"/>
      <c r="FKF82" s="60"/>
      <c r="FKG82" s="60"/>
      <c r="FKH82" s="60"/>
      <c r="FKI82" s="60"/>
      <c r="FKJ82" s="60"/>
      <c r="FKK82" s="60"/>
      <c r="FKL82" s="60"/>
      <c r="FKM82" s="60"/>
      <c r="FKN82" s="60"/>
      <c r="FKO82" s="60"/>
      <c r="FKP82" s="60"/>
      <c r="FKQ82" s="60"/>
      <c r="FKR82" s="60"/>
      <c r="FKS82" s="60"/>
      <c r="FKT82" s="60"/>
      <c r="FKU82" s="60"/>
      <c r="FKV82" s="60"/>
      <c r="FKW82" s="60"/>
      <c r="FKX82" s="60"/>
      <c r="FKY82" s="60"/>
      <c r="FKZ82" s="60"/>
      <c r="FLA82" s="60"/>
      <c r="FLB82" s="60"/>
      <c r="FLC82" s="60"/>
      <c r="FLD82" s="60"/>
      <c r="FLE82" s="60"/>
      <c r="FLF82" s="60"/>
      <c r="FLG82" s="60"/>
      <c r="FLH82" s="60"/>
      <c r="FLI82" s="60"/>
      <c r="FLJ82" s="60"/>
      <c r="FLK82" s="60"/>
      <c r="FLL82" s="60"/>
      <c r="FLM82" s="60"/>
      <c r="FLN82" s="60"/>
      <c r="FLO82" s="60"/>
      <c r="FLP82" s="60"/>
      <c r="FLQ82" s="60"/>
      <c r="FLR82" s="60"/>
      <c r="FLS82" s="60"/>
      <c r="FLT82" s="60"/>
      <c r="FLU82" s="60"/>
      <c r="FLV82" s="60"/>
      <c r="FLW82" s="60"/>
      <c r="FLX82" s="60"/>
      <c r="FLY82" s="60"/>
      <c r="FLZ82" s="60"/>
      <c r="FMA82" s="60"/>
      <c r="FMB82" s="60"/>
      <c r="FMC82" s="60"/>
      <c r="FMD82" s="60"/>
      <c r="FME82" s="60"/>
      <c r="FMF82" s="60"/>
      <c r="FMG82" s="60"/>
      <c r="FMH82" s="60"/>
      <c r="FMI82" s="60"/>
      <c r="FMJ82" s="60"/>
      <c r="FMK82" s="60"/>
      <c r="FML82" s="60"/>
      <c r="FMM82" s="60"/>
      <c r="FMN82" s="60"/>
      <c r="FMO82" s="60"/>
      <c r="FMP82" s="60"/>
      <c r="FMQ82" s="60"/>
      <c r="FMR82" s="60"/>
      <c r="FMS82" s="60"/>
      <c r="FMT82" s="60"/>
      <c r="FMU82" s="60"/>
      <c r="FMV82" s="60"/>
      <c r="FMW82" s="60"/>
      <c r="FMX82" s="60"/>
      <c r="FMY82" s="60"/>
      <c r="FMZ82" s="60"/>
      <c r="FNA82" s="60"/>
      <c r="FNB82" s="60"/>
      <c r="FNC82" s="60"/>
      <c r="FND82" s="60"/>
      <c r="FNE82" s="60"/>
      <c r="FNF82" s="60"/>
      <c r="FNG82" s="60"/>
      <c r="FNH82" s="60"/>
      <c r="FNI82" s="60"/>
      <c r="FNJ82" s="60"/>
      <c r="FNK82" s="60"/>
      <c r="FNL82" s="60"/>
      <c r="FNM82" s="60"/>
      <c r="FNN82" s="60"/>
      <c r="FNO82" s="60"/>
      <c r="FNP82" s="60"/>
      <c r="FNQ82" s="60"/>
      <c r="FNR82" s="60"/>
      <c r="FNS82" s="60"/>
      <c r="FNT82" s="60"/>
      <c r="FNU82" s="60"/>
      <c r="FNV82" s="60"/>
      <c r="FNW82" s="60"/>
      <c r="FNX82" s="60"/>
      <c r="FNY82" s="60"/>
      <c r="FNZ82" s="60"/>
      <c r="FOA82" s="60"/>
      <c r="FOB82" s="60"/>
      <c r="FOC82" s="60"/>
      <c r="FOD82" s="60"/>
      <c r="FOE82" s="60"/>
      <c r="FOF82" s="60"/>
      <c r="FOG82" s="60"/>
      <c r="FOH82" s="60"/>
      <c r="FOI82" s="60"/>
      <c r="FOJ82" s="60"/>
      <c r="FOK82" s="60"/>
      <c r="FOL82" s="60"/>
      <c r="FOM82" s="60"/>
      <c r="FON82" s="60"/>
      <c r="FOO82" s="60"/>
      <c r="FOP82" s="60"/>
      <c r="FOQ82" s="60"/>
      <c r="FOR82" s="60"/>
      <c r="FOS82" s="60"/>
      <c r="FOT82" s="60"/>
      <c r="FOU82" s="60"/>
      <c r="FOV82" s="60"/>
      <c r="FOW82" s="60"/>
      <c r="FOX82" s="60"/>
      <c r="FOY82" s="60"/>
      <c r="FOZ82" s="60"/>
      <c r="FPA82" s="60"/>
      <c r="FPB82" s="60"/>
      <c r="FPC82" s="60"/>
      <c r="FPD82" s="60"/>
      <c r="FPE82" s="60"/>
      <c r="FPF82" s="60"/>
      <c r="FPG82" s="60"/>
      <c r="FPH82" s="60"/>
      <c r="FPI82" s="60"/>
      <c r="FPJ82" s="60"/>
      <c r="FPK82" s="60"/>
      <c r="FPL82" s="60"/>
      <c r="FPM82" s="60"/>
      <c r="FPN82" s="60"/>
      <c r="FPO82" s="60"/>
      <c r="FPP82" s="60"/>
      <c r="FPQ82" s="60"/>
      <c r="FPR82" s="60"/>
      <c r="FPS82" s="60"/>
      <c r="FPT82" s="60"/>
      <c r="FPU82" s="60"/>
      <c r="FPV82" s="60"/>
      <c r="FPW82" s="60"/>
      <c r="FPX82" s="60"/>
      <c r="FPY82" s="60"/>
      <c r="FPZ82" s="60"/>
      <c r="FQA82" s="60"/>
      <c r="FQB82" s="60"/>
      <c r="FQC82" s="60"/>
      <c r="FQD82" s="60"/>
      <c r="FQE82" s="60"/>
      <c r="FQF82" s="60"/>
      <c r="FQG82" s="60"/>
      <c r="FQH82" s="60"/>
      <c r="FQI82" s="60"/>
      <c r="FQJ82" s="60"/>
      <c r="FQK82" s="60"/>
      <c r="FQL82" s="60"/>
      <c r="FQM82" s="60"/>
      <c r="FQN82" s="60"/>
      <c r="FQO82" s="60"/>
      <c r="FQP82" s="60"/>
      <c r="FQQ82" s="60"/>
      <c r="FQR82" s="60"/>
      <c r="FQS82" s="60"/>
      <c r="FQT82" s="60"/>
      <c r="FQU82" s="60"/>
      <c r="FQV82" s="60"/>
      <c r="FQW82" s="60"/>
      <c r="FQX82" s="60"/>
      <c r="FQY82" s="60"/>
      <c r="FQZ82" s="60"/>
      <c r="FRA82" s="60"/>
      <c r="FRB82" s="60"/>
      <c r="FRC82" s="60"/>
      <c r="FRD82" s="60"/>
      <c r="FRE82" s="60"/>
      <c r="FRF82" s="60"/>
      <c r="FRG82" s="60"/>
      <c r="FRH82" s="60"/>
      <c r="FRI82" s="60"/>
      <c r="FRJ82" s="60"/>
      <c r="FRK82" s="60"/>
      <c r="FRL82" s="60"/>
      <c r="FRM82" s="60"/>
      <c r="FRN82" s="60"/>
      <c r="FRO82" s="60"/>
      <c r="FRP82" s="60"/>
      <c r="FRQ82" s="60"/>
      <c r="FRR82" s="60"/>
      <c r="FRS82" s="60"/>
      <c r="FRT82" s="60"/>
      <c r="FRU82" s="60"/>
      <c r="FRV82" s="60"/>
      <c r="FRW82" s="60"/>
      <c r="FRX82" s="60"/>
      <c r="FRY82" s="60"/>
      <c r="FRZ82" s="60"/>
      <c r="FSA82" s="60"/>
      <c r="FSB82" s="60"/>
      <c r="FSC82" s="60"/>
      <c r="FSD82" s="60"/>
      <c r="FSE82" s="60"/>
      <c r="FSF82" s="60"/>
      <c r="FSG82" s="60"/>
      <c r="FSH82" s="60"/>
      <c r="FSI82" s="60"/>
      <c r="FSJ82" s="60"/>
      <c r="FSK82" s="60"/>
      <c r="FSL82" s="60"/>
      <c r="FSM82" s="60"/>
      <c r="FSN82" s="60"/>
      <c r="FSO82" s="60"/>
      <c r="FSP82" s="60"/>
      <c r="FSQ82" s="60"/>
      <c r="FSR82" s="60"/>
      <c r="FSS82" s="60"/>
      <c r="FST82" s="60"/>
      <c r="FSU82" s="60"/>
      <c r="FSV82" s="60"/>
      <c r="FSW82" s="60"/>
      <c r="FSX82" s="60"/>
      <c r="FSY82" s="60"/>
      <c r="FSZ82" s="60"/>
      <c r="FTA82" s="60"/>
      <c r="FTB82" s="60"/>
      <c r="FTC82" s="60"/>
      <c r="FTD82" s="60"/>
      <c r="FTE82" s="60"/>
      <c r="FTF82" s="60"/>
      <c r="FTG82" s="60"/>
      <c r="FTH82" s="60"/>
      <c r="FTI82" s="60"/>
      <c r="FTJ82" s="60"/>
      <c r="FTK82" s="60"/>
      <c r="FTL82" s="60"/>
      <c r="FTM82" s="60"/>
      <c r="FTN82" s="60"/>
      <c r="FTO82" s="60"/>
      <c r="FTP82" s="60"/>
      <c r="FTQ82" s="60"/>
      <c r="FTR82" s="60"/>
      <c r="FTS82" s="60"/>
      <c r="FTT82" s="60"/>
      <c r="FTU82" s="60"/>
      <c r="FTV82" s="60"/>
      <c r="FTW82" s="60"/>
      <c r="FTX82" s="60"/>
      <c r="FTY82" s="60"/>
      <c r="FTZ82" s="60"/>
      <c r="FUA82" s="60"/>
      <c r="FUB82" s="60"/>
      <c r="FUC82" s="60"/>
      <c r="FUD82" s="60"/>
      <c r="FUE82" s="60"/>
      <c r="FUF82" s="60"/>
      <c r="FUG82" s="60"/>
      <c r="FUH82" s="60"/>
      <c r="FUI82" s="60"/>
      <c r="FUJ82" s="60"/>
      <c r="FUK82" s="60"/>
      <c r="FUL82" s="60"/>
      <c r="FUM82" s="60"/>
      <c r="FUN82" s="60"/>
      <c r="FUO82" s="60"/>
      <c r="FUP82" s="60"/>
      <c r="FUQ82" s="60"/>
      <c r="FUR82" s="60"/>
      <c r="FUS82" s="60"/>
      <c r="FUT82" s="60"/>
      <c r="FUU82" s="60"/>
      <c r="FUV82" s="60"/>
      <c r="FUW82" s="60"/>
      <c r="FUX82" s="60"/>
      <c r="FUY82" s="60"/>
      <c r="FUZ82" s="60"/>
      <c r="FVA82" s="60"/>
      <c r="FVB82" s="60"/>
      <c r="FVC82" s="60"/>
      <c r="FVD82" s="60"/>
      <c r="FVE82" s="60"/>
      <c r="FVF82" s="60"/>
      <c r="FVG82" s="60"/>
      <c r="FVH82" s="60"/>
      <c r="FVI82" s="60"/>
      <c r="FVJ82" s="60"/>
      <c r="FVK82" s="60"/>
      <c r="FVL82" s="60"/>
      <c r="FVM82" s="60"/>
      <c r="FVN82" s="60"/>
      <c r="FVO82" s="60"/>
      <c r="FVP82" s="60"/>
      <c r="FVQ82" s="60"/>
      <c r="FVR82" s="60"/>
      <c r="FVS82" s="60"/>
      <c r="FVT82" s="60"/>
      <c r="FVU82" s="60"/>
      <c r="FVV82" s="60"/>
      <c r="FVW82" s="60"/>
      <c r="FVX82" s="60"/>
      <c r="FVY82" s="60"/>
      <c r="FVZ82" s="60"/>
      <c r="FWA82" s="60"/>
      <c r="FWB82" s="60"/>
      <c r="FWC82" s="60"/>
      <c r="FWD82" s="60"/>
      <c r="FWE82" s="60"/>
      <c r="FWF82" s="60"/>
      <c r="FWG82" s="60"/>
      <c r="FWH82" s="60"/>
      <c r="FWI82" s="60"/>
      <c r="FWJ82" s="60"/>
      <c r="FWK82" s="60"/>
      <c r="FWL82" s="60"/>
      <c r="FWM82" s="60"/>
      <c r="FWN82" s="60"/>
      <c r="FWO82" s="60"/>
      <c r="FWP82" s="60"/>
      <c r="FWQ82" s="60"/>
      <c r="FWR82" s="60"/>
      <c r="FWS82" s="60"/>
      <c r="FWT82" s="60"/>
      <c r="FWU82" s="60"/>
      <c r="FWV82" s="60"/>
      <c r="FWW82" s="60"/>
      <c r="FWX82" s="60"/>
      <c r="FWY82" s="60"/>
      <c r="FWZ82" s="60"/>
      <c r="FXA82" s="60"/>
      <c r="FXB82" s="60"/>
      <c r="FXC82" s="60"/>
      <c r="FXD82" s="60"/>
      <c r="FXE82" s="60"/>
      <c r="FXF82" s="60"/>
      <c r="FXG82" s="60"/>
      <c r="FXH82" s="60"/>
      <c r="FXI82" s="60"/>
      <c r="FXJ82" s="60"/>
      <c r="FXK82" s="60"/>
      <c r="FXL82" s="60"/>
      <c r="FXM82" s="60"/>
      <c r="FXN82" s="60"/>
      <c r="FXO82" s="60"/>
      <c r="FXP82" s="60"/>
      <c r="FXQ82" s="60"/>
      <c r="FXR82" s="60"/>
      <c r="FXS82" s="60"/>
      <c r="FXT82" s="60"/>
      <c r="FXU82" s="60"/>
      <c r="FXV82" s="60"/>
      <c r="FXW82" s="60"/>
      <c r="FXX82" s="60"/>
      <c r="FXY82" s="60"/>
      <c r="FXZ82" s="60"/>
      <c r="FYA82" s="60"/>
      <c r="FYB82" s="60"/>
      <c r="FYC82" s="60"/>
      <c r="FYD82" s="60"/>
      <c r="FYE82" s="60"/>
      <c r="FYF82" s="60"/>
      <c r="FYG82" s="60"/>
      <c r="FYH82" s="60"/>
      <c r="FYI82" s="60"/>
      <c r="FYJ82" s="60"/>
      <c r="FYK82" s="60"/>
      <c r="FYL82" s="60"/>
      <c r="FYM82" s="60"/>
      <c r="FYN82" s="60"/>
      <c r="FYO82" s="60"/>
      <c r="FYP82" s="60"/>
      <c r="FYQ82" s="60"/>
      <c r="FYR82" s="60"/>
      <c r="FYS82" s="60"/>
      <c r="FYT82" s="60"/>
      <c r="FYU82" s="60"/>
      <c r="FYV82" s="60"/>
      <c r="FYW82" s="60"/>
      <c r="FYX82" s="60"/>
      <c r="FYY82" s="60"/>
      <c r="FYZ82" s="60"/>
      <c r="FZA82" s="60"/>
      <c r="FZB82" s="60"/>
      <c r="FZC82" s="60"/>
      <c r="FZD82" s="60"/>
      <c r="FZE82" s="60"/>
      <c r="FZF82" s="60"/>
      <c r="FZG82" s="60"/>
      <c r="FZH82" s="60"/>
      <c r="FZI82" s="60"/>
      <c r="FZJ82" s="60"/>
      <c r="FZK82" s="60"/>
      <c r="FZL82" s="60"/>
      <c r="FZM82" s="60"/>
      <c r="FZN82" s="60"/>
      <c r="FZO82" s="60"/>
      <c r="FZP82" s="60"/>
      <c r="FZQ82" s="60"/>
      <c r="FZR82" s="60"/>
      <c r="FZS82" s="60"/>
      <c r="FZT82" s="60"/>
      <c r="FZU82" s="60"/>
      <c r="FZV82" s="60"/>
      <c r="FZW82" s="60"/>
      <c r="FZX82" s="60"/>
      <c r="FZY82" s="60"/>
      <c r="FZZ82" s="60"/>
      <c r="GAA82" s="60"/>
      <c r="GAB82" s="60"/>
      <c r="GAC82" s="60"/>
      <c r="GAD82" s="60"/>
      <c r="GAE82" s="60"/>
      <c r="GAF82" s="60"/>
      <c r="GAG82" s="60"/>
      <c r="GAH82" s="60"/>
      <c r="GAI82" s="60"/>
      <c r="GAJ82" s="60"/>
      <c r="GAK82" s="60"/>
      <c r="GAL82" s="60"/>
      <c r="GAM82" s="60"/>
      <c r="GAN82" s="60"/>
      <c r="GAO82" s="60"/>
      <c r="GAP82" s="60"/>
      <c r="GAQ82" s="60"/>
      <c r="GAR82" s="60"/>
      <c r="GAS82" s="60"/>
      <c r="GAT82" s="60"/>
      <c r="GAU82" s="60"/>
      <c r="GAV82" s="60"/>
      <c r="GAW82" s="60"/>
      <c r="GAX82" s="60"/>
      <c r="GAY82" s="60"/>
      <c r="GAZ82" s="60"/>
      <c r="GBA82" s="60"/>
      <c r="GBB82" s="60"/>
      <c r="GBC82" s="60"/>
      <c r="GBD82" s="60"/>
      <c r="GBE82" s="60"/>
      <c r="GBF82" s="60"/>
      <c r="GBG82" s="60"/>
      <c r="GBH82" s="60"/>
      <c r="GBI82" s="60"/>
      <c r="GBJ82" s="60"/>
      <c r="GBK82" s="60"/>
      <c r="GBL82" s="60"/>
      <c r="GBM82" s="60"/>
      <c r="GBN82" s="60"/>
      <c r="GBO82" s="60"/>
      <c r="GBP82" s="60"/>
      <c r="GBQ82" s="60"/>
      <c r="GBR82" s="60"/>
      <c r="GBS82" s="60"/>
      <c r="GBT82" s="60"/>
      <c r="GBU82" s="60"/>
      <c r="GBV82" s="60"/>
      <c r="GBW82" s="60"/>
      <c r="GBX82" s="60"/>
      <c r="GBY82" s="60"/>
      <c r="GBZ82" s="60"/>
      <c r="GCA82" s="60"/>
      <c r="GCB82" s="60"/>
      <c r="GCC82" s="60"/>
      <c r="GCD82" s="60"/>
      <c r="GCE82" s="60"/>
      <c r="GCF82" s="60"/>
      <c r="GCG82" s="60"/>
      <c r="GCH82" s="60"/>
      <c r="GCI82" s="60"/>
      <c r="GCJ82" s="60"/>
      <c r="GCK82" s="60"/>
      <c r="GCL82" s="60"/>
      <c r="GCM82" s="60"/>
      <c r="GCN82" s="60"/>
      <c r="GCO82" s="60"/>
      <c r="GCP82" s="60"/>
      <c r="GCQ82" s="60"/>
      <c r="GCR82" s="60"/>
      <c r="GCS82" s="60"/>
      <c r="GCT82" s="60"/>
      <c r="GCU82" s="60"/>
      <c r="GCV82" s="60"/>
      <c r="GCW82" s="60"/>
      <c r="GCX82" s="60"/>
      <c r="GCY82" s="60"/>
      <c r="GCZ82" s="60"/>
      <c r="GDA82" s="60"/>
      <c r="GDB82" s="60"/>
      <c r="GDC82" s="60"/>
      <c r="GDD82" s="60"/>
      <c r="GDE82" s="60"/>
      <c r="GDF82" s="60"/>
      <c r="GDG82" s="60"/>
      <c r="GDH82" s="60"/>
      <c r="GDI82" s="60"/>
      <c r="GDJ82" s="60"/>
      <c r="GDK82" s="60"/>
      <c r="GDL82" s="60"/>
      <c r="GDM82" s="60"/>
      <c r="GDN82" s="60"/>
      <c r="GDO82" s="60"/>
      <c r="GDP82" s="60"/>
      <c r="GDQ82" s="60"/>
      <c r="GDR82" s="60"/>
      <c r="GDS82" s="60"/>
      <c r="GDT82" s="60"/>
      <c r="GDU82" s="60"/>
      <c r="GDV82" s="60"/>
      <c r="GDW82" s="60"/>
      <c r="GDX82" s="60"/>
      <c r="GDY82" s="60"/>
      <c r="GDZ82" s="60"/>
      <c r="GEA82" s="60"/>
      <c r="GEB82" s="60"/>
      <c r="GEC82" s="60"/>
      <c r="GED82" s="60"/>
      <c r="GEE82" s="60"/>
      <c r="GEF82" s="60"/>
      <c r="GEG82" s="60"/>
      <c r="GEH82" s="60"/>
      <c r="GEI82" s="60"/>
      <c r="GEJ82" s="60"/>
      <c r="GEK82" s="60"/>
      <c r="GEL82" s="60"/>
      <c r="GEM82" s="60"/>
      <c r="GEN82" s="60"/>
      <c r="GEO82" s="60"/>
      <c r="GEP82" s="60"/>
      <c r="GEQ82" s="60"/>
      <c r="GER82" s="60"/>
      <c r="GES82" s="60"/>
      <c r="GET82" s="60"/>
      <c r="GEU82" s="60"/>
      <c r="GEV82" s="60"/>
      <c r="GEW82" s="60"/>
      <c r="GEX82" s="60"/>
      <c r="GEY82" s="60"/>
      <c r="GEZ82" s="60"/>
      <c r="GFA82" s="60"/>
      <c r="GFB82" s="60"/>
      <c r="GFC82" s="60"/>
      <c r="GFD82" s="60"/>
      <c r="GFE82" s="60"/>
      <c r="GFF82" s="60"/>
      <c r="GFG82" s="60"/>
      <c r="GFH82" s="60"/>
      <c r="GFI82" s="60"/>
      <c r="GFJ82" s="60"/>
      <c r="GFK82" s="60"/>
      <c r="GFL82" s="60"/>
      <c r="GFM82" s="60"/>
      <c r="GFN82" s="60"/>
      <c r="GFO82" s="60"/>
      <c r="GFP82" s="60"/>
      <c r="GFQ82" s="60"/>
      <c r="GFR82" s="60"/>
      <c r="GFS82" s="60"/>
      <c r="GFT82" s="60"/>
      <c r="GFU82" s="60"/>
      <c r="GFV82" s="60"/>
      <c r="GFW82" s="60"/>
      <c r="GFX82" s="60"/>
      <c r="GFY82" s="60"/>
      <c r="GFZ82" s="60"/>
      <c r="GGA82" s="60"/>
      <c r="GGB82" s="60"/>
      <c r="GGC82" s="60"/>
      <c r="GGD82" s="60"/>
      <c r="GGE82" s="60"/>
      <c r="GGF82" s="60"/>
      <c r="GGG82" s="60"/>
      <c r="GGH82" s="60"/>
      <c r="GGI82" s="60"/>
      <c r="GGJ82" s="60"/>
      <c r="GGK82" s="60"/>
      <c r="GGL82" s="60"/>
      <c r="GGM82" s="60"/>
      <c r="GGN82" s="60"/>
      <c r="GGO82" s="60"/>
      <c r="GGP82" s="60"/>
      <c r="GGQ82" s="60"/>
      <c r="GGR82" s="60"/>
      <c r="GGS82" s="60"/>
      <c r="GGT82" s="60"/>
      <c r="GGU82" s="60"/>
      <c r="GGV82" s="60"/>
      <c r="GGW82" s="60"/>
      <c r="GGX82" s="60"/>
      <c r="GGY82" s="60"/>
      <c r="GGZ82" s="60"/>
      <c r="GHA82" s="60"/>
      <c r="GHB82" s="60"/>
      <c r="GHC82" s="60"/>
      <c r="GHD82" s="60"/>
      <c r="GHE82" s="60"/>
      <c r="GHF82" s="60"/>
      <c r="GHG82" s="60"/>
      <c r="GHH82" s="60"/>
      <c r="GHI82" s="60"/>
      <c r="GHJ82" s="60"/>
      <c r="GHK82" s="60"/>
      <c r="GHL82" s="60"/>
      <c r="GHM82" s="60"/>
      <c r="GHN82" s="60"/>
      <c r="GHO82" s="60"/>
      <c r="GHP82" s="60"/>
      <c r="GHQ82" s="60"/>
      <c r="GHR82" s="60"/>
      <c r="GHS82" s="60"/>
      <c r="GHT82" s="60"/>
      <c r="GHU82" s="60"/>
      <c r="GHV82" s="60"/>
      <c r="GHW82" s="60"/>
      <c r="GHX82" s="60"/>
      <c r="GHY82" s="60"/>
      <c r="GHZ82" s="60"/>
      <c r="GIA82" s="60"/>
      <c r="GIB82" s="60"/>
      <c r="GIC82" s="60"/>
      <c r="GID82" s="60"/>
      <c r="GIE82" s="60"/>
      <c r="GIF82" s="60"/>
      <c r="GIG82" s="60"/>
      <c r="GIH82" s="60"/>
      <c r="GII82" s="60"/>
      <c r="GIJ82" s="60"/>
      <c r="GIK82" s="60"/>
      <c r="GIL82" s="60"/>
      <c r="GIM82" s="60"/>
      <c r="GIN82" s="60"/>
      <c r="GIO82" s="60"/>
      <c r="GIP82" s="60"/>
      <c r="GIQ82" s="60"/>
      <c r="GIR82" s="60"/>
      <c r="GIS82" s="60"/>
      <c r="GIT82" s="60"/>
      <c r="GIU82" s="60"/>
      <c r="GIV82" s="60"/>
      <c r="GIW82" s="60"/>
      <c r="GIX82" s="60"/>
      <c r="GIY82" s="60"/>
      <c r="GIZ82" s="60"/>
      <c r="GJA82" s="60"/>
      <c r="GJB82" s="60"/>
      <c r="GJC82" s="60"/>
      <c r="GJD82" s="60"/>
      <c r="GJE82" s="60"/>
      <c r="GJF82" s="60"/>
      <c r="GJG82" s="60"/>
      <c r="GJH82" s="60"/>
      <c r="GJI82" s="60"/>
      <c r="GJJ82" s="60"/>
      <c r="GJK82" s="60"/>
      <c r="GJL82" s="60"/>
      <c r="GJM82" s="60"/>
      <c r="GJN82" s="60"/>
      <c r="GJO82" s="60"/>
      <c r="GJP82" s="60"/>
      <c r="GJQ82" s="60"/>
      <c r="GJR82" s="60"/>
      <c r="GJS82" s="60"/>
      <c r="GJT82" s="60"/>
      <c r="GJU82" s="60"/>
      <c r="GJV82" s="60"/>
      <c r="GJW82" s="60"/>
      <c r="GJX82" s="60"/>
      <c r="GJY82" s="60"/>
      <c r="GJZ82" s="60"/>
      <c r="GKA82" s="60"/>
      <c r="GKB82" s="60"/>
      <c r="GKC82" s="60"/>
      <c r="GKD82" s="60"/>
      <c r="GKE82" s="60"/>
      <c r="GKF82" s="60"/>
      <c r="GKG82" s="60"/>
      <c r="GKH82" s="60"/>
      <c r="GKI82" s="60"/>
      <c r="GKJ82" s="60"/>
      <c r="GKK82" s="60"/>
      <c r="GKL82" s="60"/>
      <c r="GKM82" s="60"/>
      <c r="GKN82" s="60"/>
      <c r="GKO82" s="60"/>
      <c r="GKP82" s="60"/>
      <c r="GKQ82" s="60"/>
      <c r="GKR82" s="60"/>
      <c r="GKS82" s="60"/>
      <c r="GKT82" s="60"/>
      <c r="GKU82" s="60"/>
      <c r="GKV82" s="60"/>
      <c r="GKW82" s="60"/>
      <c r="GKX82" s="60"/>
      <c r="GKY82" s="60"/>
      <c r="GKZ82" s="60"/>
      <c r="GLA82" s="60"/>
      <c r="GLB82" s="60"/>
      <c r="GLC82" s="60"/>
      <c r="GLD82" s="60"/>
      <c r="GLE82" s="60"/>
      <c r="GLF82" s="60"/>
      <c r="GLG82" s="60"/>
      <c r="GLH82" s="60"/>
      <c r="GLI82" s="60"/>
      <c r="GLJ82" s="60"/>
      <c r="GLK82" s="60"/>
      <c r="GLL82" s="60"/>
      <c r="GLM82" s="60"/>
      <c r="GLN82" s="60"/>
      <c r="GLO82" s="60"/>
      <c r="GLP82" s="60"/>
      <c r="GLQ82" s="60"/>
      <c r="GLR82" s="60"/>
      <c r="GLS82" s="60"/>
      <c r="GLT82" s="60"/>
      <c r="GLU82" s="60"/>
      <c r="GLV82" s="60"/>
      <c r="GLW82" s="60"/>
      <c r="GLX82" s="60"/>
      <c r="GLY82" s="60"/>
      <c r="GLZ82" s="60"/>
      <c r="GMA82" s="60"/>
      <c r="GMB82" s="60"/>
      <c r="GMC82" s="60"/>
      <c r="GMD82" s="60"/>
      <c r="GME82" s="60"/>
      <c r="GMF82" s="60"/>
      <c r="GMG82" s="60"/>
      <c r="GMH82" s="60"/>
      <c r="GMI82" s="60"/>
      <c r="GMJ82" s="60"/>
      <c r="GMK82" s="60"/>
      <c r="GML82" s="60"/>
      <c r="GMM82" s="60"/>
      <c r="GMN82" s="60"/>
      <c r="GMO82" s="60"/>
      <c r="GMP82" s="60"/>
      <c r="GMQ82" s="60"/>
      <c r="GMR82" s="60"/>
      <c r="GMS82" s="60"/>
      <c r="GMT82" s="60"/>
      <c r="GMU82" s="60"/>
      <c r="GMV82" s="60"/>
      <c r="GMW82" s="60"/>
      <c r="GMX82" s="60"/>
      <c r="GMY82" s="60"/>
      <c r="GMZ82" s="60"/>
      <c r="GNA82" s="60"/>
      <c r="GNB82" s="60"/>
      <c r="GNC82" s="60"/>
      <c r="GND82" s="60"/>
      <c r="GNE82" s="60"/>
      <c r="GNF82" s="60"/>
      <c r="GNG82" s="60"/>
      <c r="GNH82" s="60"/>
      <c r="GNI82" s="60"/>
      <c r="GNJ82" s="60"/>
      <c r="GNK82" s="60"/>
      <c r="GNL82" s="60"/>
      <c r="GNM82" s="60"/>
      <c r="GNN82" s="60"/>
      <c r="GNO82" s="60"/>
      <c r="GNP82" s="60"/>
      <c r="GNQ82" s="60"/>
      <c r="GNR82" s="60"/>
      <c r="GNS82" s="60"/>
      <c r="GNT82" s="60"/>
      <c r="GNU82" s="60"/>
      <c r="GNV82" s="60"/>
      <c r="GNW82" s="60"/>
      <c r="GNX82" s="60"/>
      <c r="GNY82" s="60"/>
      <c r="GNZ82" s="60"/>
      <c r="GOA82" s="60"/>
      <c r="GOB82" s="60"/>
      <c r="GOC82" s="60"/>
      <c r="GOD82" s="60"/>
      <c r="GOE82" s="60"/>
      <c r="GOF82" s="60"/>
      <c r="GOG82" s="60"/>
      <c r="GOH82" s="60"/>
      <c r="GOI82" s="60"/>
      <c r="GOJ82" s="60"/>
      <c r="GOK82" s="60"/>
      <c r="GOL82" s="60"/>
      <c r="GOM82" s="60"/>
      <c r="GON82" s="60"/>
      <c r="GOO82" s="60"/>
      <c r="GOP82" s="60"/>
      <c r="GOQ82" s="60"/>
      <c r="GOR82" s="60"/>
      <c r="GOS82" s="60"/>
      <c r="GOT82" s="60"/>
      <c r="GOU82" s="60"/>
      <c r="GOV82" s="60"/>
      <c r="GOW82" s="60"/>
      <c r="GOX82" s="60"/>
      <c r="GOY82" s="60"/>
      <c r="GOZ82" s="60"/>
      <c r="GPA82" s="60"/>
      <c r="GPB82" s="60"/>
      <c r="GPC82" s="60"/>
      <c r="GPD82" s="60"/>
      <c r="GPE82" s="60"/>
      <c r="GPF82" s="60"/>
      <c r="GPG82" s="60"/>
      <c r="GPH82" s="60"/>
      <c r="GPI82" s="60"/>
      <c r="GPJ82" s="60"/>
      <c r="GPK82" s="60"/>
      <c r="GPL82" s="60"/>
      <c r="GPM82" s="60"/>
      <c r="GPN82" s="60"/>
      <c r="GPO82" s="60"/>
      <c r="GPP82" s="60"/>
      <c r="GPQ82" s="60"/>
      <c r="GPR82" s="60"/>
      <c r="GPS82" s="60"/>
      <c r="GPT82" s="60"/>
      <c r="GPU82" s="60"/>
      <c r="GPV82" s="60"/>
      <c r="GPW82" s="60"/>
      <c r="GPX82" s="60"/>
      <c r="GPY82" s="60"/>
      <c r="GPZ82" s="60"/>
      <c r="GQA82" s="60"/>
      <c r="GQB82" s="60"/>
      <c r="GQC82" s="60"/>
      <c r="GQD82" s="60"/>
      <c r="GQE82" s="60"/>
      <c r="GQF82" s="60"/>
      <c r="GQG82" s="60"/>
      <c r="GQH82" s="60"/>
      <c r="GQI82" s="60"/>
      <c r="GQJ82" s="60"/>
      <c r="GQK82" s="60"/>
      <c r="GQL82" s="60"/>
      <c r="GQM82" s="60"/>
      <c r="GQN82" s="60"/>
      <c r="GQO82" s="60"/>
      <c r="GQP82" s="60"/>
      <c r="GQQ82" s="60"/>
      <c r="GQR82" s="60"/>
      <c r="GQS82" s="60"/>
      <c r="GQT82" s="60"/>
      <c r="GQU82" s="60"/>
      <c r="GQV82" s="60"/>
      <c r="GQW82" s="60"/>
      <c r="GQX82" s="60"/>
      <c r="GQY82" s="60"/>
      <c r="GQZ82" s="60"/>
      <c r="GRA82" s="60"/>
      <c r="GRB82" s="60"/>
      <c r="GRC82" s="60"/>
      <c r="GRD82" s="60"/>
      <c r="GRE82" s="60"/>
      <c r="GRF82" s="60"/>
      <c r="GRG82" s="60"/>
      <c r="GRH82" s="60"/>
      <c r="GRI82" s="60"/>
      <c r="GRJ82" s="60"/>
      <c r="GRK82" s="60"/>
      <c r="GRL82" s="60"/>
      <c r="GRM82" s="60"/>
      <c r="GRN82" s="60"/>
      <c r="GRO82" s="60"/>
      <c r="GRP82" s="60"/>
      <c r="GRQ82" s="60"/>
      <c r="GRR82" s="60"/>
      <c r="GRS82" s="60"/>
      <c r="GRT82" s="60"/>
      <c r="GRU82" s="60"/>
      <c r="GRV82" s="60"/>
      <c r="GRW82" s="60"/>
      <c r="GRX82" s="60"/>
      <c r="GRY82" s="60"/>
      <c r="GRZ82" s="60"/>
      <c r="GSA82" s="60"/>
      <c r="GSB82" s="60"/>
      <c r="GSC82" s="60"/>
      <c r="GSD82" s="60"/>
      <c r="GSE82" s="60"/>
      <c r="GSF82" s="60"/>
      <c r="GSG82" s="60"/>
      <c r="GSH82" s="60"/>
      <c r="GSI82" s="60"/>
      <c r="GSJ82" s="60"/>
      <c r="GSK82" s="60"/>
      <c r="GSL82" s="60"/>
      <c r="GSM82" s="60"/>
      <c r="GSN82" s="60"/>
      <c r="GSO82" s="60"/>
      <c r="GSP82" s="60"/>
      <c r="GSQ82" s="60"/>
      <c r="GSR82" s="60"/>
      <c r="GSS82" s="60"/>
      <c r="GST82" s="60"/>
      <c r="GSU82" s="60"/>
      <c r="GSV82" s="60"/>
      <c r="GSW82" s="60"/>
      <c r="GSX82" s="60"/>
      <c r="GSY82" s="60"/>
      <c r="GSZ82" s="60"/>
      <c r="GTA82" s="60"/>
      <c r="GTB82" s="60"/>
      <c r="GTC82" s="60"/>
      <c r="GTD82" s="60"/>
      <c r="GTE82" s="60"/>
      <c r="GTF82" s="60"/>
      <c r="GTG82" s="60"/>
      <c r="GTH82" s="60"/>
      <c r="GTI82" s="60"/>
      <c r="GTJ82" s="60"/>
      <c r="GTK82" s="60"/>
      <c r="GTL82" s="60"/>
      <c r="GTM82" s="60"/>
      <c r="GTN82" s="60"/>
      <c r="GTO82" s="60"/>
      <c r="GTP82" s="60"/>
      <c r="GTQ82" s="60"/>
      <c r="GTR82" s="60"/>
      <c r="GTS82" s="60"/>
      <c r="GTT82" s="60"/>
      <c r="GTU82" s="60"/>
      <c r="GTV82" s="60"/>
      <c r="GTW82" s="60"/>
      <c r="GTX82" s="60"/>
      <c r="GTY82" s="60"/>
      <c r="GTZ82" s="60"/>
      <c r="GUA82" s="60"/>
      <c r="GUB82" s="60"/>
      <c r="GUC82" s="60"/>
      <c r="GUD82" s="60"/>
      <c r="GUE82" s="60"/>
      <c r="GUF82" s="60"/>
      <c r="GUG82" s="60"/>
      <c r="GUH82" s="60"/>
      <c r="GUI82" s="60"/>
      <c r="GUJ82" s="60"/>
      <c r="GUK82" s="60"/>
      <c r="GUL82" s="60"/>
      <c r="GUM82" s="60"/>
      <c r="GUN82" s="60"/>
      <c r="GUO82" s="60"/>
      <c r="GUP82" s="60"/>
      <c r="GUQ82" s="60"/>
      <c r="GUR82" s="60"/>
      <c r="GUS82" s="60"/>
      <c r="GUT82" s="60"/>
      <c r="GUU82" s="60"/>
      <c r="GUV82" s="60"/>
      <c r="GUW82" s="60"/>
      <c r="GUX82" s="60"/>
      <c r="GUY82" s="60"/>
      <c r="GUZ82" s="60"/>
      <c r="GVA82" s="60"/>
      <c r="GVB82" s="60"/>
      <c r="GVC82" s="60"/>
      <c r="GVD82" s="60"/>
      <c r="GVE82" s="60"/>
      <c r="GVF82" s="60"/>
      <c r="GVG82" s="60"/>
      <c r="GVH82" s="60"/>
      <c r="GVI82" s="60"/>
      <c r="GVJ82" s="60"/>
      <c r="GVK82" s="60"/>
      <c r="GVL82" s="60"/>
      <c r="GVM82" s="60"/>
      <c r="GVN82" s="60"/>
      <c r="GVO82" s="60"/>
      <c r="GVP82" s="60"/>
      <c r="GVQ82" s="60"/>
      <c r="GVR82" s="60"/>
      <c r="GVS82" s="60"/>
      <c r="GVT82" s="60"/>
      <c r="GVU82" s="60"/>
      <c r="GVV82" s="60"/>
      <c r="GVW82" s="60"/>
      <c r="GVX82" s="60"/>
      <c r="GVY82" s="60"/>
      <c r="GVZ82" s="60"/>
      <c r="GWA82" s="60"/>
      <c r="GWB82" s="60"/>
      <c r="GWC82" s="60"/>
      <c r="GWD82" s="60"/>
      <c r="GWE82" s="60"/>
      <c r="GWF82" s="60"/>
      <c r="GWG82" s="60"/>
      <c r="GWH82" s="60"/>
      <c r="GWI82" s="60"/>
      <c r="GWJ82" s="60"/>
      <c r="GWK82" s="60"/>
      <c r="GWL82" s="60"/>
      <c r="GWM82" s="60"/>
      <c r="GWN82" s="60"/>
      <c r="GWO82" s="60"/>
      <c r="GWP82" s="60"/>
      <c r="GWQ82" s="60"/>
      <c r="GWR82" s="60"/>
      <c r="GWS82" s="60"/>
      <c r="GWT82" s="60"/>
      <c r="GWU82" s="60"/>
      <c r="GWV82" s="60"/>
      <c r="GWW82" s="60"/>
      <c r="GWX82" s="60"/>
      <c r="GWY82" s="60"/>
      <c r="GWZ82" s="60"/>
      <c r="GXA82" s="60"/>
      <c r="GXB82" s="60"/>
      <c r="GXC82" s="60"/>
      <c r="GXD82" s="60"/>
      <c r="GXE82" s="60"/>
      <c r="GXF82" s="60"/>
      <c r="GXG82" s="60"/>
      <c r="GXH82" s="60"/>
      <c r="GXI82" s="60"/>
      <c r="GXJ82" s="60"/>
      <c r="GXK82" s="60"/>
      <c r="GXL82" s="60"/>
      <c r="GXM82" s="60"/>
      <c r="GXN82" s="60"/>
      <c r="GXO82" s="60"/>
      <c r="GXP82" s="60"/>
      <c r="GXQ82" s="60"/>
      <c r="GXR82" s="60"/>
      <c r="GXS82" s="60"/>
      <c r="GXT82" s="60"/>
      <c r="GXU82" s="60"/>
      <c r="GXV82" s="60"/>
      <c r="GXW82" s="60"/>
      <c r="GXX82" s="60"/>
      <c r="GXY82" s="60"/>
      <c r="GXZ82" s="60"/>
      <c r="GYA82" s="60"/>
      <c r="GYB82" s="60"/>
      <c r="GYC82" s="60"/>
      <c r="GYD82" s="60"/>
      <c r="GYE82" s="60"/>
      <c r="GYF82" s="60"/>
      <c r="GYG82" s="60"/>
      <c r="GYH82" s="60"/>
      <c r="GYI82" s="60"/>
      <c r="GYJ82" s="60"/>
      <c r="GYK82" s="60"/>
      <c r="GYL82" s="60"/>
      <c r="GYM82" s="60"/>
      <c r="GYN82" s="60"/>
      <c r="GYO82" s="60"/>
      <c r="GYP82" s="60"/>
      <c r="GYQ82" s="60"/>
      <c r="GYR82" s="60"/>
      <c r="GYS82" s="60"/>
      <c r="GYT82" s="60"/>
      <c r="GYU82" s="60"/>
      <c r="GYV82" s="60"/>
      <c r="GYW82" s="60"/>
      <c r="GYX82" s="60"/>
      <c r="GYY82" s="60"/>
      <c r="GYZ82" s="60"/>
      <c r="GZA82" s="60"/>
      <c r="GZB82" s="60"/>
      <c r="GZC82" s="60"/>
      <c r="GZD82" s="60"/>
      <c r="GZE82" s="60"/>
      <c r="GZF82" s="60"/>
      <c r="GZG82" s="60"/>
      <c r="GZH82" s="60"/>
      <c r="GZI82" s="60"/>
      <c r="GZJ82" s="60"/>
      <c r="GZK82" s="60"/>
      <c r="GZL82" s="60"/>
      <c r="GZM82" s="60"/>
      <c r="GZN82" s="60"/>
      <c r="GZO82" s="60"/>
      <c r="GZP82" s="60"/>
      <c r="GZQ82" s="60"/>
      <c r="GZR82" s="60"/>
      <c r="GZS82" s="60"/>
      <c r="GZT82" s="60"/>
      <c r="GZU82" s="60"/>
      <c r="GZV82" s="60"/>
      <c r="GZW82" s="60"/>
      <c r="GZX82" s="60"/>
      <c r="GZY82" s="60"/>
      <c r="GZZ82" s="60"/>
    </row>
    <row r="83" spans="1:5434" s="52" customFormat="1" ht="18.75" customHeight="1" x14ac:dyDescent="0.2">
      <c r="A83" s="84">
        <v>2</v>
      </c>
      <c r="B83" s="62" t="s">
        <v>60</v>
      </c>
      <c r="C83" s="37"/>
      <c r="D83" s="94">
        <f t="shared" si="161"/>
        <v>338</v>
      </c>
      <c r="E83" s="39">
        <f t="shared" si="167"/>
        <v>263</v>
      </c>
      <c r="F83" s="39">
        <f t="shared" si="168"/>
        <v>44</v>
      </c>
      <c r="G83" s="109">
        <f t="shared" si="169"/>
        <v>0</v>
      </c>
      <c r="H83" s="138">
        <f t="shared" si="170"/>
        <v>0</v>
      </c>
      <c r="I83" s="39">
        <f t="shared" si="171"/>
        <v>44</v>
      </c>
      <c r="J83" s="94">
        <v>307</v>
      </c>
      <c r="K83" s="39">
        <v>263</v>
      </c>
      <c r="L83" s="39">
        <f t="shared" si="172"/>
        <v>44</v>
      </c>
      <c r="M83" s="187">
        <v>0</v>
      </c>
      <c r="N83" s="115">
        <v>0</v>
      </c>
      <c r="O83" s="39">
        <f t="shared" si="173"/>
        <v>44</v>
      </c>
      <c r="P83" s="94">
        <f t="shared" si="79"/>
        <v>31</v>
      </c>
      <c r="Q83" s="39"/>
      <c r="R83" s="39">
        <f t="shared" si="174"/>
        <v>0</v>
      </c>
      <c r="S83" s="109">
        <f t="shared" si="175"/>
        <v>0</v>
      </c>
      <c r="T83" s="116">
        <f t="shared" si="176"/>
        <v>0</v>
      </c>
      <c r="U83" s="39">
        <f t="shared" si="177"/>
        <v>0</v>
      </c>
      <c r="V83" s="40"/>
      <c r="W83" s="39"/>
      <c r="X83" s="39">
        <f t="shared" si="178"/>
        <v>0</v>
      </c>
      <c r="Y83" s="109">
        <v>0</v>
      </c>
      <c r="Z83" s="116">
        <v>0</v>
      </c>
      <c r="AA83" s="39">
        <f t="shared" si="179"/>
        <v>0</v>
      </c>
      <c r="AB83" s="40">
        <v>31</v>
      </c>
      <c r="AC83" s="39"/>
      <c r="AD83" s="39"/>
      <c r="AE83" s="39"/>
      <c r="AF83" s="39"/>
      <c r="AG83" s="39"/>
      <c r="AH83" s="39"/>
      <c r="AI83" s="39"/>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60"/>
      <c r="OM83" s="60"/>
      <c r="ON83" s="60"/>
      <c r="OO83" s="60"/>
      <c r="OP83" s="60"/>
      <c r="OQ83" s="60"/>
      <c r="OR83" s="60"/>
      <c r="OS83" s="60"/>
      <c r="OT83" s="60"/>
      <c r="OU83" s="60"/>
      <c r="OV83" s="60"/>
      <c r="OW83" s="60"/>
      <c r="OX83" s="60"/>
      <c r="OY83" s="60"/>
      <c r="OZ83" s="60"/>
      <c r="PA83" s="60"/>
      <c r="PB83" s="60"/>
      <c r="PC83" s="60"/>
      <c r="PD83" s="60"/>
      <c r="PE83" s="60"/>
      <c r="PF83" s="60"/>
      <c r="PG83" s="60"/>
      <c r="PH83" s="60"/>
      <c r="PI83" s="60"/>
      <c r="PJ83" s="60"/>
      <c r="PK83" s="60"/>
      <c r="PL83" s="60"/>
      <c r="PM83" s="60"/>
      <c r="PN83" s="60"/>
      <c r="PO83" s="60"/>
      <c r="PP83" s="60"/>
      <c r="PQ83" s="60"/>
      <c r="PR83" s="60"/>
      <c r="PS83" s="60"/>
      <c r="PT83" s="60"/>
      <c r="PU83" s="60"/>
      <c r="PV83" s="60"/>
      <c r="PW83" s="60"/>
      <c r="PX83" s="60"/>
      <c r="PY83" s="60"/>
      <c r="PZ83" s="60"/>
      <c r="QA83" s="60"/>
      <c r="QB83" s="60"/>
      <c r="QC83" s="60"/>
      <c r="QD83" s="60"/>
      <c r="QE83" s="60"/>
      <c r="QF83" s="60"/>
      <c r="QG83" s="60"/>
      <c r="QH83" s="60"/>
      <c r="QI83" s="60"/>
      <c r="QJ83" s="60"/>
      <c r="QK83" s="60"/>
      <c r="QL83" s="60"/>
      <c r="QM83" s="60"/>
      <c r="QN83" s="60"/>
      <c r="QO83" s="60"/>
      <c r="QP83" s="60"/>
      <c r="QQ83" s="60"/>
      <c r="QR83" s="60"/>
      <c r="QS83" s="60"/>
      <c r="QT83" s="60"/>
      <c r="QU83" s="60"/>
      <c r="QV83" s="60"/>
      <c r="QW83" s="60"/>
      <c r="QX83" s="60"/>
      <c r="QY83" s="60"/>
      <c r="QZ83" s="60"/>
      <c r="RA83" s="60"/>
      <c r="RB83" s="60"/>
      <c r="RC83" s="60"/>
      <c r="RD83" s="60"/>
      <c r="RE83" s="60"/>
      <c r="RF83" s="60"/>
      <c r="RG83" s="60"/>
      <c r="RH83" s="60"/>
      <c r="RI83" s="60"/>
      <c r="RJ83" s="60"/>
      <c r="RK83" s="60"/>
      <c r="RL83" s="60"/>
      <c r="RM83" s="60"/>
      <c r="RN83" s="60"/>
      <c r="RO83" s="60"/>
      <c r="RP83" s="60"/>
      <c r="RQ83" s="60"/>
      <c r="RR83" s="60"/>
      <c r="RS83" s="60"/>
      <c r="RT83" s="60"/>
      <c r="RU83" s="60"/>
      <c r="RV83" s="60"/>
      <c r="RW83" s="60"/>
      <c r="RX83" s="60"/>
      <c r="RY83" s="60"/>
      <c r="RZ83" s="60"/>
      <c r="SA83" s="60"/>
      <c r="SB83" s="60"/>
      <c r="SC83" s="60"/>
      <c r="SD83" s="60"/>
      <c r="SE83" s="60"/>
      <c r="SF83" s="60"/>
      <c r="SG83" s="60"/>
      <c r="SH83" s="60"/>
      <c r="SI83" s="60"/>
      <c r="SJ83" s="60"/>
      <c r="SK83" s="60"/>
      <c r="SL83" s="60"/>
      <c r="SM83" s="60"/>
      <c r="SN83" s="60"/>
      <c r="SO83" s="60"/>
      <c r="SP83" s="60"/>
      <c r="SQ83" s="60"/>
      <c r="SR83" s="60"/>
      <c r="SS83" s="60"/>
      <c r="ST83" s="60"/>
      <c r="SU83" s="60"/>
      <c r="SV83" s="60"/>
      <c r="SW83" s="60"/>
      <c r="SX83" s="60"/>
      <c r="SY83" s="60"/>
      <c r="SZ83" s="60"/>
      <c r="TA83" s="60"/>
      <c r="TB83" s="60"/>
      <c r="TC83" s="60"/>
      <c r="TD83" s="60"/>
      <c r="TE83" s="60"/>
      <c r="TF83" s="60"/>
      <c r="TG83" s="60"/>
      <c r="TH83" s="60"/>
      <c r="TI83" s="60"/>
      <c r="TJ83" s="60"/>
      <c r="TK83" s="60"/>
      <c r="TL83" s="60"/>
      <c r="TM83" s="60"/>
      <c r="TN83" s="60"/>
      <c r="TO83" s="60"/>
      <c r="TP83" s="60"/>
      <c r="TQ83" s="60"/>
      <c r="TR83" s="60"/>
      <c r="TS83" s="60"/>
      <c r="TT83" s="60"/>
      <c r="TU83" s="60"/>
      <c r="TV83" s="60"/>
      <c r="TW83" s="60"/>
      <c r="TX83" s="60"/>
      <c r="TY83" s="60"/>
      <c r="TZ83" s="60"/>
      <c r="UA83" s="60"/>
      <c r="UB83" s="60"/>
      <c r="UC83" s="60"/>
      <c r="UD83" s="60"/>
      <c r="UE83" s="60"/>
      <c r="UF83" s="60"/>
      <c r="UG83" s="60"/>
      <c r="UH83" s="60"/>
      <c r="UI83" s="60"/>
      <c r="UJ83" s="60"/>
      <c r="UK83" s="60"/>
      <c r="UL83" s="60"/>
      <c r="UM83" s="60"/>
      <c r="UN83" s="60"/>
      <c r="UO83" s="60"/>
      <c r="UP83" s="60"/>
      <c r="UQ83" s="60"/>
      <c r="UR83" s="60"/>
      <c r="US83" s="60"/>
      <c r="UT83" s="60"/>
      <c r="UU83" s="60"/>
      <c r="UV83" s="60"/>
      <c r="UW83" s="60"/>
      <c r="UX83" s="60"/>
      <c r="UY83" s="60"/>
      <c r="UZ83" s="60"/>
      <c r="VA83" s="60"/>
      <c r="VB83" s="60"/>
      <c r="VC83" s="60"/>
      <c r="VD83" s="60"/>
      <c r="VE83" s="60"/>
      <c r="VF83" s="60"/>
      <c r="VG83" s="60"/>
      <c r="VH83" s="60"/>
      <c r="VI83" s="60"/>
      <c r="VJ83" s="60"/>
      <c r="VK83" s="60"/>
      <c r="VL83" s="60"/>
      <c r="VM83" s="60"/>
      <c r="VN83" s="60"/>
      <c r="VO83" s="60"/>
      <c r="VP83" s="60"/>
      <c r="VQ83" s="60"/>
      <c r="VR83" s="60"/>
      <c r="VS83" s="60"/>
      <c r="VT83" s="60"/>
      <c r="VU83" s="60"/>
      <c r="VV83" s="60"/>
      <c r="VW83" s="60"/>
      <c r="VX83" s="60"/>
      <c r="VY83" s="60"/>
      <c r="VZ83" s="60"/>
      <c r="WA83" s="60"/>
      <c r="WB83" s="60"/>
      <c r="WC83" s="60"/>
      <c r="WD83" s="60"/>
      <c r="WE83" s="60"/>
      <c r="WF83" s="60"/>
      <c r="WG83" s="60"/>
      <c r="WH83" s="60"/>
      <c r="WI83" s="60"/>
      <c r="WJ83" s="60"/>
      <c r="WK83" s="60"/>
      <c r="WL83" s="60"/>
      <c r="WM83" s="60"/>
      <c r="WN83" s="60"/>
      <c r="WO83" s="60"/>
      <c r="WP83" s="60"/>
      <c r="WQ83" s="60"/>
      <c r="WR83" s="60"/>
      <c r="WS83" s="60"/>
      <c r="WT83" s="60"/>
      <c r="WU83" s="60"/>
      <c r="WV83" s="60"/>
      <c r="WW83" s="60"/>
      <c r="WX83" s="60"/>
      <c r="WY83" s="60"/>
      <c r="WZ83" s="60"/>
      <c r="XA83" s="60"/>
      <c r="XB83" s="60"/>
      <c r="XC83" s="60"/>
      <c r="XD83" s="60"/>
      <c r="XE83" s="60"/>
      <c r="XF83" s="60"/>
      <c r="XG83" s="60"/>
      <c r="XH83" s="60"/>
      <c r="XI83" s="60"/>
      <c r="XJ83" s="60"/>
      <c r="XK83" s="60"/>
      <c r="XL83" s="60"/>
      <c r="XM83" s="60"/>
      <c r="XN83" s="60"/>
      <c r="XO83" s="60"/>
      <c r="XP83" s="60"/>
      <c r="XQ83" s="60"/>
      <c r="XR83" s="60"/>
      <c r="XS83" s="60"/>
      <c r="XT83" s="60"/>
      <c r="XU83" s="60"/>
      <c r="XV83" s="60"/>
      <c r="XW83" s="60"/>
      <c r="XX83" s="60"/>
      <c r="XY83" s="60"/>
      <c r="XZ83" s="60"/>
      <c r="YA83" s="60"/>
      <c r="YB83" s="60"/>
      <c r="YC83" s="60"/>
      <c r="YD83" s="60"/>
      <c r="YE83" s="60"/>
      <c r="YF83" s="60"/>
      <c r="YG83" s="60"/>
      <c r="YH83" s="60"/>
      <c r="YI83" s="60"/>
      <c r="YJ83" s="60"/>
      <c r="YK83" s="60"/>
      <c r="YL83" s="60"/>
      <c r="YM83" s="60"/>
      <c r="YN83" s="60"/>
      <c r="YO83" s="60"/>
      <c r="YP83" s="60"/>
      <c r="YQ83" s="60"/>
      <c r="YR83" s="60"/>
      <c r="YS83" s="60"/>
      <c r="YT83" s="60"/>
      <c r="YU83" s="60"/>
      <c r="YV83" s="60"/>
      <c r="YW83" s="60"/>
      <c r="YX83" s="60"/>
      <c r="YY83" s="60"/>
      <c r="YZ83" s="60"/>
      <c r="ZA83" s="60"/>
      <c r="ZB83" s="60"/>
      <c r="ZC83" s="60"/>
      <c r="ZD83" s="60"/>
      <c r="ZE83" s="60"/>
      <c r="ZF83" s="60"/>
      <c r="ZG83" s="60"/>
      <c r="ZH83" s="60"/>
      <c r="ZI83" s="60"/>
      <c r="ZJ83" s="60"/>
      <c r="ZK83" s="60"/>
      <c r="ZL83" s="60"/>
      <c r="ZM83" s="60"/>
      <c r="ZN83" s="60"/>
      <c r="ZO83" s="60"/>
      <c r="ZP83" s="60"/>
      <c r="ZQ83" s="60"/>
      <c r="ZR83" s="60"/>
      <c r="ZS83" s="60"/>
      <c r="ZT83" s="60"/>
      <c r="ZU83" s="60"/>
      <c r="ZV83" s="60"/>
      <c r="ZW83" s="60"/>
      <c r="ZX83" s="60"/>
      <c r="ZY83" s="60"/>
      <c r="ZZ83" s="60"/>
      <c r="AAA83" s="60"/>
      <c r="AAB83" s="60"/>
      <c r="AAC83" s="60"/>
      <c r="AAD83" s="60"/>
      <c r="AAE83" s="60"/>
      <c r="AAF83" s="60"/>
      <c r="AAG83" s="60"/>
      <c r="AAH83" s="60"/>
      <c r="AAI83" s="60"/>
      <c r="AAJ83" s="60"/>
      <c r="AAK83" s="60"/>
      <c r="AAL83" s="60"/>
      <c r="AAM83" s="60"/>
      <c r="AAN83" s="60"/>
      <c r="AAO83" s="60"/>
      <c r="AAP83" s="60"/>
      <c r="AAQ83" s="60"/>
      <c r="AAR83" s="60"/>
      <c r="AAS83" s="60"/>
      <c r="AAT83" s="60"/>
      <c r="AAU83" s="60"/>
      <c r="AAV83" s="60"/>
      <c r="AAW83" s="60"/>
      <c r="AAX83" s="60"/>
      <c r="AAY83" s="60"/>
      <c r="AAZ83" s="60"/>
      <c r="ABA83" s="60"/>
      <c r="ABB83" s="60"/>
      <c r="ABC83" s="60"/>
      <c r="ABD83" s="60"/>
      <c r="ABE83" s="60"/>
      <c r="ABF83" s="60"/>
      <c r="ABG83" s="60"/>
      <c r="ABH83" s="60"/>
      <c r="ABI83" s="60"/>
      <c r="ABJ83" s="60"/>
      <c r="ABK83" s="60"/>
      <c r="ABL83" s="60"/>
      <c r="ABM83" s="60"/>
      <c r="ABN83" s="60"/>
      <c r="ABO83" s="60"/>
      <c r="ABP83" s="60"/>
      <c r="ABQ83" s="60"/>
      <c r="ABR83" s="60"/>
      <c r="ABS83" s="60"/>
      <c r="ABT83" s="60"/>
      <c r="ABU83" s="60"/>
      <c r="ABV83" s="60"/>
      <c r="ABW83" s="60"/>
      <c r="ABX83" s="60"/>
      <c r="ABY83" s="60"/>
      <c r="ABZ83" s="60"/>
      <c r="ACA83" s="60"/>
      <c r="ACB83" s="60"/>
      <c r="ACC83" s="60"/>
      <c r="ACD83" s="60"/>
      <c r="ACE83" s="60"/>
      <c r="ACF83" s="60"/>
      <c r="ACG83" s="60"/>
      <c r="ACH83" s="60"/>
      <c r="ACI83" s="60"/>
      <c r="ACJ83" s="60"/>
      <c r="ACK83" s="60"/>
      <c r="ACL83" s="60"/>
      <c r="ACM83" s="60"/>
      <c r="ACN83" s="60"/>
      <c r="ACO83" s="60"/>
      <c r="ACP83" s="60"/>
      <c r="ACQ83" s="60"/>
      <c r="ACR83" s="60"/>
      <c r="ACS83" s="60"/>
      <c r="ACT83" s="60"/>
      <c r="ACU83" s="60"/>
      <c r="ACV83" s="60"/>
      <c r="ACW83" s="60"/>
      <c r="ACX83" s="60"/>
      <c r="ACY83" s="60"/>
      <c r="ACZ83" s="60"/>
      <c r="ADA83" s="60"/>
      <c r="ADB83" s="60"/>
      <c r="ADC83" s="60"/>
      <c r="ADD83" s="60"/>
      <c r="ADE83" s="60"/>
      <c r="ADF83" s="60"/>
      <c r="ADG83" s="60"/>
      <c r="ADH83" s="60"/>
      <c r="ADI83" s="60"/>
      <c r="ADJ83" s="60"/>
      <c r="ADK83" s="60"/>
      <c r="ADL83" s="60"/>
      <c r="ADM83" s="60"/>
      <c r="ADN83" s="60"/>
      <c r="ADO83" s="60"/>
      <c r="ADP83" s="60"/>
      <c r="ADQ83" s="60"/>
      <c r="ADR83" s="60"/>
      <c r="ADS83" s="60"/>
      <c r="ADT83" s="60"/>
      <c r="ADU83" s="60"/>
      <c r="ADV83" s="60"/>
      <c r="ADW83" s="60"/>
      <c r="ADX83" s="60"/>
      <c r="ADY83" s="60"/>
      <c r="ADZ83" s="60"/>
      <c r="AEA83" s="60"/>
      <c r="AEB83" s="60"/>
      <c r="AEC83" s="60"/>
      <c r="AED83" s="60"/>
      <c r="AEE83" s="60"/>
      <c r="AEF83" s="60"/>
      <c r="AEG83" s="60"/>
      <c r="AEH83" s="60"/>
      <c r="AEI83" s="60"/>
      <c r="AEJ83" s="60"/>
      <c r="AEK83" s="60"/>
      <c r="AEL83" s="60"/>
      <c r="AEM83" s="60"/>
      <c r="AEN83" s="60"/>
      <c r="AEO83" s="60"/>
      <c r="AEP83" s="60"/>
      <c r="AEQ83" s="60"/>
      <c r="AER83" s="60"/>
      <c r="AES83" s="60"/>
      <c r="AET83" s="60"/>
      <c r="AEU83" s="60"/>
      <c r="AEV83" s="60"/>
      <c r="AEW83" s="60"/>
      <c r="AEX83" s="60"/>
      <c r="AEY83" s="60"/>
      <c r="AEZ83" s="60"/>
      <c r="AFA83" s="60"/>
      <c r="AFB83" s="60"/>
      <c r="AFC83" s="60"/>
      <c r="AFD83" s="60"/>
      <c r="AFE83" s="60"/>
      <c r="AFF83" s="60"/>
      <c r="AFG83" s="60"/>
      <c r="AFH83" s="60"/>
      <c r="AFI83" s="60"/>
      <c r="AFJ83" s="60"/>
      <c r="AFK83" s="60"/>
      <c r="AFL83" s="60"/>
      <c r="AFM83" s="60"/>
      <c r="AFN83" s="60"/>
      <c r="AFO83" s="60"/>
      <c r="AFP83" s="60"/>
      <c r="AFQ83" s="60"/>
      <c r="AFR83" s="60"/>
      <c r="AFS83" s="60"/>
      <c r="AFT83" s="60"/>
      <c r="AFU83" s="60"/>
      <c r="AFV83" s="60"/>
      <c r="AFW83" s="60"/>
      <c r="AFX83" s="60"/>
      <c r="AFY83" s="60"/>
      <c r="AFZ83" s="60"/>
      <c r="AGA83" s="60"/>
      <c r="AGB83" s="60"/>
      <c r="AGC83" s="60"/>
      <c r="AGD83" s="60"/>
      <c r="AGE83" s="60"/>
      <c r="AGF83" s="60"/>
      <c r="AGG83" s="60"/>
      <c r="AGH83" s="60"/>
      <c r="AGI83" s="60"/>
      <c r="AGJ83" s="60"/>
      <c r="AGK83" s="60"/>
      <c r="AGL83" s="60"/>
      <c r="AGM83" s="60"/>
      <c r="AGN83" s="60"/>
      <c r="AGO83" s="60"/>
      <c r="AGP83" s="60"/>
      <c r="AGQ83" s="60"/>
      <c r="AGR83" s="60"/>
      <c r="AGS83" s="60"/>
      <c r="AGT83" s="60"/>
      <c r="AGU83" s="60"/>
      <c r="AGV83" s="60"/>
      <c r="AGW83" s="60"/>
      <c r="AGX83" s="60"/>
      <c r="AGY83" s="60"/>
      <c r="AGZ83" s="60"/>
      <c r="AHA83" s="60"/>
      <c r="AHB83" s="60"/>
      <c r="AHC83" s="60"/>
      <c r="AHD83" s="60"/>
      <c r="AHE83" s="60"/>
      <c r="AHF83" s="60"/>
      <c r="AHG83" s="60"/>
      <c r="AHH83" s="60"/>
      <c r="AHI83" s="60"/>
      <c r="AHJ83" s="60"/>
      <c r="AHK83" s="60"/>
      <c r="AHL83" s="60"/>
      <c r="AHM83" s="60"/>
      <c r="AHN83" s="60"/>
      <c r="AHO83" s="60"/>
      <c r="AHP83" s="60"/>
      <c r="AHQ83" s="60"/>
      <c r="AHR83" s="60"/>
      <c r="AHS83" s="60"/>
      <c r="AHT83" s="60"/>
      <c r="AHU83" s="60"/>
      <c r="AHV83" s="60"/>
      <c r="AHW83" s="60"/>
      <c r="AHX83" s="60"/>
      <c r="AHY83" s="60"/>
      <c r="AHZ83" s="60"/>
      <c r="AIA83" s="60"/>
      <c r="AIB83" s="60"/>
      <c r="AIC83" s="60"/>
      <c r="AID83" s="60"/>
      <c r="AIE83" s="60"/>
      <c r="AIF83" s="60"/>
      <c r="AIG83" s="60"/>
      <c r="AIH83" s="60"/>
      <c r="AII83" s="60"/>
      <c r="AIJ83" s="60"/>
      <c r="AIK83" s="60"/>
      <c r="AIL83" s="60"/>
      <c r="AIM83" s="60"/>
      <c r="AIN83" s="60"/>
      <c r="AIO83" s="60"/>
      <c r="AIP83" s="60"/>
      <c r="AIQ83" s="60"/>
      <c r="AIR83" s="60"/>
      <c r="AIS83" s="60"/>
      <c r="AIT83" s="60"/>
      <c r="AIU83" s="60"/>
      <c r="AIV83" s="60"/>
      <c r="AIW83" s="60"/>
      <c r="AIX83" s="60"/>
      <c r="AIY83" s="60"/>
      <c r="AIZ83" s="60"/>
      <c r="AJA83" s="60"/>
      <c r="AJB83" s="60"/>
      <c r="AJC83" s="60"/>
      <c r="AJD83" s="60"/>
      <c r="AJE83" s="60"/>
      <c r="AJF83" s="60"/>
      <c r="AJG83" s="60"/>
      <c r="AJH83" s="60"/>
      <c r="AJI83" s="60"/>
      <c r="AJJ83" s="60"/>
      <c r="AJK83" s="60"/>
      <c r="AJL83" s="60"/>
      <c r="AJM83" s="60"/>
      <c r="AJN83" s="60"/>
      <c r="AJO83" s="60"/>
      <c r="AJP83" s="60"/>
      <c r="AJQ83" s="60"/>
      <c r="AJR83" s="60"/>
      <c r="AJS83" s="60"/>
      <c r="AJT83" s="60"/>
      <c r="AJU83" s="60"/>
      <c r="AJV83" s="60"/>
      <c r="AJW83" s="60"/>
      <c r="AJX83" s="60"/>
      <c r="AJY83" s="60"/>
      <c r="AJZ83" s="60"/>
      <c r="AKA83" s="60"/>
      <c r="AKB83" s="60"/>
      <c r="AKC83" s="60"/>
      <c r="AKD83" s="60"/>
      <c r="AKE83" s="60"/>
      <c r="AKF83" s="60"/>
      <c r="AKG83" s="60"/>
      <c r="AKH83" s="60"/>
      <c r="AKI83" s="60"/>
      <c r="AKJ83" s="60"/>
      <c r="AKK83" s="60"/>
      <c r="AKL83" s="60"/>
      <c r="AKM83" s="60"/>
      <c r="AKN83" s="60"/>
      <c r="AKO83" s="60"/>
      <c r="AKP83" s="60"/>
      <c r="AKQ83" s="60"/>
      <c r="AKR83" s="60"/>
      <c r="AKS83" s="60"/>
      <c r="AKT83" s="60"/>
      <c r="AKU83" s="60"/>
      <c r="AKV83" s="60"/>
      <c r="AKW83" s="60"/>
      <c r="AKX83" s="60"/>
      <c r="AKY83" s="60"/>
      <c r="AKZ83" s="60"/>
      <c r="ALA83" s="60"/>
      <c r="ALB83" s="60"/>
      <c r="ALC83" s="60"/>
      <c r="ALD83" s="60"/>
      <c r="ALE83" s="60"/>
      <c r="ALF83" s="60"/>
      <c r="ALG83" s="60"/>
      <c r="ALH83" s="60"/>
      <c r="ALI83" s="60"/>
      <c r="ALJ83" s="60"/>
      <c r="ALK83" s="60"/>
      <c r="ALL83" s="60"/>
      <c r="ALM83" s="60"/>
      <c r="ALN83" s="60"/>
      <c r="ALO83" s="60"/>
      <c r="ALP83" s="60"/>
      <c r="ALQ83" s="60"/>
      <c r="ALR83" s="60"/>
      <c r="ALS83" s="60"/>
      <c r="ALT83" s="60"/>
      <c r="ALU83" s="60"/>
      <c r="ALV83" s="60"/>
      <c r="ALW83" s="60"/>
      <c r="ALX83" s="60"/>
      <c r="ALY83" s="60"/>
      <c r="ALZ83" s="60"/>
      <c r="AMA83" s="60"/>
      <c r="AMB83" s="60"/>
      <c r="AMC83" s="60"/>
      <c r="AMD83" s="60"/>
      <c r="AME83" s="60"/>
      <c r="AMF83" s="60"/>
      <c r="AMG83" s="60"/>
      <c r="AMH83" s="60"/>
      <c r="AMI83" s="60"/>
      <c r="AMJ83" s="60"/>
      <c r="AMK83" s="60"/>
      <c r="AML83" s="60"/>
      <c r="AMM83" s="60"/>
      <c r="AMN83" s="60"/>
      <c r="AMO83" s="60"/>
      <c r="AMP83" s="60"/>
      <c r="AMQ83" s="60"/>
      <c r="AMR83" s="60"/>
      <c r="AMS83" s="60"/>
      <c r="AMT83" s="60"/>
      <c r="AMU83" s="60"/>
      <c r="AMV83" s="60"/>
      <c r="AMW83" s="60"/>
      <c r="AMX83" s="60"/>
      <c r="AMY83" s="60"/>
      <c r="AMZ83" s="60"/>
      <c r="ANA83" s="60"/>
      <c r="ANB83" s="60"/>
      <c r="ANC83" s="60"/>
      <c r="AND83" s="60"/>
      <c r="ANE83" s="60"/>
      <c r="ANF83" s="60"/>
      <c r="ANG83" s="60"/>
      <c r="ANH83" s="60"/>
      <c r="ANI83" s="60"/>
      <c r="ANJ83" s="60"/>
      <c r="ANK83" s="60"/>
      <c r="ANL83" s="60"/>
      <c r="ANM83" s="60"/>
      <c r="ANN83" s="60"/>
      <c r="ANO83" s="60"/>
      <c r="ANP83" s="60"/>
      <c r="ANQ83" s="60"/>
      <c r="ANR83" s="60"/>
      <c r="ANS83" s="60"/>
      <c r="ANT83" s="60"/>
      <c r="ANU83" s="60"/>
      <c r="ANV83" s="60"/>
      <c r="ANW83" s="60"/>
      <c r="ANX83" s="60"/>
      <c r="ANY83" s="60"/>
      <c r="ANZ83" s="60"/>
      <c r="AOA83" s="60"/>
      <c r="AOB83" s="60"/>
      <c r="AOC83" s="60"/>
      <c r="AOD83" s="60"/>
      <c r="AOE83" s="60"/>
      <c r="AOF83" s="60"/>
      <c r="AOG83" s="60"/>
      <c r="AOH83" s="60"/>
      <c r="AOI83" s="60"/>
      <c r="AOJ83" s="60"/>
      <c r="AOK83" s="60"/>
      <c r="AOL83" s="60"/>
      <c r="AOM83" s="60"/>
      <c r="AON83" s="60"/>
      <c r="AOO83" s="60"/>
      <c r="AOP83" s="60"/>
      <c r="AOQ83" s="60"/>
      <c r="AOR83" s="60"/>
      <c r="AOS83" s="60"/>
      <c r="AOT83" s="60"/>
      <c r="AOU83" s="60"/>
      <c r="AOV83" s="60"/>
      <c r="AOW83" s="60"/>
      <c r="AOX83" s="60"/>
      <c r="AOY83" s="60"/>
      <c r="AOZ83" s="60"/>
      <c r="APA83" s="60"/>
      <c r="APB83" s="60"/>
      <c r="APC83" s="60"/>
      <c r="APD83" s="60"/>
      <c r="APE83" s="60"/>
      <c r="APF83" s="60"/>
      <c r="APG83" s="60"/>
      <c r="APH83" s="60"/>
      <c r="API83" s="60"/>
      <c r="APJ83" s="60"/>
      <c r="APK83" s="60"/>
      <c r="APL83" s="60"/>
      <c r="APM83" s="60"/>
      <c r="APN83" s="60"/>
      <c r="APO83" s="60"/>
      <c r="APP83" s="60"/>
      <c r="APQ83" s="60"/>
      <c r="APR83" s="60"/>
      <c r="APS83" s="60"/>
      <c r="APT83" s="60"/>
      <c r="APU83" s="60"/>
      <c r="APV83" s="60"/>
      <c r="APW83" s="60"/>
      <c r="APX83" s="60"/>
      <c r="APY83" s="60"/>
      <c r="APZ83" s="60"/>
      <c r="AQA83" s="60"/>
      <c r="AQB83" s="60"/>
      <c r="AQC83" s="60"/>
      <c r="AQD83" s="60"/>
      <c r="AQE83" s="60"/>
      <c r="AQF83" s="60"/>
      <c r="AQG83" s="60"/>
      <c r="AQH83" s="60"/>
      <c r="AQI83" s="60"/>
      <c r="AQJ83" s="60"/>
      <c r="AQK83" s="60"/>
      <c r="AQL83" s="60"/>
      <c r="AQM83" s="60"/>
      <c r="AQN83" s="60"/>
      <c r="AQO83" s="60"/>
      <c r="AQP83" s="60"/>
      <c r="AQQ83" s="60"/>
      <c r="AQR83" s="60"/>
      <c r="AQS83" s="60"/>
      <c r="AQT83" s="60"/>
      <c r="AQU83" s="60"/>
      <c r="AQV83" s="60"/>
      <c r="AQW83" s="60"/>
      <c r="AQX83" s="60"/>
      <c r="AQY83" s="60"/>
      <c r="AQZ83" s="60"/>
      <c r="ARA83" s="60"/>
      <c r="ARB83" s="60"/>
      <c r="ARC83" s="60"/>
      <c r="ARD83" s="60"/>
      <c r="ARE83" s="60"/>
      <c r="ARF83" s="60"/>
      <c r="ARG83" s="60"/>
      <c r="ARH83" s="60"/>
      <c r="ARI83" s="60"/>
      <c r="ARJ83" s="60"/>
      <c r="ARK83" s="60"/>
      <c r="ARL83" s="60"/>
      <c r="ARM83" s="60"/>
      <c r="ARN83" s="60"/>
      <c r="ARO83" s="60"/>
      <c r="ARP83" s="60"/>
      <c r="ARQ83" s="60"/>
      <c r="ARR83" s="60"/>
      <c r="ARS83" s="60"/>
      <c r="ART83" s="60"/>
      <c r="ARU83" s="60"/>
      <c r="ARV83" s="60"/>
      <c r="ARW83" s="60"/>
      <c r="ARX83" s="60"/>
      <c r="ARY83" s="60"/>
      <c r="ARZ83" s="60"/>
      <c r="ASA83" s="60"/>
      <c r="ASB83" s="60"/>
      <c r="ASC83" s="60"/>
      <c r="ASD83" s="60"/>
      <c r="ASE83" s="60"/>
      <c r="ASF83" s="60"/>
      <c r="ASG83" s="60"/>
      <c r="ASH83" s="60"/>
      <c r="ASI83" s="60"/>
      <c r="ASJ83" s="60"/>
      <c r="ASK83" s="60"/>
      <c r="ASL83" s="60"/>
      <c r="ASM83" s="60"/>
      <c r="ASN83" s="60"/>
      <c r="ASO83" s="60"/>
      <c r="ASP83" s="60"/>
      <c r="ASQ83" s="60"/>
      <c r="ASR83" s="60"/>
      <c r="ASS83" s="60"/>
      <c r="AST83" s="60"/>
      <c r="ASU83" s="60"/>
      <c r="ASV83" s="60"/>
      <c r="ASW83" s="60"/>
      <c r="ASX83" s="60"/>
      <c r="ASY83" s="60"/>
      <c r="ASZ83" s="60"/>
      <c r="ATA83" s="60"/>
      <c r="ATB83" s="60"/>
      <c r="ATC83" s="60"/>
      <c r="ATD83" s="60"/>
      <c r="ATE83" s="60"/>
      <c r="ATF83" s="60"/>
      <c r="ATG83" s="60"/>
      <c r="ATH83" s="60"/>
      <c r="ATI83" s="60"/>
      <c r="ATJ83" s="60"/>
      <c r="ATK83" s="60"/>
      <c r="ATL83" s="60"/>
      <c r="ATM83" s="60"/>
      <c r="ATN83" s="60"/>
      <c r="ATO83" s="60"/>
      <c r="ATP83" s="60"/>
      <c r="ATQ83" s="60"/>
      <c r="ATR83" s="60"/>
      <c r="ATS83" s="60"/>
      <c r="ATT83" s="60"/>
      <c r="ATU83" s="60"/>
      <c r="ATV83" s="60"/>
      <c r="ATW83" s="60"/>
      <c r="ATX83" s="60"/>
      <c r="ATY83" s="60"/>
      <c r="ATZ83" s="60"/>
      <c r="AUA83" s="60"/>
      <c r="AUB83" s="60"/>
      <c r="AUC83" s="60"/>
      <c r="AUD83" s="60"/>
      <c r="AUE83" s="60"/>
      <c r="AUF83" s="60"/>
      <c r="AUG83" s="60"/>
      <c r="AUH83" s="60"/>
      <c r="AUI83" s="60"/>
      <c r="AUJ83" s="60"/>
      <c r="AUK83" s="60"/>
      <c r="AUL83" s="60"/>
      <c r="AUM83" s="60"/>
      <c r="AUN83" s="60"/>
      <c r="AUO83" s="60"/>
      <c r="AUP83" s="60"/>
      <c r="AUQ83" s="60"/>
      <c r="AUR83" s="60"/>
      <c r="AUS83" s="60"/>
      <c r="AUT83" s="60"/>
      <c r="AUU83" s="60"/>
      <c r="AUV83" s="60"/>
      <c r="AUW83" s="60"/>
      <c r="AUX83" s="60"/>
      <c r="AUY83" s="60"/>
      <c r="AUZ83" s="60"/>
      <c r="AVA83" s="60"/>
      <c r="AVB83" s="60"/>
      <c r="AVC83" s="60"/>
      <c r="AVD83" s="60"/>
      <c r="AVE83" s="60"/>
      <c r="AVF83" s="60"/>
      <c r="AVG83" s="60"/>
      <c r="AVH83" s="60"/>
      <c r="AVI83" s="60"/>
      <c r="AVJ83" s="60"/>
      <c r="AVK83" s="60"/>
      <c r="AVL83" s="60"/>
      <c r="AVM83" s="60"/>
      <c r="AVN83" s="60"/>
      <c r="AVO83" s="60"/>
      <c r="AVP83" s="60"/>
      <c r="AVQ83" s="60"/>
      <c r="AVR83" s="60"/>
      <c r="AVS83" s="60"/>
      <c r="AVT83" s="60"/>
      <c r="AVU83" s="60"/>
      <c r="AVV83" s="60"/>
      <c r="AVW83" s="60"/>
      <c r="AVX83" s="60"/>
      <c r="AVY83" s="60"/>
      <c r="AVZ83" s="60"/>
      <c r="AWA83" s="60"/>
      <c r="AWB83" s="60"/>
      <c r="AWC83" s="60"/>
      <c r="AWD83" s="60"/>
      <c r="AWE83" s="60"/>
      <c r="AWF83" s="60"/>
      <c r="AWG83" s="60"/>
      <c r="AWH83" s="60"/>
      <c r="AWI83" s="60"/>
      <c r="AWJ83" s="60"/>
      <c r="AWK83" s="60"/>
      <c r="AWL83" s="60"/>
      <c r="AWM83" s="60"/>
      <c r="AWN83" s="60"/>
      <c r="AWO83" s="60"/>
      <c r="AWP83" s="60"/>
      <c r="AWQ83" s="60"/>
      <c r="AWR83" s="60"/>
      <c r="AWS83" s="60"/>
      <c r="AWT83" s="60"/>
      <c r="AWU83" s="60"/>
      <c r="AWV83" s="60"/>
      <c r="AWW83" s="60"/>
      <c r="AWX83" s="60"/>
      <c r="AWY83" s="60"/>
      <c r="AWZ83" s="60"/>
      <c r="AXA83" s="60"/>
      <c r="AXB83" s="60"/>
      <c r="AXC83" s="60"/>
      <c r="AXD83" s="60"/>
      <c r="AXE83" s="60"/>
      <c r="AXF83" s="60"/>
      <c r="AXG83" s="60"/>
      <c r="AXH83" s="60"/>
      <c r="AXI83" s="60"/>
      <c r="AXJ83" s="60"/>
      <c r="AXK83" s="60"/>
      <c r="AXL83" s="60"/>
      <c r="AXM83" s="60"/>
      <c r="AXN83" s="60"/>
      <c r="AXO83" s="60"/>
      <c r="AXP83" s="60"/>
      <c r="AXQ83" s="60"/>
      <c r="AXR83" s="60"/>
      <c r="AXS83" s="60"/>
      <c r="AXT83" s="60"/>
      <c r="AXU83" s="60"/>
      <c r="AXV83" s="60"/>
      <c r="AXW83" s="60"/>
      <c r="AXX83" s="60"/>
      <c r="AXY83" s="60"/>
      <c r="AXZ83" s="60"/>
      <c r="AYA83" s="60"/>
      <c r="AYB83" s="60"/>
      <c r="AYC83" s="60"/>
      <c r="AYD83" s="60"/>
      <c r="AYE83" s="60"/>
      <c r="AYF83" s="60"/>
      <c r="AYG83" s="60"/>
      <c r="AYH83" s="60"/>
      <c r="AYI83" s="60"/>
      <c r="AYJ83" s="60"/>
      <c r="AYK83" s="60"/>
      <c r="AYL83" s="60"/>
      <c r="AYM83" s="60"/>
      <c r="AYN83" s="60"/>
      <c r="AYO83" s="60"/>
      <c r="AYP83" s="60"/>
      <c r="AYQ83" s="60"/>
      <c r="AYR83" s="60"/>
      <c r="AYS83" s="60"/>
      <c r="AYT83" s="60"/>
      <c r="AYU83" s="60"/>
      <c r="AYV83" s="60"/>
      <c r="AYW83" s="60"/>
      <c r="AYX83" s="60"/>
      <c r="AYY83" s="60"/>
      <c r="AYZ83" s="60"/>
      <c r="AZA83" s="60"/>
      <c r="AZB83" s="60"/>
      <c r="AZC83" s="60"/>
      <c r="AZD83" s="60"/>
      <c r="AZE83" s="60"/>
      <c r="AZF83" s="60"/>
      <c r="AZG83" s="60"/>
      <c r="AZH83" s="60"/>
      <c r="AZI83" s="60"/>
      <c r="AZJ83" s="60"/>
      <c r="AZK83" s="60"/>
      <c r="AZL83" s="60"/>
      <c r="AZM83" s="60"/>
      <c r="AZN83" s="60"/>
      <c r="AZO83" s="60"/>
      <c r="AZP83" s="60"/>
      <c r="AZQ83" s="60"/>
      <c r="AZR83" s="60"/>
      <c r="AZS83" s="60"/>
      <c r="AZT83" s="60"/>
      <c r="AZU83" s="60"/>
      <c r="AZV83" s="60"/>
      <c r="AZW83" s="60"/>
      <c r="AZX83" s="60"/>
      <c r="AZY83" s="60"/>
      <c r="AZZ83" s="60"/>
      <c r="BAA83" s="60"/>
      <c r="BAB83" s="60"/>
      <c r="BAC83" s="60"/>
      <c r="BAD83" s="60"/>
      <c r="BAE83" s="60"/>
      <c r="BAF83" s="60"/>
      <c r="BAG83" s="60"/>
      <c r="BAH83" s="60"/>
      <c r="BAI83" s="60"/>
      <c r="BAJ83" s="60"/>
      <c r="BAK83" s="60"/>
      <c r="BAL83" s="60"/>
      <c r="BAM83" s="60"/>
      <c r="BAN83" s="60"/>
      <c r="BAO83" s="60"/>
      <c r="BAP83" s="60"/>
      <c r="BAQ83" s="60"/>
      <c r="BAR83" s="60"/>
      <c r="BAS83" s="60"/>
      <c r="BAT83" s="60"/>
      <c r="BAU83" s="60"/>
      <c r="BAV83" s="60"/>
      <c r="BAW83" s="60"/>
      <c r="BAX83" s="60"/>
      <c r="BAY83" s="60"/>
      <c r="BAZ83" s="60"/>
      <c r="BBA83" s="60"/>
      <c r="BBB83" s="60"/>
      <c r="BBC83" s="60"/>
      <c r="BBD83" s="60"/>
      <c r="BBE83" s="60"/>
      <c r="BBF83" s="60"/>
      <c r="BBG83" s="60"/>
      <c r="BBH83" s="60"/>
      <c r="BBI83" s="60"/>
      <c r="BBJ83" s="60"/>
      <c r="BBK83" s="60"/>
      <c r="BBL83" s="60"/>
      <c r="BBM83" s="60"/>
      <c r="BBN83" s="60"/>
      <c r="BBO83" s="60"/>
      <c r="BBP83" s="60"/>
      <c r="BBQ83" s="60"/>
      <c r="BBR83" s="60"/>
      <c r="BBS83" s="60"/>
      <c r="BBT83" s="60"/>
      <c r="BBU83" s="60"/>
      <c r="BBV83" s="60"/>
      <c r="BBW83" s="60"/>
      <c r="BBX83" s="60"/>
      <c r="BBY83" s="60"/>
      <c r="BBZ83" s="60"/>
      <c r="BCA83" s="60"/>
      <c r="BCB83" s="60"/>
      <c r="BCC83" s="60"/>
      <c r="BCD83" s="60"/>
      <c r="BCE83" s="60"/>
      <c r="BCF83" s="60"/>
      <c r="BCG83" s="60"/>
      <c r="BCH83" s="60"/>
      <c r="BCI83" s="60"/>
      <c r="BCJ83" s="60"/>
      <c r="BCK83" s="60"/>
      <c r="BCL83" s="60"/>
      <c r="BCM83" s="60"/>
      <c r="BCN83" s="60"/>
      <c r="BCO83" s="60"/>
      <c r="BCP83" s="60"/>
      <c r="BCQ83" s="60"/>
      <c r="BCR83" s="60"/>
      <c r="BCS83" s="60"/>
      <c r="BCT83" s="60"/>
      <c r="BCU83" s="60"/>
      <c r="BCV83" s="60"/>
      <c r="BCW83" s="60"/>
      <c r="BCX83" s="60"/>
      <c r="BCY83" s="60"/>
      <c r="BCZ83" s="60"/>
      <c r="BDA83" s="60"/>
      <c r="BDB83" s="60"/>
      <c r="BDC83" s="60"/>
      <c r="BDD83" s="60"/>
      <c r="BDE83" s="60"/>
      <c r="BDF83" s="60"/>
      <c r="BDG83" s="60"/>
      <c r="BDH83" s="60"/>
      <c r="BDI83" s="60"/>
      <c r="BDJ83" s="60"/>
      <c r="BDK83" s="60"/>
      <c r="BDL83" s="60"/>
      <c r="BDM83" s="60"/>
      <c r="BDN83" s="60"/>
      <c r="BDO83" s="60"/>
      <c r="BDP83" s="60"/>
      <c r="BDQ83" s="60"/>
      <c r="BDR83" s="60"/>
      <c r="BDS83" s="60"/>
      <c r="BDT83" s="60"/>
      <c r="BDU83" s="60"/>
      <c r="BDV83" s="60"/>
      <c r="BDW83" s="60"/>
      <c r="BDX83" s="60"/>
      <c r="BDY83" s="60"/>
      <c r="BDZ83" s="60"/>
      <c r="BEA83" s="60"/>
      <c r="BEB83" s="60"/>
      <c r="BEC83" s="60"/>
      <c r="BED83" s="60"/>
      <c r="BEE83" s="60"/>
      <c r="BEF83" s="60"/>
      <c r="BEG83" s="60"/>
      <c r="BEH83" s="60"/>
      <c r="BEI83" s="60"/>
      <c r="BEJ83" s="60"/>
      <c r="BEK83" s="60"/>
      <c r="BEL83" s="60"/>
      <c r="BEM83" s="60"/>
      <c r="BEN83" s="60"/>
      <c r="BEO83" s="60"/>
      <c r="BEP83" s="60"/>
      <c r="BEQ83" s="60"/>
      <c r="BER83" s="60"/>
      <c r="BES83" s="60"/>
      <c r="BET83" s="60"/>
      <c r="BEU83" s="60"/>
      <c r="BEV83" s="60"/>
      <c r="BEW83" s="60"/>
      <c r="BEX83" s="60"/>
      <c r="BEY83" s="60"/>
      <c r="BEZ83" s="60"/>
      <c r="BFA83" s="60"/>
      <c r="BFB83" s="60"/>
      <c r="BFC83" s="60"/>
      <c r="BFD83" s="60"/>
      <c r="BFE83" s="60"/>
      <c r="BFF83" s="60"/>
      <c r="BFG83" s="60"/>
      <c r="BFH83" s="60"/>
      <c r="BFI83" s="60"/>
      <c r="BFJ83" s="60"/>
      <c r="BFK83" s="60"/>
      <c r="BFL83" s="60"/>
      <c r="BFM83" s="60"/>
      <c r="BFN83" s="60"/>
      <c r="BFO83" s="60"/>
      <c r="BFP83" s="60"/>
      <c r="BFQ83" s="60"/>
      <c r="BFR83" s="60"/>
      <c r="BFS83" s="60"/>
      <c r="BFT83" s="60"/>
      <c r="BFU83" s="60"/>
      <c r="BFV83" s="60"/>
      <c r="BFW83" s="60"/>
      <c r="BFX83" s="60"/>
      <c r="BFY83" s="60"/>
      <c r="BFZ83" s="60"/>
      <c r="BGA83" s="60"/>
      <c r="BGB83" s="60"/>
      <c r="BGC83" s="60"/>
      <c r="BGD83" s="60"/>
      <c r="BGE83" s="60"/>
      <c r="BGF83" s="60"/>
      <c r="BGG83" s="60"/>
      <c r="BGH83" s="60"/>
      <c r="BGI83" s="60"/>
      <c r="BGJ83" s="60"/>
      <c r="BGK83" s="60"/>
      <c r="BGL83" s="60"/>
      <c r="BGM83" s="60"/>
      <c r="BGN83" s="60"/>
      <c r="BGO83" s="60"/>
      <c r="BGP83" s="60"/>
      <c r="BGQ83" s="60"/>
      <c r="BGR83" s="60"/>
      <c r="BGS83" s="60"/>
      <c r="BGT83" s="60"/>
      <c r="BGU83" s="60"/>
      <c r="BGV83" s="60"/>
      <c r="BGW83" s="60"/>
      <c r="BGX83" s="60"/>
      <c r="BGY83" s="60"/>
      <c r="BGZ83" s="60"/>
      <c r="BHA83" s="60"/>
      <c r="BHB83" s="60"/>
      <c r="BHC83" s="60"/>
      <c r="BHD83" s="60"/>
      <c r="BHE83" s="60"/>
      <c r="BHF83" s="60"/>
      <c r="BHG83" s="60"/>
      <c r="BHH83" s="60"/>
      <c r="BHI83" s="60"/>
      <c r="BHJ83" s="60"/>
      <c r="BHK83" s="60"/>
      <c r="BHL83" s="60"/>
      <c r="BHM83" s="60"/>
      <c r="BHN83" s="60"/>
      <c r="BHO83" s="60"/>
      <c r="BHP83" s="60"/>
      <c r="BHQ83" s="60"/>
      <c r="BHR83" s="60"/>
      <c r="BHS83" s="60"/>
      <c r="BHT83" s="60"/>
      <c r="BHU83" s="60"/>
      <c r="BHV83" s="60"/>
      <c r="BHW83" s="60"/>
      <c r="BHX83" s="60"/>
      <c r="BHY83" s="60"/>
      <c r="BHZ83" s="60"/>
      <c r="BIA83" s="60"/>
      <c r="BIB83" s="60"/>
      <c r="BIC83" s="60"/>
      <c r="BID83" s="60"/>
      <c r="BIE83" s="60"/>
      <c r="BIF83" s="60"/>
      <c r="BIG83" s="60"/>
      <c r="BIH83" s="60"/>
      <c r="BII83" s="60"/>
      <c r="BIJ83" s="60"/>
      <c r="BIK83" s="60"/>
      <c r="BIL83" s="60"/>
      <c r="BIM83" s="60"/>
      <c r="BIN83" s="60"/>
      <c r="BIO83" s="60"/>
      <c r="BIP83" s="60"/>
      <c r="BIQ83" s="60"/>
      <c r="BIR83" s="60"/>
      <c r="BIS83" s="60"/>
      <c r="BIT83" s="60"/>
      <c r="BIU83" s="60"/>
      <c r="BIV83" s="60"/>
      <c r="BIW83" s="60"/>
      <c r="BIX83" s="60"/>
      <c r="BIY83" s="60"/>
      <c r="BIZ83" s="60"/>
      <c r="BJA83" s="60"/>
      <c r="BJB83" s="60"/>
      <c r="BJC83" s="60"/>
      <c r="BJD83" s="60"/>
      <c r="BJE83" s="60"/>
      <c r="BJF83" s="60"/>
      <c r="BJG83" s="60"/>
      <c r="BJH83" s="60"/>
      <c r="BJI83" s="60"/>
      <c r="BJJ83" s="60"/>
      <c r="BJK83" s="60"/>
      <c r="BJL83" s="60"/>
      <c r="BJM83" s="60"/>
      <c r="BJN83" s="60"/>
      <c r="BJO83" s="60"/>
      <c r="BJP83" s="60"/>
      <c r="BJQ83" s="60"/>
      <c r="BJR83" s="60"/>
      <c r="BJS83" s="60"/>
      <c r="BJT83" s="60"/>
      <c r="BJU83" s="60"/>
      <c r="BJV83" s="60"/>
      <c r="BJW83" s="60"/>
      <c r="BJX83" s="60"/>
      <c r="BJY83" s="60"/>
      <c r="BJZ83" s="60"/>
      <c r="BKA83" s="60"/>
      <c r="BKB83" s="60"/>
      <c r="BKC83" s="60"/>
      <c r="BKD83" s="60"/>
      <c r="BKE83" s="60"/>
      <c r="BKF83" s="60"/>
      <c r="BKG83" s="60"/>
      <c r="BKH83" s="60"/>
      <c r="BKI83" s="60"/>
      <c r="BKJ83" s="60"/>
      <c r="BKK83" s="60"/>
      <c r="BKL83" s="60"/>
      <c r="BKM83" s="60"/>
      <c r="BKN83" s="60"/>
      <c r="BKO83" s="60"/>
      <c r="BKP83" s="60"/>
      <c r="BKQ83" s="60"/>
      <c r="BKR83" s="60"/>
      <c r="BKS83" s="60"/>
      <c r="BKT83" s="60"/>
      <c r="BKU83" s="60"/>
      <c r="BKV83" s="60"/>
      <c r="BKW83" s="60"/>
      <c r="BKX83" s="60"/>
      <c r="BKY83" s="60"/>
      <c r="BKZ83" s="60"/>
      <c r="BLA83" s="60"/>
      <c r="BLB83" s="60"/>
      <c r="BLC83" s="60"/>
      <c r="BLD83" s="60"/>
      <c r="BLE83" s="60"/>
      <c r="BLF83" s="60"/>
      <c r="BLG83" s="60"/>
      <c r="BLH83" s="60"/>
      <c r="BLI83" s="60"/>
      <c r="BLJ83" s="60"/>
      <c r="BLK83" s="60"/>
      <c r="BLL83" s="60"/>
      <c r="BLM83" s="60"/>
      <c r="BLN83" s="60"/>
      <c r="BLO83" s="60"/>
      <c r="BLP83" s="60"/>
      <c r="BLQ83" s="60"/>
      <c r="BLR83" s="60"/>
      <c r="BLS83" s="60"/>
      <c r="BLT83" s="60"/>
      <c r="BLU83" s="60"/>
      <c r="BLV83" s="60"/>
      <c r="BLW83" s="60"/>
      <c r="BLX83" s="60"/>
      <c r="BLY83" s="60"/>
      <c r="BLZ83" s="60"/>
      <c r="BMA83" s="60"/>
      <c r="BMB83" s="60"/>
      <c r="BMC83" s="60"/>
      <c r="BMD83" s="60"/>
      <c r="BME83" s="60"/>
      <c r="BMF83" s="60"/>
      <c r="BMG83" s="60"/>
      <c r="BMH83" s="60"/>
      <c r="BMI83" s="60"/>
      <c r="BMJ83" s="60"/>
      <c r="BMK83" s="60"/>
      <c r="BML83" s="60"/>
      <c r="BMM83" s="60"/>
      <c r="BMN83" s="60"/>
      <c r="BMO83" s="60"/>
      <c r="BMP83" s="60"/>
      <c r="BMQ83" s="60"/>
      <c r="BMR83" s="60"/>
      <c r="BMS83" s="60"/>
      <c r="BMT83" s="60"/>
      <c r="BMU83" s="60"/>
      <c r="BMV83" s="60"/>
      <c r="BMW83" s="60"/>
      <c r="BMX83" s="60"/>
      <c r="BMY83" s="60"/>
      <c r="BMZ83" s="60"/>
      <c r="BNA83" s="60"/>
      <c r="BNB83" s="60"/>
      <c r="BNC83" s="60"/>
      <c r="BND83" s="60"/>
      <c r="BNE83" s="60"/>
      <c r="BNF83" s="60"/>
      <c r="BNG83" s="60"/>
      <c r="BNH83" s="60"/>
      <c r="BNI83" s="60"/>
      <c r="BNJ83" s="60"/>
      <c r="BNK83" s="60"/>
      <c r="BNL83" s="60"/>
      <c r="BNM83" s="60"/>
      <c r="BNN83" s="60"/>
      <c r="BNO83" s="60"/>
      <c r="BNP83" s="60"/>
      <c r="BNQ83" s="60"/>
      <c r="BNR83" s="60"/>
      <c r="BNS83" s="60"/>
      <c r="BNT83" s="60"/>
      <c r="BNU83" s="60"/>
      <c r="BNV83" s="60"/>
      <c r="BNW83" s="60"/>
      <c r="BNX83" s="60"/>
      <c r="BNY83" s="60"/>
      <c r="BNZ83" s="60"/>
      <c r="BOA83" s="60"/>
      <c r="BOB83" s="60"/>
      <c r="BOC83" s="60"/>
      <c r="BOD83" s="60"/>
      <c r="BOE83" s="60"/>
      <c r="BOF83" s="60"/>
      <c r="BOG83" s="60"/>
      <c r="BOH83" s="60"/>
      <c r="BOI83" s="60"/>
      <c r="BOJ83" s="60"/>
      <c r="BOK83" s="60"/>
      <c r="BOL83" s="60"/>
      <c r="BOM83" s="60"/>
      <c r="BON83" s="60"/>
      <c r="BOO83" s="60"/>
      <c r="BOP83" s="60"/>
      <c r="BOQ83" s="60"/>
      <c r="BOR83" s="60"/>
      <c r="BOS83" s="60"/>
      <c r="BOT83" s="60"/>
      <c r="BOU83" s="60"/>
      <c r="BOV83" s="60"/>
      <c r="BOW83" s="60"/>
      <c r="BOX83" s="60"/>
      <c r="BOY83" s="60"/>
      <c r="BOZ83" s="60"/>
      <c r="BPA83" s="60"/>
      <c r="BPB83" s="60"/>
      <c r="BPC83" s="60"/>
      <c r="BPD83" s="60"/>
      <c r="BPE83" s="60"/>
      <c r="BPF83" s="60"/>
      <c r="BPG83" s="60"/>
      <c r="BPH83" s="60"/>
      <c r="BPI83" s="60"/>
      <c r="BPJ83" s="60"/>
      <c r="BPK83" s="60"/>
      <c r="BPL83" s="60"/>
      <c r="BPM83" s="60"/>
      <c r="BPN83" s="60"/>
      <c r="BPO83" s="60"/>
      <c r="BPP83" s="60"/>
      <c r="BPQ83" s="60"/>
      <c r="BPR83" s="60"/>
      <c r="BPS83" s="60"/>
      <c r="BPT83" s="60"/>
      <c r="BPU83" s="60"/>
      <c r="BPV83" s="60"/>
      <c r="BPW83" s="60"/>
      <c r="BPX83" s="60"/>
      <c r="BPY83" s="60"/>
      <c r="BPZ83" s="60"/>
      <c r="BQA83" s="60"/>
      <c r="BQB83" s="60"/>
      <c r="BQC83" s="60"/>
      <c r="BQD83" s="60"/>
      <c r="BQE83" s="60"/>
      <c r="BQF83" s="60"/>
      <c r="BQG83" s="60"/>
      <c r="BQH83" s="60"/>
      <c r="BQI83" s="60"/>
      <c r="BQJ83" s="60"/>
      <c r="BQK83" s="60"/>
      <c r="BQL83" s="60"/>
      <c r="BQM83" s="60"/>
      <c r="BQN83" s="60"/>
      <c r="BQO83" s="60"/>
      <c r="BQP83" s="60"/>
      <c r="BQQ83" s="60"/>
      <c r="BQR83" s="60"/>
      <c r="BQS83" s="60"/>
      <c r="BQT83" s="60"/>
      <c r="BQU83" s="60"/>
      <c r="BQV83" s="60"/>
      <c r="BQW83" s="60"/>
      <c r="BQX83" s="60"/>
      <c r="BQY83" s="60"/>
      <c r="BQZ83" s="60"/>
      <c r="BRA83" s="60"/>
      <c r="BRB83" s="60"/>
      <c r="BRC83" s="60"/>
      <c r="BRD83" s="60"/>
      <c r="BRE83" s="60"/>
      <c r="BRF83" s="60"/>
      <c r="BRG83" s="60"/>
      <c r="BRH83" s="60"/>
      <c r="BRI83" s="60"/>
      <c r="BRJ83" s="60"/>
      <c r="BRK83" s="60"/>
      <c r="BRL83" s="60"/>
      <c r="BRM83" s="60"/>
      <c r="BRN83" s="60"/>
      <c r="BRO83" s="60"/>
      <c r="BRP83" s="60"/>
      <c r="BRQ83" s="60"/>
      <c r="BRR83" s="60"/>
      <c r="BRS83" s="60"/>
      <c r="BRT83" s="60"/>
      <c r="BRU83" s="60"/>
      <c r="BRV83" s="60"/>
      <c r="BRW83" s="60"/>
      <c r="BRX83" s="60"/>
      <c r="BRY83" s="60"/>
      <c r="BRZ83" s="60"/>
      <c r="BSA83" s="60"/>
      <c r="BSB83" s="60"/>
      <c r="BSC83" s="60"/>
      <c r="BSD83" s="60"/>
      <c r="BSE83" s="60"/>
      <c r="BSF83" s="60"/>
      <c r="BSG83" s="60"/>
      <c r="BSH83" s="60"/>
      <c r="BSI83" s="60"/>
      <c r="BSJ83" s="60"/>
      <c r="BSK83" s="60"/>
      <c r="BSL83" s="60"/>
      <c r="BSM83" s="60"/>
      <c r="BSN83" s="60"/>
      <c r="BSO83" s="60"/>
      <c r="BSP83" s="60"/>
      <c r="BSQ83" s="60"/>
      <c r="BSR83" s="60"/>
      <c r="BSS83" s="60"/>
      <c r="BST83" s="60"/>
      <c r="BSU83" s="60"/>
      <c r="BSV83" s="60"/>
      <c r="BSW83" s="60"/>
      <c r="BSX83" s="60"/>
      <c r="BSY83" s="60"/>
      <c r="BSZ83" s="60"/>
      <c r="BTA83" s="60"/>
      <c r="BTB83" s="60"/>
      <c r="BTC83" s="60"/>
      <c r="BTD83" s="60"/>
      <c r="BTE83" s="60"/>
      <c r="BTF83" s="60"/>
      <c r="BTG83" s="60"/>
      <c r="BTH83" s="60"/>
      <c r="BTI83" s="60"/>
      <c r="BTJ83" s="60"/>
      <c r="BTK83" s="60"/>
      <c r="BTL83" s="60"/>
      <c r="BTM83" s="60"/>
      <c r="BTN83" s="60"/>
      <c r="BTO83" s="60"/>
      <c r="BTP83" s="60"/>
      <c r="BTQ83" s="60"/>
      <c r="BTR83" s="60"/>
      <c r="BTS83" s="60"/>
      <c r="BTT83" s="60"/>
      <c r="BTU83" s="60"/>
      <c r="BTV83" s="60"/>
      <c r="BTW83" s="60"/>
      <c r="BTX83" s="60"/>
      <c r="BTY83" s="60"/>
      <c r="BTZ83" s="60"/>
      <c r="BUA83" s="60"/>
      <c r="BUB83" s="60"/>
      <c r="BUC83" s="60"/>
      <c r="BUD83" s="60"/>
      <c r="BUE83" s="60"/>
      <c r="BUF83" s="60"/>
      <c r="BUG83" s="60"/>
      <c r="BUH83" s="60"/>
      <c r="BUI83" s="60"/>
      <c r="BUJ83" s="60"/>
      <c r="BUK83" s="60"/>
      <c r="BUL83" s="60"/>
      <c r="BUM83" s="60"/>
      <c r="BUN83" s="60"/>
      <c r="BUO83" s="60"/>
      <c r="BUP83" s="60"/>
      <c r="BUQ83" s="60"/>
      <c r="BUR83" s="60"/>
      <c r="BUS83" s="60"/>
      <c r="BUT83" s="60"/>
      <c r="BUU83" s="60"/>
      <c r="BUV83" s="60"/>
      <c r="BUW83" s="60"/>
      <c r="BUX83" s="60"/>
      <c r="BUY83" s="60"/>
      <c r="BUZ83" s="60"/>
      <c r="BVA83" s="60"/>
      <c r="BVB83" s="60"/>
      <c r="BVC83" s="60"/>
      <c r="BVD83" s="60"/>
      <c r="BVE83" s="60"/>
      <c r="BVF83" s="60"/>
      <c r="BVG83" s="60"/>
      <c r="BVH83" s="60"/>
      <c r="BVI83" s="60"/>
      <c r="BVJ83" s="60"/>
      <c r="BVK83" s="60"/>
      <c r="BVL83" s="60"/>
      <c r="BVM83" s="60"/>
      <c r="BVN83" s="60"/>
      <c r="BVO83" s="60"/>
      <c r="BVP83" s="60"/>
      <c r="BVQ83" s="60"/>
      <c r="BVR83" s="60"/>
      <c r="BVS83" s="60"/>
      <c r="BVT83" s="60"/>
      <c r="BVU83" s="60"/>
      <c r="BVV83" s="60"/>
      <c r="BVW83" s="60"/>
      <c r="BVX83" s="60"/>
      <c r="BVY83" s="60"/>
      <c r="BVZ83" s="60"/>
      <c r="BWA83" s="60"/>
      <c r="BWB83" s="60"/>
      <c r="BWC83" s="60"/>
      <c r="BWD83" s="60"/>
      <c r="BWE83" s="60"/>
      <c r="BWF83" s="60"/>
      <c r="BWG83" s="60"/>
      <c r="BWH83" s="60"/>
      <c r="BWI83" s="60"/>
      <c r="BWJ83" s="60"/>
      <c r="BWK83" s="60"/>
      <c r="BWL83" s="60"/>
      <c r="BWM83" s="60"/>
      <c r="BWN83" s="60"/>
      <c r="BWO83" s="60"/>
      <c r="BWP83" s="60"/>
      <c r="BWQ83" s="60"/>
      <c r="BWR83" s="60"/>
      <c r="BWS83" s="60"/>
      <c r="BWT83" s="60"/>
      <c r="BWU83" s="60"/>
      <c r="BWV83" s="60"/>
      <c r="BWW83" s="60"/>
      <c r="BWX83" s="60"/>
      <c r="BWY83" s="60"/>
      <c r="BWZ83" s="60"/>
      <c r="BXA83" s="60"/>
      <c r="BXB83" s="60"/>
      <c r="BXC83" s="60"/>
      <c r="BXD83" s="60"/>
      <c r="BXE83" s="60"/>
      <c r="BXF83" s="60"/>
      <c r="BXG83" s="60"/>
      <c r="BXH83" s="60"/>
      <c r="BXI83" s="60"/>
      <c r="BXJ83" s="60"/>
      <c r="BXK83" s="60"/>
      <c r="BXL83" s="60"/>
      <c r="BXM83" s="60"/>
      <c r="BXN83" s="60"/>
      <c r="BXO83" s="60"/>
      <c r="BXP83" s="60"/>
      <c r="BXQ83" s="60"/>
      <c r="BXR83" s="60"/>
      <c r="BXS83" s="60"/>
      <c r="BXT83" s="60"/>
      <c r="BXU83" s="60"/>
      <c r="BXV83" s="60"/>
      <c r="BXW83" s="60"/>
      <c r="BXX83" s="60"/>
      <c r="BXY83" s="60"/>
      <c r="BXZ83" s="60"/>
      <c r="BYA83" s="60"/>
      <c r="BYB83" s="60"/>
      <c r="BYC83" s="60"/>
      <c r="BYD83" s="60"/>
      <c r="BYE83" s="60"/>
      <c r="BYF83" s="60"/>
      <c r="BYG83" s="60"/>
      <c r="BYH83" s="60"/>
      <c r="BYI83" s="60"/>
      <c r="BYJ83" s="60"/>
      <c r="BYK83" s="60"/>
      <c r="BYL83" s="60"/>
      <c r="BYM83" s="60"/>
      <c r="BYN83" s="60"/>
      <c r="BYO83" s="60"/>
      <c r="BYP83" s="60"/>
      <c r="BYQ83" s="60"/>
      <c r="BYR83" s="60"/>
      <c r="BYS83" s="60"/>
      <c r="BYT83" s="60"/>
      <c r="BYU83" s="60"/>
      <c r="BYV83" s="60"/>
      <c r="BYW83" s="60"/>
      <c r="BYX83" s="60"/>
      <c r="BYY83" s="60"/>
      <c r="BYZ83" s="60"/>
      <c r="BZA83" s="60"/>
      <c r="BZB83" s="60"/>
      <c r="BZC83" s="60"/>
      <c r="BZD83" s="60"/>
      <c r="BZE83" s="60"/>
      <c r="BZF83" s="60"/>
      <c r="BZG83" s="60"/>
      <c r="BZH83" s="60"/>
      <c r="BZI83" s="60"/>
      <c r="BZJ83" s="60"/>
      <c r="BZK83" s="60"/>
      <c r="BZL83" s="60"/>
      <c r="BZM83" s="60"/>
      <c r="BZN83" s="60"/>
      <c r="BZO83" s="60"/>
      <c r="BZP83" s="60"/>
      <c r="BZQ83" s="60"/>
      <c r="BZR83" s="60"/>
      <c r="BZS83" s="60"/>
      <c r="BZT83" s="60"/>
      <c r="BZU83" s="60"/>
      <c r="BZV83" s="60"/>
      <c r="BZW83" s="60"/>
      <c r="BZX83" s="60"/>
      <c r="BZY83" s="60"/>
      <c r="BZZ83" s="60"/>
      <c r="CAA83" s="60"/>
      <c r="CAB83" s="60"/>
      <c r="CAC83" s="60"/>
      <c r="CAD83" s="60"/>
      <c r="CAE83" s="60"/>
      <c r="CAF83" s="60"/>
      <c r="CAG83" s="60"/>
      <c r="CAH83" s="60"/>
      <c r="CAI83" s="60"/>
      <c r="CAJ83" s="60"/>
      <c r="CAK83" s="60"/>
      <c r="CAL83" s="60"/>
      <c r="CAM83" s="60"/>
      <c r="CAN83" s="60"/>
      <c r="CAO83" s="60"/>
      <c r="CAP83" s="60"/>
      <c r="CAQ83" s="60"/>
      <c r="CAR83" s="60"/>
      <c r="CAS83" s="60"/>
      <c r="CAT83" s="60"/>
      <c r="CAU83" s="60"/>
      <c r="CAV83" s="60"/>
      <c r="CAW83" s="60"/>
      <c r="CAX83" s="60"/>
      <c r="CAY83" s="60"/>
      <c r="CAZ83" s="60"/>
      <c r="CBA83" s="60"/>
      <c r="CBB83" s="60"/>
      <c r="CBC83" s="60"/>
      <c r="CBD83" s="60"/>
      <c r="CBE83" s="60"/>
      <c r="CBF83" s="60"/>
      <c r="CBG83" s="60"/>
      <c r="CBH83" s="60"/>
      <c r="CBI83" s="60"/>
      <c r="CBJ83" s="60"/>
      <c r="CBK83" s="60"/>
      <c r="CBL83" s="60"/>
      <c r="CBM83" s="60"/>
      <c r="CBN83" s="60"/>
      <c r="CBO83" s="60"/>
      <c r="CBP83" s="60"/>
      <c r="CBQ83" s="60"/>
      <c r="CBR83" s="60"/>
      <c r="CBS83" s="60"/>
      <c r="CBT83" s="60"/>
      <c r="CBU83" s="60"/>
      <c r="CBV83" s="60"/>
      <c r="CBW83" s="60"/>
      <c r="CBX83" s="60"/>
      <c r="CBY83" s="60"/>
      <c r="CBZ83" s="60"/>
      <c r="CCA83" s="60"/>
      <c r="CCB83" s="60"/>
      <c r="CCC83" s="60"/>
      <c r="CCD83" s="60"/>
      <c r="CCE83" s="60"/>
      <c r="CCF83" s="60"/>
      <c r="CCG83" s="60"/>
      <c r="CCH83" s="60"/>
      <c r="CCI83" s="60"/>
      <c r="CCJ83" s="60"/>
      <c r="CCK83" s="60"/>
      <c r="CCL83" s="60"/>
      <c r="CCM83" s="60"/>
      <c r="CCN83" s="60"/>
      <c r="CCO83" s="60"/>
      <c r="CCP83" s="60"/>
      <c r="CCQ83" s="60"/>
      <c r="CCR83" s="60"/>
      <c r="CCS83" s="60"/>
      <c r="CCT83" s="60"/>
      <c r="CCU83" s="60"/>
      <c r="CCV83" s="60"/>
      <c r="CCW83" s="60"/>
      <c r="CCX83" s="60"/>
      <c r="CCY83" s="60"/>
      <c r="CCZ83" s="60"/>
      <c r="CDA83" s="60"/>
      <c r="CDB83" s="60"/>
      <c r="CDC83" s="60"/>
      <c r="CDD83" s="60"/>
      <c r="CDE83" s="60"/>
      <c r="CDF83" s="60"/>
      <c r="CDG83" s="60"/>
      <c r="CDH83" s="60"/>
      <c r="CDI83" s="60"/>
      <c r="CDJ83" s="60"/>
      <c r="CDK83" s="60"/>
      <c r="CDL83" s="60"/>
      <c r="CDM83" s="60"/>
      <c r="CDN83" s="60"/>
      <c r="CDO83" s="60"/>
      <c r="CDP83" s="60"/>
      <c r="CDQ83" s="60"/>
      <c r="CDR83" s="60"/>
      <c r="CDS83" s="60"/>
      <c r="CDT83" s="60"/>
      <c r="CDU83" s="60"/>
      <c r="CDV83" s="60"/>
      <c r="CDW83" s="60"/>
      <c r="CDX83" s="60"/>
      <c r="CDY83" s="60"/>
      <c r="CDZ83" s="60"/>
      <c r="CEA83" s="60"/>
      <c r="CEB83" s="60"/>
      <c r="CEC83" s="60"/>
      <c r="CED83" s="60"/>
      <c r="CEE83" s="60"/>
      <c r="CEF83" s="60"/>
      <c r="CEG83" s="60"/>
      <c r="CEH83" s="60"/>
      <c r="CEI83" s="60"/>
      <c r="CEJ83" s="60"/>
      <c r="CEK83" s="60"/>
      <c r="CEL83" s="60"/>
      <c r="CEM83" s="60"/>
      <c r="CEN83" s="60"/>
      <c r="CEO83" s="60"/>
      <c r="CEP83" s="60"/>
      <c r="CEQ83" s="60"/>
      <c r="CER83" s="60"/>
      <c r="CES83" s="60"/>
      <c r="CET83" s="60"/>
      <c r="CEU83" s="60"/>
      <c r="CEV83" s="60"/>
      <c r="CEW83" s="60"/>
      <c r="CEX83" s="60"/>
      <c r="CEY83" s="60"/>
      <c r="CEZ83" s="60"/>
      <c r="CFA83" s="60"/>
      <c r="CFB83" s="60"/>
      <c r="CFC83" s="60"/>
      <c r="CFD83" s="60"/>
      <c r="CFE83" s="60"/>
      <c r="CFF83" s="60"/>
      <c r="CFG83" s="60"/>
      <c r="CFH83" s="60"/>
      <c r="CFI83" s="60"/>
      <c r="CFJ83" s="60"/>
      <c r="CFK83" s="60"/>
      <c r="CFL83" s="60"/>
      <c r="CFM83" s="60"/>
      <c r="CFN83" s="60"/>
      <c r="CFO83" s="60"/>
      <c r="CFP83" s="60"/>
      <c r="CFQ83" s="60"/>
      <c r="CFR83" s="60"/>
      <c r="CFS83" s="60"/>
      <c r="CFT83" s="60"/>
      <c r="CFU83" s="60"/>
      <c r="CFV83" s="60"/>
      <c r="CFW83" s="60"/>
      <c r="CFX83" s="60"/>
      <c r="CFY83" s="60"/>
      <c r="CFZ83" s="60"/>
      <c r="CGA83" s="60"/>
      <c r="CGB83" s="60"/>
      <c r="CGC83" s="60"/>
      <c r="CGD83" s="60"/>
      <c r="CGE83" s="60"/>
      <c r="CGF83" s="60"/>
      <c r="CGG83" s="60"/>
      <c r="CGH83" s="60"/>
      <c r="CGI83" s="60"/>
      <c r="CGJ83" s="60"/>
      <c r="CGK83" s="60"/>
      <c r="CGL83" s="60"/>
      <c r="CGM83" s="60"/>
      <c r="CGN83" s="60"/>
      <c r="CGO83" s="60"/>
      <c r="CGP83" s="60"/>
      <c r="CGQ83" s="60"/>
      <c r="CGR83" s="60"/>
      <c r="CGS83" s="60"/>
      <c r="CGT83" s="60"/>
      <c r="CGU83" s="60"/>
      <c r="CGV83" s="60"/>
      <c r="CGW83" s="60"/>
      <c r="CGX83" s="60"/>
      <c r="CGY83" s="60"/>
      <c r="CGZ83" s="60"/>
      <c r="CHA83" s="60"/>
      <c r="CHB83" s="60"/>
      <c r="CHC83" s="60"/>
      <c r="CHD83" s="60"/>
      <c r="CHE83" s="60"/>
      <c r="CHF83" s="60"/>
      <c r="CHG83" s="60"/>
      <c r="CHH83" s="60"/>
      <c r="CHI83" s="60"/>
      <c r="CHJ83" s="60"/>
      <c r="CHK83" s="60"/>
      <c r="CHL83" s="60"/>
      <c r="CHM83" s="60"/>
      <c r="CHN83" s="60"/>
      <c r="CHO83" s="60"/>
      <c r="CHP83" s="60"/>
      <c r="CHQ83" s="60"/>
      <c r="CHR83" s="60"/>
      <c r="CHS83" s="60"/>
      <c r="CHT83" s="60"/>
      <c r="CHU83" s="60"/>
      <c r="CHV83" s="60"/>
      <c r="CHW83" s="60"/>
      <c r="CHX83" s="60"/>
      <c r="CHY83" s="60"/>
      <c r="CHZ83" s="60"/>
      <c r="CIA83" s="60"/>
      <c r="CIB83" s="60"/>
      <c r="CIC83" s="60"/>
      <c r="CID83" s="60"/>
      <c r="CIE83" s="60"/>
      <c r="CIF83" s="60"/>
      <c r="CIG83" s="60"/>
      <c r="CIH83" s="60"/>
      <c r="CII83" s="60"/>
      <c r="CIJ83" s="60"/>
      <c r="CIK83" s="60"/>
      <c r="CIL83" s="60"/>
      <c r="CIM83" s="60"/>
      <c r="CIN83" s="60"/>
      <c r="CIO83" s="60"/>
      <c r="CIP83" s="60"/>
      <c r="CIQ83" s="60"/>
      <c r="CIR83" s="60"/>
      <c r="CIS83" s="60"/>
      <c r="CIT83" s="60"/>
      <c r="CIU83" s="60"/>
      <c r="CIV83" s="60"/>
      <c r="CIW83" s="60"/>
      <c r="CIX83" s="60"/>
      <c r="CIY83" s="60"/>
      <c r="CIZ83" s="60"/>
      <c r="CJA83" s="60"/>
      <c r="CJB83" s="60"/>
      <c r="CJC83" s="60"/>
      <c r="CJD83" s="60"/>
      <c r="CJE83" s="60"/>
      <c r="CJF83" s="60"/>
      <c r="CJG83" s="60"/>
      <c r="CJH83" s="60"/>
      <c r="CJI83" s="60"/>
      <c r="CJJ83" s="60"/>
      <c r="CJK83" s="60"/>
      <c r="CJL83" s="60"/>
      <c r="CJM83" s="60"/>
      <c r="CJN83" s="60"/>
      <c r="CJO83" s="60"/>
      <c r="CJP83" s="60"/>
      <c r="CJQ83" s="60"/>
      <c r="CJR83" s="60"/>
      <c r="CJS83" s="60"/>
      <c r="CJT83" s="60"/>
      <c r="CJU83" s="60"/>
      <c r="CJV83" s="60"/>
      <c r="CJW83" s="60"/>
      <c r="CJX83" s="60"/>
      <c r="CJY83" s="60"/>
      <c r="CJZ83" s="60"/>
      <c r="CKA83" s="60"/>
      <c r="CKB83" s="60"/>
      <c r="CKC83" s="60"/>
      <c r="CKD83" s="60"/>
      <c r="CKE83" s="60"/>
      <c r="CKF83" s="60"/>
      <c r="CKG83" s="60"/>
      <c r="CKH83" s="60"/>
      <c r="CKI83" s="60"/>
      <c r="CKJ83" s="60"/>
      <c r="CKK83" s="60"/>
      <c r="CKL83" s="60"/>
      <c r="CKM83" s="60"/>
      <c r="CKN83" s="60"/>
      <c r="CKO83" s="60"/>
      <c r="CKP83" s="60"/>
      <c r="CKQ83" s="60"/>
      <c r="CKR83" s="60"/>
      <c r="CKS83" s="60"/>
      <c r="CKT83" s="60"/>
      <c r="CKU83" s="60"/>
      <c r="CKV83" s="60"/>
      <c r="CKW83" s="60"/>
      <c r="CKX83" s="60"/>
      <c r="CKY83" s="60"/>
      <c r="CKZ83" s="60"/>
      <c r="CLA83" s="60"/>
      <c r="CLB83" s="60"/>
      <c r="CLC83" s="60"/>
      <c r="CLD83" s="60"/>
      <c r="CLE83" s="60"/>
      <c r="CLF83" s="60"/>
      <c r="CLG83" s="60"/>
      <c r="CLH83" s="60"/>
      <c r="CLI83" s="60"/>
      <c r="CLJ83" s="60"/>
      <c r="CLK83" s="60"/>
      <c r="CLL83" s="60"/>
      <c r="CLM83" s="60"/>
      <c r="CLN83" s="60"/>
      <c r="CLO83" s="60"/>
      <c r="CLP83" s="60"/>
      <c r="CLQ83" s="60"/>
      <c r="CLR83" s="60"/>
      <c r="CLS83" s="60"/>
      <c r="CLT83" s="60"/>
      <c r="CLU83" s="60"/>
      <c r="CLV83" s="60"/>
      <c r="CLW83" s="60"/>
      <c r="CLX83" s="60"/>
      <c r="CLY83" s="60"/>
      <c r="CLZ83" s="60"/>
      <c r="CMA83" s="60"/>
      <c r="CMB83" s="60"/>
      <c r="CMC83" s="60"/>
      <c r="CMD83" s="60"/>
      <c r="CME83" s="60"/>
      <c r="CMF83" s="60"/>
      <c r="CMG83" s="60"/>
      <c r="CMH83" s="60"/>
      <c r="CMI83" s="60"/>
      <c r="CMJ83" s="60"/>
      <c r="CMK83" s="60"/>
      <c r="CML83" s="60"/>
      <c r="CMM83" s="60"/>
      <c r="CMN83" s="60"/>
      <c r="CMO83" s="60"/>
      <c r="CMP83" s="60"/>
      <c r="CMQ83" s="60"/>
      <c r="CMR83" s="60"/>
      <c r="CMS83" s="60"/>
      <c r="CMT83" s="60"/>
      <c r="CMU83" s="60"/>
      <c r="CMV83" s="60"/>
      <c r="CMW83" s="60"/>
      <c r="CMX83" s="60"/>
      <c r="CMY83" s="60"/>
      <c r="CMZ83" s="60"/>
      <c r="CNA83" s="60"/>
      <c r="CNB83" s="60"/>
      <c r="CNC83" s="60"/>
      <c r="CND83" s="60"/>
      <c r="CNE83" s="60"/>
      <c r="CNF83" s="60"/>
      <c r="CNG83" s="60"/>
      <c r="CNH83" s="60"/>
      <c r="CNI83" s="60"/>
      <c r="CNJ83" s="60"/>
      <c r="CNK83" s="60"/>
      <c r="CNL83" s="60"/>
      <c r="CNM83" s="60"/>
      <c r="CNN83" s="60"/>
      <c r="CNO83" s="60"/>
      <c r="CNP83" s="60"/>
      <c r="CNQ83" s="60"/>
      <c r="CNR83" s="60"/>
      <c r="CNS83" s="60"/>
      <c r="CNT83" s="60"/>
      <c r="CNU83" s="60"/>
      <c r="CNV83" s="60"/>
      <c r="CNW83" s="60"/>
      <c r="CNX83" s="60"/>
      <c r="CNY83" s="60"/>
      <c r="CNZ83" s="60"/>
      <c r="COA83" s="60"/>
      <c r="COB83" s="60"/>
      <c r="COC83" s="60"/>
      <c r="COD83" s="60"/>
      <c r="COE83" s="60"/>
      <c r="COF83" s="60"/>
      <c r="COG83" s="60"/>
      <c r="COH83" s="60"/>
      <c r="COI83" s="60"/>
      <c r="COJ83" s="60"/>
      <c r="COK83" s="60"/>
      <c r="COL83" s="60"/>
      <c r="COM83" s="60"/>
      <c r="CON83" s="60"/>
      <c r="COO83" s="60"/>
      <c r="COP83" s="60"/>
      <c r="COQ83" s="60"/>
      <c r="COR83" s="60"/>
      <c r="COS83" s="60"/>
      <c r="COT83" s="60"/>
      <c r="COU83" s="60"/>
      <c r="COV83" s="60"/>
      <c r="COW83" s="60"/>
      <c r="COX83" s="60"/>
      <c r="COY83" s="60"/>
      <c r="COZ83" s="60"/>
      <c r="CPA83" s="60"/>
      <c r="CPB83" s="60"/>
      <c r="CPC83" s="60"/>
      <c r="CPD83" s="60"/>
      <c r="CPE83" s="60"/>
      <c r="CPF83" s="60"/>
      <c r="CPG83" s="60"/>
      <c r="CPH83" s="60"/>
      <c r="CPI83" s="60"/>
      <c r="CPJ83" s="60"/>
      <c r="CPK83" s="60"/>
      <c r="CPL83" s="60"/>
      <c r="CPM83" s="60"/>
      <c r="CPN83" s="60"/>
      <c r="CPO83" s="60"/>
      <c r="CPP83" s="60"/>
      <c r="CPQ83" s="60"/>
      <c r="CPR83" s="60"/>
      <c r="CPS83" s="60"/>
      <c r="CPT83" s="60"/>
      <c r="CPU83" s="60"/>
      <c r="CPV83" s="60"/>
      <c r="CPW83" s="60"/>
      <c r="CPX83" s="60"/>
      <c r="CPY83" s="60"/>
      <c r="CPZ83" s="60"/>
      <c r="CQA83" s="60"/>
      <c r="CQB83" s="60"/>
      <c r="CQC83" s="60"/>
      <c r="CQD83" s="60"/>
      <c r="CQE83" s="60"/>
      <c r="CQF83" s="60"/>
      <c r="CQG83" s="60"/>
      <c r="CQH83" s="60"/>
      <c r="CQI83" s="60"/>
      <c r="CQJ83" s="60"/>
      <c r="CQK83" s="60"/>
      <c r="CQL83" s="60"/>
      <c r="CQM83" s="60"/>
      <c r="CQN83" s="60"/>
      <c r="CQO83" s="60"/>
      <c r="CQP83" s="60"/>
      <c r="CQQ83" s="60"/>
      <c r="CQR83" s="60"/>
      <c r="CQS83" s="60"/>
      <c r="CQT83" s="60"/>
      <c r="CQU83" s="60"/>
      <c r="CQV83" s="60"/>
      <c r="CQW83" s="60"/>
      <c r="CQX83" s="60"/>
      <c r="CQY83" s="60"/>
      <c r="CQZ83" s="60"/>
      <c r="CRA83" s="60"/>
      <c r="CRB83" s="60"/>
      <c r="CRC83" s="60"/>
      <c r="CRD83" s="60"/>
      <c r="CRE83" s="60"/>
      <c r="CRF83" s="60"/>
      <c r="CRG83" s="60"/>
      <c r="CRH83" s="60"/>
      <c r="CRI83" s="60"/>
      <c r="CRJ83" s="60"/>
      <c r="CRK83" s="60"/>
      <c r="CRL83" s="60"/>
      <c r="CRM83" s="60"/>
      <c r="CRN83" s="60"/>
      <c r="CRO83" s="60"/>
      <c r="CRP83" s="60"/>
      <c r="CRQ83" s="60"/>
      <c r="CRR83" s="60"/>
      <c r="CRS83" s="60"/>
      <c r="CRT83" s="60"/>
      <c r="CRU83" s="60"/>
      <c r="CRV83" s="60"/>
      <c r="CRW83" s="60"/>
      <c r="CRX83" s="60"/>
      <c r="CRY83" s="60"/>
      <c r="CRZ83" s="60"/>
      <c r="CSA83" s="60"/>
      <c r="CSB83" s="60"/>
      <c r="CSC83" s="60"/>
      <c r="CSD83" s="60"/>
      <c r="CSE83" s="60"/>
      <c r="CSF83" s="60"/>
      <c r="CSG83" s="60"/>
      <c r="CSH83" s="60"/>
      <c r="CSI83" s="60"/>
      <c r="CSJ83" s="60"/>
      <c r="CSK83" s="60"/>
      <c r="CSL83" s="60"/>
      <c r="CSM83" s="60"/>
      <c r="CSN83" s="60"/>
      <c r="CSO83" s="60"/>
      <c r="CSP83" s="60"/>
      <c r="CSQ83" s="60"/>
      <c r="CSR83" s="60"/>
      <c r="CSS83" s="60"/>
      <c r="CST83" s="60"/>
      <c r="CSU83" s="60"/>
      <c r="CSV83" s="60"/>
      <c r="CSW83" s="60"/>
      <c r="CSX83" s="60"/>
      <c r="CSY83" s="60"/>
      <c r="CSZ83" s="60"/>
      <c r="CTA83" s="60"/>
      <c r="CTB83" s="60"/>
      <c r="CTC83" s="60"/>
      <c r="CTD83" s="60"/>
      <c r="CTE83" s="60"/>
      <c r="CTF83" s="60"/>
      <c r="CTG83" s="60"/>
      <c r="CTH83" s="60"/>
      <c r="CTI83" s="60"/>
      <c r="CTJ83" s="60"/>
      <c r="CTK83" s="60"/>
      <c r="CTL83" s="60"/>
      <c r="CTM83" s="60"/>
      <c r="CTN83" s="60"/>
      <c r="CTO83" s="60"/>
      <c r="CTP83" s="60"/>
      <c r="CTQ83" s="60"/>
      <c r="CTR83" s="60"/>
      <c r="CTS83" s="60"/>
      <c r="CTT83" s="60"/>
      <c r="CTU83" s="60"/>
      <c r="CTV83" s="60"/>
      <c r="CTW83" s="60"/>
      <c r="CTX83" s="60"/>
      <c r="CTY83" s="60"/>
      <c r="CTZ83" s="60"/>
      <c r="CUA83" s="60"/>
      <c r="CUB83" s="60"/>
      <c r="CUC83" s="60"/>
      <c r="CUD83" s="60"/>
      <c r="CUE83" s="60"/>
      <c r="CUF83" s="60"/>
      <c r="CUG83" s="60"/>
      <c r="CUH83" s="60"/>
      <c r="CUI83" s="60"/>
      <c r="CUJ83" s="60"/>
      <c r="CUK83" s="60"/>
      <c r="CUL83" s="60"/>
      <c r="CUM83" s="60"/>
      <c r="CUN83" s="60"/>
      <c r="CUO83" s="60"/>
      <c r="CUP83" s="60"/>
      <c r="CUQ83" s="60"/>
      <c r="CUR83" s="60"/>
      <c r="CUS83" s="60"/>
      <c r="CUT83" s="60"/>
      <c r="CUU83" s="60"/>
      <c r="CUV83" s="60"/>
      <c r="CUW83" s="60"/>
      <c r="CUX83" s="60"/>
      <c r="CUY83" s="60"/>
      <c r="CUZ83" s="60"/>
      <c r="CVA83" s="60"/>
      <c r="CVB83" s="60"/>
      <c r="CVC83" s="60"/>
      <c r="CVD83" s="60"/>
      <c r="CVE83" s="60"/>
      <c r="CVF83" s="60"/>
      <c r="CVG83" s="60"/>
      <c r="CVH83" s="60"/>
      <c r="CVI83" s="60"/>
      <c r="CVJ83" s="60"/>
      <c r="CVK83" s="60"/>
      <c r="CVL83" s="60"/>
      <c r="CVM83" s="60"/>
      <c r="CVN83" s="60"/>
      <c r="CVO83" s="60"/>
      <c r="CVP83" s="60"/>
      <c r="CVQ83" s="60"/>
      <c r="CVR83" s="60"/>
      <c r="CVS83" s="60"/>
      <c r="CVT83" s="60"/>
      <c r="CVU83" s="60"/>
      <c r="CVV83" s="60"/>
      <c r="CVW83" s="60"/>
      <c r="CVX83" s="60"/>
      <c r="CVY83" s="60"/>
      <c r="CVZ83" s="60"/>
      <c r="CWA83" s="60"/>
      <c r="CWB83" s="60"/>
      <c r="CWC83" s="60"/>
      <c r="CWD83" s="60"/>
      <c r="CWE83" s="60"/>
      <c r="CWF83" s="60"/>
      <c r="CWG83" s="60"/>
      <c r="CWH83" s="60"/>
      <c r="CWI83" s="60"/>
      <c r="CWJ83" s="60"/>
      <c r="CWK83" s="60"/>
      <c r="CWL83" s="60"/>
      <c r="CWM83" s="60"/>
      <c r="CWN83" s="60"/>
      <c r="CWO83" s="60"/>
      <c r="CWP83" s="60"/>
      <c r="CWQ83" s="60"/>
      <c r="CWR83" s="60"/>
      <c r="CWS83" s="60"/>
      <c r="CWT83" s="60"/>
      <c r="CWU83" s="60"/>
      <c r="CWV83" s="60"/>
      <c r="CWW83" s="60"/>
      <c r="CWX83" s="60"/>
      <c r="CWY83" s="60"/>
      <c r="CWZ83" s="60"/>
      <c r="CXA83" s="60"/>
      <c r="CXB83" s="60"/>
      <c r="CXC83" s="60"/>
      <c r="CXD83" s="60"/>
      <c r="CXE83" s="60"/>
      <c r="CXF83" s="60"/>
      <c r="CXG83" s="60"/>
      <c r="CXH83" s="60"/>
      <c r="CXI83" s="60"/>
      <c r="CXJ83" s="60"/>
      <c r="CXK83" s="60"/>
      <c r="CXL83" s="60"/>
      <c r="CXM83" s="60"/>
      <c r="CXN83" s="60"/>
      <c r="CXO83" s="60"/>
      <c r="CXP83" s="60"/>
      <c r="CXQ83" s="60"/>
      <c r="CXR83" s="60"/>
      <c r="CXS83" s="60"/>
      <c r="CXT83" s="60"/>
      <c r="CXU83" s="60"/>
      <c r="CXV83" s="60"/>
      <c r="CXW83" s="60"/>
      <c r="CXX83" s="60"/>
      <c r="CXY83" s="60"/>
      <c r="CXZ83" s="60"/>
      <c r="CYA83" s="60"/>
      <c r="CYB83" s="60"/>
      <c r="CYC83" s="60"/>
      <c r="CYD83" s="60"/>
      <c r="CYE83" s="60"/>
      <c r="CYF83" s="60"/>
      <c r="CYG83" s="60"/>
      <c r="CYH83" s="60"/>
      <c r="CYI83" s="60"/>
      <c r="CYJ83" s="60"/>
      <c r="CYK83" s="60"/>
      <c r="CYL83" s="60"/>
      <c r="CYM83" s="60"/>
      <c r="CYN83" s="60"/>
      <c r="CYO83" s="60"/>
      <c r="CYP83" s="60"/>
      <c r="CYQ83" s="60"/>
      <c r="CYR83" s="60"/>
      <c r="CYS83" s="60"/>
      <c r="CYT83" s="60"/>
      <c r="CYU83" s="60"/>
      <c r="CYV83" s="60"/>
      <c r="CYW83" s="60"/>
      <c r="CYX83" s="60"/>
      <c r="CYY83" s="60"/>
      <c r="CYZ83" s="60"/>
      <c r="CZA83" s="60"/>
      <c r="CZB83" s="60"/>
      <c r="CZC83" s="60"/>
      <c r="CZD83" s="60"/>
      <c r="CZE83" s="60"/>
      <c r="CZF83" s="60"/>
      <c r="CZG83" s="60"/>
      <c r="CZH83" s="60"/>
      <c r="CZI83" s="60"/>
      <c r="CZJ83" s="60"/>
      <c r="CZK83" s="60"/>
      <c r="CZL83" s="60"/>
      <c r="CZM83" s="60"/>
      <c r="CZN83" s="60"/>
      <c r="CZO83" s="60"/>
      <c r="CZP83" s="60"/>
      <c r="CZQ83" s="60"/>
      <c r="CZR83" s="60"/>
      <c r="CZS83" s="60"/>
      <c r="CZT83" s="60"/>
      <c r="CZU83" s="60"/>
      <c r="CZV83" s="60"/>
      <c r="CZW83" s="60"/>
      <c r="CZX83" s="60"/>
      <c r="CZY83" s="60"/>
      <c r="CZZ83" s="60"/>
      <c r="DAA83" s="60"/>
      <c r="DAB83" s="60"/>
      <c r="DAC83" s="60"/>
      <c r="DAD83" s="60"/>
      <c r="DAE83" s="60"/>
      <c r="DAF83" s="60"/>
      <c r="DAG83" s="60"/>
      <c r="DAH83" s="60"/>
      <c r="DAI83" s="60"/>
      <c r="DAJ83" s="60"/>
      <c r="DAK83" s="60"/>
      <c r="DAL83" s="60"/>
      <c r="DAM83" s="60"/>
      <c r="DAN83" s="60"/>
      <c r="DAO83" s="60"/>
      <c r="DAP83" s="60"/>
      <c r="DAQ83" s="60"/>
      <c r="DAR83" s="60"/>
      <c r="DAS83" s="60"/>
      <c r="DAT83" s="60"/>
      <c r="DAU83" s="60"/>
      <c r="DAV83" s="60"/>
      <c r="DAW83" s="60"/>
      <c r="DAX83" s="60"/>
      <c r="DAY83" s="60"/>
      <c r="DAZ83" s="60"/>
      <c r="DBA83" s="60"/>
      <c r="DBB83" s="60"/>
      <c r="DBC83" s="60"/>
      <c r="DBD83" s="60"/>
      <c r="DBE83" s="60"/>
      <c r="DBF83" s="60"/>
      <c r="DBG83" s="60"/>
      <c r="DBH83" s="60"/>
      <c r="DBI83" s="60"/>
      <c r="DBJ83" s="60"/>
      <c r="DBK83" s="60"/>
      <c r="DBL83" s="60"/>
      <c r="DBM83" s="60"/>
      <c r="DBN83" s="60"/>
      <c r="DBO83" s="60"/>
      <c r="DBP83" s="60"/>
      <c r="DBQ83" s="60"/>
      <c r="DBR83" s="60"/>
      <c r="DBS83" s="60"/>
      <c r="DBT83" s="60"/>
      <c r="DBU83" s="60"/>
      <c r="DBV83" s="60"/>
      <c r="DBW83" s="60"/>
      <c r="DBX83" s="60"/>
      <c r="DBY83" s="60"/>
      <c r="DBZ83" s="60"/>
      <c r="DCA83" s="60"/>
      <c r="DCB83" s="60"/>
      <c r="DCC83" s="60"/>
      <c r="DCD83" s="60"/>
      <c r="DCE83" s="60"/>
      <c r="DCF83" s="60"/>
      <c r="DCG83" s="60"/>
      <c r="DCH83" s="60"/>
      <c r="DCI83" s="60"/>
      <c r="DCJ83" s="60"/>
      <c r="DCK83" s="60"/>
      <c r="DCL83" s="60"/>
      <c r="DCM83" s="60"/>
      <c r="DCN83" s="60"/>
      <c r="DCO83" s="60"/>
      <c r="DCP83" s="60"/>
      <c r="DCQ83" s="60"/>
      <c r="DCR83" s="60"/>
      <c r="DCS83" s="60"/>
      <c r="DCT83" s="60"/>
      <c r="DCU83" s="60"/>
      <c r="DCV83" s="60"/>
      <c r="DCW83" s="60"/>
      <c r="DCX83" s="60"/>
      <c r="DCY83" s="60"/>
      <c r="DCZ83" s="60"/>
      <c r="DDA83" s="60"/>
      <c r="DDB83" s="60"/>
      <c r="DDC83" s="60"/>
      <c r="DDD83" s="60"/>
      <c r="DDE83" s="60"/>
      <c r="DDF83" s="60"/>
      <c r="DDG83" s="60"/>
      <c r="DDH83" s="60"/>
      <c r="DDI83" s="60"/>
      <c r="DDJ83" s="60"/>
      <c r="DDK83" s="60"/>
      <c r="DDL83" s="60"/>
      <c r="DDM83" s="60"/>
      <c r="DDN83" s="60"/>
      <c r="DDO83" s="60"/>
      <c r="DDP83" s="60"/>
      <c r="DDQ83" s="60"/>
      <c r="DDR83" s="60"/>
      <c r="DDS83" s="60"/>
      <c r="DDT83" s="60"/>
      <c r="DDU83" s="60"/>
      <c r="DDV83" s="60"/>
      <c r="DDW83" s="60"/>
      <c r="DDX83" s="60"/>
      <c r="DDY83" s="60"/>
      <c r="DDZ83" s="60"/>
      <c r="DEA83" s="60"/>
      <c r="DEB83" s="60"/>
      <c r="DEC83" s="60"/>
      <c r="DED83" s="60"/>
      <c r="DEE83" s="60"/>
      <c r="DEF83" s="60"/>
      <c r="DEG83" s="60"/>
      <c r="DEH83" s="60"/>
      <c r="DEI83" s="60"/>
      <c r="DEJ83" s="60"/>
      <c r="DEK83" s="60"/>
      <c r="DEL83" s="60"/>
      <c r="DEM83" s="60"/>
      <c r="DEN83" s="60"/>
      <c r="DEO83" s="60"/>
      <c r="DEP83" s="60"/>
      <c r="DEQ83" s="60"/>
      <c r="DER83" s="60"/>
      <c r="DES83" s="60"/>
      <c r="DET83" s="60"/>
      <c r="DEU83" s="60"/>
      <c r="DEV83" s="60"/>
      <c r="DEW83" s="60"/>
      <c r="DEX83" s="60"/>
      <c r="DEY83" s="60"/>
      <c r="DEZ83" s="60"/>
      <c r="DFA83" s="60"/>
      <c r="DFB83" s="60"/>
      <c r="DFC83" s="60"/>
      <c r="DFD83" s="60"/>
      <c r="DFE83" s="60"/>
      <c r="DFF83" s="60"/>
      <c r="DFG83" s="60"/>
      <c r="DFH83" s="60"/>
      <c r="DFI83" s="60"/>
      <c r="DFJ83" s="60"/>
      <c r="DFK83" s="60"/>
      <c r="DFL83" s="60"/>
      <c r="DFM83" s="60"/>
      <c r="DFN83" s="60"/>
      <c r="DFO83" s="60"/>
      <c r="DFP83" s="60"/>
      <c r="DFQ83" s="60"/>
      <c r="DFR83" s="60"/>
      <c r="DFS83" s="60"/>
      <c r="DFT83" s="60"/>
      <c r="DFU83" s="60"/>
      <c r="DFV83" s="60"/>
      <c r="DFW83" s="60"/>
      <c r="DFX83" s="60"/>
      <c r="DFY83" s="60"/>
      <c r="DFZ83" s="60"/>
      <c r="DGA83" s="60"/>
      <c r="DGB83" s="60"/>
      <c r="DGC83" s="60"/>
      <c r="DGD83" s="60"/>
      <c r="DGE83" s="60"/>
      <c r="DGF83" s="60"/>
      <c r="DGG83" s="60"/>
      <c r="DGH83" s="60"/>
      <c r="DGI83" s="60"/>
      <c r="DGJ83" s="60"/>
      <c r="DGK83" s="60"/>
      <c r="DGL83" s="60"/>
      <c r="DGM83" s="60"/>
      <c r="DGN83" s="60"/>
      <c r="DGO83" s="60"/>
      <c r="DGP83" s="60"/>
      <c r="DGQ83" s="60"/>
      <c r="DGR83" s="60"/>
      <c r="DGS83" s="60"/>
      <c r="DGT83" s="60"/>
      <c r="DGU83" s="60"/>
      <c r="DGV83" s="60"/>
      <c r="DGW83" s="60"/>
      <c r="DGX83" s="60"/>
      <c r="DGY83" s="60"/>
      <c r="DGZ83" s="60"/>
      <c r="DHA83" s="60"/>
      <c r="DHB83" s="60"/>
      <c r="DHC83" s="60"/>
      <c r="DHD83" s="60"/>
      <c r="DHE83" s="60"/>
      <c r="DHF83" s="60"/>
      <c r="DHG83" s="60"/>
      <c r="DHH83" s="60"/>
      <c r="DHI83" s="60"/>
      <c r="DHJ83" s="60"/>
      <c r="DHK83" s="60"/>
      <c r="DHL83" s="60"/>
      <c r="DHM83" s="60"/>
      <c r="DHN83" s="60"/>
      <c r="DHO83" s="60"/>
      <c r="DHP83" s="60"/>
      <c r="DHQ83" s="60"/>
      <c r="DHR83" s="60"/>
      <c r="DHS83" s="60"/>
      <c r="DHT83" s="60"/>
      <c r="DHU83" s="60"/>
      <c r="DHV83" s="60"/>
      <c r="DHW83" s="60"/>
      <c r="DHX83" s="60"/>
      <c r="DHY83" s="60"/>
      <c r="DHZ83" s="60"/>
      <c r="DIA83" s="60"/>
      <c r="DIB83" s="60"/>
      <c r="DIC83" s="60"/>
      <c r="DID83" s="60"/>
      <c r="DIE83" s="60"/>
      <c r="DIF83" s="60"/>
      <c r="DIG83" s="60"/>
      <c r="DIH83" s="60"/>
      <c r="DII83" s="60"/>
      <c r="DIJ83" s="60"/>
      <c r="DIK83" s="60"/>
      <c r="DIL83" s="60"/>
      <c r="DIM83" s="60"/>
      <c r="DIN83" s="60"/>
      <c r="DIO83" s="60"/>
      <c r="DIP83" s="60"/>
      <c r="DIQ83" s="60"/>
      <c r="DIR83" s="60"/>
      <c r="DIS83" s="60"/>
      <c r="DIT83" s="60"/>
      <c r="DIU83" s="60"/>
      <c r="DIV83" s="60"/>
      <c r="DIW83" s="60"/>
      <c r="DIX83" s="60"/>
      <c r="DIY83" s="60"/>
      <c r="DIZ83" s="60"/>
      <c r="DJA83" s="60"/>
      <c r="DJB83" s="60"/>
      <c r="DJC83" s="60"/>
      <c r="DJD83" s="60"/>
      <c r="DJE83" s="60"/>
      <c r="DJF83" s="60"/>
      <c r="DJG83" s="60"/>
      <c r="DJH83" s="60"/>
      <c r="DJI83" s="60"/>
      <c r="DJJ83" s="60"/>
      <c r="DJK83" s="60"/>
      <c r="DJL83" s="60"/>
      <c r="DJM83" s="60"/>
      <c r="DJN83" s="60"/>
      <c r="DJO83" s="60"/>
      <c r="DJP83" s="60"/>
      <c r="DJQ83" s="60"/>
      <c r="DJR83" s="60"/>
      <c r="DJS83" s="60"/>
      <c r="DJT83" s="60"/>
      <c r="DJU83" s="60"/>
      <c r="DJV83" s="60"/>
      <c r="DJW83" s="60"/>
      <c r="DJX83" s="60"/>
      <c r="DJY83" s="60"/>
      <c r="DJZ83" s="60"/>
      <c r="DKA83" s="60"/>
      <c r="DKB83" s="60"/>
      <c r="DKC83" s="60"/>
      <c r="DKD83" s="60"/>
      <c r="DKE83" s="60"/>
      <c r="DKF83" s="60"/>
      <c r="DKG83" s="60"/>
      <c r="DKH83" s="60"/>
      <c r="DKI83" s="60"/>
      <c r="DKJ83" s="60"/>
      <c r="DKK83" s="60"/>
      <c r="DKL83" s="60"/>
      <c r="DKM83" s="60"/>
      <c r="DKN83" s="60"/>
      <c r="DKO83" s="60"/>
      <c r="DKP83" s="60"/>
      <c r="DKQ83" s="60"/>
      <c r="DKR83" s="60"/>
      <c r="DKS83" s="60"/>
      <c r="DKT83" s="60"/>
      <c r="DKU83" s="60"/>
      <c r="DKV83" s="60"/>
      <c r="DKW83" s="60"/>
      <c r="DKX83" s="60"/>
      <c r="DKY83" s="60"/>
      <c r="DKZ83" s="60"/>
      <c r="DLA83" s="60"/>
      <c r="DLB83" s="60"/>
      <c r="DLC83" s="60"/>
      <c r="DLD83" s="60"/>
      <c r="DLE83" s="60"/>
      <c r="DLF83" s="60"/>
      <c r="DLG83" s="60"/>
      <c r="DLH83" s="60"/>
      <c r="DLI83" s="60"/>
      <c r="DLJ83" s="60"/>
      <c r="DLK83" s="60"/>
      <c r="DLL83" s="60"/>
      <c r="DLM83" s="60"/>
      <c r="DLN83" s="60"/>
      <c r="DLO83" s="60"/>
      <c r="DLP83" s="60"/>
      <c r="DLQ83" s="60"/>
      <c r="DLR83" s="60"/>
      <c r="DLS83" s="60"/>
      <c r="DLT83" s="60"/>
      <c r="DLU83" s="60"/>
      <c r="DLV83" s="60"/>
      <c r="DLW83" s="60"/>
      <c r="DLX83" s="60"/>
      <c r="DLY83" s="60"/>
      <c r="DLZ83" s="60"/>
      <c r="DMA83" s="60"/>
      <c r="DMB83" s="60"/>
      <c r="DMC83" s="60"/>
      <c r="DMD83" s="60"/>
      <c r="DME83" s="60"/>
      <c r="DMF83" s="60"/>
      <c r="DMG83" s="60"/>
      <c r="DMH83" s="60"/>
      <c r="DMI83" s="60"/>
      <c r="DMJ83" s="60"/>
      <c r="DMK83" s="60"/>
      <c r="DML83" s="60"/>
      <c r="DMM83" s="60"/>
      <c r="DMN83" s="60"/>
      <c r="DMO83" s="60"/>
      <c r="DMP83" s="60"/>
      <c r="DMQ83" s="60"/>
      <c r="DMR83" s="60"/>
      <c r="DMS83" s="60"/>
      <c r="DMT83" s="60"/>
      <c r="DMU83" s="60"/>
      <c r="DMV83" s="60"/>
      <c r="DMW83" s="60"/>
      <c r="DMX83" s="60"/>
      <c r="DMY83" s="60"/>
      <c r="DMZ83" s="60"/>
      <c r="DNA83" s="60"/>
      <c r="DNB83" s="60"/>
      <c r="DNC83" s="60"/>
      <c r="DND83" s="60"/>
      <c r="DNE83" s="60"/>
      <c r="DNF83" s="60"/>
      <c r="DNG83" s="60"/>
      <c r="DNH83" s="60"/>
      <c r="DNI83" s="60"/>
      <c r="DNJ83" s="60"/>
      <c r="DNK83" s="60"/>
      <c r="DNL83" s="60"/>
      <c r="DNM83" s="60"/>
      <c r="DNN83" s="60"/>
      <c r="DNO83" s="60"/>
      <c r="DNP83" s="60"/>
      <c r="DNQ83" s="60"/>
      <c r="DNR83" s="60"/>
      <c r="DNS83" s="60"/>
      <c r="DNT83" s="60"/>
      <c r="DNU83" s="60"/>
      <c r="DNV83" s="60"/>
      <c r="DNW83" s="60"/>
      <c r="DNX83" s="60"/>
      <c r="DNY83" s="60"/>
      <c r="DNZ83" s="60"/>
      <c r="DOA83" s="60"/>
      <c r="DOB83" s="60"/>
      <c r="DOC83" s="60"/>
      <c r="DOD83" s="60"/>
      <c r="DOE83" s="60"/>
      <c r="DOF83" s="60"/>
      <c r="DOG83" s="60"/>
      <c r="DOH83" s="60"/>
      <c r="DOI83" s="60"/>
      <c r="DOJ83" s="60"/>
      <c r="DOK83" s="60"/>
      <c r="DOL83" s="60"/>
      <c r="DOM83" s="60"/>
      <c r="DON83" s="60"/>
      <c r="DOO83" s="60"/>
      <c r="DOP83" s="60"/>
      <c r="DOQ83" s="60"/>
      <c r="DOR83" s="60"/>
      <c r="DOS83" s="60"/>
      <c r="DOT83" s="60"/>
      <c r="DOU83" s="60"/>
      <c r="DOV83" s="60"/>
      <c r="DOW83" s="60"/>
      <c r="DOX83" s="60"/>
      <c r="DOY83" s="60"/>
      <c r="DOZ83" s="60"/>
      <c r="DPA83" s="60"/>
      <c r="DPB83" s="60"/>
      <c r="DPC83" s="60"/>
      <c r="DPD83" s="60"/>
      <c r="DPE83" s="60"/>
      <c r="DPF83" s="60"/>
      <c r="DPG83" s="60"/>
      <c r="DPH83" s="60"/>
      <c r="DPI83" s="60"/>
      <c r="DPJ83" s="60"/>
      <c r="DPK83" s="60"/>
      <c r="DPL83" s="60"/>
      <c r="DPM83" s="60"/>
      <c r="DPN83" s="60"/>
      <c r="DPO83" s="60"/>
      <c r="DPP83" s="60"/>
      <c r="DPQ83" s="60"/>
      <c r="DPR83" s="60"/>
      <c r="DPS83" s="60"/>
      <c r="DPT83" s="60"/>
      <c r="DPU83" s="60"/>
      <c r="DPV83" s="60"/>
      <c r="DPW83" s="60"/>
      <c r="DPX83" s="60"/>
      <c r="DPY83" s="60"/>
      <c r="DPZ83" s="60"/>
      <c r="DQA83" s="60"/>
      <c r="DQB83" s="60"/>
      <c r="DQC83" s="60"/>
      <c r="DQD83" s="60"/>
      <c r="DQE83" s="60"/>
      <c r="DQF83" s="60"/>
      <c r="DQG83" s="60"/>
      <c r="DQH83" s="60"/>
      <c r="DQI83" s="60"/>
      <c r="DQJ83" s="60"/>
      <c r="DQK83" s="60"/>
      <c r="DQL83" s="60"/>
      <c r="DQM83" s="60"/>
      <c r="DQN83" s="60"/>
      <c r="DQO83" s="60"/>
      <c r="DQP83" s="60"/>
      <c r="DQQ83" s="60"/>
      <c r="DQR83" s="60"/>
      <c r="DQS83" s="60"/>
      <c r="DQT83" s="60"/>
      <c r="DQU83" s="60"/>
      <c r="DQV83" s="60"/>
      <c r="DQW83" s="60"/>
      <c r="DQX83" s="60"/>
      <c r="DQY83" s="60"/>
      <c r="DQZ83" s="60"/>
      <c r="DRA83" s="60"/>
      <c r="DRB83" s="60"/>
      <c r="DRC83" s="60"/>
      <c r="DRD83" s="60"/>
      <c r="DRE83" s="60"/>
      <c r="DRF83" s="60"/>
      <c r="DRG83" s="60"/>
      <c r="DRH83" s="60"/>
      <c r="DRI83" s="60"/>
      <c r="DRJ83" s="60"/>
      <c r="DRK83" s="60"/>
      <c r="DRL83" s="60"/>
      <c r="DRM83" s="60"/>
      <c r="DRN83" s="60"/>
      <c r="DRO83" s="60"/>
      <c r="DRP83" s="60"/>
      <c r="DRQ83" s="60"/>
      <c r="DRR83" s="60"/>
      <c r="DRS83" s="60"/>
      <c r="DRT83" s="60"/>
      <c r="DRU83" s="60"/>
      <c r="DRV83" s="60"/>
      <c r="DRW83" s="60"/>
      <c r="DRX83" s="60"/>
      <c r="DRY83" s="60"/>
      <c r="DRZ83" s="60"/>
      <c r="DSA83" s="60"/>
      <c r="DSB83" s="60"/>
      <c r="DSC83" s="60"/>
      <c r="DSD83" s="60"/>
      <c r="DSE83" s="60"/>
      <c r="DSF83" s="60"/>
      <c r="DSG83" s="60"/>
      <c r="DSH83" s="60"/>
      <c r="DSI83" s="60"/>
      <c r="DSJ83" s="60"/>
      <c r="DSK83" s="60"/>
      <c r="DSL83" s="60"/>
      <c r="DSM83" s="60"/>
      <c r="DSN83" s="60"/>
      <c r="DSO83" s="60"/>
      <c r="DSP83" s="60"/>
      <c r="DSQ83" s="60"/>
      <c r="DSR83" s="60"/>
      <c r="DSS83" s="60"/>
      <c r="DST83" s="60"/>
      <c r="DSU83" s="60"/>
      <c r="DSV83" s="60"/>
      <c r="DSW83" s="60"/>
      <c r="DSX83" s="60"/>
      <c r="DSY83" s="60"/>
      <c r="DSZ83" s="60"/>
      <c r="DTA83" s="60"/>
      <c r="DTB83" s="60"/>
      <c r="DTC83" s="60"/>
      <c r="DTD83" s="60"/>
      <c r="DTE83" s="60"/>
      <c r="DTF83" s="60"/>
      <c r="DTG83" s="60"/>
      <c r="DTH83" s="60"/>
      <c r="DTI83" s="60"/>
      <c r="DTJ83" s="60"/>
      <c r="DTK83" s="60"/>
      <c r="DTL83" s="60"/>
      <c r="DTM83" s="60"/>
      <c r="DTN83" s="60"/>
      <c r="DTO83" s="60"/>
      <c r="DTP83" s="60"/>
      <c r="DTQ83" s="60"/>
      <c r="DTR83" s="60"/>
      <c r="DTS83" s="60"/>
      <c r="DTT83" s="60"/>
      <c r="DTU83" s="60"/>
      <c r="DTV83" s="60"/>
      <c r="DTW83" s="60"/>
      <c r="DTX83" s="60"/>
      <c r="DTY83" s="60"/>
      <c r="DTZ83" s="60"/>
      <c r="DUA83" s="60"/>
      <c r="DUB83" s="60"/>
      <c r="DUC83" s="60"/>
      <c r="DUD83" s="60"/>
      <c r="DUE83" s="60"/>
      <c r="DUF83" s="60"/>
      <c r="DUG83" s="60"/>
      <c r="DUH83" s="60"/>
      <c r="DUI83" s="60"/>
      <c r="DUJ83" s="60"/>
      <c r="DUK83" s="60"/>
      <c r="DUL83" s="60"/>
      <c r="DUM83" s="60"/>
      <c r="DUN83" s="60"/>
      <c r="DUO83" s="60"/>
      <c r="DUP83" s="60"/>
      <c r="DUQ83" s="60"/>
      <c r="DUR83" s="60"/>
      <c r="DUS83" s="60"/>
      <c r="DUT83" s="60"/>
      <c r="DUU83" s="60"/>
      <c r="DUV83" s="60"/>
      <c r="DUW83" s="60"/>
      <c r="DUX83" s="60"/>
      <c r="DUY83" s="60"/>
      <c r="DUZ83" s="60"/>
      <c r="DVA83" s="60"/>
      <c r="DVB83" s="60"/>
      <c r="DVC83" s="60"/>
      <c r="DVD83" s="60"/>
      <c r="DVE83" s="60"/>
      <c r="DVF83" s="60"/>
      <c r="DVG83" s="60"/>
      <c r="DVH83" s="60"/>
      <c r="DVI83" s="60"/>
      <c r="DVJ83" s="60"/>
      <c r="DVK83" s="60"/>
      <c r="DVL83" s="60"/>
      <c r="DVM83" s="60"/>
      <c r="DVN83" s="60"/>
      <c r="DVO83" s="60"/>
      <c r="DVP83" s="60"/>
      <c r="DVQ83" s="60"/>
      <c r="DVR83" s="60"/>
      <c r="DVS83" s="60"/>
      <c r="DVT83" s="60"/>
      <c r="DVU83" s="60"/>
      <c r="DVV83" s="60"/>
      <c r="DVW83" s="60"/>
      <c r="DVX83" s="60"/>
      <c r="DVY83" s="60"/>
      <c r="DVZ83" s="60"/>
      <c r="DWA83" s="60"/>
      <c r="DWB83" s="60"/>
      <c r="DWC83" s="60"/>
      <c r="DWD83" s="60"/>
      <c r="DWE83" s="60"/>
      <c r="DWF83" s="60"/>
      <c r="DWG83" s="60"/>
      <c r="DWH83" s="60"/>
      <c r="DWI83" s="60"/>
      <c r="DWJ83" s="60"/>
      <c r="DWK83" s="60"/>
      <c r="DWL83" s="60"/>
      <c r="DWM83" s="60"/>
      <c r="DWN83" s="60"/>
      <c r="DWO83" s="60"/>
      <c r="DWP83" s="60"/>
      <c r="DWQ83" s="60"/>
      <c r="DWR83" s="60"/>
      <c r="DWS83" s="60"/>
      <c r="DWT83" s="60"/>
      <c r="DWU83" s="60"/>
      <c r="DWV83" s="60"/>
      <c r="DWW83" s="60"/>
      <c r="DWX83" s="60"/>
      <c r="DWY83" s="60"/>
      <c r="DWZ83" s="60"/>
      <c r="DXA83" s="60"/>
      <c r="DXB83" s="60"/>
      <c r="DXC83" s="60"/>
      <c r="DXD83" s="60"/>
      <c r="DXE83" s="60"/>
      <c r="DXF83" s="60"/>
      <c r="DXG83" s="60"/>
      <c r="DXH83" s="60"/>
      <c r="DXI83" s="60"/>
      <c r="DXJ83" s="60"/>
      <c r="DXK83" s="60"/>
      <c r="DXL83" s="60"/>
      <c r="DXM83" s="60"/>
      <c r="DXN83" s="60"/>
      <c r="DXO83" s="60"/>
      <c r="DXP83" s="60"/>
      <c r="DXQ83" s="60"/>
      <c r="DXR83" s="60"/>
      <c r="DXS83" s="60"/>
      <c r="DXT83" s="60"/>
      <c r="DXU83" s="60"/>
      <c r="DXV83" s="60"/>
      <c r="DXW83" s="60"/>
      <c r="DXX83" s="60"/>
      <c r="DXY83" s="60"/>
      <c r="DXZ83" s="60"/>
      <c r="DYA83" s="60"/>
      <c r="DYB83" s="60"/>
      <c r="DYC83" s="60"/>
      <c r="DYD83" s="60"/>
      <c r="DYE83" s="60"/>
      <c r="DYF83" s="60"/>
      <c r="DYG83" s="60"/>
      <c r="DYH83" s="60"/>
      <c r="DYI83" s="60"/>
      <c r="DYJ83" s="60"/>
      <c r="DYK83" s="60"/>
      <c r="DYL83" s="60"/>
      <c r="DYM83" s="60"/>
      <c r="DYN83" s="60"/>
      <c r="DYO83" s="60"/>
      <c r="DYP83" s="60"/>
      <c r="DYQ83" s="60"/>
      <c r="DYR83" s="60"/>
      <c r="DYS83" s="60"/>
      <c r="DYT83" s="60"/>
      <c r="DYU83" s="60"/>
      <c r="DYV83" s="60"/>
      <c r="DYW83" s="60"/>
      <c r="DYX83" s="60"/>
      <c r="DYY83" s="60"/>
      <c r="DYZ83" s="60"/>
      <c r="DZA83" s="60"/>
      <c r="DZB83" s="60"/>
      <c r="DZC83" s="60"/>
      <c r="DZD83" s="60"/>
      <c r="DZE83" s="60"/>
      <c r="DZF83" s="60"/>
      <c r="DZG83" s="60"/>
      <c r="DZH83" s="60"/>
      <c r="DZI83" s="60"/>
      <c r="DZJ83" s="60"/>
      <c r="DZK83" s="60"/>
      <c r="DZL83" s="60"/>
      <c r="DZM83" s="60"/>
      <c r="DZN83" s="60"/>
      <c r="DZO83" s="60"/>
      <c r="DZP83" s="60"/>
      <c r="DZQ83" s="60"/>
      <c r="DZR83" s="60"/>
      <c r="DZS83" s="60"/>
      <c r="DZT83" s="60"/>
      <c r="DZU83" s="60"/>
      <c r="DZV83" s="60"/>
      <c r="DZW83" s="60"/>
      <c r="DZX83" s="60"/>
      <c r="DZY83" s="60"/>
      <c r="DZZ83" s="60"/>
      <c r="EAA83" s="60"/>
      <c r="EAB83" s="60"/>
      <c r="EAC83" s="60"/>
      <c r="EAD83" s="60"/>
      <c r="EAE83" s="60"/>
      <c r="EAF83" s="60"/>
      <c r="EAG83" s="60"/>
      <c r="EAH83" s="60"/>
      <c r="EAI83" s="60"/>
      <c r="EAJ83" s="60"/>
      <c r="EAK83" s="60"/>
      <c r="EAL83" s="60"/>
      <c r="EAM83" s="60"/>
      <c r="EAN83" s="60"/>
      <c r="EAO83" s="60"/>
      <c r="EAP83" s="60"/>
      <c r="EAQ83" s="60"/>
      <c r="EAR83" s="60"/>
      <c r="EAS83" s="60"/>
      <c r="EAT83" s="60"/>
      <c r="EAU83" s="60"/>
      <c r="EAV83" s="60"/>
      <c r="EAW83" s="60"/>
      <c r="EAX83" s="60"/>
      <c r="EAY83" s="60"/>
      <c r="EAZ83" s="60"/>
      <c r="EBA83" s="60"/>
      <c r="EBB83" s="60"/>
      <c r="EBC83" s="60"/>
      <c r="EBD83" s="60"/>
      <c r="EBE83" s="60"/>
      <c r="EBF83" s="60"/>
      <c r="EBG83" s="60"/>
      <c r="EBH83" s="60"/>
      <c r="EBI83" s="60"/>
      <c r="EBJ83" s="60"/>
      <c r="EBK83" s="60"/>
      <c r="EBL83" s="60"/>
      <c r="EBM83" s="60"/>
      <c r="EBN83" s="60"/>
      <c r="EBO83" s="60"/>
      <c r="EBP83" s="60"/>
      <c r="EBQ83" s="60"/>
      <c r="EBR83" s="60"/>
      <c r="EBS83" s="60"/>
      <c r="EBT83" s="60"/>
      <c r="EBU83" s="60"/>
      <c r="EBV83" s="60"/>
      <c r="EBW83" s="60"/>
      <c r="EBX83" s="60"/>
      <c r="EBY83" s="60"/>
      <c r="EBZ83" s="60"/>
      <c r="ECA83" s="60"/>
      <c r="ECB83" s="60"/>
      <c r="ECC83" s="60"/>
      <c r="ECD83" s="60"/>
      <c r="ECE83" s="60"/>
      <c r="ECF83" s="60"/>
      <c r="ECG83" s="60"/>
      <c r="ECH83" s="60"/>
      <c r="ECI83" s="60"/>
      <c r="ECJ83" s="60"/>
      <c r="ECK83" s="60"/>
      <c r="ECL83" s="60"/>
      <c r="ECM83" s="60"/>
      <c r="ECN83" s="60"/>
      <c r="ECO83" s="60"/>
      <c r="ECP83" s="60"/>
      <c r="ECQ83" s="60"/>
      <c r="ECR83" s="60"/>
      <c r="ECS83" s="60"/>
      <c r="ECT83" s="60"/>
      <c r="ECU83" s="60"/>
      <c r="ECV83" s="60"/>
      <c r="ECW83" s="60"/>
      <c r="ECX83" s="60"/>
      <c r="ECY83" s="60"/>
      <c r="ECZ83" s="60"/>
      <c r="EDA83" s="60"/>
      <c r="EDB83" s="60"/>
      <c r="EDC83" s="60"/>
      <c r="EDD83" s="60"/>
      <c r="EDE83" s="60"/>
      <c r="EDF83" s="60"/>
      <c r="EDG83" s="60"/>
      <c r="EDH83" s="60"/>
      <c r="EDI83" s="60"/>
      <c r="EDJ83" s="60"/>
      <c r="EDK83" s="60"/>
      <c r="EDL83" s="60"/>
      <c r="EDM83" s="60"/>
      <c r="EDN83" s="60"/>
      <c r="EDO83" s="60"/>
      <c r="EDP83" s="60"/>
      <c r="EDQ83" s="60"/>
      <c r="EDR83" s="60"/>
      <c r="EDS83" s="60"/>
      <c r="EDT83" s="60"/>
      <c r="EDU83" s="60"/>
      <c r="EDV83" s="60"/>
      <c r="EDW83" s="60"/>
      <c r="EDX83" s="60"/>
      <c r="EDY83" s="60"/>
      <c r="EDZ83" s="60"/>
      <c r="EEA83" s="60"/>
      <c r="EEB83" s="60"/>
      <c r="EEC83" s="60"/>
      <c r="EED83" s="60"/>
      <c r="EEE83" s="60"/>
      <c r="EEF83" s="60"/>
      <c r="EEG83" s="60"/>
      <c r="EEH83" s="60"/>
      <c r="EEI83" s="60"/>
      <c r="EEJ83" s="60"/>
      <c r="EEK83" s="60"/>
      <c r="EEL83" s="60"/>
      <c r="EEM83" s="60"/>
      <c r="EEN83" s="60"/>
      <c r="EEO83" s="60"/>
      <c r="EEP83" s="60"/>
      <c r="EEQ83" s="60"/>
      <c r="EER83" s="60"/>
      <c r="EES83" s="60"/>
      <c r="EET83" s="60"/>
      <c r="EEU83" s="60"/>
      <c r="EEV83" s="60"/>
      <c r="EEW83" s="60"/>
      <c r="EEX83" s="60"/>
      <c r="EEY83" s="60"/>
      <c r="EEZ83" s="60"/>
      <c r="EFA83" s="60"/>
      <c r="EFB83" s="60"/>
      <c r="EFC83" s="60"/>
      <c r="EFD83" s="60"/>
      <c r="EFE83" s="60"/>
      <c r="EFF83" s="60"/>
      <c r="EFG83" s="60"/>
      <c r="EFH83" s="60"/>
      <c r="EFI83" s="60"/>
      <c r="EFJ83" s="60"/>
      <c r="EFK83" s="60"/>
      <c r="EFL83" s="60"/>
      <c r="EFM83" s="60"/>
      <c r="EFN83" s="60"/>
      <c r="EFO83" s="60"/>
      <c r="EFP83" s="60"/>
      <c r="EFQ83" s="60"/>
      <c r="EFR83" s="60"/>
      <c r="EFS83" s="60"/>
      <c r="EFT83" s="60"/>
      <c r="EFU83" s="60"/>
      <c r="EFV83" s="60"/>
      <c r="EFW83" s="60"/>
      <c r="EFX83" s="60"/>
      <c r="EFY83" s="60"/>
      <c r="EFZ83" s="60"/>
      <c r="EGA83" s="60"/>
      <c r="EGB83" s="60"/>
      <c r="EGC83" s="60"/>
      <c r="EGD83" s="60"/>
      <c r="EGE83" s="60"/>
      <c r="EGF83" s="60"/>
      <c r="EGG83" s="60"/>
      <c r="EGH83" s="60"/>
      <c r="EGI83" s="60"/>
      <c r="EGJ83" s="60"/>
      <c r="EGK83" s="60"/>
      <c r="EGL83" s="60"/>
      <c r="EGM83" s="60"/>
      <c r="EGN83" s="60"/>
      <c r="EGO83" s="60"/>
      <c r="EGP83" s="60"/>
      <c r="EGQ83" s="60"/>
      <c r="EGR83" s="60"/>
      <c r="EGS83" s="60"/>
      <c r="EGT83" s="60"/>
      <c r="EGU83" s="60"/>
      <c r="EGV83" s="60"/>
      <c r="EGW83" s="60"/>
      <c r="EGX83" s="60"/>
      <c r="EGY83" s="60"/>
      <c r="EGZ83" s="60"/>
      <c r="EHA83" s="60"/>
      <c r="EHB83" s="60"/>
      <c r="EHC83" s="60"/>
      <c r="EHD83" s="60"/>
      <c r="EHE83" s="60"/>
      <c r="EHF83" s="60"/>
      <c r="EHG83" s="60"/>
      <c r="EHH83" s="60"/>
      <c r="EHI83" s="60"/>
      <c r="EHJ83" s="60"/>
      <c r="EHK83" s="60"/>
      <c r="EHL83" s="60"/>
      <c r="EHM83" s="60"/>
      <c r="EHN83" s="60"/>
      <c r="EHO83" s="60"/>
      <c r="EHP83" s="60"/>
      <c r="EHQ83" s="60"/>
      <c r="EHR83" s="60"/>
      <c r="EHS83" s="60"/>
      <c r="EHT83" s="60"/>
      <c r="EHU83" s="60"/>
      <c r="EHV83" s="60"/>
      <c r="EHW83" s="60"/>
      <c r="EHX83" s="60"/>
      <c r="EHY83" s="60"/>
      <c r="EHZ83" s="60"/>
      <c r="EIA83" s="60"/>
      <c r="EIB83" s="60"/>
      <c r="EIC83" s="60"/>
      <c r="EID83" s="60"/>
      <c r="EIE83" s="60"/>
      <c r="EIF83" s="60"/>
      <c r="EIG83" s="60"/>
      <c r="EIH83" s="60"/>
      <c r="EII83" s="60"/>
      <c r="EIJ83" s="60"/>
      <c r="EIK83" s="60"/>
      <c r="EIL83" s="60"/>
      <c r="EIM83" s="60"/>
      <c r="EIN83" s="60"/>
      <c r="EIO83" s="60"/>
      <c r="EIP83" s="60"/>
      <c r="EIQ83" s="60"/>
      <c r="EIR83" s="60"/>
      <c r="EIS83" s="60"/>
      <c r="EIT83" s="60"/>
      <c r="EIU83" s="60"/>
      <c r="EIV83" s="60"/>
      <c r="EIW83" s="60"/>
      <c r="EIX83" s="60"/>
      <c r="EIY83" s="60"/>
      <c r="EIZ83" s="60"/>
      <c r="EJA83" s="60"/>
      <c r="EJB83" s="60"/>
      <c r="EJC83" s="60"/>
      <c r="EJD83" s="60"/>
      <c r="EJE83" s="60"/>
      <c r="EJF83" s="60"/>
      <c r="EJG83" s="60"/>
      <c r="EJH83" s="60"/>
      <c r="EJI83" s="60"/>
      <c r="EJJ83" s="60"/>
      <c r="EJK83" s="60"/>
      <c r="EJL83" s="60"/>
      <c r="EJM83" s="60"/>
      <c r="EJN83" s="60"/>
      <c r="EJO83" s="60"/>
      <c r="EJP83" s="60"/>
      <c r="EJQ83" s="60"/>
      <c r="EJR83" s="60"/>
      <c r="EJS83" s="60"/>
      <c r="EJT83" s="60"/>
      <c r="EJU83" s="60"/>
      <c r="EJV83" s="60"/>
      <c r="EJW83" s="60"/>
      <c r="EJX83" s="60"/>
      <c r="EJY83" s="60"/>
      <c r="EJZ83" s="60"/>
      <c r="EKA83" s="60"/>
      <c r="EKB83" s="60"/>
      <c r="EKC83" s="60"/>
      <c r="EKD83" s="60"/>
      <c r="EKE83" s="60"/>
      <c r="EKF83" s="60"/>
      <c r="EKG83" s="60"/>
      <c r="EKH83" s="60"/>
      <c r="EKI83" s="60"/>
      <c r="EKJ83" s="60"/>
      <c r="EKK83" s="60"/>
      <c r="EKL83" s="60"/>
      <c r="EKM83" s="60"/>
      <c r="EKN83" s="60"/>
      <c r="EKO83" s="60"/>
      <c r="EKP83" s="60"/>
      <c r="EKQ83" s="60"/>
      <c r="EKR83" s="60"/>
      <c r="EKS83" s="60"/>
      <c r="EKT83" s="60"/>
      <c r="EKU83" s="60"/>
      <c r="EKV83" s="60"/>
      <c r="EKW83" s="60"/>
      <c r="EKX83" s="60"/>
      <c r="EKY83" s="60"/>
      <c r="EKZ83" s="60"/>
      <c r="ELA83" s="60"/>
      <c r="ELB83" s="60"/>
      <c r="ELC83" s="60"/>
      <c r="ELD83" s="60"/>
      <c r="ELE83" s="60"/>
      <c r="ELF83" s="60"/>
      <c r="ELG83" s="60"/>
      <c r="ELH83" s="60"/>
      <c r="ELI83" s="60"/>
      <c r="ELJ83" s="60"/>
      <c r="ELK83" s="60"/>
      <c r="ELL83" s="60"/>
      <c r="ELM83" s="60"/>
      <c r="ELN83" s="60"/>
      <c r="ELO83" s="60"/>
      <c r="ELP83" s="60"/>
      <c r="ELQ83" s="60"/>
      <c r="ELR83" s="60"/>
      <c r="ELS83" s="60"/>
      <c r="ELT83" s="60"/>
      <c r="ELU83" s="60"/>
      <c r="ELV83" s="60"/>
      <c r="ELW83" s="60"/>
      <c r="ELX83" s="60"/>
      <c r="ELY83" s="60"/>
      <c r="ELZ83" s="60"/>
      <c r="EMA83" s="60"/>
      <c r="EMB83" s="60"/>
      <c r="EMC83" s="60"/>
      <c r="EMD83" s="60"/>
      <c r="EME83" s="60"/>
      <c r="EMF83" s="60"/>
      <c r="EMG83" s="60"/>
      <c r="EMH83" s="60"/>
      <c r="EMI83" s="60"/>
      <c r="EMJ83" s="60"/>
      <c r="EMK83" s="60"/>
      <c r="EML83" s="60"/>
      <c r="EMM83" s="60"/>
      <c r="EMN83" s="60"/>
      <c r="EMO83" s="60"/>
      <c r="EMP83" s="60"/>
      <c r="EMQ83" s="60"/>
      <c r="EMR83" s="60"/>
      <c r="EMS83" s="60"/>
      <c r="EMT83" s="60"/>
      <c r="EMU83" s="60"/>
      <c r="EMV83" s="60"/>
      <c r="EMW83" s="60"/>
      <c r="EMX83" s="60"/>
      <c r="EMY83" s="60"/>
      <c r="EMZ83" s="60"/>
      <c r="ENA83" s="60"/>
      <c r="ENB83" s="60"/>
      <c r="ENC83" s="60"/>
      <c r="END83" s="60"/>
      <c r="ENE83" s="60"/>
      <c r="ENF83" s="60"/>
      <c r="ENG83" s="60"/>
      <c r="ENH83" s="60"/>
      <c r="ENI83" s="60"/>
      <c r="ENJ83" s="60"/>
      <c r="ENK83" s="60"/>
      <c r="ENL83" s="60"/>
      <c r="ENM83" s="60"/>
      <c r="ENN83" s="60"/>
      <c r="ENO83" s="60"/>
      <c r="ENP83" s="60"/>
      <c r="ENQ83" s="60"/>
      <c r="ENR83" s="60"/>
      <c r="ENS83" s="60"/>
      <c r="ENT83" s="60"/>
      <c r="ENU83" s="60"/>
      <c r="ENV83" s="60"/>
      <c r="ENW83" s="60"/>
      <c r="ENX83" s="60"/>
      <c r="ENY83" s="60"/>
      <c r="ENZ83" s="60"/>
      <c r="EOA83" s="60"/>
      <c r="EOB83" s="60"/>
      <c r="EOC83" s="60"/>
      <c r="EOD83" s="60"/>
      <c r="EOE83" s="60"/>
      <c r="EOF83" s="60"/>
      <c r="EOG83" s="60"/>
      <c r="EOH83" s="60"/>
      <c r="EOI83" s="60"/>
      <c r="EOJ83" s="60"/>
      <c r="EOK83" s="60"/>
      <c r="EOL83" s="60"/>
      <c r="EOM83" s="60"/>
      <c r="EON83" s="60"/>
      <c r="EOO83" s="60"/>
      <c r="EOP83" s="60"/>
      <c r="EOQ83" s="60"/>
      <c r="EOR83" s="60"/>
      <c r="EOS83" s="60"/>
      <c r="EOT83" s="60"/>
      <c r="EOU83" s="60"/>
      <c r="EOV83" s="60"/>
      <c r="EOW83" s="60"/>
      <c r="EOX83" s="60"/>
      <c r="EOY83" s="60"/>
      <c r="EOZ83" s="60"/>
      <c r="EPA83" s="60"/>
      <c r="EPB83" s="60"/>
      <c r="EPC83" s="60"/>
      <c r="EPD83" s="60"/>
      <c r="EPE83" s="60"/>
      <c r="EPF83" s="60"/>
      <c r="EPG83" s="60"/>
      <c r="EPH83" s="60"/>
      <c r="EPI83" s="60"/>
      <c r="EPJ83" s="60"/>
      <c r="EPK83" s="60"/>
      <c r="EPL83" s="60"/>
      <c r="EPM83" s="60"/>
      <c r="EPN83" s="60"/>
      <c r="EPO83" s="60"/>
      <c r="EPP83" s="60"/>
      <c r="EPQ83" s="60"/>
      <c r="EPR83" s="60"/>
      <c r="EPS83" s="60"/>
      <c r="EPT83" s="60"/>
      <c r="EPU83" s="60"/>
      <c r="EPV83" s="60"/>
      <c r="EPW83" s="60"/>
      <c r="EPX83" s="60"/>
      <c r="EPY83" s="60"/>
      <c r="EPZ83" s="60"/>
      <c r="EQA83" s="60"/>
      <c r="EQB83" s="60"/>
      <c r="EQC83" s="60"/>
      <c r="EQD83" s="60"/>
      <c r="EQE83" s="60"/>
      <c r="EQF83" s="60"/>
      <c r="EQG83" s="60"/>
      <c r="EQH83" s="60"/>
      <c r="EQI83" s="60"/>
      <c r="EQJ83" s="60"/>
      <c r="EQK83" s="60"/>
      <c r="EQL83" s="60"/>
      <c r="EQM83" s="60"/>
      <c r="EQN83" s="60"/>
      <c r="EQO83" s="60"/>
      <c r="EQP83" s="60"/>
      <c r="EQQ83" s="60"/>
      <c r="EQR83" s="60"/>
      <c r="EQS83" s="60"/>
      <c r="EQT83" s="60"/>
      <c r="EQU83" s="60"/>
      <c r="EQV83" s="60"/>
      <c r="EQW83" s="60"/>
      <c r="EQX83" s="60"/>
      <c r="EQY83" s="60"/>
      <c r="EQZ83" s="60"/>
      <c r="ERA83" s="60"/>
      <c r="ERB83" s="60"/>
      <c r="ERC83" s="60"/>
      <c r="ERD83" s="60"/>
      <c r="ERE83" s="60"/>
      <c r="ERF83" s="60"/>
      <c r="ERG83" s="60"/>
      <c r="ERH83" s="60"/>
      <c r="ERI83" s="60"/>
      <c r="ERJ83" s="60"/>
      <c r="ERK83" s="60"/>
      <c r="ERL83" s="60"/>
      <c r="ERM83" s="60"/>
      <c r="ERN83" s="60"/>
      <c r="ERO83" s="60"/>
      <c r="ERP83" s="60"/>
      <c r="ERQ83" s="60"/>
      <c r="ERR83" s="60"/>
      <c r="ERS83" s="60"/>
      <c r="ERT83" s="60"/>
      <c r="ERU83" s="60"/>
      <c r="ERV83" s="60"/>
      <c r="ERW83" s="60"/>
      <c r="ERX83" s="60"/>
      <c r="ERY83" s="60"/>
      <c r="ERZ83" s="60"/>
      <c r="ESA83" s="60"/>
      <c r="ESB83" s="60"/>
      <c r="ESC83" s="60"/>
      <c r="ESD83" s="60"/>
      <c r="ESE83" s="60"/>
      <c r="ESF83" s="60"/>
      <c r="ESG83" s="60"/>
      <c r="ESH83" s="60"/>
      <c r="ESI83" s="60"/>
      <c r="ESJ83" s="60"/>
      <c r="ESK83" s="60"/>
      <c r="ESL83" s="60"/>
      <c r="ESM83" s="60"/>
      <c r="ESN83" s="60"/>
      <c r="ESO83" s="60"/>
      <c r="ESP83" s="60"/>
      <c r="ESQ83" s="60"/>
      <c r="ESR83" s="60"/>
      <c r="ESS83" s="60"/>
      <c r="EST83" s="60"/>
      <c r="ESU83" s="60"/>
      <c r="ESV83" s="60"/>
      <c r="ESW83" s="60"/>
      <c r="ESX83" s="60"/>
      <c r="ESY83" s="60"/>
      <c r="ESZ83" s="60"/>
      <c r="ETA83" s="60"/>
      <c r="ETB83" s="60"/>
      <c r="ETC83" s="60"/>
      <c r="ETD83" s="60"/>
      <c r="ETE83" s="60"/>
      <c r="ETF83" s="60"/>
      <c r="ETG83" s="60"/>
      <c r="ETH83" s="60"/>
      <c r="ETI83" s="60"/>
      <c r="ETJ83" s="60"/>
      <c r="ETK83" s="60"/>
      <c r="ETL83" s="60"/>
      <c r="ETM83" s="60"/>
      <c r="ETN83" s="60"/>
      <c r="ETO83" s="60"/>
      <c r="ETP83" s="60"/>
      <c r="ETQ83" s="60"/>
      <c r="ETR83" s="60"/>
      <c r="ETS83" s="60"/>
      <c r="ETT83" s="60"/>
      <c r="ETU83" s="60"/>
      <c r="ETV83" s="60"/>
      <c r="ETW83" s="60"/>
      <c r="ETX83" s="60"/>
      <c r="ETY83" s="60"/>
      <c r="ETZ83" s="60"/>
      <c r="EUA83" s="60"/>
      <c r="EUB83" s="60"/>
      <c r="EUC83" s="60"/>
      <c r="EUD83" s="60"/>
      <c r="EUE83" s="60"/>
      <c r="EUF83" s="60"/>
      <c r="EUG83" s="60"/>
      <c r="EUH83" s="60"/>
      <c r="EUI83" s="60"/>
      <c r="EUJ83" s="60"/>
      <c r="EUK83" s="60"/>
      <c r="EUL83" s="60"/>
      <c r="EUM83" s="60"/>
      <c r="EUN83" s="60"/>
      <c r="EUO83" s="60"/>
      <c r="EUP83" s="60"/>
      <c r="EUQ83" s="60"/>
      <c r="EUR83" s="60"/>
      <c r="EUS83" s="60"/>
      <c r="EUT83" s="60"/>
      <c r="EUU83" s="60"/>
      <c r="EUV83" s="60"/>
      <c r="EUW83" s="60"/>
      <c r="EUX83" s="60"/>
      <c r="EUY83" s="60"/>
      <c r="EUZ83" s="60"/>
      <c r="EVA83" s="60"/>
      <c r="EVB83" s="60"/>
      <c r="EVC83" s="60"/>
      <c r="EVD83" s="60"/>
      <c r="EVE83" s="60"/>
      <c r="EVF83" s="60"/>
      <c r="EVG83" s="60"/>
      <c r="EVH83" s="60"/>
      <c r="EVI83" s="60"/>
      <c r="EVJ83" s="60"/>
      <c r="EVK83" s="60"/>
      <c r="EVL83" s="60"/>
      <c r="EVM83" s="60"/>
      <c r="EVN83" s="60"/>
      <c r="EVO83" s="60"/>
      <c r="EVP83" s="60"/>
      <c r="EVQ83" s="60"/>
      <c r="EVR83" s="60"/>
      <c r="EVS83" s="60"/>
      <c r="EVT83" s="60"/>
      <c r="EVU83" s="60"/>
      <c r="EVV83" s="60"/>
      <c r="EVW83" s="60"/>
      <c r="EVX83" s="60"/>
      <c r="EVY83" s="60"/>
      <c r="EVZ83" s="60"/>
      <c r="EWA83" s="60"/>
      <c r="EWB83" s="60"/>
      <c r="EWC83" s="60"/>
      <c r="EWD83" s="60"/>
      <c r="EWE83" s="60"/>
      <c r="EWF83" s="60"/>
      <c r="EWG83" s="60"/>
      <c r="EWH83" s="60"/>
      <c r="EWI83" s="60"/>
      <c r="EWJ83" s="60"/>
      <c r="EWK83" s="60"/>
      <c r="EWL83" s="60"/>
      <c r="EWM83" s="60"/>
      <c r="EWN83" s="60"/>
      <c r="EWO83" s="60"/>
      <c r="EWP83" s="60"/>
      <c r="EWQ83" s="60"/>
      <c r="EWR83" s="60"/>
      <c r="EWS83" s="60"/>
      <c r="EWT83" s="60"/>
      <c r="EWU83" s="60"/>
      <c r="EWV83" s="60"/>
      <c r="EWW83" s="60"/>
      <c r="EWX83" s="60"/>
      <c r="EWY83" s="60"/>
      <c r="EWZ83" s="60"/>
      <c r="EXA83" s="60"/>
      <c r="EXB83" s="60"/>
      <c r="EXC83" s="60"/>
      <c r="EXD83" s="60"/>
      <c r="EXE83" s="60"/>
      <c r="EXF83" s="60"/>
      <c r="EXG83" s="60"/>
      <c r="EXH83" s="60"/>
      <c r="EXI83" s="60"/>
      <c r="EXJ83" s="60"/>
      <c r="EXK83" s="60"/>
      <c r="EXL83" s="60"/>
      <c r="EXM83" s="60"/>
      <c r="EXN83" s="60"/>
      <c r="EXO83" s="60"/>
      <c r="EXP83" s="60"/>
      <c r="EXQ83" s="60"/>
      <c r="EXR83" s="60"/>
      <c r="EXS83" s="60"/>
      <c r="EXT83" s="60"/>
      <c r="EXU83" s="60"/>
      <c r="EXV83" s="60"/>
      <c r="EXW83" s="60"/>
      <c r="EXX83" s="60"/>
      <c r="EXY83" s="60"/>
      <c r="EXZ83" s="60"/>
      <c r="EYA83" s="60"/>
      <c r="EYB83" s="60"/>
      <c r="EYC83" s="60"/>
      <c r="EYD83" s="60"/>
      <c r="EYE83" s="60"/>
      <c r="EYF83" s="60"/>
      <c r="EYG83" s="60"/>
      <c r="EYH83" s="60"/>
      <c r="EYI83" s="60"/>
      <c r="EYJ83" s="60"/>
      <c r="EYK83" s="60"/>
      <c r="EYL83" s="60"/>
      <c r="EYM83" s="60"/>
      <c r="EYN83" s="60"/>
      <c r="EYO83" s="60"/>
      <c r="EYP83" s="60"/>
      <c r="EYQ83" s="60"/>
      <c r="EYR83" s="60"/>
      <c r="EYS83" s="60"/>
      <c r="EYT83" s="60"/>
      <c r="EYU83" s="60"/>
      <c r="EYV83" s="60"/>
      <c r="EYW83" s="60"/>
      <c r="EYX83" s="60"/>
      <c r="EYY83" s="60"/>
      <c r="EYZ83" s="60"/>
      <c r="EZA83" s="60"/>
      <c r="EZB83" s="60"/>
      <c r="EZC83" s="60"/>
      <c r="EZD83" s="60"/>
      <c r="EZE83" s="60"/>
      <c r="EZF83" s="60"/>
      <c r="EZG83" s="60"/>
      <c r="EZH83" s="60"/>
      <c r="EZI83" s="60"/>
      <c r="EZJ83" s="60"/>
      <c r="EZK83" s="60"/>
      <c r="EZL83" s="60"/>
      <c r="EZM83" s="60"/>
      <c r="EZN83" s="60"/>
      <c r="EZO83" s="60"/>
      <c r="EZP83" s="60"/>
      <c r="EZQ83" s="60"/>
      <c r="EZR83" s="60"/>
      <c r="EZS83" s="60"/>
      <c r="EZT83" s="60"/>
      <c r="EZU83" s="60"/>
      <c r="EZV83" s="60"/>
      <c r="EZW83" s="60"/>
      <c r="EZX83" s="60"/>
      <c r="EZY83" s="60"/>
      <c r="EZZ83" s="60"/>
      <c r="FAA83" s="60"/>
      <c r="FAB83" s="60"/>
      <c r="FAC83" s="60"/>
      <c r="FAD83" s="60"/>
      <c r="FAE83" s="60"/>
      <c r="FAF83" s="60"/>
      <c r="FAG83" s="60"/>
      <c r="FAH83" s="60"/>
      <c r="FAI83" s="60"/>
      <c r="FAJ83" s="60"/>
      <c r="FAK83" s="60"/>
      <c r="FAL83" s="60"/>
      <c r="FAM83" s="60"/>
      <c r="FAN83" s="60"/>
      <c r="FAO83" s="60"/>
      <c r="FAP83" s="60"/>
      <c r="FAQ83" s="60"/>
      <c r="FAR83" s="60"/>
      <c r="FAS83" s="60"/>
      <c r="FAT83" s="60"/>
      <c r="FAU83" s="60"/>
      <c r="FAV83" s="60"/>
      <c r="FAW83" s="60"/>
      <c r="FAX83" s="60"/>
      <c r="FAY83" s="60"/>
      <c r="FAZ83" s="60"/>
      <c r="FBA83" s="60"/>
      <c r="FBB83" s="60"/>
      <c r="FBC83" s="60"/>
      <c r="FBD83" s="60"/>
      <c r="FBE83" s="60"/>
      <c r="FBF83" s="60"/>
      <c r="FBG83" s="60"/>
      <c r="FBH83" s="60"/>
      <c r="FBI83" s="60"/>
      <c r="FBJ83" s="60"/>
      <c r="FBK83" s="60"/>
      <c r="FBL83" s="60"/>
      <c r="FBM83" s="60"/>
      <c r="FBN83" s="60"/>
      <c r="FBO83" s="60"/>
      <c r="FBP83" s="60"/>
      <c r="FBQ83" s="60"/>
      <c r="FBR83" s="60"/>
      <c r="FBS83" s="60"/>
      <c r="FBT83" s="60"/>
      <c r="FBU83" s="60"/>
      <c r="FBV83" s="60"/>
      <c r="FBW83" s="60"/>
      <c r="FBX83" s="60"/>
      <c r="FBY83" s="60"/>
      <c r="FBZ83" s="60"/>
      <c r="FCA83" s="60"/>
      <c r="FCB83" s="60"/>
      <c r="FCC83" s="60"/>
      <c r="FCD83" s="60"/>
      <c r="FCE83" s="60"/>
      <c r="FCF83" s="60"/>
      <c r="FCG83" s="60"/>
      <c r="FCH83" s="60"/>
      <c r="FCI83" s="60"/>
      <c r="FCJ83" s="60"/>
      <c r="FCK83" s="60"/>
      <c r="FCL83" s="60"/>
      <c r="FCM83" s="60"/>
      <c r="FCN83" s="60"/>
      <c r="FCO83" s="60"/>
      <c r="FCP83" s="60"/>
      <c r="FCQ83" s="60"/>
      <c r="FCR83" s="60"/>
      <c r="FCS83" s="60"/>
      <c r="FCT83" s="60"/>
      <c r="FCU83" s="60"/>
      <c r="FCV83" s="60"/>
      <c r="FCW83" s="60"/>
      <c r="FCX83" s="60"/>
      <c r="FCY83" s="60"/>
      <c r="FCZ83" s="60"/>
      <c r="FDA83" s="60"/>
      <c r="FDB83" s="60"/>
      <c r="FDC83" s="60"/>
      <c r="FDD83" s="60"/>
      <c r="FDE83" s="60"/>
      <c r="FDF83" s="60"/>
      <c r="FDG83" s="60"/>
      <c r="FDH83" s="60"/>
      <c r="FDI83" s="60"/>
      <c r="FDJ83" s="60"/>
      <c r="FDK83" s="60"/>
      <c r="FDL83" s="60"/>
      <c r="FDM83" s="60"/>
      <c r="FDN83" s="60"/>
      <c r="FDO83" s="60"/>
      <c r="FDP83" s="60"/>
      <c r="FDQ83" s="60"/>
      <c r="FDR83" s="60"/>
      <c r="FDS83" s="60"/>
      <c r="FDT83" s="60"/>
      <c r="FDU83" s="60"/>
      <c r="FDV83" s="60"/>
      <c r="FDW83" s="60"/>
      <c r="FDX83" s="60"/>
      <c r="FDY83" s="60"/>
      <c r="FDZ83" s="60"/>
      <c r="FEA83" s="60"/>
      <c r="FEB83" s="60"/>
      <c r="FEC83" s="60"/>
      <c r="FED83" s="60"/>
      <c r="FEE83" s="60"/>
      <c r="FEF83" s="60"/>
      <c r="FEG83" s="60"/>
      <c r="FEH83" s="60"/>
      <c r="FEI83" s="60"/>
      <c r="FEJ83" s="60"/>
      <c r="FEK83" s="60"/>
      <c r="FEL83" s="60"/>
      <c r="FEM83" s="60"/>
      <c r="FEN83" s="60"/>
      <c r="FEO83" s="60"/>
      <c r="FEP83" s="60"/>
      <c r="FEQ83" s="60"/>
      <c r="FER83" s="60"/>
      <c r="FES83" s="60"/>
      <c r="FET83" s="60"/>
      <c r="FEU83" s="60"/>
      <c r="FEV83" s="60"/>
      <c r="FEW83" s="60"/>
      <c r="FEX83" s="60"/>
      <c r="FEY83" s="60"/>
      <c r="FEZ83" s="60"/>
      <c r="FFA83" s="60"/>
      <c r="FFB83" s="60"/>
      <c r="FFC83" s="60"/>
      <c r="FFD83" s="60"/>
      <c r="FFE83" s="60"/>
      <c r="FFF83" s="60"/>
      <c r="FFG83" s="60"/>
      <c r="FFH83" s="60"/>
      <c r="FFI83" s="60"/>
      <c r="FFJ83" s="60"/>
      <c r="FFK83" s="60"/>
      <c r="FFL83" s="60"/>
      <c r="FFM83" s="60"/>
      <c r="FFN83" s="60"/>
      <c r="FFO83" s="60"/>
      <c r="FFP83" s="60"/>
      <c r="FFQ83" s="60"/>
      <c r="FFR83" s="60"/>
      <c r="FFS83" s="60"/>
      <c r="FFT83" s="60"/>
      <c r="FFU83" s="60"/>
      <c r="FFV83" s="60"/>
      <c r="FFW83" s="60"/>
      <c r="FFX83" s="60"/>
      <c r="FFY83" s="60"/>
      <c r="FFZ83" s="60"/>
      <c r="FGA83" s="60"/>
      <c r="FGB83" s="60"/>
      <c r="FGC83" s="60"/>
      <c r="FGD83" s="60"/>
      <c r="FGE83" s="60"/>
      <c r="FGF83" s="60"/>
      <c r="FGG83" s="60"/>
      <c r="FGH83" s="60"/>
      <c r="FGI83" s="60"/>
      <c r="FGJ83" s="60"/>
      <c r="FGK83" s="60"/>
      <c r="FGL83" s="60"/>
      <c r="FGM83" s="60"/>
      <c r="FGN83" s="60"/>
      <c r="FGO83" s="60"/>
      <c r="FGP83" s="60"/>
      <c r="FGQ83" s="60"/>
      <c r="FGR83" s="60"/>
      <c r="FGS83" s="60"/>
      <c r="FGT83" s="60"/>
      <c r="FGU83" s="60"/>
      <c r="FGV83" s="60"/>
      <c r="FGW83" s="60"/>
      <c r="FGX83" s="60"/>
      <c r="FGY83" s="60"/>
      <c r="FGZ83" s="60"/>
      <c r="FHA83" s="60"/>
      <c r="FHB83" s="60"/>
      <c r="FHC83" s="60"/>
      <c r="FHD83" s="60"/>
      <c r="FHE83" s="60"/>
      <c r="FHF83" s="60"/>
      <c r="FHG83" s="60"/>
      <c r="FHH83" s="60"/>
      <c r="FHI83" s="60"/>
      <c r="FHJ83" s="60"/>
      <c r="FHK83" s="60"/>
      <c r="FHL83" s="60"/>
      <c r="FHM83" s="60"/>
      <c r="FHN83" s="60"/>
      <c r="FHO83" s="60"/>
      <c r="FHP83" s="60"/>
      <c r="FHQ83" s="60"/>
      <c r="FHR83" s="60"/>
      <c r="FHS83" s="60"/>
      <c r="FHT83" s="60"/>
      <c r="FHU83" s="60"/>
      <c r="FHV83" s="60"/>
      <c r="FHW83" s="60"/>
      <c r="FHX83" s="60"/>
      <c r="FHY83" s="60"/>
      <c r="FHZ83" s="60"/>
      <c r="FIA83" s="60"/>
      <c r="FIB83" s="60"/>
      <c r="FIC83" s="60"/>
      <c r="FID83" s="60"/>
      <c r="FIE83" s="60"/>
      <c r="FIF83" s="60"/>
      <c r="FIG83" s="60"/>
      <c r="FIH83" s="60"/>
      <c r="FII83" s="60"/>
      <c r="FIJ83" s="60"/>
      <c r="FIK83" s="60"/>
      <c r="FIL83" s="60"/>
      <c r="FIM83" s="60"/>
      <c r="FIN83" s="60"/>
      <c r="FIO83" s="60"/>
      <c r="FIP83" s="60"/>
      <c r="FIQ83" s="60"/>
      <c r="FIR83" s="60"/>
      <c r="FIS83" s="60"/>
      <c r="FIT83" s="60"/>
      <c r="FIU83" s="60"/>
      <c r="FIV83" s="60"/>
      <c r="FIW83" s="60"/>
      <c r="FIX83" s="60"/>
      <c r="FIY83" s="60"/>
      <c r="FIZ83" s="60"/>
      <c r="FJA83" s="60"/>
      <c r="FJB83" s="60"/>
      <c r="FJC83" s="60"/>
      <c r="FJD83" s="60"/>
      <c r="FJE83" s="60"/>
      <c r="FJF83" s="60"/>
      <c r="FJG83" s="60"/>
      <c r="FJH83" s="60"/>
      <c r="FJI83" s="60"/>
      <c r="FJJ83" s="60"/>
      <c r="FJK83" s="60"/>
      <c r="FJL83" s="60"/>
      <c r="FJM83" s="60"/>
      <c r="FJN83" s="60"/>
      <c r="FJO83" s="60"/>
      <c r="FJP83" s="60"/>
      <c r="FJQ83" s="60"/>
      <c r="FJR83" s="60"/>
      <c r="FJS83" s="60"/>
      <c r="FJT83" s="60"/>
      <c r="FJU83" s="60"/>
      <c r="FJV83" s="60"/>
      <c r="FJW83" s="60"/>
      <c r="FJX83" s="60"/>
      <c r="FJY83" s="60"/>
      <c r="FJZ83" s="60"/>
      <c r="FKA83" s="60"/>
      <c r="FKB83" s="60"/>
      <c r="FKC83" s="60"/>
      <c r="FKD83" s="60"/>
      <c r="FKE83" s="60"/>
      <c r="FKF83" s="60"/>
      <c r="FKG83" s="60"/>
      <c r="FKH83" s="60"/>
      <c r="FKI83" s="60"/>
      <c r="FKJ83" s="60"/>
      <c r="FKK83" s="60"/>
      <c r="FKL83" s="60"/>
      <c r="FKM83" s="60"/>
      <c r="FKN83" s="60"/>
      <c r="FKO83" s="60"/>
      <c r="FKP83" s="60"/>
      <c r="FKQ83" s="60"/>
      <c r="FKR83" s="60"/>
      <c r="FKS83" s="60"/>
      <c r="FKT83" s="60"/>
      <c r="FKU83" s="60"/>
      <c r="FKV83" s="60"/>
      <c r="FKW83" s="60"/>
      <c r="FKX83" s="60"/>
      <c r="FKY83" s="60"/>
      <c r="FKZ83" s="60"/>
      <c r="FLA83" s="60"/>
      <c r="FLB83" s="60"/>
      <c r="FLC83" s="60"/>
      <c r="FLD83" s="60"/>
      <c r="FLE83" s="60"/>
      <c r="FLF83" s="60"/>
      <c r="FLG83" s="60"/>
      <c r="FLH83" s="60"/>
      <c r="FLI83" s="60"/>
      <c r="FLJ83" s="60"/>
      <c r="FLK83" s="60"/>
      <c r="FLL83" s="60"/>
      <c r="FLM83" s="60"/>
      <c r="FLN83" s="60"/>
      <c r="FLO83" s="60"/>
      <c r="FLP83" s="60"/>
      <c r="FLQ83" s="60"/>
      <c r="FLR83" s="60"/>
      <c r="FLS83" s="60"/>
      <c r="FLT83" s="60"/>
      <c r="FLU83" s="60"/>
      <c r="FLV83" s="60"/>
      <c r="FLW83" s="60"/>
      <c r="FLX83" s="60"/>
      <c r="FLY83" s="60"/>
      <c r="FLZ83" s="60"/>
      <c r="FMA83" s="60"/>
      <c r="FMB83" s="60"/>
      <c r="FMC83" s="60"/>
      <c r="FMD83" s="60"/>
      <c r="FME83" s="60"/>
      <c r="FMF83" s="60"/>
      <c r="FMG83" s="60"/>
      <c r="FMH83" s="60"/>
      <c r="FMI83" s="60"/>
      <c r="FMJ83" s="60"/>
      <c r="FMK83" s="60"/>
      <c r="FML83" s="60"/>
      <c r="FMM83" s="60"/>
      <c r="FMN83" s="60"/>
      <c r="FMO83" s="60"/>
      <c r="FMP83" s="60"/>
      <c r="FMQ83" s="60"/>
      <c r="FMR83" s="60"/>
      <c r="FMS83" s="60"/>
      <c r="FMT83" s="60"/>
      <c r="FMU83" s="60"/>
      <c r="FMV83" s="60"/>
      <c r="FMW83" s="60"/>
      <c r="FMX83" s="60"/>
      <c r="FMY83" s="60"/>
      <c r="FMZ83" s="60"/>
      <c r="FNA83" s="60"/>
      <c r="FNB83" s="60"/>
      <c r="FNC83" s="60"/>
      <c r="FND83" s="60"/>
      <c r="FNE83" s="60"/>
      <c r="FNF83" s="60"/>
      <c r="FNG83" s="60"/>
      <c r="FNH83" s="60"/>
      <c r="FNI83" s="60"/>
      <c r="FNJ83" s="60"/>
      <c r="FNK83" s="60"/>
      <c r="FNL83" s="60"/>
      <c r="FNM83" s="60"/>
      <c r="FNN83" s="60"/>
      <c r="FNO83" s="60"/>
      <c r="FNP83" s="60"/>
      <c r="FNQ83" s="60"/>
      <c r="FNR83" s="60"/>
      <c r="FNS83" s="60"/>
      <c r="FNT83" s="60"/>
      <c r="FNU83" s="60"/>
      <c r="FNV83" s="60"/>
      <c r="FNW83" s="60"/>
      <c r="FNX83" s="60"/>
      <c r="FNY83" s="60"/>
      <c r="FNZ83" s="60"/>
      <c r="FOA83" s="60"/>
      <c r="FOB83" s="60"/>
      <c r="FOC83" s="60"/>
      <c r="FOD83" s="60"/>
      <c r="FOE83" s="60"/>
      <c r="FOF83" s="60"/>
      <c r="FOG83" s="60"/>
      <c r="FOH83" s="60"/>
      <c r="FOI83" s="60"/>
      <c r="FOJ83" s="60"/>
      <c r="FOK83" s="60"/>
      <c r="FOL83" s="60"/>
      <c r="FOM83" s="60"/>
      <c r="FON83" s="60"/>
      <c r="FOO83" s="60"/>
      <c r="FOP83" s="60"/>
      <c r="FOQ83" s="60"/>
      <c r="FOR83" s="60"/>
      <c r="FOS83" s="60"/>
      <c r="FOT83" s="60"/>
      <c r="FOU83" s="60"/>
      <c r="FOV83" s="60"/>
      <c r="FOW83" s="60"/>
      <c r="FOX83" s="60"/>
      <c r="FOY83" s="60"/>
      <c r="FOZ83" s="60"/>
      <c r="FPA83" s="60"/>
      <c r="FPB83" s="60"/>
      <c r="FPC83" s="60"/>
      <c r="FPD83" s="60"/>
      <c r="FPE83" s="60"/>
      <c r="FPF83" s="60"/>
      <c r="FPG83" s="60"/>
      <c r="FPH83" s="60"/>
      <c r="FPI83" s="60"/>
      <c r="FPJ83" s="60"/>
      <c r="FPK83" s="60"/>
      <c r="FPL83" s="60"/>
      <c r="FPM83" s="60"/>
      <c r="FPN83" s="60"/>
      <c r="FPO83" s="60"/>
      <c r="FPP83" s="60"/>
      <c r="FPQ83" s="60"/>
      <c r="FPR83" s="60"/>
      <c r="FPS83" s="60"/>
      <c r="FPT83" s="60"/>
      <c r="FPU83" s="60"/>
      <c r="FPV83" s="60"/>
      <c r="FPW83" s="60"/>
      <c r="FPX83" s="60"/>
      <c r="FPY83" s="60"/>
      <c r="FPZ83" s="60"/>
      <c r="FQA83" s="60"/>
      <c r="FQB83" s="60"/>
      <c r="FQC83" s="60"/>
      <c r="FQD83" s="60"/>
      <c r="FQE83" s="60"/>
      <c r="FQF83" s="60"/>
      <c r="FQG83" s="60"/>
      <c r="FQH83" s="60"/>
      <c r="FQI83" s="60"/>
      <c r="FQJ83" s="60"/>
      <c r="FQK83" s="60"/>
      <c r="FQL83" s="60"/>
      <c r="FQM83" s="60"/>
      <c r="FQN83" s="60"/>
      <c r="FQO83" s="60"/>
      <c r="FQP83" s="60"/>
      <c r="FQQ83" s="60"/>
      <c r="FQR83" s="60"/>
      <c r="FQS83" s="60"/>
      <c r="FQT83" s="60"/>
      <c r="FQU83" s="60"/>
      <c r="FQV83" s="60"/>
      <c r="FQW83" s="60"/>
      <c r="FQX83" s="60"/>
      <c r="FQY83" s="60"/>
      <c r="FQZ83" s="60"/>
      <c r="FRA83" s="60"/>
      <c r="FRB83" s="60"/>
      <c r="FRC83" s="60"/>
      <c r="FRD83" s="60"/>
      <c r="FRE83" s="60"/>
      <c r="FRF83" s="60"/>
      <c r="FRG83" s="60"/>
      <c r="FRH83" s="60"/>
      <c r="FRI83" s="60"/>
      <c r="FRJ83" s="60"/>
      <c r="FRK83" s="60"/>
      <c r="FRL83" s="60"/>
      <c r="FRM83" s="60"/>
      <c r="FRN83" s="60"/>
      <c r="FRO83" s="60"/>
      <c r="FRP83" s="60"/>
      <c r="FRQ83" s="60"/>
      <c r="FRR83" s="60"/>
      <c r="FRS83" s="60"/>
      <c r="FRT83" s="60"/>
      <c r="FRU83" s="60"/>
      <c r="FRV83" s="60"/>
      <c r="FRW83" s="60"/>
      <c r="FRX83" s="60"/>
      <c r="FRY83" s="60"/>
      <c r="FRZ83" s="60"/>
      <c r="FSA83" s="60"/>
      <c r="FSB83" s="60"/>
      <c r="FSC83" s="60"/>
      <c r="FSD83" s="60"/>
      <c r="FSE83" s="60"/>
      <c r="FSF83" s="60"/>
      <c r="FSG83" s="60"/>
      <c r="FSH83" s="60"/>
      <c r="FSI83" s="60"/>
      <c r="FSJ83" s="60"/>
      <c r="FSK83" s="60"/>
      <c r="FSL83" s="60"/>
      <c r="FSM83" s="60"/>
      <c r="FSN83" s="60"/>
      <c r="FSO83" s="60"/>
      <c r="FSP83" s="60"/>
      <c r="FSQ83" s="60"/>
      <c r="FSR83" s="60"/>
      <c r="FSS83" s="60"/>
      <c r="FST83" s="60"/>
      <c r="FSU83" s="60"/>
      <c r="FSV83" s="60"/>
      <c r="FSW83" s="60"/>
      <c r="FSX83" s="60"/>
      <c r="FSY83" s="60"/>
      <c r="FSZ83" s="60"/>
      <c r="FTA83" s="60"/>
      <c r="FTB83" s="60"/>
      <c r="FTC83" s="60"/>
      <c r="FTD83" s="60"/>
      <c r="FTE83" s="60"/>
      <c r="FTF83" s="60"/>
      <c r="FTG83" s="60"/>
      <c r="FTH83" s="60"/>
      <c r="FTI83" s="60"/>
      <c r="FTJ83" s="60"/>
      <c r="FTK83" s="60"/>
      <c r="FTL83" s="60"/>
      <c r="FTM83" s="60"/>
      <c r="FTN83" s="60"/>
      <c r="FTO83" s="60"/>
      <c r="FTP83" s="60"/>
      <c r="FTQ83" s="60"/>
      <c r="FTR83" s="60"/>
      <c r="FTS83" s="60"/>
      <c r="FTT83" s="60"/>
      <c r="FTU83" s="60"/>
      <c r="FTV83" s="60"/>
      <c r="FTW83" s="60"/>
      <c r="FTX83" s="60"/>
      <c r="FTY83" s="60"/>
      <c r="FTZ83" s="60"/>
      <c r="FUA83" s="60"/>
      <c r="FUB83" s="60"/>
      <c r="FUC83" s="60"/>
      <c r="FUD83" s="60"/>
      <c r="FUE83" s="60"/>
      <c r="FUF83" s="60"/>
      <c r="FUG83" s="60"/>
      <c r="FUH83" s="60"/>
      <c r="FUI83" s="60"/>
      <c r="FUJ83" s="60"/>
      <c r="FUK83" s="60"/>
      <c r="FUL83" s="60"/>
      <c r="FUM83" s="60"/>
      <c r="FUN83" s="60"/>
      <c r="FUO83" s="60"/>
      <c r="FUP83" s="60"/>
      <c r="FUQ83" s="60"/>
      <c r="FUR83" s="60"/>
      <c r="FUS83" s="60"/>
      <c r="FUT83" s="60"/>
      <c r="FUU83" s="60"/>
      <c r="FUV83" s="60"/>
      <c r="FUW83" s="60"/>
      <c r="FUX83" s="60"/>
      <c r="FUY83" s="60"/>
      <c r="FUZ83" s="60"/>
      <c r="FVA83" s="60"/>
      <c r="FVB83" s="60"/>
      <c r="FVC83" s="60"/>
      <c r="FVD83" s="60"/>
      <c r="FVE83" s="60"/>
      <c r="FVF83" s="60"/>
      <c r="FVG83" s="60"/>
      <c r="FVH83" s="60"/>
      <c r="FVI83" s="60"/>
      <c r="FVJ83" s="60"/>
      <c r="FVK83" s="60"/>
      <c r="FVL83" s="60"/>
      <c r="FVM83" s="60"/>
      <c r="FVN83" s="60"/>
      <c r="FVO83" s="60"/>
      <c r="FVP83" s="60"/>
      <c r="FVQ83" s="60"/>
      <c r="FVR83" s="60"/>
      <c r="FVS83" s="60"/>
      <c r="FVT83" s="60"/>
      <c r="FVU83" s="60"/>
      <c r="FVV83" s="60"/>
      <c r="FVW83" s="60"/>
      <c r="FVX83" s="60"/>
      <c r="FVY83" s="60"/>
      <c r="FVZ83" s="60"/>
      <c r="FWA83" s="60"/>
      <c r="FWB83" s="60"/>
      <c r="FWC83" s="60"/>
      <c r="FWD83" s="60"/>
      <c r="FWE83" s="60"/>
      <c r="FWF83" s="60"/>
      <c r="FWG83" s="60"/>
      <c r="FWH83" s="60"/>
      <c r="FWI83" s="60"/>
      <c r="FWJ83" s="60"/>
      <c r="FWK83" s="60"/>
      <c r="FWL83" s="60"/>
      <c r="FWM83" s="60"/>
      <c r="FWN83" s="60"/>
      <c r="FWO83" s="60"/>
      <c r="FWP83" s="60"/>
      <c r="FWQ83" s="60"/>
      <c r="FWR83" s="60"/>
      <c r="FWS83" s="60"/>
      <c r="FWT83" s="60"/>
      <c r="FWU83" s="60"/>
      <c r="FWV83" s="60"/>
      <c r="FWW83" s="60"/>
      <c r="FWX83" s="60"/>
      <c r="FWY83" s="60"/>
      <c r="FWZ83" s="60"/>
      <c r="FXA83" s="60"/>
      <c r="FXB83" s="60"/>
      <c r="FXC83" s="60"/>
      <c r="FXD83" s="60"/>
      <c r="FXE83" s="60"/>
      <c r="FXF83" s="60"/>
      <c r="FXG83" s="60"/>
      <c r="FXH83" s="60"/>
      <c r="FXI83" s="60"/>
      <c r="FXJ83" s="60"/>
      <c r="FXK83" s="60"/>
      <c r="FXL83" s="60"/>
      <c r="FXM83" s="60"/>
      <c r="FXN83" s="60"/>
      <c r="FXO83" s="60"/>
      <c r="FXP83" s="60"/>
      <c r="FXQ83" s="60"/>
      <c r="FXR83" s="60"/>
      <c r="FXS83" s="60"/>
      <c r="FXT83" s="60"/>
      <c r="FXU83" s="60"/>
      <c r="FXV83" s="60"/>
      <c r="FXW83" s="60"/>
      <c r="FXX83" s="60"/>
      <c r="FXY83" s="60"/>
      <c r="FXZ83" s="60"/>
      <c r="FYA83" s="60"/>
      <c r="FYB83" s="60"/>
      <c r="FYC83" s="60"/>
      <c r="FYD83" s="60"/>
      <c r="FYE83" s="60"/>
      <c r="FYF83" s="60"/>
      <c r="FYG83" s="60"/>
      <c r="FYH83" s="60"/>
      <c r="FYI83" s="60"/>
      <c r="FYJ83" s="60"/>
      <c r="FYK83" s="60"/>
      <c r="FYL83" s="60"/>
      <c r="FYM83" s="60"/>
      <c r="FYN83" s="60"/>
      <c r="FYO83" s="60"/>
      <c r="FYP83" s="60"/>
      <c r="FYQ83" s="60"/>
      <c r="FYR83" s="60"/>
      <c r="FYS83" s="60"/>
      <c r="FYT83" s="60"/>
      <c r="FYU83" s="60"/>
      <c r="FYV83" s="60"/>
      <c r="FYW83" s="60"/>
      <c r="FYX83" s="60"/>
      <c r="FYY83" s="60"/>
      <c r="FYZ83" s="60"/>
      <c r="FZA83" s="60"/>
      <c r="FZB83" s="60"/>
      <c r="FZC83" s="60"/>
      <c r="FZD83" s="60"/>
      <c r="FZE83" s="60"/>
      <c r="FZF83" s="60"/>
      <c r="FZG83" s="60"/>
      <c r="FZH83" s="60"/>
      <c r="FZI83" s="60"/>
      <c r="FZJ83" s="60"/>
      <c r="FZK83" s="60"/>
      <c r="FZL83" s="60"/>
      <c r="FZM83" s="60"/>
      <c r="FZN83" s="60"/>
      <c r="FZO83" s="60"/>
      <c r="FZP83" s="60"/>
      <c r="FZQ83" s="60"/>
      <c r="FZR83" s="60"/>
      <c r="FZS83" s="60"/>
      <c r="FZT83" s="60"/>
      <c r="FZU83" s="60"/>
      <c r="FZV83" s="60"/>
      <c r="FZW83" s="60"/>
      <c r="FZX83" s="60"/>
      <c r="FZY83" s="60"/>
      <c r="FZZ83" s="60"/>
      <c r="GAA83" s="60"/>
      <c r="GAB83" s="60"/>
      <c r="GAC83" s="60"/>
      <c r="GAD83" s="60"/>
      <c r="GAE83" s="60"/>
      <c r="GAF83" s="60"/>
      <c r="GAG83" s="60"/>
      <c r="GAH83" s="60"/>
      <c r="GAI83" s="60"/>
      <c r="GAJ83" s="60"/>
      <c r="GAK83" s="60"/>
      <c r="GAL83" s="60"/>
      <c r="GAM83" s="60"/>
      <c r="GAN83" s="60"/>
      <c r="GAO83" s="60"/>
      <c r="GAP83" s="60"/>
      <c r="GAQ83" s="60"/>
      <c r="GAR83" s="60"/>
      <c r="GAS83" s="60"/>
      <c r="GAT83" s="60"/>
      <c r="GAU83" s="60"/>
      <c r="GAV83" s="60"/>
      <c r="GAW83" s="60"/>
      <c r="GAX83" s="60"/>
      <c r="GAY83" s="60"/>
      <c r="GAZ83" s="60"/>
      <c r="GBA83" s="60"/>
      <c r="GBB83" s="60"/>
      <c r="GBC83" s="60"/>
      <c r="GBD83" s="60"/>
      <c r="GBE83" s="60"/>
      <c r="GBF83" s="60"/>
      <c r="GBG83" s="60"/>
      <c r="GBH83" s="60"/>
      <c r="GBI83" s="60"/>
      <c r="GBJ83" s="60"/>
      <c r="GBK83" s="60"/>
      <c r="GBL83" s="60"/>
      <c r="GBM83" s="60"/>
      <c r="GBN83" s="60"/>
      <c r="GBO83" s="60"/>
      <c r="GBP83" s="60"/>
      <c r="GBQ83" s="60"/>
      <c r="GBR83" s="60"/>
      <c r="GBS83" s="60"/>
      <c r="GBT83" s="60"/>
      <c r="GBU83" s="60"/>
      <c r="GBV83" s="60"/>
      <c r="GBW83" s="60"/>
      <c r="GBX83" s="60"/>
      <c r="GBY83" s="60"/>
      <c r="GBZ83" s="60"/>
      <c r="GCA83" s="60"/>
      <c r="GCB83" s="60"/>
      <c r="GCC83" s="60"/>
      <c r="GCD83" s="60"/>
      <c r="GCE83" s="60"/>
      <c r="GCF83" s="60"/>
      <c r="GCG83" s="60"/>
      <c r="GCH83" s="60"/>
      <c r="GCI83" s="60"/>
      <c r="GCJ83" s="60"/>
      <c r="GCK83" s="60"/>
      <c r="GCL83" s="60"/>
      <c r="GCM83" s="60"/>
      <c r="GCN83" s="60"/>
      <c r="GCO83" s="60"/>
      <c r="GCP83" s="60"/>
      <c r="GCQ83" s="60"/>
      <c r="GCR83" s="60"/>
      <c r="GCS83" s="60"/>
      <c r="GCT83" s="60"/>
      <c r="GCU83" s="60"/>
      <c r="GCV83" s="60"/>
      <c r="GCW83" s="60"/>
      <c r="GCX83" s="60"/>
      <c r="GCY83" s="60"/>
      <c r="GCZ83" s="60"/>
      <c r="GDA83" s="60"/>
      <c r="GDB83" s="60"/>
      <c r="GDC83" s="60"/>
      <c r="GDD83" s="60"/>
      <c r="GDE83" s="60"/>
      <c r="GDF83" s="60"/>
      <c r="GDG83" s="60"/>
      <c r="GDH83" s="60"/>
      <c r="GDI83" s="60"/>
      <c r="GDJ83" s="60"/>
      <c r="GDK83" s="60"/>
      <c r="GDL83" s="60"/>
      <c r="GDM83" s="60"/>
      <c r="GDN83" s="60"/>
      <c r="GDO83" s="60"/>
      <c r="GDP83" s="60"/>
      <c r="GDQ83" s="60"/>
      <c r="GDR83" s="60"/>
      <c r="GDS83" s="60"/>
      <c r="GDT83" s="60"/>
      <c r="GDU83" s="60"/>
      <c r="GDV83" s="60"/>
      <c r="GDW83" s="60"/>
      <c r="GDX83" s="60"/>
      <c r="GDY83" s="60"/>
      <c r="GDZ83" s="60"/>
      <c r="GEA83" s="60"/>
      <c r="GEB83" s="60"/>
      <c r="GEC83" s="60"/>
      <c r="GED83" s="60"/>
      <c r="GEE83" s="60"/>
      <c r="GEF83" s="60"/>
      <c r="GEG83" s="60"/>
      <c r="GEH83" s="60"/>
      <c r="GEI83" s="60"/>
      <c r="GEJ83" s="60"/>
      <c r="GEK83" s="60"/>
      <c r="GEL83" s="60"/>
      <c r="GEM83" s="60"/>
      <c r="GEN83" s="60"/>
      <c r="GEO83" s="60"/>
      <c r="GEP83" s="60"/>
      <c r="GEQ83" s="60"/>
      <c r="GER83" s="60"/>
      <c r="GES83" s="60"/>
      <c r="GET83" s="60"/>
      <c r="GEU83" s="60"/>
      <c r="GEV83" s="60"/>
      <c r="GEW83" s="60"/>
      <c r="GEX83" s="60"/>
      <c r="GEY83" s="60"/>
      <c r="GEZ83" s="60"/>
      <c r="GFA83" s="60"/>
      <c r="GFB83" s="60"/>
      <c r="GFC83" s="60"/>
      <c r="GFD83" s="60"/>
      <c r="GFE83" s="60"/>
      <c r="GFF83" s="60"/>
      <c r="GFG83" s="60"/>
      <c r="GFH83" s="60"/>
      <c r="GFI83" s="60"/>
      <c r="GFJ83" s="60"/>
      <c r="GFK83" s="60"/>
      <c r="GFL83" s="60"/>
      <c r="GFM83" s="60"/>
      <c r="GFN83" s="60"/>
      <c r="GFO83" s="60"/>
      <c r="GFP83" s="60"/>
      <c r="GFQ83" s="60"/>
      <c r="GFR83" s="60"/>
      <c r="GFS83" s="60"/>
      <c r="GFT83" s="60"/>
      <c r="GFU83" s="60"/>
      <c r="GFV83" s="60"/>
      <c r="GFW83" s="60"/>
      <c r="GFX83" s="60"/>
      <c r="GFY83" s="60"/>
      <c r="GFZ83" s="60"/>
      <c r="GGA83" s="60"/>
      <c r="GGB83" s="60"/>
      <c r="GGC83" s="60"/>
      <c r="GGD83" s="60"/>
      <c r="GGE83" s="60"/>
      <c r="GGF83" s="60"/>
      <c r="GGG83" s="60"/>
      <c r="GGH83" s="60"/>
      <c r="GGI83" s="60"/>
      <c r="GGJ83" s="60"/>
      <c r="GGK83" s="60"/>
      <c r="GGL83" s="60"/>
      <c r="GGM83" s="60"/>
      <c r="GGN83" s="60"/>
      <c r="GGO83" s="60"/>
      <c r="GGP83" s="60"/>
      <c r="GGQ83" s="60"/>
      <c r="GGR83" s="60"/>
      <c r="GGS83" s="60"/>
      <c r="GGT83" s="60"/>
      <c r="GGU83" s="60"/>
      <c r="GGV83" s="60"/>
      <c r="GGW83" s="60"/>
      <c r="GGX83" s="60"/>
      <c r="GGY83" s="60"/>
      <c r="GGZ83" s="60"/>
      <c r="GHA83" s="60"/>
      <c r="GHB83" s="60"/>
      <c r="GHC83" s="60"/>
      <c r="GHD83" s="60"/>
      <c r="GHE83" s="60"/>
      <c r="GHF83" s="60"/>
      <c r="GHG83" s="60"/>
      <c r="GHH83" s="60"/>
      <c r="GHI83" s="60"/>
      <c r="GHJ83" s="60"/>
      <c r="GHK83" s="60"/>
      <c r="GHL83" s="60"/>
      <c r="GHM83" s="60"/>
      <c r="GHN83" s="60"/>
      <c r="GHO83" s="60"/>
      <c r="GHP83" s="60"/>
      <c r="GHQ83" s="60"/>
      <c r="GHR83" s="60"/>
      <c r="GHS83" s="60"/>
      <c r="GHT83" s="60"/>
      <c r="GHU83" s="60"/>
      <c r="GHV83" s="60"/>
      <c r="GHW83" s="60"/>
      <c r="GHX83" s="60"/>
      <c r="GHY83" s="60"/>
      <c r="GHZ83" s="60"/>
      <c r="GIA83" s="60"/>
      <c r="GIB83" s="60"/>
      <c r="GIC83" s="60"/>
      <c r="GID83" s="60"/>
      <c r="GIE83" s="60"/>
      <c r="GIF83" s="60"/>
      <c r="GIG83" s="60"/>
      <c r="GIH83" s="60"/>
      <c r="GII83" s="60"/>
      <c r="GIJ83" s="60"/>
      <c r="GIK83" s="60"/>
      <c r="GIL83" s="60"/>
      <c r="GIM83" s="60"/>
      <c r="GIN83" s="60"/>
      <c r="GIO83" s="60"/>
      <c r="GIP83" s="60"/>
      <c r="GIQ83" s="60"/>
      <c r="GIR83" s="60"/>
      <c r="GIS83" s="60"/>
      <c r="GIT83" s="60"/>
      <c r="GIU83" s="60"/>
      <c r="GIV83" s="60"/>
      <c r="GIW83" s="60"/>
      <c r="GIX83" s="60"/>
      <c r="GIY83" s="60"/>
      <c r="GIZ83" s="60"/>
      <c r="GJA83" s="60"/>
      <c r="GJB83" s="60"/>
      <c r="GJC83" s="60"/>
      <c r="GJD83" s="60"/>
      <c r="GJE83" s="60"/>
      <c r="GJF83" s="60"/>
      <c r="GJG83" s="60"/>
      <c r="GJH83" s="60"/>
      <c r="GJI83" s="60"/>
      <c r="GJJ83" s="60"/>
      <c r="GJK83" s="60"/>
      <c r="GJL83" s="60"/>
      <c r="GJM83" s="60"/>
      <c r="GJN83" s="60"/>
      <c r="GJO83" s="60"/>
      <c r="GJP83" s="60"/>
      <c r="GJQ83" s="60"/>
      <c r="GJR83" s="60"/>
      <c r="GJS83" s="60"/>
      <c r="GJT83" s="60"/>
      <c r="GJU83" s="60"/>
      <c r="GJV83" s="60"/>
      <c r="GJW83" s="60"/>
      <c r="GJX83" s="60"/>
      <c r="GJY83" s="60"/>
      <c r="GJZ83" s="60"/>
      <c r="GKA83" s="60"/>
      <c r="GKB83" s="60"/>
      <c r="GKC83" s="60"/>
      <c r="GKD83" s="60"/>
      <c r="GKE83" s="60"/>
      <c r="GKF83" s="60"/>
      <c r="GKG83" s="60"/>
      <c r="GKH83" s="60"/>
      <c r="GKI83" s="60"/>
      <c r="GKJ83" s="60"/>
      <c r="GKK83" s="60"/>
      <c r="GKL83" s="60"/>
      <c r="GKM83" s="60"/>
      <c r="GKN83" s="60"/>
      <c r="GKO83" s="60"/>
      <c r="GKP83" s="60"/>
      <c r="GKQ83" s="60"/>
      <c r="GKR83" s="60"/>
      <c r="GKS83" s="60"/>
      <c r="GKT83" s="60"/>
      <c r="GKU83" s="60"/>
      <c r="GKV83" s="60"/>
      <c r="GKW83" s="60"/>
      <c r="GKX83" s="60"/>
      <c r="GKY83" s="60"/>
      <c r="GKZ83" s="60"/>
      <c r="GLA83" s="60"/>
      <c r="GLB83" s="60"/>
      <c r="GLC83" s="60"/>
      <c r="GLD83" s="60"/>
      <c r="GLE83" s="60"/>
      <c r="GLF83" s="60"/>
      <c r="GLG83" s="60"/>
      <c r="GLH83" s="60"/>
      <c r="GLI83" s="60"/>
      <c r="GLJ83" s="60"/>
      <c r="GLK83" s="60"/>
      <c r="GLL83" s="60"/>
      <c r="GLM83" s="60"/>
      <c r="GLN83" s="60"/>
      <c r="GLO83" s="60"/>
      <c r="GLP83" s="60"/>
      <c r="GLQ83" s="60"/>
      <c r="GLR83" s="60"/>
      <c r="GLS83" s="60"/>
      <c r="GLT83" s="60"/>
      <c r="GLU83" s="60"/>
      <c r="GLV83" s="60"/>
      <c r="GLW83" s="60"/>
      <c r="GLX83" s="60"/>
      <c r="GLY83" s="60"/>
      <c r="GLZ83" s="60"/>
      <c r="GMA83" s="60"/>
      <c r="GMB83" s="60"/>
      <c r="GMC83" s="60"/>
      <c r="GMD83" s="60"/>
      <c r="GME83" s="60"/>
      <c r="GMF83" s="60"/>
      <c r="GMG83" s="60"/>
      <c r="GMH83" s="60"/>
      <c r="GMI83" s="60"/>
      <c r="GMJ83" s="60"/>
      <c r="GMK83" s="60"/>
      <c r="GML83" s="60"/>
      <c r="GMM83" s="60"/>
      <c r="GMN83" s="60"/>
      <c r="GMO83" s="60"/>
      <c r="GMP83" s="60"/>
      <c r="GMQ83" s="60"/>
      <c r="GMR83" s="60"/>
      <c r="GMS83" s="60"/>
      <c r="GMT83" s="60"/>
      <c r="GMU83" s="60"/>
      <c r="GMV83" s="60"/>
      <c r="GMW83" s="60"/>
      <c r="GMX83" s="60"/>
      <c r="GMY83" s="60"/>
      <c r="GMZ83" s="60"/>
      <c r="GNA83" s="60"/>
      <c r="GNB83" s="60"/>
      <c r="GNC83" s="60"/>
      <c r="GND83" s="60"/>
      <c r="GNE83" s="60"/>
      <c r="GNF83" s="60"/>
      <c r="GNG83" s="60"/>
      <c r="GNH83" s="60"/>
      <c r="GNI83" s="60"/>
      <c r="GNJ83" s="60"/>
      <c r="GNK83" s="60"/>
      <c r="GNL83" s="60"/>
      <c r="GNM83" s="60"/>
      <c r="GNN83" s="60"/>
      <c r="GNO83" s="60"/>
      <c r="GNP83" s="60"/>
      <c r="GNQ83" s="60"/>
      <c r="GNR83" s="60"/>
      <c r="GNS83" s="60"/>
      <c r="GNT83" s="60"/>
      <c r="GNU83" s="60"/>
      <c r="GNV83" s="60"/>
      <c r="GNW83" s="60"/>
      <c r="GNX83" s="60"/>
      <c r="GNY83" s="60"/>
      <c r="GNZ83" s="60"/>
      <c r="GOA83" s="60"/>
      <c r="GOB83" s="60"/>
      <c r="GOC83" s="60"/>
      <c r="GOD83" s="60"/>
      <c r="GOE83" s="60"/>
      <c r="GOF83" s="60"/>
      <c r="GOG83" s="60"/>
      <c r="GOH83" s="60"/>
      <c r="GOI83" s="60"/>
      <c r="GOJ83" s="60"/>
      <c r="GOK83" s="60"/>
      <c r="GOL83" s="60"/>
      <c r="GOM83" s="60"/>
      <c r="GON83" s="60"/>
      <c r="GOO83" s="60"/>
      <c r="GOP83" s="60"/>
      <c r="GOQ83" s="60"/>
      <c r="GOR83" s="60"/>
      <c r="GOS83" s="60"/>
      <c r="GOT83" s="60"/>
      <c r="GOU83" s="60"/>
      <c r="GOV83" s="60"/>
      <c r="GOW83" s="60"/>
      <c r="GOX83" s="60"/>
      <c r="GOY83" s="60"/>
      <c r="GOZ83" s="60"/>
      <c r="GPA83" s="60"/>
      <c r="GPB83" s="60"/>
      <c r="GPC83" s="60"/>
      <c r="GPD83" s="60"/>
      <c r="GPE83" s="60"/>
      <c r="GPF83" s="60"/>
      <c r="GPG83" s="60"/>
      <c r="GPH83" s="60"/>
      <c r="GPI83" s="60"/>
      <c r="GPJ83" s="60"/>
      <c r="GPK83" s="60"/>
      <c r="GPL83" s="60"/>
      <c r="GPM83" s="60"/>
      <c r="GPN83" s="60"/>
      <c r="GPO83" s="60"/>
      <c r="GPP83" s="60"/>
      <c r="GPQ83" s="60"/>
      <c r="GPR83" s="60"/>
      <c r="GPS83" s="60"/>
      <c r="GPT83" s="60"/>
      <c r="GPU83" s="60"/>
      <c r="GPV83" s="60"/>
      <c r="GPW83" s="60"/>
      <c r="GPX83" s="60"/>
      <c r="GPY83" s="60"/>
      <c r="GPZ83" s="60"/>
      <c r="GQA83" s="60"/>
      <c r="GQB83" s="60"/>
      <c r="GQC83" s="60"/>
      <c r="GQD83" s="60"/>
      <c r="GQE83" s="60"/>
      <c r="GQF83" s="60"/>
      <c r="GQG83" s="60"/>
      <c r="GQH83" s="60"/>
      <c r="GQI83" s="60"/>
      <c r="GQJ83" s="60"/>
      <c r="GQK83" s="60"/>
      <c r="GQL83" s="60"/>
      <c r="GQM83" s="60"/>
      <c r="GQN83" s="60"/>
      <c r="GQO83" s="60"/>
      <c r="GQP83" s="60"/>
      <c r="GQQ83" s="60"/>
      <c r="GQR83" s="60"/>
      <c r="GQS83" s="60"/>
      <c r="GQT83" s="60"/>
      <c r="GQU83" s="60"/>
      <c r="GQV83" s="60"/>
      <c r="GQW83" s="60"/>
      <c r="GQX83" s="60"/>
      <c r="GQY83" s="60"/>
      <c r="GQZ83" s="60"/>
      <c r="GRA83" s="60"/>
      <c r="GRB83" s="60"/>
      <c r="GRC83" s="60"/>
      <c r="GRD83" s="60"/>
      <c r="GRE83" s="60"/>
      <c r="GRF83" s="60"/>
      <c r="GRG83" s="60"/>
      <c r="GRH83" s="60"/>
      <c r="GRI83" s="60"/>
      <c r="GRJ83" s="60"/>
      <c r="GRK83" s="60"/>
      <c r="GRL83" s="60"/>
      <c r="GRM83" s="60"/>
      <c r="GRN83" s="60"/>
      <c r="GRO83" s="60"/>
      <c r="GRP83" s="60"/>
      <c r="GRQ83" s="60"/>
      <c r="GRR83" s="60"/>
      <c r="GRS83" s="60"/>
      <c r="GRT83" s="60"/>
      <c r="GRU83" s="60"/>
      <c r="GRV83" s="60"/>
      <c r="GRW83" s="60"/>
      <c r="GRX83" s="60"/>
      <c r="GRY83" s="60"/>
      <c r="GRZ83" s="60"/>
      <c r="GSA83" s="60"/>
      <c r="GSB83" s="60"/>
      <c r="GSC83" s="60"/>
      <c r="GSD83" s="60"/>
      <c r="GSE83" s="60"/>
      <c r="GSF83" s="60"/>
      <c r="GSG83" s="60"/>
      <c r="GSH83" s="60"/>
      <c r="GSI83" s="60"/>
      <c r="GSJ83" s="60"/>
      <c r="GSK83" s="60"/>
      <c r="GSL83" s="60"/>
      <c r="GSM83" s="60"/>
      <c r="GSN83" s="60"/>
      <c r="GSO83" s="60"/>
      <c r="GSP83" s="60"/>
      <c r="GSQ83" s="60"/>
      <c r="GSR83" s="60"/>
      <c r="GSS83" s="60"/>
      <c r="GST83" s="60"/>
      <c r="GSU83" s="60"/>
      <c r="GSV83" s="60"/>
      <c r="GSW83" s="60"/>
      <c r="GSX83" s="60"/>
      <c r="GSY83" s="60"/>
      <c r="GSZ83" s="60"/>
      <c r="GTA83" s="60"/>
      <c r="GTB83" s="60"/>
      <c r="GTC83" s="60"/>
      <c r="GTD83" s="60"/>
      <c r="GTE83" s="60"/>
      <c r="GTF83" s="60"/>
      <c r="GTG83" s="60"/>
      <c r="GTH83" s="60"/>
      <c r="GTI83" s="60"/>
      <c r="GTJ83" s="60"/>
      <c r="GTK83" s="60"/>
      <c r="GTL83" s="60"/>
      <c r="GTM83" s="60"/>
      <c r="GTN83" s="60"/>
      <c r="GTO83" s="60"/>
      <c r="GTP83" s="60"/>
      <c r="GTQ83" s="60"/>
      <c r="GTR83" s="60"/>
      <c r="GTS83" s="60"/>
      <c r="GTT83" s="60"/>
      <c r="GTU83" s="60"/>
      <c r="GTV83" s="60"/>
      <c r="GTW83" s="60"/>
      <c r="GTX83" s="60"/>
      <c r="GTY83" s="60"/>
      <c r="GTZ83" s="60"/>
      <c r="GUA83" s="60"/>
      <c r="GUB83" s="60"/>
      <c r="GUC83" s="60"/>
      <c r="GUD83" s="60"/>
      <c r="GUE83" s="60"/>
      <c r="GUF83" s="60"/>
      <c r="GUG83" s="60"/>
      <c r="GUH83" s="60"/>
      <c r="GUI83" s="60"/>
      <c r="GUJ83" s="60"/>
      <c r="GUK83" s="60"/>
      <c r="GUL83" s="60"/>
      <c r="GUM83" s="60"/>
      <c r="GUN83" s="60"/>
      <c r="GUO83" s="60"/>
      <c r="GUP83" s="60"/>
      <c r="GUQ83" s="60"/>
      <c r="GUR83" s="60"/>
      <c r="GUS83" s="60"/>
      <c r="GUT83" s="60"/>
      <c r="GUU83" s="60"/>
      <c r="GUV83" s="60"/>
      <c r="GUW83" s="60"/>
      <c r="GUX83" s="60"/>
      <c r="GUY83" s="60"/>
      <c r="GUZ83" s="60"/>
      <c r="GVA83" s="60"/>
      <c r="GVB83" s="60"/>
      <c r="GVC83" s="60"/>
      <c r="GVD83" s="60"/>
      <c r="GVE83" s="60"/>
      <c r="GVF83" s="60"/>
      <c r="GVG83" s="60"/>
      <c r="GVH83" s="60"/>
      <c r="GVI83" s="60"/>
      <c r="GVJ83" s="60"/>
      <c r="GVK83" s="60"/>
      <c r="GVL83" s="60"/>
      <c r="GVM83" s="60"/>
      <c r="GVN83" s="60"/>
      <c r="GVO83" s="60"/>
      <c r="GVP83" s="60"/>
      <c r="GVQ83" s="60"/>
      <c r="GVR83" s="60"/>
      <c r="GVS83" s="60"/>
      <c r="GVT83" s="60"/>
      <c r="GVU83" s="60"/>
      <c r="GVV83" s="60"/>
      <c r="GVW83" s="60"/>
      <c r="GVX83" s="60"/>
      <c r="GVY83" s="60"/>
      <c r="GVZ83" s="60"/>
      <c r="GWA83" s="60"/>
      <c r="GWB83" s="60"/>
      <c r="GWC83" s="60"/>
      <c r="GWD83" s="60"/>
      <c r="GWE83" s="60"/>
      <c r="GWF83" s="60"/>
      <c r="GWG83" s="60"/>
      <c r="GWH83" s="60"/>
      <c r="GWI83" s="60"/>
      <c r="GWJ83" s="60"/>
      <c r="GWK83" s="60"/>
      <c r="GWL83" s="60"/>
      <c r="GWM83" s="60"/>
      <c r="GWN83" s="60"/>
      <c r="GWO83" s="60"/>
      <c r="GWP83" s="60"/>
      <c r="GWQ83" s="60"/>
      <c r="GWR83" s="60"/>
      <c r="GWS83" s="60"/>
      <c r="GWT83" s="60"/>
      <c r="GWU83" s="60"/>
      <c r="GWV83" s="60"/>
      <c r="GWW83" s="60"/>
      <c r="GWX83" s="60"/>
      <c r="GWY83" s="60"/>
      <c r="GWZ83" s="60"/>
      <c r="GXA83" s="60"/>
      <c r="GXB83" s="60"/>
      <c r="GXC83" s="60"/>
      <c r="GXD83" s="60"/>
      <c r="GXE83" s="60"/>
      <c r="GXF83" s="60"/>
      <c r="GXG83" s="60"/>
      <c r="GXH83" s="60"/>
      <c r="GXI83" s="60"/>
      <c r="GXJ83" s="60"/>
      <c r="GXK83" s="60"/>
      <c r="GXL83" s="60"/>
      <c r="GXM83" s="60"/>
      <c r="GXN83" s="60"/>
      <c r="GXO83" s="60"/>
      <c r="GXP83" s="60"/>
      <c r="GXQ83" s="60"/>
      <c r="GXR83" s="60"/>
      <c r="GXS83" s="60"/>
      <c r="GXT83" s="60"/>
      <c r="GXU83" s="60"/>
      <c r="GXV83" s="60"/>
      <c r="GXW83" s="60"/>
      <c r="GXX83" s="60"/>
      <c r="GXY83" s="60"/>
      <c r="GXZ83" s="60"/>
      <c r="GYA83" s="60"/>
      <c r="GYB83" s="60"/>
      <c r="GYC83" s="60"/>
      <c r="GYD83" s="60"/>
      <c r="GYE83" s="60"/>
      <c r="GYF83" s="60"/>
      <c r="GYG83" s="60"/>
      <c r="GYH83" s="60"/>
      <c r="GYI83" s="60"/>
      <c r="GYJ83" s="60"/>
      <c r="GYK83" s="60"/>
      <c r="GYL83" s="60"/>
      <c r="GYM83" s="60"/>
      <c r="GYN83" s="60"/>
      <c r="GYO83" s="60"/>
      <c r="GYP83" s="60"/>
      <c r="GYQ83" s="60"/>
      <c r="GYR83" s="60"/>
      <c r="GYS83" s="60"/>
      <c r="GYT83" s="60"/>
      <c r="GYU83" s="60"/>
      <c r="GYV83" s="60"/>
      <c r="GYW83" s="60"/>
      <c r="GYX83" s="60"/>
      <c r="GYY83" s="60"/>
      <c r="GYZ83" s="60"/>
      <c r="GZA83" s="60"/>
      <c r="GZB83" s="60"/>
      <c r="GZC83" s="60"/>
      <c r="GZD83" s="60"/>
      <c r="GZE83" s="60"/>
      <c r="GZF83" s="60"/>
      <c r="GZG83" s="60"/>
      <c r="GZH83" s="60"/>
      <c r="GZI83" s="60"/>
      <c r="GZJ83" s="60"/>
      <c r="GZK83" s="60"/>
      <c r="GZL83" s="60"/>
      <c r="GZM83" s="60"/>
      <c r="GZN83" s="60"/>
      <c r="GZO83" s="60"/>
      <c r="GZP83" s="60"/>
      <c r="GZQ83" s="60"/>
      <c r="GZR83" s="60"/>
      <c r="GZS83" s="60"/>
      <c r="GZT83" s="60"/>
      <c r="GZU83" s="60"/>
      <c r="GZV83" s="60"/>
      <c r="GZW83" s="60"/>
      <c r="GZX83" s="60"/>
      <c r="GZY83" s="60"/>
      <c r="GZZ83" s="60"/>
    </row>
    <row r="84" spans="1:5434" s="52" customFormat="1" ht="18.75" customHeight="1" x14ac:dyDescent="0.2">
      <c r="A84" s="58" t="s">
        <v>88</v>
      </c>
      <c r="B84" s="62" t="s">
        <v>61</v>
      </c>
      <c r="C84" s="37"/>
      <c r="D84" s="94">
        <f t="shared" si="161"/>
        <v>354</v>
      </c>
      <c r="E84" s="39">
        <f t="shared" si="167"/>
        <v>354</v>
      </c>
      <c r="F84" s="39">
        <f t="shared" si="168"/>
        <v>0</v>
      </c>
      <c r="G84" s="109">
        <f t="shared" si="169"/>
        <v>0</v>
      </c>
      <c r="H84" s="138">
        <f t="shared" si="170"/>
        <v>0</v>
      </c>
      <c r="I84" s="39">
        <f t="shared" si="171"/>
        <v>0</v>
      </c>
      <c r="J84" s="94">
        <v>322</v>
      </c>
      <c r="K84" s="39">
        <v>322</v>
      </c>
      <c r="L84" s="39">
        <f t="shared" si="172"/>
        <v>0</v>
      </c>
      <c r="M84" s="187">
        <v>0</v>
      </c>
      <c r="N84" s="115">
        <v>0</v>
      </c>
      <c r="O84" s="39">
        <f t="shared" si="173"/>
        <v>0</v>
      </c>
      <c r="P84" s="94">
        <f t="shared" si="79"/>
        <v>32</v>
      </c>
      <c r="Q84" s="39">
        <v>32</v>
      </c>
      <c r="R84" s="39">
        <f t="shared" si="174"/>
        <v>0</v>
      </c>
      <c r="S84" s="109">
        <f t="shared" si="175"/>
        <v>0</v>
      </c>
      <c r="T84" s="116">
        <f t="shared" si="176"/>
        <v>0</v>
      </c>
      <c r="U84" s="39">
        <f t="shared" si="177"/>
        <v>0</v>
      </c>
      <c r="V84" s="40"/>
      <c r="W84" s="39"/>
      <c r="X84" s="39">
        <f t="shared" si="178"/>
        <v>0</v>
      </c>
      <c r="Y84" s="109">
        <v>0</v>
      </c>
      <c r="Z84" s="116">
        <v>0</v>
      </c>
      <c r="AA84" s="39">
        <f t="shared" si="179"/>
        <v>0</v>
      </c>
      <c r="AB84" s="40">
        <v>32</v>
      </c>
      <c r="AC84" s="39"/>
      <c r="AD84" s="39"/>
      <c r="AE84" s="39"/>
      <c r="AF84" s="39"/>
      <c r="AG84" s="39"/>
      <c r="AH84" s="39"/>
      <c r="AI84" s="39"/>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60"/>
      <c r="ON84" s="60"/>
      <c r="OO84" s="60"/>
      <c r="OP84" s="60"/>
      <c r="OQ84" s="60"/>
      <c r="OR84" s="60"/>
      <c r="OS84" s="60"/>
      <c r="OT84" s="60"/>
      <c r="OU84" s="60"/>
      <c r="OV84" s="60"/>
      <c r="OW84" s="60"/>
      <c r="OX84" s="60"/>
      <c r="OY84" s="60"/>
      <c r="OZ84" s="60"/>
      <c r="PA84" s="60"/>
      <c r="PB84" s="60"/>
      <c r="PC84" s="60"/>
      <c r="PD84" s="60"/>
      <c r="PE84" s="60"/>
      <c r="PF84" s="60"/>
      <c r="PG84" s="60"/>
      <c r="PH84" s="60"/>
      <c r="PI84" s="60"/>
      <c r="PJ84" s="60"/>
      <c r="PK84" s="60"/>
      <c r="PL84" s="60"/>
      <c r="PM84" s="60"/>
      <c r="PN84" s="60"/>
      <c r="PO84" s="60"/>
      <c r="PP84" s="60"/>
      <c r="PQ84" s="60"/>
      <c r="PR84" s="60"/>
      <c r="PS84" s="60"/>
      <c r="PT84" s="60"/>
      <c r="PU84" s="60"/>
      <c r="PV84" s="60"/>
      <c r="PW84" s="60"/>
      <c r="PX84" s="60"/>
      <c r="PY84" s="60"/>
      <c r="PZ84" s="60"/>
      <c r="QA84" s="60"/>
      <c r="QB84" s="60"/>
      <c r="QC84" s="60"/>
      <c r="QD84" s="60"/>
      <c r="QE84" s="60"/>
      <c r="QF84" s="60"/>
      <c r="QG84" s="60"/>
      <c r="QH84" s="60"/>
      <c r="QI84" s="60"/>
      <c r="QJ84" s="60"/>
      <c r="QK84" s="60"/>
      <c r="QL84" s="60"/>
      <c r="QM84" s="60"/>
      <c r="QN84" s="60"/>
      <c r="QO84" s="60"/>
      <c r="QP84" s="60"/>
      <c r="QQ84" s="60"/>
      <c r="QR84" s="60"/>
      <c r="QS84" s="60"/>
      <c r="QT84" s="60"/>
      <c r="QU84" s="60"/>
      <c r="QV84" s="60"/>
      <c r="QW84" s="60"/>
      <c r="QX84" s="60"/>
      <c r="QY84" s="60"/>
      <c r="QZ84" s="60"/>
      <c r="RA84" s="60"/>
      <c r="RB84" s="60"/>
      <c r="RC84" s="60"/>
      <c r="RD84" s="60"/>
      <c r="RE84" s="60"/>
      <c r="RF84" s="60"/>
      <c r="RG84" s="60"/>
      <c r="RH84" s="60"/>
      <c r="RI84" s="60"/>
      <c r="RJ84" s="60"/>
      <c r="RK84" s="60"/>
      <c r="RL84" s="60"/>
      <c r="RM84" s="60"/>
      <c r="RN84" s="60"/>
      <c r="RO84" s="60"/>
      <c r="RP84" s="60"/>
      <c r="RQ84" s="60"/>
      <c r="RR84" s="60"/>
      <c r="RS84" s="60"/>
      <c r="RT84" s="60"/>
      <c r="RU84" s="60"/>
      <c r="RV84" s="60"/>
      <c r="RW84" s="60"/>
      <c r="RX84" s="60"/>
      <c r="RY84" s="60"/>
      <c r="RZ84" s="60"/>
      <c r="SA84" s="60"/>
      <c r="SB84" s="60"/>
      <c r="SC84" s="60"/>
      <c r="SD84" s="60"/>
      <c r="SE84" s="60"/>
      <c r="SF84" s="60"/>
      <c r="SG84" s="60"/>
      <c r="SH84" s="60"/>
      <c r="SI84" s="60"/>
      <c r="SJ84" s="60"/>
      <c r="SK84" s="60"/>
      <c r="SL84" s="60"/>
      <c r="SM84" s="60"/>
      <c r="SN84" s="60"/>
      <c r="SO84" s="60"/>
      <c r="SP84" s="60"/>
      <c r="SQ84" s="60"/>
      <c r="SR84" s="60"/>
      <c r="SS84" s="60"/>
      <c r="ST84" s="60"/>
      <c r="SU84" s="60"/>
      <c r="SV84" s="60"/>
      <c r="SW84" s="60"/>
      <c r="SX84" s="60"/>
      <c r="SY84" s="60"/>
      <c r="SZ84" s="60"/>
      <c r="TA84" s="60"/>
      <c r="TB84" s="60"/>
      <c r="TC84" s="60"/>
      <c r="TD84" s="60"/>
      <c r="TE84" s="60"/>
      <c r="TF84" s="60"/>
      <c r="TG84" s="60"/>
      <c r="TH84" s="60"/>
      <c r="TI84" s="60"/>
      <c r="TJ84" s="60"/>
      <c r="TK84" s="60"/>
      <c r="TL84" s="60"/>
      <c r="TM84" s="60"/>
      <c r="TN84" s="60"/>
      <c r="TO84" s="60"/>
      <c r="TP84" s="60"/>
      <c r="TQ84" s="60"/>
      <c r="TR84" s="60"/>
      <c r="TS84" s="60"/>
      <c r="TT84" s="60"/>
      <c r="TU84" s="60"/>
      <c r="TV84" s="60"/>
      <c r="TW84" s="60"/>
      <c r="TX84" s="60"/>
      <c r="TY84" s="60"/>
      <c r="TZ84" s="60"/>
      <c r="UA84" s="60"/>
      <c r="UB84" s="60"/>
      <c r="UC84" s="60"/>
      <c r="UD84" s="60"/>
      <c r="UE84" s="60"/>
      <c r="UF84" s="60"/>
      <c r="UG84" s="60"/>
      <c r="UH84" s="60"/>
      <c r="UI84" s="60"/>
      <c r="UJ84" s="60"/>
      <c r="UK84" s="60"/>
      <c r="UL84" s="60"/>
      <c r="UM84" s="60"/>
      <c r="UN84" s="60"/>
      <c r="UO84" s="60"/>
      <c r="UP84" s="60"/>
      <c r="UQ84" s="60"/>
      <c r="UR84" s="60"/>
      <c r="US84" s="60"/>
      <c r="UT84" s="60"/>
      <c r="UU84" s="60"/>
      <c r="UV84" s="60"/>
      <c r="UW84" s="60"/>
      <c r="UX84" s="60"/>
      <c r="UY84" s="60"/>
      <c r="UZ84" s="60"/>
      <c r="VA84" s="60"/>
      <c r="VB84" s="60"/>
      <c r="VC84" s="60"/>
      <c r="VD84" s="60"/>
      <c r="VE84" s="60"/>
      <c r="VF84" s="60"/>
      <c r="VG84" s="60"/>
      <c r="VH84" s="60"/>
      <c r="VI84" s="60"/>
      <c r="VJ84" s="60"/>
      <c r="VK84" s="60"/>
      <c r="VL84" s="60"/>
      <c r="VM84" s="60"/>
      <c r="VN84" s="60"/>
      <c r="VO84" s="60"/>
      <c r="VP84" s="60"/>
      <c r="VQ84" s="60"/>
      <c r="VR84" s="60"/>
      <c r="VS84" s="60"/>
      <c r="VT84" s="60"/>
      <c r="VU84" s="60"/>
      <c r="VV84" s="60"/>
      <c r="VW84" s="60"/>
      <c r="VX84" s="60"/>
      <c r="VY84" s="60"/>
      <c r="VZ84" s="60"/>
      <c r="WA84" s="60"/>
      <c r="WB84" s="60"/>
      <c r="WC84" s="60"/>
      <c r="WD84" s="60"/>
      <c r="WE84" s="60"/>
      <c r="WF84" s="60"/>
      <c r="WG84" s="60"/>
      <c r="WH84" s="60"/>
      <c r="WI84" s="60"/>
      <c r="WJ84" s="60"/>
      <c r="WK84" s="60"/>
      <c r="WL84" s="60"/>
      <c r="WM84" s="60"/>
      <c r="WN84" s="60"/>
      <c r="WO84" s="60"/>
      <c r="WP84" s="60"/>
      <c r="WQ84" s="60"/>
      <c r="WR84" s="60"/>
      <c r="WS84" s="60"/>
      <c r="WT84" s="60"/>
      <c r="WU84" s="60"/>
      <c r="WV84" s="60"/>
      <c r="WW84" s="60"/>
      <c r="WX84" s="60"/>
      <c r="WY84" s="60"/>
      <c r="WZ84" s="60"/>
      <c r="XA84" s="60"/>
      <c r="XB84" s="60"/>
      <c r="XC84" s="60"/>
      <c r="XD84" s="60"/>
      <c r="XE84" s="60"/>
      <c r="XF84" s="60"/>
      <c r="XG84" s="60"/>
      <c r="XH84" s="60"/>
      <c r="XI84" s="60"/>
      <c r="XJ84" s="60"/>
      <c r="XK84" s="60"/>
      <c r="XL84" s="60"/>
      <c r="XM84" s="60"/>
      <c r="XN84" s="60"/>
      <c r="XO84" s="60"/>
      <c r="XP84" s="60"/>
      <c r="XQ84" s="60"/>
      <c r="XR84" s="60"/>
      <c r="XS84" s="60"/>
      <c r="XT84" s="60"/>
      <c r="XU84" s="60"/>
      <c r="XV84" s="60"/>
      <c r="XW84" s="60"/>
      <c r="XX84" s="60"/>
      <c r="XY84" s="60"/>
      <c r="XZ84" s="60"/>
      <c r="YA84" s="60"/>
      <c r="YB84" s="60"/>
      <c r="YC84" s="60"/>
      <c r="YD84" s="60"/>
      <c r="YE84" s="60"/>
      <c r="YF84" s="60"/>
      <c r="YG84" s="60"/>
      <c r="YH84" s="60"/>
      <c r="YI84" s="60"/>
      <c r="YJ84" s="60"/>
      <c r="YK84" s="60"/>
      <c r="YL84" s="60"/>
      <c r="YM84" s="60"/>
      <c r="YN84" s="60"/>
      <c r="YO84" s="60"/>
      <c r="YP84" s="60"/>
      <c r="YQ84" s="60"/>
      <c r="YR84" s="60"/>
      <c r="YS84" s="60"/>
      <c r="YT84" s="60"/>
      <c r="YU84" s="60"/>
      <c r="YV84" s="60"/>
      <c r="YW84" s="60"/>
      <c r="YX84" s="60"/>
      <c r="YY84" s="60"/>
      <c r="YZ84" s="60"/>
      <c r="ZA84" s="60"/>
      <c r="ZB84" s="60"/>
      <c r="ZC84" s="60"/>
      <c r="ZD84" s="60"/>
      <c r="ZE84" s="60"/>
      <c r="ZF84" s="60"/>
      <c r="ZG84" s="60"/>
      <c r="ZH84" s="60"/>
      <c r="ZI84" s="60"/>
      <c r="ZJ84" s="60"/>
      <c r="ZK84" s="60"/>
      <c r="ZL84" s="60"/>
      <c r="ZM84" s="60"/>
      <c r="ZN84" s="60"/>
      <c r="ZO84" s="60"/>
      <c r="ZP84" s="60"/>
      <c r="ZQ84" s="60"/>
      <c r="ZR84" s="60"/>
      <c r="ZS84" s="60"/>
      <c r="ZT84" s="60"/>
      <c r="ZU84" s="60"/>
      <c r="ZV84" s="60"/>
      <c r="ZW84" s="60"/>
      <c r="ZX84" s="60"/>
      <c r="ZY84" s="60"/>
      <c r="ZZ84" s="60"/>
      <c r="AAA84" s="60"/>
      <c r="AAB84" s="60"/>
      <c r="AAC84" s="60"/>
      <c r="AAD84" s="60"/>
      <c r="AAE84" s="60"/>
      <c r="AAF84" s="60"/>
      <c r="AAG84" s="60"/>
      <c r="AAH84" s="60"/>
      <c r="AAI84" s="60"/>
      <c r="AAJ84" s="60"/>
      <c r="AAK84" s="60"/>
      <c r="AAL84" s="60"/>
      <c r="AAM84" s="60"/>
      <c r="AAN84" s="60"/>
      <c r="AAO84" s="60"/>
      <c r="AAP84" s="60"/>
      <c r="AAQ84" s="60"/>
      <c r="AAR84" s="60"/>
      <c r="AAS84" s="60"/>
      <c r="AAT84" s="60"/>
      <c r="AAU84" s="60"/>
      <c r="AAV84" s="60"/>
      <c r="AAW84" s="60"/>
      <c r="AAX84" s="60"/>
      <c r="AAY84" s="60"/>
      <c r="AAZ84" s="60"/>
      <c r="ABA84" s="60"/>
      <c r="ABB84" s="60"/>
      <c r="ABC84" s="60"/>
      <c r="ABD84" s="60"/>
      <c r="ABE84" s="60"/>
      <c r="ABF84" s="60"/>
      <c r="ABG84" s="60"/>
      <c r="ABH84" s="60"/>
      <c r="ABI84" s="60"/>
      <c r="ABJ84" s="60"/>
      <c r="ABK84" s="60"/>
      <c r="ABL84" s="60"/>
      <c r="ABM84" s="60"/>
      <c r="ABN84" s="60"/>
      <c r="ABO84" s="60"/>
      <c r="ABP84" s="60"/>
      <c r="ABQ84" s="60"/>
      <c r="ABR84" s="60"/>
      <c r="ABS84" s="60"/>
      <c r="ABT84" s="60"/>
      <c r="ABU84" s="60"/>
      <c r="ABV84" s="60"/>
      <c r="ABW84" s="60"/>
      <c r="ABX84" s="60"/>
      <c r="ABY84" s="60"/>
      <c r="ABZ84" s="60"/>
      <c r="ACA84" s="60"/>
      <c r="ACB84" s="60"/>
      <c r="ACC84" s="60"/>
      <c r="ACD84" s="60"/>
      <c r="ACE84" s="60"/>
      <c r="ACF84" s="60"/>
      <c r="ACG84" s="60"/>
      <c r="ACH84" s="60"/>
      <c r="ACI84" s="60"/>
      <c r="ACJ84" s="60"/>
      <c r="ACK84" s="60"/>
      <c r="ACL84" s="60"/>
      <c r="ACM84" s="60"/>
      <c r="ACN84" s="60"/>
      <c r="ACO84" s="60"/>
      <c r="ACP84" s="60"/>
      <c r="ACQ84" s="60"/>
      <c r="ACR84" s="60"/>
      <c r="ACS84" s="60"/>
      <c r="ACT84" s="60"/>
      <c r="ACU84" s="60"/>
      <c r="ACV84" s="60"/>
      <c r="ACW84" s="60"/>
      <c r="ACX84" s="60"/>
      <c r="ACY84" s="60"/>
      <c r="ACZ84" s="60"/>
      <c r="ADA84" s="60"/>
      <c r="ADB84" s="60"/>
      <c r="ADC84" s="60"/>
      <c r="ADD84" s="60"/>
      <c r="ADE84" s="60"/>
      <c r="ADF84" s="60"/>
      <c r="ADG84" s="60"/>
      <c r="ADH84" s="60"/>
      <c r="ADI84" s="60"/>
      <c r="ADJ84" s="60"/>
      <c r="ADK84" s="60"/>
      <c r="ADL84" s="60"/>
      <c r="ADM84" s="60"/>
      <c r="ADN84" s="60"/>
      <c r="ADO84" s="60"/>
      <c r="ADP84" s="60"/>
      <c r="ADQ84" s="60"/>
      <c r="ADR84" s="60"/>
      <c r="ADS84" s="60"/>
      <c r="ADT84" s="60"/>
      <c r="ADU84" s="60"/>
      <c r="ADV84" s="60"/>
      <c r="ADW84" s="60"/>
      <c r="ADX84" s="60"/>
      <c r="ADY84" s="60"/>
      <c r="ADZ84" s="60"/>
      <c r="AEA84" s="60"/>
      <c r="AEB84" s="60"/>
      <c r="AEC84" s="60"/>
      <c r="AED84" s="60"/>
      <c r="AEE84" s="60"/>
      <c r="AEF84" s="60"/>
      <c r="AEG84" s="60"/>
      <c r="AEH84" s="60"/>
      <c r="AEI84" s="60"/>
      <c r="AEJ84" s="60"/>
      <c r="AEK84" s="60"/>
      <c r="AEL84" s="60"/>
      <c r="AEM84" s="60"/>
      <c r="AEN84" s="60"/>
      <c r="AEO84" s="60"/>
      <c r="AEP84" s="60"/>
      <c r="AEQ84" s="60"/>
      <c r="AER84" s="60"/>
      <c r="AES84" s="60"/>
      <c r="AET84" s="60"/>
      <c r="AEU84" s="60"/>
      <c r="AEV84" s="60"/>
      <c r="AEW84" s="60"/>
      <c r="AEX84" s="60"/>
      <c r="AEY84" s="60"/>
      <c r="AEZ84" s="60"/>
      <c r="AFA84" s="60"/>
      <c r="AFB84" s="60"/>
      <c r="AFC84" s="60"/>
      <c r="AFD84" s="60"/>
      <c r="AFE84" s="60"/>
      <c r="AFF84" s="60"/>
      <c r="AFG84" s="60"/>
      <c r="AFH84" s="60"/>
      <c r="AFI84" s="60"/>
      <c r="AFJ84" s="60"/>
      <c r="AFK84" s="60"/>
      <c r="AFL84" s="60"/>
      <c r="AFM84" s="60"/>
      <c r="AFN84" s="60"/>
      <c r="AFO84" s="60"/>
      <c r="AFP84" s="60"/>
      <c r="AFQ84" s="60"/>
      <c r="AFR84" s="60"/>
      <c r="AFS84" s="60"/>
      <c r="AFT84" s="60"/>
      <c r="AFU84" s="60"/>
      <c r="AFV84" s="60"/>
      <c r="AFW84" s="60"/>
      <c r="AFX84" s="60"/>
      <c r="AFY84" s="60"/>
      <c r="AFZ84" s="60"/>
      <c r="AGA84" s="60"/>
      <c r="AGB84" s="60"/>
      <c r="AGC84" s="60"/>
      <c r="AGD84" s="60"/>
      <c r="AGE84" s="60"/>
      <c r="AGF84" s="60"/>
      <c r="AGG84" s="60"/>
      <c r="AGH84" s="60"/>
      <c r="AGI84" s="60"/>
      <c r="AGJ84" s="60"/>
      <c r="AGK84" s="60"/>
      <c r="AGL84" s="60"/>
      <c r="AGM84" s="60"/>
      <c r="AGN84" s="60"/>
      <c r="AGO84" s="60"/>
      <c r="AGP84" s="60"/>
      <c r="AGQ84" s="60"/>
      <c r="AGR84" s="60"/>
      <c r="AGS84" s="60"/>
      <c r="AGT84" s="60"/>
      <c r="AGU84" s="60"/>
      <c r="AGV84" s="60"/>
      <c r="AGW84" s="60"/>
      <c r="AGX84" s="60"/>
      <c r="AGY84" s="60"/>
      <c r="AGZ84" s="60"/>
      <c r="AHA84" s="60"/>
      <c r="AHB84" s="60"/>
      <c r="AHC84" s="60"/>
      <c r="AHD84" s="60"/>
      <c r="AHE84" s="60"/>
      <c r="AHF84" s="60"/>
      <c r="AHG84" s="60"/>
      <c r="AHH84" s="60"/>
      <c r="AHI84" s="60"/>
      <c r="AHJ84" s="60"/>
      <c r="AHK84" s="60"/>
      <c r="AHL84" s="60"/>
      <c r="AHM84" s="60"/>
      <c r="AHN84" s="60"/>
      <c r="AHO84" s="60"/>
      <c r="AHP84" s="60"/>
      <c r="AHQ84" s="60"/>
      <c r="AHR84" s="60"/>
      <c r="AHS84" s="60"/>
      <c r="AHT84" s="60"/>
      <c r="AHU84" s="60"/>
      <c r="AHV84" s="60"/>
      <c r="AHW84" s="60"/>
      <c r="AHX84" s="60"/>
      <c r="AHY84" s="60"/>
      <c r="AHZ84" s="60"/>
      <c r="AIA84" s="60"/>
      <c r="AIB84" s="60"/>
      <c r="AIC84" s="60"/>
      <c r="AID84" s="60"/>
      <c r="AIE84" s="60"/>
      <c r="AIF84" s="60"/>
      <c r="AIG84" s="60"/>
      <c r="AIH84" s="60"/>
      <c r="AII84" s="60"/>
      <c r="AIJ84" s="60"/>
      <c r="AIK84" s="60"/>
      <c r="AIL84" s="60"/>
      <c r="AIM84" s="60"/>
      <c r="AIN84" s="60"/>
      <c r="AIO84" s="60"/>
      <c r="AIP84" s="60"/>
      <c r="AIQ84" s="60"/>
      <c r="AIR84" s="60"/>
      <c r="AIS84" s="60"/>
      <c r="AIT84" s="60"/>
      <c r="AIU84" s="60"/>
      <c r="AIV84" s="60"/>
      <c r="AIW84" s="60"/>
      <c r="AIX84" s="60"/>
      <c r="AIY84" s="60"/>
      <c r="AIZ84" s="60"/>
      <c r="AJA84" s="60"/>
      <c r="AJB84" s="60"/>
      <c r="AJC84" s="60"/>
      <c r="AJD84" s="60"/>
      <c r="AJE84" s="60"/>
      <c r="AJF84" s="60"/>
      <c r="AJG84" s="60"/>
      <c r="AJH84" s="60"/>
      <c r="AJI84" s="60"/>
      <c r="AJJ84" s="60"/>
      <c r="AJK84" s="60"/>
      <c r="AJL84" s="60"/>
      <c r="AJM84" s="60"/>
      <c r="AJN84" s="60"/>
      <c r="AJO84" s="60"/>
      <c r="AJP84" s="60"/>
      <c r="AJQ84" s="60"/>
      <c r="AJR84" s="60"/>
      <c r="AJS84" s="60"/>
      <c r="AJT84" s="60"/>
      <c r="AJU84" s="60"/>
      <c r="AJV84" s="60"/>
      <c r="AJW84" s="60"/>
      <c r="AJX84" s="60"/>
      <c r="AJY84" s="60"/>
      <c r="AJZ84" s="60"/>
      <c r="AKA84" s="60"/>
      <c r="AKB84" s="60"/>
      <c r="AKC84" s="60"/>
      <c r="AKD84" s="60"/>
      <c r="AKE84" s="60"/>
      <c r="AKF84" s="60"/>
      <c r="AKG84" s="60"/>
      <c r="AKH84" s="60"/>
      <c r="AKI84" s="60"/>
      <c r="AKJ84" s="60"/>
      <c r="AKK84" s="60"/>
      <c r="AKL84" s="60"/>
      <c r="AKM84" s="60"/>
      <c r="AKN84" s="60"/>
      <c r="AKO84" s="60"/>
      <c r="AKP84" s="60"/>
      <c r="AKQ84" s="60"/>
      <c r="AKR84" s="60"/>
      <c r="AKS84" s="60"/>
      <c r="AKT84" s="60"/>
      <c r="AKU84" s="60"/>
      <c r="AKV84" s="60"/>
      <c r="AKW84" s="60"/>
      <c r="AKX84" s="60"/>
      <c r="AKY84" s="60"/>
      <c r="AKZ84" s="60"/>
      <c r="ALA84" s="60"/>
      <c r="ALB84" s="60"/>
      <c r="ALC84" s="60"/>
      <c r="ALD84" s="60"/>
      <c r="ALE84" s="60"/>
      <c r="ALF84" s="60"/>
      <c r="ALG84" s="60"/>
      <c r="ALH84" s="60"/>
      <c r="ALI84" s="60"/>
      <c r="ALJ84" s="60"/>
      <c r="ALK84" s="60"/>
      <c r="ALL84" s="60"/>
      <c r="ALM84" s="60"/>
      <c r="ALN84" s="60"/>
      <c r="ALO84" s="60"/>
      <c r="ALP84" s="60"/>
      <c r="ALQ84" s="60"/>
      <c r="ALR84" s="60"/>
      <c r="ALS84" s="60"/>
      <c r="ALT84" s="60"/>
      <c r="ALU84" s="60"/>
      <c r="ALV84" s="60"/>
      <c r="ALW84" s="60"/>
      <c r="ALX84" s="60"/>
      <c r="ALY84" s="60"/>
      <c r="ALZ84" s="60"/>
      <c r="AMA84" s="60"/>
      <c r="AMB84" s="60"/>
      <c r="AMC84" s="60"/>
      <c r="AMD84" s="60"/>
      <c r="AME84" s="60"/>
      <c r="AMF84" s="60"/>
      <c r="AMG84" s="60"/>
      <c r="AMH84" s="60"/>
      <c r="AMI84" s="60"/>
      <c r="AMJ84" s="60"/>
      <c r="AMK84" s="60"/>
      <c r="AML84" s="60"/>
      <c r="AMM84" s="60"/>
      <c r="AMN84" s="60"/>
      <c r="AMO84" s="60"/>
      <c r="AMP84" s="60"/>
      <c r="AMQ84" s="60"/>
      <c r="AMR84" s="60"/>
      <c r="AMS84" s="60"/>
      <c r="AMT84" s="60"/>
      <c r="AMU84" s="60"/>
      <c r="AMV84" s="60"/>
      <c r="AMW84" s="60"/>
      <c r="AMX84" s="60"/>
      <c r="AMY84" s="60"/>
      <c r="AMZ84" s="60"/>
      <c r="ANA84" s="60"/>
      <c r="ANB84" s="60"/>
      <c r="ANC84" s="60"/>
      <c r="AND84" s="60"/>
      <c r="ANE84" s="60"/>
      <c r="ANF84" s="60"/>
      <c r="ANG84" s="60"/>
      <c r="ANH84" s="60"/>
      <c r="ANI84" s="60"/>
      <c r="ANJ84" s="60"/>
      <c r="ANK84" s="60"/>
      <c r="ANL84" s="60"/>
      <c r="ANM84" s="60"/>
      <c r="ANN84" s="60"/>
      <c r="ANO84" s="60"/>
      <c r="ANP84" s="60"/>
      <c r="ANQ84" s="60"/>
      <c r="ANR84" s="60"/>
      <c r="ANS84" s="60"/>
      <c r="ANT84" s="60"/>
      <c r="ANU84" s="60"/>
      <c r="ANV84" s="60"/>
      <c r="ANW84" s="60"/>
      <c r="ANX84" s="60"/>
      <c r="ANY84" s="60"/>
      <c r="ANZ84" s="60"/>
      <c r="AOA84" s="60"/>
      <c r="AOB84" s="60"/>
      <c r="AOC84" s="60"/>
      <c r="AOD84" s="60"/>
      <c r="AOE84" s="60"/>
      <c r="AOF84" s="60"/>
      <c r="AOG84" s="60"/>
      <c r="AOH84" s="60"/>
      <c r="AOI84" s="60"/>
      <c r="AOJ84" s="60"/>
      <c r="AOK84" s="60"/>
      <c r="AOL84" s="60"/>
      <c r="AOM84" s="60"/>
      <c r="AON84" s="60"/>
      <c r="AOO84" s="60"/>
      <c r="AOP84" s="60"/>
      <c r="AOQ84" s="60"/>
      <c r="AOR84" s="60"/>
      <c r="AOS84" s="60"/>
      <c r="AOT84" s="60"/>
      <c r="AOU84" s="60"/>
      <c r="AOV84" s="60"/>
      <c r="AOW84" s="60"/>
      <c r="AOX84" s="60"/>
      <c r="AOY84" s="60"/>
      <c r="AOZ84" s="60"/>
      <c r="APA84" s="60"/>
      <c r="APB84" s="60"/>
      <c r="APC84" s="60"/>
      <c r="APD84" s="60"/>
      <c r="APE84" s="60"/>
      <c r="APF84" s="60"/>
      <c r="APG84" s="60"/>
      <c r="APH84" s="60"/>
      <c r="API84" s="60"/>
      <c r="APJ84" s="60"/>
      <c r="APK84" s="60"/>
      <c r="APL84" s="60"/>
      <c r="APM84" s="60"/>
      <c r="APN84" s="60"/>
      <c r="APO84" s="60"/>
      <c r="APP84" s="60"/>
      <c r="APQ84" s="60"/>
      <c r="APR84" s="60"/>
      <c r="APS84" s="60"/>
      <c r="APT84" s="60"/>
      <c r="APU84" s="60"/>
      <c r="APV84" s="60"/>
      <c r="APW84" s="60"/>
      <c r="APX84" s="60"/>
      <c r="APY84" s="60"/>
      <c r="APZ84" s="60"/>
      <c r="AQA84" s="60"/>
      <c r="AQB84" s="60"/>
      <c r="AQC84" s="60"/>
      <c r="AQD84" s="60"/>
      <c r="AQE84" s="60"/>
      <c r="AQF84" s="60"/>
      <c r="AQG84" s="60"/>
      <c r="AQH84" s="60"/>
      <c r="AQI84" s="60"/>
      <c r="AQJ84" s="60"/>
      <c r="AQK84" s="60"/>
      <c r="AQL84" s="60"/>
      <c r="AQM84" s="60"/>
      <c r="AQN84" s="60"/>
      <c r="AQO84" s="60"/>
      <c r="AQP84" s="60"/>
      <c r="AQQ84" s="60"/>
      <c r="AQR84" s="60"/>
      <c r="AQS84" s="60"/>
      <c r="AQT84" s="60"/>
      <c r="AQU84" s="60"/>
      <c r="AQV84" s="60"/>
      <c r="AQW84" s="60"/>
      <c r="AQX84" s="60"/>
      <c r="AQY84" s="60"/>
      <c r="AQZ84" s="60"/>
      <c r="ARA84" s="60"/>
      <c r="ARB84" s="60"/>
      <c r="ARC84" s="60"/>
      <c r="ARD84" s="60"/>
      <c r="ARE84" s="60"/>
      <c r="ARF84" s="60"/>
      <c r="ARG84" s="60"/>
      <c r="ARH84" s="60"/>
      <c r="ARI84" s="60"/>
      <c r="ARJ84" s="60"/>
      <c r="ARK84" s="60"/>
      <c r="ARL84" s="60"/>
      <c r="ARM84" s="60"/>
      <c r="ARN84" s="60"/>
      <c r="ARO84" s="60"/>
      <c r="ARP84" s="60"/>
      <c r="ARQ84" s="60"/>
      <c r="ARR84" s="60"/>
      <c r="ARS84" s="60"/>
      <c r="ART84" s="60"/>
      <c r="ARU84" s="60"/>
      <c r="ARV84" s="60"/>
      <c r="ARW84" s="60"/>
      <c r="ARX84" s="60"/>
      <c r="ARY84" s="60"/>
      <c r="ARZ84" s="60"/>
      <c r="ASA84" s="60"/>
      <c r="ASB84" s="60"/>
      <c r="ASC84" s="60"/>
      <c r="ASD84" s="60"/>
      <c r="ASE84" s="60"/>
      <c r="ASF84" s="60"/>
      <c r="ASG84" s="60"/>
      <c r="ASH84" s="60"/>
      <c r="ASI84" s="60"/>
      <c r="ASJ84" s="60"/>
      <c r="ASK84" s="60"/>
      <c r="ASL84" s="60"/>
      <c r="ASM84" s="60"/>
      <c r="ASN84" s="60"/>
      <c r="ASO84" s="60"/>
      <c r="ASP84" s="60"/>
      <c r="ASQ84" s="60"/>
      <c r="ASR84" s="60"/>
      <c r="ASS84" s="60"/>
      <c r="AST84" s="60"/>
      <c r="ASU84" s="60"/>
      <c r="ASV84" s="60"/>
      <c r="ASW84" s="60"/>
      <c r="ASX84" s="60"/>
      <c r="ASY84" s="60"/>
      <c r="ASZ84" s="60"/>
      <c r="ATA84" s="60"/>
      <c r="ATB84" s="60"/>
      <c r="ATC84" s="60"/>
      <c r="ATD84" s="60"/>
      <c r="ATE84" s="60"/>
      <c r="ATF84" s="60"/>
      <c r="ATG84" s="60"/>
      <c r="ATH84" s="60"/>
      <c r="ATI84" s="60"/>
      <c r="ATJ84" s="60"/>
      <c r="ATK84" s="60"/>
      <c r="ATL84" s="60"/>
      <c r="ATM84" s="60"/>
      <c r="ATN84" s="60"/>
      <c r="ATO84" s="60"/>
      <c r="ATP84" s="60"/>
      <c r="ATQ84" s="60"/>
      <c r="ATR84" s="60"/>
      <c r="ATS84" s="60"/>
      <c r="ATT84" s="60"/>
      <c r="ATU84" s="60"/>
      <c r="ATV84" s="60"/>
      <c r="ATW84" s="60"/>
      <c r="ATX84" s="60"/>
      <c r="ATY84" s="60"/>
      <c r="ATZ84" s="60"/>
      <c r="AUA84" s="60"/>
      <c r="AUB84" s="60"/>
      <c r="AUC84" s="60"/>
      <c r="AUD84" s="60"/>
      <c r="AUE84" s="60"/>
      <c r="AUF84" s="60"/>
      <c r="AUG84" s="60"/>
      <c r="AUH84" s="60"/>
      <c r="AUI84" s="60"/>
      <c r="AUJ84" s="60"/>
      <c r="AUK84" s="60"/>
      <c r="AUL84" s="60"/>
      <c r="AUM84" s="60"/>
      <c r="AUN84" s="60"/>
      <c r="AUO84" s="60"/>
      <c r="AUP84" s="60"/>
      <c r="AUQ84" s="60"/>
      <c r="AUR84" s="60"/>
      <c r="AUS84" s="60"/>
      <c r="AUT84" s="60"/>
      <c r="AUU84" s="60"/>
      <c r="AUV84" s="60"/>
      <c r="AUW84" s="60"/>
      <c r="AUX84" s="60"/>
      <c r="AUY84" s="60"/>
      <c r="AUZ84" s="60"/>
      <c r="AVA84" s="60"/>
      <c r="AVB84" s="60"/>
      <c r="AVC84" s="60"/>
      <c r="AVD84" s="60"/>
      <c r="AVE84" s="60"/>
      <c r="AVF84" s="60"/>
      <c r="AVG84" s="60"/>
      <c r="AVH84" s="60"/>
      <c r="AVI84" s="60"/>
      <c r="AVJ84" s="60"/>
      <c r="AVK84" s="60"/>
      <c r="AVL84" s="60"/>
      <c r="AVM84" s="60"/>
      <c r="AVN84" s="60"/>
      <c r="AVO84" s="60"/>
      <c r="AVP84" s="60"/>
      <c r="AVQ84" s="60"/>
      <c r="AVR84" s="60"/>
      <c r="AVS84" s="60"/>
      <c r="AVT84" s="60"/>
      <c r="AVU84" s="60"/>
      <c r="AVV84" s="60"/>
      <c r="AVW84" s="60"/>
      <c r="AVX84" s="60"/>
      <c r="AVY84" s="60"/>
      <c r="AVZ84" s="60"/>
      <c r="AWA84" s="60"/>
      <c r="AWB84" s="60"/>
      <c r="AWC84" s="60"/>
      <c r="AWD84" s="60"/>
      <c r="AWE84" s="60"/>
      <c r="AWF84" s="60"/>
      <c r="AWG84" s="60"/>
      <c r="AWH84" s="60"/>
      <c r="AWI84" s="60"/>
      <c r="AWJ84" s="60"/>
      <c r="AWK84" s="60"/>
      <c r="AWL84" s="60"/>
      <c r="AWM84" s="60"/>
      <c r="AWN84" s="60"/>
      <c r="AWO84" s="60"/>
      <c r="AWP84" s="60"/>
      <c r="AWQ84" s="60"/>
      <c r="AWR84" s="60"/>
      <c r="AWS84" s="60"/>
      <c r="AWT84" s="60"/>
      <c r="AWU84" s="60"/>
      <c r="AWV84" s="60"/>
      <c r="AWW84" s="60"/>
      <c r="AWX84" s="60"/>
      <c r="AWY84" s="60"/>
      <c r="AWZ84" s="60"/>
      <c r="AXA84" s="60"/>
      <c r="AXB84" s="60"/>
      <c r="AXC84" s="60"/>
      <c r="AXD84" s="60"/>
      <c r="AXE84" s="60"/>
      <c r="AXF84" s="60"/>
      <c r="AXG84" s="60"/>
      <c r="AXH84" s="60"/>
      <c r="AXI84" s="60"/>
      <c r="AXJ84" s="60"/>
      <c r="AXK84" s="60"/>
      <c r="AXL84" s="60"/>
      <c r="AXM84" s="60"/>
      <c r="AXN84" s="60"/>
      <c r="AXO84" s="60"/>
      <c r="AXP84" s="60"/>
      <c r="AXQ84" s="60"/>
      <c r="AXR84" s="60"/>
      <c r="AXS84" s="60"/>
      <c r="AXT84" s="60"/>
      <c r="AXU84" s="60"/>
      <c r="AXV84" s="60"/>
      <c r="AXW84" s="60"/>
      <c r="AXX84" s="60"/>
      <c r="AXY84" s="60"/>
      <c r="AXZ84" s="60"/>
      <c r="AYA84" s="60"/>
      <c r="AYB84" s="60"/>
      <c r="AYC84" s="60"/>
      <c r="AYD84" s="60"/>
      <c r="AYE84" s="60"/>
      <c r="AYF84" s="60"/>
      <c r="AYG84" s="60"/>
      <c r="AYH84" s="60"/>
      <c r="AYI84" s="60"/>
      <c r="AYJ84" s="60"/>
      <c r="AYK84" s="60"/>
      <c r="AYL84" s="60"/>
      <c r="AYM84" s="60"/>
      <c r="AYN84" s="60"/>
      <c r="AYO84" s="60"/>
      <c r="AYP84" s="60"/>
      <c r="AYQ84" s="60"/>
      <c r="AYR84" s="60"/>
      <c r="AYS84" s="60"/>
      <c r="AYT84" s="60"/>
      <c r="AYU84" s="60"/>
      <c r="AYV84" s="60"/>
      <c r="AYW84" s="60"/>
      <c r="AYX84" s="60"/>
      <c r="AYY84" s="60"/>
      <c r="AYZ84" s="60"/>
      <c r="AZA84" s="60"/>
      <c r="AZB84" s="60"/>
      <c r="AZC84" s="60"/>
      <c r="AZD84" s="60"/>
      <c r="AZE84" s="60"/>
      <c r="AZF84" s="60"/>
      <c r="AZG84" s="60"/>
      <c r="AZH84" s="60"/>
      <c r="AZI84" s="60"/>
      <c r="AZJ84" s="60"/>
      <c r="AZK84" s="60"/>
      <c r="AZL84" s="60"/>
      <c r="AZM84" s="60"/>
      <c r="AZN84" s="60"/>
      <c r="AZO84" s="60"/>
      <c r="AZP84" s="60"/>
      <c r="AZQ84" s="60"/>
      <c r="AZR84" s="60"/>
      <c r="AZS84" s="60"/>
      <c r="AZT84" s="60"/>
      <c r="AZU84" s="60"/>
      <c r="AZV84" s="60"/>
      <c r="AZW84" s="60"/>
      <c r="AZX84" s="60"/>
      <c r="AZY84" s="60"/>
      <c r="AZZ84" s="60"/>
      <c r="BAA84" s="60"/>
      <c r="BAB84" s="60"/>
      <c r="BAC84" s="60"/>
      <c r="BAD84" s="60"/>
      <c r="BAE84" s="60"/>
      <c r="BAF84" s="60"/>
      <c r="BAG84" s="60"/>
      <c r="BAH84" s="60"/>
      <c r="BAI84" s="60"/>
      <c r="BAJ84" s="60"/>
      <c r="BAK84" s="60"/>
      <c r="BAL84" s="60"/>
      <c r="BAM84" s="60"/>
      <c r="BAN84" s="60"/>
      <c r="BAO84" s="60"/>
      <c r="BAP84" s="60"/>
      <c r="BAQ84" s="60"/>
      <c r="BAR84" s="60"/>
      <c r="BAS84" s="60"/>
      <c r="BAT84" s="60"/>
      <c r="BAU84" s="60"/>
      <c r="BAV84" s="60"/>
      <c r="BAW84" s="60"/>
      <c r="BAX84" s="60"/>
      <c r="BAY84" s="60"/>
      <c r="BAZ84" s="60"/>
      <c r="BBA84" s="60"/>
      <c r="BBB84" s="60"/>
      <c r="BBC84" s="60"/>
      <c r="BBD84" s="60"/>
      <c r="BBE84" s="60"/>
      <c r="BBF84" s="60"/>
      <c r="BBG84" s="60"/>
      <c r="BBH84" s="60"/>
      <c r="BBI84" s="60"/>
      <c r="BBJ84" s="60"/>
      <c r="BBK84" s="60"/>
      <c r="BBL84" s="60"/>
      <c r="BBM84" s="60"/>
      <c r="BBN84" s="60"/>
      <c r="BBO84" s="60"/>
      <c r="BBP84" s="60"/>
      <c r="BBQ84" s="60"/>
      <c r="BBR84" s="60"/>
      <c r="BBS84" s="60"/>
      <c r="BBT84" s="60"/>
      <c r="BBU84" s="60"/>
      <c r="BBV84" s="60"/>
      <c r="BBW84" s="60"/>
      <c r="BBX84" s="60"/>
      <c r="BBY84" s="60"/>
      <c r="BBZ84" s="60"/>
      <c r="BCA84" s="60"/>
      <c r="BCB84" s="60"/>
      <c r="BCC84" s="60"/>
      <c r="BCD84" s="60"/>
      <c r="BCE84" s="60"/>
      <c r="BCF84" s="60"/>
      <c r="BCG84" s="60"/>
      <c r="BCH84" s="60"/>
      <c r="BCI84" s="60"/>
      <c r="BCJ84" s="60"/>
      <c r="BCK84" s="60"/>
      <c r="BCL84" s="60"/>
      <c r="BCM84" s="60"/>
      <c r="BCN84" s="60"/>
      <c r="BCO84" s="60"/>
      <c r="BCP84" s="60"/>
      <c r="BCQ84" s="60"/>
      <c r="BCR84" s="60"/>
      <c r="BCS84" s="60"/>
      <c r="BCT84" s="60"/>
      <c r="BCU84" s="60"/>
      <c r="BCV84" s="60"/>
      <c r="BCW84" s="60"/>
      <c r="BCX84" s="60"/>
      <c r="BCY84" s="60"/>
      <c r="BCZ84" s="60"/>
      <c r="BDA84" s="60"/>
      <c r="BDB84" s="60"/>
      <c r="BDC84" s="60"/>
      <c r="BDD84" s="60"/>
      <c r="BDE84" s="60"/>
      <c r="BDF84" s="60"/>
      <c r="BDG84" s="60"/>
      <c r="BDH84" s="60"/>
      <c r="BDI84" s="60"/>
      <c r="BDJ84" s="60"/>
      <c r="BDK84" s="60"/>
      <c r="BDL84" s="60"/>
      <c r="BDM84" s="60"/>
      <c r="BDN84" s="60"/>
      <c r="BDO84" s="60"/>
      <c r="BDP84" s="60"/>
      <c r="BDQ84" s="60"/>
      <c r="BDR84" s="60"/>
      <c r="BDS84" s="60"/>
      <c r="BDT84" s="60"/>
      <c r="BDU84" s="60"/>
      <c r="BDV84" s="60"/>
      <c r="BDW84" s="60"/>
      <c r="BDX84" s="60"/>
      <c r="BDY84" s="60"/>
      <c r="BDZ84" s="60"/>
      <c r="BEA84" s="60"/>
      <c r="BEB84" s="60"/>
      <c r="BEC84" s="60"/>
      <c r="BED84" s="60"/>
      <c r="BEE84" s="60"/>
      <c r="BEF84" s="60"/>
      <c r="BEG84" s="60"/>
      <c r="BEH84" s="60"/>
      <c r="BEI84" s="60"/>
      <c r="BEJ84" s="60"/>
      <c r="BEK84" s="60"/>
      <c r="BEL84" s="60"/>
      <c r="BEM84" s="60"/>
      <c r="BEN84" s="60"/>
      <c r="BEO84" s="60"/>
      <c r="BEP84" s="60"/>
      <c r="BEQ84" s="60"/>
      <c r="BER84" s="60"/>
      <c r="BES84" s="60"/>
      <c r="BET84" s="60"/>
      <c r="BEU84" s="60"/>
      <c r="BEV84" s="60"/>
      <c r="BEW84" s="60"/>
      <c r="BEX84" s="60"/>
      <c r="BEY84" s="60"/>
      <c r="BEZ84" s="60"/>
      <c r="BFA84" s="60"/>
      <c r="BFB84" s="60"/>
      <c r="BFC84" s="60"/>
      <c r="BFD84" s="60"/>
      <c r="BFE84" s="60"/>
      <c r="BFF84" s="60"/>
      <c r="BFG84" s="60"/>
      <c r="BFH84" s="60"/>
      <c r="BFI84" s="60"/>
      <c r="BFJ84" s="60"/>
      <c r="BFK84" s="60"/>
      <c r="BFL84" s="60"/>
      <c r="BFM84" s="60"/>
      <c r="BFN84" s="60"/>
      <c r="BFO84" s="60"/>
      <c r="BFP84" s="60"/>
      <c r="BFQ84" s="60"/>
      <c r="BFR84" s="60"/>
      <c r="BFS84" s="60"/>
      <c r="BFT84" s="60"/>
      <c r="BFU84" s="60"/>
      <c r="BFV84" s="60"/>
      <c r="BFW84" s="60"/>
      <c r="BFX84" s="60"/>
      <c r="BFY84" s="60"/>
      <c r="BFZ84" s="60"/>
      <c r="BGA84" s="60"/>
      <c r="BGB84" s="60"/>
      <c r="BGC84" s="60"/>
      <c r="BGD84" s="60"/>
      <c r="BGE84" s="60"/>
      <c r="BGF84" s="60"/>
      <c r="BGG84" s="60"/>
      <c r="BGH84" s="60"/>
      <c r="BGI84" s="60"/>
      <c r="BGJ84" s="60"/>
      <c r="BGK84" s="60"/>
      <c r="BGL84" s="60"/>
      <c r="BGM84" s="60"/>
      <c r="BGN84" s="60"/>
      <c r="BGO84" s="60"/>
      <c r="BGP84" s="60"/>
      <c r="BGQ84" s="60"/>
      <c r="BGR84" s="60"/>
      <c r="BGS84" s="60"/>
      <c r="BGT84" s="60"/>
      <c r="BGU84" s="60"/>
      <c r="BGV84" s="60"/>
      <c r="BGW84" s="60"/>
      <c r="BGX84" s="60"/>
      <c r="BGY84" s="60"/>
      <c r="BGZ84" s="60"/>
      <c r="BHA84" s="60"/>
      <c r="BHB84" s="60"/>
      <c r="BHC84" s="60"/>
      <c r="BHD84" s="60"/>
      <c r="BHE84" s="60"/>
      <c r="BHF84" s="60"/>
      <c r="BHG84" s="60"/>
      <c r="BHH84" s="60"/>
      <c r="BHI84" s="60"/>
      <c r="BHJ84" s="60"/>
      <c r="BHK84" s="60"/>
      <c r="BHL84" s="60"/>
      <c r="BHM84" s="60"/>
      <c r="BHN84" s="60"/>
      <c r="BHO84" s="60"/>
      <c r="BHP84" s="60"/>
      <c r="BHQ84" s="60"/>
      <c r="BHR84" s="60"/>
      <c r="BHS84" s="60"/>
      <c r="BHT84" s="60"/>
      <c r="BHU84" s="60"/>
      <c r="BHV84" s="60"/>
      <c r="BHW84" s="60"/>
      <c r="BHX84" s="60"/>
      <c r="BHY84" s="60"/>
      <c r="BHZ84" s="60"/>
      <c r="BIA84" s="60"/>
      <c r="BIB84" s="60"/>
      <c r="BIC84" s="60"/>
      <c r="BID84" s="60"/>
      <c r="BIE84" s="60"/>
      <c r="BIF84" s="60"/>
      <c r="BIG84" s="60"/>
      <c r="BIH84" s="60"/>
      <c r="BII84" s="60"/>
      <c r="BIJ84" s="60"/>
      <c r="BIK84" s="60"/>
      <c r="BIL84" s="60"/>
      <c r="BIM84" s="60"/>
      <c r="BIN84" s="60"/>
      <c r="BIO84" s="60"/>
      <c r="BIP84" s="60"/>
      <c r="BIQ84" s="60"/>
      <c r="BIR84" s="60"/>
      <c r="BIS84" s="60"/>
      <c r="BIT84" s="60"/>
      <c r="BIU84" s="60"/>
      <c r="BIV84" s="60"/>
      <c r="BIW84" s="60"/>
      <c r="BIX84" s="60"/>
      <c r="BIY84" s="60"/>
      <c r="BIZ84" s="60"/>
      <c r="BJA84" s="60"/>
      <c r="BJB84" s="60"/>
      <c r="BJC84" s="60"/>
      <c r="BJD84" s="60"/>
      <c r="BJE84" s="60"/>
      <c r="BJF84" s="60"/>
      <c r="BJG84" s="60"/>
      <c r="BJH84" s="60"/>
      <c r="BJI84" s="60"/>
      <c r="BJJ84" s="60"/>
      <c r="BJK84" s="60"/>
      <c r="BJL84" s="60"/>
      <c r="BJM84" s="60"/>
      <c r="BJN84" s="60"/>
      <c r="BJO84" s="60"/>
      <c r="BJP84" s="60"/>
      <c r="BJQ84" s="60"/>
      <c r="BJR84" s="60"/>
      <c r="BJS84" s="60"/>
      <c r="BJT84" s="60"/>
      <c r="BJU84" s="60"/>
      <c r="BJV84" s="60"/>
      <c r="BJW84" s="60"/>
      <c r="BJX84" s="60"/>
      <c r="BJY84" s="60"/>
      <c r="BJZ84" s="60"/>
      <c r="BKA84" s="60"/>
      <c r="BKB84" s="60"/>
      <c r="BKC84" s="60"/>
      <c r="BKD84" s="60"/>
      <c r="BKE84" s="60"/>
      <c r="BKF84" s="60"/>
      <c r="BKG84" s="60"/>
      <c r="BKH84" s="60"/>
      <c r="BKI84" s="60"/>
      <c r="BKJ84" s="60"/>
      <c r="BKK84" s="60"/>
      <c r="BKL84" s="60"/>
      <c r="BKM84" s="60"/>
      <c r="BKN84" s="60"/>
      <c r="BKO84" s="60"/>
      <c r="BKP84" s="60"/>
      <c r="BKQ84" s="60"/>
      <c r="BKR84" s="60"/>
      <c r="BKS84" s="60"/>
      <c r="BKT84" s="60"/>
      <c r="BKU84" s="60"/>
      <c r="BKV84" s="60"/>
      <c r="BKW84" s="60"/>
      <c r="BKX84" s="60"/>
      <c r="BKY84" s="60"/>
      <c r="BKZ84" s="60"/>
      <c r="BLA84" s="60"/>
      <c r="BLB84" s="60"/>
      <c r="BLC84" s="60"/>
      <c r="BLD84" s="60"/>
      <c r="BLE84" s="60"/>
      <c r="BLF84" s="60"/>
      <c r="BLG84" s="60"/>
      <c r="BLH84" s="60"/>
      <c r="BLI84" s="60"/>
      <c r="BLJ84" s="60"/>
      <c r="BLK84" s="60"/>
      <c r="BLL84" s="60"/>
      <c r="BLM84" s="60"/>
      <c r="BLN84" s="60"/>
      <c r="BLO84" s="60"/>
      <c r="BLP84" s="60"/>
      <c r="BLQ84" s="60"/>
      <c r="BLR84" s="60"/>
      <c r="BLS84" s="60"/>
      <c r="BLT84" s="60"/>
      <c r="BLU84" s="60"/>
      <c r="BLV84" s="60"/>
      <c r="BLW84" s="60"/>
      <c r="BLX84" s="60"/>
      <c r="BLY84" s="60"/>
      <c r="BLZ84" s="60"/>
      <c r="BMA84" s="60"/>
      <c r="BMB84" s="60"/>
      <c r="BMC84" s="60"/>
      <c r="BMD84" s="60"/>
      <c r="BME84" s="60"/>
      <c r="BMF84" s="60"/>
      <c r="BMG84" s="60"/>
      <c r="BMH84" s="60"/>
      <c r="BMI84" s="60"/>
      <c r="BMJ84" s="60"/>
      <c r="BMK84" s="60"/>
      <c r="BML84" s="60"/>
      <c r="BMM84" s="60"/>
      <c r="BMN84" s="60"/>
      <c r="BMO84" s="60"/>
      <c r="BMP84" s="60"/>
      <c r="BMQ84" s="60"/>
      <c r="BMR84" s="60"/>
      <c r="BMS84" s="60"/>
      <c r="BMT84" s="60"/>
      <c r="BMU84" s="60"/>
      <c r="BMV84" s="60"/>
      <c r="BMW84" s="60"/>
      <c r="BMX84" s="60"/>
      <c r="BMY84" s="60"/>
      <c r="BMZ84" s="60"/>
      <c r="BNA84" s="60"/>
      <c r="BNB84" s="60"/>
      <c r="BNC84" s="60"/>
      <c r="BND84" s="60"/>
      <c r="BNE84" s="60"/>
      <c r="BNF84" s="60"/>
      <c r="BNG84" s="60"/>
      <c r="BNH84" s="60"/>
      <c r="BNI84" s="60"/>
      <c r="BNJ84" s="60"/>
      <c r="BNK84" s="60"/>
      <c r="BNL84" s="60"/>
      <c r="BNM84" s="60"/>
      <c r="BNN84" s="60"/>
      <c r="BNO84" s="60"/>
      <c r="BNP84" s="60"/>
      <c r="BNQ84" s="60"/>
      <c r="BNR84" s="60"/>
      <c r="BNS84" s="60"/>
      <c r="BNT84" s="60"/>
      <c r="BNU84" s="60"/>
      <c r="BNV84" s="60"/>
      <c r="BNW84" s="60"/>
      <c r="BNX84" s="60"/>
      <c r="BNY84" s="60"/>
      <c r="BNZ84" s="60"/>
      <c r="BOA84" s="60"/>
      <c r="BOB84" s="60"/>
      <c r="BOC84" s="60"/>
      <c r="BOD84" s="60"/>
      <c r="BOE84" s="60"/>
      <c r="BOF84" s="60"/>
      <c r="BOG84" s="60"/>
      <c r="BOH84" s="60"/>
      <c r="BOI84" s="60"/>
      <c r="BOJ84" s="60"/>
      <c r="BOK84" s="60"/>
      <c r="BOL84" s="60"/>
      <c r="BOM84" s="60"/>
      <c r="BON84" s="60"/>
      <c r="BOO84" s="60"/>
      <c r="BOP84" s="60"/>
      <c r="BOQ84" s="60"/>
      <c r="BOR84" s="60"/>
      <c r="BOS84" s="60"/>
      <c r="BOT84" s="60"/>
      <c r="BOU84" s="60"/>
      <c r="BOV84" s="60"/>
      <c r="BOW84" s="60"/>
      <c r="BOX84" s="60"/>
      <c r="BOY84" s="60"/>
      <c r="BOZ84" s="60"/>
      <c r="BPA84" s="60"/>
      <c r="BPB84" s="60"/>
      <c r="BPC84" s="60"/>
      <c r="BPD84" s="60"/>
      <c r="BPE84" s="60"/>
      <c r="BPF84" s="60"/>
      <c r="BPG84" s="60"/>
      <c r="BPH84" s="60"/>
      <c r="BPI84" s="60"/>
      <c r="BPJ84" s="60"/>
      <c r="BPK84" s="60"/>
      <c r="BPL84" s="60"/>
      <c r="BPM84" s="60"/>
      <c r="BPN84" s="60"/>
      <c r="BPO84" s="60"/>
      <c r="BPP84" s="60"/>
      <c r="BPQ84" s="60"/>
      <c r="BPR84" s="60"/>
      <c r="BPS84" s="60"/>
      <c r="BPT84" s="60"/>
      <c r="BPU84" s="60"/>
      <c r="BPV84" s="60"/>
      <c r="BPW84" s="60"/>
      <c r="BPX84" s="60"/>
      <c r="BPY84" s="60"/>
      <c r="BPZ84" s="60"/>
      <c r="BQA84" s="60"/>
      <c r="BQB84" s="60"/>
      <c r="BQC84" s="60"/>
      <c r="BQD84" s="60"/>
      <c r="BQE84" s="60"/>
      <c r="BQF84" s="60"/>
      <c r="BQG84" s="60"/>
      <c r="BQH84" s="60"/>
      <c r="BQI84" s="60"/>
      <c r="BQJ84" s="60"/>
      <c r="BQK84" s="60"/>
      <c r="BQL84" s="60"/>
      <c r="BQM84" s="60"/>
      <c r="BQN84" s="60"/>
      <c r="BQO84" s="60"/>
      <c r="BQP84" s="60"/>
      <c r="BQQ84" s="60"/>
      <c r="BQR84" s="60"/>
      <c r="BQS84" s="60"/>
      <c r="BQT84" s="60"/>
      <c r="BQU84" s="60"/>
      <c r="BQV84" s="60"/>
      <c r="BQW84" s="60"/>
      <c r="BQX84" s="60"/>
      <c r="BQY84" s="60"/>
      <c r="BQZ84" s="60"/>
      <c r="BRA84" s="60"/>
      <c r="BRB84" s="60"/>
      <c r="BRC84" s="60"/>
      <c r="BRD84" s="60"/>
      <c r="BRE84" s="60"/>
      <c r="BRF84" s="60"/>
      <c r="BRG84" s="60"/>
      <c r="BRH84" s="60"/>
      <c r="BRI84" s="60"/>
      <c r="BRJ84" s="60"/>
      <c r="BRK84" s="60"/>
      <c r="BRL84" s="60"/>
      <c r="BRM84" s="60"/>
      <c r="BRN84" s="60"/>
      <c r="BRO84" s="60"/>
      <c r="BRP84" s="60"/>
      <c r="BRQ84" s="60"/>
      <c r="BRR84" s="60"/>
      <c r="BRS84" s="60"/>
      <c r="BRT84" s="60"/>
      <c r="BRU84" s="60"/>
      <c r="BRV84" s="60"/>
      <c r="BRW84" s="60"/>
      <c r="BRX84" s="60"/>
      <c r="BRY84" s="60"/>
      <c r="BRZ84" s="60"/>
      <c r="BSA84" s="60"/>
      <c r="BSB84" s="60"/>
      <c r="BSC84" s="60"/>
      <c r="BSD84" s="60"/>
      <c r="BSE84" s="60"/>
      <c r="BSF84" s="60"/>
      <c r="BSG84" s="60"/>
      <c r="BSH84" s="60"/>
      <c r="BSI84" s="60"/>
      <c r="BSJ84" s="60"/>
      <c r="BSK84" s="60"/>
      <c r="BSL84" s="60"/>
      <c r="BSM84" s="60"/>
      <c r="BSN84" s="60"/>
      <c r="BSO84" s="60"/>
      <c r="BSP84" s="60"/>
      <c r="BSQ84" s="60"/>
      <c r="BSR84" s="60"/>
      <c r="BSS84" s="60"/>
      <c r="BST84" s="60"/>
      <c r="BSU84" s="60"/>
      <c r="BSV84" s="60"/>
      <c r="BSW84" s="60"/>
      <c r="BSX84" s="60"/>
      <c r="BSY84" s="60"/>
      <c r="BSZ84" s="60"/>
      <c r="BTA84" s="60"/>
      <c r="BTB84" s="60"/>
      <c r="BTC84" s="60"/>
      <c r="BTD84" s="60"/>
      <c r="BTE84" s="60"/>
      <c r="BTF84" s="60"/>
      <c r="BTG84" s="60"/>
      <c r="BTH84" s="60"/>
      <c r="BTI84" s="60"/>
      <c r="BTJ84" s="60"/>
      <c r="BTK84" s="60"/>
      <c r="BTL84" s="60"/>
      <c r="BTM84" s="60"/>
      <c r="BTN84" s="60"/>
      <c r="BTO84" s="60"/>
      <c r="BTP84" s="60"/>
      <c r="BTQ84" s="60"/>
      <c r="BTR84" s="60"/>
      <c r="BTS84" s="60"/>
      <c r="BTT84" s="60"/>
      <c r="BTU84" s="60"/>
      <c r="BTV84" s="60"/>
      <c r="BTW84" s="60"/>
      <c r="BTX84" s="60"/>
      <c r="BTY84" s="60"/>
      <c r="BTZ84" s="60"/>
      <c r="BUA84" s="60"/>
      <c r="BUB84" s="60"/>
      <c r="BUC84" s="60"/>
      <c r="BUD84" s="60"/>
      <c r="BUE84" s="60"/>
      <c r="BUF84" s="60"/>
      <c r="BUG84" s="60"/>
      <c r="BUH84" s="60"/>
      <c r="BUI84" s="60"/>
      <c r="BUJ84" s="60"/>
      <c r="BUK84" s="60"/>
      <c r="BUL84" s="60"/>
      <c r="BUM84" s="60"/>
      <c r="BUN84" s="60"/>
      <c r="BUO84" s="60"/>
      <c r="BUP84" s="60"/>
      <c r="BUQ84" s="60"/>
      <c r="BUR84" s="60"/>
      <c r="BUS84" s="60"/>
      <c r="BUT84" s="60"/>
      <c r="BUU84" s="60"/>
      <c r="BUV84" s="60"/>
      <c r="BUW84" s="60"/>
      <c r="BUX84" s="60"/>
      <c r="BUY84" s="60"/>
      <c r="BUZ84" s="60"/>
      <c r="BVA84" s="60"/>
      <c r="BVB84" s="60"/>
      <c r="BVC84" s="60"/>
      <c r="BVD84" s="60"/>
      <c r="BVE84" s="60"/>
      <c r="BVF84" s="60"/>
      <c r="BVG84" s="60"/>
      <c r="BVH84" s="60"/>
      <c r="BVI84" s="60"/>
      <c r="BVJ84" s="60"/>
      <c r="BVK84" s="60"/>
      <c r="BVL84" s="60"/>
      <c r="BVM84" s="60"/>
      <c r="BVN84" s="60"/>
      <c r="BVO84" s="60"/>
      <c r="BVP84" s="60"/>
      <c r="BVQ84" s="60"/>
      <c r="BVR84" s="60"/>
      <c r="BVS84" s="60"/>
      <c r="BVT84" s="60"/>
      <c r="BVU84" s="60"/>
      <c r="BVV84" s="60"/>
      <c r="BVW84" s="60"/>
      <c r="BVX84" s="60"/>
      <c r="BVY84" s="60"/>
      <c r="BVZ84" s="60"/>
      <c r="BWA84" s="60"/>
      <c r="BWB84" s="60"/>
      <c r="BWC84" s="60"/>
      <c r="BWD84" s="60"/>
      <c r="BWE84" s="60"/>
      <c r="BWF84" s="60"/>
      <c r="BWG84" s="60"/>
      <c r="BWH84" s="60"/>
      <c r="BWI84" s="60"/>
      <c r="BWJ84" s="60"/>
      <c r="BWK84" s="60"/>
      <c r="BWL84" s="60"/>
      <c r="BWM84" s="60"/>
      <c r="BWN84" s="60"/>
      <c r="BWO84" s="60"/>
      <c r="BWP84" s="60"/>
      <c r="BWQ84" s="60"/>
      <c r="BWR84" s="60"/>
      <c r="BWS84" s="60"/>
      <c r="BWT84" s="60"/>
      <c r="BWU84" s="60"/>
      <c r="BWV84" s="60"/>
      <c r="BWW84" s="60"/>
      <c r="BWX84" s="60"/>
      <c r="BWY84" s="60"/>
      <c r="BWZ84" s="60"/>
      <c r="BXA84" s="60"/>
      <c r="BXB84" s="60"/>
      <c r="BXC84" s="60"/>
      <c r="BXD84" s="60"/>
      <c r="BXE84" s="60"/>
      <c r="BXF84" s="60"/>
      <c r="BXG84" s="60"/>
      <c r="BXH84" s="60"/>
      <c r="BXI84" s="60"/>
      <c r="BXJ84" s="60"/>
      <c r="BXK84" s="60"/>
      <c r="BXL84" s="60"/>
      <c r="BXM84" s="60"/>
      <c r="BXN84" s="60"/>
      <c r="BXO84" s="60"/>
      <c r="BXP84" s="60"/>
      <c r="BXQ84" s="60"/>
      <c r="BXR84" s="60"/>
      <c r="BXS84" s="60"/>
      <c r="BXT84" s="60"/>
      <c r="BXU84" s="60"/>
      <c r="BXV84" s="60"/>
      <c r="BXW84" s="60"/>
      <c r="BXX84" s="60"/>
      <c r="BXY84" s="60"/>
      <c r="BXZ84" s="60"/>
      <c r="BYA84" s="60"/>
      <c r="BYB84" s="60"/>
      <c r="BYC84" s="60"/>
      <c r="BYD84" s="60"/>
      <c r="BYE84" s="60"/>
      <c r="BYF84" s="60"/>
      <c r="BYG84" s="60"/>
      <c r="BYH84" s="60"/>
      <c r="BYI84" s="60"/>
      <c r="BYJ84" s="60"/>
      <c r="BYK84" s="60"/>
      <c r="BYL84" s="60"/>
      <c r="BYM84" s="60"/>
      <c r="BYN84" s="60"/>
      <c r="BYO84" s="60"/>
      <c r="BYP84" s="60"/>
      <c r="BYQ84" s="60"/>
      <c r="BYR84" s="60"/>
      <c r="BYS84" s="60"/>
      <c r="BYT84" s="60"/>
      <c r="BYU84" s="60"/>
      <c r="BYV84" s="60"/>
      <c r="BYW84" s="60"/>
      <c r="BYX84" s="60"/>
      <c r="BYY84" s="60"/>
      <c r="BYZ84" s="60"/>
      <c r="BZA84" s="60"/>
      <c r="BZB84" s="60"/>
      <c r="BZC84" s="60"/>
      <c r="BZD84" s="60"/>
      <c r="BZE84" s="60"/>
      <c r="BZF84" s="60"/>
      <c r="BZG84" s="60"/>
      <c r="BZH84" s="60"/>
      <c r="BZI84" s="60"/>
      <c r="BZJ84" s="60"/>
      <c r="BZK84" s="60"/>
      <c r="BZL84" s="60"/>
      <c r="BZM84" s="60"/>
      <c r="BZN84" s="60"/>
      <c r="BZO84" s="60"/>
      <c r="BZP84" s="60"/>
      <c r="BZQ84" s="60"/>
      <c r="BZR84" s="60"/>
      <c r="BZS84" s="60"/>
      <c r="BZT84" s="60"/>
      <c r="BZU84" s="60"/>
      <c r="BZV84" s="60"/>
      <c r="BZW84" s="60"/>
      <c r="BZX84" s="60"/>
      <c r="BZY84" s="60"/>
      <c r="BZZ84" s="60"/>
      <c r="CAA84" s="60"/>
      <c r="CAB84" s="60"/>
      <c r="CAC84" s="60"/>
      <c r="CAD84" s="60"/>
      <c r="CAE84" s="60"/>
      <c r="CAF84" s="60"/>
      <c r="CAG84" s="60"/>
      <c r="CAH84" s="60"/>
      <c r="CAI84" s="60"/>
      <c r="CAJ84" s="60"/>
      <c r="CAK84" s="60"/>
      <c r="CAL84" s="60"/>
      <c r="CAM84" s="60"/>
      <c r="CAN84" s="60"/>
      <c r="CAO84" s="60"/>
      <c r="CAP84" s="60"/>
      <c r="CAQ84" s="60"/>
      <c r="CAR84" s="60"/>
      <c r="CAS84" s="60"/>
      <c r="CAT84" s="60"/>
      <c r="CAU84" s="60"/>
      <c r="CAV84" s="60"/>
      <c r="CAW84" s="60"/>
      <c r="CAX84" s="60"/>
      <c r="CAY84" s="60"/>
      <c r="CAZ84" s="60"/>
      <c r="CBA84" s="60"/>
      <c r="CBB84" s="60"/>
      <c r="CBC84" s="60"/>
      <c r="CBD84" s="60"/>
      <c r="CBE84" s="60"/>
      <c r="CBF84" s="60"/>
      <c r="CBG84" s="60"/>
      <c r="CBH84" s="60"/>
      <c r="CBI84" s="60"/>
      <c r="CBJ84" s="60"/>
      <c r="CBK84" s="60"/>
      <c r="CBL84" s="60"/>
      <c r="CBM84" s="60"/>
      <c r="CBN84" s="60"/>
      <c r="CBO84" s="60"/>
      <c r="CBP84" s="60"/>
      <c r="CBQ84" s="60"/>
      <c r="CBR84" s="60"/>
      <c r="CBS84" s="60"/>
      <c r="CBT84" s="60"/>
      <c r="CBU84" s="60"/>
      <c r="CBV84" s="60"/>
      <c r="CBW84" s="60"/>
      <c r="CBX84" s="60"/>
      <c r="CBY84" s="60"/>
      <c r="CBZ84" s="60"/>
      <c r="CCA84" s="60"/>
      <c r="CCB84" s="60"/>
      <c r="CCC84" s="60"/>
      <c r="CCD84" s="60"/>
      <c r="CCE84" s="60"/>
      <c r="CCF84" s="60"/>
      <c r="CCG84" s="60"/>
      <c r="CCH84" s="60"/>
      <c r="CCI84" s="60"/>
      <c r="CCJ84" s="60"/>
      <c r="CCK84" s="60"/>
      <c r="CCL84" s="60"/>
      <c r="CCM84" s="60"/>
      <c r="CCN84" s="60"/>
      <c r="CCO84" s="60"/>
      <c r="CCP84" s="60"/>
      <c r="CCQ84" s="60"/>
      <c r="CCR84" s="60"/>
      <c r="CCS84" s="60"/>
      <c r="CCT84" s="60"/>
      <c r="CCU84" s="60"/>
      <c r="CCV84" s="60"/>
      <c r="CCW84" s="60"/>
      <c r="CCX84" s="60"/>
      <c r="CCY84" s="60"/>
      <c r="CCZ84" s="60"/>
      <c r="CDA84" s="60"/>
      <c r="CDB84" s="60"/>
      <c r="CDC84" s="60"/>
      <c r="CDD84" s="60"/>
      <c r="CDE84" s="60"/>
      <c r="CDF84" s="60"/>
      <c r="CDG84" s="60"/>
      <c r="CDH84" s="60"/>
      <c r="CDI84" s="60"/>
      <c r="CDJ84" s="60"/>
      <c r="CDK84" s="60"/>
      <c r="CDL84" s="60"/>
      <c r="CDM84" s="60"/>
      <c r="CDN84" s="60"/>
      <c r="CDO84" s="60"/>
      <c r="CDP84" s="60"/>
      <c r="CDQ84" s="60"/>
      <c r="CDR84" s="60"/>
      <c r="CDS84" s="60"/>
      <c r="CDT84" s="60"/>
      <c r="CDU84" s="60"/>
      <c r="CDV84" s="60"/>
      <c r="CDW84" s="60"/>
      <c r="CDX84" s="60"/>
      <c r="CDY84" s="60"/>
      <c r="CDZ84" s="60"/>
      <c r="CEA84" s="60"/>
      <c r="CEB84" s="60"/>
      <c r="CEC84" s="60"/>
      <c r="CED84" s="60"/>
      <c r="CEE84" s="60"/>
      <c r="CEF84" s="60"/>
      <c r="CEG84" s="60"/>
      <c r="CEH84" s="60"/>
      <c r="CEI84" s="60"/>
      <c r="CEJ84" s="60"/>
      <c r="CEK84" s="60"/>
      <c r="CEL84" s="60"/>
      <c r="CEM84" s="60"/>
      <c r="CEN84" s="60"/>
      <c r="CEO84" s="60"/>
      <c r="CEP84" s="60"/>
      <c r="CEQ84" s="60"/>
      <c r="CER84" s="60"/>
      <c r="CES84" s="60"/>
      <c r="CET84" s="60"/>
      <c r="CEU84" s="60"/>
      <c r="CEV84" s="60"/>
      <c r="CEW84" s="60"/>
      <c r="CEX84" s="60"/>
      <c r="CEY84" s="60"/>
      <c r="CEZ84" s="60"/>
      <c r="CFA84" s="60"/>
      <c r="CFB84" s="60"/>
      <c r="CFC84" s="60"/>
      <c r="CFD84" s="60"/>
      <c r="CFE84" s="60"/>
      <c r="CFF84" s="60"/>
      <c r="CFG84" s="60"/>
      <c r="CFH84" s="60"/>
      <c r="CFI84" s="60"/>
      <c r="CFJ84" s="60"/>
      <c r="CFK84" s="60"/>
      <c r="CFL84" s="60"/>
      <c r="CFM84" s="60"/>
      <c r="CFN84" s="60"/>
      <c r="CFO84" s="60"/>
      <c r="CFP84" s="60"/>
      <c r="CFQ84" s="60"/>
      <c r="CFR84" s="60"/>
      <c r="CFS84" s="60"/>
      <c r="CFT84" s="60"/>
      <c r="CFU84" s="60"/>
      <c r="CFV84" s="60"/>
      <c r="CFW84" s="60"/>
      <c r="CFX84" s="60"/>
      <c r="CFY84" s="60"/>
      <c r="CFZ84" s="60"/>
      <c r="CGA84" s="60"/>
      <c r="CGB84" s="60"/>
      <c r="CGC84" s="60"/>
      <c r="CGD84" s="60"/>
      <c r="CGE84" s="60"/>
      <c r="CGF84" s="60"/>
      <c r="CGG84" s="60"/>
      <c r="CGH84" s="60"/>
      <c r="CGI84" s="60"/>
      <c r="CGJ84" s="60"/>
      <c r="CGK84" s="60"/>
      <c r="CGL84" s="60"/>
      <c r="CGM84" s="60"/>
      <c r="CGN84" s="60"/>
      <c r="CGO84" s="60"/>
      <c r="CGP84" s="60"/>
      <c r="CGQ84" s="60"/>
      <c r="CGR84" s="60"/>
      <c r="CGS84" s="60"/>
      <c r="CGT84" s="60"/>
      <c r="CGU84" s="60"/>
      <c r="CGV84" s="60"/>
      <c r="CGW84" s="60"/>
      <c r="CGX84" s="60"/>
      <c r="CGY84" s="60"/>
      <c r="CGZ84" s="60"/>
      <c r="CHA84" s="60"/>
      <c r="CHB84" s="60"/>
      <c r="CHC84" s="60"/>
      <c r="CHD84" s="60"/>
      <c r="CHE84" s="60"/>
      <c r="CHF84" s="60"/>
      <c r="CHG84" s="60"/>
      <c r="CHH84" s="60"/>
      <c r="CHI84" s="60"/>
      <c r="CHJ84" s="60"/>
      <c r="CHK84" s="60"/>
      <c r="CHL84" s="60"/>
      <c r="CHM84" s="60"/>
      <c r="CHN84" s="60"/>
      <c r="CHO84" s="60"/>
      <c r="CHP84" s="60"/>
      <c r="CHQ84" s="60"/>
      <c r="CHR84" s="60"/>
      <c r="CHS84" s="60"/>
      <c r="CHT84" s="60"/>
      <c r="CHU84" s="60"/>
      <c r="CHV84" s="60"/>
      <c r="CHW84" s="60"/>
      <c r="CHX84" s="60"/>
      <c r="CHY84" s="60"/>
      <c r="CHZ84" s="60"/>
      <c r="CIA84" s="60"/>
      <c r="CIB84" s="60"/>
      <c r="CIC84" s="60"/>
      <c r="CID84" s="60"/>
      <c r="CIE84" s="60"/>
      <c r="CIF84" s="60"/>
      <c r="CIG84" s="60"/>
      <c r="CIH84" s="60"/>
      <c r="CII84" s="60"/>
      <c r="CIJ84" s="60"/>
      <c r="CIK84" s="60"/>
      <c r="CIL84" s="60"/>
      <c r="CIM84" s="60"/>
      <c r="CIN84" s="60"/>
      <c r="CIO84" s="60"/>
      <c r="CIP84" s="60"/>
      <c r="CIQ84" s="60"/>
      <c r="CIR84" s="60"/>
      <c r="CIS84" s="60"/>
      <c r="CIT84" s="60"/>
      <c r="CIU84" s="60"/>
      <c r="CIV84" s="60"/>
      <c r="CIW84" s="60"/>
      <c r="CIX84" s="60"/>
      <c r="CIY84" s="60"/>
      <c r="CIZ84" s="60"/>
      <c r="CJA84" s="60"/>
      <c r="CJB84" s="60"/>
      <c r="CJC84" s="60"/>
      <c r="CJD84" s="60"/>
      <c r="CJE84" s="60"/>
      <c r="CJF84" s="60"/>
      <c r="CJG84" s="60"/>
      <c r="CJH84" s="60"/>
      <c r="CJI84" s="60"/>
      <c r="CJJ84" s="60"/>
      <c r="CJK84" s="60"/>
      <c r="CJL84" s="60"/>
      <c r="CJM84" s="60"/>
      <c r="CJN84" s="60"/>
      <c r="CJO84" s="60"/>
      <c r="CJP84" s="60"/>
      <c r="CJQ84" s="60"/>
      <c r="CJR84" s="60"/>
      <c r="CJS84" s="60"/>
      <c r="CJT84" s="60"/>
      <c r="CJU84" s="60"/>
      <c r="CJV84" s="60"/>
      <c r="CJW84" s="60"/>
      <c r="CJX84" s="60"/>
      <c r="CJY84" s="60"/>
      <c r="CJZ84" s="60"/>
      <c r="CKA84" s="60"/>
      <c r="CKB84" s="60"/>
      <c r="CKC84" s="60"/>
      <c r="CKD84" s="60"/>
      <c r="CKE84" s="60"/>
      <c r="CKF84" s="60"/>
      <c r="CKG84" s="60"/>
      <c r="CKH84" s="60"/>
      <c r="CKI84" s="60"/>
      <c r="CKJ84" s="60"/>
      <c r="CKK84" s="60"/>
      <c r="CKL84" s="60"/>
      <c r="CKM84" s="60"/>
      <c r="CKN84" s="60"/>
      <c r="CKO84" s="60"/>
      <c r="CKP84" s="60"/>
      <c r="CKQ84" s="60"/>
      <c r="CKR84" s="60"/>
      <c r="CKS84" s="60"/>
      <c r="CKT84" s="60"/>
      <c r="CKU84" s="60"/>
      <c r="CKV84" s="60"/>
      <c r="CKW84" s="60"/>
      <c r="CKX84" s="60"/>
      <c r="CKY84" s="60"/>
      <c r="CKZ84" s="60"/>
      <c r="CLA84" s="60"/>
      <c r="CLB84" s="60"/>
      <c r="CLC84" s="60"/>
      <c r="CLD84" s="60"/>
      <c r="CLE84" s="60"/>
      <c r="CLF84" s="60"/>
      <c r="CLG84" s="60"/>
      <c r="CLH84" s="60"/>
      <c r="CLI84" s="60"/>
      <c r="CLJ84" s="60"/>
      <c r="CLK84" s="60"/>
      <c r="CLL84" s="60"/>
      <c r="CLM84" s="60"/>
      <c r="CLN84" s="60"/>
      <c r="CLO84" s="60"/>
      <c r="CLP84" s="60"/>
      <c r="CLQ84" s="60"/>
      <c r="CLR84" s="60"/>
      <c r="CLS84" s="60"/>
      <c r="CLT84" s="60"/>
      <c r="CLU84" s="60"/>
      <c r="CLV84" s="60"/>
      <c r="CLW84" s="60"/>
      <c r="CLX84" s="60"/>
      <c r="CLY84" s="60"/>
      <c r="CLZ84" s="60"/>
      <c r="CMA84" s="60"/>
      <c r="CMB84" s="60"/>
      <c r="CMC84" s="60"/>
      <c r="CMD84" s="60"/>
      <c r="CME84" s="60"/>
      <c r="CMF84" s="60"/>
      <c r="CMG84" s="60"/>
      <c r="CMH84" s="60"/>
      <c r="CMI84" s="60"/>
      <c r="CMJ84" s="60"/>
      <c r="CMK84" s="60"/>
      <c r="CML84" s="60"/>
      <c r="CMM84" s="60"/>
      <c r="CMN84" s="60"/>
      <c r="CMO84" s="60"/>
      <c r="CMP84" s="60"/>
      <c r="CMQ84" s="60"/>
      <c r="CMR84" s="60"/>
      <c r="CMS84" s="60"/>
      <c r="CMT84" s="60"/>
      <c r="CMU84" s="60"/>
      <c r="CMV84" s="60"/>
      <c r="CMW84" s="60"/>
      <c r="CMX84" s="60"/>
      <c r="CMY84" s="60"/>
      <c r="CMZ84" s="60"/>
      <c r="CNA84" s="60"/>
      <c r="CNB84" s="60"/>
      <c r="CNC84" s="60"/>
      <c r="CND84" s="60"/>
      <c r="CNE84" s="60"/>
      <c r="CNF84" s="60"/>
      <c r="CNG84" s="60"/>
      <c r="CNH84" s="60"/>
      <c r="CNI84" s="60"/>
      <c r="CNJ84" s="60"/>
      <c r="CNK84" s="60"/>
      <c r="CNL84" s="60"/>
      <c r="CNM84" s="60"/>
      <c r="CNN84" s="60"/>
      <c r="CNO84" s="60"/>
      <c r="CNP84" s="60"/>
      <c r="CNQ84" s="60"/>
      <c r="CNR84" s="60"/>
      <c r="CNS84" s="60"/>
      <c r="CNT84" s="60"/>
      <c r="CNU84" s="60"/>
      <c r="CNV84" s="60"/>
      <c r="CNW84" s="60"/>
      <c r="CNX84" s="60"/>
      <c r="CNY84" s="60"/>
      <c r="CNZ84" s="60"/>
      <c r="COA84" s="60"/>
      <c r="COB84" s="60"/>
      <c r="COC84" s="60"/>
      <c r="COD84" s="60"/>
      <c r="COE84" s="60"/>
      <c r="COF84" s="60"/>
      <c r="COG84" s="60"/>
      <c r="COH84" s="60"/>
      <c r="COI84" s="60"/>
      <c r="COJ84" s="60"/>
      <c r="COK84" s="60"/>
      <c r="COL84" s="60"/>
      <c r="COM84" s="60"/>
      <c r="CON84" s="60"/>
      <c r="COO84" s="60"/>
      <c r="COP84" s="60"/>
      <c r="COQ84" s="60"/>
      <c r="COR84" s="60"/>
      <c r="COS84" s="60"/>
      <c r="COT84" s="60"/>
      <c r="COU84" s="60"/>
      <c r="COV84" s="60"/>
      <c r="COW84" s="60"/>
      <c r="COX84" s="60"/>
      <c r="COY84" s="60"/>
      <c r="COZ84" s="60"/>
      <c r="CPA84" s="60"/>
      <c r="CPB84" s="60"/>
      <c r="CPC84" s="60"/>
      <c r="CPD84" s="60"/>
      <c r="CPE84" s="60"/>
      <c r="CPF84" s="60"/>
      <c r="CPG84" s="60"/>
      <c r="CPH84" s="60"/>
      <c r="CPI84" s="60"/>
      <c r="CPJ84" s="60"/>
      <c r="CPK84" s="60"/>
      <c r="CPL84" s="60"/>
      <c r="CPM84" s="60"/>
      <c r="CPN84" s="60"/>
      <c r="CPO84" s="60"/>
      <c r="CPP84" s="60"/>
      <c r="CPQ84" s="60"/>
      <c r="CPR84" s="60"/>
      <c r="CPS84" s="60"/>
      <c r="CPT84" s="60"/>
      <c r="CPU84" s="60"/>
      <c r="CPV84" s="60"/>
      <c r="CPW84" s="60"/>
      <c r="CPX84" s="60"/>
      <c r="CPY84" s="60"/>
      <c r="CPZ84" s="60"/>
      <c r="CQA84" s="60"/>
      <c r="CQB84" s="60"/>
      <c r="CQC84" s="60"/>
      <c r="CQD84" s="60"/>
      <c r="CQE84" s="60"/>
      <c r="CQF84" s="60"/>
      <c r="CQG84" s="60"/>
      <c r="CQH84" s="60"/>
      <c r="CQI84" s="60"/>
      <c r="CQJ84" s="60"/>
      <c r="CQK84" s="60"/>
      <c r="CQL84" s="60"/>
      <c r="CQM84" s="60"/>
      <c r="CQN84" s="60"/>
      <c r="CQO84" s="60"/>
      <c r="CQP84" s="60"/>
      <c r="CQQ84" s="60"/>
      <c r="CQR84" s="60"/>
      <c r="CQS84" s="60"/>
      <c r="CQT84" s="60"/>
      <c r="CQU84" s="60"/>
      <c r="CQV84" s="60"/>
      <c r="CQW84" s="60"/>
      <c r="CQX84" s="60"/>
      <c r="CQY84" s="60"/>
      <c r="CQZ84" s="60"/>
      <c r="CRA84" s="60"/>
      <c r="CRB84" s="60"/>
      <c r="CRC84" s="60"/>
      <c r="CRD84" s="60"/>
      <c r="CRE84" s="60"/>
      <c r="CRF84" s="60"/>
      <c r="CRG84" s="60"/>
      <c r="CRH84" s="60"/>
      <c r="CRI84" s="60"/>
      <c r="CRJ84" s="60"/>
      <c r="CRK84" s="60"/>
      <c r="CRL84" s="60"/>
      <c r="CRM84" s="60"/>
      <c r="CRN84" s="60"/>
      <c r="CRO84" s="60"/>
      <c r="CRP84" s="60"/>
      <c r="CRQ84" s="60"/>
      <c r="CRR84" s="60"/>
      <c r="CRS84" s="60"/>
      <c r="CRT84" s="60"/>
      <c r="CRU84" s="60"/>
      <c r="CRV84" s="60"/>
      <c r="CRW84" s="60"/>
      <c r="CRX84" s="60"/>
      <c r="CRY84" s="60"/>
      <c r="CRZ84" s="60"/>
      <c r="CSA84" s="60"/>
      <c r="CSB84" s="60"/>
      <c r="CSC84" s="60"/>
      <c r="CSD84" s="60"/>
      <c r="CSE84" s="60"/>
      <c r="CSF84" s="60"/>
      <c r="CSG84" s="60"/>
      <c r="CSH84" s="60"/>
      <c r="CSI84" s="60"/>
      <c r="CSJ84" s="60"/>
      <c r="CSK84" s="60"/>
      <c r="CSL84" s="60"/>
      <c r="CSM84" s="60"/>
      <c r="CSN84" s="60"/>
      <c r="CSO84" s="60"/>
      <c r="CSP84" s="60"/>
      <c r="CSQ84" s="60"/>
      <c r="CSR84" s="60"/>
      <c r="CSS84" s="60"/>
      <c r="CST84" s="60"/>
      <c r="CSU84" s="60"/>
      <c r="CSV84" s="60"/>
      <c r="CSW84" s="60"/>
      <c r="CSX84" s="60"/>
      <c r="CSY84" s="60"/>
      <c r="CSZ84" s="60"/>
      <c r="CTA84" s="60"/>
      <c r="CTB84" s="60"/>
      <c r="CTC84" s="60"/>
      <c r="CTD84" s="60"/>
      <c r="CTE84" s="60"/>
      <c r="CTF84" s="60"/>
      <c r="CTG84" s="60"/>
      <c r="CTH84" s="60"/>
      <c r="CTI84" s="60"/>
      <c r="CTJ84" s="60"/>
      <c r="CTK84" s="60"/>
      <c r="CTL84" s="60"/>
      <c r="CTM84" s="60"/>
      <c r="CTN84" s="60"/>
      <c r="CTO84" s="60"/>
      <c r="CTP84" s="60"/>
      <c r="CTQ84" s="60"/>
      <c r="CTR84" s="60"/>
      <c r="CTS84" s="60"/>
      <c r="CTT84" s="60"/>
      <c r="CTU84" s="60"/>
      <c r="CTV84" s="60"/>
      <c r="CTW84" s="60"/>
      <c r="CTX84" s="60"/>
      <c r="CTY84" s="60"/>
      <c r="CTZ84" s="60"/>
      <c r="CUA84" s="60"/>
      <c r="CUB84" s="60"/>
      <c r="CUC84" s="60"/>
      <c r="CUD84" s="60"/>
      <c r="CUE84" s="60"/>
      <c r="CUF84" s="60"/>
      <c r="CUG84" s="60"/>
      <c r="CUH84" s="60"/>
      <c r="CUI84" s="60"/>
      <c r="CUJ84" s="60"/>
      <c r="CUK84" s="60"/>
      <c r="CUL84" s="60"/>
      <c r="CUM84" s="60"/>
      <c r="CUN84" s="60"/>
      <c r="CUO84" s="60"/>
      <c r="CUP84" s="60"/>
      <c r="CUQ84" s="60"/>
      <c r="CUR84" s="60"/>
      <c r="CUS84" s="60"/>
      <c r="CUT84" s="60"/>
      <c r="CUU84" s="60"/>
      <c r="CUV84" s="60"/>
      <c r="CUW84" s="60"/>
      <c r="CUX84" s="60"/>
      <c r="CUY84" s="60"/>
      <c r="CUZ84" s="60"/>
      <c r="CVA84" s="60"/>
      <c r="CVB84" s="60"/>
      <c r="CVC84" s="60"/>
      <c r="CVD84" s="60"/>
      <c r="CVE84" s="60"/>
      <c r="CVF84" s="60"/>
      <c r="CVG84" s="60"/>
      <c r="CVH84" s="60"/>
      <c r="CVI84" s="60"/>
      <c r="CVJ84" s="60"/>
      <c r="CVK84" s="60"/>
      <c r="CVL84" s="60"/>
      <c r="CVM84" s="60"/>
      <c r="CVN84" s="60"/>
      <c r="CVO84" s="60"/>
      <c r="CVP84" s="60"/>
      <c r="CVQ84" s="60"/>
      <c r="CVR84" s="60"/>
      <c r="CVS84" s="60"/>
      <c r="CVT84" s="60"/>
      <c r="CVU84" s="60"/>
      <c r="CVV84" s="60"/>
      <c r="CVW84" s="60"/>
      <c r="CVX84" s="60"/>
      <c r="CVY84" s="60"/>
      <c r="CVZ84" s="60"/>
      <c r="CWA84" s="60"/>
      <c r="CWB84" s="60"/>
      <c r="CWC84" s="60"/>
      <c r="CWD84" s="60"/>
      <c r="CWE84" s="60"/>
      <c r="CWF84" s="60"/>
      <c r="CWG84" s="60"/>
      <c r="CWH84" s="60"/>
      <c r="CWI84" s="60"/>
      <c r="CWJ84" s="60"/>
      <c r="CWK84" s="60"/>
      <c r="CWL84" s="60"/>
      <c r="CWM84" s="60"/>
      <c r="CWN84" s="60"/>
      <c r="CWO84" s="60"/>
      <c r="CWP84" s="60"/>
      <c r="CWQ84" s="60"/>
      <c r="CWR84" s="60"/>
      <c r="CWS84" s="60"/>
      <c r="CWT84" s="60"/>
      <c r="CWU84" s="60"/>
      <c r="CWV84" s="60"/>
      <c r="CWW84" s="60"/>
      <c r="CWX84" s="60"/>
      <c r="CWY84" s="60"/>
      <c r="CWZ84" s="60"/>
      <c r="CXA84" s="60"/>
      <c r="CXB84" s="60"/>
      <c r="CXC84" s="60"/>
      <c r="CXD84" s="60"/>
      <c r="CXE84" s="60"/>
      <c r="CXF84" s="60"/>
      <c r="CXG84" s="60"/>
      <c r="CXH84" s="60"/>
      <c r="CXI84" s="60"/>
      <c r="CXJ84" s="60"/>
      <c r="CXK84" s="60"/>
      <c r="CXL84" s="60"/>
      <c r="CXM84" s="60"/>
      <c r="CXN84" s="60"/>
      <c r="CXO84" s="60"/>
      <c r="CXP84" s="60"/>
      <c r="CXQ84" s="60"/>
      <c r="CXR84" s="60"/>
      <c r="CXS84" s="60"/>
      <c r="CXT84" s="60"/>
      <c r="CXU84" s="60"/>
      <c r="CXV84" s="60"/>
      <c r="CXW84" s="60"/>
      <c r="CXX84" s="60"/>
      <c r="CXY84" s="60"/>
      <c r="CXZ84" s="60"/>
      <c r="CYA84" s="60"/>
      <c r="CYB84" s="60"/>
      <c r="CYC84" s="60"/>
      <c r="CYD84" s="60"/>
      <c r="CYE84" s="60"/>
      <c r="CYF84" s="60"/>
      <c r="CYG84" s="60"/>
      <c r="CYH84" s="60"/>
      <c r="CYI84" s="60"/>
      <c r="CYJ84" s="60"/>
      <c r="CYK84" s="60"/>
      <c r="CYL84" s="60"/>
      <c r="CYM84" s="60"/>
      <c r="CYN84" s="60"/>
      <c r="CYO84" s="60"/>
      <c r="CYP84" s="60"/>
      <c r="CYQ84" s="60"/>
      <c r="CYR84" s="60"/>
      <c r="CYS84" s="60"/>
      <c r="CYT84" s="60"/>
      <c r="CYU84" s="60"/>
      <c r="CYV84" s="60"/>
      <c r="CYW84" s="60"/>
      <c r="CYX84" s="60"/>
      <c r="CYY84" s="60"/>
      <c r="CYZ84" s="60"/>
      <c r="CZA84" s="60"/>
      <c r="CZB84" s="60"/>
      <c r="CZC84" s="60"/>
      <c r="CZD84" s="60"/>
      <c r="CZE84" s="60"/>
      <c r="CZF84" s="60"/>
      <c r="CZG84" s="60"/>
      <c r="CZH84" s="60"/>
      <c r="CZI84" s="60"/>
      <c r="CZJ84" s="60"/>
      <c r="CZK84" s="60"/>
      <c r="CZL84" s="60"/>
      <c r="CZM84" s="60"/>
      <c r="CZN84" s="60"/>
      <c r="CZO84" s="60"/>
      <c r="CZP84" s="60"/>
      <c r="CZQ84" s="60"/>
      <c r="CZR84" s="60"/>
      <c r="CZS84" s="60"/>
      <c r="CZT84" s="60"/>
      <c r="CZU84" s="60"/>
      <c r="CZV84" s="60"/>
      <c r="CZW84" s="60"/>
      <c r="CZX84" s="60"/>
      <c r="CZY84" s="60"/>
      <c r="CZZ84" s="60"/>
      <c r="DAA84" s="60"/>
      <c r="DAB84" s="60"/>
      <c r="DAC84" s="60"/>
      <c r="DAD84" s="60"/>
      <c r="DAE84" s="60"/>
      <c r="DAF84" s="60"/>
      <c r="DAG84" s="60"/>
      <c r="DAH84" s="60"/>
      <c r="DAI84" s="60"/>
      <c r="DAJ84" s="60"/>
      <c r="DAK84" s="60"/>
      <c r="DAL84" s="60"/>
      <c r="DAM84" s="60"/>
      <c r="DAN84" s="60"/>
      <c r="DAO84" s="60"/>
      <c r="DAP84" s="60"/>
      <c r="DAQ84" s="60"/>
      <c r="DAR84" s="60"/>
      <c r="DAS84" s="60"/>
      <c r="DAT84" s="60"/>
      <c r="DAU84" s="60"/>
      <c r="DAV84" s="60"/>
      <c r="DAW84" s="60"/>
      <c r="DAX84" s="60"/>
      <c r="DAY84" s="60"/>
      <c r="DAZ84" s="60"/>
      <c r="DBA84" s="60"/>
      <c r="DBB84" s="60"/>
      <c r="DBC84" s="60"/>
      <c r="DBD84" s="60"/>
      <c r="DBE84" s="60"/>
      <c r="DBF84" s="60"/>
      <c r="DBG84" s="60"/>
      <c r="DBH84" s="60"/>
      <c r="DBI84" s="60"/>
      <c r="DBJ84" s="60"/>
      <c r="DBK84" s="60"/>
      <c r="DBL84" s="60"/>
      <c r="DBM84" s="60"/>
      <c r="DBN84" s="60"/>
      <c r="DBO84" s="60"/>
      <c r="DBP84" s="60"/>
      <c r="DBQ84" s="60"/>
      <c r="DBR84" s="60"/>
      <c r="DBS84" s="60"/>
      <c r="DBT84" s="60"/>
      <c r="DBU84" s="60"/>
      <c r="DBV84" s="60"/>
      <c r="DBW84" s="60"/>
      <c r="DBX84" s="60"/>
      <c r="DBY84" s="60"/>
      <c r="DBZ84" s="60"/>
      <c r="DCA84" s="60"/>
      <c r="DCB84" s="60"/>
      <c r="DCC84" s="60"/>
      <c r="DCD84" s="60"/>
      <c r="DCE84" s="60"/>
      <c r="DCF84" s="60"/>
      <c r="DCG84" s="60"/>
      <c r="DCH84" s="60"/>
      <c r="DCI84" s="60"/>
      <c r="DCJ84" s="60"/>
      <c r="DCK84" s="60"/>
      <c r="DCL84" s="60"/>
      <c r="DCM84" s="60"/>
      <c r="DCN84" s="60"/>
      <c r="DCO84" s="60"/>
      <c r="DCP84" s="60"/>
      <c r="DCQ84" s="60"/>
      <c r="DCR84" s="60"/>
      <c r="DCS84" s="60"/>
      <c r="DCT84" s="60"/>
      <c r="DCU84" s="60"/>
      <c r="DCV84" s="60"/>
      <c r="DCW84" s="60"/>
      <c r="DCX84" s="60"/>
      <c r="DCY84" s="60"/>
      <c r="DCZ84" s="60"/>
      <c r="DDA84" s="60"/>
      <c r="DDB84" s="60"/>
      <c r="DDC84" s="60"/>
      <c r="DDD84" s="60"/>
      <c r="DDE84" s="60"/>
      <c r="DDF84" s="60"/>
      <c r="DDG84" s="60"/>
      <c r="DDH84" s="60"/>
      <c r="DDI84" s="60"/>
      <c r="DDJ84" s="60"/>
      <c r="DDK84" s="60"/>
      <c r="DDL84" s="60"/>
      <c r="DDM84" s="60"/>
      <c r="DDN84" s="60"/>
      <c r="DDO84" s="60"/>
      <c r="DDP84" s="60"/>
      <c r="DDQ84" s="60"/>
      <c r="DDR84" s="60"/>
      <c r="DDS84" s="60"/>
      <c r="DDT84" s="60"/>
      <c r="DDU84" s="60"/>
      <c r="DDV84" s="60"/>
      <c r="DDW84" s="60"/>
      <c r="DDX84" s="60"/>
      <c r="DDY84" s="60"/>
      <c r="DDZ84" s="60"/>
      <c r="DEA84" s="60"/>
      <c r="DEB84" s="60"/>
      <c r="DEC84" s="60"/>
      <c r="DED84" s="60"/>
      <c r="DEE84" s="60"/>
      <c r="DEF84" s="60"/>
      <c r="DEG84" s="60"/>
      <c r="DEH84" s="60"/>
      <c r="DEI84" s="60"/>
      <c r="DEJ84" s="60"/>
      <c r="DEK84" s="60"/>
      <c r="DEL84" s="60"/>
      <c r="DEM84" s="60"/>
      <c r="DEN84" s="60"/>
      <c r="DEO84" s="60"/>
      <c r="DEP84" s="60"/>
      <c r="DEQ84" s="60"/>
      <c r="DER84" s="60"/>
      <c r="DES84" s="60"/>
      <c r="DET84" s="60"/>
      <c r="DEU84" s="60"/>
      <c r="DEV84" s="60"/>
      <c r="DEW84" s="60"/>
      <c r="DEX84" s="60"/>
      <c r="DEY84" s="60"/>
      <c r="DEZ84" s="60"/>
      <c r="DFA84" s="60"/>
      <c r="DFB84" s="60"/>
      <c r="DFC84" s="60"/>
      <c r="DFD84" s="60"/>
      <c r="DFE84" s="60"/>
      <c r="DFF84" s="60"/>
      <c r="DFG84" s="60"/>
      <c r="DFH84" s="60"/>
      <c r="DFI84" s="60"/>
      <c r="DFJ84" s="60"/>
      <c r="DFK84" s="60"/>
      <c r="DFL84" s="60"/>
      <c r="DFM84" s="60"/>
      <c r="DFN84" s="60"/>
      <c r="DFO84" s="60"/>
      <c r="DFP84" s="60"/>
      <c r="DFQ84" s="60"/>
      <c r="DFR84" s="60"/>
      <c r="DFS84" s="60"/>
      <c r="DFT84" s="60"/>
      <c r="DFU84" s="60"/>
      <c r="DFV84" s="60"/>
      <c r="DFW84" s="60"/>
      <c r="DFX84" s="60"/>
      <c r="DFY84" s="60"/>
      <c r="DFZ84" s="60"/>
      <c r="DGA84" s="60"/>
      <c r="DGB84" s="60"/>
      <c r="DGC84" s="60"/>
      <c r="DGD84" s="60"/>
      <c r="DGE84" s="60"/>
      <c r="DGF84" s="60"/>
      <c r="DGG84" s="60"/>
      <c r="DGH84" s="60"/>
      <c r="DGI84" s="60"/>
      <c r="DGJ84" s="60"/>
      <c r="DGK84" s="60"/>
      <c r="DGL84" s="60"/>
      <c r="DGM84" s="60"/>
      <c r="DGN84" s="60"/>
      <c r="DGO84" s="60"/>
      <c r="DGP84" s="60"/>
      <c r="DGQ84" s="60"/>
      <c r="DGR84" s="60"/>
      <c r="DGS84" s="60"/>
      <c r="DGT84" s="60"/>
      <c r="DGU84" s="60"/>
      <c r="DGV84" s="60"/>
      <c r="DGW84" s="60"/>
      <c r="DGX84" s="60"/>
      <c r="DGY84" s="60"/>
      <c r="DGZ84" s="60"/>
      <c r="DHA84" s="60"/>
      <c r="DHB84" s="60"/>
      <c r="DHC84" s="60"/>
      <c r="DHD84" s="60"/>
      <c r="DHE84" s="60"/>
      <c r="DHF84" s="60"/>
      <c r="DHG84" s="60"/>
      <c r="DHH84" s="60"/>
      <c r="DHI84" s="60"/>
      <c r="DHJ84" s="60"/>
      <c r="DHK84" s="60"/>
      <c r="DHL84" s="60"/>
      <c r="DHM84" s="60"/>
      <c r="DHN84" s="60"/>
      <c r="DHO84" s="60"/>
      <c r="DHP84" s="60"/>
      <c r="DHQ84" s="60"/>
      <c r="DHR84" s="60"/>
      <c r="DHS84" s="60"/>
      <c r="DHT84" s="60"/>
      <c r="DHU84" s="60"/>
      <c r="DHV84" s="60"/>
      <c r="DHW84" s="60"/>
      <c r="DHX84" s="60"/>
      <c r="DHY84" s="60"/>
      <c r="DHZ84" s="60"/>
      <c r="DIA84" s="60"/>
      <c r="DIB84" s="60"/>
      <c r="DIC84" s="60"/>
      <c r="DID84" s="60"/>
      <c r="DIE84" s="60"/>
      <c r="DIF84" s="60"/>
      <c r="DIG84" s="60"/>
      <c r="DIH84" s="60"/>
      <c r="DII84" s="60"/>
      <c r="DIJ84" s="60"/>
      <c r="DIK84" s="60"/>
      <c r="DIL84" s="60"/>
      <c r="DIM84" s="60"/>
      <c r="DIN84" s="60"/>
      <c r="DIO84" s="60"/>
      <c r="DIP84" s="60"/>
      <c r="DIQ84" s="60"/>
      <c r="DIR84" s="60"/>
      <c r="DIS84" s="60"/>
      <c r="DIT84" s="60"/>
      <c r="DIU84" s="60"/>
      <c r="DIV84" s="60"/>
      <c r="DIW84" s="60"/>
      <c r="DIX84" s="60"/>
      <c r="DIY84" s="60"/>
      <c r="DIZ84" s="60"/>
      <c r="DJA84" s="60"/>
      <c r="DJB84" s="60"/>
      <c r="DJC84" s="60"/>
      <c r="DJD84" s="60"/>
      <c r="DJE84" s="60"/>
      <c r="DJF84" s="60"/>
      <c r="DJG84" s="60"/>
      <c r="DJH84" s="60"/>
      <c r="DJI84" s="60"/>
      <c r="DJJ84" s="60"/>
      <c r="DJK84" s="60"/>
      <c r="DJL84" s="60"/>
      <c r="DJM84" s="60"/>
      <c r="DJN84" s="60"/>
      <c r="DJO84" s="60"/>
      <c r="DJP84" s="60"/>
      <c r="DJQ84" s="60"/>
      <c r="DJR84" s="60"/>
      <c r="DJS84" s="60"/>
      <c r="DJT84" s="60"/>
      <c r="DJU84" s="60"/>
      <c r="DJV84" s="60"/>
      <c r="DJW84" s="60"/>
      <c r="DJX84" s="60"/>
      <c r="DJY84" s="60"/>
      <c r="DJZ84" s="60"/>
      <c r="DKA84" s="60"/>
      <c r="DKB84" s="60"/>
      <c r="DKC84" s="60"/>
      <c r="DKD84" s="60"/>
      <c r="DKE84" s="60"/>
      <c r="DKF84" s="60"/>
      <c r="DKG84" s="60"/>
      <c r="DKH84" s="60"/>
      <c r="DKI84" s="60"/>
      <c r="DKJ84" s="60"/>
      <c r="DKK84" s="60"/>
      <c r="DKL84" s="60"/>
      <c r="DKM84" s="60"/>
      <c r="DKN84" s="60"/>
      <c r="DKO84" s="60"/>
      <c r="DKP84" s="60"/>
      <c r="DKQ84" s="60"/>
      <c r="DKR84" s="60"/>
      <c r="DKS84" s="60"/>
      <c r="DKT84" s="60"/>
      <c r="DKU84" s="60"/>
      <c r="DKV84" s="60"/>
      <c r="DKW84" s="60"/>
      <c r="DKX84" s="60"/>
      <c r="DKY84" s="60"/>
      <c r="DKZ84" s="60"/>
      <c r="DLA84" s="60"/>
      <c r="DLB84" s="60"/>
      <c r="DLC84" s="60"/>
      <c r="DLD84" s="60"/>
      <c r="DLE84" s="60"/>
      <c r="DLF84" s="60"/>
      <c r="DLG84" s="60"/>
      <c r="DLH84" s="60"/>
      <c r="DLI84" s="60"/>
      <c r="DLJ84" s="60"/>
      <c r="DLK84" s="60"/>
      <c r="DLL84" s="60"/>
      <c r="DLM84" s="60"/>
      <c r="DLN84" s="60"/>
      <c r="DLO84" s="60"/>
      <c r="DLP84" s="60"/>
      <c r="DLQ84" s="60"/>
      <c r="DLR84" s="60"/>
      <c r="DLS84" s="60"/>
      <c r="DLT84" s="60"/>
      <c r="DLU84" s="60"/>
      <c r="DLV84" s="60"/>
      <c r="DLW84" s="60"/>
      <c r="DLX84" s="60"/>
      <c r="DLY84" s="60"/>
      <c r="DLZ84" s="60"/>
      <c r="DMA84" s="60"/>
      <c r="DMB84" s="60"/>
      <c r="DMC84" s="60"/>
      <c r="DMD84" s="60"/>
      <c r="DME84" s="60"/>
      <c r="DMF84" s="60"/>
      <c r="DMG84" s="60"/>
      <c r="DMH84" s="60"/>
      <c r="DMI84" s="60"/>
      <c r="DMJ84" s="60"/>
      <c r="DMK84" s="60"/>
      <c r="DML84" s="60"/>
      <c r="DMM84" s="60"/>
      <c r="DMN84" s="60"/>
      <c r="DMO84" s="60"/>
      <c r="DMP84" s="60"/>
      <c r="DMQ84" s="60"/>
      <c r="DMR84" s="60"/>
      <c r="DMS84" s="60"/>
      <c r="DMT84" s="60"/>
      <c r="DMU84" s="60"/>
      <c r="DMV84" s="60"/>
      <c r="DMW84" s="60"/>
      <c r="DMX84" s="60"/>
      <c r="DMY84" s="60"/>
      <c r="DMZ84" s="60"/>
      <c r="DNA84" s="60"/>
      <c r="DNB84" s="60"/>
      <c r="DNC84" s="60"/>
      <c r="DND84" s="60"/>
      <c r="DNE84" s="60"/>
      <c r="DNF84" s="60"/>
      <c r="DNG84" s="60"/>
      <c r="DNH84" s="60"/>
      <c r="DNI84" s="60"/>
      <c r="DNJ84" s="60"/>
      <c r="DNK84" s="60"/>
      <c r="DNL84" s="60"/>
      <c r="DNM84" s="60"/>
      <c r="DNN84" s="60"/>
      <c r="DNO84" s="60"/>
      <c r="DNP84" s="60"/>
      <c r="DNQ84" s="60"/>
      <c r="DNR84" s="60"/>
      <c r="DNS84" s="60"/>
      <c r="DNT84" s="60"/>
      <c r="DNU84" s="60"/>
      <c r="DNV84" s="60"/>
      <c r="DNW84" s="60"/>
      <c r="DNX84" s="60"/>
      <c r="DNY84" s="60"/>
      <c r="DNZ84" s="60"/>
      <c r="DOA84" s="60"/>
      <c r="DOB84" s="60"/>
      <c r="DOC84" s="60"/>
      <c r="DOD84" s="60"/>
      <c r="DOE84" s="60"/>
      <c r="DOF84" s="60"/>
      <c r="DOG84" s="60"/>
      <c r="DOH84" s="60"/>
      <c r="DOI84" s="60"/>
      <c r="DOJ84" s="60"/>
      <c r="DOK84" s="60"/>
      <c r="DOL84" s="60"/>
      <c r="DOM84" s="60"/>
      <c r="DON84" s="60"/>
      <c r="DOO84" s="60"/>
      <c r="DOP84" s="60"/>
      <c r="DOQ84" s="60"/>
      <c r="DOR84" s="60"/>
      <c r="DOS84" s="60"/>
      <c r="DOT84" s="60"/>
      <c r="DOU84" s="60"/>
      <c r="DOV84" s="60"/>
      <c r="DOW84" s="60"/>
      <c r="DOX84" s="60"/>
      <c r="DOY84" s="60"/>
      <c r="DOZ84" s="60"/>
      <c r="DPA84" s="60"/>
      <c r="DPB84" s="60"/>
      <c r="DPC84" s="60"/>
      <c r="DPD84" s="60"/>
      <c r="DPE84" s="60"/>
      <c r="DPF84" s="60"/>
      <c r="DPG84" s="60"/>
      <c r="DPH84" s="60"/>
      <c r="DPI84" s="60"/>
      <c r="DPJ84" s="60"/>
      <c r="DPK84" s="60"/>
      <c r="DPL84" s="60"/>
      <c r="DPM84" s="60"/>
      <c r="DPN84" s="60"/>
      <c r="DPO84" s="60"/>
      <c r="DPP84" s="60"/>
      <c r="DPQ84" s="60"/>
      <c r="DPR84" s="60"/>
      <c r="DPS84" s="60"/>
      <c r="DPT84" s="60"/>
      <c r="DPU84" s="60"/>
      <c r="DPV84" s="60"/>
      <c r="DPW84" s="60"/>
      <c r="DPX84" s="60"/>
      <c r="DPY84" s="60"/>
      <c r="DPZ84" s="60"/>
      <c r="DQA84" s="60"/>
      <c r="DQB84" s="60"/>
      <c r="DQC84" s="60"/>
      <c r="DQD84" s="60"/>
      <c r="DQE84" s="60"/>
      <c r="DQF84" s="60"/>
      <c r="DQG84" s="60"/>
      <c r="DQH84" s="60"/>
      <c r="DQI84" s="60"/>
      <c r="DQJ84" s="60"/>
      <c r="DQK84" s="60"/>
      <c r="DQL84" s="60"/>
      <c r="DQM84" s="60"/>
      <c r="DQN84" s="60"/>
      <c r="DQO84" s="60"/>
      <c r="DQP84" s="60"/>
      <c r="DQQ84" s="60"/>
      <c r="DQR84" s="60"/>
      <c r="DQS84" s="60"/>
      <c r="DQT84" s="60"/>
      <c r="DQU84" s="60"/>
      <c r="DQV84" s="60"/>
      <c r="DQW84" s="60"/>
      <c r="DQX84" s="60"/>
      <c r="DQY84" s="60"/>
      <c r="DQZ84" s="60"/>
      <c r="DRA84" s="60"/>
      <c r="DRB84" s="60"/>
      <c r="DRC84" s="60"/>
      <c r="DRD84" s="60"/>
      <c r="DRE84" s="60"/>
      <c r="DRF84" s="60"/>
      <c r="DRG84" s="60"/>
      <c r="DRH84" s="60"/>
      <c r="DRI84" s="60"/>
      <c r="DRJ84" s="60"/>
      <c r="DRK84" s="60"/>
      <c r="DRL84" s="60"/>
      <c r="DRM84" s="60"/>
      <c r="DRN84" s="60"/>
      <c r="DRO84" s="60"/>
      <c r="DRP84" s="60"/>
      <c r="DRQ84" s="60"/>
      <c r="DRR84" s="60"/>
      <c r="DRS84" s="60"/>
      <c r="DRT84" s="60"/>
      <c r="DRU84" s="60"/>
      <c r="DRV84" s="60"/>
      <c r="DRW84" s="60"/>
      <c r="DRX84" s="60"/>
      <c r="DRY84" s="60"/>
      <c r="DRZ84" s="60"/>
      <c r="DSA84" s="60"/>
      <c r="DSB84" s="60"/>
      <c r="DSC84" s="60"/>
      <c r="DSD84" s="60"/>
      <c r="DSE84" s="60"/>
      <c r="DSF84" s="60"/>
      <c r="DSG84" s="60"/>
      <c r="DSH84" s="60"/>
      <c r="DSI84" s="60"/>
      <c r="DSJ84" s="60"/>
      <c r="DSK84" s="60"/>
      <c r="DSL84" s="60"/>
      <c r="DSM84" s="60"/>
      <c r="DSN84" s="60"/>
      <c r="DSO84" s="60"/>
      <c r="DSP84" s="60"/>
      <c r="DSQ84" s="60"/>
      <c r="DSR84" s="60"/>
      <c r="DSS84" s="60"/>
      <c r="DST84" s="60"/>
      <c r="DSU84" s="60"/>
      <c r="DSV84" s="60"/>
      <c r="DSW84" s="60"/>
      <c r="DSX84" s="60"/>
      <c r="DSY84" s="60"/>
      <c r="DSZ84" s="60"/>
      <c r="DTA84" s="60"/>
      <c r="DTB84" s="60"/>
      <c r="DTC84" s="60"/>
      <c r="DTD84" s="60"/>
      <c r="DTE84" s="60"/>
      <c r="DTF84" s="60"/>
      <c r="DTG84" s="60"/>
      <c r="DTH84" s="60"/>
      <c r="DTI84" s="60"/>
      <c r="DTJ84" s="60"/>
      <c r="DTK84" s="60"/>
      <c r="DTL84" s="60"/>
      <c r="DTM84" s="60"/>
      <c r="DTN84" s="60"/>
      <c r="DTO84" s="60"/>
      <c r="DTP84" s="60"/>
      <c r="DTQ84" s="60"/>
      <c r="DTR84" s="60"/>
      <c r="DTS84" s="60"/>
      <c r="DTT84" s="60"/>
      <c r="DTU84" s="60"/>
      <c r="DTV84" s="60"/>
      <c r="DTW84" s="60"/>
      <c r="DTX84" s="60"/>
      <c r="DTY84" s="60"/>
      <c r="DTZ84" s="60"/>
      <c r="DUA84" s="60"/>
      <c r="DUB84" s="60"/>
      <c r="DUC84" s="60"/>
      <c r="DUD84" s="60"/>
      <c r="DUE84" s="60"/>
      <c r="DUF84" s="60"/>
      <c r="DUG84" s="60"/>
      <c r="DUH84" s="60"/>
      <c r="DUI84" s="60"/>
      <c r="DUJ84" s="60"/>
      <c r="DUK84" s="60"/>
      <c r="DUL84" s="60"/>
      <c r="DUM84" s="60"/>
      <c r="DUN84" s="60"/>
      <c r="DUO84" s="60"/>
      <c r="DUP84" s="60"/>
      <c r="DUQ84" s="60"/>
      <c r="DUR84" s="60"/>
      <c r="DUS84" s="60"/>
      <c r="DUT84" s="60"/>
      <c r="DUU84" s="60"/>
      <c r="DUV84" s="60"/>
      <c r="DUW84" s="60"/>
      <c r="DUX84" s="60"/>
      <c r="DUY84" s="60"/>
      <c r="DUZ84" s="60"/>
      <c r="DVA84" s="60"/>
      <c r="DVB84" s="60"/>
      <c r="DVC84" s="60"/>
      <c r="DVD84" s="60"/>
      <c r="DVE84" s="60"/>
      <c r="DVF84" s="60"/>
      <c r="DVG84" s="60"/>
      <c r="DVH84" s="60"/>
      <c r="DVI84" s="60"/>
      <c r="DVJ84" s="60"/>
      <c r="DVK84" s="60"/>
      <c r="DVL84" s="60"/>
      <c r="DVM84" s="60"/>
      <c r="DVN84" s="60"/>
      <c r="DVO84" s="60"/>
      <c r="DVP84" s="60"/>
      <c r="DVQ84" s="60"/>
      <c r="DVR84" s="60"/>
      <c r="DVS84" s="60"/>
      <c r="DVT84" s="60"/>
      <c r="DVU84" s="60"/>
      <c r="DVV84" s="60"/>
      <c r="DVW84" s="60"/>
      <c r="DVX84" s="60"/>
      <c r="DVY84" s="60"/>
      <c r="DVZ84" s="60"/>
      <c r="DWA84" s="60"/>
      <c r="DWB84" s="60"/>
      <c r="DWC84" s="60"/>
      <c r="DWD84" s="60"/>
      <c r="DWE84" s="60"/>
      <c r="DWF84" s="60"/>
      <c r="DWG84" s="60"/>
      <c r="DWH84" s="60"/>
      <c r="DWI84" s="60"/>
      <c r="DWJ84" s="60"/>
      <c r="DWK84" s="60"/>
      <c r="DWL84" s="60"/>
      <c r="DWM84" s="60"/>
      <c r="DWN84" s="60"/>
      <c r="DWO84" s="60"/>
      <c r="DWP84" s="60"/>
      <c r="DWQ84" s="60"/>
      <c r="DWR84" s="60"/>
      <c r="DWS84" s="60"/>
      <c r="DWT84" s="60"/>
      <c r="DWU84" s="60"/>
      <c r="DWV84" s="60"/>
      <c r="DWW84" s="60"/>
      <c r="DWX84" s="60"/>
      <c r="DWY84" s="60"/>
      <c r="DWZ84" s="60"/>
      <c r="DXA84" s="60"/>
      <c r="DXB84" s="60"/>
      <c r="DXC84" s="60"/>
      <c r="DXD84" s="60"/>
      <c r="DXE84" s="60"/>
      <c r="DXF84" s="60"/>
      <c r="DXG84" s="60"/>
      <c r="DXH84" s="60"/>
      <c r="DXI84" s="60"/>
      <c r="DXJ84" s="60"/>
      <c r="DXK84" s="60"/>
      <c r="DXL84" s="60"/>
      <c r="DXM84" s="60"/>
      <c r="DXN84" s="60"/>
      <c r="DXO84" s="60"/>
      <c r="DXP84" s="60"/>
      <c r="DXQ84" s="60"/>
      <c r="DXR84" s="60"/>
      <c r="DXS84" s="60"/>
      <c r="DXT84" s="60"/>
      <c r="DXU84" s="60"/>
      <c r="DXV84" s="60"/>
      <c r="DXW84" s="60"/>
      <c r="DXX84" s="60"/>
      <c r="DXY84" s="60"/>
      <c r="DXZ84" s="60"/>
      <c r="DYA84" s="60"/>
      <c r="DYB84" s="60"/>
      <c r="DYC84" s="60"/>
      <c r="DYD84" s="60"/>
      <c r="DYE84" s="60"/>
      <c r="DYF84" s="60"/>
      <c r="DYG84" s="60"/>
      <c r="DYH84" s="60"/>
      <c r="DYI84" s="60"/>
      <c r="DYJ84" s="60"/>
      <c r="DYK84" s="60"/>
      <c r="DYL84" s="60"/>
      <c r="DYM84" s="60"/>
      <c r="DYN84" s="60"/>
      <c r="DYO84" s="60"/>
      <c r="DYP84" s="60"/>
      <c r="DYQ84" s="60"/>
      <c r="DYR84" s="60"/>
      <c r="DYS84" s="60"/>
      <c r="DYT84" s="60"/>
      <c r="DYU84" s="60"/>
      <c r="DYV84" s="60"/>
      <c r="DYW84" s="60"/>
      <c r="DYX84" s="60"/>
      <c r="DYY84" s="60"/>
      <c r="DYZ84" s="60"/>
      <c r="DZA84" s="60"/>
      <c r="DZB84" s="60"/>
      <c r="DZC84" s="60"/>
      <c r="DZD84" s="60"/>
      <c r="DZE84" s="60"/>
      <c r="DZF84" s="60"/>
      <c r="DZG84" s="60"/>
      <c r="DZH84" s="60"/>
      <c r="DZI84" s="60"/>
      <c r="DZJ84" s="60"/>
      <c r="DZK84" s="60"/>
      <c r="DZL84" s="60"/>
      <c r="DZM84" s="60"/>
      <c r="DZN84" s="60"/>
      <c r="DZO84" s="60"/>
      <c r="DZP84" s="60"/>
      <c r="DZQ84" s="60"/>
      <c r="DZR84" s="60"/>
      <c r="DZS84" s="60"/>
      <c r="DZT84" s="60"/>
      <c r="DZU84" s="60"/>
      <c r="DZV84" s="60"/>
      <c r="DZW84" s="60"/>
      <c r="DZX84" s="60"/>
      <c r="DZY84" s="60"/>
      <c r="DZZ84" s="60"/>
      <c r="EAA84" s="60"/>
      <c r="EAB84" s="60"/>
      <c r="EAC84" s="60"/>
      <c r="EAD84" s="60"/>
      <c r="EAE84" s="60"/>
      <c r="EAF84" s="60"/>
      <c r="EAG84" s="60"/>
      <c r="EAH84" s="60"/>
      <c r="EAI84" s="60"/>
      <c r="EAJ84" s="60"/>
      <c r="EAK84" s="60"/>
      <c r="EAL84" s="60"/>
      <c r="EAM84" s="60"/>
      <c r="EAN84" s="60"/>
      <c r="EAO84" s="60"/>
      <c r="EAP84" s="60"/>
      <c r="EAQ84" s="60"/>
      <c r="EAR84" s="60"/>
      <c r="EAS84" s="60"/>
      <c r="EAT84" s="60"/>
      <c r="EAU84" s="60"/>
      <c r="EAV84" s="60"/>
      <c r="EAW84" s="60"/>
      <c r="EAX84" s="60"/>
      <c r="EAY84" s="60"/>
      <c r="EAZ84" s="60"/>
      <c r="EBA84" s="60"/>
      <c r="EBB84" s="60"/>
      <c r="EBC84" s="60"/>
      <c r="EBD84" s="60"/>
      <c r="EBE84" s="60"/>
      <c r="EBF84" s="60"/>
      <c r="EBG84" s="60"/>
      <c r="EBH84" s="60"/>
      <c r="EBI84" s="60"/>
      <c r="EBJ84" s="60"/>
      <c r="EBK84" s="60"/>
      <c r="EBL84" s="60"/>
      <c r="EBM84" s="60"/>
      <c r="EBN84" s="60"/>
      <c r="EBO84" s="60"/>
      <c r="EBP84" s="60"/>
      <c r="EBQ84" s="60"/>
      <c r="EBR84" s="60"/>
      <c r="EBS84" s="60"/>
      <c r="EBT84" s="60"/>
      <c r="EBU84" s="60"/>
      <c r="EBV84" s="60"/>
      <c r="EBW84" s="60"/>
      <c r="EBX84" s="60"/>
      <c r="EBY84" s="60"/>
      <c r="EBZ84" s="60"/>
      <c r="ECA84" s="60"/>
      <c r="ECB84" s="60"/>
      <c r="ECC84" s="60"/>
      <c r="ECD84" s="60"/>
      <c r="ECE84" s="60"/>
      <c r="ECF84" s="60"/>
      <c r="ECG84" s="60"/>
      <c r="ECH84" s="60"/>
      <c r="ECI84" s="60"/>
      <c r="ECJ84" s="60"/>
      <c r="ECK84" s="60"/>
      <c r="ECL84" s="60"/>
      <c r="ECM84" s="60"/>
      <c r="ECN84" s="60"/>
      <c r="ECO84" s="60"/>
      <c r="ECP84" s="60"/>
      <c r="ECQ84" s="60"/>
      <c r="ECR84" s="60"/>
      <c r="ECS84" s="60"/>
      <c r="ECT84" s="60"/>
      <c r="ECU84" s="60"/>
      <c r="ECV84" s="60"/>
      <c r="ECW84" s="60"/>
      <c r="ECX84" s="60"/>
      <c r="ECY84" s="60"/>
      <c r="ECZ84" s="60"/>
      <c r="EDA84" s="60"/>
      <c r="EDB84" s="60"/>
      <c r="EDC84" s="60"/>
      <c r="EDD84" s="60"/>
      <c r="EDE84" s="60"/>
      <c r="EDF84" s="60"/>
      <c r="EDG84" s="60"/>
      <c r="EDH84" s="60"/>
      <c r="EDI84" s="60"/>
      <c r="EDJ84" s="60"/>
      <c r="EDK84" s="60"/>
      <c r="EDL84" s="60"/>
      <c r="EDM84" s="60"/>
      <c r="EDN84" s="60"/>
      <c r="EDO84" s="60"/>
      <c r="EDP84" s="60"/>
      <c r="EDQ84" s="60"/>
      <c r="EDR84" s="60"/>
      <c r="EDS84" s="60"/>
      <c r="EDT84" s="60"/>
      <c r="EDU84" s="60"/>
      <c r="EDV84" s="60"/>
      <c r="EDW84" s="60"/>
      <c r="EDX84" s="60"/>
      <c r="EDY84" s="60"/>
      <c r="EDZ84" s="60"/>
      <c r="EEA84" s="60"/>
      <c r="EEB84" s="60"/>
      <c r="EEC84" s="60"/>
      <c r="EED84" s="60"/>
      <c r="EEE84" s="60"/>
      <c r="EEF84" s="60"/>
      <c r="EEG84" s="60"/>
      <c r="EEH84" s="60"/>
      <c r="EEI84" s="60"/>
      <c r="EEJ84" s="60"/>
      <c r="EEK84" s="60"/>
      <c r="EEL84" s="60"/>
      <c r="EEM84" s="60"/>
      <c r="EEN84" s="60"/>
      <c r="EEO84" s="60"/>
      <c r="EEP84" s="60"/>
      <c r="EEQ84" s="60"/>
      <c r="EER84" s="60"/>
      <c r="EES84" s="60"/>
      <c r="EET84" s="60"/>
      <c r="EEU84" s="60"/>
      <c r="EEV84" s="60"/>
      <c r="EEW84" s="60"/>
      <c r="EEX84" s="60"/>
      <c r="EEY84" s="60"/>
      <c r="EEZ84" s="60"/>
      <c r="EFA84" s="60"/>
      <c r="EFB84" s="60"/>
      <c r="EFC84" s="60"/>
      <c r="EFD84" s="60"/>
      <c r="EFE84" s="60"/>
      <c r="EFF84" s="60"/>
      <c r="EFG84" s="60"/>
      <c r="EFH84" s="60"/>
      <c r="EFI84" s="60"/>
      <c r="EFJ84" s="60"/>
      <c r="EFK84" s="60"/>
      <c r="EFL84" s="60"/>
      <c r="EFM84" s="60"/>
      <c r="EFN84" s="60"/>
      <c r="EFO84" s="60"/>
      <c r="EFP84" s="60"/>
      <c r="EFQ84" s="60"/>
      <c r="EFR84" s="60"/>
      <c r="EFS84" s="60"/>
      <c r="EFT84" s="60"/>
      <c r="EFU84" s="60"/>
      <c r="EFV84" s="60"/>
      <c r="EFW84" s="60"/>
      <c r="EFX84" s="60"/>
      <c r="EFY84" s="60"/>
      <c r="EFZ84" s="60"/>
      <c r="EGA84" s="60"/>
      <c r="EGB84" s="60"/>
      <c r="EGC84" s="60"/>
      <c r="EGD84" s="60"/>
      <c r="EGE84" s="60"/>
      <c r="EGF84" s="60"/>
      <c r="EGG84" s="60"/>
      <c r="EGH84" s="60"/>
      <c r="EGI84" s="60"/>
      <c r="EGJ84" s="60"/>
      <c r="EGK84" s="60"/>
      <c r="EGL84" s="60"/>
      <c r="EGM84" s="60"/>
      <c r="EGN84" s="60"/>
      <c r="EGO84" s="60"/>
      <c r="EGP84" s="60"/>
      <c r="EGQ84" s="60"/>
      <c r="EGR84" s="60"/>
      <c r="EGS84" s="60"/>
      <c r="EGT84" s="60"/>
      <c r="EGU84" s="60"/>
      <c r="EGV84" s="60"/>
      <c r="EGW84" s="60"/>
      <c r="EGX84" s="60"/>
      <c r="EGY84" s="60"/>
      <c r="EGZ84" s="60"/>
      <c r="EHA84" s="60"/>
      <c r="EHB84" s="60"/>
      <c r="EHC84" s="60"/>
      <c r="EHD84" s="60"/>
      <c r="EHE84" s="60"/>
      <c r="EHF84" s="60"/>
      <c r="EHG84" s="60"/>
      <c r="EHH84" s="60"/>
      <c r="EHI84" s="60"/>
      <c r="EHJ84" s="60"/>
      <c r="EHK84" s="60"/>
      <c r="EHL84" s="60"/>
      <c r="EHM84" s="60"/>
      <c r="EHN84" s="60"/>
      <c r="EHO84" s="60"/>
      <c r="EHP84" s="60"/>
      <c r="EHQ84" s="60"/>
      <c r="EHR84" s="60"/>
      <c r="EHS84" s="60"/>
      <c r="EHT84" s="60"/>
      <c r="EHU84" s="60"/>
      <c r="EHV84" s="60"/>
      <c r="EHW84" s="60"/>
      <c r="EHX84" s="60"/>
      <c r="EHY84" s="60"/>
      <c r="EHZ84" s="60"/>
      <c r="EIA84" s="60"/>
      <c r="EIB84" s="60"/>
      <c r="EIC84" s="60"/>
      <c r="EID84" s="60"/>
      <c r="EIE84" s="60"/>
      <c r="EIF84" s="60"/>
      <c r="EIG84" s="60"/>
      <c r="EIH84" s="60"/>
      <c r="EII84" s="60"/>
      <c r="EIJ84" s="60"/>
      <c r="EIK84" s="60"/>
      <c r="EIL84" s="60"/>
      <c r="EIM84" s="60"/>
      <c r="EIN84" s="60"/>
      <c r="EIO84" s="60"/>
      <c r="EIP84" s="60"/>
      <c r="EIQ84" s="60"/>
      <c r="EIR84" s="60"/>
      <c r="EIS84" s="60"/>
      <c r="EIT84" s="60"/>
      <c r="EIU84" s="60"/>
      <c r="EIV84" s="60"/>
      <c r="EIW84" s="60"/>
      <c r="EIX84" s="60"/>
      <c r="EIY84" s="60"/>
      <c r="EIZ84" s="60"/>
      <c r="EJA84" s="60"/>
      <c r="EJB84" s="60"/>
      <c r="EJC84" s="60"/>
      <c r="EJD84" s="60"/>
      <c r="EJE84" s="60"/>
      <c r="EJF84" s="60"/>
      <c r="EJG84" s="60"/>
      <c r="EJH84" s="60"/>
      <c r="EJI84" s="60"/>
      <c r="EJJ84" s="60"/>
      <c r="EJK84" s="60"/>
      <c r="EJL84" s="60"/>
      <c r="EJM84" s="60"/>
      <c r="EJN84" s="60"/>
      <c r="EJO84" s="60"/>
      <c r="EJP84" s="60"/>
      <c r="EJQ84" s="60"/>
      <c r="EJR84" s="60"/>
      <c r="EJS84" s="60"/>
      <c r="EJT84" s="60"/>
      <c r="EJU84" s="60"/>
      <c r="EJV84" s="60"/>
      <c r="EJW84" s="60"/>
      <c r="EJX84" s="60"/>
      <c r="EJY84" s="60"/>
      <c r="EJZ84" s="60"/>
      <c r="EKA84" s="60"/>
      <c r="EKB84" s="60"/>
      <c r="EKC84" s="60"/>
      <c r="EKD84" s="60"/>
      <c r="EKE84" s="60"/>
      <c r="EKF84" s="60"/>
      <c r="EKG84" s="60"/>
      <c r="EKH84" s="60"/>
      <c r="EKI84" s="60"/>
      <c r="EKJ84" s="60"/>
      <c r="EKK84" s="60"/>
      <c r="EKL84" s="60"/>
      <c r="EKM84" s="60"/>
      <c r="EKN84" s="60"/>
      <c r="EKO84" s="60"/>
      <c r="EKP84" s="60"/>
      <c r="EKQ84" s="60"/>
      <c r="EKR84" s="60"/>
      <c r="EKS84" s="60"/>
      <c r="EKT84" s="60"/>
      <c r="EKU84" s="60"/>
      <c r="EKV84" s="60"/>
      <c r="EKW84" s="60"/>
      <c r="EKX84" s="60"/>
      <c r="EKY84" s="60"/>
      <c r="EKZ84" s="60"/>
      <c r="ELA84" s="60"/>
      <c r="ELB84" s="60"/>
      <c r="ELC84" s="60"/>
      <c r="ELD84" s="60"/>
      <c r="ELE84" s="60"/>
      <c r="ELF84" s="60"/>
      <c r="ELG84" s="60"/>
      <c r="ELH84" s="60"/>
      <c r="ELI84" s="60"/>
      <c r="ELJ84" s="60"/>
      <c r="ELK84" s="60"/>
      <c r="ELL84" s="60"/>
      <c r="ELM84" s="60"/>
      <c r="ELN84" s="60"/>
      <c r="ELO84" s="60"/>
      <c r="ELP84" s="60"/>
      <c r="ELQ84" s="60"/>
      <c r="ELR84" s="60"/>
      <c r="ELS84" s="60"/>
      <c r="ELT84" s="60"/>
      <c r="ELU84" s="60"/>
      <c r="ELV84" s="60"/>
      <c r="ELW84" s="60"/>
      <c r="ELX84" s="60"/>
      <c r="ELY84" s="60"/>
      <c r="ELZ84" s="60"/>
      <c r="EMA84" s="60"/>
      <c r="EMB84" s="60"/>
      <c r="EMC84" s="60"/>
      <c r="EMD84" s="60"/>
      <c r="EME84" s="60"/>
      <c r="EMF84" s="60"/>
      <c r="EMG84" s="60"/>
      <c r="EMH84" s="60"/>
      <c r="EMI84" s="60"/>
      <c r="EMJ84" s="60"/>
      <c r="EMK84" s="60"/>
      <c r="EML84" s="60"/>
      <c r="EMM84" s="60"/>
      <c r="EMN84" s="60"/>
      <c r="EMO84" s="60"/>
      <c r="EMP84" s="60"/>
      <c r="EMQ84" s="60"/>
      <c r="EMR84" s="60"/>
      <c r="EMS84" s="60"/>
      <c r="EMT84" s="60"/>
      <c r="EMU84" s="60"/>
      <c r="EMV84" s="60"/>
      <c r="EMW84" s="60"/>
      <c r="EMX84" s="60"/>
      <c r="EMY84" s="60"/>
      <c r="EMZ84" s="60"/>
      <c r="ENA84" s="60"/>
      <c r="ENB84" s="60"/>
      <c r="ENC84" s="60"/>
      <c r="END84" s="60"/>
      <c r="ENE84" s="60"/>
      <c r="ENF84" s="60"/>
      <c r="ENG84" s="60"/>
      <c r="ENH84" s="60"/>
      <c r="ENI84" s="60"/>
      <c r="ENJ84" s="60"/>
      <c r="ENK84" s="60"/>
      <c r="ENL84" s="60"/>
      <c r="ENM84" s="60"/>
      <c r="ENN84" s="60"/>
      <c r="ENO84" s="60"/>
      <c r="ENP84" s="60"/>
      <c r="ENQ84" s="60"/>
      <c r="ENR84" s="60"/>
      <c r="ENS84" s="60"/>
      <c r="ENT84" s="60"/>
      <c r="ENU84" s="60"/>
      <c r="ENV84" s="60"/>
      <c r="ENW84" s="60"/>
      <c r="ENX84" s="60"/>
      <c r="ENY84" s="60"/>
      <c r="ENZ84" s="60"/>
      <c r="EOA84" s="60"/>
      <c r="EOB84" s="60"/>
      <c r="EOC84" s="60"/>
      <c r="EOD84" s="60"/>
      <c r="EOE84" s="60"/>
      <c r="EOF84" s="60"/>
      <c r="EOG84" s="60"/>
      <c r="EOH84" s="60"/>
      <c r="EOI84" s="60"/>
      <c r="EOJ84" s="60"/>
      <c r="EOK84" s="60"/>
      <c r="EOL84" s="60"/>
      <c r="EOM84" s="60"/>
      <c r="EON84" s="60"/>
      <c r="EOO84" s="60"/>
      <c r="EOP84" s="60"/>
      <c r="EOQ84" s="60"/>
      <c r="EOR84" s="60"/>
      <c r="EOS84" s="60"/>
      <c r="EOT84" s="60"/>
      <c r="EOU84" s="60"/>
      <c r="EOV84" s="60"/>
      <c r="EOW84" s="60"/>
      <c r="EOX84" s="60"/>
      <c r="EOY84" s="60"/>
      <c r="EOZ84" s="60"/>
      <c r="EPA84" s="60"/>
      <c r="EPB84" s="60"/>
      <c r="EPC84" s="60"/>
      <c r="EPD84" s="60"/>
      <c r="EPE84" s="60"/>
      <c r="EPF84" s="60"/>
      <c r="EPG84" s="60"/>
      <c r="EPH84" s="60"/>
      <c r="EPI84" s="60"/>
      <c r="EPJ84" s="60"/>
      <c r="EPK84" s="60"/>
      <c r="EPL84" s="60"/>
      <c r="EPM84" s="60"/>
      <c r="EPN84" s="60"/>
      <c r="EPO84" s="60"/>
      <c r="EPP84" s="60"/>
      <c r="EPQ84" s="60"/>
      <c r="EPR84" s="60"/>
      <c r="EPS84" s="60"/>
      <c r="EPT84" s="60"/>
      <c r="EPU84" s="60"/>
      <c r="EPV84" s="60"/>
      <c r="EPW84" s="60"/>
      <c r="EPX84" s="60"/>
      <c r="EPY84" s="60"/>
      <c r="EPZ84" s="60"/>
      <c r="EQA84" s="60"/>
      <c r="EQB84" s="60"/>
      <c r="EQC84" s="60"/>
      <c r="EQD84" s="60"/>
      <c r="EQE84" s="60"/>
      <c r="EQF84" s="60"/>
      <c r="EQG84" s="60"/>
      <c r="EQH84" s="60"/>
      <c r="EQI84" s="60"/>
      <c r="EQJ84" s="60"/>
      <c r="EQK84" s="60"/>
      <c r="EQL84" s="60"/>
      <c r="EQM84" s="60"/>
      <c r="EQN84" s="60"/>
      <c r="EQO84" s="60"/>
      <c r="EQP84" s="60"/>
      <c r="EQQ84" s="60"/>
      <c r="EQR84" s="60"/>
      <c r="EQS84" s="60"/>
      <c r="EQT84" s="60"/>
      <c r="EQU84" s="60"/>
      <c r="EQV84" s="60"/>
      <c r="EQW84" s="60"/>
      <c r="EQX84" s="60"/>
      <c r="EQY84" s="60"/>
      <c r="EQZ84" s="60"/>
      <c r="ERA84" s="60"/>
      <c r="ERB84" s="60"/>
      <c r="ERC84" s="60"/>
      <c r="ERD84" s="60"/>
      <c r="ERE84" s="60"/>
      <c r="ERF84" s="60"/>
      <c r="ERG84" s="60"/>
      <c r="ERH84" s="60"/>
      <c r="ERI84" s="60"/>
      <c r="ERJ84" s="60"/>
      <c r="ERK84" s="60"/>
      <c r="ERL84" s="60"/>
      <c r="ERM84" s="60"/>
      <c r="ERN84" s="60"/>
      <c r="ERO84" s="60"/>
      <c r="ERP84" s="60"/>
      <c r="ERQ84" s="60"/>
      <c r="ERR84" s="60"/>
      <c r="ERS84" s="60"/>
      <c r="ERT84" s="60"/>
      <c r="ERU84" s="60"/>
      <c r="ERV84" s="60"/>
      <c r="ERW84" s="60"/>
      <c r="ERX84" s="60"/>
      <c r="ERY84" s="60"/>
      <c r="ERZ84" s="60"/>
      <c r="ESA84" s="60"/>
      <c r="ESB84" s="60"/>
      <c r="ESC84" s="60"/>
      <c r="ESD84" s="60"/>
      <c r="ESE84" s="60"/>
      <c r="ESF84" s="60"/>
      <c r="ESG84" s="60"/>
      <c r="ESH84" s="60"/>
      <c r="ESI84" s="60"/>
      <c r="ESJ84" s="60"/>
      <c r="ESK84" s="60"/>
      <c r="ESL84" s="60"/>
      <c r="ESM84" s="60"/>
      <c r="ESN84" s="60"/>
      <c r="ESO84" s="60"/>
      <c r="ESP84" s="60"/>
      <c r="ESQ84" s="60"/>
      <c r="ESR84" s="60"/>
      <c r="ESS84" s="60"/>
      <c r="EST84" s="60"/>
      <c r="ESU84" s="60"/>
      <c r="ESV84" s="60"/>
      <c r="ESW84" s="60"/>
      <c r="ESX84" s="60"/>
      <c r="ESY84" s="60"/>
      <c r="ESZ84" s="60"/>
      <c r="ETA84" s="60"/>
      <c r="ETB84" s="60"/>
      <c r="ETC84" s="60"/>
      <c r="ETD84" s="60"/>
      <c r="ETE84" s="60"/>
      <c r="ETF84" s="60"/>
      <c r="ETG84" s="60"/>
      <c r="ETH84" s="60"/>
      <c r="ETI84" s="60"/>
      <c r="ETJ84" s="60"/>
      <c r="ETK84" s="60"/>
      <c r="ETL84" s="60"/>
      <c r="ETM84" s="60"/>
      <c r="ETN84" s="60"/>
      <c r="ETO84" s="60"/>
      <c r="ETP84" s="60"/>
      <c r="ETQ84" s="60"/>
      <c r="ETR84" s="60"/>
      <c r="ETS84" s="60"/>
      <c r="ETT84" s="60"/>
      <c r="ETU84" s="60"/>
      <c r="ETV84" s="60"/>
      <c r="ETW84" s="60"/>
      <c r="ETX84" s="60"/>
      <c r="ETY84" s="60"/>
      <c r="ETZ84" s="60"/>
      <c r="EUA84" s="60"/>
      <c r="EUB84" s="60"/>
      <c r="EUC84" s="60"/>
      <c r="EUD84" s="60"/>
      <c r="EUE84" s="60"/>
      <c r="EUF84" s="60"/>
      <c r="EUG84" s="60"/>
      <c r="EUH84" s="60"/>
      <c r="EUI84" s="60"/>
      <c r="EUJ84" s="60"/>
      <c r="EUK84" s="60"/>
      <c r="EUL84" s="60"/>
      <c r="EUM84" s="60"/>
      <c r="EUN84" s="60"/>
      <c r="EUO84" s="60"/>
      <c r="EUP84" s="60"/>
      <c r="EUQ84" s="60"/>
      <c r="EUR84" s="60"/>
      <c r="EUS84" s="60"/>
      <c r="EUT84" s="60"/>
      <c r="EUU84" s="60"/>
      <c r="EUV84" s="60"/>
      <c r="EUW84" s="60"/>
      <c r="EUX84" s="60"/>
      <c r="EUY84" s="60"/>
      <c r="EUZ84" s="60"/>
      <c r="EVA84" s="60"/>
      <c r="EVB84" s="60"/>
      <c r="EVC84" s="60"/>
      <c r="EVD84" s="60"/>
      <c r="EVE84" s="60"/>
      <c r="EVF84" s="60"/>
      <c r="EVG84" s="60"/>
      <c r="EVH84" s="60"/>
      <c r="EVI84" s="60"/>
      <c r="EVJ84" s="60"/>
      <c r="EVK84" s="60"/>
      <c r="EVL84" s="60"/>
      <c r="EVM84" s="60"/>
      <c r="EVN84" s="60"/>
      <c r="EVO84" s="60"/>
      <c r="EVP84" s="60"/>
      <c r="EVQ84" s="60"/>
      <c r="EVR84" s="60"/>
      <c r="EVS84" s="60"/>
      <c r="EVT84" s="60"/>
      <c r="EVU84" s="60"/>
      <c r="EVV84" s="60"/>
      <c r="EVW84" s="60"/>
      <c r="EVX84" s="60"/>
      <c r="EVY84" s="60"/>
      <c r="EVZ84" s="60"/>
      <c r="EWA84" s="60"/>
      <c r="EWB84" s="60"/>
      <c r="EWC84" s="60"/>
      <c r="EWD84" s="60"/>
      <c r="EWE84" s="60"/>
      <c r="EWF84" s="60"/>
      <c r="EWG84" s="60"/>
      <c r="EWH84" s="60"/>
      <c r="EWI84" s="60"/>
      <c r="EWJ84" s="60"/>
      <c r="EWK84" s="60"/>
      <c r="EWL84" s="60"/>
      <c r="EWM84" s="60"/>
      <c r="EWN84" s="60"/>
      <c r="EWO84" s="60"/>
      <c r="EWP84" s="60"/>
      <c r="EWQ84" s="60"/>
      <c r="EWR84" s="60"/>
      <c r="EWS84" s="60"/>
      <c r="EWT84" s="60"/>
      <c r="EWU84" s="60"/>
      <c r="EWV84" s="60"/>
      <c r="EWW84" s="60"/>
      <c r="EWX84" s="60"/>
      <c r="EWY84" s="60"/>
      <c r="EWZ84" s="60"/>
      <c r="EXA84" s="60"/>
      <c r="EXB84" s="60"/>
      <c r="EXC84" s="60"/>
      <c r="EXD84" s="60"/>
      <c r="EXE84" s="60"/>
      <c r="EXF84" s="60"/>
      <c r="EXG84" s="60"/>
      <c r="EXH84" s="60"/>
      <c r="EXI84" s="60"/>
      <c r="EXJ84" s="60"/>
      <c r="EXK84" s="60"/>
      <c r="EXL84" s="60"/>
      <c r="EXM84" s="60"/>
      <c r="EXN84" s="60"/>
      <c r="EXO84" s="60"/>
      <c r="EXP84" s="60"/>
      <c r="EXQ84" s="60"/>
      <c r="EXR84" s="60"/>
      <c r="EXS84" s="60"/>
      <c r="EXT84" s="60"/>
      <c r="EXU84" s="60"/>
      <c r="EXV84" s="60"/>
      <c r="EXW84" s="60"/>
      <c r="EXX84" s="60"/>
      <c r="EXY84" s="60"/>
      <c r="EXZ84" s="60"/>
      <c r="EYA84" s="60"/>
      <c r="EYB84" s="60"/>
      <c r="EYC84" s="60"/>
      <c r="EYD84" s="60"/>
      <c r="EYE84" s="60"/>
      <c r="EYF84" s="60"/>
      <c r="EYG84" s="60"/>
      <c r="EYH84" s="60"/>
      <c r="EYI84" s="60"/>
      <c r="EYJ84" s="60"/>
      <c r="EYK84" s="60"/>
      <c r="EYL84" s="60"/>
      <c r="EYM84" s="60"/>
      <c r="EYN84" s="60"/>
      <c r="EYO84" s="60"/>
      <c r="EYP84" s="60"/>
      <c r="EYQ84" s="60"/>
      <c r="EYR84" s="60"/>
      <c r="EYS84" s="60"/>
      <c r="EYT84" s="60"/>
      <c r="EYU84" s="60"/>
      <c r="EYV84" s="60"/>
      <c r="EYW84" s="60"/>
      <c r="EYX84" s="60"/>
      <c r="EYY84" s="60"/>
      <c r="EYZ84" s="60"/>
      <c r="EZA84" s="60"/>
      <c r="EZB84" s="60"/>
      <c r="EZC84" s="60"/>
      <c r="EZD84" s="60"/>
      <c r="EZE84" s="60"/>
      <c r="EZF84" s="60"/>
      <c r="EZG84" s="60"/>
      <c r="EZH84" s="60"/>
      <c r="EZI84" s="60"/>
      <c r="EZJ84" s="60"/>
      <c r="EZK84" s="60"/>
      <c r="EZL84" s="60"/>
      <c r="EZM84" s="60"/>
      <c r="EZN84" s="60"/>
      <c r="EZO84" s="60"/>
      <c r="EZP84" s="60"/>
      <c r="EZQ84" s="60"/>
      <c r="EZR84" s="60"/>
      <c r="EZS84" s="60"/>
      <c r="EZT84" s="60"/>
      <c r="EZU84" s="60"/>
      <c r="EZV84" s="60"/>
      <c r="EZW84" s="60"/>
      <c r="EZX84" s="60"/>
      <c r="EZY84" s="60"/>
      <c r="EZZ84" s="60"/>
      <c r="FAA84" s="60"/>
      <c r="FAB84" s="60"/>
      <c r="FAC84" s="60"/>
      <c r="FAD84" s="60"/>
      <c r="FAE84" s="60"/>
      <c r="FAF84" s="60"/>
      <c r="FAG84" s="60"/>
      <c r="FAH84" s="60"/>
      <c r="FAI84" s="60"/>
      <c r="FAJ84" s="60"/>
      <c r="FAK84" s="60"/>
      <c r="FAL84" s="60"/>
      <c r="FAM84" s="60"/>
      <c r="FAN84" s="60"/>
      <c r="FAO84" s="60"/>
      <c r="FAP84" s="60"/>
      <c r="FAQ84" s="60"/>
      <c r="FAR84" s="60"/>
      <c r="FAS84" s="60"/>
      <c r="FAT84" s="60"/>
      <c r="FAU84" s="60"/>
      <c r="FAV84" s="60"/>
      <c r="FAW84" s="60"/>
      <c r="FAX84" s="60"/>
      <c r="FAY84" s="60"/>
      <c r="FAZ84" s="60"/>
      <c r="FBA84" s="60"/>
      <c r="FBB84" s="60"/>
      <c r="FBC84" s="60"/>
      <c r="FBD84" s="60"/>
      <c r="FBE84" s="60"/>
      <c r="FBF84" s="60"/>
      <c r="FBG84" s="60"/>
      <c r="FBH84" s="60"/>
      <c r="FBI84" s="60"/>
      <c r="FBJ84" s="60"/>
      <c r="FBK84" s="60"/>
      <c r="FBL84" s="60"/>
      <c r="FBM84" s="60"/>
      <c r="FBN84" s="60"/>
      <c r="FBO84" s="60"/>
      <c r="FBP84" s="60"/>
      <c r="FBQ84" s="60"/>
      <c r="FBR84" s="60"/>
      <c r="FBS84" s="60"/>
      <c r="FBT84" s="60"/>
      <c r="FBU84" s="60"/>
      <c r="FBV84" s="60"/>
      <c r="FBW84" s="60"/>
      <c r="FBX84" s="60"/>
      <c r="FBY84" s="60"/>
      <c r="FBZ84" s="60"/>
      <c r="FCA84" s="60"/>
      <c r="FCB84" s="60"/>
      <c r="FCC84" s="60"/>
      <c r="FCD84" s="60"/>
      <c r="FCE84" s="60"/>
      <c r="FCF84" s="60"/>
      <c r="FCG84" s="60"/>
      <c r="FCH84" s="60"/>
      <c r="FCI84" s="60"/>
      <c r="FCJ84" s="60"/>
      <c r="FCK84" s="60"/>
      <c r="FCL84" s="60"/>
      <c r="FCM84" s="60"/>
      <c r="FCN84" s="60"/>
      <c r="FCO84" s="60"/>
      <c r="FCP84" s="60"/>
      <c r="FCQ84" s="60"/>
      <c r="FCR84" s="60"/>
      <c r="FCS84" s="60"/>
      <c r="FCT84" s="60"/>
      <c r="FCU84" s="60"/>
      <c r="FCV84" s="60"/>
      <c r="FCW84" s="60"/>
      <c r="FCX84" s="60"/>
      <c r="FCY84" s="60"/>
      <c r="FCZ84" s="60"/>
      <c r="FDA84" s="60"/>
      <c r="FDB84" s="60"/>
      <c r="FDC84" s="60"/>
      <c r="FDD84" s="60"/>
      <c r="FDE84" s="60"/>
      <c r="FDF84" s="60"/>
      <c r="FDG84" s="60"/>
      <c r="FDH84" s="60"/>
      <c r="FDI84" s="60"/>
      <c r="FDJ84" s="60"/>
      <c r="FDK84" s="60"/>
      <c r="FDL84" s="60"/>
      <c r="FDM84" s="60"/>
      <c r="FDN84" s="60"/>
      <c r="FDO84" s="60"/>
      <c r="FDP84" s="60"/>
      <c r="FDQ84" s="60"/>
      <c r="FDR84" s="60"/>
      <c r="FDS84" s="60"/>
      <c r="FDT84" s="60"/>
      <c r="FDU84" s="60"/>
      <c r="FDV84" s="60"/>
      <c r="FDW84" s="60"/>
      <c r="FDX84" s="60"/>
      <c r="FDY84" s="60"/>
      <c r="FDZ84" s="60"/>
      <c r="FEA84" s="60"/>
      <c r="FEB84" s="60"/>
      <c r="FEC84" s="60"/>
      <c r="FED84" s="60"/>
      <c r="FEE84" s="60"/>
      <c r="FEF84" s="60"/>
      <c r="FEG84" s="60"/>
      <c r="FEH84" s="60"/>
      <c r="FEI84" s="60"/>
      <c r="FEJ84" s="60"/>
      <c r="FEK84" s="60"/>
      <c r="FEL84" s="60"/>
      <c r="FEM84" s="60"/>
      <c r="FEN84" s="60"/>
      <c r="FEO84" s="60"/>
      <c r="FEP84" s="60"/>
      <c r="FEQ84" s="60"/>
      <c r="FER84" s="60"/>
      <c r="FES84" s="60"/>
      <c r="FET84" s="60"/>
      <c r="FEU84" s="60"/>
      <c r="FEV84" s="60"/>
      <c r="FEW84" s="60"/>
      <c r="FEX84" s="60"/>
      <c r="FEY84" s="60"/>
      <c r="FEZ84" s="60"/>
      <c r="FFA84" s="60"/>
      <c r="FFB84" s="60"/>
      <c r="FFC84" s="60"/>
      <c r="FFD84" s="60"/>
      <c r="FFE84" s="60"/>
      <c r="FFF84" s="60"/>
      <c r="FFG84" s="60"/>
      <c r="FFH84" s="60"/>
      <c r="FFI84" s="60"/>
      <c r="FFJ84" s="60"/>
      <c r="FFK84" s="60"/>
      <c r="FFL84" s="60"/>
      <c r="FFM84" s="60"/>
      <c r="FFN84" s="60"/>
      <c r="FFO84" s="60"/>
      <c r="FFP84" s="60"/>
      <c r="FFQ84" s="60"/>
      <c r="FFR84" s="60"/>
      <c r="FFS84" s="60"/>
      <c r="FFT84" s="60"/>
      <c r="FFU84" s="60"/>
      <c r="FFV84" s="60"/>
      <c r="FFW84" s="60"/>
      <c r="FFX84" s="60"/>
      <c r="FFY84" s="60"/>
      <c r="FFZ84" s="60"/>
      <c r="FGA84" s="60"/>
      <c r="FGB84" s="60"/>
      <c r="FGC84" s="60"/>
      <c r="FGD84" s="60"/>
      <c r="FGE84" s="60"/>
      <c r="FGF84" s="60"/>
      <c r="FGG84" s="60"/>
      <c r="FGH84" s="60"/>
      <c r="FGI84" s="60"/>
      <c r="FGJ84" s="60"/>
      <c r="FGK84" s="60"/>
      <c r="FGL84" s="60"/>
      <c r="FGM84" s="60"/>
      <c r="FGN84" s="60"/>
      <c r="FGO84" s="60"/>
      <c r="FGP84" s="60"/>
      <c r="FGQ84" s="60"/>
      <c r="FGR84" s="60"/>
      <c r="FGS84" s="60"/>
      <c r="FGT84" s="60"/>
      <c r="FGU84" s="60"/>
      <c r="FGV84" s="60"/>
      <c r="FGW84" s="60"/>
      <c r="FGX84" s="60"/>
      <c r="FGY84" s="60"/>
      <c r="FGZ84" s="60"/>
      <c r="FHA84" s="60"/>
      <c r="FHB84" s="60"/>
      <c r="FHC84" s="60"/>
      <c r="FHD84" s="60"/>
      <c r="FHE84" s="60"/>
      <c r="FHF84" s="60"/>
      <c r="FHG84" s="60"/>
      <c r="FHH84" s="60"/>
      <c r="FHI84" s="60"/>
      <c r="FHJ84" s="60"/>
      <c r="FHK84" s="60"/>
      <c r="FHL84" s="60"/>
      <c r="FHM84" s="60"/>
      <c r="FHN84" s="60"/>
      <c r="FHO84" s="60"/>
      <c r="FHP84" s="60"/>
      <c r="FHQ84" s="60"/>
      <c r="FHR84" s="60"/>
      <c r="FHS84" s="60"/>
      <c r="FHT84" s="60"/>
      <c r="FHU84" s="60"/>
      <c r="FHV84" s="60"/>
      <c r="FHW84" s="60"/>
      <c r="FHX84" s="60"/>
      <c r="FHY84" s="60"/>
      <c r="FHZ84" s="60"/>
      <c r="FIA84" s="60"/>
      <c r="FIB84" s="60"/>
      <c r="FIC84" s="60"/>
      <c r="FID84" s="60"/>
      <c r="FIE84" s="60"/>
      <c r="FIF84" s="60"/>
      <c r="FIG84" s="60"/>
      <c r="FIH84" s="60"/>
      <c r="FII84" s="60"/>
      <c r="FIJ84" s="60"/>
      <c r="FIK84" s="60"/>
      <c r="FIL84" s="60"/>
      <c r="FIM84" s="60"/>
      <c r="FIN84" s="60"/>
      <c r="FIO84" s="60"/>
      <c r="FIP84" s="60"/>
      <c r="FIQ84" s="60"/>
      <c r="FIR84" s="60"/>
      <c r="FIS84" s="60"/>
      <c r="FIT84" s="60"/>
      <c r="FIU84" s="60"/>
      <c r="FIV84" s="60"/>
      <c r="FIW84" s="60"/>
      <c r="FIX84" s="60"/>
      <c r="FIY84" s="60"/>
      <c r="FIZ84" s="60"/>
      <c r="FJA84" s="60"/>
      <c r="FJB84" s="60"/>
      <c r="FJC84" s="60"/>
      <c r="FJD84" s="60"/>
      <c r="FJE84" s="60"/>
      <c r="FJF84" s="60"/>
      <c r="FJG84" s="60"/>
      <c r="FJH84" s="60"/>
      <c r="FJI84" s="60"/>
      <c r="FJJ84" s="60"/>
      <c r="FJK84" s="60"/>
      <c r="FJL84" s="60"/>
      <c r="FJM84" s="60"/>
      <c r="FJN84" s="60"/>
      <c r="FJO84" s="60"/>
      <c r="FJP84" s="60"/>
      <c r="FJQ84" s="60"/>
      <c r="FJR84" s="60"/>
      <c r="FJS84" s="60"/>
      <c r="FJT84" s="60"/>
      <c r="FJU84" s="60"/>
      <c r="FJV84" s="60"/>
      <c r="FJW84" s="60"/>
      <c r="FJX84" s="60"/>
      <c r="FJY84" s="60"/>
      <c r="FJZ84" s="60"/>
      <c r="FKA84" s="60"/>
      <c r="FKB84" s="60"/>
      <c r="FKC84" s="60"/>
      <c r="FKD84" s="60"/>
      <c r="FKE84" s="60"/>
      <c r="FKF84" s="60"/>
      <c r="FKG84" s="60"/>
      <c r="FKH84" s="60"/>
      <c r="FKI84" s="60"/>
      <c r="FKJ84" s="60"/>
      <c r="FKK84" s="60"/>
      <c r="FKL84" s="60"/>
      <c r="FKM84" s="60"/>
      <c r="FKN84" s="60"/>
      <c r="FKO84" s="60"/>
      <c r="FKP84" s="60"/>
      <c r="FKQ84" s="60"/>
      <c r="FKR84" s="60"/>
      <c r="FKS84" s="60"/>
      <c r="FKT84" s="60"/>
      <c r="FKU84" s="60"/>
      <c r="FKV84" s="60"/>
      <c r="FKW84" s="60"/>
      <c r="FKX84" s="60"/>
      <c r="FKY84" s="60"/>
      <c r="FKZ84" s="60"/>
      <c r="FLA84" s="60"/>
      <c r="FLB84" s="60"/>
      <c r="FLC84" s="60"/>
      <c r="FLD84" s="60"/>
      <c r="FLE84" s="60"/>
      <c r="FLF84" s="60"/>
      <c r="FLG84" s="60"/>
      <c r="FLH84" s="60"/>
      <c r="FLI84" s="60"/>
      <c r="FLJ84" s="60"/>
      <c r="FLK84" s="60"/>
      <c r="FLL84" s="60"/>
      <c r="FLM84" s="60"/>
      <c r="FLN84" s="60"/>
      <c r="FLO84" s="60"/>
      <c r="FLP84" s="60"/>
      <c r="FLQ84" s="60"/>
      <c r="FLR84" s="60"/>
      <c r="FLS84" s="60"/>
      <c r="FLT84" s="60"/>
      <c r="FLU84" s="60"/>
      <c r="FLV84" s="60"/>
      <c r="FLW84" s="60"/>
      <c r="FLX84" s="60"/>
      <c r="FLY84" s="60"/>
      <c r="FLZ84" s="60"/>
      <c r="FMA84" s="60"/>
      <c r="FMB84" s="60"/>
      <c r="FMC84" s="60"/>
      <c r="FMD84" s="60"/>
      <c r="FME84" s="60"/>
      <c r="FMF84" s="60"/>
      <c r="FMG84" s="60"/>
      <c r="FMH84" s="60"/>
      <c r="FMI84" s="60"/>
      <c r="FMJ84" s="60"/>
      <c r="FMK84" s="60"/>
      <c r="FML84" s="60"/>
      <c r="FMM84" s="60"/>
      <c r="FMN84" s="60"/>
      <c r="FMO84" s="60"/>
      <c r="FMP84" s="60"/>
      <c r="FMQ84" s="60"/>
      <c r="FMR84" s="60"/>
      <c r="FMS84" s="60"/>
      <c r="FMT84" s="60"/>
      <c r="FMU84" s="60"/>
      <c r="FMV84" s="60"/>
      <c r="FMW84" s="60"/>
      <c r="FMX84" s="60"/>
      <c r="FMY84" s="60"/>
      <c r="FMZ84" s="60"/>
      <c r="FNA84" s="60"/>
      <c r="FNB84" s="60"/>
      <c r="FNC84" s="60"/>
      <c r="FND84" s="60"/>
      <c r="FNE84" s="60"/>
      <c r="FNF84" s="60"/>
      <c r="FNG84" s="60"/>
      <c r="FNH84" s="60"/>
      <c r="FNI84" s="60"/>
      <c r="FNJ84" s="60"/>
      <c r="FNK84" s="60"/>
      <c r="FNL84" s="60"/>
      <c r="FNM84" s="60"/>
      <c r="FNN84" s="60"/>
      <c r="FNO84" s="60"/>
      <c r="FNP84" s="60"/>
      <c r="FNQ84" s="60"/>
      <c r="FNR84" s="60"/>
      <c r="FNS84" s="60"/>
      <c r="FNT84" s="60"/>
      <c r="FNU84" s="60"/>
      <c r="FNV84" s="60"/>
      <c r="FNW84" s="60"/>
      <c r="FNX84" s="60"/>
      <c r="FNY84" s="60"/>
      <c r="FNZ84" s="60"/>
      <c r="FOA84" s="60"/>
      <c r="FOB84" s="60"/>
      <c r="FOC84" s="60"/>
      <c r="FOD84" s="60"/>
      <c r="FOE84" s="60"/>
      <c r="FOF84" s="60"/>
      <c r="FOG84" s="60"/>
      <c r="FOH84" s="60"/>
      <c r="FOI84" s="60"/>
      <c r="FOJ84" s="60"/>
      <c r="FOK84" s="60"/>
      <c r="FOL84" s="60"/>
      <c r="FOM84" s="60"/>
      <c r="FON84" s="60"/>
      <c r="FOO84" s="60"/>
      <c r="FOP84" s="60"/>
      <c r="FOQ84" s="60"/>
      <c r="FOR84" s="60"/>
      <c r="FOS84" s="60"/>
      <c r="FOT84" s="60"/>
      <c r="FOU84" s="60"/>
      <c r="FOV84" s="60"/>
      <c r="FOW84" s="60"/>
      <c r="FOX84" s="60"/>
      <c r="FOY84" s="60"/>
      <c r="FOZ84" s="60"/>
      <c r="FPA84" s="60"/>
      <c r="FPB84" s="60"/>
      <c r="FPC84" s="60"/>
      <c r="FPD84" s="60"/>
      <c r="FPE84" s="60"/>
      <c r="FPF84" s="60"/>
      <c r="FPG84" s="60"/>
      <c r="FPH84" s="60"/>
      <c r="FPI84" s="60"/>
      <c r="FPJ84" s="60"/>
      <c r="FPK84" s="60"/>
      <c r="FPL84" s="60"/>
      <c r="FPM84" s="60"/>
      <c r="FPN84" s="60"/>
      <c r="FPO84" s="60"/>
      <c r="FPP84" s="60"/>
      <c r="FPQ84" s="60"/>
      <c r="FPR84" s="60"/>
      <c r="FPS84" s="60"/>
      <c r="FPT84" s="60"/>
      <c r="FPU84" s="60"/>
      <c r="FPV84" s="60"/>
      <c r="FPW84" s="60"/>
      <c r="FPX84" s="60"/>
      <c r="FPY84" s="60"/>
      <c r="FPZ84" s="60"/>
      <c r="FQA84" s="60"/>
      <c r="FQB84" s="60"/>
      <c r="FQC84" s="60"/>
      <c r="FQD84" s="60"/>
      <c r="FQE84" s="60"/>
      <c r="FQF84" s="60"/>
      <c r="FQG84" s="60"/>
      <c r="FQH84" s="60"/>
      <c r="FQI84" s="60"/>
      <c r="FQJ84" s="60"/>
      <c r="FQK84" s="60"/>
      <c r="FQL84" s="60"/>
      <c r="FQM84" s="60"/>
      <c r="FQN84" s="60"/>
      <c r="FQO84" s="60"/>
      <c r="FQP84" s="60"/>
      <c r="FQQ84" s="60"/>
      <c r="FQR84" s="60"/>
      <c r="FQS84" s="60"/>
      <c r="FQT84" s="60"/>
      <c r="FQU84" s="60"/>
      <c r="FQV84" s="60"/>
      <c r="FQW84" s="60"/>
      <c r="FQX84" s="60"/>
      <c r="FQY84" s="60"/>
      <c r="FQZ84" s="60"/>
      <c r="FRA84" s="60"/>
      <c r="FRB84" s="60"/>
      <c r="FRC84" s="60"/>
      <c r="FRD84" s="60"/>
      <c r="FRE84" s="60"/>
      <c r="FRF84" s="60"/>
      <c r="FRG84" s="60"/>
      <c r="FRH84" s="60"/>
      <c r="FRI84" s="60"/>
      <c r="FRJ84" s="60"/>
      <c r="FRK84" s="60"/>
      <c r="FRL84" s="60"/>
      <c r="FRM84" s="60"/>
      <c r="FRN84" s="60"/>
      <c r="FRO84" s="60"/>
      <c r="FRP84" s="60"/>
      <c r="FRQ84" s="60"/>
      <c r="FRR84" s="60"/>
      <c r="FRS84" s="60"/>
      <c r="FRT84" s="60"/>
      <c r="FRU84" s="60"/>
      <c r="FRV84" s="60"/>
      <c r="FRW84" s="60"/>
      <c r="FRX84" s="60"/>
      <c r="FRY84" s="60"/>
      <c r="FRZ84" s="60"/>
      <c r="FSA84" s="60"/>
      <c r="FSB84" s="60"/>
      <c r="FSC84" s="60"/>
      <c r="FSD84" s="60"/>
      <c r="FSE84" s="60"/>
      <c r="FSF84" s="60"/>
      <c r="FSG84" s="60"/>
      <c r="FSH84" s="60"/>
      <c r="FSI84" s="60"/>
      <c r="FSJ84" s="60"/>
      <c r="FSK84" s="60"/>
      <c r="FSL84" s="60"/>
      <c r="FSM84" s="60"/>
      <c r="FSN84" s="60"/>
      <c r="FSO84" s="60"/>
      <c r="FSP84" s="60"/>
      <c r="FSQ84" s="60"/>
      <c r="FSR84" s="60"/>
      <c r="FSS84" s="60"/>
      <c r="FST84" s="60"/>
      <c r="FSU84" s="60"/>
      <c r="FSV84" s="60"/>
      <c r="FSW84" s="60"/>
      <c r="FSX84" s="60"/>
      <c r="FSY84" s="60"/>
      <c r="FSZ84" s="60"/>
      <c r="FTA84" s="60"/>
      <c r="FTB84" s="60"/>
      <c r="FTC84" s="60"/>
      <c r="FTD84" s="60"/>
      <c r="FTE84" s="60"/>
      <c r="FTF84" s="60"/>
      <c r="FTG84" s="60"/>
      <c r="FTH84" s="60"/>
      <c r="FTI84" s="60"/>
      <c r="FTJ84" s="60"/>
      <c r="FTK84" s="60"/>
      <c r="FTL84" s="60"/>
      <c r="FTM84" s="60"/>
      <c r="FTN84" s="60"/>
      <c r="FTO84" s="60"/>
      <c r="FTP84" s="60"/>
      <c r="FTQ84" s="60"/>
      <c r="FTR84" s="60"/>
      <c r="FTS84" s="60"/>
      <c r="FTT84" s="60"/>
      <c r="FTU84" s="60"/>
      <c r="FTV84" s="60"/>
      <c r="FTW84" s="60"/>
      <c r="FTX84" s="60"/>
      <c r="FTY84" s="60"/>
      <c r="FTZ84" s="60"/>
      <c r="FUA84" s="60"/>
      <c r="FUB84" s="60"/>
      <c r="FUC84" s="60"/>
      <c r="FUD84" s="60"/>
      <c r="FUE84" s="60"/>
      <c r="FUF84" s="60"/>
      <c r="FUG84" s="60"/>
      <c r="FUH84" s="60"/>
      <c r="FUI84" s="60"/>
      <c r="FUJ84" s="60"/>
      <c r="FUK84" s="60"/>
      <c r="FUL84" s="60"/>
      <c r="FUM84" s="60"/>
      <c r="FUN84" s="60"/>
      <c r="FUO84" s="60"/>
      <c r="FUP84" s="60"/>
      <c r="FUQ84" s="60"/>
      <c r="FUR84" s="60"/>
      <c r="FUS84" s="60"/>
      <c r="FUT84" s="60"/>
      <c r="FUU84" s="60"/>
      <c r="FUV84" s="60"/>
      <c r="FUW84" s="60"/>
      <c r="FUX84" s="60"/>
      <c r="FUY84" s="60"/>
      <c r="FUZ84" s="60"/>
      <c r="FVA84" s="60"/>
      <c r="FVB84" s="60"/>
      <c r="FVC84" s="60"/>
      <c r="FVD84" s="60"/>
      <c r="FVE84" s="60"/>
      <c r="FVF84" s="60"/>
      <c r="FVG84" s="60"/>
      <c r="FVH84" s="60"/>
      <c r="FVI84" s="60"/>
      <c r="FVJ84" s="60"/>
      <c r="FVK84" s="60"/>
      <c r="FVL84" s="60"/>
      <c r="FVM84" s="60"/>
      <c r="FVN84" s="60"/>
      <c r="FVO84" s="60"/>
      <c r="FVP84" s="60"/>
      <c r="FVQ84" s="60"/>
      <c r="FVR84" s="60"/>
      <c r="FVS84" s="60"/>
      <c r="FVT84" s="60"/>
      <c r="FVU84" s="60"/>
      <c r="FVV84" s="60"/>
      <c r="FVW84" s="60"/>
      <c r="FVX84" s="60"/>
      <c r="FVY84" s="60"/>
      <c r="FVZ84" s="60"/>
      <c r="FWA84" s="60"/>
      <c r="FWB84" s="60"/>
      <c r="FWC84" s="60"/>
      <c r="FWD84" s="60"/>
      <c r="FWE84" s="60"/>
      <c r="FWF84" s="60"/>
      <c r="FWG84" s="60"/>
      <c r="FWH84" s="60"/>
      <c r="FWI84" s="60"/>
      <c r="FWJ84" s="60"/>
      <c r="FWK84" s="60"/>
      <c r="FWL84" s="60"/>
      <c r="FWM84" s="60"/>
      <c r="FWN84" s="60"/>
      <c r="FWO84" s="60"/>
      <c r="FWP84" s="60"/>
      <c r="FWQ84" s="60"/>
      <c r="FWR84" s="60"/>
      <c r="FWS84" s="60"/>
      <c r="FWT84" s="60"/>
      <c r="FWU84" s="60"/>
      <c r="FWV84" s="60"/>
      <c r="FWW84" s="60"/>
      <c r="FWX84" s="60"/>
      <c r="FWY84" s="60"/>
      <c r="FWZ84" s="60"/>
      <c r="FXA84" s="60"/>
      <c r="FXB84" s="60"/>
      <c r="FXC84" s="60"/>
      <c r="FXD84" s="60"/>
      <c r="FXE84" s="60"/>
      <c r="FXF84" s="60"/>
      <c r="FXG84" s="60"/>
      <c r="FXH84" s="60"/>
      <c r="FXI84" s="60"/>
      <c r="FXJ84" s="60"/>
      <c r="FXK84" s="60"/>
      <c r="FXL84" s="60"/>
      <c r="FXM84" s="60"/>
      <c r="FXN84" s="60"/>
      <c r="FXO84" s="60"/>
      <c r="FXP84" s="60"/>
      <c r="FXQ84" s="60"/>
      <c r="FXR84" s="60"/>
      <c r="FXS84" s="60"/>
      <c r="FXT84" s="60"/>
      <c r="FXU84" s="60"/>
      <c r="FXV84" s="60"/>
      <c r="FXW84" s="60"/>
      <c r="FXX84" s="60"/>
      <c r="FXY84" s="60"/>
      <c r="FXZ84" s="60"/>
      <c r="FYA84" s="60"/>
      <c r="FYB84" s="60"/>
      <c r="FYC84" s="60"/>
      <c r="FYD84" s="60"/>
      <c r="FYE84" s="60"/>
      <c r="FYF84" s="60"/>
      <c r="FYG84" s="60"/>
      <c r="FYH84" s="60"/>
      <c r="FYI84" s="60"/>
      <c r="FYJ84" s="60"/>
      <c r="FYK84" s="60"/>
      <c r="FYL84" s="60"/>
      <c r="FYM84" s="60"/>
      <c r="FYN84" s="60"/>
      <c r="FYO84" s="60"/>
      <c r="FYP84" s="60"/>
      <c r="FYQ84" s="60"/>
      <c r="FYR84" s="60"/>
      <c r="FYS84" s="60"/>
      <c r="FYT84" s="60"/>
      <c r="FYU84" s="60"/>
      <c r="FYV84" s="60"/>
      <c r="FYW84" s="60"/>
      <c r="FYX84" s="60"/>
      <c r="FYY84" s="60"/>
      <c r="FYZ84" s="60"/>
      <c r="FZA84" s="60"/>
      <c r="FZB84" s="60"/>
      <c r="FZC84" s="60"/>
      <c r="FZD84" s="60"/>
      <c r="FZE84" s="60"/>
      <c r="FZF84" s="60"/>
      <c r="FZG84" s="60"/>
      <c r="FZH84" s="60"/>
      <c r="FZI84" s="60"/>
      <c r="FZJ84" s="60"/>
      <c r="FZK84" s="60"/>
      <c r="FZL84" s="60"/>
      <c r="FZM84" s="60"/>
      <c r="FZN84" s="60"/>
      <c r="FZO84" s="60"/>
      <c r="FZP84" s="60"/>
      <c r="FZQ84" s="60"/>
      <c r="FZR84" s="60"/>
      <c r="FZS84" s="60"/>
      <c r="FZT84" s="60"/>
      <c r="FZU84" s="60"/>
      <c r="FZV84" s="60"/>
      <c r="FZW84" s="60"/>
      <c r="FZX84" s="60"/>
      <c r="FZY84" s="60"/>
      <c r="FZZ84" s="60"/>
      <c r="GAA84" s="60"/>
      <c r="GAB84" s="60"/>
      <c r="GAC84" s="60"/>
      <c r="GAD84" s="60"/>
      <c r="GAE84" s="60"/>
      <c r="GAF84" s="60"/>
      <c r="GAG84" s="60"/>
      <c r="GAH84" s="60"/>
      <c r="GAI84" s="60"/>
      <c r="GAJ84" s="60"/>
      <c r="GAK84" s="60"/>
      <c r="GAL84" s="60"/>
      <c r="GAM84" s="60"/>
      <c r="GAN84" s="60"/>
      <c r="GAO84" s="60"/>
      <c r="GAP84" s="60"/>
      <c r="GAQ84" s="60"/>
      <c r="GAR84" s="60"/>
      <c r="GAS84" s="60"/>
      <c r="GAT84" s="60"/>
      <c r="GAU84" s="60"/>
      <c r="GAV84" s="60"/>
      <c r="GAW84" s="60"/>
      <c r="GAX84" s="60"/>
      <c r="GAY84" s="60"/>
      <c r="GAZ84" s="60"/>
      <c r="GBA84" s="60"/>
      <c r="GBB84" s="60"/>
      <c r="GBC84" s="60"/>
      <c r="GBD84" s="60"/>
      <c r="GBE84" s="60"/>
      <c r="GBF84" s="60"/>
      <c r="GBG84" s="60"/>
      <c r="GBH84" s="60"/>
      <c r="GBI84" s="60"/>
      <c r="GBJ84" s="60"/>
      <c r="GBK84" s="60"/>
      <c r="GBL84" s="60"/>
      <c r="GBM84" s="60"/>
      <c r="GBN84" s="60"/>
      <c r="GBO84" s="60"/>
      <c r="GBP84" s="60"/>
      <c r="GBQ84" s="60"/>
      <c r="GBR84" s="60"/>
      <c r="GBS84" s="60"/>
      <c r="GBT84" s="60"/>
      <c r="GBU84" s="60"/>
      <c r="GBV84" s="60"/>
      <c r="GBW84" s="60"/>
      <c r="GBX84" s="60"/>
      <c r="GBY84" s="60"/>
      <c r="GBZ84" s="60"/>
      <c r="GCA84" s="60"/>
      <c r="GCB84" s="60"/>
      <c r="GCC84" s="60"/>
      <c r="GCD84" s="60"/>
      <c r="GCE84" s="60"/>
      <c r="GCF84" s="60"/>
      <c r="GCG84" s="60"/>
      <c r="GCH84" s="60"/>
      <c r="GCI84" s="60"/>
      <c r="GCJ84" s="60"/>
      <c r="GCK84" s="60"/>
      <c r="GCL84" s="60"/>
      <c r="GCM84" s="60"/>
      <c r="GCN84" s="60"/>
      <c r="GCO84" s="60"/>
      <c r="GCP84" s="60"/>
      <c r="GCQ84" s="60"/>
      <c r="GCR84" s="60"/>
      <c r="GCS84" s="60"/>
      <c r="GCT84" s="60"/>
      <c r="GCU84" s="60"/>
      <c r="GCV84" s="60"/>
      <c r="GCW84" s="60"/>
      <c r="GCX84" s="60"/>
      <c r="GCY84" s="60"/>
      <c r="GCZ84" s="60"/>
      <c r="GDA84" s="60"/>
      <c r="GDB84" s="60"/>
      <c r="GDC84" s="60"/>
      <c r="GDD84" s="60"/>
      <c r="GDE84" s="60"/>
      <c r="GDF84" s="60"/>
      <c r="GDG84" s="60"/>
      <c r="GDH84" s="60"/>
      <c r="GDI84" s="60"/>
      <c r="GDJ84" s="60"/>
      <c r="GDK84" s="60"/>
      <c r="GDL84" s="60"/>
      <c r="GDM84" s="60"/>
      <c r="GDN84" s="60"/>
      <c r="GDO84" s="60"/>
      <c r="GDP84" s="60"/>
      <c r="GDQ84" s="60"/>
      <c r="GDR84" s="60"/>
      <c r="GDS84" s="60"/>
      <c r="GDT84" s="60"/>
      <c r="GDU84" s="60"/>
      <c r="GDV84" s="60"/>
      <c r="GDW84" s="60"/>
      <c r="GDX84" s="60"/>
      <c r="GDY84" s="60"/>
      <c r="GDZ84" s="60"/>
      <c r="GEA84" s="60"/>
      <c r="GEB84" s="60"/>
      <c r="GEC84" s="60"/>
      <c r="GED84" s="60"/>
      <c r="GEE84" s="60"/>
      <c r="GEF84" s="60"/>
      <c r="GEG84" s="60"/>
      <c r="GEH84" s="60"/>
      <c r="GEI84" s="60"/>
      <c r="GEJ84" s="60"/>
      <c r="GEK84" s="60"/>
      <c r="GEL84" s="60"/>
      <c r="GEM84" s="60"/>
      <c r="GEN84" s="60"/>
      <c r="GEO84" s="60"/>
      <c r="GEP84" s="60"/>
      <c r="GEQ84" s="60"/>
      <c r="GER84" s="60"/>
      <c r="GES84" s="60"/>
      <c r="GET84" s="60"/>
      <c r="GEU84" s="60"/>
      <c r="GEV84" s="60"/>
      <c r="GEW84" s="60"/>
      <c r="GEX84" s="60"/>
      <c r="GEY84" s="60"/>
      <c r="GEZ84" s="60"/>
      <c r="GFA84" s="60"/>
      <c r="GFB84" s="60"/>
      <c r="GFC84" s="60"/>
      <c r="GFD84" s="60"/>
      <c r="GFE84" s="60"/>
      <c r="GFF84" s="60"/>
      <c r="GFG84" s="60"/>
      <c r="GFH84" s="60"/>
      <c r="GFI84" s="60"/>
      <c r="GFJ84" s="60"/>
      <c r="GFK84" s="60"/>
      <c r="GFL84" s="60"/>
      <c r="GFM84" s="60"/>
      <c r="GFN84" s="60"/>
      <c r="GFO84" s="60"/>
      <c r="GFP84" s="60"/>
      <c r="GFQ84" s="60"/>
      <c r="GFR84" s="60"/>
      <c r="GFS84" s="60"/>
      <c r="GFT84" s="60"/>
      <c r="GFU84" s="60"/>
      <c r="GFV84" s="60"/>
      <c r="GFW84" s="60"/>
      <c r="GFX84" s="60"/>
      <c r="GFY84" s="60"/>
      <c r="GFZ84" s="60"/>
      <c r="GGA84" s="60"/>
      <c r="GGB84" s="60"/>
      <c r="GGC84" s="60"/>
      <c r="GGD84" s="60"/>
      <c r="GGE84" s="60"/>
      <c r="GGF84" s="60"/>
      <c r="GGG84" s="60"/>
      <c r="GGH84" s="60"/>
      <c r="GGI84" s="60"/>
      <c r="GGJ84" s="60"/>
      <c r="GGK84" s="60"/>
      <c r="GGL84" s="60"/>
      <c r="GGM84" s="60"/>
      <c r="GGN84" s="60"/>
      <c r="GGO84" s="60"/>
      <c r="GGP84" s="60"/>
      <c r="GGQ84" s="60"/>
      <c r="GGR84" s="60"/>
      <c r="GGS84" s="60"/>
      <c r="GGT84" s="60"/>
      <c r="GGU84" s="60"/>
      <c r="GGV84" s="60"/>
      <c r="GGW84" s="60"/>
      <c r="GGX84" s="60"/>
      <c r="GGY84" s="60"/>
      <c r="GGZ84" s="60"/>
      <c r="GHA84" s="60"/>
      <c r="GHB84" s="60"/>
      <c r="GHC84" s="60"/>
      <c r="GHD84" s="60"/>
      <c r="GHE84" s="60"/>
      <c r="GHF84" s="60"/>
      <c r="GHG84" s="60"/>
      <c r="GHH84" s="60"/>
      <c r="GHI84" s="60"/>
      <c r="GHJ84" s="60"/>
      <c r="GHK84" s="60"/>
      <c r="GHL84" s="60"/>
      <c r="GHM84" s="60"/>
      <c r="GHN84" s="60"/>
      <c r="GHO84" s="60"/>
      <c r="GHP84" s="60"/>
      <c r="GHQ84" s="60"/>
      <c r="GHR84" s="60"/>
      <c r="GHS84" s="60"/>
      <c r="GHT84" s="60"/>
      <c r="GHU84" s="60"/>
      <c r="GHV84" s="60"/>
      <c r="GHW84" s="60"/>
      <c r="GHX84" s="60"/>
      <c r="GHY84" s="60"/>
      <c r="GHZ84" s="60"/>
      <c r="GIA84" s="60"/>
      <c r="GIB84" s="60"/>
      <c r="GIC84" s="60"/>
      <c r="GID84" s="60"/>
      <c r="GIE84" s="60"/>
      <c r="GIF84" s="60"/>
      <c r="GIG84" s="60"/>
      <c r="GIH84" s="60"/>
      <c r="GII84" s="60"/>
      <c r="GIJ84" s="60"/>
      <c r="GIK84" s="60"/>
      <c r="GIL84" s="60"/>
      <c r="GIM84" s="60"/>
      <c r="GIN84" s="60"/>
      <c r="GIO84" s="60"/>
      <c r="GIP84" s="60"/>
      <c r="GIQ84" s="60"/>
      <c r="GIR84" s="60"/>
      <c r="GIS84" s="60"/>
      <c r="GIT84" s="60"/>
      <c r="GIU84" s="60"/>
      <c r="GIV84" s="60"/>
      <c r="GIW84" s="60"/>
      <c r="GIX84" s="60"/>
      <c r="GIY84" s="60"/>
      <c r="GIZ84" s="60"/>
      <c r="GJA84" s="60"/>
      <c r="GJB84" s="60"/>
      <c r="GJC84" s="60"/>
      <c r="GJD84" s="60"/>
      <c r="GJE84" s="60"/>
      <c r="GJF84" s="60"/>
      <c r="GJG84" s="60"/>
      <c r="GJH84" s="60"/>
      <c r="GJI84" s="60"/>
      <c r="GJJ84" s="60"/>
      <c r="GJK84" s="60"/>
      <c r="GJL84" s="60"/>
      <c r="GJM84" s="60"/>
      <c r="GJN84" s="60"/>
      <c r="GJO84" s="60"/>
      <c r="GJP84" s="60"/>
      <c r="GJQ84" s="60"/>
      <c r="GJR84" s="60"/>
      <c r="GJS84" s="60"/>
      <c r="GJT84" s="60"/>
      <c r="GJU84" s="60"/>
      <c r="GJV84" s="60"/>
      <c r="GJW84" s="60"/>
      <c r="GJX84" s="60"/>
      <c r="GJY84" s="60"/>
      <c r="GJZ84" s="60"/>
      <c r="GKA84" s="60"/>
      <c r="GKB84" s="60"/>
      <c r="GKC84" s="60"/>
      <c r="GKD84" s="60"/>
      <c r="GKE84" s="60"/>
      <c r="GKF84" s="60"/>
      <c r="GKG84" s="60"/>
      <c r="GKH84" s="60"/>
      <c r="GKI84" s="60"/>
      <c r="GKJ84" s="60"/>
      <c r="GKK84" s="60"/>
      <c r="GKL84" s="60"/>
      <c r="GKM84" s="60"/>
      <c r="GKN84" s="60"/>
      <c r="GKO84" s="60"/>
      <c r="GKP84" s="60"/>
      <c r="GKQ84" s="60"/>
      <c r="GKR84" s="60"/>
      <c r="GKS84" s="60"/>
      <c r="GKT84" s="60"/>
      <c r="GKU84" s="60"/>
      <c r="GKV84" s="60"/>
      <c r="GKW84" s="60"/>
      <c r="GKX84" s="60"/>
      <c r="GKY84" s="60"/>
      <c r="GKZ84" s="60"/>
      <c r="GLA84" s="60"/>
      <c r="GLB84" s="60"/>
      <c r="GLC84" s="60"/>
      <c r="GLD84" s="60"/>
      <c r="GLE84" s="60"/>
      <c r="GLF84" s="60"/>
      <c r="GLG84" s="60"/>
      <c r="GLH84" s="60"/>
      <c r="GLI84" s="60"/>
      <c r="GLJ84" s="60"/>
      <c r="GLK84" s="60"/>
      <c r="GLL84" s="60"/>
      <c r="GLM84" s="60"/>
      <c r="GLN84" s="60"/>
      <c r="GLO84" s="60"/>
      <c r="GLP84" s="60"/>
      <c r="GLQ84" s="60"/>
      <c r="GLR84" s="60"/>
      <c r="GLS84" s="60"/>
      <c r="GLT84" s="60"/>
      <c r="GLU84" s="60"/>
      <c r="GLV84" s="60"/>
      <c r="GLW84" s="60"/>
      <c r="GLX84" s="60"/>
      <c r="GLY84" s="60"/>
      <c r="GLZ84" s="60"/>
      <c r="GMA84" s="60"/>
      <c r="GMB84" s="60"/>
      <c r="GMC84" s="60"/>
      <c r="GMD84" s="60"/>
      <c r="GME84" s="60"/>
      <c r="GMF84" s="60"/>
      <c r="GMG84" s="60"/>
      <c r="GMH84" s="60"/>
      <c r="GMI84" s="60"/>
      <c r="GMJ84" s="60"/>
      <c r="GMK84" s="60"/>
      <c r="GML84" s="60"/>
      <c r="GMM84" s="60"/>
      <c r="GMN84" s="60"/>
      <c r="GMO84" s="60"/>
      <c r="GMP84" s="60"/>
      <c r="GMQ84" s="60"/>
      <c r="GMR84" s="60"/>
      <c r="GMS84" s="60"/>
      <c r="GMT84" s="60"/>
      <c r="GMU84" s="60"/>
      <c r="GMV84" s="60"/>
      <c r="GMW84" s="60"/>
      <c r="GMX84" s="60"/>
      <c r="GMY84" s="60"/>
      <c r="GMZ84" s="60"/>
      <c r="GNA84" s="60"/>
      <c r="GNB84" s="60"/>
      <c r="GNC84" s="60"/>
      <c r="GND84" s="60"/>
      <c r="GNE84" s="60"/>
      <c r="GNF84" s="60"/>
      <c r="GNG84" s="60"/>
      <c r="GNH84" s="60"/>
      <c r="GNI84" s="60"/>
      <c r="GNJ84" s="60"/>
      <c r="GNK84" s="60"/>
      <c r="GNL84" s="60"/>
      <c r="GNM84" s="60"/>
      <c r="GNN84" s="60"/>
      <c r="GNO84" s="60"/>
      <c r="GNP84" s="60"/>
      <c r="GNQ84" s="60"/>
      <c r="GNR84" s="60"/>
      <c r="GNS84" s="60"/>
      <c r="GNT84" s="60"/>
      <c r="GNU84" s="60"/>
      <c r="GNV84" s="60"/>
      <c r="GNW84" s="60"/>
      <c r="GNX84" s="60"/>
      <c r="GNY84" s="60"/>
      <c r="GNZ84" s="60"/>
      <c r="GOA84" s="60"/>
      <c r="GOB84" s="60"/>
      <c r="GOC84" s="60"/>
      <c r="GOD84" s="60"/>
      <c r="GOE84" s="60"/>
      <c r="GOF84" s="60"/>
      <c r="GOG84" s="60"/>
      <c r="GOH84" s="60"/>
      <c r="GOI84" s="60"/>
      <c r="GOJ84" s="60"/>
      <c r="GOK84" s="60"/>
      <c r="GOL84" s="60"/>
      <c r="GOM84" s="60"/>
      <c r="GON84" s="60"/>
      <c r="GOO84" s="60"/>
      <c r="GOP84" s="60"/>
      <c r="GOQ84" s="60"/>
      <c r="GOR84" s="60"/>
      <c r="GOS84" s="60"/>
      <c r="GOT84" s="60"/>
      <c r="GOU84" s="60"/>
      <c r="GOV84" s="60"/>
      <c r="GOW84" s="60"/>
      <c r="GOX84" s="60"/>
      <c r="GOY84" s="60"/>
      <c r="GOZ84" s="60"/>
      <c r="GPA84" s="60"/>
      <c r="GPB84" s="60"/>
      <c r="GPC84" s="60"/>
      <c r="GPD84" s="60"/>
      <c r="GPE84" s="60"/>
      <c r="GPF84" s="60"/>
      <c r="GPG84" s="60"/>
      <c r="GPH84" s="60"/>
      <c r="GPI84" s="60"/>
      <c r="GPJ84" s="60"/>
      <c r="GPK84" s="60"/>
      <c r="GPL84" s="60"/>
      <c r="GPM84" s="60"/>
      <c r="GPN84" s="60"/>
      <c r="GPO84" s="60"/>
      <c r="GPP84" s="60"/>
      <c r="GPQ84" s="60"/>
      <c r="GPR84" s="60"/>
      <c r="GPS84" s="60"/>
      <c r="GPT84" s="60"/>
      <c r="GPU84" s="60"/>
      <c r="GPV84" s="60"/>
      <c r="GPW84" s="60"/>
      <c r="GPX84" s="60"/>
      <c r="GPY84" s="60"/>
      <c r="GPZ84" s="60"/>
      <c r="GQA84" s="60"/>
      <c r="GQB84" s="60"/>
      <c r="GQC84" s="60"/>
      <c r="GQD84" s="60"/>
      <c r="GQE84" s="60"/>
      <c r="GQF84" s="60"/>
      <c r="GQG84" s="60"/>
      <c r="GQH84" s="60"/>
      <c r="GQI84" s="60"/>
      <c r="GQJ84" s="60"/>
      <c r="GQK84" s="60"/>
      <c r="GQL84" s="60"/>
      <c r="GQM84" s="60"/>
      <c r="GQN84" s="60"/>
      <c r="GQO84" s="60"/>
      <c r="GQP84" s="60"/>
      <c r="GQQ84" s="60"/>
      <c r="GQR84" s="60"/>
      <c r="GQS84" s="60"/>
      <c r="GQT84" s="60"/>
      <c r="GQU84" s="60"/>
      <c r="GQV84" s="60"/>
      <c r="GQW84" s="60"/>
      <c r="GQX84" s="60"/>
      <c r="GQY84" s="60"/>
      <c r="GQZ84" s="60"/>
      <c r="GRA84" s="60"/>
      <c r="GRB84" s="60"/>
      <c r="GRC84" s="60"/>
      <c r="GRD84" s="60"/>
      <c r="GRE84" s="60"/>
      <c r="GRF84" s="60"/>
      <c r="GRG84" s="60"/>
      <c r="GRH84" s="60"/>
      <c r="GRI84" s="60"/>
      <c r="GRJ84" s="60"/>
      <c r="GRK84" s="60"/>
      <c r="GRL84" s="60"/>
      <c r="GRM84" s="60"/>
      <c r="GRN84" s="60"/>
      <c r="GRO84" s="60"/>
      <c r="GRP84" s="60"/>
      <c r="GRQ84" s="60"/>
      <c r="GRR84" s="60"/>
      <c r="GRS84" s="60"/>
      <c r="GRT84" s="60"/>
      <c r="GRU84" s="60"/>
      <c r="GRV84" s="60"/>
      <c r="GRW84" s="60"/>
      <c r="GRX84" s="60"/>
      <c r="GRY84" s="60"/>
      <c r="GRZ84" s="60"/>
      <c r="GSA84" s="60"/>
      <c r="GSB84" s="60"/>
      <c r="GSC84" s="60"/>
      <c r="GSD84" s="60"/>
      <c r="GSE84" s="60"/>
      <c r="GSF84" s="60"/>
      <c r="GSG84" s="60"/>
      <c r="GSH84" s="60"/>
      <c r="GSI84" s="60"/>
      <c r="GSJ84" s="60"/>
      <c r="GSK84" s="60"/>
      <c r="GSL84" s="60"/>
      <c r="GSM84" s="60"/>
      <c r="GSN84" s="60"/>
      <c r="GSO84" s="60"/>
      <c r="GSP84" s="60"/>
      <c r="GSQ84" s="60"/>
      <c r="GSR84" s="60"/>
      <c r="GSS84" s="60"/>
      <c r="GST84" s="60"/>
      <c r="GSU84" s="60"/>
      <c r="GSV84" s="60"/>
      <c r="GSW84" s="60"/>
      <c r="GSX84" s="60"/>
      <c r="GSY84" s="60"/>
      <c r="GSZ84" s="60"/>
      <c r="GTA84" s="60"/>
      <c r="GTB84" s="60"/>
      <c r="GTC84" s="60"/>
      <c r="GTD84" s="60"/>
      <c r="GTE84" s="60"/>
      <c r="GTF84" s="60"/>
      <c r="GTG84" s="60"/>
      <c r="GTH84" s="60"/>
      <c r="GTI84" s="60"/>
      <c r="GTJ84" s="60"/>
      <c r="GTK84" s="60"/>
      <c r="GTL84" s="60"/>
      <c r="GTM84" s="60"/>
      <c r="GTN84" s="60"/>
      <c r="GTO84" s="60"/>
      <c r="GTP84" s="60"/>
      <c r="GTQ84" s="60"/>
      <c r="GTR84" s="60"/>
      <c r="GTS84" s="60"/>
      <c r="GTT84" s="60"/>
      <c r="GTU84" s="60"/>
      <c r="GTV84" s="60"/>
      <c r="GTW84" s="60"/>
      <c r="GTX84" s="60"/>
      <c r="GTY84" s="60"/>
      <c r="GTZ84" s="60"/>
      <c r="GUA84" s="60"/>
      <c r="GUB84" s="60"/>
      <c r="GUC84" s="60"/>
      <c r="GUD84" s="60"/>
      <c r="GUE84" s="60"/>
      <c r="GUF84" s="60"/>
      <c r="GUG84" s="60"/>
      <c r="GUH84" s="60"/>
      <c r="GUI84" s="60"/>
      <c r="GUJ84" s="60"/>
      <c r="GUK84" s="60"/>
      <c r="GUL84" s="60"/>
      <c r="GUM84" s="60"/>
      <c r="GUN84" s="60"/>
      <c r="GUO84" s="60"/>
      <c r="GUP84" s="60"/>
      <c r="GUQ84" s="60"/>
      <c r="GUR84" s="60"/>
      <c r="GUS84" s="60"/>
      <c r="GUT84" s="60"/>
      <c r="GUU84" s="60"/>
      <c r="GUV84" s="60"/>
      <c r="GUW84" s="60"/>
      <c r="GUX84" s="60"/>
      <c r="GUY84" s="60"/>
      <c r="GUZ84" s="60"/>
      <c r="GVA84" s="60"/>
      <c r="GVB84" s="60"/>
      <c r="GVC84" s="60"/>
      <c r="GVD84" s="60"/>
      <c r="GVE84" s="60"/>
      <c r="GVF84" s="60"/>
      <c r="GVG84" s="60"/>
      <c r="GVH84" s="60"/>
      <c r="GVI84" s="60"/>
      <c r="GVJ84" s="60"/>
      <c r="GVK84" s="60"/>
      <c r="GVL84" s="60"/>
      <c r="GVM84" s="60"/>
      <c r="GVN84" s="60"/>
      <c r="GVO84" s="60"/>
      <c r="GVP84" s="60"/>
      <c r="GVQ84" s="60"/>
      <c r="GVR84" s="60"/>
      <c r="GVS84" s="60"/>
      <c r="GVT84" s="60"/>
      <c r="GVU84" s="60"/>
      <c r="GVV84" s="60"/>
      <c r="GVW84" s="60"/>
      <c r="GVX84" s="60"/>
      <c r="GVY84" s="60"/>
      <c r="GVZ84" s="60"/>
      <c r="GWA84" s="60"/>
      <c r="GWB84" s="60"/>
      <c r="GWC84" s="60"/>
      <c r="GWD84" s="60"/>
      <c r="GWE84" s="60"/>
      <c r="GWF84" s="60"/>
      <c r="GWG84" s="60"/>
      <c r="GWH84" s="60"/>
      <c r="GWI84" s="60"/>
      <c r="GWJ84" s="60"/>
      <c r="GWK84" s="60"/>
      <c r="GWL84" s="60"/>
      <c r="GWM84" s="60"/>
      <c r="GWN84" s="60"/>
      <c r="GWO84" s="60"/>
      <c r="GWP84" s="60"/>
      <c r="GWQ84" s="60"/>
      <c r="GWR84" s="60"/>
      <c r="GWS84" s="60"/>
      <c r="GWT84" s="60"/>
      <c r="GWU84" s="60"/>
      <c r="GWV84" s="60"/>
      <c r="GWW84" s="60"/>
      <c r="GWX84" s="60"/>
      <c r="GWY84" s="60"/>
      <c r="GWZ84" s="60"/>
      <c r="GXA84" s="60"/>
      <c r="GXB84" s="60"/>
      <c r="GXC84" s="60"/>
      <c r="GXD84" s="60"/>
      <c r="GXE84" s="60"/>
      <c r="GXF84" s="60"/>
      <c r="GXG84" s="60"/>
      <c r="GXH84" s="60"/>
      <c r="GXI84" s="60"/>
      <c r="GXJ84" s="60"/>
      <c r="GXK84" s="60"/>
      <c r="GXL84" s="60"/>
      <c r="GXM84" s="60"/>
      <c r="GXN84" s="60"/>
      <c r="GXO84" s="60"/>
      <c r="GXP84" s="60"/>
      <c r="GXQ84" s="60"/>
      <c r="GXR84" s="60"/>
      <c r="GXS84" s="60"/>
      <c r="GXT84" s="60"/>
      <c r="GXU84" s="60"/>
      <c r="GXV84" s="60"/>
      <c r="GXW84" s="60"/>
      <c r="GXX84" s="60"/>
      <c r="GXY84" s="60"/>
      <c r="GXZ84" s="60"/>
      <c r="GYA84" s="60"/>
      <c r="GYB84" s="60"/>
      <c r="GYC84" s="60"/>
      <c r="GYD84" s="60"/>
      <c r="GYE84" s="60"/>
      <c r="GYF84" s="60"/>
      <c r="GYG84" s="60"/>
      <c r="GYH84" s="60"/>
      <c r="GYI84" s="60"/>
      <c r="GYJ84" s="60"/>
      <c r="GYK84" s="60"/>
      <c r="GYL84" s="60"/>
      <c r="GYM84" s="60"/>
      <c r="GYN84" s="60"/>
      <c r="GYO84" s="60"/>
      <c r="GYP84" s="60"/>
      <c r="GYQ84" s="60"/>
      <c r="GYR84" s="60"/>
      <c r="GYS84" s="60"/>
      <c r="GYT84" s="60"/>
      <c r="GYU84" s="60"/>
      <c r="GYV84" s="60"/>
      <c r="GYW84" s="60"/>
      <c r="GYX84" s="60"/>
      <c r="GYY84" s="60"/>
      <c r="GYZ84" s="60"/>
      <c r="GZA84" s="60"/>
      <c r="GZB84" s="60"/>
      <c r="GZC84" s="60"/>
      <c r="GZD84" s="60"/>
      <c r="GZE84" s="60"/>
      <c r="GZF84" s="60"/>
      <c r="GZG84" s="60"/>
      <c r="GZH84" s="60"/>
      <c r="GZI84" s="60"/>
      <c r="GZJ84" s="60"/>
      <c r="GZK84" s="60"/>
      <c r="GZL84" s="60"/>
      <c r="GZM84" s="60"/>
      <c r="GZN84" s="60"/>
      <c r="GZO84" s="60"/>
      <c r="GZP84" s="60"/>
      <c r="GZQ84" s="60"/>
      <c r="GZR84" s="60"/>
      <c r="GZS84" s="60"/>
      <c r="GZT84" s="60"/>
      <c r="GZU84" s="60"/>
      <c r="GZV84" s="60"/>
      <c r="GZW84" s="60"/>
      <c r="GZX84" s="60"/>
      <c r="GZY84" s="60"/>
      <c r="GZZ84" s="60"/>
    </row>
    <row r="85" spans="1:5434" s="52" customFormat="1" ht="18.75" customHeight="1" x14ac:dyDescent="0.2">
      <c r="A85" s="84">
        <v>4</v>
      </c>
      <c r="B85" s="62" t="s">
        <v>62</v>
      </c>
      <c r="C85" s="37"/>
      <c r="D85" s="94">
        <f t="shared" si="161"/>
        <v>306</v>
      </c>
      <c r="E85" s="39">
        <f t="shared" si="167"/>
        <v>175</v>
      </c>
      <c r="F85" s="39">
        <f t="shared" si="168"/>
        <v>111</v>
      </c>
      <c r="G85" s="109">
        <f t="shared" si="169"/>
        <v>0</v>
      </c>
      <c r="H85" s="138">
        <f t="shared" si="170"/>
        <v>0</v>
      </c>
      <c r="I85" s="39">
        <f t="shared" si="171"/>
        <v>111</v>
      </c>
      <c r="J85" s="40">
        <v>278</v>
      </c>
      <c r="K85" s="39">
        <v>175</v>
      </c>
      <c r="L85" s="39">
        <f t="shared" si="172"/>
        <v>103</v>
      </c>
      <c r="M85" s="187">
        <v>0</v>
      </c>
      <c r="N85" s="115">
        <v>0</v>
      </c>
      <c r="O85" s="39">
        <f t="shared" si="173"/>
        <v>103</v>
      </c>
      <c r="P85" s="94">
        <f t="shared" si="79"/>
        <v>28</v>
      </c>
      <c r="Q85" s="39"/>
      <c r="R85" s="39">
        <f t="shared" si="174"/>
        <v>8</v>
      </c>
      <c r="S85" s="109">
        <f t="shared" si="175"/>
        <v>0</v>
      </c>
      <c r="T85" s="116">
        <f t="shared" si="176"/>
        <v>0</v>
      </c>
      <c r="U85" s="39">
        <f t="shared" si="177"/>
        <v>8</v>
      </c>
      <c r="V85" s="40">
        <v>8</v>
      </c>
      <c r="W85" s="39"/>
      <c r="X85" s="39">
        <f t="shared" si="178"/>
        <v>8</v>
      </c>
      <c r="Y85" s="109">
        <v>0</v>
      </c>
      <c r="Z85" s="116">
        <v>0</v>
      </c>
      <c r="AA85" s="39">
        <f t="shared" si="179"/>
        <v>8</v>
      </c>
      <c r="AB85" s="40">
        <v>20</v>
      </c>
      <c r="AC85" s="39"/>
      <c r="AD85" s="39"/>
      <c r="AE85" s="39"/>
      <c r="AF85" s="39"/>
      <c r="AG85" s="39"/>
      <c r="AH85" s="39"/>
      <c r="AI85" s="39"/>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c r="ON85" s="60"/>
      <c r="OO85" s="60"/>
      <c r="OP85" s="60"/>
      <c r="OQ85" s="60"/>
      <c r="OR85" s="60"/>
      <c r="OS85" s="60"/>
      <c r="OT85" s="60"/>
      <c r="OU85" s="60"/>
      <c r="OV85" s="60"/>
      <c r="OW85" s="60"/>
      <c r="OX85" s="60"/>
      <c r="OY85" s="60"/>
      <c r="OZ85" s="60"/>
      <c r="PA85" s="60"/>
      <c r="PB85" s="60"/>
      <c r="PC85" s="60"/>
      <c r="PD85" s="60"/>
      <c r="PE85" s="60"/>
      <c r="PF85" s="60"/>
      <c r="PG85" s="60"/>
      <c r="PH85" s="60"/>
      <c r="PI85" s="60"/>
      <c r="PJ85" s="60"/>
      <c r="PK85" s="60"/>
      <c r="PL85" s="60"/>
      <c r="PM85" s="60"/>
      <c r="PN85" s="60"/>
      <c r="PO85" s="60"/>
      <c r="PP85" s="60"/>
      <c r="PQ85" s="60"/>
      <c r="PR85" s="60"/>
      <c r="PS85" s="60"/>
      <c r="PT85" s="60"/>
      <c r="PU85" s="60"/>
      <c r="PV85" s="60"/>
      <c r="PW85" s="60"/>
      <c r="PX85" s="60"/>
      <c r="PY85" s="60"/>
      <c r="PZ85" s="60"/>
      <c r="QA85" s="60"/>
      <c r="QB85" s="60"/>
      <c r="QC85" s="60"/>
      <c r="QD85" s="60"/>
      <c r="QE85" s="60"/>
      <c r="QF85" s="60"/>
      <c r="QG85" s="60"/>
      <c r="QH85" s="60"/>
      <c r="QI85" s="60"/>
      <c r="QJ85" s="60"/>
      <c r="QK85" s="60"/>
      <c r="QL85" s="60"/>
      <c r="QM85" s="60"/>
      <c r="QN85" s="60"/>
      <c r="QO85" s="60"/>
      <c r="QP85" s="60"/>
      <c r="QQ85" s="60"/>
      <c r="QR85" s="60"/>
      <c r="QS85" s="60"/>
      <c r="QT85" s="60"/>
      <c r="QU85" s="60"/>
      <c r="QV85" s="60"/>
      <c r="QW85" s="60"/>
      <c r="QX85" s="60"/>
      <c r="QY85" s="60"/>
      <c r="QZ85" s="60"/>
      <c r="RA85" s="60"/>
      <c r="RB85" s="60"/>
      <c r="RC85" s="60"/>
      <c r="RD85" s="60"/>
      <c r="RE85" s="60"/>
      <c r="RF85" s="60"/>
      <c r="RG85" s="60"/>
      <c r="RH85" s="60"/>
      <c r="RI85" s="60"/>
      <c r="RJ85" s="60"/>
      <c r="RK85" s="60"/>
      <c r="RL85" s="60"/>
      <c r="RM85" s="60"/>
      <c r="RN85" s="60"/>
      <c r="RO85" s="60"/>
      <c r="RP85" s="60"/>
      <c r="RQ85" s="60"/>
      <c r="RR85" s="60"/>
      <c r="RS85" s="60"/>
      <c r="RT85" s="60"/>
      <c r="RU85" s="60"/>
      <c r="RV85" s="60"/>
      <c r="RW85" s="60"/>
      <c r="RX85" s="60"/>
      <c r="RY85" s="60"/>
      <c r="RZ85" s="60"/>
      <c r="SA85" s="60"/>
      <c r="SB85" s="60"/>
      <c r="SC85" s="60"/>
      <c r="SD85" s="60"/>
      <c r="SE85" s="60"/>
      <c r="SF85" s="60"/>
      <c r="SG85" s="60"/>
      <c r="SH85" s="60"/>
      <c r="SI85" s="60"/>
      <c r="SJ85" s="60"/>
      <c r="SK85" s="60"/>
      <c r="SL85" s="60"/>
      <c r="SM85" s="60"/>
      <c r="SN85" s="60"/>
      <c r="SO85" s="60"/>
      <c r="SP85" s="60"/>
      <c r="SQ85" s="60"/>
      <c r="SR85" s="60"/>
      <c r="SS85" s="60"/>
      <c r="ST85" s="60"/>
      <c r="SU85" s="60"/>
      <c r="SV85" s="60"/>
      <c r="SW85" s="60"/>
      <c r="SX85" s="60"/>
      <c r="SY85" s="60"/>
      <c r="SZ85" s="60"/>
      <c r="TA85" s="60"/>
      <c r="TB85" s="60"/>
      <c r="TC85" s="60"/>
      <c r="TD85" s="60"/>
      <c r="TE85" s="60"/>
      <c r="TF85" s="60"/>
      <c r="TG85" s="60"/>
      <c r="TH85" s="60"/>
      <c r="TI85" s="60"/>
      <c r="TJ85" s="60"/>
      <c r="TK85" s="60"/>
      <c r="TL85" s="60"/>
      <c r="TM85" s="60"/>
      <c r="TN85" s="60"/>
      <c r="TO85" s="60"/>
      <c r="TP85" s="60"/>
      <c r="TQ85" s="60"/>
      <c r="TR85" s="60"/>
      <c r="TS85" s="60"/>
      <c r="TT85" s="60"/>
      <c r="TU85" s="60"/>
      <c r="TV85" s="60"/>
      <c r="TW85" s="60"/>
      <c r="TX85" s="60"/>
      <c r="TY85" s="60"/>
      <c r="TZ85" s="60"/>
      <c r="UA85" s="60"/>
      <c r="UB85" s="60"/>
      <c r="UC85" s="60"/>
      <c r="UD85" s="60"/>
      <c r="UE85" s="60"/>
      <c r="UF85" s="60"/>
      <c r="UG85" s="60"/>
      <c r="UH85" s="60"/>
      <c r="UI85" s="60"/>
      <c r="UJ85" s="60"/>
      <c r="UK85" s="60"/>
      <c r="UL85" s="60"/>
      <c r="UM85" s="60"/>
      <c r="UN85" s="60"/>
      <c r="UO85" s="60"/>
      <c r="UP85" s="60"/>
      <c r="UQ85" s="60"/>
      <c r="UR85" s="60"/>
      <c r="US85" s="60"/>
      <c r="UT85" s="60"/>
      <c r="UU85" s="60"/>
      <c r="UV85" s="60"/>
      <c r="UW85" s="60"/>
      <c r="UX85" s="60"/>
      <c r="UY85" s="60"/>
      <c r="UZ85" s="60"/>
      <c r="VA85" s="60"/>
      <c r="VB85" s="60"/>
      <c r="VC85" s="60"/>
      <c r="VD85" s="60"/>
      <c r="VE85" s="60"/>
      <c r="VF85" s="60"/>
      <c r="VG85" s="60"/>
      <c r="VH85" s="60"/>
      <c r="VI85" s="60"/>
      <c r="VJ85" s="60"/>
      <c r="VK85" s="60"/>
      <c r="VL85" s="60"/>
      <c r="VM85" s="60"/>
      <c r="VN85" s="60"/>
      <c r="VO85" s="60"/>
      <c r="VP85" s="60"/>
      <c r="VQ85" s="60"/>
      <c r="VR85" s="60"/>
      <c r="VS85" s="60"/>
      <c r="VT85" s="60"/>
      <c r="VU85" s="60"/>
      <c r="VV85" s="60"/>
      <c r="VW85" s="60"/>
      <c r="VX85" s="60"/>
      <c r="VY85" s="60"/>
      <c r="VZ85" s="60"/>
      <c r="WA85" s="60"/>
      <c r="WB85" s="60"/>
      <c r="WC85" s="60"/>
      <c r="WD85" s="60"/>
      <c r="WE85" s="60"/>
      <c r="WF85" s="60"/>
      <c r="WG85" s="60"/>
      <c r="WH85" s="60"/>
      <c r="WI85" s="60"/>
      <c r="WJ85" s="60"/>
      <c r="WK85" s="60"/>
      <c r="WL85" s="60"/>
      <c r="WM85" s="60"/>
      <c r="WN85" s="60"/>
      <c r="WO85" s="60"/>
      <c r="WP85" s="60"/>
      <c r="WQ85" s="60"/>
      <c r="WR85" s="60"/>
      <c r="WS85" s="60"/>
      <c r="WT85" s="60"/>
      <c r="WU85" s="60"/>
      <c r="WV85" s="60"/>
      <c r="WW85" s="60"/>
      <c r="WX85" s="60"/>
      <c r="WY85" s="60"/>
      <c r="WZ85" s="60"/>
      <c r="XA85" s="60"/>
      <c r="XB85" s="60"/>
      <c r="XC85" s="60"/>
      <c r="XD85" s="60"/>
      <c r="XE85" s="60"/>
      <c r="XF85" s="60"/>
      <c r="XG85" s="60"/>
      <c r="XH85" s="60"/>
      <c r="XI85" s="60"/>
      <c r="XJ85" s="60"/>
      <c r="XK85" s="60"/>
      <c r="XL85" s="60"/>
      <c r="XM85" s="60"/>
      <c r="XN85" s="60"/>
      <c r="XO85" s="60"/>
      <c r="XP85" s="60"/>
      <c r="XQ85" s="60"/>
      <c r="XR85" s="60"/>
      <c r="XS85" s="60"/>
      <c r="XT85" s="60"/>
      <c r="XU85" s="60"/>
      <c r="XV85" s="60"/>
      <c r="XW85" s="60"/>
      <c r="XX85" s="60"/>
      <c r="XY85" s="60"/>
      <c r="XZ85" s="60"/>
      <c r="YA85" s="60"/>
      <c r="YB85" s="60"/>
      <c r="YC85" s="60"/>
      <c r="YD85" s="60"/>
      <c r="YE85" s="60"/>
      <c r="YF85" s="60"/>
      <c r="YG85" s="60"/>
      <c r="YH85" s="60"/>
      <c r="YI85" s="60"/>
      <c r="YJ85" s="60"/>
      <c r="YK85" s="60"/>
      <c r="YL85" s="60"/>
      <c r="YM85" s="60"/>
      <c r="YN85" s="60"/>
      <c r="YO85" s="60"/>
      <c r="YP85" s="60"/>
      <c r="YQ85" s="60"/>
      <c r="YR85" s="60"/>
      <c r="YS85" s="60"/>
      <c r="YT85" s="60"/>
      <c r="YU85" s="60"/>
      <c r="YV85" s="60"/>
      <c r="YW85" s="60"/>
      <c r="YX85" s="60"/>
      <c r="YY85" s="60"/>
      <c r="YZ85" s="60"/>
      <c r="ZA85" s="60"/>
      <c r="ZB85" s="60"/>
      <c r="ZC85" s="60"/>
      <c r="ZD85" s="60"/>
      <c r="ZE85" s="60"/>
      <c r="ZF85" s="60"/>
      <c r="ZG85" s="60"/>
      <c r="ZH85" s="60"/>
      <c r="ZI85" s="60"/>
      <c r="ZJ85" s="60"/>
      <c r="ZK85" s="60"/>
      <c r="ZL85" s="60"/>
      <c r="ZM85" s="60"/>
      <c r="ZN85" s="60"/>
      <c r="ZO85" s="60"/>
      <c r="ZP85" s="60"/>
      <c r="ZQ85" s="60"/>
      <c r="ZR85" s="60"/>
      <c r="ZS85" s="60"/>
      <c r="ZT85" s="60"/>
      <c r="ZU85" s="60"/>
      <c r="ZV85" s="60"/>
      <c r="ZW85" s="60"/>
      <c r="ZX85" s="60"/>
      <c r="ZY85" s="60"/>
      <c r="ZZ85" s="60"/>
      <c r="AAA85" s="60"/>
      <c r="AAB85" s="60"/>
      <c r="AAC85" s="60"/>
      <c r="AAD85" s="60"/>
      <c r="AAE85" s="60"/>
      <c r="AAF85" s="60"/>
      <c r="AAG85" s="60"/>
      <c r="AAH85" s="60"/>
      <c r="AAI85" s="60"/>
      <c r="AAJ85" s="60"/>
      <c r="AAK85" s="60"/>
      <c r="AAL85" s="60"/>
      <c r="AAM85" s="60"/>
      <c r="AAN85" s="60"/>
      <c r="AAO85" s="60"/>
      <c r="AAP85" s="60"/>
      <c r="AAQ85" s="60"/>
      <c r="AAR85" s="60"/>
      <c r="AAS85" s="60"/>
      <c r="AAT85" s="60"/>
      <c r="AAU85" s="60"/>
      <c r="AAV85" s="60"/>
      <c r="AAW85" s="60"/>
      <c r="AAX85" s="60"/>
      <c r="AAY85" s="60"/>
      <c r="AAZ85" s="60"/>
      <c r="ABA85" s="60"/>
      <c r="ABB85" s="60"/>
      <c r="ABC85" s="60"/>
      <c r="ABD85" s="60"/>
      <c r="ABE85" s="60"/>
      <c r="ABF85" s="60"/>
      <c r="ABG85" s="60"/>
      <c r="ABH85" s="60"/>
      <c r="ABI85" s="60"/>
      <c r="ABJ85" s="60"/>
      <c r="ABK85" s="60"/>
      <c r="ABL85" s="60"/>
      <c r="ABM85" s="60"/>
      <c r="ABN85" s="60"/>
      <c r="ABO85" s="60"/>
      <c r="ABP85" s="60"/>
      <c r="ABQ85" s="60"/>
      <c r="ABR85" s="60"/>
      <c r="ABS85" s="60"/>
      <c r="ABT85" s="60"/>
      <c r="ABU85" s="60"/>
      <c r="ABV85" s="60"/>
      <c r="ABW85" s="60"/>
      <c r="ABX85" s="60"/>
      <c r="ABY85" s="60"/>
      <c r="ABZ85" s="60"/>
      <c r="ACA85" s="60"/>
      <c r="ACB85" s="60"/>
      <c r="ACC85" s="60"/>
      <c r="ACD85" s="60"/>
      <c r="ACE85" s="60"/>
      <c r="ACF85" s="60"/>
      <c r="ACG85" s="60"/>
      <c r="ACH85" s="60"/>
      <c r="ACI85" s="60"/>
      <c r="ACJ85" s="60"/>
      <c r="ACK85" s="60"/>
      <c r="ACL85" s="60"/>
      <c r="ACM85" s="60"/>
      <c r="ACN85" s="60"/>
      <c r="ACO85" s="60"/>
      <c r="ACP85" s="60"/>
      <c r="ACQ85" s="60"/>
      <c r="ACR85" s="60"/>
      <c r="ACS85" s="60"/>
      <c r="ACT85" s="60"/>
      <c r="ACU85" s="60"/>
      <c r="ACV85" s="60"/>
      <c r="ACW85" s="60"/>
      <c r="ACX85" s="60"/>
      <c r="ACY85" s="60"/>
      <c r="ACZ85" s="60"/>
      <c r="ADA85" s="60"/>
      <c r="ADB85" s="60"/>
      <c r="ADC85" s="60"/>
      <c r="ADD85" s="60"/>
      <c r="ADE85" s="60"/>
      <c r="ADF85" s="60"/>
      <c r="ADG85" s="60"/>
      <c r="ADH85" s="60"/>
      <c r="ADI85" s="60"/>
      <c r="ADJ85" s="60"/>
      <c r="ADK85" s="60"/>
      <c r="ADL85" s="60"/>
      <c r="ADM85" s="60"/>
      <c r="ADN85" s="60"/>
      <c r="ADO85" s="60"/>
      <c r="ADP85" s="60"/>
      <c r="ADQ85" s="60"/>
      <c r="ADR85" s="60"/>
      <c r="ADS85" s="60"/>
      <c r="ADT85" s="60"/>
      <c r="ADU85" s="60"/>
      <c r="ADV85" s="60"/>
      <c r="ADW85" s="60"/>
      <c r="ADX85" s="60"/>
      <c r="ADY85" s="60"/>
      <c r="ADZ85" s="60"/>
      <c r="AEA85" s="60"/>
      <c r="AEB85" s="60"/>
      <c r="AEC85" s="60"/>
      <c r="AED85" s="60"/>
      <c r="AEE85" s="60"/>
      <c r="AEF85" s="60"/>
      <c r="AEG85" s="60"/>
      <c r="AEH85" s="60"/>
      <c r="AEI85" s="60"/>
      <c r="AEJ85" s="60"/>
      <c r="AEK85" s="60"/>
      <c r="AEL85" s="60"/>
      <c r="AEM85" s="60"/>
      <c r="AEN85" s="60"/>
      <c r="AEO85" s="60"/>
      <c r="AEP85" s="60"/>
      <c r="AEQ85" s="60"/>
      <c r="AER85" s="60"/>
      <c r="AES85" s="60"/>
      <c r="AET85" s="60"/>
      <c r="AEU85" s="60"/>
      <c r="AEV85" s="60"/>
      <c r="AEW85" s="60"/>
      <c r="AEX85" s="60"/>
      <c r="AEY85" s="60"/>
      <c r="AEZ85" s="60"/>
      <c r="AFA85" s="60"/>
      <c r="AFB85" s="60"/>
      <c r="AFC85" s="60"/>
      <c r="AFD85" s="60"/>
      <c r="AFE85" s="60"/>
      <c r="AFF85" s="60"/>
      <c r="AFG85" s="60"/>
      <c r="AFH85" s="60"/>
      <c r="AFI85" s="60"/>
      <c r="AFJ85" s="60"/>
      <c r="AFK85" s="60"/>
      <c r="AFL85" s="60"/>
      <c r="AFM85" s="60"/>
      <c r="AFN85" s="60"/>
      <c r="AFO85" s="60"/>
      <c r="AFP85" s="60"/>
      <c r="AFQ85" s="60"/>
      <c r="AFR85" s="60"/>
      <c r="AFS85" s="60"/>
      <c r="AFT85" s="60"/>
      <c r="AFU85" s="60"/>
      <c r="AFV85" s="60"/>
      <c r="AFW85" s="60"/>
      <c r="AFX85" s="60"/>
      <c r="AFY85" s="60"/>
      <c r="AFZ85" s="60"/>
      <c r="AGA85" s="60"/>
      <c r="AGB85" s="60"/>
      <c r="AGC85" s="60"/>
      <c r="AGD85" s="60"/>
      <c r="AGE85" s="60"/>
      <c r="AGF85" s="60"/>
      <c r="AGG85" s="60"/>
      <c r="AGH85" s="60"/>
      <c r="AGI85" s="60"/>
      <c r="AGJ85" s="60"/>
      <c r="AGK85" s="60"/>
      <c r="AGL85" s="60"/>
      <c r="AGM85" s="60"/>
      <c r="AGN85" s="60"/>
      <c r="AGO85" s="60"/>
      <c r="AGP85" s="60"/>
      <c r="AGQ85" s="60"/>
      <c r="AGR85" s="60"/>
      <c r="AGS85" s="60"/>
      <c r="AGT85" s="60"/>
      <c r="AGU85" s="60"/>
      <c r="AGV85" s="60"/>
      <c r="AGW85" s="60"/>
      <c r="AGX85" s="60"/>
      <c r="AGY85" s="60"/>
      <c r="AGZ85" s="60"/>
      <c r="AHA85" s="60"/>
      <c r="AHB85" s="60"/>
      <c r="AHC85" s="60"/>
      <c r="AHD85" s="60"/>
      <c r="AHE85" s="60"/>
      <c r="AHF85" s="60"/>
      <c r="AHG85" s="60"/>
      <c r="AHH85" s="60"/>
      <c r="AHI85" s="60"/>
      <c r="AHJ85" s="60"/>
      <c r="AHK85" s="60"/>
      <c r="AHL85" s="60"/>
      <c r="AHM85" s="60"/>
      <c r="AHN85" s="60"/>
      <c r="AHO85" s="60"/>
      <c r="AHP85" s="60"/>
      <c r="AHQ85" s="60"/>
      <c r="AHR85" s="60"/>
      <c r="AHS85" s="60"/>
      <c r="AHT85" s="60"/>
      <c r="AHU85" s="60"/>
      <c r="AHV85" s="60"/>
      <c r="AHW85" s="60"/>
      <c r="AHX85" s="60"/>
      <c r="AHY85" s="60"/>
      <c r="AHZ85" s="60"/>
      <c r="AIA85" s="60"/>
      <c r="AIB85" s="60"/>
      <c r="AIC85" s="60"/>
      <c r="AID85" s="60"/>
      <c r="AIE85" s="60"/>
      <c r="AIF85" s="60"/>
      <c r="AIG85" s="60"/>
      <c r="AIH85" s="60"/>
      <c r="AII85" s="60"/>
      <c r="AIJ85" s="60"/>
      <c r="AIK85" s="60"/>
      <c r="AIL85" s="60"/>
      <c r="AIM85" s="60"/>
      <c r="AIN85" s="60"/>
      <c r="AIO85" s="60"/>
      <c r="AIP85" s="60"/>
      <c r="AIQ85" s="60"/>
      <c r="AIR85" s="60"/>
      <c r="AIS85" s="60"/>
      <c r="AIT85" s="60"/>
      <c r="AIU85" s="60"/>
      <c r="AIV85" s="60"/>
      <c r="AIW85" s="60"/>
      <c r="AIX85" s="60"/>
      <c r="AIY85" s="60"/>
      <c r="AIZ85" s="60"/>
      <c r="AJA85" s="60"/>
      <c r="AJB85" s="60"/>
      <c r="AJC85" s="60"/>
      <c r="AJD85" s="60"/>
      <c r="AJE85" s="60"/>
      <c r="AJF85" s="60"/>
      <c r="AJG85" s="60"/>
      <c r="AJH85" s="60"/>
      <c r="AJI85" s="60"/>
      <c r="AJJ85" s="60"/>
      <c r="AJK85" s="60"/>
      <c r="AJL85" s="60"/>
      <c r="AJM85" s="60"/>
      <c r="AJN85" s="60"/>
      <c r="AJO85" s="60"/>
      <c r="AJP85" s="60"/>
      <c r="AJQ85" s="60"/>
      <c r="AJR85" s="60"/>
      <c r="AJS85" s="60"/>
      <c r="AJT85" s="60"/>
      <c r="AJU85" s="60"/>
      <c r="AJV85" s="60"/>
      <c r="AJW85" s="60"/>
      <c r="AJX85" s="60"/>
      <c r="AJY85" s="60"/>
      <c r="AJZ85" s="60"/>
      <c r="AKA85" s="60"/>
      <c r="AKB85" s="60"/>
      <c r="AKC85" s="60"/>
      <c r="AKD85" s="60"/>
      <c r="AKE85" s="60"/>
      <c r="AKF85" s="60"/>
      <c r="AKG85" s="60"/>
      <c r="AKH85" s="60"/>
      <c r="AKI85" s="60"/>
      <c r="AKJ85" s="60"/>
      <c r="AKK85" s="60"/>
      <c r="AKL85" s="60"/>
      <c r="AKM85" s="60"/>
      <c r="AKN85" s="60"/>
      <c r="AKO85" s="60"/>
      <c r="AKP85" s="60"/>
      <c r="AKQ85" s="60"/>
      <c r="AKR85" s="60"/>
      <c r="AKS85" s="60"/>
      <c r="AKT85" s="60"/>
      <c r="AKU85" s="60"/>
      <c r="AKV85" s="60"/>
      <c r="AKW85" s="60"/>
      <c r="AKX85" s="60"/>
      <c r="AKY85" s="60"/>
      <c r="AKZ85" s="60"/>
      <c r="ALA85" s="60"/>
      <c r="ALB85" s="60"/>
      <c r="ALC85" s="60"/>
      <c r="ALD85" s="60"/>
      <c r="ALE85" s="60"/>
      <c r="ALF85" s="60"/>
      <c r="ALG85" s="60"/>
      <c r="ALH85" s="60"/>
      <c r="ALI85" s="60"/>
      <c r="ALJ85" s="60"/>
      <c r="ALK85" s="60"/>
      <c r="ALL85" s="60"/>
      <c r="ALM85" s="60"/>
      <c r="ALN85" s="60"/>
      <c r="ALO85" s="60"/>
      <c r="ALP85" s="60"/>
      <c r="ALQ85" s="60"/>
      <c r="ALR85" s="60"/>
      <c r="ALS85" s="60"/>
      <c r="ALT85" s="60"/>
      <c r="ALU85" s="60"/>
      <c r="ALV85" s="60"/>
      <c r="ALW85" s="60"/>
      <c r="ALX85" s="60"/>
      <c r="ALY85" s="60"/>
      <c r="ALZ85" s="60"/>
      <c r="AMA85" s="60"/>
      <c r="AMB85" s="60"/>
      <c r="AMC85" s="60"/>
      <c r="AMD85" s="60"/>
      <c r="AME85" s="60"/>
      <c r="AMF85" s="60"/>
      <c r="AMG85" s="60"/>
      <c r="AMH85" s="60"/>
      <c r="AMI85" s="60"/>
      <c r="AMJ85" s="60"/>
      <c r="AMK85" s="60"/>
      <c r="AML85" s="60"/>
      <c r="AMM85" s="60"/>
      <c r="AMN85" s="60"/>
      <c r="AMO85" s="60"/>
      <c r="AMP85" s="60"/>
      <c r="AMQ85" s="60"/>
      <c r="AMR85" s="60"/>
      <c r="AMS85" s="60"/>
      <c r="AMT85" s="60"/>
      <c r="AMU85" s="60"/>
      <c r="AMV85" s="60"/>
      <c r="AMW85" s="60"/>
      <c r="AMX85" s="60"/>
      <c r="AMY85" s="60"/>
      <c r="AMZ85" s="60"/>
      <c r="ANA85" s="60"/>
      <c r="ANB85" s="60"/>
      <c r="ANC85" s="60"/>
      <c r="AND85" s="60"/>
      <c r="ANE85" s="60"/>
      <c r="ANF85" s="60"/>
      <c r="ANG85" s="60"/>
      <c r="ANH85" s="60"/>
      <c r="ANI85" s="60"/>
      <c r="ANJ85" s="60"/>
      <c r="ANK85" s="60"/>
      <c r="ANL85" s="60"/>
      <c r="ANM85" s="60"/>
      <c r="ANN85" s="60"/>
      <c r="ANO85" s="60"/>
      <c r="ANP85" s="60"/>
      <c r="ANQ85" s="60"/>
      <c r="ANR85" s="60"/>
      <c r="ANS85" s="60"/>
      <c r="ANT85" s="60"/>
      <c r="ANU85" s="60"/>
      <c r="ANV85" s="60"/>
      <c r="ANW85" s="60"/>
      <c r="ANX85" s="60"/>
      <c r="ANY85" s="60"/>
      <c r="ANZ85" s="60"/>
      <c r="AOA85" s="60"/>
      <c r="AOB85" s="60"/>
      <c r="AOC85" s="60"/>
      <c r="AOD85" s="60"/>
      <c r="AOE85" s="60"/>
      <c r="AOF85" s="60"/>
      <c r="AOG85" s="60"/>
      <c r="AOH85" s="60"/>
      <c r="AOI85" s="60"/>
      <c r="AOJ85" s="60"/>
      <c r="AOK85" s="60"/>
      <c r="AOL85" s="60"/>
      <c r="AOM85" s="60"/>
      <c r="AON85" s="60"/>
      <c r="AOO85" s="60"/>
      <c r="AOP85" s="60"/>
      <c r="AOQ85" s="60"/>
      <c r="AOR85" s="60"/>
      <c r="AOS85" s="60"/>
      <c r="AOT85" s="60"/>
      <c r="AOU85" s="60"/>
      <c r="AOV85" s="60"/>
      <c r="AOW85" s="60"/>
      <c r="AOX85" s="60"/>
      <c r="AOY85" s="60"/>
      <c r="AOZ85" s="60"/>
      <c r="APA85" s="60"/>
      <c r="APB85" s="60"/>
      <c r="APC85" s="60"/>
      <c r="APD85" s="60"/>
      <c r="APE85" s="60"/>
      <c r="APF85" s="60"/>
      <c r="APG85" s="60"/>
      <c r="APH85" s="60"/>
      <c r="API85" s="60"/>
      <c r="APJ85" s="60"/>
      <c r="APK85" s="60"/>
      <c r="APL85" s="60"/>
      <c r="APM85" s="60"/>
      <c r="APN85" s="60"/>
      <c r="APO85" s="60"/>
      <c r="APP85" s="60"/>
      <c r="APQ85" s="60"/>
      <c r="APR85" s="60"/>
      <c r="APS85" s="60"/>
      <c r="APT85" s="60"/>
      <c r="APU85" s="60"/>
      <c r="APV85" s="60"/>
      <c r="APW85" s="60"/>
      <c r="APX85" s="60"/>
      <c r="APY85" s="60"/>
      <c r="APZ85" s="60"/>
      <c r="AQA85" s="60"/>
      <c r="AQB85" s="60"/>
      <c r="AQC85" s="60"/>
      <c r="AQD85" s="60"/>
      <c r="AQE85" s="60"/>
      <c r="AQF85" s="60"/>
      <c r="AQG85" s="60"/>
      <c r="AQH85" s="60"/>
      <c r="AQI85" s="60"/>
      <c r="AQJ85" s="60"/>
      <c r="AQK85" s="60"/>
      <c r="AQL85" s="60"/>
      <c r="AQM85" s="60"/>
      <c r="AQN85" s="60"/>
      <c r="AQO85" s="60"/>
      <c r="AQP85" s="60"/>
      <c r="AQQ85" s="60"/>
      <c r="AQR85" s="60"/>
      <c r="AQS85" s="60"/>
      <c r="AQT85" s="60"/>
      <c r="AQU85" s="60"/>
      <c r="AQV85" s="60"/>
      <c r="AQW85" s="60"/>
      <c r="AQX85" s="60"/>
      <c r="AQY85" s="60"/>
      <c r="AQZ85" s="60"/>
      <c r="ARA85" s="60"/>
      <c r="ARB85" s="60"/>
      <c r="ARC85" s="60"/>
      <c r="ARD85" s="60"/>
      <c r="ARE85" s="60"/>
      <c r="ARF85" s="60"/>
      <c r="ARG85" s="60"/>
      <c r="ARH85" s="60"/>
      <c r="ARI85" s="60"/>
      <c r="ARJ85" s="60"/>
      <c r="ARK85" s="60"/>
      <c r="ARL85" s="60"/>
      <c r="ARM85" s="60"/>
      <c r="ARN85" s="60"/>
      <c r="ARO85" s="60"/>
      <c r="ARP85" s="60"/>
      <c r="ARQ85" s="60"/>
      <c r="ARR85" s="60"/>
      <c r="ARS85" s="60"/>
      <c r="ART85" s="60"/>
      <c r="ARU85" s="60"/>
      <c r="ARV85" s="60"/>
      <c r="ARW85" s="60"/>
      <c r="ARX85" s="60"/>
      <c r="ARY85" s="60"/>
      <c r="ARZ85" s="60"/>
      <c r="ASA85" s="60"/>
      <c r="ASB85" s="60"/>
      <c r="ASC85" s="60"/>
      <c r="ASD85" s="60"/>
      <c r="ASE85" s="60"/>
      <c r="ASF85" s="60"/>
      <c r="ASG85" s="60"/>
      <c r="ASH85" s="60"/>
      <c r="ASI85" s="60"/>
      <c r="ASJ85" s="60"/>
      <c r="ASK85" s="60"/>
      <c r="ASL85" s="60"/>
      <c r="ASM85" s="60"/>
      <c r="ASN85" s="60"/>
      <c r="ASO85" s="60"/>
      <c r="ASP85" s="60"/>
      <c r="ASQ85" s="60"/>
      <c r="ASR85" s="60"/>
      <c r="ASS85" s="60"/>
      <c r="AST85" s="60"/>
      <c r="ASU85" s="60"/>
      <c r="ASV85" s="60"/>
      <c r="ASW85" s="60"/>
      <c r="ASX85" s="60"/>
      <c r="ASY85" s="60"/>
      <c r="ASZ85" s="60"/>
      <c r="ATA85" s="60"/>
      <c r="ATB85" s="60"/>
      <c r="ATC85" s="60"/>
      <c r="ATD85" s="60"/>
      <c r="ATE85" s="60"/>
      <c r="ATF85" s="60"/>
      <c r="ATG85" s="60"/>
      <c r="ATH85" s="60"/>
      <c r="ATI85" s="60"/>
      <c r="ATJ85" s="60"/>
      <c r="ATK85" s="60"/>
      <c r="ATL85" s="60"/>
      <c r="ATM85" s="60"/>
      <c r="ATN85" s="60"/>
      <c r="ATO85" s="60"/>
      <c r="ATP85" s="60"/>
      <c r="ATQ85" s="60"/>
      <c r="ATR85" s="60"/>
      <c r="ATS85" s="60"/>
      <c r="ATT85" s="60"/>
      <c r="ATU85" s="60"/>
      <c r="ATV85" s="60"/>
      <c r="ATW85" s="60"/>
      <c r="ATX85" s="60"/>
      <c r="ATY85" s="60"/>
      <c r="ATZ85" s="60"/>
      <c r="AUA85" s="60"/>
      <c r="AUB85" s="60"/>
      <c r="AUC85" s="60"/>
      <c r="AUD85" s="60"/>
      <c r="AUE85" s="60"/>
      <c r="AUF85" s="60"/>
      <c r="AUG85" s="60"/>
      <c r="AUH85" s="60"/>
      <c r="AUI85" s="60"/>
      <c r="AUJ85" s="60"/>
      <c r="AUK85" s="60"/>
      <c r="AUL85" s="60"/>
      <c r="AUM85" s="60"/>
      <c r="AUN85" s="60"/>
      <c r="AUO85" s="60"/>
      <c r="AUP85" s="60"/>
      <c r="AUQ85" s="60"/>
      <c r="AUR85" s="60"/>
      <c r="AUS85" s="60"/>
      <c r="AUT85" s="60"/>
      <c r="AUU85" s="60"/>
      <c r="AUV85" s="60"/>
      <c r="AUW85" s="60"/>
      <c r="AUX85" s="60"/>
      <c r="AUY85" s="60"/>
      <c r="AUZ85" s="60"/>
      <c r="AVA85" s="60"/>
      <c r="AVB85" s="60"/>
      <c r="AVC85" s="60"/>
      <c r="AVD85" s="60"/>
      <c r="AVE85" s="60"/>
      <c r="AVF85" s="60"/>
      <c r="AVG85" s="60"/>
      <c r="AVH85" s="60"/>
      <c r="AVI85" s="60"/>
      <c r="AVJ85" s="60"/>
      <c r="AVK85" s="60"/>
      <c r="AVL85" s="60"/>
      <c r="AVM85" s="60"/>
      <c r="AVN85" s="60"/>
      <c r="AVO85" s="60"/>
      <c r="AVP85" s="60"/>
      <c r="AVQ85" s="60"/>
      <c r="AVR85" s="60"/>
      <c r="AVS85" s="60"/>
      <c r="AVT85" s="60"/>
      <c r="AVU85" s="60"/>
      <c r="AVV85" s="60"/>
      <c r="AVW85" s="60"/>
      <c r="AVX85" s="60"/>
      <c r="AVY85" s="60"/>
      <c r="AVZ85" s="60"/>
      <c r="AWA85" s="60"/>
      <c r="AWB85" s="60"/>
      <c r="AWC85" s="60"/>
      <c r="AWD85" s="60"/>
      <c r="AWE85" s="60"/>
      <c r="AWF85" s="60"/>
      <c r="AWG85" s="60"/>
      <c r="AWH85" s="60"/>
      <c r="AWI85" s="60"/>
      <c r="AWJ85" s="60"/>
      <c r="AWK85" s="60"/>
      <c r="AWL85" s="60"/>
      <c r="AWM85" s="60"/>
      <c r="AWN85" s="60"/>
      <c r="AWO85" s="60"/>
      <c r="AWP85" s="60"/>
      <c r="AWQ85" s="60"/>
      <c r="AWR85" s="60"/>
      <c r="AWS85" s="60"/>
      <c r="AWT85" s="60"/>
      <c r="AWU85" s="60"/>
      <c r="AWV85" s="60"/>
      <c r="AWW85" s="60"/>
      <c r="AWX85" s="60"/>
      <c r="AWY85" s="60"/>
      <c r="AWZ85" s="60"/>
      <c r="AXA85" s="60"/>
      <c r="AXB85" s="60"/>
      <c r="AXC85" s="60"/>
      <c r="AXD85" s="60"/>
      <c r="AXE85" s="60"/>
      <c r="AXF85" s="60"/>
      <c r="AXG85" s="60"/>
      <c r="AXH85" s="60"/>
      <c r="AXI85" s="60"/>
      <c r="AXJ85" s="60"/>
      <c r="AXK85" s="60"/>
      <c r="AXL85" s="60"/>
      <c r="AXM85" s="60"/>
      <c r="AXN85" s="60"/>
      <c r="AXO85" s="60"/>
      <c r="AXP85" s="60"/>
      <c r="AXQ85" s="60"/>
      <c r="AXR85" s="60"/>
      <c r="AXS85" s="60"/>
      <c r="AXT85" s="60"/>
      <c r="AXU85" s="60"/>
      <c r="AXV85" s="60"/>
      <c r="AXW85" s="60"/>
      <c r="AXX85" s="60"/>
      <c r="AXY85" s="60"/>
      <c r="AXZ85" s="60"/>
      <c r="AYA85" s="60"/>
      <c r="AYB85" s="60"/>
      <c r="AYC85" s="60"/>
      <c r="AYD85" s="60"/>
      <c r="AYE85" s="60"/>
      <c r="AYF85" s="60"/>
      <c r="AYG85" s="60"/>
      <c r="AYH85" s="60"/>
      <c r="AYI85" s="60"/>
      <c r="AYJ85" s="60"/>
      <c r="AYK85" s="60"/>
      <c r="AYL85" s="60"/>
      <c r="AYM85" s="60"/>
      <c r="AYN85" s="60"/>
      <c r="AYO85" s="60"/>
      <c r="AYP85" s="60"/>
      <c r="AYQ85" s="60"/>
      <c r="AYR85" s="60"/>
      <c r="AYS85" s="60"/>
      <c r="AYT85" s="60"/>
      <c r="AYU85" s="60"/>
      <c r="AYV85" s="60"/>
      <c r="AYW85" s="60"/>
      <c r="AYX85" s="60"/>
      <c r="AYY85" s="60"/>
      <c r="AYZ85" s="60"/>
      <c r="AZA85" s="60"/>
      <c r="AZB85" s="60"/>
      <c r="AZC85" s="60"/>
      <c r="AZD85" s="60"/>
      <c r="AZE85" s="60"/>
      <c r="AZF85" s="60"/>
      <c r="AZG85" s="60"/>
      <c r="AZH85" s="60"/>
      <c r="AZI85" s="60"/>
      <c r="AZJ85" s="60"/>
      <c r="AZK85" s="60"/>
      <c r="AZL85" s="60"/>
      <c r="AZM85" s="60"/>
      <c r="AZN85" s="60"/>
      <c r="AZO85" s="60"/>
      <c r="AZP85" s="60"/>
      <c r="AZQ85" s="60"/>
      <c r="AZR85" s="60"/>
      <c r="AZS85" s="60"/>
      <c r="AZT85" s="60"/>
      <c r="AZU85" s="60"/>
      <c r="AZV85" s="60"/>
      <c r="AZW85" s="60"/>
      <c r="AZX85" s="60"/>
      <c r="AZY85" s="60"/>
      <c r="AZZ85" s="60"/>
      <c r="BAA85" s="60"/>
      <c r="BAB85" s="60"/>
      <c r="BAC85" s="60"/>
      <c r="BAD85" s="60"/>
      <c r="BAE85" s="60"/>
      <c r="BAF85" s="60"/>
      <c r="BAG85" s="60"/>
      <c r="BAH85" s="60"/>
      <c r="BAI85" s="60"/>
      <c r="BAJ85" s="60"/>
      <c r="BAK85" s="60"/>
      <c r="BAL85" s="60"/>
      <c r="BAM85" s="60"/>
      <c r="BAN85" s="60"/>
      <c r="BAO85" s="60"/>
      <c r="BAP85" s="60"/>
      <c r="BAQ85" s="60"/>
      <c r="BAR85" s="60"/>
      <c r="BAS85" s="60"/>
      <c r="BAT85" s="60"/>
      <c r="BAU85" s="60"/>
      <c r="BAV85" s="60"/>
      <c r="BAW85" s="60"/>
      <c r="BAX85" s="60"/>
      <c r="BAY85" s="60"/>
      <c r="BAZ85" s="60"/>
      <c r="BBA85" s="60"/>
      <c r="BBB85" s="60"/>
      <c r="BBC85" s="60"/>
      <c r="BBD85" s="60"/>
      <c r="BBE85" s="60"/>
      <c r="BBF85" s="60"/>
      <c r="BBG85" s="60"/>
      <c r="BBH85" s="60"/>
      <c r="BBI85" s="60"/>
      <c r="BBJ85" s="60"/>
      <c r="BBK85" s="60"/>
      <c r="BBL85" s="60"/>
      <c r="BBM85" s="60"/>
      <c r="BBN85" s="60"/>
      <c r="BBO85" s="60"/>
      <c r="BBP85" s="60"/>
      <c r="BBQ85" s="60"/>
      <c r="BBR85" s="60"/>
      <c r="BBS85" s="60"/>
      <c r="BBT85" s="60"/>
      <c r="BBU85" s="60"/>
      <c r="BBV85" s="60"/>
      <c r="BBW85" s="60"/>
      <c r="BBX85" s="60"/>
      <c r="BBY85" s="60"/>
      <c r="BBZ85" s="60"/>
      <c r="BCA85" s="60"/>
      <c r="BCB85" s="60"/>
      <c r="BCC85" s="60"/>
      <c r="BCD85" s="60"/>
      <c r="BCE85" s="60"/>
      <c r="BCF85" s="60"/>
      <c r="BCG85" s="60"/>
      <c r="BCH85" s="60"/>
      <c r="BCI85" s="60"/>
      <c r="BCJ85" s="60"/>
      <c r="BCK85" s="60"/>
      <c r="BCL85" s="60"/>
      <c r="BCM85" s="60"/>
      <c r="BCN85" s="60"/>
      <c r="BCO85" s="60"/>
      <c r="BCP85" s="60"/>
      <c r="BCQ85" s="60"/>
      <c r="BCR85" s="60"/>
      <c r="BCS85" s="60"/>
      <c r="BCT85" s="60"/>
      <c r="BCU85" s="60"/>
      <c r="BCV85" s="60"/>
      <c r="BCW85" s="60"/>
      <c r="BCX85" s="60"/>
      <c r="BCY85" s="60"/>
      <c r="BCZ85" s="60"/>
      <c r="BDA85" s="60"/>
      <c r="BDB85" s="60"/>
      <c r="BDC85" s="60"/>
      <c r="BDD85" s="60"/>
      <c r="BDE85" s="60"/>
      <c r="BDF85" s="60"/>
      <c r="BDG85" s="60"/>
      <c r="BDH85" s="60"/>
      <c r="BDI85" s="60"/>
      <c r="BDJ85" s="60"/>
      <c r="BDK85" s="60"/>
      <c r="BDL85" s="60"/>
      <c r="BDM85" s="60"/>
      <c r="BDN85" s="60"/>
      <c r="BDO85" s="60"/>
      <c r="BDP85" s="60"/>
      <c r="BDQ85" s="60"/>
      <c r="BDR85" s="60"/>
      <c r="BDS85" s="60"/>
      <c r="BDT85" s="60"/>
      <c r="BDU85" s="60"/>
      <c r="BDV85" s="60"/>
      <c r="BDW85" s="60"/>
      <c r="BDX85" s="60"/>
      <c r="BDY85" s="60"/>
      <c r="BDZ85" s="60"/>
      <c r="BEA85" s="60"/>
      <c r="BEB85" s="60"/>
      <c r="BEC85" s="60"/>
      <c r="BED85" s="60"/>
      <c r="BEE85" s="60"/>
      <c r="BEF85" s="60"/>
      <c r="BEG85" s="60"/>
      <c r="BEH85" s="60"/>
      <c r="BEI85" s="60"/>
      <c r="BEJ85" s="60"/>
      <c r="BEK85" s="60"/>
      <c r="BEL85" s="60"/>
      <c r="BEM85" s="60"/>
      <c r="BEN85" s="60"/>
      <c r="BEO85" s="60"/>
      <c r="BEP85" s="60"/>
      <c r="BEQ85" s="60"/>
      <c r="BER85" s="60"/>
      <c r="BES85" s="60"/>
      <c r="BET85" s="60"/>
      <c r="BEU85" s="60"/>
      <c r="BEV85" s="60"/>
      <c r="BEW85" s="60"/>
      <c r="BEX85" s="60"/>
      <c r="BEY85" s="60"/>
      <c r="BEZ85" s="60"/>
      <c r="BFA85" s="60"/>
      <c r="BFB85" s="60"/>
      <c r="BFC85" s="60"/>
      <c r="BFD85" s="60"/>
      <c r="BFE85" s="60"/>
      <c r="BFF85" s="60"/>
      <c r="BFG85" s="60"/>
      <c r="BFH85" s="60"/>
      <c r="BFI85" s="60"/>
      <c r="BFJ85" s="60"/>
      <c r="BFK85" s="60"/>
      <c r="BFL85" s="60"/>
      <c r="BFM85" s="60"/>
      <c r="BFN85" s="60"/>
      <c r="BFO85" s="60"/>
      <c r="BFP85" s="60"/>
      <c r="BFQ85" s="60"/>
      <c r="BFR85" s="60"/>
      <c r="BFS85" s="60"/>
      <c r="BFT85" s="60"/>
      <c r="BFU85" s="60"/>
      <c r="BFV85" s="60"/>
      <c r="BFW85" s="60"/>
      <c r="BFX85" s="60"/>
      <c r="BFY85" s="60"/>
      <c r="BFZ85" s="60"/>
      <c r="BGA85" s="60"/>
      <c r="BGB85" s="60"/>
      <c r="BGC85" s="60"/>
      <c r="BGD85" s="60"/>
      <c r="BGE85" s="60"/>
      <c r="BGF85" s="60"/>
      <c r="BGG85" s="60"/>
      <c r="BGH85" s="60"/>
      <c r="BGI85" s="60"/>
      <c r="BGJ85" s="60"/>
      <c r="BGK85" s="60"/>
      <c r="BGL85" s="60"/>
      <c r="BGM85" s="60"/>
      <c r="BGN85" s="60"/>
      <c r="BGO85" s="60"/>
      <c r="BGP85" s="60"/>
      <c r="BGQ85" s="60"/>
      <c r="BGR85" s="60"/>
      <c r="BGS85" s="60"/>
      <c r="BGT85" s="60"/>
      <c r="BGU85" s="60"/>
      <c r="BGV85" s="60"/>
      <c r="BGW85" s="60"/>
      <c r="BGX85" s="60"/>
      <c r="BGY85" s="60"/>
      <c r="BGZ85" s="60"/>
      <c r="BHA85" s="60"/>
      <c r="BHB85" s="60"/>
      <c r="BHC85" s="60"/>
      <c r="BHD85" s="60"/>
      <c r="BHE85" s="60"/>
      <c r="BHF85" s="60"/>
      <c r="BHG85" s="60"/>
      <c r="BHH85" s="60"/>
      <c r="BHI85" s="60"/>
      <c r="BHJ85" s="60"/>
      <c r="BHK85" s="60"/>
      <c r="BHL85" s="60"/>
      <c r="BHM85" s="60"/>
      <c r="BHN85" s="60"/>
      <c r="BHO85" s="60"/>
      <c r="BHP85" s="60"/>
      <c r="BHQ85" s="60"/>
      <c r="BHR85" s="60"/>
      <c r="BHS85" s="60"/>
      <c r="BHT85" s="60"/>
      <c r="BHU85" s="60"/>
      <c r="BHV85" s="60"/>
      <c r="BHW85" s="60"/>
      <c r="BHX85" s="60"/>
      <c r="BHY85" s="60"/>
      <c r="BHZ85" s="60"/>
      <c r="BIA85" s="60"/>
      <c r="BIB85" s="60"/>
      <c r="BIC85" s="60"/>
      <c r="BID85" s="60"/>
      <c r="BIE85" s="60"/>
      <c r="BIF85" s="60"/>
      <c r="BIG85" s="60"/>
      <c r="BIH85" s="60"/>
      <c r="BII85" s="60"/>
      <c r="BIJ85" s="60"/>
      <c r="BIK85" s="60"/>
      <c r="BIL85" s="60"/>
      <c r="BIM85" s="60"/>
      <c r="BIN85" s="60"/>
      <c r="BIO85" s="60"/>
      <c r="BIP85" s="60"/>
      <c r="BIQ85" s="60"/>
      <c r="BIR85" s="60"/>
      <c r="BIS85" s="60"/>
      <c r="BIT85" s="60"/>
      <c r="BIU85" s="60"/>
      <c r="BIV85" s="60"/>
      <c r="BIW85" s="60"/>
      <c r="BIX85" s="60"/>
      <c r="BIY85" s="60"/>
      <c r="BIZ85" s="60"/>
      <c r="BJA85" s="60"/>
      <c r="BJB85" s="60"/>
      <c r="BJC85" s="60"/>
      <c r="BJD85" s="60"/>
      <c r="BJE85" s="60"/>
      <c r="BJF85" s="60"/>
      <c r="BJG85" s="60"/>
      <c r="BJH85" s="60"/>
      <c r="BJI85" s="60"/>
      <c r="BJJ85" s="60"/>
      <c r="BJK85" s="60"/>
      <c r="BJL85" s="60"/>
      <c r="BJM85" s="60"/>
      <c r="BJN85" s="60"/>
      <c r="BJO85" s="60"/>
      <c r="BJP85" s="60"/>
      <c r="BJQ85" s="60"/>
      <c r="BJR85" s="60"/>
      <c r="BJS85" s="60"/>
      <c r="BJT85" s="60"/>
      <c r="BJU85" s="60"/>
      <c r="BJV85" s="60"/>
      <c r="BJW85" s="60"/>
      <c r="BJX85" s="60"/>
      <c r="BJY85" s="60"/>
      <c r="BJZ85" s="60"/>
      <c r="BKA85" s="60"/>
      <c r="BKB85" s="60"/>
      <c r="BKC85" s="60"/>
      <c r="BKD85" s="60"/>
      <c r="BKE85" s="60"/>
      <c r="BKF85" s="60"/>
      <c r="BKG85" s="60"/>
      <c r="BKH85" s="60"/>
      <c r="BKI85" s="60"/>
      <c r="BKJ85" s="60"/>
      <c r="BKK85" s="60"/>
      <c r="BKL85" s="60"/>
      <c r="BKM85" s="60"/>
      <c r="BKN85" s="60"/>
      <c r="BKO85" s="60"/>
      <c r="BKP85" s="60"/>
      <c r="BKQ85" s="60"/>
      <c r="BKR85" s="60"/>
      <c r="BKS85" s="60"/>
      <c r="BKT85" s="60"/>
      <c r="BKU85" s="60"/>
      <c r="BKV85" s="60"/>
      <c r="BKW85" s="60"/>
      <c r="BKX85" s="60"/>
      <c r="BKY85" s="60"/>
      <c r="BKZ85" s="60"/>
      <c r="BLA85" s="60"/>
      <c r="BLB85" s="60"/>
      <c r="BLC85" s="60"/>
      <c r="BLD85" s="60"/>
      <c r="BLE85" s="60"/>
      <c r="BLF85" s="60"/>
      <c r="BLG85" s="60"/>
      <c r="BLH85" s="60"/>
      <c r="BLI85" s="60"/>
      <c r="BLJ85" s="60"/>
      <c r="BLK85" s="60"/>
      <c r="BLL85" s="60"/>
      <c r="BLM85" s="60"/>
      <c r="BLN85" s="60"/>
      <c r="BLO85" s="60"/>
      <c r="BLP85" s="60"/>
      <c r="BLQ85" s="60"/>
      <c r="BLR85" s="60"/>
      <c r="BLS85" s="60"/>
      <c r="BLT85" s="60"/>
      <c r="BLU85" s="60"/>
      <c r="BLV85" s="60"/>
      <c r="BLW85" s="60"/>
      <c r="BLX85" s="60"/>
      <c r="BLY85" s="60"/>
      <c r="BLZ85" s="60"/>
      <c r="BMA85" s="60"/>
      <c r="BMB85" s="60"/>
      <c r="BMC85" s="60"/>
      <c r="BMD85" s="60"/>
      <c r="BME85" s="60"/>
      <c r="BMF85" s="60"/>
      <c r="BMG85" s="60"/>
      <c r="BMH85" s="60"/>
      <c r="BMI85" s="60"/>
      <c r="BMJ85" s="60"/>
      <c r="BMK85" s="60"/>
      <c r="BML85" s="60"/>
      <c r="BMM85" s="60"/>
      <c r="BMN85" s="60"/>
      <c r="BMO85" s="60"/>
      <c r="BMP85" s="60"/>
      <c r="BMQ85" s="60"/>
      <c r="BMR85" s="60"/>
      <c r="BMS85" s="60"/>
      <c r="BMT85" s="60"/>
      <c r="BMU85" s="60"/>
      <c r="BMV85" s="60"/>
      <c r="BMW85" s="60"/>
      <c r="BMX85" s="60"/>
      <c r="BMY85" s="60"/>
      <c r="BMZ85" s="60"/>
      <c r="BNA85" s="60"/>
      <c r="BNB85" s="60"/>
      <c r="BNC85" s="60"/>
      <c r="BND85" s="60"/>
      <c r="BNE85" s="60"/>
      <c r="BNF85" s="60"/>
      <c r="BNG85" s="60"/>
      <c r="BNH85" s="60"/>
      <c r="BNI85" s="60"/>
      <c r="BNJ85" s="60"/>
      <c r="BNK85" s="60"/>
      <c r="BNL85" s="60"/>
      <c r="BNM85" s="60"/>
      <c r="BNN85" s="60"/>
      <c r="BNO85" s="60"/>
      <c r="BNP85" s="60"/>
      <c r="BNQ85" s="60"/>
      <c r="BNR85" s="60"/>
      <c r="BNS85" s="60"/>
      <c r="BNT85" s="60"/>
      <c r="BNU85" s="60"/>
      <c r="BNV85" s="60"/>
      <c r="BNW85" s="60"/>
      <c r="BNX85" s="60"/>
      <c r="BNY85" s="60"/>
      <c r="BNZ85" s="60"/>
      <c r="BOA85" s="60"/>
      <c r="BOB85" s="60"/>
      <c r="BOC85" s="60"/>
      <c r="BOD85" s="60"/>
      <c r="BOE85" s="60"/>
      <c r="BOF85" s="60"/>
      <c r="BOG85" s="60"/>
      <c r="BOH85" s="60"/>
      <c r="BOI85" s="60"/>
      <c r="BOJ85" s="60"/>
      <c r="BOK85" s="60"/>
      <c r="BOL85" s="60"/>
      <c r="BOM85" s="60"/>
      <c r="BON85" s="60"/>
      <c r="BOO85" s="60"/>
      <c r="BOP85" s="60"/>
      <c r="BOQ85" s="60"/>
      <c r="BOR85" s="60"/>
      <c r="BOS85" s="60"/>
      <c r="BOT85" s="60"/>
      <c r="BOU85" s="60"/>
      <c r="BOV85" s="60"/>
      <c r="BOW85" s="60"/>
      <c r="BOX85" s="60"/>
      <c r="BOY85" s="60"/>
      <c r="BOZ85" s="60"/>
      <c r="BPA85" s="60"/>
      <c r="BPB85" s="60"/>
      <c r="BPC85" s="60"/>
      <c r="BPD85" s="60"/>
      <c r="BPE85" s="60"/>
      <c r="BPF85" s="60"/>
      <c r="BPG85" s="60"/>
      <c r="BPH85" s="60"/>
      <c r="BPI85" s="60"/>
      <c r="BPJ85" s="60"/>
      <c r="BPK85" s="60"/>
      <c r="BPL85" s="60"/>
      <c r="BPM85" s="60"/>
      <c r="BPN85" s="60"/>
      <c r="BPO85" s="60"/>
      <c r="BPP85" s="60"/>
      <c r="BPQ85" s="60"/>
      <c r="BPR85" s="60"/>
      <c r="BPS85" s="60"/>
      <c r="BPT85" s="60"/>
      <c r="BPU85" s="60"/>
      <c r="BPV85" s="60"/>
      <c r="BPW85" s="60"/>
      <c r="BPX85" s="60"/>
      <c r="BPY85" s="60"/>
      <c r="BPZ85" s="60"/>
      <c r="BQA85" s="60"/>
      <c r="BQB85" s="60"/>
      <c r="BQC85" s="60"/>
      <c r="BQD85" s="60"/>
      <c r="BQE85" s="60"/>
      <c r="BQF85" s="60"/>
      <c r="BQG85" s="60"/>
      <c r="BQH85" s="60"/>
      <c r="BQI85" s="60"/>
      <c r="BQJ85" s="60"/>
      <c r="BQK85" s="60"/>
      <c r="BQL85" s="60"/>
      <c r="BQM85" s="60"/>
      <c r="BQN85" s="60"/>
      <c r="BQO85" s="60"/>
      <c r="BQP85" s="60"/>
      <c r="BQQ85" s="60"/>
      <c r="BQR85" s="60"/>
      <c r="BQS85" s="60"/>
      <c r="BQT85" s="60"/>
      <c r="BQU85" s="60"/>
      <c r="BQV85" s="60"/>
      <c r="BQW85" s="60"/>
      <c r="BQX85" s="60"/>
      <c r="BQY85" s="60"/>
      <c r="BQZ85" s="60"/>
      <c r="BRA85" s="60"/>
      <c r="BRB85" s="60"/>
      <c r="BRC85" s="60"/>
      <c r="BRD85" s="60"/>
      <c r="BRE85" s="60"/>
      <c r="BRF85" s="60"/>
      <c r="BRG85" s="60"/>
      <c r="BRH85" s="60"/>
      <c r="BRI85" s="60"/>
      <c r="BRJ85" s="60"/>
      <c r="BRK85" s="60"/>
      <c r="BRL85" s="60"/>
      <c r="BRM85" s="60"/>
      <c r="BRN85" s="60"/>
      <c r="BRO85" s="60"/>
      <c r="BRP85" s="60"/>
      <c r="BRQ85" s="60"/>
      <c r="BRR85" s="60"/>
      <c r="BRS85" s="60"/>
      <c r="BRT85" s="60"/>
      <c r="BRU85" s="60"/>
      <c r="BRV85" s="60"/>
      <c r="BRW85" s="60"/>
      <c r="BRX85" s="60"/>
      <c r="BRY85" s="60"/>
      <c r="BRZ85" s="60"/>
      <c r="BSA85" s="60"/>
      <c r="BSB85" s="60"/>
      <c r="BSC85" s="60"/>
      <c r="BSD85" s="60"/>
      <c r="BSE85" s="60"/>
      <c r="BSF85" s="60"/>
      <c r="BSG85" s="60"/>
      <c r="BSH85" s="60"/>
      <c r="BSI85" s="60"/>
      <c r="BSJ85" s="60"/>
      <c r="BSK85" s="60"/>
      <c r="BSL85" s="60"/>
      <c r="BSM85" s="60"/>
      <c r="BSN85" s="60"/>
      <c r="BSO85" s="60"/>
      <c r="BSP85" s="60"/>
      <c r="BSQ85" s="60"/>
      <c r="BSR85" s="60"/>
      <c r="BSS85" s="60"/>
      <c r="BST85" s="60"/>
      <c r="BSU85" s="60"/>
      <c r="BSV85" s="60"/>
      <c r="BSW85" s="60"/>
      <c r="BSX85" s="60"/>
      <c r="BSY85" s="60"/>
      <c r="BSZ85" s="60"/>
      <c r="BTA85" s="60"/>
      <c r="BTB85" s="60"/>
      <c r="BTC85" s="60"/>
      <c r="BTD85" s="60"/>
      <c r="BTE85" s="60"/>
      <c r="BTF85" s="60"/>
      <c r="BTG85" s="60"/>
      <c r="BTH85" s="60"/>
      <c r="BTI85" s="60"/>
      <c r="BTJ85" s="60"/>
      <c r="BTK85" s="60"/>
      <c r="BTL85" s="60"/>
      <c r="BTM85" s="60"/>
      <c r="BTN85" s="60"/>
      <c r="BTO85" s="60"/>
      <c r="BTP85" s="60"/>
      <c r="BTQ85" s="60"/>
      <c r="BTR85" s="60"/>
      <c r="BTS85" s="60"/>
      <c r="BTT85" s="60"/>
      <c r="BTU85" s="60"/>
      <c r="BTV85" s="60"/>
      <c r="BTW85" s="60"/>
      <c r="BTX85" s="60"/>
      <c r="BTY85" s="60"/>
      <c r="BTZ85" s="60"/>
      <c r="BUA85" s="60"/>
      <c r="BUB85" s="60"/>
      <c r="BUC85" s="60"/>
      <c r="BUD85" s="60"/>
      <c r="BUE85" s="60"/>
      <c r="BUF85" s="60"/>
      <c r="BUG85" s="60"/>
      <c r="BUH85" s="60"/>
      <c r="BUI85" s="60"/>
      <c r="BUJ85" s="60"/>
      <c r="BUK85" s="60"/>
      <c r="BUL85" s="60"/>
      <c r="BUM85" s="60"/>
      <c r="BUN85" s="60"/>
      <c r="BUO85" s="60"/>
      <c r="BUP85" s="60"/>
      <c r="BUQ85" s="60"/>
      <c r="BUR85" s="60"/>
      <c r="BUS85" s="60"/>
      <c r="BUT85" s="60"/>
      <c r="BUU85" s="60"/>
      <c r="BUV85" s="60"/>
      <c r="BUW85" s="60"/>
      <c r="BUX85" s="60"/>
      <c r="BUY85" s="60"/>
      <c r="BUZ85" s="60"/>
      <c r="BVA85" s="60"/>
      <c r="BVB85" s="60"/>
      <c r="BVC85" s="60"/>
      <c r="BVD85" s="60"/>
      <c r="BVE85" s="60"/>
      <c r="BVF85" s="60"/>
      <c r="BVG85" s="60"/>
      <c r="BVH85" s="60"/>
      <c r="BVI85" s="60"/>
      <c r="BVJ85" s="60"/>
      <c r="BVK85" s="60"/>
      <c r="BVL85" s="60"/>
      <c r="BVM85" s="60"/>
      <c r="BVN85" s="60"/>
      <c r="BVO85" s="60"/>
      <c r="BVP85" s="60"/>
      <c r="BVQ85" s="60"/>
      <c r="BVR85" s="60"/>
      <c r="BVS85" s="60"/>
      <c r="BVT85" s="60"/>
      <c r="BVU85" s="60"/>
      <c r="BVV85" s="60"/>
      <c r="BVW85" s="60"/>
      <c r="BVX85" s="60"/>
      <c r="BVY85" s="60"/>
      <c r="BVZ85" s="60"/>
      <c r="BWA85" s="60"/>
      <c r="BWB85" s="60"/>
      <c r="BWC85" s="60"/>
      <c r="BWD85" s="60"/>
      <c r="BWE85" s="60"/>
      <c r="BWF85" s="60"/>
      <c r="BWG85" s="60"/>
      <c r="BWH85" s="60"/>
      <c r="BWI85" s="60"/>
      <c r="BWJ85" s="60"/>
      <c r="BWK85" s="60"/>
      <c r="BWL85" s="60"/>
      <c r="BWM85" s="60"/>
      <c r="BWN85" s="60"/>
      <c r="BWO85" s="60"/>
      <c r="BWP85" s="60"/>
      <c r="BWQ85" s="60"/>
      <c r="BWR85" s="60"/>
      <c r="BWS85" s="60"/>
      <c r="BWT85" s="60"/>
      <c r="BWU85" s="60"/>
      <c r="BWV85" s="60"/>
      <c r="BWW85" s="60"/>
      <c r="BWX85" s="60"/>
      <c r="BWY85" s="60"/>
      <c r="BWZ85" s="60"/>
      <c r="BXA85" s="60"/>
      <c r="BXB85" s="60"/>
      <c r="BXC85" s="60"/>
      <c r="BXD85" s="60"/>
      <c r="BXE85" s="60"/>
      <c r="BXF85" s="60"/>
      <c r="BXG85" s="60"/>
      <c r="BXH85" s="60"/>
      <c r="BXI85" s="60"/>
      <c r="BXJ85" s="60"/>
      <c r="BXK85" s="60"/>
      <c r="BXL85" s="60"/>
      <c r="BXM85" s="60"/>
      <c r="BXN85" s="60"/>
      <c r="BXO85" s="60"/>
      <c r="BXP85" s="60"/>
      <c r="BXQ85" s="60"/>
      <c r="BXR85" s="60"/>
      <c r="BXS85" s="60"/>
      <c r="BXT85" s="60"/>
      <c r="BXU85" s="60"/>
      <c r="BXV85" s="60"/>
      <c r="BXW85" s="60"/>
      <c r="BXX85" s="60"/>
      <c r="BXY85" s="60"/>
      <c r="BXZ85" s="60"/>
      <c r="BYA85" s="60"/>
      <c r="BYB85" s="60"/>
      <c r="BYC85" s="60"/>
      <c r="BYD85" s="60"/>
      <c r="BYE85" s="60"/>
      <c r="BYF85" s="60"/>
      <c r="BYG85" s="60"/>
      <c r="BYH85" s="60"/>
      <c r="BYI85" s="60"/>
      <c r="BYJ85" s="60"/>
      <c r="BYK85" s="60"/>
      <c r="BYL85" s="60"/>
      <c r="BYM85" s="60"/>
      <c r="BYN85" s="60"/>
      <c r="BYO85" s="60"/>
      <c r="BYP85" s="60"/>
      <c r="BYQ85" s="60"/>
      <c r="BYR85" s="60"/>
      <c r="BYS85" s="60"/>
      <c r="BYT85" s="60"/>
      <c r="BYU85" s="60"/>
      <c r="BYV85" s="60"/>
      <c r="BYW85" s="60"/>
      <c r="BYX85" s="60"/>
      <c r="BYY85" s="60"/>
      <c r="BYZ85" s="60"/>
      <c r="BZA85" s="60"/>
      <c r="BZB85" s="60"/>
      <c r="BZC85" s="60"/>
      <c r="BZD85" s="60"/>
      <c r="BZE85" s="60"/>
      <c r="BZF85" s="60"/>
      <c r="BZG85" s="60"/>
      <c r="BZH85" s="60"/>
      <c r="BZI85" s="60"/>
      <c r="BZJ85" s="60"/>
      <c r="BZK85" s="60"/>
      <c r="BZL85" s="60"/>
      <c r="BZM85" s="60"/>
      <c r="BZN85" s="60"/>
      <c r="BZO85" s="60"/>
      <c r="BZP85" s="60"/>
      <c r="BZQ85" s="60"/>
      <c r="BZR85" s="60"/>
      <c r="BZS85" s="60"/>
      <c r="BZT85" s="60"/>
      <c r="BZU85" s="60"/>
      <c r="BZV85" s="60"/>
      <c r="BZW85" s="60"/>
      <c r="BZX85" s="60"/>
      <c r="BZY85" s="60"/>
      <c r="BZZ85" s="60"/>
      <c r="CAA85" s="60"/>
      <c r="CAB85" s="60"/>
      <c r="CAC85" s="60"/>
      <c r="CAD85" s="60"/>
      <c r="CAE85" s="60"/>
      <c r="CAF85" s="60"/>
      <c r="CAG85" s="60"/>
      <c r="CAH85" s="60"/>
      <c r="CAI85" s="60"/>
      <c r="CAJ85" s="60"/>
      <c r="CAK85" s="60"/>
      <c r="CAL85" s="60"/>
      <c r="CAM85" s="60"/>
      <c r="CAN85" s="60"/>
      <c r="CAO85" s="60"/>
      <c r="CAP85" s="60"/>
      <c r="CAQ85" s="60"/>
      <c r="CAR85" s="60"/>
      <c r="CAS85" s="60"/>
      <c r="CAT85" s="60"/>
      <c r="CAU85" s="60"/>
      <c r="CAV85" s="60"/>
      <c r="CAW85" s="60"/>
      <c r="CAX85" s="60"/>
      <c r="CAY85" s="60"/>
      <c r="CAZ85" s="60"/>
      <c r="CBA85" s="60"/>
      <c r="CBB85" s="60"/>
      <c r="CBC85" s="60"/>
      <c r="CBD85" s="60"/>
      <c r="CBE85" s="60"/>
      <c r="CBF85" s="60"/>
      <c r="CBG85" s="60"/>
      <c r="CBH85" s="60"/>
      <c r="CBI85" s="60"/>
      <c r="CBJ85" s="60"/>
      <c r="CBK85" s="60"/>
      <c r="CBL85" s="60"/>
      <c r="CBM85" s="60"/>
      <c r="CBN85" s="60"/>
      <c r="CBO85" s="60"/>
      <c r="CBP85" s="60"/>
      <c r="CBQ85" s="60"/>
      <c r="CBR85" s="60"/>
      <c r="CBS85" s="60"/>
      <c r="CBT85" s="60"/>
      <c r="CBU85" s="60"/>
      <c r="CBV85" s="60"/>
      <c r="CBW85" s="60"/>
      <c r="CBX85" s="60"/>
      <c r="CBY85" s="60"/>
      <c r="CBZ85" s="60"/>
      <c r="CCA85" s="60"/>
      <c r="CCB85" s="60"/>
      <c r="CCC85" s="60"/>
      <c r="CCD85" s="60"/>
      <c r="CCE85" s="60"/>
      <c r="CCF85" s="60"/>
      <c r="CCG85" s="60"/>
      <c r="CCH85" s="60"/>
      <c r="CCI85" s="60"/>
      <c r="CCJ85" s="60"/>
      <c r="CCK85" s="60"/>
      <c r="CCL85" s="60"/>
      <c r="CCM85" s="60"/>
      <c r="CCN85" s="60"/>
      <c r="CCO85" s="60"/>
      <c r="CCP85" s="60"/>
      <c r="CCQ85" s="60"/>
      <c r="CCR85" s="60"/>
      <c r="CCS85" s="60"/>
      <c r="CCT85" s="60"/>
      <c r="CCU85" s="60"/>
      <c r="CCV85" s="60"/>
      <c r="CCW85" s="60"/>
      <c r="CCX85" s="60"/>
      <c r="CCY85" s="60"/>
      <c r="CCZ85" s="60"/>
      <c r="CDA85" s="60"/>
      <c r="CDB85" s="60"/>
      <c r="CDC85" s="60"/>
      <c r="CDD85" s="60"/>
      <c r="CDE85" s="60"/>
      <c r="CDF85" s="60"/>
      <c r="CDG85" s="60"/>
      <c r="CDH85" s="60"/>
      <c r="CDI85" s="60"/>
      <c r="CDJ85" s="60"/>
      <c r="CDK85" s="60"/>
      <c r="CDL85" s="60"/>
      <c r="CDM85" s="60"/>
      <c r="CDN85" s="60"/>
      <c r="CDO85" s="60"/>
      <c r="CDP85" s="60"/>
      <c r="CDQ85" s="60"/>
      <c r="CDR85" s="60"/>
      <c r="CDS85" s="60"/>
      <c r="CDT85" s="60"/>
      <c r="CDU85" s="60"/>
      <c r="CDV85" s="60"/>
      <c r="CDW85" s="60"/>
      <c r="CDX85" s="60"/>
      <c r="CDY85" s="60"/>
      <c r="CDZ85" s="60"/>
      <c r="CEA85" s="60"/>
      <c r="CEB85" s="60"/>
      <c r="CEC85" s="60"/>
      <c r="CED85" s="60"/>
      <c r="CEE85" s="60"/>
      <c r="CEF85" s="60"/>
      <c r="CEG85" s="60"/>
      <c r="CEH85" s="60"/>
      <c r="CEI85" s="60"/>
      <c r="CEJ85" s="60"/>
      <c r="CEK85" s="60"/>
      <c r="CEL85" s="60"/>
      <c r="CEM85" s="60"/>
      <c r="CEN85" s="60"/>
      <c r="CEO85" s="60"/>
      <c r="CEP85" s="60"/>
      <c r="CEQ85" s="60"/>
      <c r="CER85" s="60"/>
      <c r="CES85" s="60"/>
      <c r="CET85" s="60"/>
      <c r="CEU85" s="60"/>
      <c r="CEV85" s="60"/>
      <c r="CEW85" s="60"/>
      <c r="CEX85" s="60"/>
      <c r="CEY85" s="60"/>
      <c r="CEZ85" s="60"/>
      <c r="CFA85" s="60"/>
      <c r="CFB85" s="60"/>
      <c r="CFC85" s="60"/>
      <c r="CFD85" s="60"/>
      <c r="CFE85" s="60"/>
      <c r="CFF85" s="60"/>
      <c r="CFG85" s="60"/>
      <c r="CFH85" s="60"/>
      <c r="CFI85" s="60"/>
      <c r="CFJ85" s="60"/>
      <c r="CFK85" s="60"/>
      <c r="CFL85" s="60"/>
      <c r="CFM85" s="60"/>
      <c r="CFN85" s="60"/>
      <c r="CFO85" s="60"/>
      <c r="CFP85" s="60"/>
      <c r="CFQ85" s="60"/>
      <c r="CFR85" s="60"/>
      <c r="CFS85" s="60"/>
      <c r="CFT85" s="60"/>
      <c r="CFU85" s="60"/>
      <c r="CFV85" s="60"/>
      <c r="CFW85" s="60"/>
      <c r="CFX85" s="60"/>
      <c r="CFY85" s="60"/>
      <c r="CFZ85" s="60"/>
      <c r="CGA85" s="60"/>
      <c r="CGB85" s="60"/>
      <c r="CGC85" s="60"/>
      <c r="CGD85" s="60"/>
      <c r="CGE85" s="60"/>
      <c r="CGF85" s="60"/>
      <c r="CGG85" s="60"/>
      <c r="CGH85" s="60"/>
      <c r="CGI85" s="60"/>
      <c r="CGJ85" s="60"/>
      <c r="CGK85" s="60"/>
      <c r="CGL85" s="60"/>
      <c r="CGM85" s="60"/>
      <c r="CGN85" s="60"/>
      <c r="CGO85" s="60"/>
      <c r="CGP85" s="60"/>
      <c r="CGQ85" s="60"/>
      <c r="CGR85" s="60"/>
      <c r="CGS85" s="60"/>
      <c r="CGT85" s="60"/>
      <c r="CGU85" s="60"/>
      <c r="CGV85" s="60"/>
      <c r="CGW85" s="60"/>
      <c r="CGX85" s="60"/>
      <c r="CGY85" s="60"/>
      <c r="CGZ85" s="60"/>
      <c r="CHA85" s="60"/>
      <c r="CHB85" s="60"/>
      <c r="CHC85" s="60"/>
      <c r="CHD85" s="60"/>
      <c r="CHE85" s="60"/>
      <c r="CHF85" s="60"/>
      <c r="CHG85" s="60"/>
      <c r="CHH85" s="60"/>
      <c r="CHI85" s="60"/>
      <c r="CHJ85" s="60"/>
      <c r="CHK85" s="60"/>
      <c r="CHL85" s="60"/>
      <c r="CHM85" s="60"/>
      <c r="CHN85" s="60"/>
      <c r="CHO85" s="60"/>
      <c r="CHP85" s="60"/>
      <c r="CHQ85" s="60"/>
      <c r="CHR85" s="60"/>
      <c r="CHS85" s="60"/>
      <c r="CHT85" s="60"/>
      <c r="CHU85" s="60"/>
      <c r="CHV85" s="60"/>
      <c r="CHW85" s="60"/>
      <c r="CHX85" s="60"/>
      <c r="CHY85" s="60"/>
      <c r="CHZ85" s="60"/>
      <c r="CIA85" s="60"/>
      <c r="CIB85" s="60"/>
      <c r="CIC85" s="60"/>
      <c r="CID85" s="60"/>
      <c r="CIE85" s="60"/>
      <c r="CIF85" s="60"/>
      <c r="CIG85" s="60"/>
      <c r="CIH85" s="60"/>
      <c r="CII85" s="60"/>
      <c r="CIJ85" s="60"/>
      <c r="CIK85" s="60"/>
      <c r="CIL85" s="60"/>
      <c r="CIM85" s="60"/>
      <c r="CIN85" s="60"/>
      <c r="CIO85" s="60"/>
      <c r="CIP85" s="60"/>
      <c r="CIQ85" s="60"/>
      <c r="CIR85" s="60"/>
      <c r="CIS85" s="60"/>
      <c r="CIT85" s="60"/>
      <c r="CIU85" s="60"/>
      <c r="CIV85" s="60"/>
      <c r="CIW85" s="60"/>
      <c r="CIX85" s="60"/>
      <c r="CIY85" s="60"/>
      <c r="CIZ85" s="60"/>
      <c r="CJA85" s="60"/>
      <c r="CJB85" s="60"/>
      <c r="CJC85" s="60"/>
      <c r="CJD85" s="60"/>
      <c r="CJE85" s="60"/>
      <c r="CJF85" s="60"/>
      <c r="CJG85" s="60"/>
      <c r="CJH85" s="60"/>
      <c r="CJI85" s="60"/>
      <c r="CJJ85" s="60"/>
      <c r="CJK85" s="60"/>
      <c r="CJL85" s="60"/>
      <c r="CJM85" s="60"/>
      <c r="CJN85" s="60"/>
      <c r="CJO85" s="60"/>
      <c r="CJP85" s="60"/>
      <c r="CJQ85" s="60"/>
      <c r="CJR85" s="60"/>
      <c r="CJS85" s="60"/>
      <c r="CJT85" s="60"/>
      <c r="CJU85" s="60"/>
      <c r="CJV85" s="60"/>
      <c r="CJW85" s="60"/>
      <c r="CJX85" s="60"/>
      <c r="CJY85" s="60"/>
      <c r="CJZ85" s="60"/>
      <c r="CKA85" s="60"/>
      <c r="CKB85" s="60"/>
      <c r="CKC85" s="60"/>
      <c r="CKD85" s="60"/>
      <c r="CKE85" s="60"/>
      <c r="CKF85" s="60"/>
      <c r="CKG85" s="60"/>
      <c r="CKH85" s="60"/>
      <c r="CKI85" s="60"/>
      <c r="CKJ85" s="60"/>
      <c r="CKK85" s="60"/>
      <c r="CKL85" s="60"/>
      <c r="CKM85" s="60"/>
      <c r="CKN85" s="60"/>
      <c r="CKO85" s="60"/>
      <c r="CKP85" s="60"/>
      <c r="CKQ85" s="60"/>
      <c r="CKR85" s="60"/>
      <c r="CKS85" s="60"/>
      <c r="CKT85" s="60"/>
      <c r="CKU85" s="60"/>
      <c r="CKV85" s="60"/>
      <c r="CKW85" s="60"/>
      <c r="CKX85" s="60"/>
      <c r="CKY85" s="60"/>
      <c r="CKZ85" s="60"/>
      <c r="CLA85" s="60"/>
      <c r="CLB85" s="60"/>
      <c r="CLC85" s="60"/>
      <c r="CLD85" s="60"/>
      <c r="CLE85" s="60"/>
      <c r="CLF85" s="60"/>
      <c r="CLG85" s="60"/>
      <c r="CLH85" s="60"/>
      <c r="CLI85" s="60"/>
      <c r="CLJ85" s="60"/>
      <c r="CLK85" s="60"/>
      <c r="CLL85" s="60"/>
      <c r="CLM85" s="60"/>
      <c r="CLN85" s="60"/>
      <c r="CLO85" s="60"/>
      <c r="CLP85" s="60"/>
      <c r="CLQ85" s="60"/>
      <c r="CLR85" s="60"/>
      <c r="CLS85" s="60"/>
      <c r="CLT85" s="60"/>
      <c r="CLU85" s="60"/>
      <c r="CLV85" s="60"/>
      <c r="CLW85" s="60"/>
      <c r="CLX85" s="60"/>
      <c r="CLY85" s="60"/>
      <c r="CLZ85" s="60"/>
      <c r="CMA85" s="60"/>
      <c r="CMB85" s="60"/>
      <c r="CMC85" s="60"/>
      <c r="CMD85" s="60"/>
      <c r="CME85" s="60"/>
      <c r="CMF85" s="60"/>
      <c r="CMG85" s="60"/>
      <c r="CMH85" s="60"/>
      <c r="CMI85" s="60"/>
      <c r="CMJ85" s="60"/>
      <c r="CMK85" s="60"/>
      <c r="CML85" s="60"/>
      <c r="CMM85" s="60"/>
      <c r="CMN85" s="60"/>
      <c r="CMO85" s="60"/>
      <c r="CMP85" s="60"/>
      <c r="CMQ85" s="60"/>
      <c r="CMR85" s="60"/>
      <c r="CMS85" s="60"/>
      <c r="CMT85" s="60"/>
      <c r="CMU85" s="60"/>
      <c r="CMV85" s="60"/>
      <c r="CMW85" s="60"/>
      <c r="CMX85" s="60"/>
      <c r="CMY85" s="60"/>
      <c r="CMZ85" s="60"/>
      <c r="CNA85" s="60"/>
      <c r="CNB85" s="60"/>
      <c r="CNC85" s="60"/>
      <c r="CND85" s="60"/>
      <c r="CNE85" s="60"/>
      <c r="CNF85" s="60"/>
      <c r="CNG85" s="60"/>
      <c r="CNH85" s="60"/>
      <c r="CNI85" s="60"/>
      <c r="CNJ85" s="60"/>
      <c r="CNK85" s="60"/>
      <c r="CNL85" s="60"/>
      <c r="CNM85" s="60"/>
      <c r="CNN85" s="60"/>
      <c r="CNO85" s="60"/>
      <c r="CNP85" s="60"/>
      <c r="CNQ85" s="60"/>
      <c r="CNR85" s="60"/>
      <c r="CNS85" s="60"/>
      <c r="CNT85" s="60"/>
      <c r="CNU85" s="60"/>
      <c r="CNV85" s="60"/>
      <c r="CNW85" s="60"/>
      <c r="CNX85" s="60"/>
      <c r="CNY85" s="60"/>
      <c r="CNZ85" s="60"/>
      <c r="COA85" s="60"/>
      <c r="COB85" s="60"/>
      <c r="COC85" s="60"/>
      <c r="COD85" s="60"/>
      <c r="COE85" s="60"/>
      <c r="COF85" s="60"/>
      <c r="COG85" s="60"/>
      <c r="COH85" s="60"/>
      <c r="COI85" s="60"/>
      <c r="COJ85" s="60"/>
      <c r="COK85" s="60"/>
      <c r="COL85" s="60"/>
      <c r="COM85" s="60"/>
      <c r="CON85" s="60"/>
      <c r="COO85" s="60"/>
      <c r="COP85" s="60"/>
      <c r="COQ85" s="60"/>
      <c r="COR85" s="60"/>
      <c r="COS85" s="60"/>
      <c r="COT85" s="60"/>
      <c r="COU85" s="60"/>
      <c r="COV85" s="60"/>
      <c r="COW85" s="60"/>
      <c r="COX85" s="60"/>
      <c r="COY85" s="60"/>
      <c r="COZ85" s="60"/>
      <c r="CPA85" s="60"/>
      <c r="CPB85" s="60"/>
      <c r="CPC85" s="60"/>
      <c r="CPD85" s="60"/>
      <c r="CPE85" s="60"/>
      <c r="CPF85" s="60"/>
      <c r="CPG85" s="60"/>
      <c r="CPH85" s="60"/>
      <c r="CPI85" s="60"/>
      <c r="CPJ85" s="60"/>
      <c r="CPK85" s="60"/>
      <c r="CPL85" s="60"/>
      <c r="CPM85" s="60"/>
      <c r="CPN85" s="60"/>
      <c r="CPO85" s="60"/>
      <c r="CPP85" s="60"/>
      <c r="CPQ85" s="60"/>
      <c r="CPR85" s="60"/>
      <c r="CPS85" s="60"/>
      <c r="CPT85" s="60"/>
      <c r="CPU85" s="60"/>
      <c r="CPV85" s="60"/>
      <c r="CPW85" s="60"/>
      <c r="CPX85" s="60"/>
      <c r="CPY85" s="60"/>
      <c r="CPZ85" s="60"/>
      <c r="CQA85" s="60"/>
      <c r="CQB85" s="60"/>
      <c r="CQC85" s="60"/>
      <c r="CQD85" s="60"/>
      <c r="CQE85" s="60"/>
      <c r="CQF85" s="60"/>
      <c r="CQG85" s="60"/>
      <c r="CQH85" s="60"/>
      <c r="CQI85" s="60"/>
      <c r="CQJ85" s="60"/>
      <c r="CQK85" s="60"/>
      <c r="CQL85" s="60"/>
      <c r="CQM85" s="60"/>
      <c r="CQN85" s="60"/>
      <c r="CQO85" s="60"/>
      <c r="CQP85" s="60"/>
      <c r="CQQ85" s="60"/>
      <c r="CQR85" s="60"/>
      <c r="CQS85" s="60"/>
      <c r="CQT85" s="60"/>
      <c r="CQU85" s="60"/>
      <c r="CQV85" s="60"/>
      <c r="CQW85" s="60"/>
      <c r="CQX85" s="60"/>
      <c r="CQY85" s="60"/>
      <c r="CQZ85" s="60"/>
      <c r="CRA85" s="60"/>
      <c r="CRB85" s="60"/>
      <c r="CRC85" s="60"/>
      <c r="CRD85" s="60"/>
      <c r="CRE85" s="60"/>
      <c r="CRF85" s="60"/>
      <c r="CRG85" s="60"/>
      <c r="CRH85" s="60"/>
      <c r="CRI85" s="60"/>
      <c r="CRJ85" s="60"/>
      <c r="CRK85" s="60"/>
      <c r="CRL85" s="60"/>
      <c r="CRM85" s="60"/>
      <c r="CRN85" s="60"/>
      <c r="CRO85" s="60"/>
      <c r="CRP85" s="60"/>
      <c r="CRQ85" s="60"/>
      <c r="CRR85" s="60"/>
      <c r="CRS85" s="60"/>
      <c r="CRT85" s="60"/>
      <c r="CRU85" s="60"/>
      <c r="CRV85" s="60"/>
      <c r="CRW85" s="60"/>
      <c r="CRX85" s="60"/>
      <c r="CRY85" s="60"/>
      <c r="CRZ85" s="60"/>
      <c r="CSA85" s="60"/>
      <c r="CSB85" s="60"/>
      <c r="CSC85" s="60"/>
      <c r="CSD85" s="60"/>
      <c r="CSE85" s="60"/>
      <c r="CSF85" s="60"/>
      <c r="CSG85" s="60"/>
      <c r="CSH85" s="60"/>
      <c r="CSI85" s="60"/>
      <c r="CSJ85" s="60"/>
      <c r="CSK85" s="60"/>
      <c r="CSL85" s="60"/>
      <c r="CSM85" s="60"/>
      <c r="CSN85" s="60"/>
      <c r="CSO85" s="60"/>
      <c r="CSP85" s="60"/>
      <c r="CSQ85" s="60"/>
      <c r="CSR85" s="60"/>
      <c r="CSS85" s="60"/>
      <c r="CST85" s="60"/>
      <c r="CSU85" s="60"/>
      <c r="CSV85" s="60"/>
      <c r="CSW85" s="60"/>
      <c r="CSX85" s="60"/>
      <c r="CSY85" s="60"/>
      <c r="CSZ85" s="60"/>
      <c r="CTA85" s="60"/>
      <c r="CTB85" s="60"/>
      <c r="CTC85" s="60"/>
      <c r="CTD85" s="60"/>
      <c r="CTE85" s="60"/>
      <c r="CTF85" s="60"/>
      <c r="CTG85" s="60"/>
      <c r="CTH85" s="60"/>
      <c r="CTI85" s="60"/>
      <c r="CTJ85" s="60"/>
      <c r="CTK85" s="60"/>
      <c r="CTL85" s="60"/>
      <c r="CTM85" s="60"/>
      <c r="CTN85" s="60"/>
      <c r="CTO85" s="60"/>
      <c r="CTP85" s="60"/>
      <c r="CTQ85" s="60"/>
      <c r="CTR85" s="60"/>
      <c r="CTS85" s="60"/>
      <c r="CTT85" s="60"/>
      <c r="CTU85" s="60"/>
      <c r="CTV85" s="60"/>
      <c r="CTW85" s="60"/>
      <c r="CTX85" s="60"/>
      <c r="CTY85" s="60"/>
      <c r="CTZ85" s="60"/>
      <c r="CUA85" s="60"/>
      <c r="CUB85" s="60"/>
      <c r="CUC85" s="60"/>
      <c r="CUD85" s="60"/>
      <c r="CUE85" s="60"/>
      <c r="CUF85" s="60"/>
      <c r="CUG85" s="60"/>
      <c r="CUH85" s="60"/>
      <c r="CUI85" s="60"/>
      <c r="CUJ85" s="60"/>
      <c r="CUK85" s="60"/>
      <c r="CUL85" s="60"/>
      <c r="CUM85" s="60"/>
      <c r="CUN85" s="60"/>
      <c r="CUO85" s="60"/>
      <c r="CUP85" s="60"/>
      <c r="CUQ85" s="60"/>
      <c r="CUR85" s="60"/>
      <c r="CUS85" s="60"/>
      <c r="CUT85" s="60"/>
      <c r="CUU85" s="60"/>
      <c r="CUV85" s="60"/>
      <c r="CUW85" s="60"/>
      <c r="CUX85" s="60"/>
      <c r="CUY85" s="60"/>
      <c r="CUZ85" s="60"/>
      <c r="CVA85" s="60"/>
      <c r="CVB85" s="60"/>
      <c r="CVC85" s="60"/>
      <c r="CVD85" s="60"/>
      <c r="CVE85" s="60"/>
      <c r="CVF85" s="60"/>
      <c r="CVG85" s="60"/>
      <c r="CVH85" s="60"/>
      <c r="CVI85" s="60"/>
      <c r="CVJ85" s="60"/>
      <c r="CVK85" s="60"/>
      <c r="CVL85" s="60"/>
      <c r="CVM85" s="60"/>
      <c r="CVN85" s="60"/>
      <c r="CVO85" s="60"/>
      <c r="CVP85" s="60"/>
      <c r="CVQ85" s="60"/>
      <c r="CVR85" s="60"/>
      <c r="CVS85" s="60"/>
      <c r="CVT85" s="60"/>
      <c r="CVU85" s="60"/>
      <c r="CVV85" s="60"/>
      <c r="CVW85" s="60"/>
      <c r="CVX85" s="60"/>
      <c r="CVY85" s="60"/>
      <c r="CVZ85" s="60"/>
      <c r="CWA85" s="60"/>
      <c r="CWB85" s="60"/>
      <c r="CWC85" s="60"/>
      <c r="CWD85" s="60"/>
      <c r="CWE85" s="60"/>
      <c r="CWF85" s="60"/>
      <c r="CWG85" s="60"/>
      <c r="CWH85" s="60"/>
      <c r="CWI85" s="60"/>
      <c r="CWJ85" s="60"/>
      <c r="CWK85" s="60"/>
      <c r="CWL85" s="60"/>
      <c r="CWM85" s="60"/>
      <c r="CWN85" s="60"/>
      <c r="CWO85" s="60"/>
      <c r="CWP85" s="60"/>
      <c r="CWQ85" s="60"/>
      <c r="CWR85" s="60"/>
      <c r="CWS85" s="60"/>
      <c r="CWT85" s="60"/>
      <c r="CWU85" s="60"/>
      <c r="CWV85" s="60"/>
      <c r="CWW85" s="60"/>
      <c r="CWX85" s="60"/>
      <c r="CWY85" s="60"/>
      <c r="CWZ85" s="60"/>
      <c r="CXA85" s="60"/>
      <c r="CXB85" s="60"/>
      <c r="CXC85" s="60"/>
      <c r="CXD85" s="60"/>
      <c r="CXE85" s="60"/>
      <c r="CXF85" s="60"/>
      <c r="CXG85" s="60"/>
      <c r="CXH85" s="60"/>
      <c r="CXI85" s="60"/>
      <c r="CXJ85" s="60"/>
      <c r="CXK85" s="60"/>
      <c r="CXL85" s="60"/>
      <c r="CXM85" s="60"/>
      <c r="CXN85" s="60"/>
      <c r="CXO85" s="60"/>
      <c r="CXP85" s="60"/>
      <c r="CXQ85" s="60"/>
      <c r="CXR85" s="60"/>
      <c r="CXS85" s="60"/>
      <c r="CXT85" s="60"/>
      <c r="CXU85" s="60"/>
      <c r="CXV85" s="60"/>
      <c r="CXW85" s="60"/>
      <c r="CXX85" s="60"/>
      <c r="CXY85" s="60"/>
      <c r="CXZ85" s="60"/>
      <c r="CYA85" s="60"/>
      <c r="CYB85" s="60"/>
      <c r="CYC85" s="60"/>
      <c r="CYD85" s="60"/>
      <c r="CYE85" s="60"/>
      <c r="CYF85" s="60"/>
      <c r="CYG85" s="60"/>
      <c r="CYH85" s="60"/>
      <c r="CYI85" s="60"/>
      <c r="CYJ85" s="60"/>
      <c r="CYK85" s="60"/>
      <c r="CYL85" s="60"/>
      <c r="CYM85" s="60"/>
      <c r="CYN85" s="60"/>
      <c r="CYO85" s="60"/>
      <c r="CYP85" s="60"/>
      <c r="CYQ85" s="60"/>
      <c r="CYR85" s="60"/>
      <c r="CYS85" s="60"/>
      <c r="CYT85" s="60"/>
      <c r="CYU85" s="60"/>
      <c r="CYV85" s="60"/>
      <c r="CYW85" s="60"/>
      <c r="CYX85" s="60"/>
      <c r="CYY85" s="60"/>
      <c r="CYZ85" s="60"/>
      <c r="CZA85" s="60"/>
      <c r="CZB85" s="60"/>
      <c r="CZC85" s="60"/>
      <c r="CZD85" s="60"/>
      <c r="CZE85" s="60"/>
      <c r="CZF85" s="60"/>
      <c r="CZG85" s="60"/>
      <c r="CZH85" s="60"/>
      <c r="CZI85" s="60"/>
      <c r="CZJ85" s="60"/>
      <c r="CZK85" s="60"/>
      <c r="CZL85" s="60"/>
      <c r="CZM85" s="60"/>
      <c r="CZN85" s="60"/>
      <c r="CZO85" s="60"/>
      <c r="CZP85" s="60"/>
      <c r="CZQ85" s="60"/>
      <c r="CZR85" s="60"/>
      <c r="CZS85" s="60"/>
      <c r="CZT85" s="60"/>
      <c r="CZU85" s="60"/>
      <c r="CZV85" s="60"/>
      <c r="CZW85" s="60"/>
      <c r="CZX85" s="60"/>
      <c r="CZY85" s="60"/>
      <c r="CZZ85" s="60"/>
      <c r="DAA85" s="60"/>
      <c r="DAB85" s="60"/>
      <c r="DAC85" s="60"/>
      <c r="DAD85" s="60"/>
      <c r="DAE85" s="60"/>
      <c r="DAF85" s="60"/>
      <c r="DAG85" s="60"/>
      <c r="DAH85" s="60"/>
      <c r="DAI85" s="60"/>
      <c r="DAJ85" s="60"/>
      <c r="DAK85" s="60"/>
      <c r="DAL85" s="60"/>
      <c r="DAM85" s="60"/>
      <c r="DAN85" s="60"/>
      <c r="DAO85" s="60"/>
      <c r="DAP85" s="60"/>
      <c r="DAQ85" s="60"/>
      <c r="DAR85" s="60"/>
      <c r="DAS85" s="60"/>
      <c r="DAT85" s="60"/>
      <c r="DAU85" s="60"/>
      <c r="DAV85" s="60"/>
      <c r="DAW85" s="60"/>
      <c r="DAX85" s="60"/>
      <c r="DAY85" s="60"/>
      <c r="DAZ85" s="60"/>
      <c r="DBA85" s="60"/>
      <c r="DBB85" s="60"/>
      <c r="DBC85" s="60"/>
      <c r="DBD85" s="60"/>
      <c r="DBE85" s="60"/>
      <c r="DBF85" s="60"/>
      <c r="DBG85" s="60"/>
      <c r="DBH85" s="60"/>
      <c r="DBI85" s="60"/>
      <c r="DBJ85" s="60"/>
      <c r="DBK85" s="60"/>
      <c r="DBL85" s="60"/>
      <c r="DBM85" s="60"/>
      <c r="DBN85" s="60"/>
      <c r="DBO85" s="60"/>
      <c r="DBP85" s="60"/>
      <c r="DBQ85" s="60"/>
      <c r="DBR85" s="60"/>
      <c r="DBS85" s="60"/>
      <c r="DBT85" s="60"/>
      <c r="DBU85" s="60"/>
      <c r="DBV85" s="60"/>
      <c r="DBW85" s="60"/>
      <c r="DBX85" s="60"/>
      <c r="DBY85" s="60"/>
      <c r="DBZ85" s="60"/>
      <c r="DCA85" s="60"/>
      <c r="DCB85" s="60"/>
      <c r="DCC85" s="60"/>
      <c r="DCD85" s="60"/>
      <c r="DCE85" s="60"/>
      <c r="DCF85" s="60"/>
      <c r="DCG85" s="60"/>
      <c r="DCH85" s="60"/>
      <c r="DCI85" s="60"/>
      <c r="DCJ85" s="60"/>
      <c r="DCK85" s="60"/>
      <c r="DCL85" s="60"/>
      <c r="DCM85" s="60"/>
      <c r="DCN85" s="60"/>
      <c r="DCO85" s="60"/>
      <c r="DCP85" s="60"/>
      <c r="DCQ85" s="60"/>
      <c r="DCR85" s="60"/>
      <c r="DCS85" s="60"/>
      <c r="DCT85" s="60"/>
      <c r="DCU85" s="60"/>
      <c r="DCV85" s="60"/>
      <c r="DCW85" s="60"/>
      <c r="DCX85" s="60"/>
      <c r="DCY85" s="60"/>
      <c r="DCZ85" s="60"/>
      <c r="DDA85" s="60"/>
      <c r="DDB85" s="60"/>
      <c r="DDC85" s="60"/>
      <c r="DDD85" s="60"/>
      <c r="DDE85" s="60"/>
      <c r="DDF85" s="60"/>
      <c r="DDG85" s="60"/>
      <c r="DDH85" s="60"/>
      <c r="DDI85" s="60"/>
      <c r="DDJ85" s="60"/>
      <c r="DDK85" s="60"/>
      <c r="DDL85" s="60"/>
      <c r="DDM85" s="60"/>
      <c r="DDN85" s="60"/>
      <c r="DDO85" s="60"/>
      <c r="DDP85" s="60"/>
      <c r="DDQ85" s="60"/>
      <c r="DDR85" s="60"/>
      <c r="DDS85" s="60"/>
      <c r="DDT85" s="60"/>
      <c r="DDU85" s="60"/>
      <c r="DDV85" s="60"/>
      <c r="DDW85" s="60"/>
      <c r="DDX85" s="60"/>
      <c r="DDY85" s="60"/>
      <c r="DDZ85" s="60"/>
      <c r="DEA85" s="60"/>
      <c r="DEB85" s="60"/>
      <c r="DEC85" s="60"/>
      <c r="DED85" s="60"/>
      <c r="DEE85" s="60"/>
      <c r="DEF85" s="60"/>
      <c r="DEG85" s="60"/>
      <c r="DEH85" s="60"/>
      <c r="DEI85" s="60"/>
      <c r="DEJ85" s="60"/>
      <c r="DEK85" s="60"/>
      <c r="DEL85" s="60"/>
      <c r="DEM85" s="60"/>
      <c r="DEN85" s="60"/>
      <c r="DEO85" s="60"/>
      <c r="DEP85" s="60"/>
      <c r="DEQ85" s="60"/>
      <c r="DER85" s="60"/>
      <c r="DES85" s="60"/>
      <c r="DET85" s="60"/>
      <c r="DEU85" s="60"/>
      <c r="DEV85" s="60"/>
      <c r="DEW85" s="60"/>
      <c r="DEX85" s="60"/>
      <c r="DEY85" s="60"/>
      <c r="DEZ85" s="60"/>
      <c r="DFA85" s="60"/>
      <c r="DFB85" s="60"/>
      <c r="DFC85" s="60"/>
      <c r="DFD85" s="60"/>
      <c r="DFE85" s="60"/>
      <c r="DFF85" s="60"/>
      <c r="DFG85" s="60"/>
      <c r="DFH85" s="60"/>
      <c r="DFI85" s="60"/>
      <c r="DFJ85" s="60"/>
      <c r="DFK85" s="60"/>
      <c r="DFL85" s="60"/>
      <c r="DFM85" s="60"/>
      <c r="DFN85" s="60"/>
      <c r="DFO85" s="60"/>
      <c r="DFP85" s="60"/>
      <c r="DFQ85" s="60"/>
      <c r="DFR85" s="60"/>
      <c r="DFS85" s="60"/>
      <c r="DFT85" s="60"/>
      <c r="DFU85" s="60"/>
      <c r="DFV85" s="60"/>
      <c r="DFW85" s="60"/>
      <c r="DFX85" s="60"/>
      <c r="DFY85" s="60"/>
      <c r="DFZ85" s="60"/>
      <c r="DGA85" s="60"/>
      <c r="DGB85" s="60"/>
      <c r="DGC85" s="60"/>
      <c r="DGD85" s="60"/>
      <c r="DGE85" s="60"/>
      <c r="DGF85" s="60"/>
      <c r="DGG85" s="60"/>
      <c r="DGH85" s="60"/>
      <c r="DGI85" s="60"/>
      <c r="DGJ85" s="60"/>
      <c r="DGK85" s="60"/>
      <c r="DGL85" s="60"/>
      <c r="DGM85" s="60"/>
      <c r="DGN85" s="60"/>
      <c r="DGO85" s="60"/>
      <c r="DGP85" s="60"/>
      <c r="DGQ85" s="60"/>
      <c r="DGR85" s="60"/>
      <c r="DGS85" s="60"/>
      <c r="DGT85" s="60"/>
      <c r="DGU85" s="60"/>
      <c r="DGV85" s="60"/>
      <c r="DGW85" s="60"/>
      <c r="DGX85" s="60"/>
      <c r="DGY85" s="60"/>
      <c r="DGZ85" s="60"/>
      <c r="DHA85" s="60"/>
      <c r="DHB85" s="60"/>
      <c r="DHC85" s="60"/>
      <c r="DHD85" s="60"/>
      <c r="DHE85" s="60"/>
      <c r="DHF85" s="60"/>
      <c r="DHG85" s="60"/>
      <c r="DHH85" s="60"/>
      <c r="DHI85" s="60"/>
      <c r="DHJ85" s="60"/>
      <c r="DHK85" s="60"/>
      <c r="DHL85" s="60"/>
      <c r="DHM85" s="60"/>
      <c r="DHN85" s="60"/>
      <c r="DHO85" s="60"/>
      <c r="DHP85" s="60"/>
      <c r="DHQ85" s="60"/>
      <c r="DHR85" s="60"/>
      <c r="DHS85" s="60"/>
      <c r="DHT85" s="60"/>
      <c r="DHU85" s="60"/>
      <c r="DHV85" s="60"/>
      <c r="DHW85" s="60"/>
      <c r="DHX85" s="60"/>
      <c r="DHY85" s="60"/>
      <c r="DHZ85" s="60"/>
      <c r="DIA85" s="60"/>
      <c r="DIB85" s="60"/>
      <c r="DIC85" s="60"/>
      <c r="DID85" s="60"/>
      <c r="DIE85" s="60"/>
      <c r="DIF85" s="60"/>
      <c r="DIG85" s="60"/>
      <c r="DIH85" s="60"/>
      <c r="DII85" s="60"/>
      <c r="DIJ85" s="60"/>
      <c r="DIK85" s="60"/>
      <c r="DIL85" s="60"/>
      <c r="DIM85" s="60"/>
      <c r="DIN85" s="60"/>
      <c r="DIO85" s="60"/>
      <c r="DIP85" s="60"/>
      <c r="DIQ85" s="60"/>
      <c r="DIR85" s="60"/>
      <c r="DIS85" s="60"/>
      <c r="DIT85" s="60"/>
      <c r="DIU85" s="60"/>
      <c r="DIV85" s="60"/>
      <c r="DIW85" s="60"/>
      <c r="DIX85" s="60"/>
      <c r="DIY85" s="60"/>
      <c r="DIZ85" s="60"/>
      <c r="DJA85" s="60"/>
      <c r="DJB85" s="60"/>
      <c r="DJC85" s="60"/>
      <c r="DJD85" s="60"/>
      <c r="DJE85" s="60"/>
      <c r="DJF85" s="60"/>
      <c r="DJG85" s="60"/>
      <c r="DJH85" s="60"/>
      <c r="DJI85" s="60"/>
      <c r="DJJ85" s="60"/>
      <c r="DJK85" s="60"/>
      <c r="DJL85" s="60"/>
      <c r="DJM85" s="60"/>
      <c r="DJN85" s="60"/>
      <c r="DJO85" s="60"/>
      <c r="DJP85" s="60"/>
      <c r="DJQ85" s="60"/>
      <c r="DJR85" s="60"/>
      <c r="DJS85" s="60"/>
      <c r="DJT85" s="60"/>
      <c r="DJU85" s="60"/>
      <c r="DJV85" s="60"/>
      <c r="DJW85" s="60"/>
      <c r="DJX85" s="60"/>
      <c r="DJY85" s="60"/>
      <c r="DJZ85" s="60"/>
      <c r="DKA85" s="60"/>
      <c r="DKB85" s="60"/>
      <c r="DKC85" s="60"/>
      <c r="DKD85" s="60"/>
      <c r="DKE85" s="60"/>
      <c r="DKF85" s="60"/>
      <c r="DKG85" s="60"/>
      <c r="DKH85" s="60"/>
      <c r="DKI85" s="60"/>
      <c r="DKJ85" s="60"/>
      <c r="DKK85" s="60"/>
      <c r="DKL85" s="60"/>
      <c r="DKM85" s="60"/>
      <c r="DKN85" s="60"/>
      <c r="DKO85" s="60"/>
      <c r="DKP85" s="60"/>
      <c r="DKQ85" s="60"/>
      <c r="DKR85" s="60"/>
      <c r="DKS85" s="60"/>
      <c r="DKT85" s="60"/>
      <c r="DKU85" s="60"/>
      <c r="DKV85" s="60"/>
      <c r="DKW85" s="60"/>
      <c r="DKX85" s="60"/>
      <c r="DKY85" s="60"/>
      <c r="DKZ85" s="60"/>
      <c r="DLA85" s="60"/>
      <c r="DLB85" s="60"/>
      <c r="DLC85" s="60"/>
      <c r="DLD85" s="60"/>
      <c r="DLE85" s="60"/>
      <c r="DLF85" s="60"/>
      <c r="DLG85" s="60"/>
      <c r="DLH85" s="60"/>
      <c r="DLI85" s="60"/>
      <c r="DLJ85" s="60"/>
      <c r="DLK85" s="60"/>
      <c r="DLL85" s="60"/>
      <c r="DLM85" s="60"/>
      <c r="DLN85" s="60"/>
      <c r="DLO85" s="60"/>
      <c r="DLP85" s="60"/>
      <c r="DLQ85" s="60"/>
      <c r="DLR85" s="60"/>
      <c r="DLS85" s="60"/>
      <c r="DLT85" s="60"/>
      <c r="DLU85" s="60"/>
      <c r="DLV85" s="60"/>
      <c r="DLW85" s="60"/>
      <c r="DLX85" s="60"/>
      <c r="DLY85" s="60"/>
      <c r="DLZ85" s="60"/>
      <c r="DMA85" s="60"/>
      <c r="DMB85" s="60"/>
      <c r="DMC85" s="60"/>
      <c r="DMD85" s="60"/>
      <c r="DME85" s="60"/>
      <c r="DMF85" s="60"/>
      <c r="DMG85" s="60"/>
      <c r="DMH85" s="60"/>
      <c r="DMI85" s="60"/>
      <c r="DMJ85" s="60"/>
      <c r="DMK85" s="60"/>
      <c r="DML85" s="60"/>
      <c r="DMM85" s="60"/>
      <c r="DMN85" s="60"/>
      <c r="DMO85" s="60"/>
      <c r="DMP85" s="60"/>
      <c r="DMQ85" s="60"/>
      <c r="DMR85" s="60"/>
      <c r="DMS85" s="60"/>
      <c r="DMT85" s="60"/>
      <c r="DMU85" s="60"/>
      <c r="DMV85" s="60"/>
      <c r="DMW85" s="60"/>
      <c r="DMX85" s="60"/>
      <c r="DMY85" s="60"/>
      <c r="DMZ85" s="60"/>
      <c r="DNA85" s="60"/>
      <c r="DNB85" s="60"/>
      <c r="DNC85" s="60"/>
      <c r="DND85" s="60"/>
      <c r="DNE85" s="60"/>
      <c r="DNF85" s="60"/>
      <c r="DNG85" s="60"/>
      <c r="DNH85" s="60"/>
      <c r="DNI85" s="60"/>
      <c r="DNJ85" s="60"/>
      <c r="DNK85" s="60"/>
      <c r="DNL85" s="60"/>
      <c r="DNM85" s="60"/>
      <c r="DNN85" s="60"/>
      <c r="DNO85" s="60"/>
      <c r="DNP85" s="60"/>
      <c r="DNQ85" s="60"/>
      <c r="DNR85" s="60"/>
      <c r="DNS85" s="60"/>
      <c r="DNT85" s="60"/>
      <c r="DNU85" s="60"/>
      <c r="DNV85" s="60"/>
      <c r="DNW85" s="60"/>
      <c r="DNX85" s="60"/>
      <c r="DNY85" s="60"/>
      <c r="DNZ85" s="60"/>
      <c r="DOA85" s="60"/>
      <c r="DOB85" s="60"/>
      <c r="DOC85" s="60"/>
      <c r="DOD85" s="60"/>
      <c r="DOE85" s="60"/>
      <c r="DOF85" s="60"/>
      <c r="DOG85" s="60"/>
      <c r="DOH85" s="60"/>
      <c r="DOI85" s="60"/>
      <c r="DOJ85" s="60"/>
      <c r="DOK85" s="60"/>
      <c r="DOL85" s="60"/>
      <c r="DOM85" s="60"/>
      <c r="DON85" s="60"/>
      <c r="DOO85" s="60"/>
      <c r="DOP85" s="60"/>
      <c r="DOQ85" s="60"/>
      <c r="DOR85" s="60"/>
      <c r="DOS85" s="60"/>
      <c r="DOT85" s="60"/>
      <c r="DOU85" s="60"/>
      <c r="DOV85" s="60"/>
      <c r="DOW85" s="60"/>
      <c r="DOX85" s="60"/>
      <c r="DOY85" s="60"/>
      <c r="DOZ85" s="60"/>
      <c r="DPA85" s="60"/>
      <c r="DPB85" s="60"/>
      <c r="DPC85" s="60"/>
      <c r="DPD85" s="60"/>
      <c r="DPE85" s="60"/>
      <c r="DPF85" s="60"/>
      <c r="DPG85" s="60"/>
      <c r="DPH85" s="60"/>
      <c r="DPI85" s="60"/>
      <c r="DPJ85" s="60"/>
      <c r="DPK85" s="60"/>
      <c r="DPL85" s="60"/>
      <c r="DPM85" s="60"/>
      <c r="DPN85" s="60"/>
      <c r="DPO85" s="60"/>
      <c r="DPP85" s="60"/>
      <c r="DPQ85" s="60"/>
      <c r="DPR85" s="60"/>
      <c r="DPS85" s="60"/>
      <c r="DPT85" s="60"/>
      <c r="DPU85" s="60"/>
      <c r="DPV85" s="60"/>
      <c r="DPW85" s="60"/>
      <c r="DPX85" s="60"/>
      <c r="DPY85" s="60"/>
      <c r="DPZ85" s="60"/>
      <c r="DQA85" s="60"/>
      <c r="DQB85" s="60"/>
      <c r="DQC85" s="60"/>
      <c r="DQD85" s="60"/>
      <c r="DQE85" s="60"/>
      <c r="DQF85" s="60"/>
      <c r="DQG85" s="60"/>
      <c r="DQH85" s="60"/>
      <c r="DQI85" s="60"/>
      <c r="DQJ85" s="60"/>
      <c r="DQK85" s="60"/>
      <c r="DQL85" s="60"/>
      <c r="DQM85" s="60"/>
      <c r="DQN85" s="60"/>
      <c r="DQO85" s="60"/>
      <c r="DQP85" s="60"/>
      <c r="DQQ85" s="60"/>
      <c r="DQR85" s="60"/>
      <c r="DQS85" s="60"/>
      <c r="DQT85" s="60"/>
      <c r="DQU85" s="60"/>
      <c r="DQV85" s="60"/>
      <c r="DQW85" s="60"/>
      <c r="DQX85" s="60"/>
      <c r="DQY85" s="60"/>
      <c r="DQZ85" s="60"/>
      <c r="DRA85" s="60"/>
      <c r="DRB85" s="60"/>
      <c r="DRC85" s="60"/>
      <c r="DRD85" s="60"/>
      <c r="DRE85" s="60"/>
      <c r="DRF85" s="60"/>
      <c r="DRG85" s="60"/>
      <c r="DRH85" s="60"/>
      <c r="DRI85" s="60"/>
      <c r="DRJ85" s="60"/>
      <c r="DRK85" s="60"/>
      <c r="DRL85" s="60"/>
      <c r="DRM85" s="60"/>
      <c r="DRN85" s="60"/>
      <c r="DRO85" s="60"/>
      <c r="DRP85" s="60"/>
      <c r="DRQ85" s="60"/>
      <c r="DRR85" s="60"/>
      <c r="DRS85" s="60"/>
      <c r="DRT85" s="60"/>
      <c r="DRU85" s="60"/>
      <c r="DRV85" s="60"/>
      <c r="DRW85" s="60"/>
      <c r="DRX85" s="60"/>
      <c r="DRY85" s="60"/>
      <c r="DRZ85" s="60"/>
      <c r="DSA85" s="60"/>
      <c r="DSB85" s="60"/>
      <c r="DSC85" s="60"/>
      <c r="DSD85" s="60"/>
      <c r="DSE85" s="60"/>
      <c r="DSF85" s="60"/>
      <c r="DSG85" s="60"/>
      <c r="DSH85" s="60"/>
      <c r="DSI85" s="60"/>
      <c r="DSJ85" s="60"/>
      <c r="DSK85" s="60"/>
      <c r="DSL85" s="60"/>
      <c r="DSM85" s="60"/>
      <c r="DSN85" s="60"/>
      <c r="DSO85" s="60"/>
      <c r="DSP85" s="60"/>
      <c r="DSQ85" s="60"/>
      <c r="DSR85" s="60"/>
      <c r="DSS85" s="60"/>
      <c r="DST85" s="60"/>
      <c r="DSU85" s="60"/>
      <c r="DSV85" s="60"/>
      <c r="DSW85" s="60"/>
      <c r="DSX85" s="60"/>
      <c r="DSY85" s="60"/>
      <c r="DSZ85" s="60"/>
      <c r="DTA85" s="60"/>
      <c r="DTB85" s="60"/>
      <c r="DTC85" s="60"/>
      <c r="DTD85" s="60"/>
      <c r="DTE85" s="60"/>
      <c r="DTF85" s="60"/>
      <c r="DTG85" s="60"/>
      <c r="DTH85" s="60"/>
      <c r="DTI85" s="60"/>
      <c r="DTJ85" s="60"/>
      <c r="DTK85" s="60"/>
      <c r="DTL85" s="60"/>
      <c r="DTM85" s="60"/>
      <c r="DTN85" s="60"/>
      <c r="DTO85" s="60"/>
      <c r="DTP85" s="60"/>
      <c r="DTQ85" s="60"/>
      <c r="DTR85" s="60"/>
      <c r="DTS85" s="60"/>
      <c r="DTT85" s="60"/>
      <c r="DTU85" s="60"/>
      <c r="DTV85" s="60"/>
      <c r="DTW85" s="60"/>
      <c r="DTX85" s="60"/>
      <c r="DTY85" s="60"/>
      <c r="DTZ85" s="60"/>
      <c r="DUA85" s="60"/>
      <c r="DUB85" s="60"/>
      <c r="DUC85" s="60"/>
      <c r="DUD85" s="60"/>
      <c r="DUE85" s="60"/>
      <c r="DUF85" s="60"/>
      <c r="DUG85" s="60"/>
      <c r="DUH85" s="60"/>
      <c r="DUI85" s="60"/>
      <c r="DUJ85" s="60"/>
      <c r="DUK85" s="60"/>
      <c r="DUL85" s="60"/>
      <c r="DUM85" s="60"/>
      <c r="DUN85" s="60"/>
      <c r="DUO85" s="60"/>
      <c r="DUP85" s="60"/>
      <c r="DUQ85" s="60"/>
      <c r="DUR85" s="60"/>
      <c r="DUS85" s="60"/>
      <c r="DUT85" s="60"/>
      <c r="DUU85" s="60"/>
      <c r="DUV85" s="60"/>
      <c r="DUW85" s="60"/>
      <c r="DUX85" s="60"/>
      <c r="DUY85" s="60"/>
      <c r="DUZ85" s="60"/>
      <c r="DVA85" s="60"/>
      <c r="DVB85" s="60"/>
      <c r="DVC85" s="60"/>
      <c r="DVD85" s="60"/>
      <c r="DVE85" s="60"/>
      <c r="DVF85" s="60"/>
      <c r="DVG85" s="60"/>
      <c r="DVH85" s="60"/>
      <c r="DVI85" s="60"/>
      <c r="DVJ85" s="60"/>
      <c r="DVK85" s="60"/>
      <c r="DVL85" s="60"/>
      <c r="DVM85" s="60"/>
      <c r="DVN85" s="60"/>
      <c r="DVO85" s="60"/>
      <c r="DVP85" s="60"/>
      <c r="DVQ85" s="60"/>
      <c r="DVR85" s="60"/>
      <c r="DVS85" s="60"/>
      <c r="DVT85" s="60"/>
      <c r="DVU85" s="60"/>
      <c r="DVV85" s="60"/>
      <c r="DVW85" s="60"/>
      <c r="DVX85" s="60"/>
      <c r="DVY85" s="60"/>
      <c r="DVZ85" s="60"/>
      <c r="DWA85" s="60"/>
      <c r="DWB85" s="60"/>
      <c r="DWC85" s="60"/>
      <c r="DWD85" s="60"/>
      <c r="DWE85" s="60"/>
      <c r="DWF85" s="60"/>
      <c r="DWG85" s="60"/>
      <c r="DWH85" s="60"/>
      <c r="DWI85" s="60"/>
      <c r="DWJ85" s="60"/>
      <c r="DWK85" s="60"/>
      <c r="DWL85" s="60"/>
      <c r="DWM85" s="60"/>
      <c r="DWN85" s="60"/>
      <c r="DWO85" s="60"/>
      <c r="DWP85" s="60"/>
      <c r="DWQ85" s="60"/>
      <c r="DWR85" s="60"/>
      <c r="DWS85" s="60"/>
      <c r="DWT85" s="60"/>
      <c r="DWU85" s="60"/>
      <c r="DWV85" s="60"/>
      <c r="DWW85" s="60"/>
      <c r="DWX85" s="60"/>
      <c r="DWY85" s="60"/>
      <c r="DWZ85" s="60"/>
      <c r="DXA85" s="60"/>
      <c r="DXB85" s="60"/>
      <c r="DXC85" s="60"/>
      <c r="DXD85" s="60"/>
      <c r="DXE85" s="60"/>
      <c r="DXF85" s="60"/>
      <c r="DXG85" s="60"/>
      <c r="DXH85" s="60"/>
      <c r="DXI85" s="60"/>
      <c r="DXJ85" s="60"/>
      <c r="DXK85" s="60"/>
      <c r="DXL85" s="60"/>
      <c r="DXM85" s="60"/>
      <c r="DXN85" s="60"/>
      <c r="DXO85" s="60"/>
      <c r="DXP85" s="60"/>
      <c r="DXQ85" s="60"/>
      <c r="DXR85" s="60"/>
      <c r="DXS85" s="60"/>
      <c r="DXT85" s="60"/>
      <c r="DXU85" s="60"/>
      <c r="DXV85" s="60"/>
      <c r="DXW85" s="60"/>
      <c r="DXX85" s="60"/>
      <c r="DXY85" s="60"/>
      <c r="DXZ85" s="60"/>
      <c r="DYA85" s="60"/>
      <c r="DYB85" s="60"/>
      <c r="DYC85" s="60"/>
      <c r="DYD85" s="60"/>
      <c r="DYE85" s="60"/>
      <c r="DYF85" s="60"/>
      <c r="DYG85" s="60"/>
      <c r="DYH85" s="60"/>
      <c r="DYI85" s="60"/>
      <c r="DYJ85" s="60"/>
      <c r="DYK85" s="60"/>
      <c r="DYL85" s="60"/>
      <c r="DYM85" s="60"/>
      <c r="DYN85" s="60"/>
      <c r="DYO85" s="60"/>
      <c r="DYP85" s="60"/>
      <c r="DYQ85" s="60"/>
      <c r="DYR85" s="60"/>
      <c r="DYS85" s="60"/>
      <c r="DYT85" s="60"/>
      <c r="DYU85" s="60"/>
      <c r="DYV85" s="60"/>
      <c r="DYW85" s="60"/>
      <c r="DYX85" s="60"/>
      <c r="DYY85" s="60"/>
      <c r="DYZ85" s="60"/>
      <c r="DZA85" s="60"/>
      <c r="DZB85" s="60"/>
      <c r="DZC85" s="60"/>
      <c r="DZD85" s="60"/>
      <c r="DZE85" s="60"/>
      <c r="DZF85" s="60"/>
      <c r="DZG85" s="60"/>
      <c r="DZH85" s="60"/>
      <c r="DZI85" s="60"/>
      <c r="DZJ85" s="60"/>
      <c r="DZK85" s="60"/>
      <c r="DZL85" s="60"/>
      <c r="DZM85" s="60"/>
      <c r="DZN85" s="60"/>
      <c r="DZO85" s="60"/>
      <c r="DZP85" s="60"/>
      <c r="DZQ85" s="60"/>
      <c r="DZR85" s="60"/>
      <c r="DZS85" s="60"/>
      <c r="DZT85" s="60"/>
      <c r="DZU85" s="60"/>
      <c r="DZV85" s="60"/>
      <c r="DZW85" s="60"/>
      <c r="DZX85" s="60"/>
      <c r="DZY85" s="60"/>
      <c r="DZZ85" s="60"/>
      <c r="EAA85" s="60"/>
      <c r="EAB85" s="60"/>
      <c r="EAC85" s="60"/>
      <c r="EAD85" s="60"/>
      <c r="EAE85" s="60"/>
      <c r="EAF85" s="60"/>
      <c r="EAG85" s="60"/>
      <c r="EAH85" s="60"/>
      <c r="EAI85" s="60"/>
      <c r="EAJ85" s="60"/>
      <c r="EAK85" s="60"/>
      <c r="EAL85" s="60"/>
      <c r="EAM85" s="60"/>
      <c r="EAN85" s="60"/>
      <c r="EAO85" s="60"/>
      <c r="EAP85" s="60"/>
      <c r="EAQ85" s="60"/>
      <c r="EAR85" s="60"/>
      <c r="EAS85" s="60"/>
      <c r="EAT85" s="60"/>
      <c r="EAU85" s="60"/>
      <c r="EAV85" s="60"/>
      <c r="EAW85" s="60"/>
      <c r="EAX85" s="60"/>
      <c r="EAY85" s="60"/>
      <c r="EAZ85" s="60"/>
      <c r="EBA85" s="60"/>
      <c r="EBB85" s="60"/>
      <c r="EBC85" s="60"/>
      <c r="EBD85" s="60"/>
      <c r="EBE85" s="60"/>
      <c r="EBF85" s="60"/>
      <c r="EBG85" s="60"/>
      <c r="EBH85" s="60"/>
      <c r="EBI85" s="60"/>
      <c r="EBJ85" s="60"/>
      <c r="EBK85" s="60"/>
      <c r="EBL85" s="60"/>
      <c r="EBM85" s="60"/>
      <c r="EBN85" s="60"/>
      <c r="EBO85" s="60"/>
      <c r="EBP85" s="60"/>
      <c r="EBQ85" s="60"/>
      <c r="EBR85" s="60"/>
      <c r="EBS85" s="60"/>
      <c r="EBT85" s="60"/>
      <c r="EBU85" s="60"/>
      <c r="EBV85" s="60"/>
      <c r="EBW85" s="60"/>
      <c r="EBX85" s="60"/>
      <c r="EBY85" s="60"/>
      <c r="EBZ85" s="60"/>
      <c r="ECA85" s="60"/>
      <c r="ECB85" s="60"/>
      <c r="ECC85" s="60"/>
      <c r="ECD85" s="60"/>
      <c r="ECE85" s="60"/>
      <c r="ECF85" s="60"/>
      <c r="ECG85" s="60"/>
      <c r="ECH85" s="60"/>
      <c r="ECI85" s="60"/>
      <c r="ECJ85" s="60"/>
      <c r="ECK85" s="60"/>
      <c r="ECL85" s="60"/>
      <c r="ECM85" s="60"/>
      <c r="ECN85" s="60"/>
      <c r="ECO85" s="60"/>
      <c r="ECP85" s="60"/>
      <c r="ECQ85" s="60"/>
      <c r="ECR85" s="60"/>
      <c r="ECS85" s="60"/>
      <c r="ECT85" s="60"/>
      <c r="ECU85" s="60"/>
      <c r="ECV85" s="60"/>
      <c r="ECW85" s="60"/>
      <c r="ECX85" s="60"/>
      <c r="ECY85" s="60"/>
      <c r="ECZ85" s="60"/>
      <c r="EDA85" s="60"/>
      <c r="EDB85" s="60"/>
      <c r="EDC85" s="60"/>
      <c r="EDD85" s="60"/>
      <c r="EDE85" s="60"/>
      <c r="EDF85" s="60"/>
      <c r="EDG85" s="60"/>
      <c r="EDH85" s="60"/>
      <c r="EDI85" s="60"/>
      <c r="EDJ85" s="60"/>
      <c r="EDK85" s="60"/>
      <c r="EDL85" s="60"/>
      <c r="EDM85" s="60"/>
      <c r="EDN85" s="60"/>
      <c r="EDO85" s="60"/>
      <c r="EDP85" s="60"/>
      <c r="EDQ85" s="60"/>
      <c r="EDR85" s="60"/>
      <c r="EDS85" s="60"/>
      <c r="EDT85" s="60"/>
      <c r="EDU85" s="60"/>
      <c r="EDV85" s="60"/>
      <c r="EDW85" s="60"/>
      <c r="EDX85" s="60"/>
      <c r="EDY85" s="60"/>
      <c r="EDZ85" s="60"/>
      <c r="EEA85" s="60"/>
      <c r="EEB85" s="60"/>
      <c r="EEC85" s="60"/>
      <c r="EED85" s="60"/>
      <c r="EEE85" s="60"/>
      <c r="EEF85" s="60"/>
      <c r="EEG85" s="60"/>
      <c r="EEH85" s="60"/>
      <c r="EEI85" s="60"/>
      <c r="EEJ85" s="60"/>
      <c r="EEK85" s="60"/>
      <c r="EEL85" s="60"/>
      <c r="EEM85" s="60"/>
      <c r="EEN85" s="60"/>
      <c r="EEO85" s="60"/>
      <c r="EEP85" s="60"/>
      <c r="EEQ85" s="60"/>
      <c r="EER85" s="60"/>
      <c r="EES85" s="60"/>
      <c r="EET85" s="60"/>
      <c r="EEU85" s="60"/>
      <c r="EEV85" s="60"/>
      <c r="EEW85" s="60"/>
      <c r="EEX85" s="60"/>
      <c r="EEY85" s="60"/>
      <c r="EEZ85" s="60"/>
      <c r="EFA85" s="60"/>
      <c r="EFB85" s="60"/>
      <c r="EFC85" s="60"/>
      <c r="EFD85" s="60"/>
      <c r="EFE85" s="60"/>
      <c r="EFF85" s="60"/>
      <c r="EFG85" s="60"/>
      <c r="EFH85" s="60"/>
      <c r="EFI85" s="60"/>
      <c r="EFJ85" s="60"/>
      <c r="EFK85" s="60"/>
      <c r="EFL85" s="60"/>
      <c r="EFM85" s="60"/>
      <c r="EFN85" s="60"/>
      <c r="EFO85" s="60"/>
      <c r="EFP85" s="60"/>
      <c r="EFQ85" s="60"/>
      <c r="EFR85" s="60"/>
      <c r="EFS85" s="60"/>
      <c r="EFT85" s="60"/>
      <c r="EFU85" s="60"/>
      <c r="EFV85" s="60"/>
      <c r="EFW85" s="60"/>
      <c r="EFX85" s="60"/>
      <c r="EFY85" s="60"/>
      <c r="EFZ85" s="60"/>
      <c r="EGA85" s="60"/>
      <c r="EGB85" s="60"/>
      <c r="EGC85" s="60"/>
      <c r="EGD85" s="60"/>
      <c r="EGE85" s="60"/>
      <c r="EGF85" s="60"/>
      <c r="EGG85" s="60"/>
      <c r="EGH85" s="60"/>
      <c r="EGI85" s="60"/>
      <c r="EGJ85" s="60"/>
      <c r="EGK85" s="60"/>
      <c r="EGL85" s="60"/>
      <c r="EGM85" s="60"/>
      <c r="EGN85" s="60"/>
      <c r="EGO85" s="60"/>
      <c r="EGP85" s="60"/>
      <c r="EGQ85" s="60"/>
      <c r="EGR85" s="60"/>
      <c r="EGS85" s="60"/>
      <c r="EGT85" s="60"/>
      <c r="EGU85" s="60"/>
      <c r="EGV85" s="60"/>
      <c r="EGW85" s="60"/>
      <c r="EGX85" s="60"/>
      <c r="EGY85" s="60"/>
      <c r="EGZ85" s="60"/>
      <c r="EHA85" s="60"/>
      <c r="EHB85" s="60"/>
      <c r="EHC85" s="60"/>
      <c r="EHD85" s="60"/>
      <c r="EHE85" s="60"/>
      <c r="EHF85" s="60"/>
      <c r="EHG85" s="60"/>
      <c r="EHH85" s="60"/>
      <c r="EHI85" s="60"/>
      <c r="EHJ85" s="60"/>
      <c r="EHK85" s="60"/>
      <c r="EHL85" s="60"/>
      <c r="EHM85" s="60"/>
      <c r="EHN85" s="60"/>
      <c r="EHO85" s="60"/>
      <c r="EHP85" s="60"/>
      <c r="EHQ85" s="60"/>
      <c r="EHR85" s="60"/>
      <c r="EHS85" s="60"/>
      <c r="EHT85" s="60"/>
      <c r="EHU85" s="60"/>
      <c r="EHV85" s="60"/>
      <c r="EHW85" s="60"/>
      <c r="EHX85" s="60"/>
      <c r="EHY85" s="60"/>
      <c r="EHZ85" s="60"/>
      <c r="EIA85" s="60"/>
      <c r="EIB85" s="60"/>
      <c r="EIC85" s="60"/>
      <c r="EID85" s="60"/>
      <c r="EIE85" s="60"/>
      <c r="EIF85" s="60"/>
      <c r="EIG85" s="60"/>
      <c r="EIH85" s="60"/>
      <c r="EII85" s="60"/>
      <c r="EIJ85" s="60"/>
      <c r="EIK85" s="60"/>
      <c r="EIL85" s="60"/>
      <c r="EIM85" s="60"/>
      <c r="EIN85" s="60"/>
      <c r="EIO85" s="60"/>
      <c r="EIP85" s="60"/>
      <c r="EIQ85" s="60"/>
      <c r="EIR85" s="60"/>
      <c r="EIS85" s="60"/>
      <c r="EIT85" s="60"/>
      <c r="EIU85" s="60"/>
      <c r="EIV85" s="60"/>
      <c r="EIW85" s="60"/>
      <c r="EIX85" s="60"/>
      <c r="EIY85" s="60"/>
      <c r="EIZ85" s="60"/>
      <c r="EJA85" s="60"/>
      <c r="EJB85" s="60"/>
      <c r="EJC85" s="60"/>
      <c r="EJD85" s="60"/>
      <c r="EJE85" s="60"/>
      <c r="EJF85" s="60"/>
      <c r="EJG85" s="60"/>
      <c r="EJH85" s="60"/>
      <c r="EJI85" s="60"/>
      <c r="EJJ85" s="60"/>
      <c r="EJK85" s="60"/>
      <c r="EJL85" s="60"/>
      <c r="EJM85" s="60"/>
      <c r="EJN85" s="60"/>
      <c r="EJO85" s="60"/>
      <c r="EJP85" s="60"/>
      <c r="EJQ85" s="60"/>
      <c r="EJR85" s="60"/>
      <c r="EJS85" s="60"/>
      <c r="EJT85" s="60"/>
      <c r="EJU85" s="60"/>
      <c r="EJV85" s="60"/>
      <c r="EJW85" s="60"/>
      <c r="EJX85" s="60"/>
      <c r="EJY85" s="60"/>
      <c r="EJZ85" s="60"/>
      <c r="EKA85" s="60"/>
      <c r="EKB85" s="60"/>
      <c r="EKC85" s="60"/>
      <c r="EKD85" s="60"/>
      <c r="EKE85" s="60"/>
      <c r="EKF85" s="60"/>
      <c r="EKG85" s="60"/>
      <c r="EKH85" s="60"/>
      <c r="EKI85" s="60"/>
      <c r="EKJ85" s="60"/>
      <c r="EKK85" s="60"/>
      <c r="EKL85" s="60"/>
      <c r="EKM85" s="60"/>
      <c r="EKN85" s="60"/>
      <c r="EKO85" s="60"/>
      <c r="EKP85" s="60"/>
      <c r="EKQ85" s="60"/>
      <c r="EKR85" s="60"/>
      <c r="EKS85" s="60"/>
      <c r="EKT85" s="60"/>
      <c r="EKU85" s="60"/>
      <c r="EKV85" s="60"/>
      <c r="EKW85" s="60"/>
      <c r="EKX85" s="60"/>
      <c r="EKY85" s="60"/>
      <c r="EKZ85" s="60"/>
      <c r="ELA85" s="60"/>
      <c r="ELB85" s="60"/>
      <c r="ELC85" s="60"/>
      <c r="ELD85" s="60"/>
      <c r="ELE85" s="60"/>
      <c r="ELF85" s="60"/>
      <c r="ELG85" s="60"/>
      <c r="ELH85" s="60"/>
      <c r="ELI85" s="60"/>
      <c r="ELJ85" s="60"/>
      <c r="ELK85" s="60"/>
      <c r="ELL85" s="60"/>
      <c r="ELM85" s="60"/>
      <c r="ELN85" s="60"/>
      <c r="ELO85" s="60"/>
      <c r="ELP85" s="60"/>
      <c r="ELQ85" s="60"/>
      <c r="ELR85" s="60"/>
      <c r="ELS85" s="60"/>
      <c r="ELT85" s="60"/>
      <c r="ELU85" s="60"/>
      <c r="ELV85" s="60"/>
      <c r="ELW85" s="60"/>
      <c r="ELX85" s="60"/>
      <c r="ELY85" s="60"/>
      <c r="ELZ85" s="60"/>
      <c r="EMA85" s="60"/>
      <c r="EMB85" s="60"/>
      <c r="EMC85" s="60"/>
      <c r="EMD85" s="60"/>
      <c r="EME85" s="60"/>
      <c r="EMF85" s="60"/>
      <c r="EMG85" s="60"/>
      <c r="EMH85" s="60"/>
      <c r="EMI85" s="60"/>
      <c r="EMJ85" s="60"/>
      <c r="EMK85" s="60"/>
      <c r="EML85" s="60"/>
      <c r="EMM85" s="60"/>
      <c r="EMN85" s="60"/>
      <c r="EMO85" s="60"/>
      <c r="EMP85" s="60"/>
      <c r="EMQ85" s="60"/>
      <c r="EMR85" s="60"/>
      <c r="EMS85" s="60"/>
      <c r="EMT85" s="60"/>
      <c r="EMU85" s="60"/>
      <c r="EMV85" s="60"/>
      <c r="EMW85" s="60"/>
      <c r="EMX85" s="60"/>
      <c r="EMY85" s="60"/>
      <c r="EMZ85" s="60"/>
      <c r="ENA85" s="60"/>
      <c r="ENB85" s="60"/>
      <c r="ENC85" s="60"/>
      <c r="END85" s="60"/>
      <c r="ENE85" s="60"/>
      <c r="ENF85" s="60"/>
      <c r="ENG85" s="60"/>
      <c r="ENH85" s="60"/>
      <c r="ENI85" s="60"/>
      <c r="ENJ85" s="60"/>
      <c r="ENK85" s="60"/>
      <c r="ENL85" s="60"/>
      <c r="ENM85" s="60"/>
      <c r="ENN85" s="60"/>
      <c r="ENO85" s="60"/>
      <c r="ENP85" s="60"/>
      <c r="ENQ85" s="60"/>
      <c r="ENR85" s="60"/>
      <c r="ENS85" s="60"/>
      <c r="ENT85" s="60"/>
      <c r="ENU85" s="60"/>
      <c r="ENV85" s="60"/>
      <c r="ENW85" s="60"/>
      <c r="ENX85" s="60"/>
      <c r="ENY85" s="60"/>
      <c r="ENZ85" s="60"/>
      <c r="EOA85" s="60"/>
      <c r="EOB85" s="60"/>
      <c r="EOC85" s="60"/>
      <c r="EOD85" s="60"/>
      <c r="EOE85" s="60"/>
      <c r="EOF85" s="60"/>
      <c r="EOG85" s="60"/>
      <c r="EOH85" s="60"/>
      <c r="EOI85" s="60"/>
      <c r="EOJ85" s="60"/>
      <c r="EOK85" s="60"/>
      <c r="EOL85" s="60"/>
      <c r="EOM85" s="60"/>
      <c r="EON85" s="60"/>
      <c r="EOO85" s="60"/>
      <c r="EOP85" s="60"/>
      <c r="EOQ85" s="60"/>
      <c r="EOR85" s="60"/>
      <c r="EOS85" s="60"/>
      <c r="EOT85" s="60"/>
      <c r="EOU85" s="60"/>
      <c r="EOV85" s="60"/>
      <c r="EOW85" s="60"/>
      <c r="EOX85" s="60"/>
      <c r="EOY85" s="60"/>
      <c r="EOZ85" s="60"/>
      <c r="EPA85" s="60"/>
      <c r="EPB85" s="60"/>
      <c r="EPC85" s="60"/>
      <c r="EPD85" s="60"/>
      <c r="EPE85" s="60"/>
      <c r="EPF85" s="60"/>
      <c r="EPG85" s="60"/>
      <c r="EPH85" s="60"/>
      <c r="EPI85" s="60"/>
      <c r="EPJ85" s="60"/>
      <c r="EPK85" s="60"/>
      <c r="EPL85" s="60"/>
      <c r="EPM85" s="60"/>
      <c r="EPN85" s="60"/>
      <c r="EPO85" s="60"/>
      <c r="EPP85" s="60"/>
      <c r="EPQ85" s="60"/>
      <c r="EPR85" s="60"/>
      <c r="EPS85" s="60"/>
      <c r="EPT85" s="60"/>
      <c r="EPU85" s="60"/>
      <c r="EPV85" s="60"/>
      <c r="EPW85" s="60"/>
      <c r="EPX85" s="60"/>
      <c r="EPY85" s="60"/>
      <c r="EPZ85" s="60"/>
      <c r="EQA85" s="60"/>
      <c r="EQB85" s="60"/>
      <c r="EQC85" s="60"/>
      <c r="EQD85" s="60"/>
      <c r="EQE85" s="60"/>
      <c r="EQF85" s="60"/>
      <c r="EQG85" s="60"/>
      <c r="EQH85" s="60"/>
      <c r="EQI85" s="60"/>
      <c r="EQJ85" s="60"/>
      <c r="EQK85" s="60"/>
      <c r="EQL85" s="60"/>
      <c r="EQM85" s="60"/>
      <c r="EQN85" s="60"/>
      <c r="EQO85" s="60"/>
      <c r="EQP85" s="60"/>
      <c r="EQQ85" s="60"/>
      <c r="EQR85" s="60"/>
      <c r="EQS85" s="60"/>
      <c r="EQT85" s="60"/>
      <c r="EQU85" s="60"/>
      <c r="EQV85" s="60"/>
      <c r="EQW85" s="60"/>
      <c r="EQX85" s="60"/>
      <c r="EQY85" s="60"/>
      <c r="EQZ85" s="60"/>
      <c r="ERA85" s="60"/>
      <c r="ERB85" s="60"/>
      <c r="ERC85" s="60"/>
      <c r="ERD85" s="60"/>
      <c r="ERE85" s="60"/>
      <c r="ERF85" s="60"/>
      <c r="ERG85" s="60"/>
      <c r="ERH85" s="60"/>
      <c r="ERI85" s="60"/>
      <c r="ERJ85" s="60"/>
      <c r="ERK85" s="60"/>
      <c r="ERL85" s="60"/>
      <c r="ERM85" s="60"/>
      <c r="ERN85" s="60"/>
      <c r="ERO85" s="60"/>
      <c r="ERP85" s="60"/>
      <c r="ERQ85" s="60"/>
      <c r="ERR85" s="60"/>
      <c r="ERS85" s="60"/>
      <c r="ERT85" s="60"/>
      <c r="ERU85" s="60"/>
      <c r="ERV85" s="60"/>
      <c r="ERW85" s="60"/>
      <c r="ERX85" s="60"/>
      <c r="ERY85" s="60"/>
      <c r="ERZ85" s="60"/>
      <c r="ESA85" s="60"/>
      <c r="ESB85" s="60"/>
      <c r="ESC85" s="60"/>
      <c r="ESD85" s="60"/>
      <c r="ESE85" s="60"/>
      <c r="ESF85" s="60"/>
      <c r="ESG85" s="60"/>
      <c r="ESH85" s="60"/>
      <c r="ESI85" s="60"/>
      <c r="ESJ85" s="60"/>
      <c r="ESK85" s="60"/>
      <c r="ESL85" s="60"/>
      <c r="ESM85" s="60"/>
      <c r="ESN85" s="60"/>
      <c r="ESO85" s="60"/>
      <c r="ESP85" s="60"/>
      <c r="ESQ85" s="60"/>
      <c r="ESR85" s="60"/>
      <c r="ESS85" s="60"/>
      <c r="EST85" s="60"/>
      <c r="ESU85" s="60"/>
      <c r="ESV85" s="60"/>
      <c r="ESW85" s="60"/>
      <c r="ESX85" s="60"/>
      <c r="ESY85" s="60"/>
      <c r="ESZ85" s="60"/>
      <c r="ETA85" s="60"/>
      <c r="ETB85" s="60"/>
      <c r="ETC85" s="60"/>
      <c r="ETD85" s="60"/>
      <c r="ETE85" s="60"/>
      <c r="ETF85" s="60"/>
      <c r="ETG85" s="60"/>
      <c r="ETH85" s="60"/>
      <c r="ETI85" s="60"/>
      <c r="ETJ85" s="60"/>
      <c r="ETK85" s="60"/>
      <c r="ETL85" s="60"/>
      <c r="ETM85" s="60"/>
      <c r="ETN85" s="60"/>
      <c r="ETO85" s="60"/>
      <c r="ETP85" s="60"/>
      <c r="ETQ85" s="60"/>
      <c r="ETR85" s="60"/>
      <c r="ETS85" s="60"/>
      <c r="ETT85" s="60"/>
      <c r="ETU85" s="60"/>
      <c r="ETV85" s="60"/>
      <c r="ETW85" s="60"/>
      <c r="ETX85" s="60"/>
      <c r="ETY85" s="60"/>
      <c r="ETZ85" s="60"/>
      <c r="EUA85" s="60"/>
      <c r="EUB85" s="60"/>
      <c r="EUC85" s="60"/>
      <c r="EUD85" s="60"/>
      <c r="EUE85" s="60"/>
      <c r="EUF85" s="60"/>
      <c r="EUG85" s="60"/>
      <c r="EUH85" s="60"/>
      <c r="EUI85" s="60"/>
      <c r="EUJ85" s="60"/>
      <c r="EUK85" s="60"/>
      <c r="EUL85" s="60"/>
      <c r="EUM85" s="60"/>
      <c r="EUN85" s="60"/>
      <c r="EUO85" s="60"/>
      <c r="EUP85" s="60"/>
      <c r="EUQ85" s="60"/>
      <c r="EUR85" s="60"/>
      <c r="EUS85" s="60"/>
      <c r="EUT85" s="60"/>
      <c r="EUU85" s="60"/>
      <c r="EUV85" s="60"/>
      <c r="EUW85" s="60"/>
      <c r="EUX85" s="60"/>
      <c r="EUY85" s="60"/>
      <c r="EUZ85" s="60"/>
      <c r="EVA85" s="60"/>
      <c r="EVB85" s="60"/>
      <c r="EVC85" s="60"/>
      <c r="EVD85" s="60"/>
      <c r="EVE85" s="60"/>
      <c r="EVF85" s="60"/>
      <c r="EVG85" s="60"/>
      <c r="EVH85" s="60"/>
      <c r="EVI85" s="60"/>
      <c r="EVJ85" s="60"/>
      <c r="EVK85" s="60"/>
      <c r="EVL85" s="60"/>
      <c r="EVM85" s="60"/>
      <c r="EVN85" s="60"/>
      <c r="EVO85" s="60"/>
      <c r="EVP85" s="60"/>
      <c r="EVQ85" s="60"/>
      <c r="EVR85" s="60"/>
      <c r="EVS85" s="60"/>
      <c r="EVT85" s="60"/>
      <c r="EVU85" s="60"/>
      <c r="EVV85" s="60"/>
      <c r="EVW85" s="60"/>
      <c r="EVX85" s="60"/>
      <c r="EVY85" s="60"/>
      <c r="EVZ85" s="60"/>
      <c r="EWA85" s="60"/>
      <c r="EWB85" s="60"/>
      <c r="EWC85" s="60"/>
      <c r="EWD85" s="60"/>
      <c r="EWE85" s="60"/>
      <c r="EWF85" s="60"/>
      <c r="EWG85" s="60"/>
      <c r="EWH85" s="60"/>
      <c r="EWI85" s="60"/>
      <c r="EWJ85" s="60"/>
      <c r="EWK85" s="60"/>
      <c r="EWL85" s="60"/>
      <c r="EWM85" s="60"/>
      <c r="EWN85" s="60"/>
      <c r="EWO85" s="60"/>
      <c r="EWP85" s="60"/>
      <c r="EWQ85" s="60"/>
      <c r="EWR85" s="60"/>
      <c r="EWS85" s="60"/>
      <c r="EWT85" s="60"/>
      <c r="EWU85" s="60"/>
      <c r="EWV85" s="60"/>
      <c r="EWW85" s="60"/>
      <c r="EWX85" s="60"/>
      <c r="EWY85" s="60"/>
      <c r="EWZ85" s="60"/>
      <c r="EXA85" s="60"/>
      <c r="EXB85" s="60"/>
      <c r="EXC85" s="60"/>
      <c r="EXD85" s="60"/>
      <c r="EXE85" s="60"/>
      <c r="EXF85" s="60"/>
      <c r="EXG85" s="60"/>
      <c r="EXH85" s="60"/>
      <c r="EXI85" s="60"/>
      <c r="EXJ85" s="60"/>
      <c r="EXK85" s="60"/>
      <c r="EXL85" s="60"/>
      <c r="EXM85" s="60"/>
      <c r="EXN85" s="60"/>
      <c r="EXO85" s="60"/>
      <c r="EXP85" s="60"/>
      <c r="EXQ85" s="60"/>
      <c r="EXR85" s="60"/>
      <c r="EXS85" s="60"/>
      <c r="EXT85" s="60"/>
      <c r="EXU85" s="60"/>
      <c r="EXV85" s="60"/>
      <c r="EXW85" s="60"/>
      <c r="EXX85" s="60"/>
      <c r="EXY85" s="60"/>
      <c r="EXZ85" s="60"/>
      <c r="EYA85" s="60"/>
      <c r="EYB85" s="60"/>
      <c r="EYC85" s="60"/>
      <c r="EYD85" s="60"/>
      <c r="EYE85" s="60"/>
      <c r="EYF85" s="60"/>
      <c r="EYG85" s="60"/>
      <c r="EYH85" s="60"/>
      <c r="EYI85" s="60"/>
      <c r="EYJ85" s="60"/>
      <c r="EYK85" s="60"/>
      <c r="EYL85" s="60"/>
      <c r="EYM85" s="60"/>
      <c r="EYN85" s="60"/>
      <c r="EYO85" s="60"/>
      <c r="EYP85" s="60"/>
      <c r="EYQ85" s="60"/>
      <c r="EYR85" s="60"/>
      <c r="EYS85" s="60"/>
      <c r="EYT85" s="60"/>
      <c r="EYU85" s="60"/>
      <c r="EYV85" s="60"/>
      <c r="EYW85" s="60"/>
      <c r="EYX85" s="60"/>
      <c r="EYY85" s="60"/>
      <c r="EYZ85" s="60"/>
      <c r="EZA85" s="60"/>
      <c r="EZB85" s="60"/>
      <c r="EZC85" s="60"/>
      <c r="EZD85" s="60"/>
      <c r="EZE85" s="60"/>
      <c r="EZF85" s="60"/>
      <c r="EZG85" s="60"/>
      <c r="EZH85" s="60"/>
      <c r="EZI85" s="60"/>
      <c r="EZJ85" s="60"/>
      <c r="EZK85" s="60"/>
      <c r="EZL85" s="60"/>
      <c r="EZM85" s="60"/>
      <c r="EZN85" s="60"/>
      <c r="EZO85" s="60"/>
      <c r="EZP85" s="60"/>
      <c r="EZQ85" s="60"/>
      <c r="EZR85" s="60"/>
      <c r="EZS85" s="60"/>
      <c r="EZT85" s="60"/>
      <c r="EZU85" s="60"/>
      <c r="EZV85" s="60"/>
      <c r="EZW85" s="60"/>
      <c r="EZX85" s="60"/>
      <c r="EZY85" s="60"/>
      <c r="EZZ85" s="60"/>
      <c r="FAA85" s="60"/>
      <c r="FAB85" s="60"/>
      <c r="FAC85" s="60"/>
      <c r="FAD85" s="60"/>
      <c r="FAE85" s="60"/>
      <c r="FAF85" s="60"/>
      <c r="FAG85" s="60"/>
      <c r="FAH85" s="60"/>
      <c r="FAI85" s="60"/>
      <c r="FAJ85" s="60"/>
      <c r="FAK85" s="60"/>
      <c r="FAL85" s="60"/>
      <c r="FAM85" s="60"/>
      <c r="FAN85" s="60"/>
      <c r="FAO85" s="60"/>
      <c r="FAP85" s="60"/>
      <c r="FAQ85" s="60"/>
      <c r="FAR85" s="60"/>
      <c r="FAS85" s="60"/>
      <c r="FAT85" s="60"/>
      <c r="FAU85" s="60"/>
      <c r="FAV85" s="60"/>
      <c r="FAW85" s="60"/>
      <c r="FAX85" s="60"/>
      <c r="FAY85" s="60"/>
      <c r="FAZ85" s="60"/>
      <c r="FBA85" s="60"/>
      <c r="FBB85" s="60"/>
      <c r="FBC85" s="60"/>
      <c r="FBD85" s="60"/>
      <c r="FBE85" s="60"/>
      <c r="FBF85" s="60"/>
      <c r="FBG85" s="60"/>
      <c r="FBH85" s="60"/>
      <c r="FBI85" s="60"/>
      <c r="FBJ85" s="60"/>
      <c r="FBK85" s="60"/>
      <c r="FBL85" s="60"/>
      <c r="FBM85" s="60"/>
      <c r="FBN85" s="60"/>
      <c r="FBO85" s="60"/>
      <c r="FBP85" s="60"/>
      <c r="FBQ85" s="60"/>
      <c r="FBR85" s="60"/>
      <c r="FBS85" s="60"/>
      <c r="FBT85" s="60"/>
      <c r="FBU85" s="60"/>
      <c r="FBV85" s="60"/>
      <c r="FBW85" s="60"/>
      <c r="FBX85" s="60"/>
      <c r="FBY85" s="60"/>
      <c r="FBZ85" s="60"/>
      <c r="FCA85" s="60"/>
      <c r="FCB85" s="60"/>
      <c r="FCC85" s="60"/>
      <c r="FCD85" s="60"/>
      <c r="FCE85" s="60"/>
      <c r="FCF85" s="60"/>
      <c r="FCG85" s="60"/>
      <c r="FCH85" s="60"/>
      <c r="FCI85" s="60"/>
      <c r="FCJ85" s="60"/>
      <c r="FCK85" s="60"/>
      <c r="FCL85" s="60"/>
      <c r="FCM85" s="60"/>
      <c r="FCN85" s="60"/>
      <c r="FCO85" s="60"/>
      <c r="FCP85" s="60"/>
      <c r="FCQ85" s="60"/>
      <c r="FCR85" s="60"/>
      <c r="FCS85" s="60"/>
      <c r="FCT85" s="60"/>
      <c r="FCU85" s="60"/>
      <c r="FCV85" s="60"/>
      <c r="FCW85" s="60"/>
      <c r="FCX85" s="60"/>
      <c r="FCY85" s="60"/>
      <c r="FCZ85" s="60"/>
      <c r="FDA85" s="60"/>
      <c r="FDB85" s="60"/>
      <c r="FDC85" s="60"/>
      <c r="FDD85" s="60"/>
      <c r="FDE85" s="60"/>
      <c r="FDF85" s="60"/>
      <c r="FDG85" s="60"/>
      <c r="FDH85" s="60"/>
      <c r="FDI85" s="60"/>
      <c r="FDJ85" s="60"/>
      <c r="FDK85" s="60"/>
      <c r="FDL85" s="60"/>
      <c r="FDM85" s="60"/>
      <c r="FDN85" s="60"/>
      <c r="FDO85" s="60"/>
      <c r="FDP85" s="60"/>
      <c r="FDQ85" s="60"/>
      <c r="FDR85" s="60"/>
      <c r="FDS85" s="60"/>
      <c r="FDT85" s="60"/>
      <c r="FDU85" s="60"/>
      <c r="FDV85" s="60"/>
      <c r="FDW85" s="60"/>
      <c r="FDX85" s="60"/>
      <c r="FDY85" s="60"/>
      <c r="FDZ85" s="60"/>
      <c r="FEA85" s="60"/>
      <c r="FEB85" s="60"/>
      <c r="FEC85" s="60"/>
      <c r="FED85" s="60"/>
      <c r="FEE85" s="60"/>
      <c r="FEF85" s="60"/>
      <c r="FEG85" s="60"/>
      <c r="FEH85" s="60"/>
      <c r="FEI85" s="60"/>
      <c r="FEJ85" s="60"/>
      <c r="FEK85" s="60"/>
      <c r="FEL85" s="60"/>
      <c r="FEM85" s="60"/>
      <c r="FEN85" s="60"/>
      <c r="FEO85" s="60"/>
      <c r="FEP85" s="60"/>
      <c r="FEQ85" s="60"/>
      <c r="FER85" s="60"/>
      <c r="FES85" s="60"/>
      <c r="FET85" s="60"/>
      <c r="FEU85" s="60"/>
      <c r="FEV85" s="60"/>
      <c r="FEW85" s="60"/>
      <c r="FEX85" s="60"/>
      <c r="FEY85" s="60"/>
      <c r="FEZ85" s="60"/>
      <c r="FFA85" s="60"/>
      <c r="FFB85" s="60"/>
      <c r="FFC85" s="60"/>
      <c r="FFD85" s="60"/>
      <c r="FFE85" s="60"/>
      <c r="FFF85" s="60"/>
      <c r="FFG85" s="60"/>
      <c r="FFH85" s="60"/>
      <c r="FFI85" s="60"/>
      <c r="FFJ85" s="60"/>
      <c r="FFK85" s="60"/>
      <c r="FFL85" s="60"/>
      <c r="FFM85" s="60"/>
      <c r="FFN85" s="60"/>
      <c r="FFO85" s="60"/>
      <c r="FFP85" s="60"/>
      <c r="FFQ85" s="60"/>
      <c r="FFR85" s="60"/>
      <c r="FFS85" s="60"/>
      <c r="FFT85" s="60"/>
      <c r="FFU85" s="60"/>
      <c r="FFV85" s="60"/>
      <c r="FFW85" s="60"/>
      <c r="FFX85" s="60"/>
      <c r="FFY85" s="60"/>
      <c r="FFZ85" s="60"/>
      <c r="FGA85" s="60"/>
      <c r="FGB85" s="60"/>
      <c r="FGC85" s="60"/>
      <c r="FGD85" s="60"/>
      <c r="FGE85" s="60"/>
      <c r="FGF85" s="60"/>
      <c r="FGG85" s="60"/>
      <c r="FGH85" s="60"/>
      <c r="FGI85" s="60"/>
      <c r="FGJ85" s="60"/>
      <c r="FGK85" s="60"/>
      <c r="FGL85" s="60"/>
      <c r="FGM85" s="60"/>
      <c r="FGN85" s="60"/>
      <c r="FGO85" s="60"/>
      <c r="FGP85" s="60"/>
      <c r="FGQ85" s="60"/>
      <c r="FGR85" s="60"/>
      <c r="FGS85" s="60"/>
      <c r="FGT85" s="60"/>
      <c r="FGU85" s="60"/>
      <c r="FGV85" s="60"/>
      <c r="FGW85" s="60"/>
      <c r="FGX85" s="60"/>
      <c r="FGY85" s="60"/>
      <c r="FGZ85" s="60"/>
      <c r="FHA85" s="60"/>
      <c r="FHB85" s="60"/>
      <c r="FHC85" s="60"/>
      <c r="FHD85" s="60"/>
      <c r="FHE85" s="60"/>
      <c r="FHF85" s="60"/>
      <c r="FHG85" s="60"/>
      <c r="FHH85" s="60"/>
      <c r="FHI85" s="60"/>
      <c r="FHJ85" s="60"/>
      <c r="FHK85" s="60"/>
      <c r="FHL85" s="60"/>
      <c r="FHM85" s="60"/>
      <c r="FHN85" s="60"/>
      <c r="FHO85" s="60"/>
      <c r="FHP85" s="60"/>
      <c r="FHQ85" s="60"/>
      <c r="FHR85" s="60"/>
      <c r="FHS85" s="60"/>
      <c r="FHT85" s="60"/>
      <c r="FHU85" s="60"/>
      <c r="FHV85" s="60"/>
      <c r="FHW85" s="60"/>
      <c r="FHX85" s="60"/>
      <c r="FHY85" s="60"/>
      <c r="FHZ85" s="60"/>
      <c r="FIA85" s="60"/>
      <c r="FIB85" s="60"/>
      <c r="FIC85" s="60"/>
      <c r="FID85" s="60"/>
      <c r="FIE85" s="60"/>
      <c r="FIF85" s="60"/>
      <c r="FIG85" s="60"/>
      <c r="FIH85" s="60"/>
      <c r="FII85" s="60"/>
      <c r="FIJ85" s="60"/>
      <c r="FIK85" s="60"/>
      <c r="FIL85" s="60"/>
      <c r="FIM85" s="60"/>
      <c r="FIN85" s="60"/>
      <c r="FIO85" s="60"/>
      <c r="FIP85" s="60"/>
      <c r="FIQ85" s="60"/>
      <c r="FIR85" s="60"/>
      <c r="FIS85" s="60"/>
      <c r="FIT85" s="60"/>
      <c r="FIU85" s="60"/>
      <c r="FIV85" s="60"/>
      <c r="FIW85" s="60"/>
      <c r="FIX85" s="60"/>
      <c r="FIY85" s="60"/>
      <c r="FIZ85" s="60"/>
      <c r="FJA85" s="60"/>
      <c r="FJB85" s="60"/>
      <c r="FJC85" s="60"/>
      <c r="FJD85" s="60"/>
      <c r="FJE85" s="60"/>
      <c r="FJF85" s="60"/>
      <c r="FJG85" s="60"/>
      <c r="FJH85" s="60"/>
      <c r="FJI85" s="60"/>
      <c r="FJJ85" s="60"/>
      <c r="FJK85" s="60"/>
      <c r="FJL85" s="60"/>
      <c r="FJM85" s="60"/>
      <c r="FJN85" s="60"/>
      <c r="FJO85" s="60"/>
      <c r="FJP85" s="60"/>
      <c r="FJQ85" s="60"/>
      <c r="FJR85" s="60"/>
      <c r="FJS85" s="60"/>
      <c r="FJT85" s="60"/>
      <c r="FJU85" s="60"/>
      <c r="FJV85" s="60"/>
      <c r="FJW85" s="60"/>
      <c r="FJX85" s="60"/>
      <c r="FJY85" s="60"/>
      <c r="FJZ85" s="60"/>
      <c r="FKA85" s="60"/>
      <c r="FKB85" s="60"/>
      <c r="FKC85" s="60"/>
      <c r="FKD85" s="60"/>
      <c r="FKE85" s="60"/>
      <c r="FKF85" s="60"/>
      <c r="FKG85" s="60"/>
      <c r="FKH85" s="60"/>
      <c r="FKI85" s="60"/>
      <c r="FKJ85" s="60"/>
      <c r="FKK85" s="60"/>
      <c r="FKL85" s="60"/>
      <c r="FKM85" s="60"/>
      <c r="FKN85" s="60"/>
      <c r="FKO85" s="60"/>
      <c r="FKP85" s="60"/>
      <c r="FKQ85" s="60"/>
      <c r="FKR85" s="60"/>
      <c r="FKS85" s="60"/>
      <c r="FKT85" s="60"/>
      <c r="FKU85" s="60"/>
      <c r="FKV85" s="60"/>
      <c r="FKW85" s="60"/>
      <c r="FKX85" s="60"/>
      <c r="FKY85" s="60"/>
      <c r="FKZ85" s="60"/>
      <c r="FLA85" s="60"/>
      <c r="FLB85" s="60"/>
      <c r="FLC85" s="60"/>
      <c r="FLD85" s="60"/>
      <c r="FLE85" s="60"/>
      <c r="FLF85" s="60"/>
      <c r="FLG85" s="60"/>
      <c r="FLH85" s="60"/>
      <c r="FLI85" s="60"/>
      <c r="FLJ85" s="60"/>
      <c r="FLK85" s="60"/>
      <c r="FLL85" s="60"/>
      <c r="FLM85" s="60"/>
      <c r="FLN85" s="60"/>
      <c r="FLO85" s="60"/>
      <c r="FLP85" s="60"/>
      <c r="FLQ85" s="60"/>
      <c r="FLR85" s="60"/>
      <c r="FLS85" s="60"/>
      <c r="FLT85" s="60"/>
      <c r="FLU85" s="60"/>
      <c r="FLV85" s="60"/>
      <c r="FLW85" s="60"/>
      <c r="FLX85" s="60"/>
      <c r="FLY85" s="60"/>
      <c r="FLZ85" s="60"/>
      <c r="FMA85" s="60"/>
      <c r="FMB85" s="60"/>
      <c r="FMC85" s="60"/>
      <c r="FMD85" s="60"/>
      <c r="FME85" s="60"/>
      <c r="FMF85" s="60"/>
      <c r="FMG85" s="60"/>
      <c r="FMH85" s="60"/>
      <c r="FMI85" s="60"/>
      <c r="FMJ85" s="60"/>
      <c r="FMK85" s="60"/>
      <c r="FML85" s="60"/>
      <c r="FMM85" s="60"/>
      <c r="FMN85" s="60"/>
      <c r="FMO85" s="60"/>
      <c r="FMP85" s="60"/>
      <c r="FMQ85" s="60"/>
      <c r="FMR85" s="60"/>
      <c r="FMS85" s="60"/>
      <c r="FMT85" s="60"/>
      <c r="FMU85" s="60"/>
      <c r="FMV85" s="60"/>
      <c r="FMW85" s="60"/>
      <c r="FMX85" s="60"/>
      <c r="FMY85" s="60"/>
      <c r="FMZ85" s="60"/>
      <c r="FNA85" s="60"/>
      <c r="FNB85" s="60"/>
      <c r="FNC85" s="60"/>
      <c r="FND85" s="60"/>
      <c r="FNE85" s="60"/>
      <c r="FNF85" s="60"/>
      <c r="FNG85" s="60"/>
      <c r="FNH85" s="60"/>
      <c r="FNI85" s="60"/>
      <c r="FNJ85" s="60"/>
      <c r="FNK85" s="60"/>
      <c r="FNL85" s="60"/>
      <c r="FNM85" s="60"/>
      <c r="FNN85" s="60"/>
      <c r="FNO85" s="60"/>
      <c r="FNP85" s="60"/>
      <c r="FNQ85" s="60"/>
      <c r="FNR85" s="60"/>
      <c r="FNS85" s="60"/>
      <c r="FNT85" s="60"/>
      <c r="FNU85" s="60"/>
      <c r="FNV85" s="60"/>
      <c r="FNW85" s="60"/>
      <c r="FNX85" s="60"/>
      <c r="FNY85" s="60"/>
      <c r="FNZ85" s="60"/>
      <c r="FOA85" s="60"/>
      <c r="FOB85" s="60"/>
      <c r="FOC85" s="60"/>
      <c r="FOD85" s="60"/>
      <c r="FOE85" s="60"/>
      <c r="FOF85" s="60"/>
      <c r="FOG85" s="60"/>
      <c r="FOH85" s="60"/>
      <c r="FOI85" s="60"/>
      <c r="FOJ85" s="60"/>
      <c r="FOK85" s="60"/>
      <c r="FOL85" s="60"/>
      <c r="FOM85" s="60"/>
      <c r="FON85" s="60"/>
      <c r="FOO85" s="60"/>
      <c r="FOP85" s="60"/>
      <c r="FOQ85" s="60"/>
      <c r="FOR85" s="60"/>
      <c r="FOS85" s="60"/>
      <c r="FOT85" s="60"/>
      <c r="FOU85" s="60"/>
      <c r="FOV85" s="60"/>
      <c r="FOW85" s="60"/>
      <c r="FOX85" s="60"/>
      <c r="FOY85" s="60"/>
      <c r="FOZ85" s="60"/>
      <c r="FPA85" s="60"/>
      <c r="FPB85" s="60"/>
      <c r="FPC85" s="60"/>
      <c r="FPD85" s="60"/>
      <c r="FPE85" s="60"/>
      <c r="FPF85" s="60"/>
      <c r="FPG85" s="60"/>
      <c r="FPH85" s="60"/>
      <c r="FPI85" s="60"/>
      <c r="FPJ85" s="60"/>
      <c r="FPK85" s="60"/>
      <c r="FPL85" s="60"/>
      <c r="FPM85" s="60"/>
      <c r="FPN85" s="60"/>
      <c r="FPO85" s="60"/>
      <c r="FPP85" s="60"/>
      <c r="FPQ85" s="60"/>
      <c r="FPR85" s="60"/>
      <c r="FPS85" s="60"/>
      <c r="FPT85" s="60"/>
      <c r="FPU85" s="60"/>
      <c r="FPV85" s="60"/>
      <c r="FPW85" s="60"/>
      <c r="FPX85" s="60"/>
      <c r="FPY85" s="60"/>
      <c r="FPZ85" s="60"/>
      <c r="FQA85" s="60"/>
      <c r="FQB85" s="60"/>
      <c r="FQC85" s="60"/>
      <c r="FQD85" s="60"/>
      <c r="FQE85" s="60"/>
      <c r="FQF85" s="60"/>
      <c r="FQG85" s="60"/>
      <c r="FQH85" s="60"/>
      <c r="FQI85" s="60"/>
      <c r="FQJ85" s="60"/>
      <c r="FQK85" s="60"/>
      <c r="FQL85" s="60"/>
      <c r="FQM85" s="60"/>
      <c r="FQN85" s="60"/>
      <c r="FQO85" s="60"/>
      <c r="FQP85" s="60"/>
      <c r="FQQ85" s="60"/>
      <c r="FQR85" s="60"/>
      <c r="FQS85" s="60"/>
      <c r="FQT85" s="60"/>
      <c r="FQU85" s="60"/>
      <c r="FQV85" s="60"/>
      <c r="FQW85" s="60"/>
      <c r="FQX85" s="60"/>
      <c r="FQY85" s="60"/>
      <c r="FQZ85" s="60"/>
      <c r="FRA85" s="60"/>
      <c r="FRB85" s="60"/>
      <c r="FRC85" s="60"/>
      <c r="FRD85" s="60"/>
      <c r="FRE85" s="60"/>
      <c r="FRF85" s="60"/>
      <c r="FRG85" s="60"/>
      <c r="FRH85" s="60"/>
      <c r="FRI85" s="60"/>
      <c r="FRJ85" s="60"/>
      <c r="FRK85" s="60"/>
      <c r="FRL85" s="60"/>
      <c r="FRM85" s="60"/>
      <c r="FRN85" s="60"/>
      <c r="FRO85" s="60"/>
      <c r="FRP85" s="60"/>
      <c r="FRQ85" s="60"/>
      <c r="FRR85" s="60"/>
      <c r="FRS85" s="60"/>
      <c r="FRT85" s="60"/>
      <c r="FRU85" s="60"/>
      <c r="FRV85" s="60"/>
      <c r="FRW85" s="60"/>
      <c r="FRX85" s="60"/>
      <c r="FRY85" s="60"/>
      <c r="FRZ85" s="60"/>
      <c r="FSA85" s="60"/>
      <c r="FSB85" s="60"/>
      <c r="FSC85" s="60"/>
      <c r="FSD85" s="60"/>
      <c r="FSE85" s="60"/>
      <c r="FSF85" s="60"/>
      <c r="FSG85" s="60"/>
      <c r="FSH85" s="60"/>
      <c r="FSI85" s="60"/>
      <c r="FSJ85" s="60"/>
      <c r="FSK85" s="60"/>
      <c r="FSL85" s="60"/>
      <c r="FSM85" s="60"/>
      <c r="FSN85" s="60"/>
      <c r="FSO85" s="60"/>
      <c r="FSP85" s="60"/>
      <c r="FSQ85" s="60"/>
      <c r="FSR85" s="60"/>
      <c r="FSS85" s="60"/>
      <c r="FST85" s="60"/>
      <c r="FSU85" s="60"/>
      <c r="FSV85" s="60"/>
      <c r="FSW85" s="60"/>
      <c r="FSX85" s="60"/>
      <c r="FSY85" s="60"/>
      <c r="FSZ85" s="60"/>
      <c r="FTA85" s="60"/>
      <c r="FTB85" s="60"/>
      <c r="FTC85" s="60"/>
      <c r="FTD85" s="60"/>
      <c r="FTE85" s="60"/>
      <c r="FTF85" s="60"/>
      <c r="FTG85" s="60"/>
      <c r="FTH85" s="60"/>
      <c r="FTI85" s="60"/>
      <c r="FTJ85" s="60"/>
      <c r="FTK85" s="60"/>
      <c r="FTL85" s="60"/>
      <c r="FTM85" s="60"/>
      <c r="FTN85" s="60"/>
      <c r="FTO85" s="60"/>
      <c r="FTP85" s="60"/>
      <c r="FTQ85" s="60"/>
      <c r="FTR85" s="60"/>
      <c r="FTS85" s="60"/>
      <c r="FTT85" s="60"/>
      <c r="FTU85" s="60"/>
      <c r="FTV85" s="60"/>
      <c r="FTW85" s="60"/>
      <c r="FTX85" s="60"/>
      <c r="FTY85" s="60"/>
      <c r="FTZ85" s="60"/>
      <c r="FUA85" s="60"/>
      <c r="FUB85" s="60"/>
      <c r="FUC85" s="60"/>
      <c r="FUD85" s="60"/>
      <c r="FUE85" s="60"/>
      <c r="FUF85" s="60"/>
      <c r="FUG85" s="60"/>
      <c r="FUH85" s="60"/>
      <c r="FUI85" s="60"/>
      <c r="FUJ85" s="60"/>
      <c r="FUK85" s="60"/>
      <c r="FUL85" s="60"/>
      <c r="FUM85" s="60"/>
      <c r="FUN85" s="60"/>
      <c r="FUO85" s="60"/>
      <c r="FUP85" s="60"/>
      <c r="FUQ85" s="60"/>
      <c r="FUR85" s="60"/>
      <c r="FUS85" s="60"/>
      <c r="FUT85" s="60"/>
      <c r="FUU85" s="60"/>
      <c r="FUV85" s="60"/>
      <c r="FUW85" s="60"/>
      <c r="FUX85" s="60"/>
      <c r="FUY85" s="60"/>
      <c r="FUZ85" s="60"/>
      <c r="FVA85" s="60"/>
      <c r="FVB85" s="60"/>
      <c r="FVC85" s="60"/>
      <c r="FVD85" s="60"/>
      <c r="FVE85" s="60"/>
      <c r="FVF85" s="60"/>
      <c r="FVG85" s="60"/>
      <c r="FVH85" s="60"/>
      <c r="FVI85" s="60"/>
      <c r="FVJ85" s="60"/>
      <c r="FVK85" s="60"/>
      <c r="FVL85" s="60"/>
      <c r="FVM85" s="60"/>
      <c r="FVN85" s="60"/>
      <c r="FVO85" s="60"/>
      <c r="FVP85" s="60"/>
      <c r="FVQ85" s="60"/>
      <c r="FVR85" s="60"/>
      <c r="FVS85" s="60"/>
      <c r="FVT85" s="60"/>
      <c r="FVU85" s="60"/>
      <c r="FVV85" s="60"/>
      <c r="FVW85" s="60"/>
      <c r="FVX85" s="60"/>
      <c r="FVY85" s="60"/>
      <c r="FVZ85" s="60"/>
      <c r="FWA85" s="60"/>
      <c r="FWB85" s="60"/>
      <c r="FWC85" s="60"/>
      <c r="FWD85" s="60"/>
      <c r="FWE85" s="60"/>
      <c r="FWF85" s="60"/>
      <c r="FWG85" s="60"/>
      <c r="FWH85" s="60"/>
      <c r="FWI85" s="60"/>
      <c r="FWJ85" s="60"/>
      <c r="FWK85" s="60"/>
      <c r="FWL85" s="60"/>
      <c r="FWM85" s="60"/>
      <c r="FWN85" s="60"/>
      <c r="FWO85" s="60"/>
      <c r="FWP85" s="60"/>
      <c r="FWQ85" s="60"/>
      <c r="FWR85" s="60"/>
      <c r="FWS85" s="60"/>
      <c r="FWT85" s="60"/>
      <c r="FWU85" s="60"/>
      <c r="FWV85" s="60"/>
      <c r="FWW85" s="60"/>
      <c r="FWX85" s="60"/>
      <c r="FWY85" s="60"/>
      <c r="FWZ85" s="60"/>
      <c r="FXA85" s="60"/>
      <c r="FXB85" s="60"/>
      <c r="FXC85" s="60"/>
      <c r="FXD85" s="60"/>
      <c r="FXE85" s="60"/>
      <c r="FXF85" s="60"/>
      <c r="FXG85" s="60"/>
      <c r="FXH85" s="60"/>
      <c r="FXI85" s="60"/>
      <c r="FXJ85" s="60"/>
      <c r="FXK85" s="60"/>
      <c r="FXL85" s="60"/>
      <c r="FXM85" s="60"/>
      <c r="FXN85" s="60"/>
      <c r="FXO85" s="60"/>
      <c r="FXP85" s="60"/>
      <c r="FXQ85" s="60"/>
      <c r="FXR85" s="60"/>
      <c r="FXS85" s="60"/>
      <c r="FXT85" s="60"/>
      <c r="FXU85" s="60"/>
      <c r="FXV85" s="60"/>
      <c r="FXW85" s="60"/>
      <c r="FXX85" s="60"/>
      <c r="FXY85" s="60"/>
      <c r="FXZ85" s="60"/>
      <c r="FYA85" s="60"/>
      <c r="FYB85" s="60"/>
      <c r="FYC85" s="60"/>
      <c r="FYD85" s="60"/>
      <c r="FYE85" s="60"/>
      <c r="FYF85" s="60"/>
      <c r="FYG85" s="60"/>
      <c r="FYH85" s="60"/>
      <c r="FYI85" s="60"/>
      <c r="FYJ85" s="60"/>
      <c r="FYK85" s="60"/>
      <c r="FYL85" s="60"/>
      <c r="FYM85" s="60"/>
      <c r="FYN85" s="60"/>
      <c r="FYO85" s="60"/>
      <c r="FYP85" s="60"/>
      <c r="FYQ85" s="60"/>
      <c r="FYR85" s="60"/>
      <c r="FYS85" s="60"/>
      <c r="FYT85" s="60"/>
      <c r="FYU85" s="60"/>
      <c r="FYV85" s="60"/>
      <c r="FYW85" s="60"/>
      <c r="FYX85" s="60"/>
      <c r="FYY85" s="60"/>
      <c r="FYZ85" s="60"/>
      <c r="FZA85" s="60"/>
      <c r="FZB85" s="60"/>
      <c r="FZC85" s="60"/>
      <c r="FZD85" s="60"/>
      <c r="FZE85" s="60"/>
      <c r="FZF85" s="60"/>
      <c r="FZG85" s="60"/>
      <c r="FZH85" s="60"/>
      <c r="FZI85" s="60"/>
      <c r="FZJ85" s="60"/>
      <c r="FZK85" s="60"/>
      <c r="FZL85" s="60"/>
      <c r="FZM85" s="60"/>
      <c r="FZN85" s="60"/>
      <c r="FZO85" s="60"/>
      <c r="FZP85" s="60"/>
      <c r="FZQ85" s="60"/>
      <c r="FZR85" s="60"/>
      <c r="FZS85" s="60"/>
      <c r="FZT85" s="60"/>
      <c r="FZU85" s="60"/>
      <c r="FZV85" s="60"/>
      <c r="FZW85" s="60"/>
      <c r="FZX85" s="60"/>
      <c r="FZY85" s="60"/>
      <c r="FZZ85" s="60"/>
      <c r="GAA85" s="60"/>
      <c r="GAB85" s="60"/>
      <c r="GAC85" s="60"/>
      <c r="GAD85" s="60"/>
      <c r="GAE85" s="60"/>
      <c r="GAF85" s="60"/>
      <c r="GAG85" s="60"/>
      <c r="GAH85" s="60"/>
      <c r="GAI85" s="60"/>
      <c r="GAJ85" s="60"/>
      <c r="GAK85" s="60"/>
      <c r="GAL85" s="60"/>
      <c r="GAM85" s="60"/>
      <c r="GAN85" s="60"/>
      <c r="GAO85" s="60"/>
      <c r="GAP85" s="60"/>
      <c r="GAQ85" s="60"/>
      <c r="GAR85" s="60"/>
      <c r="GAS85" s="60"/>
      <c r="GAT85" s="60"/>
      <c r="GAU85" s="60"/>
      <c r="GAV85" s="60"/>
      <c r="GAW85" s="60"/>
      <c r="GAX85" s="60"/>
      <c r="GAY85" s="60"/>
      <c r="GAZ85" s="60"/>
      <c r="GBA85" s="60"/>
      <c r="GBB85" s="60"/>
      <c r="GBC85" s="60"/>
      <c r="GBD85" s="60"/>
      <c r="GBE85" s="60"/>
      <c r="GBF85" s="60"/>
      <c r="GBG85" s="60"/>
      <c r="GBH85" s="60"/>
      <c r="GBI85" s="60"/>
      <c r="GBJ85" s="60"/>
      <c r="GBK85" s="60"/>
      <c r="GBL85" s="60"/>
      <c r="GBM85" s="60"/>
      <c r="GBN85" s="60"/>
      <c r="GBO85" s="60"/>
      <c r="GBP85" s="60"/>
      <c r="GBQ85" s="60"/>
      <c r="GBR85" s="60"/>
      <c r="GBS85" s="60"/>
      <c r="GBT85" s="60"/>
      <c r="GBU85" s="60"/>
      <c r="GBV85" s="60"/>
      <c r="GBW85" s="60"/>
      <c r="GBX85" s="60"/>
      <c r="GBY85" s="60"/>
      <c r="GBZ85" s="60"/>
      <c r="GCA85" s="60"/>
      <c r="GCB85" s="60"/>
      <c r="GCC85" s="60"/>
      <c r="GCD85" s="60"/>
      <c r="GCE85" s="60"/>
      <c r="GCF85" s="60"/>
      <c r="GCG85" s="60"/>
      <c r="GCH85" s="60"/>
      <c r="GCI85" s="60"/>
      <c r="GCJ85" s="60"/>
      <c r="GCK85" s="60"/>
      <c r="GCL85" s="60"/>
      <c r="GCM85" s="60"/>
      <c r="GCN85" s="60"/>
      <c r="GCO85" s="60"/>
      <c r="GCP85" s="60"/>
      <c r="GCQ85" s="60"/>
      <c r="GCR85" s="60"/>
      <c r="GCS85" s="60"/>
      <c r="GCT85" s="60"/>
      <c r="GCU85" s="60"/>
      <c r="GCV85" s="60"/>
      <c r="GCW85" s="60"/>
      <c r="GCX85" s="60"/>
      <c r="GCY85" s="60"/>
      <c r="GCZ85" s="60"/>
      <c r="GDA85" s="60"/>
      <c r="GDB85" s="60"/>
      <c r="GDC85" s="60"/>
      <c r="GDD85" s="60"/>
      <c r="GDE85" s="60"/>
      <c r="GDF85" s="60"/>
      <c r="GDG85" s="60"/>
      <c r="GDH85" s="60"/>
      <c r="GDI85" s="60"/>
      <c r="GDJ85" s="60"/>
      <c r="GDK85" s="60"/>
      <c r="GDL85" s="60"/>
      <c r="GDM85" s="60"/>
      <c r="GDN85" s="60"/>
      <c r="GDO85" s="60"/>
      <c r="GDP85" s="60"/>
      <c r="GDQ85" s="60"/>
      <c r="GDR85" s="60"/>
      <c r="GDS85" s="60"/>
      <c r="GDT85" s="60"/>
      <c r="GDU85" s="60"/>
      <c r="GDV85" s="60"/>
      <c r="GDW85" s="60"/>
      <c r="GDX85" s="60"/>
      <c r="GDY85" s="60"/>
      <c r="GDZ85" s="60"/>
      <c r="GEA85" s="60"/>
      <c r="GEB85" s="60"/>
      <c r="GEC85" s="60"/>
      <c r="GED85" s="60"/>
      <c r="GEE85" s="60"/>
      <c r="GEF85" s="60"/>
      <c r="GEG85" s="60"/>
      <c r="GEH85" s="60"/>
      <c r="GEI85" s="60"/>
      <c r="GEJ85" s="60"/>
      <c r="GEK85" s="60"/>
      <c r="GEL85" s="60"/>
      <c r="GEM85" s="60"/>
      <c r="GEN85" s="60"/>
      <c r="GEO85" s="60"/>
      <c r="GEP85" s="60"/>
      <c r="GEQ85" s="60"/>
      <c r="GER85" s="60"/>
      <c r="GES85" s="60"/>
      <c r="GET85" s="60"/>
      <c r="GEU85" s="60"/>
      <c r="GEV85" s="60"/>
      <c r="GEW85" s="60"/>
      <c r="GEX85" s="60"/>
      <c r="GEY85" s="60"/>
      <c r="GEZ85" s="60"/>
      <c r="GFA85" s="60"/>
      <c r="GFB85" s="60"/>
      <c r="GFC85" s="60"/>
      <c r="GFD85" s="60"/>
      <c r="GFE85" s="60"/>
      <c r="GFF85" s="60"/>
      <c r="GFG85" s="60"/>
      <c r="GFH85" s="60"/>
      <c r="GFI85" s="60"/>
      <c r="GFJ85" s="60"/>
      <c r="GFK85" s="60"/>
      <c r="GFL85" s="60"/>
      <c r="GFM85" s="60"/>
      <c r="GFN85" s="60"/>
      <c r="GFO85" s="60"/>
      <c r="GFP85" s="60"/>
      <c r="GFQ85" s="60"/>
      <c r="GFR85" s="60"/>
      <c r="GFS85" s="60"/>
      <c r="GFT85" s="60"/>
      <c r="GFU85" s="60"/>
      <c r="GFV85" s="60"/>
      <c r="GFW85" s="60"/>
      <c r="GFX85" s="60"/>
      <c r="GFY85" s="60"/>
      <c r="GFZ85" s="60"/>
      <c r="GGA85" s="60"/>
      <c r="GGB85" s="60"/>
      <c r="GGC85" s="60"/>
      <c r="GGD85" s="60"/>
      <c r="GGE85" s="60"/>
      <c r="GGF85" s="60"/>
      <c r="GGG85" s="60"/>
      <c r="GGH85" s="60"/>
      <c r="GGI85" s="60"/>
      <c r="GGJ85" s="60"/>
      <c r="GGK85" s="60"/>
      <c r="GGL85" s="60"/>
      <c r="GGM85" s="60"/>
      <c r="GGN85" s="60"/>
      <c r="GGO85" s="60"/>
      <c r="GGP85" s="60"/>
      <c r="GGQ85" s="60"/>
      <c r="GGR85" s="60"/>
      <c r="GGS85" s="60"/>
      <c r="GGT85" s="60"/>
      <c r="GGU85" s="60"/>
      <c r="GGV85" s="60"/>
      <c r="GGW85" s="60"/>
      <c r="GGX85" s="60"/>
      <c r="GGY85" s="60"/>
      <c r="GGZ85" s="60"/>
      <c r="GHA85" s="60"/>
      <c r="GHB85" s="60"/>
      <c r="GHC85" s="60"/>
      <c r="GHD85" s="60"/>
      <c r="GHE85" s="60"/>
      <c r="GHF85" s="60"/>
      <c r="GHG85" s="60"/>
      <c r="GHH85" s="60"/>
      <c r="GHI85" s="60"/>
      <c r="GHJ85" s="60"/>
      <c r="GHK85" s="60"/>
      <c r="GHL85" s="60"/>
      <c r="GHM85" s="60"/>
      <c r="GHN85" s="60"/>
      <c r="GHO85" s="60"/>
      <c r="GHP85" s="60"/>
      <c r="GHQ85" s="60"/>
      <c r="GHR85" s="60"/>
      <c r="GHS85" s="60"/>
      <c r="GHT85" s="60"/>
      <c r="GHU85" s="60"/>
      <c r="GHV85" s="60"/>
      <c r="GHW85" s="60"/>
      <c r="GHX85" s="60"/>
      <c r="GHY85" s="60"/>
      <c r="GHZ85" s="60"/>
      <c r="GIA85" s="60"/>
      <c r="GIB85" s="60"/>
      <c r="GIC85" s="60"/>
      <c r="GID85" s="60"/>
      <c r="GIE85" s="60"/>
      <c r="GIF85" s="60"/>
      <c r="GIG85" s="60"/>
      <c r="GIH85" s="60"/>
      <c r="GII85" s="60"/>
      <c r="GIJ85" s="60"/>
      <c r="GIK85" s="60"/>
      <c r="GIL85" s="60"/>
      <c r="GIM85" s="60"/>
      <c r="GIN85" s="60"/>
      <c r="GIO85" s="60"/>
      <c r="GIP85" s="60"/>
      <c r="GIQ85" s="60"/>
      <c r="GIR85" s="60"/>
      <c r="GIS85" s="60"/>
      <c r="GIT85" s="60"/>
      <c r="GIU85" s="60"/>
      <c r="GIV85" s="60"/>
      <c r="GIW85" s="60"/>
      <c r="GIX85" s="60"/>
      <c r="GIY85" s="60"/>
      <c r="GIZ85" s="60"/>
      <c r="GJA85" s="60"/>
      <c r="GJB85" s="60"/>
      <c r="GJC85" s="60"/>
      <c r="GJD85" s="60"/>
      <c r="GJE85" s="60"/>
      <c r="GJF85" s="60"/>
      <c r="GJG85" s="60"/>
      <c r="GJH85" s="60"/>
      <c r="GJI85" s="60"/>
      <c r="GJJ85" s="60"/>
      <c r="GJK85" s="60"/>
      <c r="GJL85" s="60"/>
      <c r="GJM85" s="60"/>
      <c r="GJN85" s="60"/>
      <c r="GJO85" s="60"/>
      <c r="GJP85" s="60"/>
      <c r="GJQ85" s="60"/>
      <c r="GJR85" s="60"/>
      <c r="GJS85" s="60"/>
      <c r="GJT85" s="60"/>
      <c r="GJU85" s="60"/>
      <c r="GJV85" s="60"/>
      <c r="GJW85" s="60"/>
      <c r="GJX85" s="60"/>
      <c r="GJY85" s="60"/>
      <c r="GJZ85" s="60"/>
      <c r="GKA85" s="60"/>
      <c r="GKB85" s="60"/>
      <c r="GKC85" s="60"/>
      <c r="GKD85" s="60"/>
      <c r="GKE85" s="60"/>
      <c r="GKF85" s="60"/>
      <c r="GKG85" s="60"/>
      <c r="GKH85" s="60"/>
      <c r="GKI85" s="60"/>
      <c r="GKJ85" s="60"/>
      <c r="GKK85" s="60"/>
      <c r="GKL85" s="60"/>
      <c r="GKM85" s="60"/>
      <c r="GKN85" s="60"/>
      <c r="GKO85" s="60"/>
      <c r="GKP85" s="60"/>
      <c r="GKQ85" s="60"/>
      <c r="GKR85" s="60"/>
      <c r="GKS85" s="60"/>
      <c r="GKT85" s="60"/>
      <c r="GKU85" s="60"/>
      <c r="GKV85" s="60"/>
      <c r="GKW85" s="60"/>
      <c r="GKX85" s="60"/>
      <c r="GKY85" s="60"/>
      <c r="GKZ85" s="60"/>
      <c r="GLA85" s="60"/>
      <c r="GLB85" s="60"/>
      <c r="GLC85" s="60"/>
      <c r="GLD85" s="60"/>
      <c r="GLE85" s="60"/>
      <c r="GLF85" s="60"/>
      <c r="GLG85" s="60"/>
      <c r="GLH85" s="60"/>
      <c r="GLI85" s="60"/>
      <c r="GLJ85" s="60"/>
      <c r="GLK85" s="60"/>
      <c r="GLL85" s="60"/>
      <c r="GLM85" s="60"/>
      <c r="GLN85" s="60"/>
      <c r="GLO85" s="60"/>
      <c r="GLP85" s="60"/>
      <c r="GLQ85" s="60"/>
      <c r="GLR85" s="60"/>
      <c r="GLS85" s="60"/>
      <c r="GLT85" s="60"/>
      <c r="GLU85" s="60"/>
      <c r="GLV85" s="60"/>
      <c r="GLW85" s="60"/>
      <c r="GLX85" s="60"/>
      <c r="GLY85" s="60"/>
      <c r="GLZ85" s="60"/>
      <c r="GMA85" s="60"/>
      <c r="GMB85" s="60"/>
      <c r="GMC85" s="60"/>
      <c r="GMD85" s="60"/>
      <c r="GME85" s="60"/>
      <c r="GMF85" s="60"/>
      <c r="GMG85" s="60"/>
      <c r="GMH85" s="60"/>
      <c r="GMI85" s="60"/>
      <c r="GMJ85" s="60"/>
      <c r="GMK85" s="60"/>
      <c r="GML85" s="60"/>
      <c r="GMM85" s="60"/>
      <c r="GMN85" s="60"/>
      <c r="GMO85" s="60"/>
      <c r="GMP85" s="60"/>
      <c r="GMQ85" s="60"/>
      <c r="GMR85" s="60"/>
      <c r="GMS85" s="60"/>
      <c r="GMT85" s="60"/>
      <c r="GMU85" s="60"/>
      <c r="GMV85" s="60"/>
      <c r="GMW85" s="60"/>
      <c r="GMX85" s="60"/>
      <c r="GMY85" s="60"/>
      <c r="GMZ85" s="60"/>
      <c r="GNA85" s="60"/>
      <c r="GNB85" s="60"/>
      <c r="GNC85" s="60"/>
      <c r="GND85" s="60"/>
      <c r="GNE85" s="60"/>
      <c r="GNF85" s="60"/>
      <c r="GNG85" s="60"/>
      <c r="GNH85" s="60"/>
      <c r="GNI85" s="60"/>
      <c r="GNJ85" s="60"/>
      <c r="GNK85" s="60"/>
      <c r="GNL85" s="60"/>
      <c r="GNM85" s="60"/>
      <c r="GNN85" s="60"/>
      <c r="GNO85" s="60"/>
      <c r="GNP85" s="60"/>
      <c r="GNQ85" s="60"/>
      <c r="GNR85" s="60"/>
      <c r="GNS85" s="60"/>
      <c r="GNT85" s="60"/>
      <c r="GNU85" s="60"/>
      <c r="GNV85" s="60"/>
      <c r="GNW85" s="60"/>
      <c r="GNX85" s="60"/>
      <c r="GNY85" s="60"/>
      <c r="GNZ85" s="60"/>
      <c r="GOA85" s="60"/>
      <c r="GOB85" s="60"/>
      <c r="GOC85" s="60"/>
      <c r="GOD85" s="60"/>
      <c r="GOE85" s="60"/>
      <c r="GOF85" s="60"/>
      <c r="GOG85" s="60"/>
      <c r="GOH85" s="60"/>
      <c r="GOI85" s="60"/>
      <c r="GOJ85" s="60"/>
      <c r="GOK85" s="60"/>
      <c r="GOL85" s="60"/>
      <c r="GOM85" s="60"/>
      <c r="GON85" s="60"/>
      <c r="GOO85" s="60"/>
      <c r="GOP85" s="60"/>
      <c r="GOQ85" s="60"/>
      <c r="GOR85" s="60"/>
      <c r="GOS85" s="60"/>
      <c r="GOT85" s="60"/>
      <c r="GOU85" s="60"/>
      <c r="GOV85" s="60"/>
      <c r="GOW85" s="60"/>
      <c r="GOX85" s="60"/>
      <c r="GOY85" s="60"/>
      <c r="GOZ85" s="60"/>
      <c r="GPA85" s="60"/>
      <c r="GPB85" s="60"/>
      <c r="GPC85" s="60"/>
      <c r="GPD85" s="60"/>
      <c r="GPE85" s="60"/>
      <c r="GPF85" s="60"/>
      <c r="GPG85" s="60"/>
      <c r="GPH85" s="60"/>
      <c r="GPI85" s="60"/>
      <c r="GPJ85" s="60"/>
      <c r="GPK85" s="60"/>
      <c r="GPL85" s="60"/>
      <c r="GPM85" s="60"/>
      <c r="GPN85" s="60"/>
      <c r="GPO85" s="60"/>
      <c r="GPP85" s="60"/>
      <c r="GPQ85" s="60"/>
      <c r="GPR85" s="60"/>
      <c r="GPS85" s="60"/>
      <c r="GPT85" s="60"/>
      <c r="GPU85" s="60"/>
      <c r="GPV85" s="60"/>
      <c r="GPW85" s="60"/>
      <c r="GPX85" s="60"/>
      <c r="GPY85" s="60"/>
      <c r="GPZ85" s="60"/>
      <c r="GQA85" s="60"/>
      <c r="GQB85" s="60"/>
      <c r="GQC85" s="60"/>
      <c r="GQD85" s="60"/>
      <c r="GQE85" s="60"/>
      <c r="GQF85" s="60"/>
      <c r="GQG85" s="60"/>
      <c r="GQH85" s="60"/>
      <c r="GQI85" s="60"/>
      <c r="GQJ85" s="60"/>
      <c r="GQK85" s="60"/>
      <c r="GQL85" s="60"/>
      <c r="GQM85" s="60"/>
      <c r="GQN85" s="60"/>
      <c r="GQO85" s="60"/>
      <c r="GQP85" s="60"/>
      <c r="GQQ85" s="60"/>
      <c r="GQR85" s="60"/>
      <c r="GQS85" s="60"/>
      <c r="GQT85" s="60"/>
      <c r="GQU85" s="60"/>
      <c r="GQV85" s="60"/>
      <c r="GQW85" s="60"/>
      <c r="GQX85" s="60"/>
      <c r="GQY85" s="60"/>
      <c r="GQZ85" s="60"/>
      <c r="GRA85" s="60"/>
      <c r="GRB85" s="60"/>
      <c r="GRC85" s="60"/>
      <c r="GRD85" s="60"/>
      <c r="GRE85" s="60"/>
      <c r="GRF85" s="60"/>
      <c r="GRG85" s="60"/>
      <c r="GRH85" s="60"/>
      <c r="GRI85" s="60"/>
      <c r="GRJ85" s="60"/>
      <c r="GRK85" s="60"/>
      <c r="GRL85" s="60"/>
      <c r="GRM85" s="60"/>
      <c r="GRN85" s="60"/>
      <c r="GRO85" s="60"/>
      <c r="GRP85" s="60"/>
      <c r="GRQ85" s="60"/>
      <c r="GRR85" s="60"/>
      <c r="GRS85" s="60"/>
      <c r="GRT85" s="60"/>
      <c r="GRU85" s="60"/>
      <c r="GRV85" s="60"/>
      <c r="GRW85" s="60"/>
      <c r="GRX85" s="60"/>
      <c r="GRY85" s="60"/>
      <c r="GRZ85" s="60"/>
      <c r="GSA85" s="60"/>
      <c r="GSB85" s="60"/>
      <c r="GSC85" s="60"/>
      <c r="GSD85" s="60"/>
      <c r="GSE85" s="60"/>
      <c r="GSF85" s="60"/>
      <c r="GSG85" s="60"/>
      <c r="GSH85" s="60"/>
      <c r="GSI85" s="60"/>
      <c r="GSJ85" s="60"/>
      <c r="GSK85" s="60"/>
      <c r="GSL85" s="60"/>
      <c r="GSM85" s="60"/>
      <c r="GSN85" s="60"/>
      <c r="GSO85" s="60"/>
      <c r="GSP85" s="60"/>
      <c r="GSQ85" s="60"/>
      <c r="GSR85" s="60"/>
      <c r="GSS85" s="60"/>
      <c r="GST85" s="60"/>
      <c r="GSU85" s="60"/>
      <c r="GSV85" s="60"/>
      <c r="GSW85" s="60"/>
      <c r="GSX85" s="60"/>
      <c r="GSY85" s="60"/>
      <c r="GSZ85" s="60"/>
      <c r="GTA85" s="60"/>
      <c r="GTB85" s="60"/>
      <c r="GTC85" s="60"/>
      <c r="GTD85" s="60"/>
      <c r="GTE85" s="60"/>
      <c r="GTF85" s="60"/>
      <c r="GTG85" s="60"/>
      <c r="GTH85" s="60"/>
      <c r="GTI85" s="60"/>
      <c r="GTJ85" s="60"/>
      <c r="GTK85" s="60"/>
      <c r="GTL85" s="60"/>
      <c r="GTM85" s="60"/>
      <c r="GTN85" s="60"/>
      <c r="GTO85" s="60"/>
      <c r="GTP85" s="60"/>
      <c r="GTQ85" s="60"/>
      <c r="GTR85" s="60"/>
      <c r="GTS85" s="60"/>
      <c r="GTT85" s="60"/>
      <c r="GTU85" s="60"/>
      <c r="GTV85" s="60"/>
      <c r="GTW85" s="60"/>
      <c r="GTX85" s="60"/>
      <c r="GTY85" s="60"/>
      <c r="GTZ85" s="60"/>
      <c r="GUA85" s="60"/>
      <c r="GUB85" s="60"/>
      <c r="GUC85" s="60"/>
      <c r="GUD85" s="60"/>
      <c r="GUE85" s="60"/>
      <c r="GUF85" s="60"/>
      <c r="GUG85" s="60"/>
      <c r="GUH85" s="60"/>
      <c r="GUI85" s="60"/>
      <c r="GUJ85" s="60"/>
      <c r="GUK85" s="60"/>
      <c r="GUL85" s="60"/>
      <c r="GUM85" s="60"/>
      <c r="GUN85" s="60"/>
      <c r="GUO85" s="60"/>
      <c r="GUP85" s="60"/>
      <c r="GUQ85" s="60"/>
      <c r="GUR85" s="60"/>
      <c r="GUS85" s="60"/>
      <c r="GUT85" s="60"/>
      <c r="GUU85" s="60"/>
      <c r="GUV85" s="60"/>
      <c r="GUW85" s="60"/>
      <c r="GUX85" s="60"/>
      <c r="GUY85" s="60"/>
      <c r="GUZ85" s="60"/>
      <c r="GVA85" s="60"/>
      <c r="GVB85" s="60"/>
      <c r="GVC85" s="60"/>
      <c r="GVD85" s="60"/>
      <c r="GVE85" s="60"/>
      <c r="GVF85" s="60"/>
      <c r="GVG85" s="60"/>
      <c r="GVH85" s="60"/>
      <c r="GVI85" s="60"/>
      <c r="GVJ85" s="60"/>
      <c r="GVK85" s="60"/>
      <c r="GVL85" s="60"/>
      <c r="GVM85" s="60"/>
      <c r="GVN85" s="60"/>
      <c r="GVO85" s="60"/>
      <c r="GVP85" s="60"/>
      <c r="GVQ85" s="60"/>
      <c r="GVR85" s="60"/>
      <c r="GVS85" s="60"/>
      <c r="GVT85" s="60"/>
      <c r="GVU85" s="60"/>
      <c r="GVV85" s="60"/>
      <c r="GVW85" s="60"/>
      <c r="GVX85" s="60"/>
      <c r="GVY85" s="60"/>
      <c r="GVZ85" s="60"/>
      <c r="GWA85" s="60"/>
      <c r="GWB85" s="60"/>
      <c r="GWC85" s="60"/>
      <c r="GWD85" s="60"/>
      <c r="GWE85" s="60"/>
      <c r="GWF85" s="60"/>
      <c r="GWG85" s="60"/>
      <c r="GWH85" s="60"/>
      <c r="GWI85" s="60"/>
      <c r="GWJ85" s="60"/>
      <c r="GWK85" s="60"/>
      <c r="GWL85" s="60"/>
      <c r="GWM85" s="60"/>
      <c r="GWN85" s="60"/>
      <c r="GWO85" s="60"/>
      <c r="GWP85" s="60"/>
      <c r="GWQ85" s="60"/>
      <c r="GWR85" s="60"/>
      <c r="GWS85" s="60"/>
      <c r="GWT85" s="60"/>
      <c r="GWU85" s="60"/>
      <c r="GWV85" s="60"/>
      <c r="GWW85" s="60"/>
      <c r="GWX85" s="60"/>
      <c r="GWY85" s="60"/>
      <c r="GWZ85" s="60"/>
      <c r="GXA85" s="60"/>
      <c r="GXB85" s="60"/>
      <c r="GXC85" s="60"/>
      <c r="GXD85" s="60"/>
      <c r="GXE85" s="60"/>
      <c r="GXF85" s="60"/>
      <c r="GXG85" s="60"/>
      <c r="GXH85" s="60"/>
      <c r="GXI85" s="60"/>
      <c r="GXJ85" s="60"/>
      <c r="GXK85" s="60"/>
      <c r="GXL85" s="60"/>
      <c r="GXM85" s="60"/>
      <c r="GXN85" s="60"/>
      <c r="GXO85" s="60"/>
      <c r="GXP85" s="60"/>
      <c r="GXQ85" s="60"/>
      <c r="GXR85" s="60"/>
      <c r="GXS85" s="60"/>
      <c r="GXT85" s="60"/>
      <c r="GXU85" s="60"/>
      <c r="GXV85" s="60"/>
      <c r="GXW85" s="60"/>
      <c r="GXX85" s="60"/>
      <c r="GXY85" s="60"/>
      <c r="GXZ85" s="60"/>
      <c r="GYA85" s="60"/>
      <c r="GYB85" s="60"/>
      <c r="GYC85" s="60"/>
      <c r="GYD85" s="60"/>
      <c r="GYE85" s="60"/>
      <c r="GYF85" s="60"/>
      <c r="GYG85" s="60"/>
      <c r="GYH85" s="60"/>
      <c r="GYI85" s="60"/>
      <c r="GYJ85" s="60"/>
      <c r="GYK85" s="60"/>
      <c r="GYL85" s="60"/>
      <c r="GYM85" s="60"/>
      <c r="GYN85" s="60"/>
      <c r="GYO85" s="60"/>
      <c r="GYP85" s="60"/>
      <c r="GYQ85" s="60"/>
      <c r="GYR85" s="60"/>
      <c r="GYS85" s="60"/>
      <c r="GYT85" s="60"/>
      <c r="GYU85" s="60"/>
      <c r="GYV85" s="60"/>
      <c r="GYW85" s="60"/>
      <c r="GYX85" s="60"/>
      <c r="GYY85" s="60"/>
      <c r="GYZ85" s="60"/>
      <c r="GZA85" s="60"/>
      <c r="GZB85" s="60"/>
      <c r="GZC85" s="60"/>
      <c r="GZD85" s="60"/>
      <c r="GZE85" s="60"/>
      <c r="GZF85" s="60"/>
      <c r="GZG85" s="60"/>
      <c r="GZH85" s="60"/>
      <c r="GZI85" s="60"/>
      <c r="GZJ85" s="60"/>
      <c r="GZK85" s="60"/>
      <c r="GZL85" s="60"/>
      <c r="GZM85" s="60"/>
      <c r="GZN85" s="60"/>
      <c r="GZO85" s="60"/>
      <c r="GZP85" s="60"/>
      <c r="GZQ85" s="60"/>
      <c r="GZR85" s="60"/>
      <c r="GZS85" s="60"/>
      <c r="GZT85" s="60"/>
      <c r="GZU85" s="60"/>
      <c r="GZV85" s="60"/>
      <c r="GZW85" s="60"/>
      <c r="GZX85" s="60"/>
      <c r="GZY85" s="60"/>
      <c r="GZZ85" s="60"/>
    </row>
    <row r="86" spans="1:5434" s="52" customFormat="1" ht="18.75" customHeight="1" x14ac:dyDescent="0.2">
      <c r="A86" s="84">
        <v>5</v>
      </c>
      <c r="B86" s="62" t="s">
        <v>95</v>
      </c>
      <c r="C86" s="37"/>
      <c r="D86" s="94">
        <f t="shared" si="161"/>
        <v>354</v>
      </c>
      <c r="E86" s="39">
        <f t="shared" si="167"/>
        <v>57</v>
      </c>
      <c r="F86" s="39">
        <f t="shared" si="168"/>
        <v>271</v>
      </c>
      <c r="G86" s="109">
        <f t="shared" si="169"/>
        <v>0</v>
      </c>
      <c r="H86" s="138">
        <f t="shared" si="170"/>
        <v>0</v>
      </c>
      <c r="I86" s="39">
        <f t="shared" si="171"/>
        <v>271</v>
      </c>
      <c r="J86" s="40">
        <v>322</v>
      </c>
      <c r="K86" s="39">
        <v>51</v>
      </c>
      <c r="L86" s="39">
        <f t="shared" si="172"/>
        <v>271</v>
      </c>
      <c r="M86" s="187">
        <v>0</v>
      </c>
      <c r="N86" s="115">
        <v>0</v>
      </c>
      <c r="O86" s="39">
        <f t="shared" si="173"/>
        <v>271</v>
      </c>
      <c r="P86" s="94">
        <f t="shared" si="79"/>
        <v>32</v>
      </c>
      <c r="Q86" s="39">
        <v>6</v>
      </c>
      <c r="R86" s="39">
        <f t="shared" si="174"/>
        <v>0</v>
      </c>
      <c r="S86" s="109">
        <f t="shared" si="175"/>
        <v>0</v>
      </c>
      <c r="T86" s="116">
        <f t="shared" si="176"/>
        <v>0</v>
      </c>
      <c r="U86" s="39">
        <f t="shared" si="177"/>
        <v>0</v>
      </c>
      <c r="V86" s="40"/>
      <c r="W86" s="39"/>
      <c r="X86" s="39">
        <f t="shared" si="178"/>
        <v>0</v>
      </c>
      <c r="Y86" s="109">
        <v>0</v>
      </c>
      <c r="Z86" s="116">
        <v>0</v>
      </c>
      <c r="AA86" s="39">
        <f t="shared" si="179"/>
        <v>0</v>
      </c>
      <c r="AB86" s="40">
        <v>32</v>
      </c>
      <c r="AC86" s="39"/>
      <c r="AD86" s="39"/>
      <c r="AE86" s="39"/>
      <c r="AF86" s="39"/>
      <c r="AG86" s="39"/>
      <c r="AH86" s="39"/>
      <c r="AI86" s="39"/>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c r="OS86" s="60"/>
      <c r="OT86" s="60"/>
      <c r="OU86" s="60"/>
      <c r="OV86" s="60"/>
      <c r="OW86" s="60"/>
      <c r="OX86" s="60"/>
      <c r="OY86" s="60"/>
      <c r="OZ86" s="60"/>
      <c r="PA86" s="60"/>
      <c r="PB86" s="60"/>
      <c r="PC86" s="60"/>
      <c r="PD86" s="60"/>
      <c r="PE86" s="60"/>
      <c r="PF86" s="60"/>
      <c r="PG86" s="60"/>
      <c r="PH86" s="60"/>
      <c r="PI86" s="60"/>
      <c r="PJ86" s="60"/>
      <c r="PK86" s="60"/>
      <c r="PL86" s="60"/>
      <c r="PM86" s="60"/>
      <c r="PN86" s="60"/>
      <c r="PO86" s="60"/>
      <c r="PP86" s="60"/>
      <c r="PQ86" s="60"/>
      <c r="PR86" s="60"/>
      <c r="PS86" s="60"/>
      <c r="PT86" s="60"/>
      <c r="PU86" s="60"/>
      <c r="PV86" s="60"/>
      <c r="PW86" s="60"/>
      <c r="PX86" s="60"/>
      <c r="PY86" s="60"/>
      <c r="PZ86" s="60"/>
      <c r="QA86" s="60"/>
      <c r="QB86" s="60"/>
      <c r="QC86" s="60"/>
      <c r="QD86" s="60"/>
      <c r="QE86" s="60"/>
      <c r="QF86" s="60"/>
      <c r="QG86" s="60"/>
      <c r="QH86" s="60"/>
      <c r="QI86" s="60"/>
      <c r="QJ86" s="60"/>
      <c r="QK86" s="60"/>
      <c r="QL86" s="60"/>
      <c r="QM86" s="60"/>
      <c r="QN86" s="60"/>
      <c r="QO86" s="60"/>
      <c r="QP86" s="60"/>
      <c r="QQ86" s="60"/>
      <c r="QR86" s="60"/>
      <c r="QS86" s="60"/>
      <c r="QT86" s="60"/>
      <c r="QU86" s="60"/>
      <c r="QV86" s="60"/>
      <c r="QW86" s="60"/>
      <c r="QX86" s="60"/>
      <c r="QY86" s="60"/>
      <c r="QZ86" s="60"/>
      <c r="RA86" s="60"/>
      <c r="RB86" s="60"/>
      <c r="RC86" s="60"/>
      <c r="RD86" s="60"/>
      <c r="RE86" s="60"/>
      <c r="RF86" s="60"/>
      <c r="RG86" s="60"/>
      <c r="RH86" s="60"/>
      <c r="RI86" s="60"/>
      <c r="RJ86" s="60"/>
      <c r="RK86" s="60"/>
      <c r="RL86" s="60"/>
      <c r="RM86" s="60"/>
      <c r="RN86" s="60"/>
      <c r="RO86" s="60"/>
      <c r="RP86" s="60"/>
      <c r="RQ86" s="60"/>
      <c r="RR86" s="60"/>
      <c r="RS86" s="60"/>
      <c r="RT86" s="60"/>
      <c r="RU86" s="60"/>
      <c r="RV86" s="60"/>
      <c r="RW86" s="60"/>
      <c r="RX86" s="60"/>
      <c r="RY86" s="60"/>
      <c r="RZ86" s="60"/>
      <c r="SA86" s="60"/>
      <c r="SB86" s="60"/>
      <c r="SC86" s="60"/>
      <c r="SD86" s="60"/>
      <c r="SE86" s="60"/>
      <c r="SF86" s="60"/>
      <c r="SG86" s="60"/>
      <c r="SH86" s="60"/>
      <c r="SI86" s="60"/>
      <c r="SJ86" s="60"/>
      <c r="SK86" s="60"/>
      <c r="SL86" s="60"/>
      <c r="SM86" s="60"/>
      <c r="SN86" s="60"/>
      <c r="SO86" s="60"/>
      <c r="SP86" s="60"/>
      <c r="SQ86" s="60"/>
      <c r="SR86" s="60"/>
      <c r="SS86" s="60"/>
      <c r="ST86" s="60"/>
      <c r="SU86" s="60"/>
      <c r="SV86" s="60"/>
      <c r="SW86" s="60"/>
      <c r="SX86" s="60"/>
      <c r="SY86" s="60"/>
      <c r="SZ86" s="60"/>
      <c r="TA86" s="60"/>
      <c r="TB86" s="60"/>
      <c r="TC86" s="60"/>
      <c r="TD86" s="60"/>
      <c r="TE86" s="60"/>
      <c r="TF86" s="60"/>
      <c r="TG86" s="60"/>
      <c r="TH86" s="60"/>
      <c r="TI86" s="60"/>
      <c r="TJ86" s="60"/>
      <c r="TK86" s="60"/>
      <c r="TL86" s="60"/>
      <c r="TM86" s="60"/>
      <c r="TN86" s="60"/>
      <c r="TO86" s="60"/>
      <c r="TP86" s="60"/>
      <c r="TQ86" s="60"/>
      <c r="TR86" s="60"/>
      <c r="TS86" s="60"/>
      <c r="TT86" s="60"/>
      <c r="TU86" s="60"/>
      <c r="TV86" s="60"/>
      <c r="TW86" s="60"/>
      <c r="TX86" s="60"/>
      <c r="TY86" s="60"/>
      <c r="TZ86" s="60"/>
      <c r="UA86" s="60"/>
      <c r="UB86" s="60"/>
      <c r="UC86" s="60"/>
      <c r="UD86" s="60"/>
      <c r="UE86" s="60"/>
      <c r="UF86" s="60"/>
      <c r="UG86" s="60"/>
      <c r="UH86" s="60"/>
      <c r="UI86" s="60"/>
      <c r="UJ86" s="60"/>
      <c r="UK86" s="60"/>
      <c r="UL86" s="60"/>
      <c r="UM86" s="60"/>
      <c r="UN86" s="60"/>
      <c r="UO86" s="60"/>
      <c r="UP86" s="60"/>
      <c r="UQ86" s="60"/>
      <c r="UR86" s="60"/>
      <c r="US86" s="60"/>
      <c r="UT86" s="60"/>
      <c r="UU86" s="60"/>
      <c r="UV86" s="60"/>
      <c r="UW86" s="60"/>
      <c r="UX86" s="60"/>
      <c r="UY86" s="60"/>
      <c r="UZ86" s="60"/>
      <c r="VA86" s="60"/>
      <c r="VB86" s="60"/>
      <c r="VC86" s="60"/>
      <c r="VD86" s="60"/>
      <c r="VE86" s="60"/>
      <c r="VF86" s="60"/>
      <c r="VG86" s="60"/>
      <c r="VH86" s="60"/>
      <c r="VI86" s="60"/>
      <c r="VJ86" s="60"/>
      <c r="VK86" s="60"/>
      <c r="VL86" s="60"/>
      <c r="VM86" s="60"/>
      <c r="VN86" s="60"/>
      <c r="VO86" s="60"/>
      <c r="VP86" s="60"/>
      <c r="VQ86" s="60"/>
      <c r="VR86" s="60"/>
      <c r="VS86" s="60"/>
      <c r="VT86" s="60"/>
      <c r="VU86" s="60"/>
      <c r="VV86" s="60"/>
      <c r="VW86" s="60"/>
      <c r="VX86" s="60"/>
      <c r="VY86" s="60"/>
      <c r="VZ86" s="60"/>
      <c r="WA86" s="60"/>
      <c r="WB86" s="60"/>
      <c r="WC86" s="60"/>
      <c r="WD86" s="60"/>
      <c r="WE86" s="60"/>
      <c r="WF86" s="60"/>
      <c r="WG86" s="60"/>
      <c r="WH86" s="60"/>
      <c r="WI86" s="60"/>
      <c r="WJ86" s="60"/>
      <c r="WK86" s="60"/>
      <c r="WL86" s="60"/>
      <c r="WM86" s="60"/>
      <c r="WN86" s="60"/>
      <c r="WO86" s="60"/>
      <c r="WP86" s="60"/>
      <c r="WQ86" s="60"/>
      <c r="WR86" s="60"/>
      <c r="WS86" s="60"/>
      <c r="WT86" s="60"/>
      <c r="WU86" s="60"/>
      <c r="WV86" s="60"/>
      <c r="WW86" s="60"/>
      <c r="WX86" s="60"/>
      <c r="WY86" s="60"/>
      <c r="WZ86" s="60"/>
      <c r="XA86" s="60"/>
      <c r="XB86" s="60"/>
      <c r="XC86" s="60"/>
      <c r="XD86" s="60"/>
      <c r="XE86" s="60"/>
      <c r="XF86" s="60"/>
      <c r="XG86" s="60"/>
      <c r="XH86" s="60"/>
      <c r="XI86" s="60"/>
      <c r="XJ86" s="60"/>
      <c r="XK86" s="60"/>
      <c r="XL86" s="60"/>
      <c r="XM86" s="60"/>
      <c r="XN86" s="60"/>
      <c r="XO86" s="60"/>
      <c r="XP86" s="60"/>
      <c r="XQ86" s="60"/>
      <c r="XR86" s="60"/>
      <c r="XS86" s="60"/>
      <c r="XT86" s="60"/>
      <c r="XU86" s="60"/>
      <c r="XV86" s="60"/>
      <c r="XW86" s="60"/>
      <c r="XX86" s="60"/>
      <c r="XY86" s="60"/>
      <c r="XZ86" s="60"/>
      <c r="YA86" s="60"/>
      <c r="YB86" s="60"/>
      <c r="YC86" s="60"/>
      <c r="YD86" s="60"/>
      <c r="YE86" s="60"/>
      <c r="YF86" s="60"/>
      <c r="YG86" s="60"/>
      <c r="YH86" s="60"/>
      <c r="YI86" s="60"/>
      <c r="YJ86" s="60"/>
      <c r="YK86" s="60"/>
      <c r="YL86" s="60"/>
      <c r="YM86" s="60"/>
      <c r="YN86" s="60"/>
      <c r="YO86" s="60"/>
      <c r="YP86" s="60"/>
      <c r="YQ86" s="60"/>
      <c r="YR86" s="60"/>
      <c r="YS86" s="60"/>
      <c r="YT86" s="60"/>
      <c r="YU86" s="60"/>
      <c r="YV86" s="60"/>
      <c r="YW86" s="60"/>
      <c r="YX86" s="60"/>
      <c r="YY86" s="60"/>
      <c r="YZ86" s="60"/>
      <c r="ZA86" s="60"/>
      <c r="ZB86" s="60"/>
      <c r="ZC86" s="60"/>
      <c r="ZD86" s="60"/>
      <c r="ZE86" s="60"/>
      <c r="ZF86" s="60"/>
      <c r="ZG86" s="60"/>
      <c r="ZH86" s="60"/>
      <c r="ZI86" s="60"/>
      <c r="ZJ86" s="60"/>
      <c r="ZK86" s="60"/>
      <c r="ZL86" s="60"/>
      <c r="ZM86" s="60"/>
      <c r="ZN86" s="60"/>
      <c r="ZO86" s="60"/>
      <c r="ZP86" s="60"/>
      <c r="ZQ86" s="60"/>
      <c r="ZR86" s="60"/>
      <c r="ZS86" s="60"/>
      <c r="ZT86" s="60"/>
      <c r="ZU86" s="60"/>
      <c r="ZV86" s="60"/>
      <c r="ZW86" s="60"/>
      <c r="ZX86" s="60"/>
      <c r="ZY86" s="60"/>
      <c r="ZZ86" s="60"/>
      <c r="AAA86" s="60"/>
      <c r="AAB86" s="60"/>
      <c r="AAC86" s="60"/>
      <c r="AAD86" s="60"/>
      <c r="AAE86" s="60"/>
      <c r="AAF86" s="60"/>
      <c r="AAG86" s="60"/>
      <c r="AAH86" s="60"/>
      <c r="AAI86" s="60"/>
      <c r="AAJ86" s="60"/>
      <c r="AAK86" s="60"/>
      <c r="AAL86" s="60"/>
      <c r="AAM86" s="60"/>
      <c r="AAN86" s="60"/>
      <c r="AAO86" s="60"/>
      <c r="AAP86" s="60"/>
      <c r="AAQ86" s="60"/>
      <c r="AAR86" s="60"/>
      <c r="AAS86" s="60"/>
      <c r="AAT86" s="60"/>
      <c r="AAU86" s="60"/>
      <c r="AAV86" s="60"/>
      <c r="AAW86" s="60"/>
      <c r="AAX86" s="60"/>
      <c r="AAY86" s="60"/>
      <c r="AAZ86" s="60"/>
      <c r="ABA86" s="60"/>
      <c r="ABB86" s="60"/>
      <c r="ABC86" s="60"/>
      <c r="ABD86" s="60"/>
      <c r="ABE86" s="60"/>
      <c r="ABF86" s="60"/>
      <c r="ABG86" s="60"/>
      <c r="ABH86" s="60"/>
      <c r="ABI86" s="60"/>
      <c r="ABJ86" s="60"/>
      <c r="ABK86" s="60"/>
      <c r="ABL86" s="60"/>
      <c r="ABM86" s="60"/>
      <c r="ABN86" s="60"/>
      <c r="ABO86" s="60"/>
      <c r="ABP86" s="60"/>
      <c r="ABQ86" s="60"/>
      <c r="ABR86" s="60"/>
      <c r="ABS86" s="60"/>
      <c r="ABT86" s="60"/>
      <c r="ABU86" s="60"/>
      <c r="ABV86" s="60"/>
      <c r="ABW86" s="60"/>
      <c r="ABX86" s="60"/>
      <c r="ABY86" s="60"/>
      <c r="ABZ86" s="60"/>
      <c r="ACA86" s="60"/>
      <c r="ACB86" s="60"/>
      <c r="ACC86" s="60"/>
      <c r="ACD86" s="60"/>
      <c r="ACE86" s="60"/>
      <c r="ACF86" s="60"/>
      <c r="ACG86" s="60"/>
      <c r="ACH86" s="60"/>
      <c r="ACI86" s="60"/>
      <c r="ACJ86" s="60"/>
      <c r="ACK86" s="60"/>
      <c r="ACL86" s="60"/>
      <c r="ACM86" s="60"/>
      <c r="ACN86" s="60"/>
      <c r="ACO86" s="60"/>
      <c r="ACP86" s="60"/>
      <c r="ACQ86" s="60"/>
      <c r="ACR86" s="60"/>
      <c r="ACS86" s="60"/>
      <c r="ACT86" s="60"/>
      <c r="ACU86" s="60"/>
      <c r="ACV86" s="60"/>
      <c r="ACW86" s="60"/>
      <c r="ACX86" s="60"/>
      <c r="ACY86" s="60"/>
      <c r="ACZ86" s="60"/>
      <c r="ADA86" s="60"/>
      <c r="ADB86" s="60"/>
      <c r="ADC86" s="60"/>
      <c r="ADD86" s="60"/>
      <c r="ADE86" s="60"/>
      <c r="ADF86" s="60"/>
      <c r="ADG86" s="60"/>
      <c r="ADH86" s="60"/>
      <c r="ADI86" s="60"/>
      <c r="ADJ86" s="60"/>
      <c r="ADK86" s="60"/>
      <c r="ADL86" s="60"/>
      <c r="ADM86" s="60"/>
      <c r="ADN86" s="60"/>
      <c r="ADO86" s="60"/>
      <c r="ADP86" s="60"/>
      <c r="ADQ86" s="60"/>
      <c r="ADR86" s="60"/>
      <c r="ADS86" s="60"/>
      <c r="ADT86" s="60"/>
      <c r="ADU86" s="60"/>
      <c r="ADV86" s="60"/>
      <c r="ADW86" s="60"/>
      <c r="ADX86" s="60"/>
      <c r="ADY86" s="60"/>
      <c r="ADZ86" s="60"/>
      <c r="AEA86" s="60"/>
      <c r="AEB86" s="60"/>
      <c r="AEC86" s="60"/>
      <c r="AED86" s="60"/>
      <c r="AEE86" s="60"/>
      <c r="AEF86" s="60"/>
      <c r="AEG86" s="60"/>
      <c r="AEH86" s="60"/>
      <c r="AEI86" s="60"/>
      <c r="AEJ86" s="60"/>
      <c r="AEK86" s="60"/>
      <c r="AEL86" s="60"/>
      <c r="AEM86" s="60"/>
      <c r="AEN86" s="60"/>
      <c r="AEO86" s="60"/>
      <c r="AEP86" s="60"/>
      <c r="AEQ86" s="60"/>
      <c r="AER86" s="60"/>
      <c r="AES86" s="60"/>
      <c r="AET86" s="60"/>
      <c r="AEU86" s="60"/>
      <c r="AEV86" s="60"/>
      <c r="AEW86" s="60"/>
      <c r="AEX86" s="60"/>
      <c r="AEY86" s="60"/>
      <c r="AEZ86" s="60"/>
      <c r="AFA86" s="60"/>
      <c r="AFB86" s="60"/>
      <c r="AFC86" s="60"/>
      <c r="AFD86" s="60"/>
      <c r="AFE86" s="60"/>
      <c r="AFF86" s="60"/>
      <c r="AFG86" s="60"/>
      <c r="AFH86" s="60"/>
      <c r="AFI86" s="60"/>
      <c r="AFJ86" s="60"/>
      <c r="AFK86" s="60"/>
      <c r="AFL86" s="60"/>
      <c r="AFM86" s="60"/>
      <c r="AFN86" s="60"/>
      <c r="AFO86" s="60"/>
      <c r="AFP86" s="60"/>
      <c r="AFQ86" s="60"/>
      <c r="AFR86" s="60"/>
      <c r="AFS86" s="60"/>
      <c r="AFT86" s="60"/>
      <c r="AFU86" s="60"/>
      <c r="AFV86" s="60"/>
      <c r="AFW86" s="60"/>
      <c r="AFX86" s="60"/>
      <c r="AFY86" s="60"/>
      <c r="AFZ86" s="60"/>
      <c r="AGA86" s="60"/>
      <c r="AGB86" s="60"/>
      <c r="AGC86" s="60"/>
      <c r="AGD86" s="60"/>
      <c r="AGE86" s="60"/>
      <c r="AGF86" s="60"/>
      <c r="AGG86" s="60"/>
      <c r="AGH86" s="60"/>
      <c r="AGI86" s="60"/>
      <c r="AGJ86" s="60"/>
      <c r="AGK86" s="60"/>
      <c r="AGL86" s="60"/>
      <c r="AGM86" s="60"/>
      <c r="AGN86" s="60"/>
      <c r="AGO86" s="60"/>
      <c r="AGP86" s="60"/>
      <c r="AGQ86" s="60"/>
      <c r="AGR86" s="60"/>
      <c r="AGS86" s="60"/>
      <c r="AGT86" s="60"/>
      <c r="AGU86" s="60"/>
      <c r="AGV86" s="60"/>
      <c r="AGW86" s="60"/>
      <c r="AGX86" s="60"/>
      <c r="AGY86" s="60"/>
      <c r="AGZ86" s="60"/>
      <c r="AHA86" s="60"/>
      <c r="AHB86" s="60"/>
      <c r="AHC86" s="60"/>
      <c r="AHD86" s="60"/>
      <c r="AHE86" s="60"/>
      <c r="AHF86" s="60"/>
      <c r="AHG86" s="60"/>
      <c r="AHH86" s="60"/>
      <c r="AHI86" s="60"/>
      <c r="AHJ86" s="60"/>
      <c r="AHK86" s="60"/>
      <c r="AHL86" s="60"/>
      <c r="AHM86" s="60"/>
      <c r="AHN86" s="60"/>
      <c r="AHO86" s="60"/>
      <c r="AHP86" s="60"/>
      <c r="AHQ86" s="60"/>
      <c r="AHR86" s="60"/>
      <c r="AHS86" s="60"/>
      <c r="AHT86" s="60"/>
      <c r="AHU86" s="60"/>
      <c r="AHV86" s="60"/>
      <c r="AHW86" s="60"/>
      <c r="AHX86" s="60"/>
      <c r="AHY86" s="60"/>
      <c r="AHZ86" s="60"/>
      <c r="AIA86" s="60"/>
      <c r="AIB86" s="60"/>
      <c r="AIC86" s="60"/>
      <c r="AID86" s="60"/>
      <c r="AIE86" s="60"/>
      <c r="AIF86" s="60"/>
      <c r="AIG86" s="60"/>
      <c r="AIH86" s="60"/>
      <c r="AII86" s="60"/>
      <c r="AIJ86" s="60"/>
      <c r="AIK86" s="60"/>
      <c r="AIL86" s="60"/>
      <c r="AIM86" s="60"/>
      <c r="AIN86" s="60"/>
      <c r="AIO86" s="60"/>
      <c r="AIP86" s="60"/>
      <c r="AIQ86" s="60"/>
      <c r="AIR86" s="60"/>
      <c r="AIS86" s="60"/>
      <c r="AIT86" s="60"/>
      <c r="AIU86" s="60"/>
      <c r="AIV86" s="60"/>
      <c r="AIW86" s="60"/>
      <c r="AIX86" s="60"/>
      <c r="AIY86" s="60"/>
      <c r="AIZ86" s="60"/>
      <c r="AJA86" s="60"/>
      <c r="AJB86" s="60"/>
      <c r="AJC86" s="60"/>
      <c r="AJD86" s="60"/>
      <c r="AJE86" s="60"/>
      <c r="AJF86" s="60"/>
      <c r="AJG86" s="60"/>
      <c r="AJH86" s="60"/>
      <c r="AJI86" s="60"/>
      <c r="AJJ86" s="60"/>
      <c r="AJK86" s="60"/>
      <c r="AJL86" s="60"/>
      <c r="AJM86" s="60"/>
      <c r="AJN86" s="60"/>
      <c r="AJO86" s="60"/>
      <c r="AJP86" s="60"/>
      <c r="AJQ86" s="60"/>
      <c r="AJR86" s="60"/>
      <c r="AJS86" s="60"/>
      <c r="AJT86" s="60"/>
      <c r="AJU86" s="60"/>
      <c r="AJV86" s="60"/>
      <c r="AJW86" s="60"/>
      <c r="AJX86" s="60"/>
      <c r="AJY86" s="60"/>
      <c r="AJZ86" s="60"/>
      <c r="AKA86" s="60"/>
      <c r="AKB86" s="60"/>
      <c r="AKC86" s="60"/>
      <c r="AKD86" s="60"/>
      <c r="AKE86" s="60"/>
      <c r="AKF86" s="60"/>
      <c r="AKG86" s="60"/>
      <c r="AKH86" s="60"/>
      <c r="AKI86" s="60"/>
      <c r="AKJ86" s="60"/>
      <c r="AKK86" s="60"/>
      <c r="AKL86" s="60"/>
      <c r="AKM86" s="60"/>
      <c r="AKN86" s="60"/>
      <c r="AKO86" s="60"/>
      <c r="AKP86" s="60"/>
      <c r="AKQ86" s="60"/>
      <c r="AKR86" s="60"/>
      <c r="AKS86" s="60"/>
      <c r="AKT86" s="60"/>
      <c r="AKU86" s="60"/>
      <c r="AKV86" s="60"/>
      <c r="AKW86" s="60"/>
      <c r="AKX86" s="60"/>
      <c r="AKY86" s="60"/>
      <c r="AKZ86" s="60"/>
      <c r="ALA86" s="60"/>
      <c r="ALB86" s="60"/>
      <c r="ALC86" s="60"/>
      <c r="ALD86" s="60"/>
      <c r="ALE86" s="60"/>
      <c r="ALF86" s="60"/>
      <c r="ALG86" s="60"/>
      <c r="ALH86" s="60"/>
      <c r="ALI86" s="60"/>
      <c r="ALJ86" s="60"/>
      <c r="ALK86" s="60"/>
      <c r="ALL86" s="60"/>
      <c r="ALM86" s="60"/>
      <c r="ALN86" s="60"/>
      <c r="ALO86" s="60"/>
      <c r="ALP86" s="60"/>
      <c r="ALQ86" s="60"/>
      <c r="ALR86" s="60"/>
      <c r="ALS86" s="60"/>
      <c r="ALT86" s="60"/>
      <c r="ALU86" s="60"/>
      <c r="ALV86" s="60"/>
      <c r="ALW86" s="60"/>
      <c r="ALX86" s="60"/>
      <c r="ALY86" s="60"/>
      <c r="ALZ86" s="60"/>
      <c r="AMA86" s="60"/>
      <c r="AMB86" s="60"/>
      <c r="AMC86" s="60"/>
      <c r="AMD86" s="60"/>
      <c r="AME86" s="60"/>
      <c r="AMF86" s="60"/>
      <c r="AMG86" s="60"/>
      <c r="AMH86" s="60"/>
      <c r="AMI86" s="60"/>
      <c r="AMJ86" s="60"/>
      <c r="AMK86" s="60"/>
      <c r="AML86" s="60"/>
      <c r="AMM86" s="60"/>
      <c r="AMN86" s="60"/>
      <c r="AMO86" s="60"/>
      <c r="AMP86" s="60"/>
      <c r="AMQ86" s="60"/>
      <c r="AMR86" s="60"/>
      <c r="AMS86" s="60"/>
      <c r="AMT86" s="60"/>
      <c r="AMU86" s="60"/>
      <c r="AMV86" s="60"/>
      <c r="AMW86" s="60"/>
      <c r="AMX86" s="60"/>
      <c r="AMY86" s="60"/>
      <c r="AMZ86" s="60"/>
      <c r="ANA86" s="60"/>
      <c r="ANB86" s="60"/>
      <c r="ANC86" s="60"/>
      <c r="AND86" s="60"/>
      <c r="ANE86" s="60"/>
      <c r="ANF86" s="60"/>
      <c r="ANG86" s="60"/>
      <c r="ANH86" s="60"/>
      <c r="ANI86" s="60"/>
      <c r="ANJ86" s="60"/>
      <c r="ANK86" s="60"/>
      <c r="ANL86" s="60"/>
      <c r="ANM86" s="60"/>
      <c r="ANN86" s="60"/>
      <c r="ANO86" s="60"/>
      <c r="ANP86" s="60"/>
      <c r="ANQ86" s="60"/>
      <c r="ANR86" s="60"/>
      <c r="ANS86" s="60"/>
      <c r="ANT86" s="60"/>
      <c r="ANU86" s="60"/>
      <c r="ANV86" s="60"/>
      <c r="ANW86" s="60"/>
      <c r="ANX86" s="60"/>
      <c r="ANY86" s="60"/>
      <c r="ANZ86" s="60"/>
      <c r="AOA86" s="60"/>
      <c r="AOB86" s="60"/>
      <c r="AOC86" s="60"/>
      <c r="AOD86" s="60"/>
      <c r="AOE86" s="60"/>
      <c r="AOF86" s="60"/>
      <c r="AOG86" s="60"/>
      <c r="AOH86" s="60"/>
      <c r="AOI86" s="60"/>
      <c r="AOJ86" s="60"/>
      <c r="AOK86" s="60"/>
      <c r="AOL86" s="60"/>
      <c r="AOM86" s="60"/>
      <c r="AON86" s="60"/>
      <c r="AOO86" s="60"/>
      <c r="AOP86" s="60"/>
      <c r="AOQ86" s="60"/>
      <c r="AOR86" s="60"/>
      <c r="AOS86" s="60"/>
      <c r="AOT86" s="60"/>
      <c r="AOU86" s="60"/>
      <c r="AOV86" s="60"/>
      <c r="AOW86" s="60"/>
      <c r="AOX86" s="60"/>
      <c r="AOY86" s="60"/>
      <c r="AOZ86" s="60"/>
      <c r="APA86" s="60"/>
      <c r="APB86" s="60"/>
      <c r="APC86" s="60"/>
      <c r="APD86" s="60"/>
      <c r="APE86" s="60"/>
      <c r="APF86" s="60"/>
      <c r="APG86" s="60"/>
      <c r="APH86" s="60"/>
      <c r="API86" s="60"/>
      <c r="APJ86" s="60"/>
      <c r="APK86" s="60"/>
      <c r="APL86" s="60"/>
      <c r="APM86" s="60"/>
      <c r="APN86" s="60"/>
      <c r="APO86" s="60"/>
      <c r="APP86" s="60"/>
      <c r="APQ86" s="60"/>
      <c r="APR86" s="60"/>
      <c r="APS86" s="60"/>
      <c r="APT86" s="60"/>
      <c r="APU86" s="60"/>
      <c r="APV86" s="60"/>
      <c r="APW86" s="60"/>
      <c r="APX86" s="60"/>
      <c r="APY86" s="60"/>
      <c r="APZ86" s="60"/>
      <c r="AQA86" s="60"/>
      <c r="AQB86" s="60"/>
      <c r="AQC86" s="60"/>
      <c r="AQD86" s="60"/>
      <c r="AQE86" s="60"/>
      <c r="AQF86" s="60"/>
      <c r="AQG86" s="60"/>
      <c r="AQH86" s="60"/>
      <c r="AQI86" s="60"/>
      <c r="AQJ86" s="60"/>
      <c r="AQK86" s="60"/>
      <c r="AQL86" s="60"/>
      <c r="AQM86" s="60"/>
      <c r="AQN86" s="60"/>
      <c r="AQO86" s="60"/>
      <c r="AQP86" s="60"/>
      <c r="AQQ86" s="60"/>
      <c r="AQR86" s="60"/>
      <c r="AQS86" s="60"/>
      <c r="AQT86" s="60"/>
      <c r="AQU86" s="60"/>
      <c r="AQV86" s="60"/>
      <c r="AQW86" s="60"/>
      <c r="AQX86" s="60"/>
      <c r="AQY86" s="60"/>
      <c r="AQZ86" s="60"/>
      <c r="ARA86" s="60"/>
      <c r="ARB86" s="60"/>
      <c r="ARC86" s="60"/>
      <c r="ARD86" s="60"/>
      <c r="ARE86" s="60"/>
      <c r="ARF86" s="60"/>
      <c r="ARG86" s="60"/>
      <c r="ARH86" s="60"/>
      <c r="ARI86" s="60"/>
      <c r="ARJ86" s="60"/>
      <c r="ARK86" s="60"/>
      <c r="ARL86" s="60"/>
      <c r="ARM86" s="60"/>
      <c r="ARN86" s="60"/>
      <c r="ARO86" s="60"/>
      <c r="ARP86" s="60"/>
      <c r="ARQ86" s="60"/>
      <c r="ARR86" s="60"/>
      <c r="ARS86" s="60"/>
      <c r="ART86" s="60"/>
      <c r="ARU86" s="60"/>
      <c r="ARV86" s="60"/>
      <c r="ARW86" s="60"/>
      <c r="ARX86" s="60"/>
      <c r="ARY86" s="60"/>
      <c r="ARZ86" s="60"/>
      <c r="ASA86" s="60"/>
      <c r="ASB86" s="60"/>
      <c r="ASC86" s="60"/>
      <c r="ASD86" s="60"/>
      <c r="ASE86" s="60"/>
      <c r="ASF86" s="60"/>
      <c r="ASG86" s="60"/>
      <c r="ASH86" s="60"/>
      <c r="ASI86" s="60"/>
      <c r="ASJ86" s="60"/>
      <c r="ASK86" s="60"/>
      <c r="ASL86" s="60"/>
      <c r="ASM86" s="60"/>
      <c r="ASN86" s="60"/>
      <c r="ASO86" s="60"/>
      <c r="ASP86" s="60"/>
      <c r="ASQ86" s="60"/>
      <c r="ASR86" s="60"/>
      <c r="ASS86" s="60"/>
      <c r="AST86" s="60"/>
      <c r="ASU86" s="60"/>
      <c r="ASV86" s="60"/>
      <c r="ASW86" s="60"/>
      <c r="ASX86" s="60"/>
      <c r="ASY86" s="60"/>
      <c r="ASZ86" s="60"/>
      <c r="ATA86" s="60"/>
      <c r="ATB86" s="60"/>
      <c r="ATC86" s="60"/>
      <c r="ATD86" s="60"/>
      <c r="ATE86" s="60"/>
      <c r="ATF86" s="60"/>
      <c r="ATG86" s="60"/>
      <c r="ATH86" s="60"/>
      <c r="ATI86" s="60"/>
      <c r="ATJ86" s="60"/>
      <c r="ATK86" s="60"/>
      <c r="ATL86" s="60"/>
      <c r="ATM86" s="60"/>
      <c r="ATN86" s="60"/>
      <c r="ATO86" s="60"/>
      <c r="ATP86" s="60"/>
      <c r="ATQ86" s="60"/>
      <c r="ATR86" s="60"/>
      <c r="ATS86" s="60"/>
      <c r="ATT86" s="60"/>
      <c r="ATU86" s="60"/>
      <c r="ATV86" s="60"/>
      <c r="ATW86" s="60"/>
      <c r="ATX86" s="60"/>
      <c r="ATY86" s="60"/>
      <c r="ATZ86" s="60"/>
      <c r="AUA86" s="60"/>
      <c r="AUB86" s="60"/>
      <c r="AUC86" s="60"/>
      <c r="AUD86" s="60"/>
      <c r="AUE86" s="60"/>
      <c r="AUF86" s="60"/>
      <c r="AUG86" s="60"/>
      <c r="AUH86" s="60"/>
      <c r="AUI86" s="60"/>
      <c r="AUJ86" s="60"/>
      <c r="AUK86" s="60"/>
      <c r="AUL86" s="60"/>
      <c r="AUM86" s="60"/>
      <c r="AUN86" s="60"/>
      <c r="AUO86" s="60"/>
      <c r="AUP86" s="60"/>
      <c r="AUQ86" s="60"/>
      <c r="AUR86" s="60"/>
      <c r="AUS86" s="60"/>
      <c r="AUT86" s="60"/>
      <c r="AUU86" s="60"/>
      <c r="AUV86" s="60"/>
      <c r="AUW86" s="60"/>
      <c r="AUX86" s="60"/>
      <c r="AUY86" s="60"/>
      <c r="AUZ86" s="60"/>
      <c r="AVA86" s="60"/>
      <c r="AVB86" s="60"/>
      <c r="AVC86" s="60"/>
      <c r="AVD86" s="60"/>
      <c r="AVE86" s="60"/>
      <c r="AVF86" s="60"/>
      <c r="AVG86" s="60"/>
      <c r="AVH86" s="60"/>
      <c r="AVI86" s="60"/>
      <c r="AVJ86" s="60"/>
      <c r="AVK86" s="60"/>
      <c r="AVL86" s="60"/>
      <c r="AVM86" s="60"/>
      <c r="AVN86" s="60"/>
      <c r="AVO86" s="60"/>
      <c r="AVP86" s="60"/>
      <c r="AVQ86" s="60"/>
      <c r="AVR86" s="60"/>
      <c r="AVS86" s="60"/>
      <c r="AVT86" s="60"/>
      <c r="AVU86" s="60"/>
      <c r="AVV86" s="60"/>
      <c r="AVW86" s="60"/>
      <c r="AVX86" s="60"/>
      <c r="AVY86" s="60"/>
      <c r="AVZ86" s="60"/>
      <c r="AWA86" s="60"/>
      <c r="AWB86" s="60"/>
      <c r="AWC86" s="60"/>
      <c r="AWD86" s="60"/>
      <c r="AWE86" s="60"/>
      <c r="AWF86" s="60"/>
      <c r="AWG86" s="60"/>
      <c r="AWH86" s="60"/>
      <c r="AWI86" s="60"/>
      <c r="AWJ86" s="60"/>
      <c r="AWK86" s="60"/>
      <c r="AWL86" s="60"/>
      <c r="AWM86" s="60"/>
      <c r="AWN86" s="60"/>
      <c r="AWO86" s="60"/>
      <c r="AWP86" s="60"/>
      <c r="AWQ86" s="60"/>
      <c r="AWR86" s="60"/>
      <c r="AWS86" s="60"/>
      <c r="AWT86" s="60"/>
      <c r="AWU86" s="60"/>
      <c r="AWV86" s="60"/>
      <c r="AWW86" s="60"/>
      <c r="AWX86" s="60"/>
      <c r="AWY86" s="60"/>
      <c r="AWZ86" s="60"/>
      <c r="AXA86" s="60"/>
      <c r="AXB86" s="60"/>
      <c r="AXC86" s="60"/>
      <c r="AXD86" s="60"/>
      <c r="AXE86" s="60"/>
      <c r="AXF86" s="60"/>
      <c r="AXG86" s="60"/>
      <c r="AXH86" s="60"/>
      <c r="AXI86" s="60"/>
      <c r="AXJ86" s="60"/>
      <c r="AXK86" s="60"/>
      <c r="AXL86" s="60"/>
      <c r="AXM86" s="60"/>
      <c r="AXN86" s="60"/>
      <c r="AXO86" s="60"/>
      <c r="AXP86" s="60"/>
      <c r="AXQ86" s="60"/>
      <c r="AXR86" s="60"/>
      <c r="AXS86" s="60"/>
      <c r="AXT86" s="60"/>
      <c r="AXU86" s="60"/>
      <c r="AXV86" s="60"/>
      <c r="AXW86" s="60"/>
      <c r="AXX86" s="60"/>
      <c r="AXY86" s="60"/>
      <c r="AXZ86" s="60"/>
      <c r="AYA86" s="60"/>
      <c r="AYB86" s="60"/>
      <c r="AYC86" s="60"/>
      <c r="AYD86" s="60"/>
      <c r="AYE86" s="60"/>
      <c r="AYF86" s="60"/>
      <c r="AYG86" s="60"/>
      <c r="AYH86" s="60"/>
      <c r="AYI86" s="60"/>
      <c r="AYJ86" s="60"/>
      <c r="AYK86" s="60"/>
      <c r="AYL86" s="60"/>
      <c r="AYM86" s="60"/>
      <c r="AYN86" s="60"/>
      <c r="AYO86" s="60"/>
      <c r="AYP86" s="60"/>
      <c r="AYQ86" s="60"/>
      <c r="AYR86" s="60"/>
      <c r="AYS86" s="60"/>
      <c r="AYT86" s="60"/>
      <c r="AYU86" s="60"/>
      <c r="AYV86" s="60"/>
      <c r="AYW86" s="60"/>
      <c r="AYX86" s="60"/>
      <c r="AYY86" s="60"/>
      <c r="AYZ86" s="60"/>
      <c r="AZA86" s="60"/>
      <c r="AZB86" s="60"/>
      <c r="AZC86" s="60"/>
      <c r="AZD86" s="60"/>
      <c r="AZE86" s="60"/>
      <c r="AZF86" s="60"/>
      <c r="AZG86" s="60"/>
      <c r="AZH86" s="60"/>
      <c r="AZI86" s="60"/>
      <c r="AZJ86" s="60"/>
      <c r="AZK86" s="60"/>
      <c r="AZL86" s="60"/>
      <c r="AZM86" s="60"/>
      <c r="AZN86" s="60"/>
      <c r="AZO86" s="60"/>
      <c r="AZP86" s="60"/>
      <c r="AZQ86" s="60"/>
      <c r="AZR86" s="60"/>
      <c r="AZS86" s="60"/>
      <c r="AZT86" s="60"/>
      <c r="AZU86" s="60"/>
      <c r="AZV86" s="60"/>
      <c r="AZW86" s="60"/>
      <c r="AZX86" s="60"/>
      <c r="AZY86" s="60"/>
      <c r="AZZ86" s="60"/>
      <c r="BAA86" s="60"/>
      <c r="BAB86" s="60"/>
      <c r="BAC86" s="60"/>
      <c r="BAD86" s="60"/>
      <c r="BAE86" s="60"/>
      <c r="BAF86" s="60"/>
      <c r="BAG86" s="60"/>
      <c r="BAH86" s="60"/>
      <c r="BAI86" s="60"/>
      <c r="BAJ86" s="60"/>
      <c r="BAK86" s="60"/>
      <c r="BAL86" s="60"/>
      <c r="BAM86" s="60"/>
      <c r="BAN86" s="60"/>
      <c r="BAO86" s="60"/>
      <c r="BAP86" s="60"/>
      <c r="BAQ86" s="60"/>
      <c r="BAR86" s="60"/>
      <c r="BAS86" s="60"/>
      <c r="BAT86" s="60"/>
      <c r="BAU86" s="60"/>
      <c r="BAV86" s="60"/>
      <c r="BAW86" s="60"/>
      <c r="BAX86" s="60"/>
      <c r="BAY86" s="60"/>
      <c r="BAZ86" s="60"/>
      <c r="BBA86" s="60"/>
      <c r="BBB86" s="60"/>
      <c r="BBC86" s="60"/>
      <c r="BBD86" s="60"/>
      <c r="BBE86" s="60"/>
      <c r="BBF86" s="60"/>
      <c r="BBG86" s="60"/>
      <c r="BBH86" s="60"/>
      <c r="BBI86" s="60"/>
      <c r="BBJ86" s="60"/>
      <c r="BBK86" s="60"/>
      <c r="BBL86" s="60"/>
      <c r="BBM86" s="60"/>
      <c r="BBN86" s="60"/>
      <c r="BBO86" s="60"/>
      <c r="BBP86" s="60"/>
      <c r="BBQ86" s="60"/>
      <c r="BBR86" s="60"/>
      <c r="BBS86" s="60"/>
      <c r="BBT86" s="60"/>
      <c r="BBU86" s="60"/>
      <c r="BBV86" s="60"/>
      <c r="BBW86" s="60"/>
      <c r="BBX86" s="60"/>
      <c r="BBY86" s="60"/>
      <c r="BBZ86" s="60"/>
      <c r="BCA86" s="60"/>
      <c r="BCB86" s="60"/>
      <c r="BCC86" s="60"/>
      <c r="BCD86" s="60"/>
      <c r="BCE86" s="60"/>
      <c r="BCF86" s="60"/>
      <c r="BCG86" s="60"/>
      <c r="BCH86" s="60"/>
      <c r="BCI86" s="60"/>
      <c r="BCJ86" s="60"/>
      <c r="BCK86" s="60"/>
      <c r="BCL86" s="60"/>
      <c r="BCM86" s="60"/>
      <c r="BCN86" s="60"/>
      <c r="BCO86" s="60"/>
      <c r="BCP86" s="60"/>
      <c r="BCQ86" s="60"/>
      <c r="BCR86" s="60"/>
      <c r="BCS86" s="60"/>
      <c r="BCT86" s="60"/>
      <c r="BCU86" s="60"/>
      <c r="BCV86" s="60"/>
      <c r="BCW86" s="60"/>
      <c r="BCX86" s="60"/>
      <c r="BCY86" s="60"/>
      <c r="BCZ86" s="60"/>
      <c r="BDA86" s="60"/>
      <c r="BDB86" s="60"/>
      <c r="BDC86" s="60"/>
      <c r="BDD86" s="60"/>
      <c r="BDE86" s="60"/>
      <c r="BDF86" s="60"/>
      <c r="BDG86" s="60"/>
      <c r="BDH86" s="60"/>
      <c r="BDI86" s="60"/>
      <c r="BDJ86" s="60"/>
      <c r="BDK86" s="60"/>
      <c r="BDL86" s="60"/>
      <c r="BDM86" s="60"/>
      <c r="BDN86" s="60"/>
      <c r="BDO86" s="60"/>
      <c r="BDP86" s="60"/>
      <c r="BDQ86" s="60"/>
      <c r="BDR86" s="60"/>
      <c r="BDS86" s="60"/>
      <c r="BDT86" s="60"/>
      <c r="BDU86" s="60"/>
      <c r="BDV86" s="60"/>
      <c r="BDW86" s="60"/>
      <c r="BDX86" s="60"/>
      <c r="BDY86" s="60"/>
      <c r="BDZ86" s="60"/>
      <c r="BEA86" s="60"/>
      <c r="BEB86" s="60"/>
      <c r="BEC86" s="60"/>
      <c r="BED86" s="60"/>
      <c r="BEE86" s="60"/>
      <c r="BEF86" s="60"/>
      <c r="BEG86" s="60"/>
      <c r="BEH86" s="60"/>
      <c r="BEI86" s="60"/>
      <c r="BEJ86" s="60"/>
      <c r="BEK86" s="60"/>
      <c r="BEL86" s="60"/>
      <c r="BEM86" s="60"/>
      <c r="BEN86" s="60"/>
      <c r="BEO86" s="60"/>
      <c r="BEP86" s="60"/>
      <c r="BEQ86" s="60"/>
      <c r="BER86" s="60"/>
      <c r="BES86" s="60"/>
      <c r="BET86" s="60"/>
      <c r="BEU86" s="60"/>
      <c r="BEV86" s="60"/>
      <c r="BEW86" s="60"/>
      <c r="BEX86" s="60"/>
      <c r="BEY86" s="60"/>
      <c r="BEZ86" s="60"/>
      <c r="BFA86" s="60"/>
      <c r="BFB86" s="60"/>
      <c r="BFC86" s="60"/>
      <c r="BFD86" s="60"/>
      <c r="BFE86" s="60"/>
      <c r="BFF86" s="60"/>
      <c r="BFG86" s="60"/>
      <c r="BFH86" s="60"/>
      <c r="BFI86" s="60"/>
      <c r="BFJ86" s="60"/>
      <c r="BFK86" s="60"/>
      <c r="BFL86" s="60"/>
      <c r="BFM86" s="60"/>
      <c r="BFN86" s="60"/>
      <c r="BFO86" s="60"/>
      <c r="BFP86" s="60"/>
      <c r="BFQ86" s="60"/>
      <c r="BFR86" s="60"/>
      <c r="BFS86" s="60"/>
      <c r="BFT86" s="60"/>
      <c r="BFU86" s="60"/>
      <c r="BFV86" s="60"/>
      <c r="BFW86" s="60"/>
      <c r="BFX86" s="60"/>
      <c r="BFY86" s="60"/>
      <c r="BFZ86" s="60"/>
      <c r="BGA86" s="60"/>
      <c r="BGB86" s="60"/>
      <c r="BGC86" s="60"/>
      <c r="BGD86" s="60"/>
      <c r="BGE86" s="60"/>
      <c r="BGF86" s="60"/>
      <c r="BGG86" s="60"/>
      <c r="BGH86" s="60"/>
      <c r="BGI86" s="60"/>
      <c r="BGJ86" s="60"/>
      <c r="BGK86" s="60"/>
      <c r="BGL86" s="60"/>
      <c r="BGM86" s="60"/>
      <c r="BGN86" s="60"/>
      <c r="BGO86" s="60"/>
      <c r="BGP86" s="60"/>
      <c r="BGQ86" s="60"/>
      <c r="BGR86" s="60"/>
      <c r="BGS86" s="60"/>
      <c r="BGT86" s="60"/>
      <c r="BGU86" s="60"/>
      <c r="BGV86" s="60"/>
      <c r="BGW86" s="60"/>
      <c r="BGX86" s="60"/>
      <c r="BGY86" s="60"/>
      <c r="BGZ86" s="60"/>
      <c r="BHA86" s="60"/>
      <c r="BHB86" s="60"/>
      <c r="BHC86" s="60"/>
      <c r="BHD86" s="60"/>
      <c r="BHE86" s="60"/>
      <c r="BHF86" s="60"/>
      <c r="BHG86" s="60"/>
      <c r="BHH86" s="60"/>
      <c r="BHI86" s="60"/>
      <c r="BHJ86" s="60"/>
      <c r="BHK86" s="60"/>
      <c r="BHL86" s="60"/>
      <c r="BHM86" s="60"/>
      <c r="BHN86" s="60"/>
      <c r="BHO86" s="60"/>
      <c r="BHP86" s="60"/>
      <c r="BHQ86" s="60"/>
      <c r="BHR86" s="60"/>
      <c r="BHS86" s="60"/>
      <c r="BHT86" s="60"/>
      <c r="BHU86" s="60"/>
      <c r="BHV86" s="60"/>
      <c r="BHW86" s="60"/>
      <c r="BHX86" s="60"/>
      <c r="BHY86" s="60"/>
      <c r="BHZ86" s="60"/>
      <c r="BIA86" s="60"/>
      <c r="BIB86" s="60"/>
      <c r="BIC86" s="60"/>
      <c r="BID86" s="60"/>
      <c r="BIE86" s="60"/>
      <c r="BIF86" s="60"/>
      <c r="BIG86" s="60"/>
      <c r="BIH86" s="60"/>
      <c r="BII86" s="60"/>
      <c r="BIJ86" s="60"/>
      <c r="BIK86" s="60"/>
      <c r="BIL86" s="60"/>
      <c r="BIM86" s="60"/>
      <c r="BIN86" s="60"/>
      <c r="BIO86" s="60"/>
      <c r="BIP86" s="60"/>
      <c r="BIQ86" s="60"/>
      <c r="BIR86" s="60"/>
      <c r="BIS86" s="60"/>
      <c r="BIT86" s="60"/>
      <c r="BIU86" s="60"/>
      <c r="BIV86" s="60"/>
      <c r="BIW86" s="60"/>
      <c r="BIX86" s="60"/>
      <c r="BIY86" s="60"/>
      <c r="BIZ86" s="60"/>
      <c r="BJA86" s="60"/>
      <c r="BJB86" s="60"/>
      <c r="BJC86" s="60"/>
      <c r="BJD86" s="60"/>
      <c r="BJE86" s="60"/>
      <c r="BJF86" s="60"/>
      <c r="BJG86" s="60"/>
      <c r="BJH86" s="60"/>
      <c r="BJI86" s="60"/>
      <c r="BJJ86" s="60"/>
      <c r="BJK86" s="60"/>
      <c r="BJL86" s="60"/>
      <c r="BJM86" s="60"/>
      <c r="BJN86" s="60"/>
      <c r="BJO86" s="60"/>
      <c r="BJP86" s="60"/>
      <c r="BJQ86" s="60"/>
      <c r="BJR86" s="60"/>
      <c r="BJS86" s="60"/>
      <c r="BJT86" s="60"/>
      <c r="BJU86" s="60"/>
      <c r="BJV86" s="60"/>
      <c r="BJW86" s="60"/>
      <c r="BJX86" s="60"/>
      <c r="BJY86" s="60"/>
      <c r="BJZ86" s="60"/>
      <c r="BKA86" s="60"/>
      <c r="BKB86" s="60"/>
      <c r="BKC86" s="60"/>
      <c r="BKD86" s="60"/>
      <c r="BKE86" s="60"/>
      <c r="BKF86" s="60"/>
      <c r="BKG86" s="60"/>
      <c r="BKH86" s="60"/>
      <c r="BKI86" s="60"/>
      <c r="BKJ86" s="60"/>
      <c r="BKK86" s="60"/>
      <c r="BKL86" s="60"/>
      <c r="BKM86" s="60"/>
      <c r="BKN86" s="60"/>
      <c r="BKO86" s="60"/>
      <c r="BKP86" s="60"/>
      <c r="BKQ86" s="60"/>
      <c r="BKR86" s="60"/>
      <c r="BKS86" s="60"/>
      <c r="BKT86" s="60"/>
      <c r="BKU86" s="60"/>
      <c r="BKV86" s="60"/>
      <c r="BKW86" s="60"/>
      <c r="BKX86" s="60"/>
      <c r="BKY86" s="60"/>
      <c r="BKZ86" s="60"/>
      <c r="BLA86" s="60"/>
      <c r="BLB86" s="60"/>
      <c r="BLC86" s="60"/>
      <c r="BLD86" s="60"/>
      <c r="BLE86" s="60"/>
      <c r="BLF86" s="60"/>
      <c r="BLG86" s="60"/>
      <c r="BLH86" s="60"/>
      <c r="BLI86" s="60"/>
      <c r="BLJ86" s="60"/>
      <c r="BLK86" s="60"/>
      <c r="BLL86" s="60"/>
      <c r="BLM86" s="60"/>
      <c r="BLN86" s="60"/>
      <c r="BLO86" s="60"/>
      <c r="BLP86" s="60"/>
      <c r="BLQ86" s="60"/>
      <c r="BLR86" s="60"/>
      <c r="BLS86" s="60"/>
      <c r="BLT86" s="60"/>
      <c r="BLU86" s="60"/>
      <c r="BLV86" s="60"/>
      <c r="BLW86" s="60"/>
      <c r="BLX86" s="60"/>
      <c r="BLY86" s="60"/>
      <c r="BLZ86" s="60"/>
      <c r="BMA86" s="60"/>
      <c r="BMB86" s="60"/>
      <c r="BMC86" s="60"/>
      <c r="BMD86" s="60"/>
      <c r="BME86" s="60"/>
      <c r="BMF86" s="60"/>
      <c r="BMG86" s="60"/>
      <c r="BMH86" s="60"/>
      <c r="BMI86" s="60"/>
      <c r="BMJ86" s="60"/>
      <c r="BMK86" s="60"/>
      <c r="BML86" s="60"/>
      <c r="BMM86" s="60"/>
      <c r="BMN86" s="60"/>
      <c r="BMO86" s="60"/>
      <c r="BMP86" s="60"/>
      <c r="BMQ86" s="60"/>
      <c r="BMR86" s="60"/>
      <c r="BMS86" s="60"/>
      <c r="BMT86" s="60"/>
      <c r="BMU86" s="60"/>
      <c r="BMV86" s="60"/>
      <c r="BMW86" s="60"/>
      <c r="BMX86" s="60"/>
      <c r="BMY86" s="60"/>
      <c r="BMZ86" s="60"/>
      <c r="BNA86" s="60"/>
      <c r="BNB86" s="60"/>
      <c r="BNC86" s="60"/>
      <c r="BND86" s="60"/>
      <c r="BNE86" s="60"/>
      <c r="BNF86" s="60"/>
      <c r="BNG86" s="60"/>
      <c r="BNH86" s="60"/>
      <c r="BNI86" s="60"/>
      <c r="BNJ86" s="60"/>
      <c r="BNK86" s="60"/>
      <c r="BNL86" s="60"/>
      <c r="BNM86" s="60"/>
      <c r="BNN86" s="60"/>
      <c r="BNO86" s="60"/>
      <c r="BNP86" s="60"/>
      <c r="BNQ86" s="60"/>
      <c r="BNR86" s="60"/>
      <c r="BNS86" s="60"/>
      <c r="BNT86" s="60"/>
      <c r="BNU86" s="60"/>
      <c r="BNV86" s="60"/>
      <c r="BNW86" s="60"/>
      <c r="BNX86" s="60"/>
      <c r="BNY86" s="60"/>
      <c r="BNZ86" s="60"/>
      <c r="BOA86" s="60"/>
      <c r="BOB86" s="60"/>
      <c r="BOC86" s="60"/>
      <c r="BOD86" s="60"/>
      <c r="BOE86" s="60"/>
      <c r="BOF86" s="60"/>
      <c r="BOG86" s="60"/>
      <c r="BOH86" s="60"/>
      <c r="BOI86" s="60"/>
      <c r="BOJ86" s="60"/>
      <c r="BOK86" s="60"/>
      <c r="BOL86" s="60"/>
      <c r="BOM86" s="60"/>
      <c r="BON86" s="60"/>
      <c r="BOO86" s="60"/>
      <c r="BOP86" s="60"/>
      <c r="BOQ86" s="60"/>
      <c r="BOR86" s="60"/>
      <c r="BOS86" s="60"/>
      <c r="BOT86" s="60"/>
      <c r="BOU86" s="60"/>
      <c r="BOV86" s="60"/>
      <c r="BOW86" s="60"/>
      <c r="BOX86" s="60"/>
      <c r="BOY86" s="60"/>
      <c r="BOZ86" s="60"/>
      <c r="BPA86" s="60"/>
      <c r="BPB86" s="60"/>
      <c r="BPC86" s="60"/>
      <c r="BPD86" s="60"/>
      <c r="BPE86" s="60"/>
      <c r="BPF86" s="60"/>
      <c r="BPG86" s="60"/>
      <c r="BPH86" s="60"/>
      <c r="BPI86" s="60"/>
      <c r="BPJ86" s="60"/>
      <c r="BPK86" s="60"/>
      <c r="BPL86" s="60"/>
      <c r="BPM86" s="60"/>
      <c r="BPN86" s="60"/>
      <c r="BPO86" s="60"/>
      <c r="BPP86" s="60"/>
      <c r="BPQ86" s="60"/>
      <c r="BPR86" s="60"/>
      <c r="BPS86" s="60"/>
      <c r="BPT86" s="60"/>
      <c r="BPU86" s="60"/>
      <c r="BPV86" s="60"/>
      <c r="BPW86" s="60"/>
      <c r="BPX86" s="60"/>
      <c r="BPY86" s="60"/>
      <c r="BPZ86" s="60"/>
      <c r="BQA86" s="60"/>
      <c r="BQB86" s="60"/>
      <c r="BQC86" s="60"/>
      <c r="BQD86" s="60"/>
      <c r="BQE86" s="60"/>
      <c r="BQF86" s="60"/>
      <c r="BQG86" s="60"/>
      <c r="BQH86" s="60"/>
      <c r="BQI86" s="60"/>
      <c r="BQJ86" s="60"/>
      <c r="BQK86" s="60"/>
      <c r="BQL86" s="60"/>
      <c r="BQM86" s="60"/>
      <c r="BQN86" s="60"/>
      <c r="BQO86" s="60"/>
      <c r="BQP86" s="60"/>
      <c r="BQQ86" s="60"/>
      <c r="BQR86" s="60"/>
      <c r="BQS86" s="60"/>
      <c r="BQT86" s="60"/>
      <c r="BQU86" s="60"/>
      <c r="BQV86" s="60"/>
      <c r="BQW86" s="60"/>
      <c r="BQX86" s="60"/>
      <c r="BQY86" s="60"/>
      <c r="BQZ86" s="60"/>
      <c r="BRA86" s="60"/>
      <c r="BRB86" s="60"/>
      <c r="BRC86" s="60"/>
      <c r="BRD86" s="60"/>
      <c r="BRE86" s="60"/>
      <c r="BRF86" s="60"/>
      <c r="BRG86" s="60"/>
      <c r="BRH86" s="60"/>
      <c r="BRI86" s="60"/>
      <c r="BRJ86" s="60"/>
      <c r="BRK86" s="60"/>
      <c r="BRL86" s="60"/>
      <c r="BRM86" s="60"/>
      <c r="BRN86" s="60"/>
      <c r="BRO86" s="60"/>
      <c r="BRP86" s="60"/>
      <c r="BRQ86" s="60"/>
      <c r="BRR86" s="60"/>
      <c r="BRS86" s="60"/>
      <c r="BRT86" s="60"/>
      <c r="BRU86" s="60"/>
      <c r="BRV86" s="60"/>
      <c r="BRW86" s="60"/>
      <c r="BRX86" s="60"/>
      <c r="BRY86" s="60"/>
      <c r="BRZ86" s="60"/>
      <c r="BSA86" s="60"/>
      <c r="BSB86" s="60"/>
      <c r="BSC86" s="60"/>
      <c r="BSD86" s="60"/>
      <c r="BSE86" s="60"/>
      <c r="BSF86" s="60"/>
      <c r="BSG86" s="60"/>
      <c r="BSH86" s="60"/>
      <c r="BSI86" s="60"/>
      <c r="BSJ86" s="60"/>
      <c r="BSK86" s="60"/>
      <c r="BSL86" s="60"/>
      <c r="BSM86" s="60"/>
      <c r="BSN86" s="60"/>
      <c r="BSO86" s="60"/>
      <c r="BSP86" s="60"/>
      <c r="BSQ86" s="60"/>
      <c r="BSR86" s="60"/>
      <c r="BSS86" s="60"/>
      <c r="BST86" s="60"/>
      <c r="BSU86" s="60"/>
      <c r="BSV86" s="60"/>
      <c r="BSW86" s="60"/>
      <c r="BSX86" s="60"/>
      <c r="BSY86" s="60"/>
      <c r="BSZ86" s="60"/>
      <c r="BTA86" s="60"/>
      <c r="BTB86" s="60"/>
      <c r="BTC86" s="60"/>
      <c r="BTD86" s="60"/>
      <c r="BTE86" s="60"/>
      <c r="BTF86" s="60"/>
      <c r="BTG86" s="60"/>
      <c r="BTH86" s="60"/>
      <c r="BTI86" s="60"/>
      <c r="BTJ86" s="60"/>
      <c r="BTK86" s="60"/>
      <c r="BTL86" s="60"/>
      <c r="BTM86" s="60"/>
      <c r="BTN86" s="60"/>
      <c r="BTO86" s="60"/>
      <c r="BTP86" s="60"/>
      <c r="BTQ86" s="60"/>
      <c r="BTR86" s="60"/>
      <c r="BTS86" s="60"/>
      <c r="BTT86" s="60"/>
      <c r="BTU86" s="60"/>
      <c r="BTV86" s="60"/>
      <c r="BTW86" s="60"/>
      <c r="BTX86" s="60"/>
      <c r="BTY86" s="60"/>
      <c r="BTZ86" s="60"/>
      <c r="BUA86" s="60"/>
      <c r="BUB86" s="60"/>
      <c r="BUC86" s="60"/>
      <c r="BUD86" s="60"/>
      <c r="BUE86" s="60"/>
      <c r="BUF86" s="60"/>
      <c r="BUG86" s="60"/>
      <c r="BUH86" s="60"/>
      <c r="BUI86" s="60"/>
      <c r="BUJ86" s="60"/>
      <c r="BUK86" s="60"/>
      <c r="BUL86" s="60"/>
      <c r="BUM86" s="60"/>
      <c r="BUN86" s="60"/>
      <c r="BUO86" s="60"/>
      <c r="BUP86" s="60"/>
      <c r="BUQ86" s="60"/>
      <c r="BUR86" s="60"/>
      <c r="BUS86" s="60"/>
      <c r="BUT86" s="60"/>
      <c r="BUU86" s="60"/>
      <c r="BUV86" s="60"/>
      <c r="BUW86" s="60"/>
      <c r="BUX86" s="60"/>
      <c r="BUY86" s="60"/>
      <c r="BUZ86" s="60"/>
      <c r="BVA86" s="60"/>
      <c r="BVB86" s="60"/>
      <c r="BVC86" s="60"/>
      <c r="BVD86" s="60"/>
      <c r="BVE86" s="60"/>
      <c r="BVF86" s="60"/>
      <c r="BVG86" s="60"/>
      <c r="BVH86" s="60"/>
      <c r="BVI86" s="60"/>
      <c r="BVJ86" s="60"/>
      <c r="BVK86" s="60"/>
      <c r="BVL86" s="60"/>
      <c r="BVM86" s="60"/>
      <c r="BVN86" s="60"/>
      <c r="BVO86" s="60"/>
      <c r="BVP86" s="60"/>
      <c r="BVQ86" s="60"/>
      <c r="BVR86" s="60"/>
      <c r="BVS86" s="60"/>
      <c r="BVT86" s="60"/>
      <c r="BVU86" s="60"/>
      <c r="BVV86" s="60"/>
      <c r="BVW86" s="60"/>
      <c r="BVX86" s="60"/>
      <c r="BVY86" s="60"/>
      <c r="BVZ86" s="60"/>
      <c r="BWA86" s="60"/>
      <c r="BWB86" s="60"/>
      <c r="BWC86" s="60"/>
      <c r="BWD86" s="60"/>
      <c r="BWE86" s="60"/>
      <c r="BWF86" s="60"/>
      <c r="BWG86" s="60"/>
      <c r="BWH86" s="60"/>
      <c r="BWI86" s="60"/>
      <c r="BWJ86" s="60"/>
      <c r="BWK86" s="60"/>
      <c r="BWL86" s="60"/>
      <c r="BWM86" s="60"/>
      <c r="BWN86" s="60"/>
      <c r="BWO86" s="60"/>
      <c r="BWP86" s="60"/>
      <c r="BWQ86" s="60"/>
      <c r="BWR86" s="60"/>
      <c r="BWS86" s="60"/>
      <c r="BWT86" s="60"/>
      <c r="BWU86" s="60"/>
      <c r="BWV86" s="60"/>
      <c r="BWW86" s="60"/>
      <c r="BWX86" s="60"/>
      <c r="BWY86" s="60"/>
      <c r="BWZ86" s="60"/>
      <c r="BXA86" s="60"/>
      <c r="BXB86" s="60"/>
      <c r="BXC86" s="60"/>
      <c r="BXD86" s="60"/>
      <c r="BXE86" s="60"/>
      <c r="BXF86" s="60"/>
      <c r="BXG86" s="60"/>
      <c r="BXH86" s="60"/>
      <c r="BXI86" s="60"/>
      <c r="BXJ86" s="60"/>
      <c r="BXK86" s="60"/>
      <c r="BXL86" s="60"/>
      <c r="BXM86" s="60"/>
      <c r="BXN86" s="60"/>
      <c r="BXO86" s="60"/>
      <c r="BXP86" s="60"/>
      <c r="BXQ86" s="60"/>
      <c r="BXR86" s="60"/>
      <c r="BXS86" s="60"/>
      <c r="BXT86" s="60"/>
      <c r="BXU86" s="60"/>
      <c r="BXV86" s="60"/>
      <c r="BXW86" s="60"/>
      <c r="BXX86" s="60"/>
      <c r="BXY86" s="60"/>
      <c r="BXZ86" s="60"/>
      <c r="BYA86" s="60"/>
      <c r="BYB86" s="60"/>
      <c r="BYC86" s="60"/>
      <c r="BYD86" s="60"/>
      <c r="BYE86" s="60"/>
      <c r="BYF86" s="60"/>
      <c r="BYG86" s="60"/>
      <c r="BYH86" s="60"/>
      <c r="BYI86" s="60"/>
      <c r="BYJ86" s="60"/>
      <c r="BYK86" s="60"/>
      <c r="BYL86" s="60"/>
      <c r="BYM86" s="60"/>
      <c r="BYN86" s="60"/>
      <c r="BYO86" s="60"/>
      <c r="BYP86" s="60"/>
      <c r="BYQ86" s="60"/>
      <c r="BYR86" s="60"/>
      <c r="BYS86" s="60"/>
      <c r="BYT86" s="60"/>
      <c r="BYU86" s="60"/>
      <c r="BYV86" s="60"/>
      <c r="BYW86" s="60"/>
      <c r="BYX86" s="60"/>
      <c r="BYY86" s="60"/>
      <c r="BYZ86" s="60"/>
      <c r="BZA86" s="60"/>
      <c r="BZB86" s="60"/>
      <c r="BZC86" s="60"/>
      <c r="BZD86" s="60"/>
      <c r="BZE86" s="60"/>
      <c r="BZF86" s="60"/>
      <c r="BZG86" s="60"/>
      <c r="BZH86" s="60"/>
      <c r="BZI86" s="60"/>
      <c r="BZJ86" s="60"/>
      <c r="BZK86" s="60"/>
      <c r="BZL86" s="60"/>
      <c r="BZM86" s="60"/>
      <c r="BZN86" s="60"/>
      <c r="BZO86" s="60"/>
      <c r="BZP86" s="60"/>
      <c r="BZQ86" s="60"/>
      <c r="BZR86" s="60"/>
      <c r="BZS86" s="60"/>
      <c r="BZT86" s="60"/>
      <c r="BZU86" s="60"/>
      <c r="BZV86" s="60"/>
      <c r="BZW86" s="60"/>
      <c r="BZX86" s="60"/>
      <c r="BZY86" s="60"/>
      <c r="BZZ86" s="60"/>
      <c r="CAA86" s="60"/>
      <c r="CAB86" s="60"/>
      <c r="CAC86" s="60"/>
      <c r="CAD86" s="60"/>
      <c r="CAE86" s="60"/>
      <c r="CAF86" s="60"/>
      <c r="CAG86" s="60"/>
      <c r="CAH86" s="60"/>
      <c r="CAI86" s="60"/>
      <c r="CAJ86" s="60"/>
      <c r="CAK86" s="60"/>
      <c r="CAL86" s="60"/>
      <c r="CAM86" s="60"/>
      <c r="CAN86" s="60"/>
      <c r="CAO86" s="60"/>
      <c r="CAP86" s="60"/>
      <c r="CAQ86" s="60"/>
      <c r="CAR86" s="60"/>
      <c r="CAS86" s="60"/>
      <c r="CAT86" s="60"/>
      <c r="CAU86" s="60"/>
      <c r="CAV86" s="60"/>
      <c r="CAW86" s="60"/>
      <c r="CAX86" s="60"/>
      <c r="CAY86" s="60"/>
      <c r="CAZ86" s="60"/>
      <c r="CBA86" s="60"/>
      <c r="CBB86" s="60"/>
      <c r="CBC86" s="60"/>
      <c r="CBD86" s="60"/>
      <c r="CBE86" s="60"/>
      <c r="CBF86" s="60"/>
      <c r="CBG86" s="60"/>
      <c r="CBH86" s="60"/>
      <c r="CBI86" s="60"/>
      <c r="CBJ86" s="60"/>
      <c r="CBK86" s="60"/>
      <c r="CBL86" s="60"/>
      <c r="CBM86" s="60"/>
      <c r="CBN86" s="60"/>
      <c r="CBO86" s="60"/>
      <c r="CBP86" s="60"/>
      <c r="CBQ86" s="60"/>
      <c r="CBR86" s="60"/>
      <c r="CBS86" s="60"/>
      <c r="CBT86" s="60"/>
      <c r="CBU86" s="60"/>
      <c r="CBV86" s="60"/>
      <c r="CBW86" s="60"/>
      <c r="CBX86" s="60"/>
      <c r="CBY86" s="60"/>
      <c r="CBZ86" s="60"/>
      <c r="CCA86" s="60"/>
      <c r="CCB86" s="60"/>
      <c r="CCC86" s="60"/>
      <c r="CCD86" s="60"/>
      <c r="CCE86" s="60"/>
      <c r="CCF86" s="60"/>
      <c r="CCG86" s="60"/>
      <c r="CCH86" s="60"/>
      <c r="CCI86" s="60"/>
      <c r="CCJ86" s="60"/>
      <c r="CCK86" s="60"/>
      <c r="CCL86" s="60"/>
      <c r="CCM86" s="60"/>
      <c r="CCN86" s="60"/>
      <c r="CCO86" s="60"/>
      <c r="CCP86" s="60"/>
      <c r="CCQ86" s="60"/>
      <c r="CCR86" s="60"/>
      <c r="CCS86" s="60"/>
      <c r="CCT86" s="60"/>
      <c r="CCU86" s="60"/>
      <c r="CCV86" s="60"/>
      <c r="CCW86" s="60"/>
      <c r="CCX86" s="60"/>
      <c r="CCY86" s="60"/>
      <c r="CCZ86" s="60"/>
      <c r="CDA86" s="60"/>
      <c r="CDB86" s="60"/>
      <c r="CDC86" s="60"/>
      <c r="CDD86" s="60"/>
      <c r="CDE86" s="60"/>
      <c r="CDF86" s="60"/>
      <c r="CDG86" s="60"/>
      <c r="CDH86" s="60"/>
      <c r="CDI86" s="60"/>
      <c r="CDJ86" s="60"/>
      <c r="CDK86" s="60"/>
      <c r="CDL86" s="60"/>
      <c r="CDM86" s="60"/>
      <c r="CDN86" s="60"/>
      <c r="CDO86" s="60"/>
      <c r="CDP86" s="60"/>
      <c r="CDQ86" s="60"/>
      <c r="CDR86" s="60"/>
      <c r="CDS86" s="60"/>
      <c r="CDT86" s="60"/>
      <c r="CDU86" s="60"/>
      <c r="CDV86" s="60"/>
      <c r="CDW86" s="60"/>
      <c r="CDX86" s="60"/>
      <c r="CDY86" s="60"/>
      <c r="CDZ86" s="60"/>
      <c r="CEA86" s="60"/>
      <c r="CEB86" s="60"/>
      <c r="CEC86" s="60"/>
      <c r="CED86" s="60"/>
      <c r="CEE86" s="60"/>
      <c r="CEF86" s="60"/>
      <c r="CEG86" s="60"/>
      <c r="CEH86" s="60"/>
      <c r="CEI86" s="60"/>
      <c r="CEJ86" s="60"/>
      <c r="CEK86" s="60"/>
      <c r="CEL86" s="60"/>
      <c r="CEM86" s="60"/>
      <c r="CEN86" s="60"/>
      <c r="CEO86" s="60"/>
      <c r="CEP86" s="60"/>
      <c r="CEQ86" s="60"/>
      <c r="CER86" s="60"/>
      <c r="CES86" s="60"/>
      <c r="CET86" s="60"/>
      <c r="CEU86" s="60"/>
      <c r="CEV86" s="60"/>
      <c r="CEW86" s="60"/>
      <c r="CEX86" s="60"/>
      <c r="CEY86" s="60"/>
      <c r="CEZ86" s="60"/>
      <c r="CFA86" s="60"/>
      <c r="CFB86" s="60"/>
      <c r="CFC86" s="60"/>
      <c r="CFD86" s="60"/>
      <c r="CFE86" s="60"/>
      <c r="CFF86" s="60"/>
      <c r="CFG86" s="60"/>
      <c r="CFH86" s="60"/>
      <c r="CFI86" s="60"/>
      <c r="CFJ86" s="60"/>
      <c r="CFK86" s="60"/>
      <c r="CFL86" s="60"/>
      <c r="CFM86" s="60"/>
      <c r="CFN86" s="60"/>
      <c r="CFO86" s="60"/>
      <c r="CFP86" s="60"/>
      <c r="CFQ86" s="60"/>
      <c r="CFR86" s="60"/>
      <c r="CFS86" s="60"/>
      <c r="CFT86" s="60"/>
      <c r="CFU86" s="60"/>
      <c r="CFV86" s="60"/>
      <c r="CFW86" s="60"/>
      <c r="CFX86" s="60"/>
      <c r="CFY86" s="60"/>
      <c r="CFZ86" s="60"/>
      <c r="CGA86" s="60"/>
      <c r="CGB86" s="60"/>
      <c r="CGC86" s="60"/>
      <c r="CGD86" s="60"/>
      <c r="CGE86" s="60"/>
      <c r="CGF86" s="60"/>
      <c r="CGG86" s="60"/>
      <c r="CGH86" s="60"/>
      <c r="CGI86" s="60"/>
      <c r="CGJ86" s="60"/>
      <c r="CGK86" s="60"/>
      <c r="CGL86" s="60"/>
      <c r="CGM86" s="60"/>
      <c r="CGN86" s="60"/>
      <c r="CGO86" s="60"/>
      <c r="CGP86" s="60"/>
      <c r="CGQ86" s="60"/>
      <c r="CGR86" s="60"/>
      <c r="CGS86" s="60"/>
      <c r="CGT86" s="60"/>
      <c r="CGU86" s="60"/>
      <c r="CGV86" s="60"/>
      <c r="CGW86" s="60"/>
      <c r="CGX86" s="60"/>
      <c r="CGY86" s="60"/>
      <c r="CGZ86" s="60"/>
      <c r="CHA86" s="60"/>
      <c r="CHB86" s="60"/>
      <c r="CHC86" s="60"/>
      <c r="CHD86" s="60"/>
      <c r="CHE86" s="60"/>
      <c r="CHF86" s="60"/>
      <c r="CHG86" s="60"/>
      <c r="CHH86" s="60"/>
      <c r="CHI86" s="60"/>
      <c r="CHJ86" s="60"/>
      <c r="CHK86" s="60"/>
      <c r="CHL86" s="60"/>
      <c r="CHM86" s="60"/>
      <c r="CHN86" s="60"/>
      <c r="CHO86" s="60"/>
      <c r="CHP86" s="60"/>
      <c r="CHQ86" s="60"/>
      <c r="CHR86" s="60"/>
      <c r="CHS86" s="60"/>
      <c r="CHT86" s="60"/>
      <c r="CHU86" s="60"/>
      <c r="CHV86" s="60"/>
      <c r="CHW86" s="60"/>
      <c r="CHX86" s="60"/>
      <c r="CHY86" s="60"/>
      <c r="CHZ86" s="60"/>
      <c r="CIA86" s="60"/>
      <c r="CIB86" s="60"/>
      <c r="CIC86" s="60"/>
      <c r="CID86" s="60"/>
      <c r="CIE86" s="60"/>
      <c r="CIF86" s="60"/>
      <c r="CIG86" s="60"/>
      <c r="CIH86" s="60"/>
      <c r="CII86" s="60"/>
      <c r="CIJ86" s="60"/>
      <c r="CIK86" s="60"/>
      <c r="CIL86" s="60"/>
      <c r="CIM86" s="60"/>
      <c r="CIN86" s="60"/>
      <c r="CIO86" s="60"/>
      <c r="CIP86" s="60"/>
      <c r="CIQ86" s="60"/>
      <c r="CIR86" s="60"/>
      <c r="CIS86" s="60"/>
      <c r="CIT86" s="60"/>
      <c r="CIU86" s="60"/>
      <c r="CIV86" s="60"/>
      <c r="CIW86" s="60"/>
      <c r="CIX86" s="60"/>
      <c r="CIY86" s="60"/>
      <c r="CIZ86" s="60"/>
      <c r="CJA86" s="60"/>
      <c r="CJB86" s="60"/>
      <c r="CJC86" s="60"/>
      <c r="CJD86" s="60"/>
      <c r="CJE86" s="60"/>
      <c r="CJF86" s="60"/>
      <c r="CJG86" s="60"/>
      <c r="CJH86" s="60"/>
      <c r="CJI86" s="60"/>
      <c r="CJJ86" s="60"/>
      <c r="CJK86" s="60"/>
      <c r="CJL86" s="60"/>
      <c r="CJM86" s="60"/>
      <c r="CJN86" s="60"/>
      <c r="CJO86" s="60"/>
      <c r="CJP86" s="60"/>
      <c r="CJQ86" s="60"/>
      <c r="CJR86" s="60"/>
      <c r="CJS86" s="60"/>
      <c r="CJT86" s="60"/>
      <c r="CJU86" s="60"/>
      <c r="CJV86" s="60"/>
      <c r="CJW86" s="60"/>
      <c r="CJX86" s="60"/>
      <c r="CJY86" s="60"/>
      <c r="CJZ86" s="60"/>
      <c r="CKA86" s="60"/>
      <c r="CKB86" s="60"/>
      <c r="CKC86" s="60"/>
      <c r="CKD86" s="60"/>
      <c r="CKE86" s="60"/>
      <c r="CKF86" s="60"/>
      <c r="CKG86" s="60"/>
      <c r="CKH86" s="60"/>
      <c r="CKI86" s="60"/>
      <c r="CKJ86" s="60"/>
      <c r="CKK86" s="60"/>
      <c r="CKL86" s="60"/>
      <c r="CKM86" s="60"/>
      <c r="CKN86" s="60"/>
      <c r="CKO86" s="60"/>
      <c r="CKP86" s="60"/>
      <c r="CKQ86" s="60"/>
      <c r="CKR86" s="60"/>
      <c r="CKS86" s="60"/>
      <c r="CKT86" s="60"/>
      <c r="CKU86" s="60"/>
      <c r="CKV86" s="60"/>
      <c r="CKW86" s="60"/>
      <c r="CKX86" s="60"/>
      <c r="CKY86" s="60"/>
      <c r="CKZ86" s="60"/>
      <c r="CLA86" s="60"/>
      <c r="CLB86" s="60"/>
      <c r="CLC86" s="60"/>
      <c r="CLD86" s="60"/>
      <c r="CLE86" s="60"/>
      <c r="CLF86" s="60"/>
      <c r="CLG86" s="60"/>
      <c r="CLH86" s="60"/>
      <c r="CLI86" s="60"/>
      <c r="CLJ86" s="60"/>
      <c r="CLK86" s="60"/>
      <c r="CLL86" s="60"/>
      <c r="CLM86" s="60"/>
      <c r="CLN86" s="60"/>
      <c r="CLO86" s="60"/>
      <c r="CLP86" s="60"/>
      <c r="CLQ86" s="60"/>
      <c r="CLR86" s="60"/>
      <c r="CLS86" s="60"/>
      <c r="CLT86" s="60"/>
      <c r="CLU86" s="60"/>
      <c r="CLV86" s="60"/>
      <c r="CLW86" s="60"/>
      <c r="CLX86" s="60"/>
      <c r="CLY86" s="60"/>
      <c r="CLZ86" s="60"/>
      <c r="CMA86" s="60"/>
      <c r="CMB86" s="60"/>
      <c r="CMC86" s="60"/>
      <c r="CMD86" s="60"/>
      <c r="CME86" s="60"/>
      <c r="CMF86" s="60"/>
      <c r="CMG86" s="60"/>
      <c r="CMH86" s="60"/>
      <c r="CMI86" s="60"/>
      <c r="CMJ86" s="60"/>
      <c r="CMK86" s="60"/>
      <c r="CML86" s="60"/>
      <c r="CMM86" s="60"/>
      <c r="CMN86" s="60"/>
      <c r="CMO86" s="60"/>
      <c r="CMP86" s="60"/>
      <c r="CMQ86" s="60"/>
      <c r="CMR86" s="60"/>
      <c r="CMS86" s="60"/>
      <c r="CMT86" s="60"/>
      <c r="CMU86" s="60"/>
      <c r="CMV86" s="60"/>
      <c r="CMW86" s="60"/>
      <c r="CMX86" s="60"/>
      <c r="CMY86" s="60"/>
      <c r="CMZ86" s="60"/>
      <c r="CNA86" s="60"/>
      <c r="CNB86" s="60"/>
      <c r="CNC86" s="60"/>
      <c r="CND86" s="60"/>
      <c r="CNE86" s="60"/>
      <c r="CNF86" s="60"/>
      <c r="CNG86" s="60"/>
      <c r="CNH86" s="60"/>
      <c r="CNI86" s="60"/>
      <c r="CNJ86" s="60"/>
      <c r="CNK86" s="60"/>
      <c r="CNL86" s="60"/>
      <c r="CNM86" s="60"/>
      <c r="CNN86" s="60"/>
      <c r="CNO86" s="60"/>
      <c r="CNP86" s="60"/>
      <c r="CNQ86" s="60"/>
      <c r="CNR86" s="60"/>
      <c r="CNS86" s="60"/>
      <c r="CNT86" s="60"/>
      <c r="CNU86" s="60"/>
      <c r="CNV86" s="60"/>
      <c r="CNW86" s="60"/>
      <c r="CNX86" s="60"/>
      <c r="CNY86" s="60"/>
      <c r="CNZ86" s="60"/>
      <c r="COA86" s="60"/>
      <c r="COB86" s="60"/>
      <c r="COC86" s="60"/>
      <c r="COD86" s="60"/>
      <c r="COE86" s="60"/>
      <c r="COF86" s="60"/>
      <c r="COG86" s="60"/>
      <c r="COH86" s="60"/>
      <c r="COI86" s="60"/>
      <c r="COJ86" s="60"/>
      <c r="COK86" s="60"/>
      <c r="COL86" s="60"/>
      <c r="COM86" s="60"/>
      <c r="CON86" s="60"/>
      <c r="COO86" s="60"/>
      <c r="COP86" s="60"/>
      <c r="COQ86" s="60"/>
      <c r="COR86" s="60"/>
      <c r="COS86" s="60"/>
      <c r="COT86" s="60"/>
      <c r="COU86" s="60"/>
      <c r="COV86" s="60"/>
      <c r="COW86" s="60"/>
      <c r="COX86" s="60"/>
      <c r="COY86" s="60"/>
      <c r="COZ86" s="60"/>
      <c r="CPA86" s="60"/>
      <c r="CPB86" s="60"/>
      <c r="CPC86" s="60"/>
      <c r="CPD86" s="60"/>
      <c r="CPE86" s="60"/>
      <c r="CPF86" s="60"/>
      <c r="CPG86" s="60"/>
      <c r="CPH86" s="60"/>
      <c r="CPI86" s="60"/>
      <c r="CPJ86" s="60"/>
      <c r="CPK86" s="60"/>
      <c r="CPL86" s="60"/>
      <c r="CPM86" s="60"/>
      <c r="CPN86" s="60"/>
      <c r="CPO86" s="60"/>
      <c r="CPP86" s="60"/>
      <c r="CPQ86" s="60"/>
      <c r="CPR86" s="60"/>
      <c r="CPS86" s="60"/>
      <c r="CPT86" s="60"/>
      <c r="CPU86" s="60"/>
      <c r="CPV86" s="60"/>
      <c r="CPW86" s="60"/>
      <c r="CPX86" s="60"/>
      <c r="CPY86" s="60"/>
      <c r="CPZ86" s="60"/>
      <c r="CQA86" s="60"/>
      <c r="CQB86" s="60"/>
      <c r="CQC86" s="60"/>
      <c r="CQD86" s="60"/>
      <c r="CQE86" s="60"/>
      <c r="CQF86" s="60"/>
      <c r="CQG86" s="60"/>
      <c r="CQH86" s="60"/>
      <c r="CQI86" s="60"/>
      <c r="CQJ86" s="60"/>
      <c r="CQK86" s="60"/>
      <c r="CQL86" s="60"/>
      <c r="CQM86" s="60"/>
      <c r="CQN86" s="60"/>
      <c r="CQO86" s="60"/>
      <c r="CQP86" s="60"/>
      <c r="CQQ86" s="60"/>
      <c r="CQR86" s="60"/>
      <c r="CQS86" s="60"/>
      <c r="CQT86" s="60"/>
      <c r="CQU86" s="60"/>
      <c r="CQV86" s="60"/>
      <c r="CQW86" s="60"/>
      <c r="CQX86" s="60"/>
      <c r="CQY86" s="60"/>
      <c r="CQZ86" s="60"/>
      <c r="CRA86" s="60"/>
      <c r="CRB86" s="60"/>
      <c r="CRC86" s="60"/>
      <c r="CRD86" s="60"/>
      <c r="CRE86" s="60"/>
      <c r="CRF86" s="60"/>
      <c r="CRG86" s="60"/>
      <c r="CRH86" s="60"/>
      <c r="CRI86" s="60"/>
      <c r="CRJ86" s="60"/>
      <c r="CRK86" s="60"/>
      <c r="CRL86" s="60"/>
      <c r="CRM86" s="60"/>
      <c r="CRN86" s="60"/>
      <c r="CRO86" s="60"/>
      <c r="CRP86" s="60"/>
      <c r="CRQ86" s="60"/>
      <c r="CRR86" s="60"/>
      <c r="CRS86" s="60"/>
      <c r="CRT86" s="60"/>
      <c r="CRU86" s="60"/>
      <c r="CRV86" s="60"/>
      <c r="CRW86" s="60"/>
      <c r="CRX86" s="60"/>
      <c r="CRY86" s="60"/>
      <c r="CRZ86" s="60"/>
      <c r="CSA86" s="60"/>
      <c r="CSB86" s="60"/>
      <c r="CSC86" s="60"/>
      <c r="CSD86" s="60"/>
      <c r="CSE86" s="60"/>
      <c r="CSF86" s="60"/>
      <c r="CSG86" s="60"/>
      <c r="CSH86" s="60"/>
      <c r="CSI86" s="60"/>
      <c r="CSJ86" s="60"/>
      <c r="CSK86" s="60"/>
      <c r="CSL86" s="60"/>
      <c r="CSM86" s="60"/>
      <c r="CSN86" s="60"/>
      <c r="CSO86" s="60"/>
      <c r="CSP86" s="60"/>
      <c r="CSQ86" s="60"/>
      <c r="CSR86" s="60"/>
      <c r="CSS86" s="60"/>
      <c r="CST86" s="60"/>
      <c r="CSU86" s="60"/>
      <c r="CSV86" s="60"/>
      <c r="CSW86" s="60"/>
      <c r="CSX86" s="60"/>
      <c r="CSY86" s="60"/>
      <c r="CSZ86" s="60"/>
      <c r="CTA86" s="60"/>
      <c r="CTB86" s="60"/>
      <c r="CTC86" s="60"/>
      <c r="CTD86" s="60"/>
      <c r="CTE86" s="60"/>
      <c r="CTF86" s="60"/>
      <c r="CTG86" s="60"/>
      <c r="CTH86" s="60"/>
      <c r="CTI86" s="60"/>
      <c r="CTJ86" s="60"/>
      <c r="CTK86" s="60"/>
      <c r="CTL86" s="60"/>
      <c r="CTM86" s="60"/>
      <c r="CTN86" s="60"/>
      <c r="CTO86" s="60"/>
      <c r="CTP86" s="60"/>
      <c r="CTQ86" s="60"/>
      <c r="CTR86" s="60"/>
      <c r="CTS86" s="60"/>
      <c r="CTT86" s="60"/>
      <c r="CTU86" s="60"/>
      <c r="CTV86" s="60"/>
      <c r="CTW86" s="60"/>
      <c r="CTX86" s="60"/>
      <c r="CTY86" s="60"/>
      <c r="CTZ86" s="60"/>
      <c r="CUA86" s="60"/>
      <c r="CUB86" s="60"/>
      <c r="CUC86" s="60"/>
      <c r="CUD86" s="60"/>
      <c r="CUE86" s="60"/>
      <c r="CUF86" s="60"/>
      <c r="CUG86" s="60"/>
      <c r="CUH86" s="60"/>
      <c r="CUI86" s="60"/>
      <c r="CUJ86" s="60"/>
      <c r="CUK86" s="60"/>
      <c r="CUL86" s="60"/>
      <c r="CUM86" s="60"/>
      <c r="CUN86" s="60"/>
      <c r="CUO86" s="60"/>
      <c r="CUP86" s="60"/>
      <c r="CUQ86" s="60"/>
      <c r="CUR86" s="60"/>
      <c r="CUS86" s="60"/>
      <c r="CUT86" s="60"/>
      <c r="CUU86" s="60"/>
      <c r="CUV86" s="60"/>
      <c r="CUW86" s="60"/>
      <c r="CUX86" s="60"/>
      <c r="CUY86" s="60"/>
      <c r="CUZ86" s="60"/>
      <c r="CVA86" s="60"/>
      <c r="CVB86" s="60"/>
      <c r="CVC86" s="60"/>
      <c r="CVD86" s="60"/>
      <c r="CVE86" s="60"/>
      <c r="CVF86" s="60"/>
      <c r="CVG86" s="60"/>
      <c r="CVH86" s="60"/>
      <c r="CVI86" s="60"/>
      <c r="CVJ86" s="60"/>
      <c r="CVK86" s="60"/>
      <c r="CVL86" s="60"/>
      <c r="CVM86" s="60"/>
      <c r="CVN86" s="60"/>
      <c r="CVO86" s="60"/>
      <c r="CVP86" s="60"/>
      <c r="CVQ86" s="60"/>
      <c r="CVR86" s="60"/>
      <c r="CVS86" s="60"/>
      <c r="CVT86" s="60"/>
      <c r="CVU86" s="60"/>
      <c r="CVV86" s="60"/>
      <c r="CVW86" s="60"/>
      <c r="CVX86" s="60"/>
      <c r="CVY86" s="60"/>
      <c r="CVZ86" s="60"/>
      <c r="CWA86" s="60"/>
      <c r="CWB86" s="60"/>
      <c r="CWC86" s="60"/>
      <c r="CWD86" s="60"/>
      <c r="CWE86" s="60"/>
      <c r="CWF86" s="60"/>
      <c r="CWG86" s="60"/>
      <c r="CWH86" s="60"/>
      <c r="CWI86" s="60"/>
      <c r="CWJ86" s="60"/>
      <c r="CWK86" s="60"/>
      <c r="CWL86" s="60"/>
      <c r="CWM86" s="60"/>
      <c r="CWN86" s="60"/>
      <c r="CWO86" s="60"/>
      <c r="CWP86" s="60"/>
      <c r="CWQ86" s="60"/>
      <c r="CWR86" s="60"/>
      <c r="CWS86" s="60"/>
      <c r="CWT86" s="60"/>
      <c r="CWU86" s="60"/>
      <c r="CWV86" s="60"/>
      <c r="CWW86" s="60"/>
      <c r="CWX86" s="60"/>
      <c r="CWY86" s="60"/>
      <c r="CWZ86" s="60"/>
      <c r="CXA86" s="60"/>
      <c r="CXB86" s="60"/>
      <c r="CXC86" s="60"/>
      <c r="CXD86" s="60"/>
      <c r="CXE86" s="60"/>
      <c r="CXF86" s="60"/>
      <c r="CXG86" s="60"/>
      <c r="CXH86" s="60"/>
      <c r="CXI86" s="60"/>
      <c r="CXJ86" s="60"/>
      <c r="CXK86" s="60"/>
      <c r="CXL86" s="60"/>
      <c r="CXM86" s="60"/>
      <c r="CXN86" s="60"/>
      <c r="CXO86" s="60"/>
      <c r="CXP86" s="60"/>
      <c r="CXQ86" s="60"/>
      <c r="CXR86" s="60"/>
      <c r="CXS86" s="60"/>
      <c r="CXT86" s="60"/>
      <c r="CXU86" s="60"/>
      <c r="CXV86" s="60"/>
      <c r="CXW86" s="60"/>
      <c r="CXX86" s="60"/>
      <c r="CXY86" s="60"/>
      <c r="CXZ86" s="60"/>
      <c r="CYA86" s="60"/>
      <c r="CYB86" s="60"/>
      <c r="CYC86" s="60"/>
      <c r="CYD86" s="60"/>
      <c r="CYE86" s="60"/>
      <c r="CYF86" s="60"/>
      <c r="CYG86" s="60"/>
      <c r="CYH86" s="60"/>
      <c r="CYI86" s="60"/>
      <c r="CYJ86" s="60"/>
      <c r="CYK86" s="60"/>
      <c r="CYL86" s="60"/>
      <c r="CYM86" s="60"/>
      <c r="CYN86" s="60"/>
      <c r="CYO86" s="60"/>
      <c r="CYP86" s="60"/>
      <c r="CYQ86" s="60"/>
      <c r="CYR86" s="60"/>
      <c r="CYS86" s="60"/>
      <c r="CYT86" s="60"/>
      <c r="CYU86" s="60"/>
      <c r="CYV86" s="60"/>
      <c r="CYW86" s="60"/>
      <c r="CYX86" s="60"/>
      <c r="CYY86" s="60"/>
      <c r="CYZ86" s="60"/>
      <c r="CZA86" s="60"/>
      <c r="CZB86" s="60"/>
      <c r="CZC86" s="60"/>
      <c r="CZD86" s="60"/>
      <c r="CZE86" s="60"/>
      <c r="CZF86" s="60"/>
      <c r="CZG86" s="60"/>
      <c r="CZH86" s="60"/>
      <c r="CZI86" s="60"/>
      <c r="CZJ86" s="60"/>
      <c r="CZK86" s="60"/>
      <c r="CZL86" s="60"/>
      <c r="CZM86" s="60"/>
      <c r="CZN86" s="60"/>
      <c r="CZO86" s="60"/>
      <c r="CZP86" s="60"/>
      <c r="CZQ86" s="60"/>
      <c r="CZR86" s="60"/>
      <c r="CZS86" s="60"/>
      <c r="CZT86" s="60"/>
      <c r="CZU86" s="60"/>
      <c r="CZV86" s="60"/>
      <c r="CZW86" s="60"/>
      <c r="CZX86" s="60"/>
      <c r="CZY86" s="60"/>
      <c r="CZZ86" s="60"/>
      <c r="DAA86" s="60"/>
      <c r="DAB86" s="60"/>
      <c r="DAC86" s="60"/>
      <c r="DAD86" s="60"/>
      <c r="DAE86" s="60"/>
      <c r="DAF86" s="60"/>
      <c r="DAG86" s="60"/>
      <c r="DAH86" s="60"/>
      <c r="DAI86" s="60"/>
      <c r="DAJ86" s="60"/>
      <c r="DAK86" s="60"/>
      <c r="DAL86" s="60"/>
      <c r="DAM86" s="60"/>
      <c r="DAN86" s="60"/>
      <c r="DAO86" s="60"/>
      <c r="DAP86" s="60"/>
      <c r="DAQ86" s="60"/>
      <c r="DAR86" s="60"/>
      <c r="DAS86" s="60"/>
      <c r="DAT86" s="60"/>
      <c r="DAU86" s="60"/>
      <c r="DAV86" s="60"/>
      <c r="DAW86" s="60"/>
      <c r="DAX86" s="60"/>
      <c r="DAY86" s="60"/>
      <c r="DAZ86" s="60"/>
      <c r="DBA86" s="60"/>
      <c r="DBB86" s="60"/>
      <c r="DBC86" s="60"/>
      <c r="DBD86" s="60"/>
      <c r="DBE86" s="60"/>
      <c r="DBF86" s="60"/>
      <c r="DBG86" s="60"/>
      <c r="DBH86" s="60"/>
      <c r="DBI86" s="60"/>
      <c r="DBJ86" s="60"/>
      <c r="DBK86" s="60"/>
      <c r="DBL86" s="60"/>
      <c r="DBM86" s="60"/>
      <c r="DBN86" s="60"/>
      <c r="DBO86" s="60"/>
      <c r="DBP86" s="60"/>
      <c r="DBQ86" s="60"/>
      <c r="DBR86" s="60"/>
      <c r="DBS86" s="60"/>
      <c r="DBT86" s="60"/>
      <c r="DBU86" s="60"/>
      <c r="DBV86" s="60"/>
      <c r="DBW86" s="60"/>
      <c r="DBX86" s="60"/>
      <c r="DBY86" s="60"/>
      <c r="DBZ86" s="60"/>
      <c r="DCA86" s="60"/>
      <c r="DCB86" s="60"/>
      <c r="DCC86" s="60"/>
      <c r="DCD86" s="60"/>
      <c r="DCE86" s="60"/>
      <c r="DCF86" s="60"/>
      <c r="DCG86" s="60"/>
      <c r="DCH86" s="60"/>
      <c r="DCI86" s="60"/>
      <c r="DCJ86" s="60"/>
      <c r="DCK86" s="60"/>
      <c r="DCL86" s="60"/>
      <c r="DCM86" s="60"/>
      <c r="DCN86" s="60"/>
      <c r="DCO86" s="60"/>
      <c r="DCP86" s="60"/>
      <c r="DCQ86" s="60"/>
      <c r="DCR86" s="60"/>
      <c r="DCS86" s="60"/>
      <c r="DCT86" s="60"/>
      <c r="DCU86" s="60"/>
      <c r="DCV86" s="60"/>
      <c r="DCW86" s="60"/>
      <c r="DCX86" s="60"/>
      <c r="DCY86" s="60"/>
      <c r="DCZ86" s="60"/>
      <c r="DDA86" s="60"/>
      <c r="DDB86" s="60"/>
      <c r="DDC86" s="60"/>
      <c r="DDD86" s="60"/>
      <c r="DDE86" s="60"/>
      <c r="DDF86" s="60"/>
      <c r="DDG86" s="60"/>
      <c r="DDH86" s="60"/>
      <c r="DDI86" s="60"/>
      <c r="DDJ86" s="60"/>
      <c r="DDK86" s="60"/>
      <c r="DDL86" s="60"/>
      <c r="DDM86" s="60"/>
      <c r="DDN86" s="60"/>
      <c r="DDO86" s="60"/>
      <c r="DDP86" s="60"/>
      <c r="DDQ86" s="60"/>
      <c r="DDR86" s="60"/>
      <c r="DDS86" s="60"/>
      <c r="DDT86" s="60"/>
      <c r="DDU86" s="60"/>
      <c r="DDV86" s="60"/>
      <c r="DDW86" s="60"/>
      <c r="DDX86" s="60"/>
      <c r="DDY86" s="60"/>
      <c r="DDZ86" s="60"/>
      <c r="DEA86" s="60"/>
      <c r="DEB86" s="60"/>
      <c r="DEC86" s="60"/>
      <c r="DED86" s="60"/>
      <c r="DEE86" s="60"/>
      <c r="DEF86" s="60"/>
      <c r="DEG86" s="60"/>
      <c r="DEH86" s="60"/>
      <c r="DEI86" s="60"/>
      <c r="DEJ86" s="60"/>
      <c r="DEK86" s="60"/>
      <c r="DEL86" s="60"/>
      <c r="DEM86" s="60"/>
      <c r="DEN86" s="60"/>
      <c r="DEO86" s="60"/>
      <c r="DEP86" s="60"/>
      <c r="DEQ86" s="60"/>
      <c r="DER86" s="60"/>
      <c r="DES86" s="60"/>
      <c r="DET86" s="60"/>
      <c r="DEU86" s="60"/>
      <c r="DEV86" s="60"/>
      <c r="DEW86" s="60"/>
      <c r="DEX86" s="60"/>
      <c r="DEY86" s="60"/>
      <c r="DEZ86" s="60"/>
      <c r="DFA86" s="60"/>
      <c r="DFB86" s="60"/>
      <c r="DFC86" s="60"/>
      <c r="DFD86" s="60"/>
      <c r="DFE86" s="60"/>
      <c r="DFF86" s="60"/>
      <c r="DFG86" s="60"/>
      <c r="DFH86" s="60"/>
      <c r="DFI86" s="60"/>
      <c r="DFJ86" s="60"/>
      <c r="DFK86" s="60"/>
      <c r="DFL86" s="60"/>
      <c r="DFM86" s="60"/>
      <c r="DFN86" s="60"/>
      <c r="DFO86" s="60"/>
      <c r="DFP86" s="60"/>
      <c r="DFQ86" s="60"/>
      <c r="DFR86" s="60"/>
      <c r="DFS86" s="60"/>
      <c r="DFT86" s="60"/>
      <c r="DFU86" s="60"/>
      <c r="DFV86" s="60"/>
      <c r="DFW86" s="60"/>
      <c r="DFX86" s="60"/>
      <c r="DFY86" s="60"/>
      <c r="DFZ86" s="60"/>
      <c r="DGA86" s="60"/>
      <c r="DGB86" s="60"/>
      <c r="DGC86" s="60"/>
      <c r="DGD86" s="60"/>
      <c r="DGE86" s="60"/>
      <c r="DGF86" s="60"/>
      <c r="DGG86" s="60"/>
      <c r="DGH86" s="60"/>
      <c r="DGI86" s="60"/>
      <c r="DGJ86" s="60"/>
      <c r="DGK86" s="60"/>
      <c r="DGL86" s="60"/>
      <c r="DGM86" s="60"/>
      <c r="DGN86" s="60"/>
      <c r="DGO86" s="60"/>
      <c r="DGP86" s="60"/>
      <c r="DGQ86" s="60"/>
      <c r="DGR86" s="60"/>
      <c r="DGS86" s="60"/>
      <c r="DGT86" s="60"/>
      <c r="DGU86" s="60"/>
      <c r="DGV86" s="60"/>
      <c r="DGW86" s="60"/>
      <c r="DGX86" s="60"/>
      <c r="DGY86" s="60"/>
      <c r="DGZ86" s="60"/>
      <c r="DHA86" s="60"/>
      <c r="DHB86" s="60"/>
      <c r="DHC86" s="60"/>
      <c r="DHD86" s="60"/>
      <c r="DHE86" s="60"/>
      <c r="DHF86" s="60"/>
      <c r="DHG86" s="60"/>
      <c r="DHH86" s="60"/>
      <c r="DHI86" s="60"/>
      <c r="DHJ86" s="60"/>
      <c r="DHK86" s="60"/>
      <c r="DHL86" s="60"/>
      <c r="DHM86" s="60"/>
      <c r="DHN86" s="60"/>
      <c r="DHO86" s="60"/>
      <c r="DHP86" s="60"/>
      <c r="DHQ86" s="60"/>
      <c r="DHR86" s="60"/>
      <c r="DHS86" s="60"/>
      <c r="DHT86" s="60"/>
      <c r="DHU86" s="60"/>
      <c r="DHV86" s="60"/>
      <c r="DHW86" s="60"/>
      <c r="DHX86" s="60"/>
      <c r="DHY86" s="60"/>
      <c r="DHZ86" s="60"/>
      <c r="DIA86" s="60"/>
      <c r="DIB86" s="60"/>
      <c r="DIC86" s="60"/>
      <c r="DID86" s="60"/>
      <c r="DIE86" s="60"/>
      <c r="DIF86" s="60"/>
      <c r="DIG86" s="60"/>
      <c r="DIH86" s="60"/>
      <c r="DII86" s="60"/>
      <c r="DIJ86" s="60"/>
      <c r="DIK86" s="60"/>
      <c r="DIL86" s="60"/>
      <c r="DIM86" s="60"/>
      <c r="DIN86" s="60"/>
      <c r="DIO86" s="60"/>
      <c r="DIP86" s="60"/>
      <c r="DIQ86" s="60"/>
      <c r="DIR86" s="60"/>
      <c r="DIS86" s="60"/>
      <c r="DIT86" s="60"/>
      <c r="DIU86" s="60"/>
      <c r="DIV86" s="60"/>
      <c r="DIW86" s="60"/>
      <c r="DIX86" s="60"/>
      <c r="DIY86" s="60"/>
      <c r="DIZ86" s="60"/>
      <c r="DJA86" s="60"/>
      <c r="DJB86" s="60"/>
      <c r="DJC86" s="60"/>
      <c r="DJD86" s="60"/>
      <c r="DJE86" s="60"/>
      <c r="DJF86" s="60"/>
      <c r="DJG86" s="60"/>
      <c r="DJH86" s="60"/>
      <c r="DJI86" s="60"/>
      <c r="DJJ86" s="60"/>
      <c r="DJK86" s="60"/>
      <c r="DJL86" s="60"/>
      <c r="DJM86" s="60"/>
      <c r="DJN86" s="60"/>
      <c r="DJO86" s="60"/>
      <c r="DJP86" s="60"/>
      <c r="DJQ86" s="60"/>
      <c r="DJR86" s="60"/>
      <c r="DJS86" s="60"/>
      <c r="DJT86" s="60"/>
      <c r="DJU86" s="60"/>
      <c r="DJV86" s="60"/>
      <c r="DJW86" s="60"/>
      <c r="DJX86" s="60"/>
      <c r="DJY86" s="60"/>
      <c r="DJZ86" s="60"/>
      <c r="DKA86" s="60"/>
      <c r="DKB86" s="60"/>
      <c r="DKC86" s="60"/>
      <c r="DKD86" s="60"/>
      <c r="DKE86" s="60"/>
      <c r="DKF86" s="60"/>
      <c r="DKG86" s="60"/>
      <c r="DKH86" s="60"/>
      <c r="DKI86" s="60"/>
      <c r="DKJ86" s="60"/>
      <c r="DKK86" s="60"/>
      <c r="DKL86" s="60"/>
      <c r="DKM86" s="60"/>
      <c r="DKN86" s="60"/>
      <c r="DKO86" s="60"/>
      <c r="DKP86" s="60"/>
      <c r="DKQ86" s="60"/>
      <c r="DKR86" s="60"/>
      <c r="DKS86" s="60"/>
      <c r="DKT86" s="60"/>
      <c r="DKU86" s="60"/>
      <c r="DKV86" s="60"/>
      <c r="DKW86" s="60"/>
      <c r="DKX86" s="60"/>
      <c r="DKY86" s="60"/>
      <c r="DKZ86" s="60"/>
      <c r="DLA86" s="60"/>
      <c r="DLB86" s="60"/>
      <c r="DLC86" s="60"/>
      <c r="DLD86" s="60"/>
      <c r="DLE86" s="60"/>
      <c r="DLF86" s="60"/>
      <c r="DLG86" s="60"/>
      <c r="DLH86" s="60"/>
      <c r="DLI86" s="60"/>
      <c r="DLJ86" s="60"/>
      <c r="DLK86" s="60"/>
      <c r="DLL86" s="60"/>
      <c r="DLM86" s="60"/>
      <c r="DLN86" s="60"/>
      <c r="DLO86" s="60"/>
      <c r="DLP86" s="60"/>
      <c r="DLQ86" s="60"/>
      <c r="DLR86" s="60"/>
      <c r="DLS86" s="60"/>
      <c r="DLT86" s="60"/>
      <c r="DLU86" s="60"/>
      <c r="DLV86" s="60"/>
      <c r="DLW86" s="60"/>
      <c r="DLX86" s="60"/>
      <c r="DLY86" s="60"/>
      <c r="DLZ86" s="60"/>
      <c r="DMA86" s="60"/>
      <c r="DMB86" s="60"/>
      <c r="DMC86" s="60"/>
      <c r="DMD86" s="60"/>
      <c r="DME86" s="60"/>
      <c r="DMF86" s="60"/>
      <c r="DMG86" s="60"/>
      <c r="DMH86" s="60"/>
      <c r="DMI86" s="60"/>
      <c r="DMJ86" s="60"/>
      <c r="DMK86" s="60"/>
      <c r="DML86" s="60"/>
      <c r="DMM86" s="60"/>
      <c r="DMN86" s="60"/>
      <c r="DMO86" s="60"/>
      <c r="DMP86" s="60"/>
      <c r="DMQ86" s="60"/>
      <c r="DMR86" s="60"/>
      <c r="DMS86" s="60"/>
      <c r="DMT86" s="60"/>
      <c r="DMU86" s="60"/>
      <c r="DMV86" s="60"/>
      <c r="DMW86" s="60"/>
      <c r="DMX86" s="60"/>
      <c r="DMY86" s="60"/>
      <c r="DMZ86" s="60"/>
      <c r="DNA86" s="60"/>
      <c r="DNB86" s="60"/>
      <c r="DNC86" s="60"/>
      <c r="DND86" s="60"/>
      <c r="DNE86" s="60"/>
      <c r="DNF86" s="60"/>
      <c r="DNG86" s="60"/>
      <c r="DNH86" s="60"/>
      <c r="DNI86" s="60"/>
      <c r="DNJ86" s="60"/>
      <c r="DNK86" s="60"/>
      <c r="DNL86" s="60"/>
      <c r="DNM86" s="60"/>
      <c r="DNN86" s="60"/>
      <c r="DNO86" s="60"/>
      <c r="DNP86" s="60"/>
      <c r="DNQ86" s="60"/>
      <c r="DNR86" s="60"/>
      <c r="DNS86" s="60"/>
      <c r="DNT86" s="60"/>
      <c r="DNU86" s="60"/>
      <c r="DNV86" s="60"/>
      <c r="DNW86" s="60"/>
      <c r="DNX86" s="60"/>
      <c r="DNY86" s="60"/>
      <c r="DNZ86" s="60"/>
      <c r="DOA86" s="60"/>
      <c r="DOB86" s="60"/>
      <c r="DOC86" s="60"/>
      <c r="DOD86" s="60"/>
      <c r="DOE86" s="60"/>
      <c r="DOF86" s="60"/>
      <c r="DOG86" s="60"/>
      <c r="DOH86" s="60"/>
      <c r="DOI86" s="60"/>
      <c r="DOJ86" s="60"/>
      <c r="DOK86" s="60"/>
      <c r="DOL86" s="60"/>
      <c r="DOM86" s="60"/>
      <c r="DON86" s="60"/>
      <c r="DOO86" s="60"/>
      <c r="DOP86" s="60"/>
      <c r="DOQ86" s="60"/>
      <c r="DOR86" s="60"/>
      <c r="DOS86" s="60"/>
      <c r="DOT86" s="60"/>
      <c r="DOU86" s="60"/>
      <c r="DOV86" s="60"/>
      <c r="DOW86" s="60"/>
      <c r="DOX86" s="60"/>
      <c r="DOY86" s="60"/>
      <c r="DOZ86" s="60"/>
      <c r="DPA86" s="60"/>
      <c r="DPB86" s="60"/>
      <c r="DPC86" s="60"/>
      <c r="DPD86" s="60"/>
      <c r="DPE86" s="60"/>
      <c r="DPF86" s="60"/>
      <c r="DPG86" s="60"/>
      <c r="DPH86" s="60"/>
      <c r="DPI86" s="60"/>
      <c r="DPJ86" s="60"/>
      <c r="DPK86" s="60"/>
      <c r="DPL86" s="60"/>
      <c r="DPM86" s="60"/>
      <c r="DPN86" s="60"/>
      <c r="DPO86" s="60"/>
      <c r="DPP86" s="60"/>
      <c r="DPQ86" s="60"/>
      <c r="DPR86" s="60"/>
      <c r="DPS86" s="60"/>
      <c r="DPT86" s="60"/>
      <c r="DPU86" s="60"/>
      <c r="DPV86" s="60"/>
      <c r="DPW86" s="60"/>
      <c r="DPX86" s="60"/>
      <c r="DPY86" s="60"/>
      <c r="DPZ86" s="60"/>
      <c r="DQA86" s="60"/>
      <c r="DQB86" s="60"/>
      <c r="DQC86" s="60"/>
      <c r="DQD86" s="60"/>
      <c r="DQE86" s="60"/>
      <c r="DQF86" s="60"/>
      <c r="DQG86" s="60"/>
      <c r="DQH86" s="60"/>
      <c r="DQI86" s="60"/>
      <c r="DQJ86" s="60"/>
      <c r="DQK86" s="60"/>
      <c r="DQL86" s="60"/>
      <c r="DQM86" s="60"/>
      <c r="DQN86" s="60"/>
      <c r="DQO86" s="60"/>
      <c r="DQP86" s="60"/>
      <c r="DQQ86" s="60"/>
      <c r="DQR86" s="60"/>
      <c r="DQS86" s="60"/>
      <c r="DQT86" s="60"/>
      <c r="DQU86" s="60"/>
      <c r="DQV86" s="60"/>
      <c r="DQW86" s="60"/>
      <c r="DQX86" s="60"/>
      <c r="DQY86" s="60"/>
      <c r="DQZ86" s="60"/>
      <c r="DRA86" s="60"/>
      <c r="DRB86" s="60"/>
      <c r="DRC86" s="60"/>
      <c r="DRD86" s="60"/>
      <c r="DRE86" s="60"/>
      <c r="DRF86" s="60"/>
      <c r="DRG86" s="60"/>
      <c r="DRH86" s="60"/>
      <c r="DRI86" s="60"/>
      <c r="DRJ86" s="60"/>
      <c r="DRK86" s="60"/>
      <c r="DRL86" s="60"/>
      <c r="DRM86" s="60"/>
      <c r="DRN86" s="60"/>
      <c r="DRO86" s="60"/>
      <c r="DRP86" s="60"/>
      <c r="DRQ86" s="60"/>
      <c r="DRR86" s="60"/>
      <c r="DRS86" s="60"/>
      <c r="DRT86" s="60"/>
      <c r="DRU86" s="60"/>
      <c r="DRV86" s="60"/>
      <c r="DRW86" s="60"/>
      <c r="DRX86" s="60"/>
      <c r="DRY86" s="60"/>
      <c r="DRZ86" s="60"/>
      <c r="DSA86" s="60"/>
      <c r="DSB86" s="60"/>
      <c r="DSC86" s="60"/>
      <c r="DSD86" s="60"/>
      <c r="DSE86" s="60"/>
      <c r="DSF86" s="60"/>
      <c r="DSG86" s="60"/>
      <c r="DSH86" s="60"/>
      <c r="DSI86" s="60"/>
      <c r="DSJ86" s="60"/>
      <c r="DSK86" s="60"/>
      <c r="DSL86" s="60"/>
      <c r="DSM86" s="60"/>
      <c r="DSN86" s="60"/>
      <c r="DSO86" s="60"/>
      <c r="DSP86" s="60"/>
      <c r="DSQ86" s="60"/>
      <c r="DSR86" s="60"/>
      <c r="DSS86" s="60"/>
      <c r="DST86" s="60"/>
      <c r="DSU86" s="60"/>
      <c r="DSV86" s="60"/>
      <c r="DSW86" s="60"/>
      <c r="DSX86" s="60"/>
      <c r="DSY86" s="60"/>
      <c r="DSZ86" s="60"/>
      <c r="DTA86" s="60"/>
      <c r="DTB86" s="60"/>
      <c r="DTC86" s="60"/>
      <c r="DTD86" s="60"/>
      <c r="DTE86" s="60"/>
      <c r="DTF86" s="60"/>
      <c r="DTG86" s="60"/>
      <c r="DTH86" s="60"/>
      <c r="DTI86" s="60"/>
      <c r="DTJ86" s="60"/>
      <c r="DTK86" s="60"/>
      <c r="DTL86" s="60"/>
      <c r="DTM86" s="60"/>
      <c r="DTN86" s="60"/>
      <c r="DTO86" s="60"/>
      <c r="DTP86" s="60"/>
      <c r="DTQ86" s="60"/>
      <c r="DTR86" s="60"/>
      <c r="DTS86" s="60"/>
      <c r="DTT86" s="60"/>
      <c r="DTU86" s="60"/>
      <c r="DTV86" s="60"/>
      <c r="DTW86" s="60"/>
      <c r="DTX86" s="60"/>
      <c r="DTY86" s="60"/>
      <c r="DTZ86" s="60"/>
      <c r="DUA86" s="60"/>
      <c r="DUB86" s="60"/>
      <c r="DUC86" s="60"/>
      <c r="DUD86" s="60"/>
      <c r="DUE86" s="60"/>
      <c r="DUF86" s="60"/>
      <c r="DUG86" s="60"/>
      <c r="DUH86" s="60"/>
      <c r="DUI86" s="60"/>
      <c r="DUJ86" s="60"/>
      <c r="DUK86" s="60"/>
      <c r="DUL86" s="60"/>
      <c r="DUM86" s="60"/>
      <c r="DUN86" s="60"/>
      <c r="DUO86" s="60"/>
      <c r="DUP86" s="60"/>
      <c r="DUQ86" s="60"/>
      <c r="DUR86" s="60"/>
      <c r="DUS86" s="60"/>
      <c r="DUT86" s="60"/>
      <c r="DUU86" s="60"/>
      <c r="DUV86" s="60"/>
      <c r="DUW86" s="60"/>
      <c r="DUX86" s="60"/>
      <c r="DUY86" s="60"/>
      <c r="DUZ86" s="60"/>
      <c r="DVA86" s="60"/>
      <c r="DVB86" s="60"/>
      <c r="DVC86" s="60"/>
      <c r="DVD86" s="60"/>
      <c r="DVE86" s="60"/>
      <c r="DVF86" s="60"/>
      <c r="DVG86" s="60"/>
      <c r="DVH86" s="60"/>
      <c r="DVI86" s="60"/>
      <c r="DVJ86" s="60"/>
      <c r="DVK86" s="60"/>
      <c r="DVL86" s="60"/>
      <c r="DVM86" s="60"/>
      <c r="DVN86" s="60"/>
      <c r="DVO86" s="60"/>
      <c r="DVP86" s="60"/>
      <c r="DVQ86" s="60"/>
      <c r="DVR86" s="60"/>
      <c r="DVS86" s="60"/>
      <c r="DVT86" s="60"/>
      <c r="DVU86" s="60"/>
      <c r="DVV86" s="60"/>
      <c r="DVW86" s="60"/>
      <c r="DVX86" s="60"/>
      <c r="DVY86" s="60"/>
      <c r="DVZ86" s="60"/>
      <c r="DWA86" s="60"/>
      <c r="DWB86" s="60"/>
      <c r="DWC86" s="60"/>
      <c r="DWD86" s="60"/>
      <c r="DWE86" s="60"/>
      <c r="DWF86" s="60"/>
      <c r="DWG86" s="60"/>
      <c r="DWH86" s="60"/>
      <c r="DWI86" s="60"/>
      <c r="DWJ86" s="60"/>
      <c r="DWK86" s="60"/>
      <c r="DWL86" s="60"/>
      <c r="DWM86" s="60"/>
      <c r="DWN86" s="60"/>
      <c r="DWO86" s="60"/>
      <c r="DWP86" s="60"/>
      <c r="DWQ86" s="60"/>
      <c r="DWR86" s="60"/>
      <c r="DWS86" s="60"/>
      <c r="DWT86" s="60"/>
      <c r="DWU86" s="60"/>
      <c r="DWV86" s="60"/>
      <c r="DWW86" s="60"/>
      <c r="DWX86" s="60"/>
      <c r="DWY86" s="60"/>
      <c r="DWZ86" s="60"/>
      <c r="DXA86" s="60"/>
      <c r="DXB86" s="60"/>
      <c r="DXC86" s="60"/>
      <c r="DXD86" s="60"/>
      <c r="DXE86" s="60"/>
      <c r="DXF86" s="60"/>
      <c r="DXG86" s="60"/>
      <c r="DXH86" s="60"/>
      <c r="DXI86" s="60"/>
      <c r="DXJ86" s="60"/>
      <c r="DXK86" s="60"/>
      <c r="DXL86" s="60"/>
      <c r="DXM86" s="60"/>
      <c r="DXN86" s="60"/>
      <c r="DXO86" s="60"/>
      <c r="DXP86" s="60"/>
      <c r="DXQ86" s="60"/>
      <c r="DXR86" s="60"/>
      <c r="DXS86" s="60"/>
      <c r="DXT86" s="60"/>
      <c r="DXU86" s="60"/>
      <c r="DXV86" s="60"/>
      <c r="DXW86" s="60"/>
      <c r="DXX86" s="60"/>
      <c r="DXY86" s="60"/>
      <c r="DXZ86" s="60"/>
      <c r="DYA86" s="60"/>
      <c r="DYB86" s="60"/>
      <c r="DYC86" s="60"/>
      <c r="DYD86" s="60"/>
      <c r="DYE86" s="60"/>
      <c r="DYF86" s="60"/>
      <c r="DYG86" s="60"/>
      <c r="DYH86" s="60"/>
      <c r="DYI86" s="60"/>
      <c r="DYJ86" s="60"/>
      <c r="DYK86" s="60"/>
      <c r="DYL86" s="60"/>
      <c r="DYM86" s="60"/>
      <c r="DYN86" s="60"/>
      <c r="DYO86" s="60"/>
      <c r="DYP86" s="60"/>
      <c r="DYQ86" s="60"/>
      <c r="DYR86" s="60"/>
      <c r="DYS86" s="60"/>
      <c r="DYT86" s="60"/>
      <c r="DYU86" s="60"/>
      <c r="DYV86" s="60"/>
      <c r="DYW86" s="60"/>
      <c r="DYX86" s="60"/>
      <c r="DYY86" s="60"/>
      <c r="DYZ86" s="60"/>
      <c r="DZA86" s="60"/>
      <c r="DZB86" s="60"/>
      <c r="DZC86" s="60"/>
      <c r="DZD86" s="60"/>
      <c r="DZE86" s="60"/>
      <c r="DZF86" s="60"/>
      <c r="DZG86" s="60"/>
      <c r="DZH86" s="60"/>
      <c r="DZI86" s="60"/>
      <c r="DZJ86" s="60"/>
      <c r="DZK86" s="60"/>
      <c r="DZL86" s="60"/>
      <c r="DZM86" s="60"/>
      <c r="DZN86" s="60"/>
      <c r="DZO86" s="60"/>
      <c r="DZP86" s="60"/>
      <c r="DZQ86" s="60"/>
      <c r="DZR86" s="60"/>
      <c r="DZS86" s="60"/>
      <c r="DZT86" s="60"/>
      <c r="DZU86" s="60"/>
      <c r="DZV86" s="60"/>
      <c r="DZW86" s="60"/>
      <c r="DZX86" s="60"/>
      <c r="DZY86" s="60"/>
      <c r="DZZ86" s="60"/>
      <c r="EAA86" s="60"/>
      <c r="EAB86" s="60"/>
      <c r="EAC86" s="60"/>
      <c r="EAD86" s="60"/>
      <c r="EAE86" s="60"/>
      <c r="EAF86" s="60"/>
      <c r="EAG86" s="60"/>
      <c r="EAH86" s="60"/>
      <c r="EAI86" s="60"/>
      <c r="EAJ86" s="60"/>
      <c r="EAK86" s="60"/>
      <c r="EAL86" s="60"/>
      <c r="EAM86" s="60"/>
      <c r="EAN86" s="60"/>
      <c r="EAO86" s="60"/>
      <c r="EAP86" s="60"/>
      <c r="EAQ86" s="60"/>
      <c r="EAR86" s="60"/>
      <c r="EAS86" s="60"/>
      <c r="EAT86" s="60"/>
      <c r="EAU86" s="60"/>
      <c r="EAV86" s="60"/>
      <c r="EAW86" s="60"/>
      <c r="EAX86" s="60"/>
      <c r="EAY86" s="60"/>
      <c r="EAZ86" s="60"/>
      <c r="EBA86" s="60"/>
      <c r="EBB86" s="60"/>
      <c r="EBC86" s="60"/>
      <c r="EBD86" s="60"/>
      <c r="EBE86" s="60"/>
      <c r="EBF86" s="60"/>
      <c r="EBG86" s="60"/>
      <c r="EBH86" s="60"/>
      <c r="EBI86" s="60"/>
      <c r="EBJ86" s="60"/>
      <c r="EBK86" s="60"/>
      <c r="EBL86" s="60"/>
      <c r="EBM86" s="60"/>
      <c r="EBN86" s="60"/>
      <c r="EBO86" s="60"/>
      <c r="EBP86" s="60"/>
      <c r="EBQ86" s="60"/>
      <c r="EBR86" s="60"/>
      <c r="EBS86" s="60"/>
      <c r="EBT86" s="60"/>
      <c r="EBU86" s="60"/>
      <c r="EBV86" s="60"/>
      <c r="EBW86" s="60"/>
      <c r="EBX86" s="60"/>
      <c r="EBY86" s="60"/>
      <c r="EBZ86" s="60"/>
      <c r="ECA86" s="60"/>
      <c r="ECB86" s="60"/>
      <c r="ECC86" s="60"/>
      <c r="ECD86" s="60"/>
      <c r="ECE86" s="60"/>
      <c r="ECF86" s="60"/>
      <c r="ECG86" s="60"/>
      <c r="ECH86" s="60"/>
      <c r="ECI86" s="60"/>
      <c r="ECJ86" s="60"/>
      <c r="ECK86" s="60"/>
      <c r="ECL86" s="60"/>
      <c r="ECM86" s="60"/>
      <c r="ECN86" s="60"/>
      <c r="ECO86" s="60"/>
      <c r="ECP86" s="60"/>
      <c r="ECQ86" s="60"/>
      <c r="ECR86" s="60"/>
      <c r="ECS86" s="60"/>
      <c r="ECT86" s="60"/>
      <c r="ECU86" s="60"/>
      <c r="ECV86" s="60"/>
      <c r="ECW86" s="60"/>
      <c r="ECX86" s="60"/>
      <c r="ECY86" s="60"/>
      <c r="ECZ86" s="60"/>
      <c r="EDA86" s="60"/>
      <c r="EDB86" s="60"/>
      <c r="EDC86" s="60"/>
      <c r="EDD86" s="60"/>
      <c r="EDE86" s="60"/>
      <c r="EDF86" s="60"/>
      <c r="EDG86" s="60"/>
      <c r="EDH86" s="60"/>
      <c r="EDI86" s="60"/>
      <c r="EDJ86" s="60"/>
      <c r="EDK86" s="60"/>
      <c r="EDL86" s="60"/>
      <c r="EDM86" s="60"/>
      <c r="EDN86" s="60"/>
      <c r="EDO86" s="60"/>
      <c r="EDP86" s="60"/>
      <c r="EDQ86" s="60"/>
      <c r="EDR86" s="60"/>
      <c r="EDS86" s="60"/>
      <c r="EDT86" s="60"/>
      <c r="EDU86" s="60"/>
      <c r="EDV86" s="60"/>
      <c r="EDW86" s="60"/>
      <c r="EDX86" s="60"/>
      <c r="EDY86" s="60"/>
      <c r="EDZ86" s="60"/>
      <c r="EEA86" s="60"/>
      <c r="EEB86" s="60"/>
      <c r="EEC86" s="60"/>
      <c r="EED86" s="60"/>
      <c r="EEE86" s="60"/>
      <c r="EEF86" s="60"/>
      <c r="EEG86" s="60"/>
      <c r="EEH86" s="60"/>
      <c r="EEI86" s="60"/>
      <c r="EEJ86" s="60"/>
      <c r="EEK86" s="60"/>
      <c r="EEL86" s="60"/>
      <c r="EEM86" s="60"/>
      <c r="EEN86" s="60"/>
      <c r="EEO86" s="60"/>
      <c r="EEP86" s="60"/>
      <c r="EEQ86" s="60"/>
      <c r="EER86" s="60"/>
      <c r="EES86" s="60"/>
      <c r="EET86" s="60"/>
      <c r="EEU86" s="60"/>
      <c r="EEV86" s="60"/>
      <c r="EEW86" s="60"/>
      <c r="EEX86" s="60"/>
      <c r="EEY86" s="60"/>
      <c r="EEZ86" s="60"/>
      <c r="EFA86" s="60"/>
      <c r="EFB86" s="60"/>
      <c r="EFC86" s="60"/>
      <c r="EFD86" s="60"/>
      <c r="EFE86" s="60"/>
      <c r="EFF86" s="60"/>
      <c r="EFG86" s="60"/>
      <c r="EFH86" s="60"/>
      <c r="EFI86" s="60"/>
      <c r="EFJ86" s="60"/>
      <c r="EFK86" s="60"/>
      <c r="EFL86" s="60"/>
      <c r="EFM86" s="60"/>
      <c r="EFN86" s="60"/>
      <c r="EFO86" s="60"/>
      <c r="EFP86" s="60"/>
      <c r="EFQ86" s="60"/>
      <c r="EFR86" s="60"/>
      <c r="EFS86" s="60"/>
      <c r="EFT86" s="60"/>
      <c r="EFU86" s="60"/>
      <c r="EFV86" s="60"/>
      <c r="EFW86" s="60"/>
      <c r="EFX86" s="60"/>
      <c r="EFY86" s="60"/>
      <c r="EFZ86" s="60"/>
      <c r="EGA86" s="60"/>
      <c r="EGB86" s="60"/>
      <c r="EGC86" s="60"/>
      <c r="EGD86" s="60"/>
      <c r="EGE86" s="60"/>
      <c r="EGF86" s="60"/>
      <c r="EGG86" s="60"/>
      <c r="EGH86" s="60"/>
      <c r="EGI86" s="60"/>
      <c r="EGJ86" s="60"/>
      <c r="EGK86" s="60"/>
      <c r="EGL86" s="60"/>
      <c r="EGM86" s="60"/>
      <c r="EGN86" s="60"/>
      <c r="EGO86" s="60"/>
      <c r="EGP86" s="60"/>
      <c r="EGQ86" s="60"/>
      <c r="EGR86" s="60"/>
      <c r="EGS86" s="60"/>
      <c r="EGT86" s="60"/>
      <c r="EGU86" s="60"/>
      <c r="EGV86" s="60"/>
      <c r="EGW86" s="60"/>
      <c r="EGX86" s="60"/>
      <c r="EGY86" s="60"/>
      <c r="EGZ86" s="60"/>
      <c r="EHA86" s="60"/>
      <c r="EHB86" s="60"/>
      <c r="EHC86" s="60"/>
      <c r="EHD86" s="60"/>
      <c r="EHE86" s="60"/>
      <c r="EHF86" s="60"/>
      <c r="EHG86" s="60"/>
      <c r="EHH86" s="60"/>
      <c r="EHI86" s="60"/>
      <c r="EHJ86" s="60"/>
      <c r="EHK86" s="60"/>
      <c r="EHL86" s="60"/>
      <c r="EHM86" s="60"/>
      <c r="EHN86" s="60"/>
      <c r="EHO86" s="60"/>
      <c r="EHP86" s="60"/>
      <c r="EHQ86" s="60"/>
      <c r="EHR86" s="60"/>
      <c r="EHS86" s="60"/>
      <c r="EHT86" s="60"/>
      <c r="EHU86" s="60"/>
      <c r="EHV86" s="60"/>
      <c r="EHW86" s="60"/>
      <c r="EHX86" s="60"/>
      <c r="EHY86" s="60"/>
      <c r="EHZ86" s="60"/>
      <c r="EIA86" s="60"/>
      <c r="EIB86" s="60"/>
      <c r="EIC86" s="60"/>
      <c r="EID86" s="60"/>
      <c r="EIE86" s="60"/>
      <c r="EIF86" s="60"/>
      <c r="EIG86" s="60"/>
      <c r="EIH86" s="60"/>
      <c r="EII86" s="60"/>
      <c r="EIJ86" s="60"/>
      <c r="EIK86" s="60"/>
      <c r="EIL86" s="60"/>
      <c r="EIM86" s="60"/>
      <c r="EIN86" s="60"/>
      <c r="EIO86" s="60"/>
      <c r="EIP86" s="60"/>
      <c r="EIQ86" s="60"/>
      <c r="EIR86" s="60"/>
      <c r="EIS86" s="60"/>
      <c r="EIT86" s="60"/>
      <c r="EIU86" s="60"/>
      <c r="EIV86" s="60"/>
      <c r="EIW86" s="60"/>
      <c r="EIX86" s="60"/>
      <c r="EIY86" s="60"/>
      <c r="EIZ86" s="60"/>
      <c r="EJA86" s="60"/>
      <c r="EJB86" s="60"/>
      <c r="EJC86" s="60"/>
      <c r="EJD86" s="60"/>
      <c r="EJE86" s="60"/>
      <c r="EJF86" s="60"/>
      <c r="EJG86" s="60"/>
      <c r="EJH86" s="60"/>
      <c r="EJI86" s="60"/>
      <c r="EJJ86" s="60"/>
      <c r="EJK86" s="60"/>
      <c r="EJL86" s="60"/>
      <c r="EJM86" s="60"/>
      <c r="EJN86" s="60"/>
      <c r="EJO86" s="60"/>
      <c r="EJP86" s="60"/>
      <c r="EJQ86" s="60"/>
      <c r="EJR86" s="60"/>
      <c r="EJS86" s="60"/>
      <c r="EJT86" s="60"/>
      <c r="EJU86" s="60"/>
      <c r="EJV86" s="60"/>
      <c r="EJW86" s="60"/>
      <c r="EJX86" s="60"/>
      <c r="EJY86" s="60"/>
      <c r="EJZ86" s="60"/>
      <c r="EKA86" s="60"/>
      <c r="EKB86" s="60"/>
      <c r="EKC86" s="60"/>
      <c r="EKD86" s="60"/>
      <c r="EKE86" s="60"/>
      <c r="EKF86" s="60"/>
      <c r="EKG86" s="60"/>
      <c r="EKH86" s="60"/>
      <c r="EKI86" s="60"/>
      <c r="EKJ86" s="60"/>
      <c r="EKK86" s="60"/>
      <c r="EKL86" s="60"/>
      <c r="EKM86" s="60"/>
      <c r="EKN86" s="60"/>
      <c r="EKO86" s="60"/>
      <c r="EKP86" s="60"/>
      <c r="EKQ86" s="60"/>
      <c r="EKR86" s="60"/>
      <c r="EKS86" s="60"/>
      <c r="EKT86" s="60"/>
      <c r="EKU86" s="60"/>
      <c r="EKV86" s="60"/>
      <c r="EKW86" s="60"/>
      <c r="EKX86" s="60"/>
      <c r="EKY86" s="60"/>
      <c r="EKZ86" s="60"/>
      <c r="ELA86" s="60"/>
      <c r="ELB86" s="60"/>
      <c r="ELC86" s="60"/>
      <c r="ELD86" s="60"/>
      <c r="ELE86" s="60"/>
      <c r="ELF86" s="60"/>
      <c r="ELG86" s="60"/>
      <c r="ELH86" s="60"/>
      <c r="ELI86" s="60"/>
      <c r="ELJ86" s="60"/>
      <c r="ELK86" s="60"/>
      <c r="ELL86" s="60"/>
      <c r="ELM86" s="60"/>
      <c r="ELN86" s="60"/>
      <c r="ELO86" s="60"/>
      <c r="ELP86" s="60"/>
      <c r="ELQ86" s="60"/>
      <c r="ELR86" s="60"/>
      <c r="ELS86" s="60"/>
      <c r="ELT86" s="60"/>
      <c r="ELU86" s="60"/>
      <c r="ELV86" s="60"/>
      <c r="ELW86" s="60"/>
      <c r="ELX86" s="60"/>
      <c r="ELY86" s="60"/>
      <c r="ELZ86" s="60"/>
      <c r="EMA86" s="60"/>
      <c r="EMB86" s="60"/>
      <c r="EMC86" s="60"/>
      <c r="EMD86" s="60"/>
      <c r="EME86" s="60"/>
      <c r="EMF86" s="60"/>
      <c r="EMG86" s="60"/>
      <c r="EMH86" s="60"/>
      <c r="EMI86" s="60"/>
      <c r="EMJ86" s="60"/>
      <c r="EMK86" s="60"/>
      <c r="EML86" s="60"/>
      <c r="EMM86" s="60"/>
      <c r="EMN86" s="60"/>
      <c r="EMO86" s="60"/>
      <c r="EMP86" s="60"/>
      <c r="EMQ86" s="60"/>
      <c r="EMR86" s="60"/>
      <c r="EMS86" s="60"/>
      <c r="EMT86" s="60"/>
      <c r="EMU86" s="60"/>
      <c r="EMV86" s="60"/>
      <c r="EMW86" s="60"/>
      <c r="EMX86" s="60"/>
      <c r="EMY86" s="60"/>
      <c r="EMZ86" s="60"/>
      <c r="ENA86" s="60"/>
      <c r="ENB86" s="60"/>
      <c r="ENC86" s="60"/>
      <c r="END86" s="60"/>
      <c r="ENE86" s="60"/>
      <c r="ENF86" s="60"/>
      <c r="ENG86" s="60"/>
      <c r="ENH86" s="60"/>
      <c r="ENI86" s="60"/>
      <c r="ENJ86" s="60"/>
      <c r="ENK86" s="60"/>
      <c r="ENL86" s="60"/>
      <c r="ENM86" s="60"/>
      <c r="ENN86" s="60"/>
      <c r="ENO86" s="60"/>
      <c r="ENP86" s="60"/>
      <c r="ENQ86" s="60"/>
      <c r="ENR86" s="60"/>
      <c r="ENS86" s="60"/>
      <c r="ENT86" s="60"/>
      <c r="ENU86" s="60"/>
      <c r="ENV86" s="60"/>
      <c r="ENW86" s="60"/>
      <c r="ENX86" s="60"/>
      <c r="ENY86" s="60"/>
      <c r="ENZ86" s="60"/>
      <c r="EOA86" s="60"/>
      <c r="EOB86" s="60"/>
      <c r="EOC86" s="60"/>
      <c r="EOD86" s="60"/>
      <c r="EOE86" s="60"/>
      <c r="EOF86" s="60"/>
      <c r="EOG86" s="60"/>
      <c r="EOH86" s="60"/>
      <c r="EOI86" s="60"/>
      <c r="EOJ86" s="60"/>
      <c r="EOK86" s="60"/>
      <c r="EOL86" s="60"/>
      <c r="EOM86" s="60"/>
      <c r="EON86" s="60"/>
      <c r="EOO86" s="60"/>
      <c r="EOP86" s="60"/>
      <c r="EOQ86" s="60"/>
      <c r="EOR86" s="60"/>
      <c r="EOS86" s="60"/>
      <c r="EOT86" s="60"/>
      <c r="EOU86" s="60"/>
      <c r="EOV86" s="60"/>
      <c r="EOW86" s="60"/>
      <c r="EOX86" s="60"/>
      <c r="EOY86" s="60"/>
      <c r="EOZ86" s="60"/>
      <c r="EPA86" s="60"/>
      <c r="EPB86" s="60"/>
      <c r="EPC86" s="60"/>
      <c r="EPD86" s="60"/>
      <c r="EPE86" s="60"/>
      <c r="EPF86" s="60"/>
      <c r="EPG86" s="60"/>
      <c r="EPH86" s="60"/>
      <c r="EPI86" s="60"/>
      <c r="EPJ86" s="60"/>
      <c r="EPK86" s="60"/>
      <c r="EPL86" s="60"/>
      <c r="EPM86" s="60"/>
      <c r="EPN86" s="60"/>
      <c r="EPO86" s="60"/>
      <c r="EPP86" s="60"/>
      <c r="EPQ86" s="60"/>
      <c r="EPR86" s="60"/>
      <c r="EPS86" s="60"/>
      <c r="EPT86" s="60"/>
      <c r="EPU86" s="60"/>
      <c r="EPV86" s="60"/>
      <c r="EPW86" s="60"/>
      <c r="EPX86" s="60"/>
      <c r="EPY86" s="60"/>
      <c r="EPZ86" s="60"/>
      <c r="EQA86" s="60"/>
      <c r="EQB86" s="60"/>
      <c r="EQC86" s="60"/>
      <c r="EQD86" s="60"/>
      <c r="EQE86" s="60"/>
      <c r="EQF86" s="60"/>
      <c r="EQG86" s="60"/>
      <c r="EQH86" s="60"/>
      <c r="EQI86" s="60"/>
      <c r="EQJ86" s="60"/>
      <c r="EQK86" s="60"/>
      <c r="EQL86" s="60"/>
      <c r="EQM86" s="60"/>
      <c r="EQN86" s="60"/>
      <c r="EQO86" s="60"/>
      <c r="EQP86" s="60"/>
      <c r="EQQ86" s="60"/>
      <c r="EQR86" s="60"/>
      <c r="EQS86" s="60"/>
      <c r="EQT86" s="60"/>
      <c r="EQU86" s="60"/>
      <c r="EQV86" s="60"/>
      <c r="EQW86" s="60"/>
      <c r="EQX86" s="60"/>
      <c r="EQY86" s="60"/>
      <c r="EQZ86" s="60"/>
      <c r="ERA86" s="60"/>
      <c r="ERB86" s="60"/>
      <c r="ERC86" s="60"/>
      <c r="ERD86" s="60"/>
      <c r="ERE86" s="60"/>
      <c r="ERF86" s="60"/>
      <c r="ERG86" s="60"/>
      <c r="ERH86" s="60"/>
      <c r="ERI86" s="60"/>
      <c r="ERJ86" s="60"/>
      <c r="ERK86" s="60"/>
      <c r="ERL86" s="60"/>
      <c r="ERM86" s="60"/>
      <c r="ERN86" s="60"/>
      <c r="ERO86" s="60"/>
      <c r="ERP86" s="60"/>
      <c r="ERQ86" s="60"/>
      <c r="ERR86" s="60"/>
      <c r="ERS86" s="60"/>
      <c r="ERT86" s="60"/>
      <c r="ERU86" s="60"/>
      <c r="ERV86" s="60"/>
      <c r="ERW86" s="60"/>
      <c r="ERX86" s="60"/>
      <c r="ERY86" s="60"/>
      <c r="ERZ86" s="60"/>
      <c r="ESA86" s="60"/>
      <c r="ESB86" s="60"/>
      <c r="ESC86" s="60"/>
      <c r="ESD86" s="60"/>
      <c r="ESE86" s="60"/>
      <c r="ESF86" s="60"/>
      <c r="ESG86" s="60"/>
      <c r="ESH86" s="60"/>
      <c r="ESI86" s="60"/>
      <c r="ESJ86" s="60"/>
      <c r="ESK86" s="60"/>
      <c r="ESL86" s="60"/>
      <c r="ESM86" s="60"/>
      <c r="ESN86" s="60"/>
      <c r="ESO86" s="60"/>
      <c r="ESP86" s="60"/>
      <c r="ESQ86" s="60"/>
      <c r="ESR86" s="60"/>
      <c r="ESS86" s="60"/>
      <c r="EST86" s="60"/>
      <c r="ESU86" s="60"/>
      <c r="ESV86" s="60"/>
      <c r="ESW86" s="60"/>
      <c r="ESX86" s="60"/>
      <c r="ESY86" s="60"/>
      <c r="ESZ86" s="60"/>
      <c r="ETA86" s="60"/>
      <c r="ETB86" s="60"/>
      <c r="ETC86" s="60"/>
      <c r="ETD86" s="60"/>
      <c r="ETE86" s="60"/>
      <c r="ETF86" s="60"/>
      <c r="ETG86" s="60"/>
      <c r="ETH86" s="60"/>
      <c r="ETI86" s="60"/>
      <c r="ETJ86" s="60"/>
      <c r="ETK86" s="60"/>
      <c r="ETL86" s="60"/>
      <c r="ETM86" s="60"/>
      <c r="ETN86" s="60"/>
      <c r="ETO86" s="60"/>
      <c r="ETP86" s="60"/>
      <c r="ETQ86" s="60"/>
      <c r="ETR86" s="60"/>
      <c r="ETS86" s="60"/>
      <c r="ETT86" s="60"/>
      <c r="ETU86" s="60"/>
      <c r="ETV86" s="60"/>
      <c r="ETW86" s="60"/>
      <c r="ETX86" s="60"/>
      <c r="ETY86" s="60"/>
      <c r="ETZ86" s="60"/>
      <c r="EUA86" s="60"/>
      <c r="EUB86" s="60"/>
      <c r="EUC86" s="60"/>
      <c r="EUD86" s="60"/>
      <c r="EUE86" s="60"/>
      <c r="EUF86" s="60"/>
      <c r="EUG86" s="60"/>
      <c r="EUH86" s="60"/>
      <c r="EUI86" s="60"/>
      <c r="EUJ86" s="60"/>
      <c r="EUK86" s="60"/>
      <c r="EUL86" s="60"/>
      <c r="EUM86" s="60"/>
      <c r="EUN86" s="60"/>
      <c r="EUO86" s="60"/>
      <c r="EUP86" s="60"/>
      <c r="EUQ86" s="60"/>
      <c r="EUR86" s="60"/>
      <c r="EUS86" s="60"/>
      <c r="EUT86" s="60"/>
      <c r="EUU86" s="60"/>
      <c r="EUV86" s="60"/>
      <c r="EUW86" s="60"/>
      <c r="EUX86" s="60"/>
      <c r="EUY86" s="60"/>
      <c r="EUZ86" s="60"/>
      <c r="EVA86" s="60"/>
      <c r="EVB86" s="60"/>
      <c r="EVC86" s="60"/>
      <c r="EVD86" s="60"/>
      <c r="EVE86" s="60"/>
      <c r="EVF86" s="60"/>
      <c r="EVG86" s="60"/>
      <c r="EVH86" s="60"/>
      <c r="EVI86" s="60"/>
      <c r="EVJ86" s="60"/>
      <c r="EVK86" s="60"/>
      <c r="EVL86" s="60"/>
      <c r="EVM86" s="60"/>
      <c r="EVN86" s="60"/>
      <c r="EVO86" s="60"/>
      <c r="EVP86" s="60"/>
      <c r="EVQ86" s="60"/>
      <c r="EVR86" s="60"/>
      <c r="EVS86" s="60"/>
      <c r="EVT86" s="60"/>
      <c r="EVU86" s="60"/>
      <c r="EVV86" s="60"/>
      <c r="EVW86" s="60"/>
      <c r="EVX86" s="60"/>
      <c r="EVY86" s="60"/>
      <c r="EVZ86" s="60"/>
      <c r="EWA86" s="60"/>
      <c r="EWB86" s="60"/>
      <c r="EWC86" s="60"/>
      <c r="EWD86" s="60"/>
      <c r="EWE86" s="60"/>
      <c r="EWF86" s="60"/>
      <c r="EWG86" s="60"/>
      <c r="EWH86" s="60"/>
      <c r="EWI86" s="60"/>
      <c r="EWJ86" s="60"/>
      <c r="EWK86" s="60"/>
      <c r="EWL86" s="60"/>
      <c r="EWM86" s="60"/>
      <c r="EWN86" s="60"/>
      <c r="EWO86" s="60"/>
      <c r="EWP86" s="60"/>
      <c r="EWQ86" s="60"/>
      <c r="EWR86" s="60"/>
      <c r="EWS86" s="60"/>
      <c r="EWT86" s="60"/>
      <c r="EWU86" s="60"/>
      <c r="EWV86" s="60"/>
      <c r="EWW86" s="60"/>
      <c r="EWX86" s="60"/>
      <c r="EWY86" s="60"/>
      <c r="EWZ86" s="60"/>
      <c r="EXA86" s="60"/>
      <c r="EXB86" s="60"/>
      <c r="EXC86" s="60"/>
      <c r="EXD86" s="60"/>
      <c r="EXE86" s="60"/>
      <c r="EXF86" s="60"/>
      <c r="EXG86" s="60"/>
      <c r="EXH86" s="60"/>
      <c r="EXI86" s="60"/>
      <c r="EXJ86" s="60"/>
      <c r="EXK86" s="60"/>
      <c r="EXL86" s="60"/>
      <c r="EXM86" s="60"/>
      <c r="EXN86" s="60"/>
      <c r="EXO86" s="60"/>
      <c r="EXP86" s="60"/>
      <c r="EXQ86" s="60"/>
      <c r="EXR86" s="60"/>
      <c r="EXS86" s="60"/>
      <c r="EXT86" s="60"/>
      <c r="EXU86" s="60"/>
      <c r="EXV86" s="60"/>
      <c r="EXW86" s="60"/>
      <c r="EXX86" s="60"/>
      <c r="EXY86" s="60"/>
      <c r="EXZ86" s="60"/>
      <c r="EYA86" s="60"/>
      <c r="EYB86" s="60"/>
      <c r="EYC86" s="60"/>
      <c r="EYD86" s="60"/>
      <c r="EYE86" s="60"/>
      <c r="EYF86" s="60"/>
      <c r="EYG86" s="60"/>
      <c r="EYH86" s="60"/>
      <c r="EYI86" s="60"/>
      <c r="EYJ86" s="60"/>
      <c r="EYK86" s="60"/>
      <c r="EYL86" s="60"/>
      <c r="EYM86" s="60"/>
      <c r="EYN86" s="60"/>
      <c r="EYO86" s="60"/>
      <c r="EYP86" s="60"/>
      <c r="EYQ86" s="60"/>
      <c r="EYR86" s="60"/>
      <c r="EYS86" s="60"/>
      <c r="EYT86" s="60"/>
      <c r="EYU86" s="60"/>
      <c r="EYV86" s="60"/>
      <c r="EYW86" s="60"/>
      <c r="EYX86" s="60"/>
      <c r="EYY86" s="60"/>
      <c r="EYZ86" s="60"/>
      <c r="EZA86" s="60"/>
      <c r="EZB86" s="60"/>
      <c r="EZC86" s="60"/>
      <c r="EZD86" s="60"/>
      <c r="EZE86" s="60"/>
      <c r="EZF86" s="60"/>
      <c r="EZG86" s="60"/>
      <c r="EZH86" s="60"/>
      <c r="EZI86" s="60"/>
      <c r="EZJ86" s="60"/>
      <c r="EZK86" s="60"/>
      <c r="EZL86" s="60"/>
      <c r="EZM86" s="60"/>
      <c r="EZN86" s="60"/>
      <c r="EZO86" s="60"/>
      <c r="EZP86" s="60"/>
      <c r="EZQ86" s="60"/>
      <c r="EZR86" s="60"/>
      <c r="EZS86" s="60"/>
      <c r="EZT86" s="60"/>
      <c r="EZU86" s="60"/>
      <c r="EZV86" s="60"/>
      <c r="EZW86" s="60"/>
      <c r="EZX86" s="60"/>
      <c r="EZY86" s="60"/>
      <c r="EZZ86" s="60"/>
      <c r="FAA86" s="60"/>
      <c r="FAB86" s="60"/>
      <c r="FAC86" s="60"/>
      <c r="FAD86" s="60"/>
      <c r="FAE86" s="60"/>
      <c r="FAF86" s="60"/>
      <c r="FAG86" s="60"/>
      <c r="FAH86" s="60"/>
      <c r="FAI86" s="60"/>
      <c r="FAJ86" s="60"/>
      <c r="FAK86" s="60"/>
      <c r="FAL86" s="60"/>
      <c r="FAM86" s="60"/>
      <c r="FAN86" s="60"/>
      <c r="FAO86" s="60"/>
      <c r="FAP86" s="60"/>
      <c r="FAQ86" s="60"/>
      <c r="FAR86" s="60"/>
      <c r="FAS86" s="60"/>
      <c r="FAT86" s="60"/>
      <c r="FAU86" s="60"/>
      <c r="FAV86" s="60"/>
      <c r="FAW86" s="60"/>
      <c r="FAX86" s="60"/>
      <c r="FAY86" s="60"/>
      <c r="FAZ86" s="60"/>
      <c r="FBA86" s="60"/>
      <c r="FBB86" s="60"/>
      <c r="FBC86" s="60"/>
      <c r="FBD86" s="60"/>
      <c r="FBE86" s="60"/>
      <c r="FBF86" s="60"/>
      <c r="FBG86" s="60"/>
      <c r="FBH86" s="60"/>
      <c r="FBI86" s="60"/>
      <c r="FBJ86" s="60"/>
      <c r="FBK86" s="60"/>
      <c r="FBL86" s="60"/>
      <c r="FBM86" s="60"/>
      <c r="FBN86" s="60"/>
      <c r="FBO86" s="60"/>
      <c r="FBP86" s="60"/>
      <c r="FBQ86" s="60"/>
      <c r="FBR86" s="60"/>
      <c r="FBS86" s="60"/>
      <c r="FBT86" s="60"/>
      <c r="FBU86" s="60"/>
      <c r="FBV86" s="60"/>
      <c r="FBW86" s="60"/>
      <c r="FBX86" s="60"/>
      <c r="FBY86" s="60"/>
      <c r="FBZ86" s="60"/>
      <c r="FCA86" s="60"/>
      <c r="FCB86" s="60"/>
      <c r="FCC86" s="60"/>
      <c r="FCD86" s="60"/>
      <c r="FCE86" s="60"/>
      <c r="FCF86" s="60"/>
      <c r="FCG86" s="60"/>
      <c r="FCH86" s="60"/>
      <c r="FCI86" s="60"/>
      <c r="FCJ86" s="60"/>
      <c r="FCK86" s="60"/>
      <c r="FCL86" s="60"/>
      <c r="FCM86" s="60"/>
      <c r="FCN86" s="60"/>
      <c r="FCO86" s="60"/>
      <c r="FCP86" s="60"/>
      <c r="FCQ86" s="60"/>
      <c r="FCR86" s="60"/>
      <c r="FCS86" s="60"/>
      <c r="FCT86" s="60"/>
      <c r="FCU86" s="60"/>
      <c r="FCV86" s="60"/>
      <c r="FCW86" s="60"/>
      <c r="FCX86" s="60"/>
      <c r="FCY86" s="60"/>
      <c r="FCZ86" s="60"/>
      <c r="FDA86" s="60"/>
      <c r="FDB86" s="60"/>
      <c r="FDC86" s="60"/>
      <c r="FDD86" s="60"/>
      <c r="FDE86" s="60"/>
      <c r="FDF86" s="60"/>
      <c r="FDG86" s="60"/>
      <c r="FDH86" s="60"/>
      <c r="FDI86" s="60"/>
      <c r="FDJ86" s="60"/>
      <c r="FDK86" s="60"/>
      <c r="FDL86" s="60"/>
      <c r="FDM86" s="60"/>
      <c r="FDN86" s="60"/>
      <c r="FDO86" s="60"/>
      <c r="FDP86" s="60"/>
      <c r="FDQ86" s="60"/>
      <c r="FDR86" s="60"/>
      <c r="FDS86" s="60"/>
      <c r="FDT86" s="60"/>
      <c r="FDU86" s="60"/>
      <c r="FDV86" s="60"/>
      <c r="FDW86" s="60"/>
      <c r="FDX86" s="60"/>
      <c r="FDY86" s="60"/>
      <c r="FDZ86" s="60"/>
      <c r="FEA86" s="60"/>
      <c r="FEB86" s="60"/>
      <c r="FEC86" s="60"/>
      <c r="FED86" s="60"/>
      <c r="FEE86" s="60"/>
      <c r="FEF86" s="60"/>
      <c r="FEG86" s="60"/>
      <c r="FEH86" s="60"/>
      <c r="FEI86" s="60"/>
      <c r="FEJ86" s="60"/>
      <c r="FEK86" s="60"/>
      <c r="FEL86" s="60"/>
      <c r="FEM86" s="60"/>
      <c r="FEN86" s="60"/>
      <c r="FEO86" s="60"/>
      <c r="FEP86" s="60"/>
      <c r="FEQ86" s="60"/>
      <c r="FER86" s="60"/>
      <c r="FES86" s="60"/>
      <c r="FET86" s="60"/>
      <c r="FEU86" s="60"/>
      <c r="FEV86" s="60"/>
      <c r="FEW86" s="60"/>
      <c r="FEX86" s="60"/>
      <c r="FEY86" s="60"/>
      <c r="FEZ86" s="60"/>
      <c r="FFA86" s="60"/>
      <c r="FFB86" s="60"/>
      <c r="FFC86" s="60"/>
      <c r="FFD86" s="60"/>
      <c r="FFE86" s="60"/>
      <c r="FFF86" s="60"/>
      <c r="FFG86" s="60"/>
      <c r="FFH86" s="60"/>
      <c r="FFI86" s="60"/>
      <c r="FFJ86" s="60"/>
      <c r="FFK86" s="60"/>
      <c r="FFL86" s="60"/>
      <c r="FFM86" s="60"/>
      <c r="FFN86" s="60"/>
      <c r="FFO86" s="60"/>
      <c r="FFP86" s="60"/>
      <c r="FFQ86" s="60"/>
      <c r="FFR86" s="60"/>
      <c r="FFS86" s="60"/>
      <c r="FFT86" s="60"/>
      <c r="FFU86" s="60"/>
      <c r="FFV86" s="60"/>
      <c r="FFW86" s="60"/>
      <c r="FFX86" s="60"/>
      <c r="FFY86" s="60"/>
      <c r="FFZ86" s="60"/>
      <c r="FGA86" s="60"/>
      <c r="FGB86" s="60"/>
      <c r="FGC86" s="60"/>
      <c r="FGD86" s="60"/>
      <c r="FGE86" s="60"/>
      <c r="FGF86" s="60"/>
      <c r="FGG86" s="60"/>
      <c r="FGH86" s="60"/>
      <c r="FGI86" s="60"/>
      <c r="FGJ86" s="60"/>
      <c r="FGK86" s="60"/>
      <c r="FGL86" s="60"/>
      <c r="FGM86" s="60"/>
      <c r="FGN86" s="60"/>
      <c r="FGO86" s="60"/>
      <c r="FGP86" s="60"/>
      <c r="FGQ86" s="60"/>
      <c r="FGR86" s="60"/>
      <c r="FGS86" s="60"/>
      <c r="FGT86" s="60"/>
      <c r="FGU86" s="60"/>
      <c r="FGV86" s="60"/>
      <c r="FGW86" s="60"/>
      <c r="FGX86" s="60"/>
      <c r="FGY86" s="60"/>
      <c r="FGZ86" s="60"/>
      <c r="FHA86" s="60"/>
      <c r="FHB86" s="60"/>
      <c r="FHC86" s="60"/>
      <c r="FHD86" s="60"/>
      <c r="FHE86" s="60"/>
      <c r="FHF86" s="60"/>
      <c r="FHG86" s="60"/>
      <c r="FHH86" s="60"/>
      <c r="FHI86" s="60"/>
      <c r="FHJ86" s="60"/>
      <c r="FHK86" s="60"/>
      <c r="FHL86" s="60"/>
      <c r="FHM86" s="60"/>
      <c r="FHN86" s="60"/>
      <c r="FHO86" s="60"/>
      <c r="FHP86" s="60"/>
      <c r="FHQ86" s="60"/>
      <c r="FHR86" s="60"/>
      <c r="FHS86" s="60"/>
      <c r="FHT86" s="60"/>
      <c r="FHU86" s="60"/>
      <c r="FHV86" s="60"/>
      <c r="FHW86" s="60"/>
      <c r="FHX86" s="60"/>
      <c r="FHY86" s="60"/>
      <c r="FHZ86" s="60"/>
      <c r="FIA86" s="60"/>
      <c r="FIB86" s="60"/>
      <c r="FIC86" s="60"/>
      <c r="FID86" s="60"/>
      <c r="FIE86" s="60"/>
      <c r="FIF86" s="60"/>
      <c r="FIG86" s="60"/>
      <c r="FIH86" s="60"/>
      <c r="FII86" s="60"/>
      <c r="FIJ86" s="60"/>
      <c r="FIK86" s="60"/>
      <c r="FIL86" s="60"/>
      <c r="FIM86" s="60"/>
      <c r="FIN86" s="60"/>
      <c r="FIO86" s="60"/>
      <c r="FIP86" s="60"/>
      <c r="FIQ86" s="60"/>
      <c r="FIR86" s="60"/>
      <c r="FIS86" s="60"/>
      <c r="FIT86" s="60"/>
      <c r="FIU86" s="60"/>
      <c r="FIV86" s="60"/>
      <c r="FIW86" s="60"/>
      <c r="FIX86" s="60"/>
      <c r="FIY86" s="60"/>
      <c r="FIZ86" s="60"/>
      <c r="FJA86" s="60"/>
      <c r="FJB86" s="60"/>
      <c r="FJC86" s="60"/>
      <c r="FJD86" s="60"/>
      <c r="FJE86" s="60"/>
      <c r="FJF86" s="60"/>
      <c r="FJG86" s="60"/>
      <c r="FJH86" s="60"/>
      <c r="FJI86" s="60"/>
      <c r="FJJ86" s="60"/>
      <c r="FJK86" s="60"/>
      <c r="FJL86" s="60"/>
      <c r="FJM86" s="60"/>
      <c r="FJN86" s="60"/>
      <c r="FJO86" s="60"/>
      <c r="FJP86" s="60"/>
      <c r="FJQ86" s="60"/>
      <c r="FJR86" s="60"/>
      <c r="FJS86" s="60"/>
      <c r="FJT86" s="60"/>
      <c r="FJU86" s="60"/>
      <c r="FJV86" s="60"/>
      <c r="FJW86" s="60"/>
      <c r="FJX86" s="60"/>
      <c r="FJY86" s="60"/>
      <c r="FJZ86" s="60"/>
      <c r="FKA86" s="60"/>
      <c r="FKB86" s="60"/>
      <c r="FKC86" s="60"/>
      <c r="FKD86" s="60"/>
      <c r="FKE86" s="60"/>
      <c r="FKF86" s="60"/>
      <c r="FKG86" s="60"/>
      <c r="FKH86" s="60"/>
      <c r="FKI86" s="60"/>
      <c r="FKJ86" s="60"/>
      <c r="FKK86" s="60"/>
      <c r="FKL86" s="60"/>
      <c r="FKM86" s="60"/>
      <c r="FKN86" s="60"/>
      <c r="FKO86" s="60"/>
      <c r="FKP86" s="60"/>
      <c r="FKQ86" s="60"/>
      <c r="FKR86" s="60"/>
      <c r="FKS86" s="60"/>
      <c r="FKT86" s="60"/>
      <c r="FKU86" s="60"/>
      <c r="FKV86" s="60"/>
      <c r="FKW86" s="60"/>
      <c r="FKX86" s="60"/>
      <c r="FKY86" s="60"/>
      <c r="FKZ86" s="60"/>
      <c r="FLA86" s="60"/>
      <c r="FLB86" s="60"/>
      <c r="FLC86" s="60"/>
      <c r="FLD86" s="60"/>
      <c r="FLE86" s="60"/>
      <c r="FLF86" s="60"/>
      <c r="FLG86" s="60"/>
      <c r="FLH86" s="60"/>
      <c r="FLI86" s="60"/>
      <c r="FLJ86" s="60"/>
      <c r="FLK86" s="60"/>
      <c r="FLL86" s="60"/>
      <c r="FLM86" s="60"/>
      <c r="FLN86" s="60"/>
      <c r="FLO86" s="60"/>
      <c r="FLP86" s="60"/>
      <c r="FLQ86" s="60"/>
      <c r="FLR86" s="60"/>
      <c r="FLS86" s="60"/>
      <c r="FLT86" s="60"/>
      <c r="FLU86" s="60"/>
      <c r="FLV86" s="60"/>
      <c r="FLW86" s="60"/>
      <c r="FLX86" s="60"/>
      <c r="FLY86" s="60"/>
      <c r="FLZ86" s="60"/>
      <c r="FMA86" s="60"/>
      <c r="FMB86" s="60"/>
      <c r="FMC86" s="60"/>
      <c r="FMD86" s="60"/>
      <c r="FME86" s="60"/>
      <c r="FMF86" s="60"/>
      <c r="FMG86" s="60"/>
      <c r="FMH86" s="60"/>
      <c r="FMI86" s="60"/>
      <c r="FMJ86" s="60"/>
      <c r="FMK86" s="60"/>
      <c r="FML86" s="60"/>
      <c r="FMM86" s="60"/>
      <c r="FMN86" s="60"/>
      <c r="FMO86" s="60"/>
      <c r="FMP86" s="60"/>
      <c r="FMQ86" s="60"/>
      <c r="FMR86" s="60"/>
      <c r="FMS86" s="60"/>
      <c r="FMT86" s="60"/>
      <c r="FMU86" s="60"/>
      <c r="FMV86" s="60"/>
      <c r="FMW86" s="60"/>
      <c r="FMX86" s="60"/>
      <c r="FMY86" s="60"/>
      <c r="FMZ86" s="60"/>
      <c r="FNA86" s="60"/>
      <c r="FNB86" s="60"/>
      <c r="FNC86" s="60"/>
      <c r="FND86" s="60"/>
      <c r="FNE86" s="60"/>
      <c r="FNF86" s="60"/>
      <c r="FNG86" s="60"/>
      <c r="FNH86" s="60"/>
      <c r="FNI86" s="60"/>
      <c r="FNJ86" s="60"/>
      <c r="FNK86" s="60"/>
      <c r="FNL86" s="60"/>
      <c r="FNM86" s="60"/>
      <c r="FNN86" s="60"/>
      <c r="FNO86" s="60"/>
      <c r="FNP86" s="60"/>
      <c r="FNQ86" s="60"/>
      <c r="FNR86" s="60"/>
      <c r="FNS86" s="60"/>
      <c r="FNT86" s="60"/>
      <c r="FNU86" s="60"/>
      <c r="FNV86" s="60"/>
      <c r="FNW86" s="60"/>
      <c r="FNX86" s="60"/>
      <c r="FNY86" s="60"/>
      <c r="FNZ86" s="60"/>
      <c r="FOA86" s="60"/>
      <c r="FOB86" s="60"/>
      <c r="FOC86" s="60"/>
      <c r="FOD86" s="60"/>
      <c r="FOE86" s="60"/>
      <c r="FOF86" s="60"/>
      <c r="FOG86" s="60"/>
      <c r="FOH86" s="60"/>
      <c r="FOI86" s="60"/>
      <c r="FOJ86" s="60"/>
      <c r="FOK86" s="60"/>
      <c r="FOL86" s="60"/>
      <c r="FOM86" s="60"/>
      <c r="FON86" s="60"/>
      <c r="FOO86" s="60"/>
      <c r="FOP86" s="60"/>
      <c r="FOQ86" s="60"/>
      <c r="FOR86" s="60"/>
      <c r="FOS86" s="60"/>
      <c r="FOT86" s="60"/>
      <c r="FOU86" s="60"/>
      <c r="FOV86" s="60"/>
      <c r="FOW86" s="60"/>
      <c r="FOX86" s="60"/>
      <c r="FOY86" s="60"/>
      <c r="FOZ86" s="60"/>
      <c r="FPA86" s="60"/>
      <c r="FPB86" s="60"/>
      <c r="FPC86" s="60"/>
      <c r="FPD86" s="60"/>
      <c r="FPE86" s="60"/>
      <c r="FPF86" s="60"/>
      <c r="FPG86" s="60"/>
      <c r="FPH86" s="60"/>
      <c r="FPI86" s="60"/>
      <c r="FPJ86" s="60"/>
      <c r="FPK86" s="60"/>
      <c r="FPL86" s="60"/>
      <c r="FPM86" s="60"/>
      <c r="FPN86" s="60"/>
      <c r="FPO86" s="60"/>
      <c r="FPP86" s="60"/>
      <c r="FPQ86" s="60"/>
      <c r="FPR86" s="60"/>
      <c r="FPS86" s="60"/>
      <c r="FPT86" s="60"/>
      <c r="FPU86" s="60"/>
      <c r="FPV86" s="60"/>
      <c r="FPW86" s="60"/>
      <c r="FPX86" s="60"/>
      <c r="FPY86" s="60"/>
      <c r="FPZ86" s="60"/>
      <c r="FQA86" s="60"/>
      <c r="FQB86" s="60"/>
      <c r="FQC86" s="60"/>
      <c r="FQD86" s="60"/>
      <c r="FQE86" s="60"/>
      <c r="FQF86" s="60"/>
      <c r="FQG86" s="60"/>
      <c r="FQH86" s="60"/>
      <c r="FQI86" s="60"/>
      <c r="FQJ86" s="60"/>
      <c r="FQK86" s="60"/>
      <c r="FQL86" s="60"/>
      <c r="FQM86" s="60"/>
      <c r="FQN86" s="60"/>
      <c r="FQO86" s="60"/>
      <c r="FQP86" s="60"/>
      <c r="FQQ86" s="60"/>
      <c r="FQR86" s="60"/>
      <c r="FQS86" s="60"/>
      <c r="FQT86" s="60"/>
      <c r="FQU86" s="60"/>
      <c r="FQV86" s="60"/>
      <c r="FQW86" s="60"/>
      <c r="FQX86" s="60"/>
      <c r="FQY86" s="60"/>
      <c r="FQZ86" s="60"/>
      <c r="FRA86" s="60"/>
      <c r="FRB86" s="60"/>
      <c r="FRC86" s="60"/>
      <c r="FRD86" s="60"/>
      <c r="FRE86" s="60"/>
      <c r="FRF86" s="60"/>
      <c r="FRG86" s="60"/>
      <c r="FRH86" s="60"/>
      <c r="FRI86" s="60"/>
      <c r="FRJ86" s="60"/>
      <c r="FRK86" s="60"/>
      <c r="FRL86" s="60"/>
      <c r="FRM86" s="60"/>
      <c r="FRN86" s="60"/>
      <c r="FRO86" s="60"/>
      <c r="FRP86" s="60"/>
      <c r="FRQ86" s="60"/>
      <c r="FRR86" s="60"/>
      <c r="FRS86" s="60"/>
      <c r="FRT86" s="60"/>
      <c r="FRU86" s="60"/>
      <c r="FRV86" s="60"/>
      <c r="FRW86" s="60"/>
      <c r="FRX86" s="60"/>
      <c r="FRY86" s="60"/>
      <c r="FRZ86" s="60"/>
      <c r="FSA86" s="60"/>
      <c r="FSB86" s="60"/>
      <c r="FSC86" s="60"/>
      <c r="FSD86" s="60"/>
      <c r="FSE86" s="60"/>
      <c r="FSF86" s="60"/>
      <c r="FSG86" s="60"/>
      <c r="FSH86" s="60"/>
      <c r="FSI86" s="60"/>
      <c r="FSJ86" s="60"/>
      <c r="FSK86" s="60"/>
      <c r="FSL86" s="60"/>
      <c r="FSM86" s="60"/>
      <c r="FSN86" s="60"/>
      <c r="FSO86" s="60"/>
      <c r="FSP86" s="60"/>
      <c r="FSQ86" s="60"/>
      <c r="FSR86" s="60"/>
      <c r="FSS86" s="60"/>
      <c r="FST86" s="60"/>
      <c r="FSU86" s="60"/>
      <c r="FSV86" s="60"/>
      <c r="FSW86" s="60"/>
      <c r="FSX86" s="60"/>
      <c r="FSY86" s="60"/>
      <c r="FSZ86" s="60"/>
      <c r="FTA86" s="60"/>
      <c r="FTB86" s="60"/>
      <c r="FTC86" s="60"/>
      <c r="FTD86" s="60"/>
      <c r="FTE86" s="60"/>
      <c r="FTF86" s="60"/>
      <c r="FTG86" s="60"/>
      <c r="FTH86" s="60"/>
      <c r="FTI86" s="60"/>
      <c r="FTJ86" s="60"/>
      <c r="FTK86" s="60"/>
      <c r="FTL86" s="60"/>
      <c r="FTM86" s="60"/>
      <c r="FTN86" s="60"/>
      <c r="FTO86" s="60"/>
      <c r="FTP86" s="60"/>
      <c r="FTQ86" s="60"/>
      <c r="FTR86" s="60"/>
      <c r="FTS86" s="60"/>
      <c r="FTT86" s="60"/>
      <c r="FTU86" s="60"/>
      <c r="FTV86" s="60"/>
      <c r="FTW86" s="60"/>
      <c r="FTX86" s="60"/>
      <c r="FTY86" s="60"/>
      <c r="FTZ86" s="60"/>
      <c r="FUA86" s="60"/>
      <c r="FUB86" s="60"/>
      <c r="FUC86" s="60"/>
      <c r="FUD86" s="60"/>
      <c r="FUE86" s="60"/>
      <c r="FUF86" s="60"/>
      <c r="FUG86" s="60"/>
      <c r="FUH86" s="60"/>
      <c r="FUI86" s="60"/>
      <c r="FUJ86" s="60"/>
      <c r="FUK86" s="60"/>
      <c r="FUL86" s="60"/>
      <c r="FUM86" s="60"/>
      <c r="FUN86" s="60"/>
      <c r="FUO86" s="60"/>
      <c r="FUP86" s="60"/>
      <c r="FUQ86" s="60"/>
      <c r="FUR86" s="60"/>
      <c r="FUS86" s="60"/>
      <c r="FUT86" s="60"/>
      <c r="FUU86" s="60"/>
      <c r="FUV86" s="60"/>
      <c r="FUW86" s="60"/>
      <c r="FUX86" s="60"/>
      <c r="FUY86" s="60"/>
      <c r="FUZ86" s="60"/>
      <c r="FVA86" s="60"/>
      <c r="FVB86" s="60"/>
      <c r="FVC86" s="60"/>
      <c r="FVD86" s="60"/>
      <c r="FVE86" s="60"/>
      <c r="FVF86" s="60"/>
      <c r="FVG86" s="60"/>
      <c r="FVH86" s="60"/>
      <c r="FVI86" s="60"/>
      <c r="FVJ86" s="60"/>
      <c r="FVK86" s="60"/>
      <c r="FVL86" s="60"/>
      <c r="FVM86" s="60"/>
      <c r="FVN86" s="60"/>
      <c r="FVO86" s="60"/>
      <c r="FVP86" s="60"/>
      <c r="FVQ86" s="60"/>
      <c r="FVR86" s="60"/>
      <c r="FVS86" s="60"/>
      <c r="FVT86" s="60"/>
      <c r="FVU86" s="60"/>
      <c r="FVV86" s="60"/>
      <c r="FVW86" s="60"/>
      <c r="FVX86" s="60"/>
      <c r="FVY86" s="60"/>
      <c r="FVZ86" s="60"/>
      <c r="FWA86" s="60"/>
      <c r="FWB86" s="60"/>
      <c r="FWC86" s="60"/>
      <c r="FWD86" s="60"/>
      <c r="FWE86" s="60"/>
      <c r="FWF86" s="60"/>
      <c r="FWG86" s="60"/>
      <c r="FWH86" s="60"/>
      <c r="FWI86" s="60"/>
      <c r="FWJ86" s="60"/>
      <c r="FWK86" s="60"/>
      <c r="FWL86" s="60"/>
      <c r="FWM86" s="60"/>
      <c r="FWN86" s="60"/>
      <c r="FWO86" s="60"/>
      <c r="FWP86" s="60"/>
      <c r="FWQ86" s="60"/>
      <c r="FWR86" s="60"/>
      <c r="FWS86" s="60"/>
      <c r="FWT86" s="60"/>
      <c r="FWU86" s="60"/>
      <c r="FWV86" s="60"/>
      <c r="FWW86" s="60"/>
      <c r="FWX86" s="60"/>
      <c r="FWY86" s="60"/>
      <c r="FWZ86" s="60"/>
      <c r="FXA86" s="60"/>
      <c r="FXB86" s="60"/>
      <c r="FXC86" s="60"/>
      <c r="FXD86" s="60"/>
      <c r="FXE86" s="60"/>
      <c r="FXF86" s="60"/>
      <c r="FXG86" s="60"/>
      <c r="FXH86" s="60"/>
      <c r="FXI86" s="60"/>
      <c r="FXJ86" s="60"/>
      <c r="FXK86" s="60"/>
      <c r="FXL86" s="60"/>
      <c r="FXM86" s="60"/>
      <c r="FXN86" s="60"/>
      <c r="FXO86" s="60"/>
      <c r="FXP86" s="60"/>
      <c r="FXQ86" s="60"/>
      <c r="FXR86" s="60"/>
      <c r="FXS86" s="60"/>
      <c r="FXT86" s="60"/>
      <c r="FXU86" s="60"/>
      <c r="FXV86" s="60"/>
      <c r="FXW86" s="60"/>
      <c r="FXX86" s="60"/>
      <c r="FXY86" s="60"/>
      <c r="FXZ86" s="60"/>
      <c r="FYA86" s="60"/>
      <c r="FYB86" s="60"/>
      <c r="FYC86" s="60"/>
      <c r="FYD86" s="60"/>
      <c r="FYE86" s="60"/>
      <c r="FYF86" s="60"/>
      <c r="FYG86" s="60"/>
      <c r="FYH86" s="60"/>
      <c r="FYI86" s="60"/>
      <c r="FYJ86" s="60"/>
      <c r="FYK86" s="60"/>
      <c r="FYL86" s="60"/>
      <c r="FYM86" s="60"/>
      <c r="FYN86" s="60"/>
      <c r="FYO86" s="60"/>
      <c r="FYP86" s="60"/>
      <c r="FYQ86" s="60"/>
      <c r="FYR86" s="60"/>
      <c r="FYS86" s="60"/>
      <c r="FYT86" s="60"/>
      <c r="FYU86" s="60"/>
      <c r="FYV86" s="60"/>
      <c r="FYW86" s="60"/>
      <c r="FYX86" s="60"/>
      <c r="FYY86" s="60"/>
      <c r="FYZ86" s="60"/>
      <c r="FZA86" s="60"/>
      <c r="FZB86" s="60"/>
      <c r="FZC86" s="60"/>
      <c r="FZD86" s="60"/>
      <c r="FZE86" s="60"/>
      <c r="FZF86" s="60"/>
      <c r="FZG86" s="60"/>
      <c r="FZH86" s="60"/>
      <c r="FZI86" s="60"/>
      <c r="FZJ86" s="60"/>
      <c r="FZK86" s="60"/>
      <c r="FZL86" s="60"/>
      <c r="FZM86" s="60"/>
      <c r="FZN86" s="60"/>
      <c r="FZO86" s="60"/>
      <c r="FZP86" s="60"/>
      <c r="FZQ86" s="60"/>
      <c r="FZR86" s="60"/>
      <c r="FZS86" s="60"/>
      <c r="FZT86" s="60"/>
      <c r="FZU86" s="60"/>
      <c r="FZV86" s="60"/>
      <c r="FZW86" s="60"/>
      <c r="FZX86" s="60"/>
      <c r="FZY86" s="60"/>
      <c r="FZZ86" s="60"/>
      <c r="GAA86" s="60"/>
      <c r="GAB86" s="60"/>
      <c r="GAC86" s="60"/>
      <c r="GAD86" s="60"/>
      <c r="GAE86" s="60"/>
      <c r="GAF86" s="60"/>
      <c r="GAG86" s="60"/>
      <c r="GAH86" s="60"/>
      <c r="GAI86" s="60"/>
      <c r="GAJ86" s="60"/>
      <c r="GAK86" s="60"/>
      <c r="GAL86" s="60"/>
      <c r="GAM86" s="60"/>
      <c r="GAN86" s="60"/>
      <c r="GAO86" s="60"/>
      <c r="GAP86" s="60"/>
      <c r="GAQ86" s="60"/>
      <c r="GAR86" s="60"/>
      <c r="GAS86" s="60"/>
      <c r="GAT86" s="60"/>
      <c r="GAU86" s="60"/>
      <c r="GAV86" s="60"/>
      <c r="GAW86" s="60"/>
      <c r="GAX86" s="60"/>
      <c r="GAY86" s="60"/>
      <c r="GAZ86" s="60"/>
      <c r="GBA86" s="60"/>
      <c r="GBB86" s="60"/>
      <c r="GBC86" s="60"/>
      <c r="GBD86" s="60"/>
      <c r="GBE86" s="60"/>
      <c r="GBF86" s="60"/>
      <c r="GBG86" s="60"/>
      <c r="GBH86" s="60"/>
      <c r="GBI86" s="60"/>
      <c r="GBJ86" s="60"/>
      <c r="GBK86" s="60"/>
      <c r="GBL86" s="60"/>
      <c r="GBM86" s="60"/>
      <c r="GBN86" s="60"/>
      <c r="GBO86" s="60"/>
      <c r="GBP86" s="60"/>
      <c r="GBQ86" s="60"/>
      <c r="GBR86" s="60"/>
      <c r="GBS86" s="60"/>
      <c r="GBT86" s="60"/>
      <c r="GBU86" s="60"/>
      <c r="GBV86" s="60"/>
      <c r="GBW86" s="60"/>
      <c r="GBX86" s="60"/>
      <c r="GBY86" s="60"/>
      <c r="GBZ86" s="60"/>
      <c r="GCA86" s="60"/>
      <c r="GCB86" s="60"/>
      <c r="GCC86" s="60"/>
      <c r="GCD86" s="60"/>
      <c r="GCE86" s="60"/>
      <c r="GCF86" s="60"/>
      <c r="GCG86" s="60"/>
      <c r="GCH86" s="60"/>
      <c r="GCI86" s="60"/>
      <c r="GCJ86" s="60"/>
      <c r="GCK86" s="60"/>
      <c r="GCL86" s="60"/>
      <c r="GCM86" s="60"/>
      <c r="GCN86" s="60"/>
      <c r="GCO86" s="60"/>
      <c r="GCP86" s="60"/>
      <c r="GCQ86" s="60"/>
      <c r="GCR86" s="60"/>
      <c r="GCS86" s="60"/>
      <c r="GCT86" s="60"/>
      <c r="GCU86" s="60"/>
      <c r="GCV86" s="60"/>
      <c r="GCW86" s="60"/>
      <c r="GCX86" s="60"/>
      <c r="GCY86" s="60"/>
      <c r="GCZ86" s="60"/>
      <c r="GDA86" s="60"/>
      <c r="GDB86" s="60"/>
      <c r="GDC86" s="60"/>
      <c r="GDD86" s="60"/>
      <c r="GDE86" s="60"/>
      <c r="GDF86" s="60"/>
      <c r="GDG86" s="60"/>
      <c r="GDH86" s="60"/>
      <c r="GDI86" s="60"/>
      <c r="GDJ86" s="60"/>
      <c r="GDK86" s="60"/>
      <c r="GDL86" s="60"/>
      <c r="GDM86" s="60"/>
      <c r="GDN86" s="60"/>
      <c r="GDO86" s="60"/>
      <c r="GDP86" s="60"/>
      <c r="GDQ86" s="60"/>
      <c r="GDR86" s="60"/>
      <c r="GDS86" s="60"/>
      <c r="GDT86" s="60"/>
      <c r="GDU86" s="60"/>
      <c r="GDV86" s="60"/>
      <c r="GDW86" s="60"/>
      <c r="GDX86" s="60"/>
      <c r="GDY86" s="60"/>
      <c r="GDZ86" s="60"/>
      <c r="GEA86" s="60"/>
      <c r="GEB86" s="60"/>
      <c r="GEC86" s="60"/>
      <c r="GED86" s="60"/>
      <c r="GEE86" s="60"/>
      <c r="GEF86" s="60"/>
      <c r="GEG86" s="60"/>
      <c r="GEH86" s="60"/>
      <c r="GEI86" s="60"/>
      <c r="GEJ86" s="60"/>
      <c r="GEK86" s="60"/>
      <c r="GEL86" s="60"/>
      <c r="GEM86" s="60"/>
      <c r="GEN86" s="60"/>
      <c r="GEO86" s="60"/>
      <c r="GEP86" s="60"/>
      <c r="GEQ86" s="60"/>
      <c r="GER86" s="60"/>
      <c r="GES86" s="60"/>
      <c r="GET86" s="60"/>
      <c r="GEU86" s="60"/>
      <c r="GEV86" s="60"/>
      <c r="GEW86" s="60"/>
      <c r="GEX86" s="60"/>
      <c r="GEY86" s="60"/>
      <c r="GEZ86" s="60"/>
      <c r="GFA86" s="60"/>
      <c r="GFB86" s="60"/>
      <c r="GFC86" s="60"/>
      <c r="GFD86" s="60"/>
      <c r="GFE86" s="60"/>
      <c r="GFF86" s="60"/>
      <c r="GFG86" s="60"/>
      <c r="GFH86" s="60"/>
      <c r="GFI86" s="60"/>
      <c r="GFJ86" s="60"/>
      <c r="GFK86" s="60"/>
      <c r="GFL86" s="60"/>
      <c r="GFM86" s="60"/>
      <c r="GFN86" s="60"/>
      <c r="GFO86" s="60"/>
      <c r="GFP86" s="60"/>
      <c r="GFQ86" s="60"/>
      <c r="GFR86" s="60"/>
      <c r="GFS86" s="60"/>
      <c r="GFT86" s="60"/>
      <c r="GFU86" s="60"/>
      <c r="GFV86" s="60"/>
      <c r="GFW86" s="60"/>
      <c r="GFX86" s="60"/>
      <c r="GFY86" s="60"/>
      <c r="GFZ86" s="60"/>
      <c r="GGA86" s="60"/>
      <c r="GGB86" s="60"/>
      <c r="GGC86" s="60"/>
      <c r="GGD86" s="60"/>
      <c r="GGE86" s="60"/>
      <c r="GGF86" s="60"/>
      <c r="GGG86" s="60"/>
      <c r="GGH86" s="60"/>
      <c r="GGI86" s="60"/>
      <c r="GGJ86" s="60"/>
      <c r="GGK86" s="60"/>
      <c r="GGL86" s="60"/>
      <c r="GGM86" s="60"/>
      <c r="GGN86" s="60"/>
      <c r="GGO86" s="60"/>
      <c r="GGP86" s="60"/>
      <c r="GGQ86" s="60"/>
      <c r="GGR86" s="60"/>
      <c r="GGS86" s="60"/>
      <c r="GGT86" s="60"/>
      <c r="GGU86" s="60"/>
      <c r="GGV86" s="60"/>
      <c r="GGW86" s="60"/>
      <c r="GGX86" s="60"/>
      <c r="GGY86" s="60"/>
      <c r="GGZ86" s="60"/>
      <c r="GHA86" s="60"/>
      <c r="GHB86" s="60"/>
      <c r="GHC86" s="60"/>
      <c r="GHD86" s="60"/>
      <c r="GHE86" s="60"/>
      <c r="GHF86" s="60"/>
      <c r="GHG86" s="60"/>
      <c r="GHH86" s="60"/>
      <c r="GHI86" s="60"/>
      <c r="GHJ86" s="60"/>
      <c r="GHK86" s="60"/>
      <c r="GHL86" s="60"/>
      <c r="GHM86" s="60"/>
      <c r="GHN86" s="60"/>
      <c r="GHO86" s="60"/>
      <c r="GHP86" s="60"/>
      <c r="GHQ86" s="60"/>
      <c r="GHR86" s="60"/>
      <c r="GHS86" s="60"/>
      <c r="GHT86" s="60"/>
      <c r="GHU86" s="60"/>
      <c r="GHV86" s="60"/>
      <c r="GHW86" s="60"/>
      <c r="GHX86" s="60"/>
      <c r="GHY86" s="60"/>
      <c r="GHZ86" s="60"/>
      <c r="GIA86" s="60"/>
      <c r="GIB86" s="60"/>
      <c r="GIC86" s="60"/>
      <c r="GID86" s="60"/>
      <c r="GIE86" s="60"/>
      <c r="GIF86" s="60"/>
      <c r="GIG86" s="60"/>
      <c r="GIH86" s="60"/>
      <c r="GII86" s="60"/>
      <c r="GIJ86" s="60"/>
      <c r="GIK86" s="60"/>
      <c r="GIL86" s="60"/>
      <c r="GIM86" s="60"/>
      <c r="GIN86" s="60"/>
      <c r="GIO86" s="60"/>
      <c r="GIP86" s="60"/>
      <c r="GIQ86" s="60"/>
      <c r="GIR86" s="60"/>
      <c r="GIS86" s="60"/>
      <c r="GIT86" s="60"/>
      <c r="GIU86" s="60"/>
      <c r="GIV86" s="60"/>
      <c r="GIW86" s="60"/>
      <c r="GIX86" s="60"/>
      <c r="GIY86" s="60"/>
      <c r="GIZ86" s="60"/>
      <c r="GJA86" s="60"/>
      <c r="GJB86" s="60"/>
      <c r="GJC86" s="60"/>
      <c r="GJD86" s="60"/>
      <c r="GJE86" s="60"/>
      <c r="GJF86" s="60"/>
      <c r="GJG86" s="60"/>
      <c r="GJH86" s="60"/>
      <c r="GJI86" s="60"/>
      <c r="GJJ86" s="60"/>
      <c r="GJK86" s="60"/>
      <c r="GJL86" s="60"/>
      <c r="GJM86" s="60"/>
      <c r="GJN86" s="60"/>
      <c r="GJO86" s="60"/>
      <c r="GJP86" s="60"/>
      <c r="GJQ86" s="60"/>
      <c r="GJR86" s="60"/>
      <c r="GJS86" s="60"/>
      <c r="GJT86" s="60"/>
      <c r="GJU86" s="60"/>
      <c r="GJV86" s="60"/>
      <c r="GJW86" s="60"/>
      <c r="GJX86" s="60"/>
      <c r="GJY86" s="60"/>
      <c r="GJZ86" s="60"/>
      <c r="GKA86" s="60"/>
      <c r="GKB86" s="60"/>
      <c r="GKC86" s="60"/>
      <c r="GKD86" s="60"/>
      <c r="GKE86" s="60"/>
      <c r="GKF86" s="60"/>
      <c r="GKG86" s="60"/>
      <c r="GKH86" s="60"/>
      <c r="GKI86" s="60"/>
      <c r="GKJ86" s="60"/>
      <c r="GKK86" s="60"/>
      <c r="GKL86" s="60"/>
      <c r="GKM86" s="60"/>
      <c r="GKN86" s="60"/>
      <c r="GKO86" s="60"/>
      <c r="GKP86" s="60"/>
      <c r="GKQ86" s="60"/>
      <c r="GKR86" s="60"/>
      <c r="GKS86" s="60"/>
      <c r="GKT86" s="60"/>
      <c r="GKU86" s="60"/>
      <c r="GKV86" s="60"/>
      <c r="GKW86" s="60"/>
      <c r="GKX86" s="60"/>
      <c r="GKY86" s="60"/>
      <c r="GKZ86" s="60"/>
      <c r="GLA86" s="60"/>
      <c r="GLB86" s="60"/>
      <c r="GLC86" s="60"/>
      <c r="GLD86" s="60"/>
      <c r="GLE86" s="60"/>
      <c r="GLF86" s="60"/>
      <c r="GLG86" s="60"/>
      <c r="GLH86" s="60"/>
      <c r="GLI86" s="60"/>
      <c r="GLJ86" s="60"/>
      <c r="GLK86" s="60"/>
      <c r="GLL86" s="60"/>
      <c r="GLM86" s="60"/>
      <c r="GLN86" s="60"/>
      <c r="GLO86" s="60"/>
      <c r="GLP86" s="60"/>
      <c r="GLQ86" s="60"/>
      <c r="GLR86" s="60"/>
      <c r="GLS86" s="60"/>
      <c r="GLT86" s="60"/>
      <c r="GLU86" s="60"/>
      <c r="GLV86" s="60"/>
      <c r="GLW86" s="60"/>
      <c r="GLX86" s="60"/>
      <c r="GLY86" s="60"/>
      <c r="GLZ86" s="60"/>
      <c r="GMA86" s="60"/>
      <c r="GMB86" s="60"/>
      <c r="GMC86" s="60"/>
      <c r="GMD86" s="60"/>
      <c r="GME86" s="60"/>
      <c r="GMF86" s="60"/>
      <c r="GMG86" s="60"/>
      <c r="GMH86" s="60"/>
      <c r="GMI86" s="60"/>
      <c r="GMJ86" s="60"/>
      <c r="GMK86" s="60"/>
      <c r="GML86" s="60"/>
      <c r="GMM86" s="60"/>
      <c r="GMN86" s="60"/>
      <c r="GMO86" s="60"/>
      <c r="GMP86" s="60"/>
      <c r="GMQ86" s="60"/>
      <c r="GMR86" s="60"/>
      <c r="GMS86" s="60"/>
      <c r="GMT86" s="60"/>
      <c r="GMU86" s="60"/>
      <c r="GMV86" s="60"/>
      <c r="GMW86" s="60"/>
      <c r="GMX86" s="60"/>
      <c r="GMY86" s="60"/>
      <c r="GMZ86" s="60"/>
      <c r="GNA86" s="60"/>
      <c r="GNB86" s="60"/>
      <c r="GNC86" s="60"/>
      <c r="GND86" s="60"/>
      <c r="GNE86" s="60"/>
      <c r="GNF86" s="60"/>
      <c r="GNG86" s="60"/>
      <c r="GNH86" s="60"/>
      <c r="GNI86" s="60"/>
      <c r="GNJ86" s="60"/>
      <c r="GNK86" s="60"/>
      <c r="GNL86" s="60"/>
      <c r="GNM86" s="60"/>
      <c r="GNN86" s="60"/>
      <c r="GNO86" s="60"/>
      <c r="GNP86" s="60"/>
      <c r="GNQ86" s="60"/>
      <c r="GNR86" s="60"/>
      <c r="GNS86" s="60"/>
      <c r="GNT86" s="60"/>
      <c r="GNU86" s="60"/>
      <c r="GNV86" s="60"/>
      <c r="GNW86" s="60"/>
      <c r="GNX86" s="60"/>
      <c r="GNY86" s="60"/>
      <c r="GNZ86" s="60"/>
      <c r="GOA86" s="60"/>
      <c r="GOB86" s="60"/>
      <c r="GOC86" s="60"/>
      <c r="GOD86" s="60"/>
      <c r="GOE86" s="60"/>
      <c r="GOF86" s="60"/>
      <c r="GOG86" s="60"/>
      <c r="GOH86" s="60"/>
      <c r="GOI86" s="60"/>
      <c r="GOJ86" s="60"/>
      <c r="GOK86" s="60"/>
      <c r="GOL86" s="60"/>
      <c r="GOM86" s="60"/>
      <c r="GON86" s="60"/>
      <c r="GOO86" s="60"/>
      <c r="GOP86" s="60"/>
      <c r="GOQ86" s="60"/>
      <c r="GOR86" s="60"/>
      <c r="GOS86" s="60"/>
      <c r="GOT86" s="60"/>
      <c r="GOU86" s="60"/>
      <c r="GOV86" s="60"/>
      <c r="GOW86" s="60"/>
      <c r="GOX86" s="60"/>
      <c r="GOY86" s="60"/>
      <c r="GOZ86" s="60"/>
      <c r="GPA86" s="60"/>
      <c r="GPB86" s="60"/>
      <c r="GPC86" s="60"/>
      <c r="GPD86" s="60"/>
      <c r="GPE86" s="60"/>
      <c r="GPF86" s="60"/>
      <c r="GPG86" s="60"/>
      <c r="GPH86" s="60"/>
      <c r="GPI86" s="60"/>
      <c r="GPJ86" s="60"/>
      <c r="GPK86" s="60"/>
      <c r="GPL86" s="60"/>
      <c r="GPM86" s="60"/>
      <c r="GPN86" s="60"/>
      <c r="GPO86" s="60"/>
      <c r="GPP86" s="60"/>
      <c r="GPQ86" s="60"/>
      <c r="GPR86" s="60"/>
      <c r="GPS86" s="60"/>
      <c r="GPT86" s="60"/>
      <c r="GPU86" s="60"/>
      <c r="GPV86" s="60"/>
      <c r="GPW86" s="60"/>
      <c r="GPX86" s="60"/>
      <c r="GPY86" s="60"/>
      <c r="GPZ86" s="60"/>
      <c r="GQA86" s="60"/>
      <c r="GQB86" s="60"/>
      <c r="GQC86" s="60"/>
      <c r="GQD86" s="60"/>
      <c r="GQE86" s="60"/>
      <c r="GQF86" s="60"/>
      <c r="GQG86" s="60"/>
      <c r="GQH86" s="60"/>
      <c r="GQI86" s="60"/>
      <c r="GQJ86" s="60"/>
      <c r="GQK86" s="60"/>
      <c r="GQL86" s="60"/>
      <c r="GQM86" s="60"/>
      <c r="GQN86" s="60"/>
      <c r="GQO86" s="60"/>
      <c r="GQP86" s="60"/>
      <c r="GQQ86" s="60"/>
      <c r="GQR86" s="60"/>
      <c r="GQS86" s="60"/>
      <c r="GQT86" s="60"/>
      <c r="GQU86" s="60"/>
      <c r="GQV86" s="60"/>
      <c r="GQW86" s="60"/>
      <c r="GQX86" s="60"/>
      <c r="GQY86" s="60"/>
      <c r="GQZ86" s="60"/>
      <c r="GRA86" s="60"/>
      <c r="GRB86" s="60"/>
      <c r="GRC86" s="60"/>
      <c r="GRD86" s="60"/>
      <c r="GRE86" s="60"/>
      <c r="GRF86" s="60"/>
      <c r="GRG86" s="60"/>
      <c r="GRH86" s="60"/>
      <c r="GRI86" s="60"/>
      <c r="GRJ86" s="60"/>
      <c r="GRK86" s="60"/>
      <c r="GRL86" s="60"/>
      <c r="GRM86" s="60"/>
      <c r="GRN86" s="60"/>
      <c r="GRO86" s="60"/>
      <c r="GRP86" s="60"/>
      <c r="GRQ86" s="60"/>
      <c r="GRR86" s="60"/>
      <c r="GRS86" s="60"/>
      <c r="GRT86" s="60"/>
      <c r="GRU86" s="60"/>
      <c r="GRV86" s="60"/>
      <c r="GRW86" s="60"/>
      <c r="GRX86" s="60"/>
      <c r="GRY86" s="60"/>
      <c r="GRZ86" s="60"/>
      <c r="GSA86" s="60"/>
      <c r="GSB86" s="60"/>
      <c r="GSC86" s="60"/>
      <c r="GSD86" s="60"/>
      <c r="GSE86" s="60"/>
      <c r="GSF86" s="60"/>
      <c r="GSG86" s="60"/>
      <c r="GSH86" s="60"/>
      <c r="GSI86" s="60"/>
      <c r="GSJ86" s="60"/>
      <c r="GSK86" s="60"/>
      <c r="GSL86" s="60"/>
      <c r="GSM86" s="60"/>
      <c r="GSN86" s="60"/>
      <c r="GSO86" s="60"/>
      <c r="GSP86" s="60"/>
      <c r="GSQ86" s="60"/>
      <c r="GSR86" s="60"/>
      <c r="GSS86" s="60"/>
      <c r="GST86" s="60"/>
      <c r="GSU86" s="60"/>
      <c r="GSV86" s="60"/>
      <c r="GSW86" s="60"/>
      <c r="GSX86" s="60"/>
      <c r="GSY86" s="60"/>
      <c r="GSZ86" s="60"/>
      <c r="GTA86" s="60"/>
      <c r="GTB86" s="60"/>
      <c r="GTC86" s="60"/>
      <c r="GTD86" s="60"/>
      <c r="GTE86" s="60"/>
      <c r="GTF86" s="60"/>
      <c r="GTG86" s="60"/>
      <c r="GTH86" s="60"/>
      <c r="GTI86" s="60"/>
      <c r="GTJ86" s="60"/>
      <c r="GTK86" s="60"/>
      <c r="GTL86" s="60"/>
      <c r="GTM86" s="60"/>
      <c r="GTN86" s="60"/>
      <c r="GTO86" s="60"/>
      <c r="GTP86" s="60"/>
      <c r="GTQ86" s="60"/>
      <c r="GTR86" s="60"/>
      <c r="GTS86" s="60"/>
      <c r="GTT86" s="60"/>
      <c r="GTU86" s="60"/>
      <c r="GTV86" s="60"/>
      <c r="GTW86" s="60"/>
      <c r="GTX86" s="60"/>
      <c r="GTY86" s="60"/>
      <c r="GTZ86" s="60"/>
      <c r="GUA86" s="60"/>
      <c r="GUB86" s="60"/>
      <c r="GUC86" s="60"/>
      <c r="GUD86" s="60"/>
      <c r="GUE86" s="60"/>
      <c r="GUF86" s="60"/>
      <c r="GUG86" s="60"/>
      <c r="GUH86" s="60"/>
      <c r="GUI86" s="60"/>
      <c r="GUJ86" s="60"/>
      <c r="GUK86" s="60"/>
      <c r="GUL86" s="60"/>
      <c r="GUM86" s="60"/>
      <c r="GUN86" s="60"/>
      <c r="GUO86" s="60"/>
      <c r="GUP86" s="60"/>
      <c r="GUQ86" s="60"/>
      <c r="GUR86" s="60"/>
      <c r="GUS86" s="60"/>
      <c r="GUT86" s="60"/>
      <c r="GUU86" s="60"/>
      <c r="GUV86" s="60"/>
      <c r="GUW86" s="60"/>
      <c r="GUX86" s="60"/>
      <c r="GUY86" s="60"/>
      <c r="GUZ86" s="60"/>
      <c r="GVA86" s="60"/>
      <c r="GVB86" s="60"/>
      <c r="GVC86" s="60"/>
      <c r="GVD86" s="60"/>
      <c r="GVE86" s="60"/>
      <c r="GVF86" s="60"/>
      <c r="GVG86" s="60"/>
      <c r="GVH86" s="60"/>
      <c r="GVI86" s="60"/>
      <c r="GVJ86" s="60"/>
      <c r="GVK86" s="60"/>
      <c r="GVL86" s="60"/>
      <c r="GVM86" s="60"/>
      <c r="GVN86" s="60"/>
      <c r="GVO86" s="60"/>
      <c r="GVP86" s="60"/>
      <c r="GVQ86" s="60"/>
      <c r="GVR86" s="60"/>
      <c r="GVS86" s="60"/>
      <c r="GVT86" s="60"/>
      <c r="GVU86" s="60"/>
      <c r="GVV86" s="60"/>
      <c r="GVW86" s="60"/>
      <c r="GVX86" s="60"/>
      <c r="GVY86" s="60"/>
      <c r="GVZ86" s="60"/>
      <c r="GWA86" s="60"/>
      <c r="GWB86" s="60"/>
      <c r="GWC86" s="60"/>
      <c r="GWD86" s="60"/>
      <c r="GWE86" s="60"/>
      <c r="GWF86" s="60"/>
      <c r="GWG86" s="60"/>
      <c r="GWH86" s="60"/>
      <c r="GWI86" s="60"/>
      <c r="GWJ86" s="60"/>
      <c r="GWK86" s="60"/>
      <c r="GWL86" s="60"/>
      <c r="GWM86" s="60"/>
      <c r="GWN86" s="60"/>
      <c r="GWO86" s="60"/>
      <c r="GWP86" s="60"/>
      <c r="GWQ86" s="60"/>
      <c r="GWR86" s="60"/>
      <c r="GWS86" s="60"/>
      <c r="GWT86" s="60"/>
      <c r="GWU86" s="60"/>
      <c r="GWV86" s="60"/>
      <c r="GWW86" s="60"/>
      <c r="GWX86" s="60"/>
      <c r="GWY86" s="60"/>
      <c r="GWZ86" s="60"/>
      <c r="GXA86" s="60"/>
      <c r="GXB86" s="60"/>
      <c r="GXC86" s="60"/>
      <c r="GXD86" s="60"/>
      <c r="GXE86" s="60"/>
      <c r="GXF86" s="60"/>
      <c r="GXG86" s="60"/>
      <c r="GXH86" s="60"/>
      <c r="GXI86" s="60"/>
      <c r="GXJ86" s="60"/>
      <c r="GXK86" s="60"/>
      <c r="GXL86" s="60"/>
      <c r="GXM86" s="60"/>
      <c r="GXN86" s="60"/>
      <c r="GXO86" s="60"/>
      <c r="GXP86" s="60"/>
      <c r="GXQ86" s="60"/>
      <c r="GXR86" s="60"/>
      <c r="GXS86" s="60"/>
      <c r="GXT86" s="60"/>
      <c r="GXU86" s="60"/>
      <c r="GXV86" s="60"/>
      <c r="GXW86" s="60"/>
      <c r="GXX86" s="60"/>
      <c r="GXY86" s="60"/>
      <c r="GXZ86" s="60"/>
      <c r="GYA86" s="60"/>
      <c r="GYB86" s="60"/>
      <c r="GYC86" s="60"/>
      <c r="GYD86" s="60"/>
      <c r="GYE86" s="60"/>
      <c r="GYF86" s="60"/>
      <c r="GYG86" s="60"/>
      <c r="GYH86" s="60"/>
      <c r="GYI86" s="60"/>
      <c r="GYJ86" s="60"/>
      <c r="GYK86" s="60"/>
      <c r="GYL86" s="60"/>
      <c r="GYM86" s="60"/>
      <c r="GYN86" s="60"/>
      <c r="GYO86" s="60"/>
      <c r="GYP86" s="60"/>
      <c r="GYQ86" s="60"/>
      <c r="GYR86" s="60"/>
      <c r="GYS86" s="60"/>
      <c r="GYT86" s="60"/>
      <c r="GYU86" s="60"/>
      <c r="GYV86" s="60"/>
      <c r="GYW86" s="60"/>
      <c r="GYX86" s="60"/>
      <c r="GYY86" s="60"/>
      <c r="GYZ86" s="60"/>
      <c r="GZA86" s="60"/>
      <c r="GZB86" s="60"/>
      <c r="GZC86" s="60"/>
      <c r="GZD86" s="60"/>
      <c r="GZE86" s="60"/>
      <c r="GZF86" s="60"/>
      <c r="GZG86" s="60"/>
      <c r="GZH86" s="60"/>
      <c r="GZI86" s="60"/>
      <c r="GZJ86" s="60"/>
      <c r="GZK86" s="60"/>
      <c r="GZL86" s="60"/>
      <c r="GZM86" s="60"/>
      <c r="GZN86" s="60"/>
      <c r="GZO86" s="60"/>
      <c r="GZP86" s="60"/>
      <c r="GZQ86" s="60"/>
      <c r="GZR86" s="60"/>
      <c r="GZS86" s="60"/>
      <c r="GZT86" s="60"/>
      <c r="GZU86" s="60"/>
      <c r="GZV86" s="60"/>
      <c r="GZW86" s="60"/>
      <c r="GZX86" s="60"/>
      <c r="GZY86" s="60"/>
      <c r="GZZ86" s="60"/>
    </row>
    <row r="87" spans="1:5434" s="52" customFormat="1" ht="18.75" customHeight="1" x14ac:dyDescent="0.2">
      <c r="A87" s="58" t="s">
        <v>91</v>
      </c>
      <c r="B87" s="62" t="s">
        <v>63</v>
      </c>
      <c r="C87" s="37"/>
      <c r="D87" s="94">
        <f t="shared" si="161"/>
        <v>422</v>
      </c>
      <c r="E87" s="39">
        <f t="shared" si="167"/>
        <v>7</v>
      </c>
      <c r="F87" s="39">
        <f t="shared" si="168"/>
        <v>404</v>
      </c>
      <c r="G87" s="109">
        <f t="shared" si="169"/>
        <v>0</v>
      </c>
      <c r="H87" s="138">
        <f t="shared" si="170"/>
        <v>0</v>
      </c>
      <c r="I87" s="39">
        <f t="shared" si="171"/>
        <v>404</v>
      </c>
      <c r="J87" s="94">
        <v>384</v>
      </c>
      <c r="K87" s="39">
        <v>7</v>
      </c>
      <c r="L87" s="39">
        <f t="shared" si="172"/>
        <v>377</v>
      </c>
      <c r="M87" s="187">
        <v>0</v>
      </c>
      <c r="N87" s="115">
        <v>0</v>
      </c>
      <c r="O87" s="39">
        <f t="shared" si="173"/>
        <v>377</v>
      </c>
      <c r="P87" s="94">
        <f t="shared" si="79"/>
        <v>38</v>
      </c>
      <c r="Q87" s="39"/>
      <c r="R87" s="39">
        <f t="shared" si="174"/>
        <v>27</v>
      </c>
      <c r="S87" s="109">
        <f t="shared" si="175"/>
        <v>0</v>
      </c>
      <c r="T87" s="116">
        <f t="shared" si="176"/>
        <v>0</v>
      </c>
      <c r="U87" s="39">
        <f t="shared" si="177"/>
        <v>27</v>
      </c>
      <c r="V87" s="40">
        <v>27</v>
      </c>
      <c r="W87" s="39"/>
      <c r="X87" s="39">
        <f t="shared" si="178"/>
        <v>27</v>
      </c>
      <c r="Y87" s="109">
        <v>0</v>
      </c>
      <c r="Z87" s="116">
        <v>0</v>
      </c>
      <c r="AA87" s="39">
        <f t="shared" si="179"/>
        <v>27</v>
      </c>
      <c r="AB87" s="40">
        <v>11</v>
      </c>
      <c r="AC87" s="39"/>
      <c r="AD87" s="39"/>
      <c r="AE87" s="39"/>
      <c r="AF87" s="39"/>
      <c r="AG87" s="39"/>
      <c r="AH87" s="39"/>
      <c r="AI87" s="39"/>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60"/>
      <c r="ON87" s="60"/>
      <c r="OO87" s="60"/>
      <c r="OP87" s="60"/>
      <c r="OQ87" s="60"/>
      <c r="OR87" s="60"/>
      <c r="OS87" s="60"/>
      <c r="OT87" s="60"/>
      <c r="OU87" s="60"/>
      <c r="OV87" s="60"/>
      <c r="OW87" s="60"/>
      <c r="OX87" s="60"/>
      <c r="OY87" s="60"/>
      <c r="OZ87" s="60"/>
      <c r="PA87" s="60"/>
      <c r="PB87" s="60"/>
      <c r="PC87" s="60"/>
      <c r="PD87" s="60"/>
      <c r="PE87" s="60"/>
      <c r="PF87" s="60"/>
      <c r="PG87" s="60"/>
      <c r="PH87" s="60"/>
      <c r="PI87" s="60"/>
      <c r="PJ87" s="60"/>
      <c r="PK87" s="60"/>
      <c r="PL87" s="60"/>
      <c r="PM87" s="60"/>
      <c r="PN87" s="60"/>
      <c r="PO87" s="60"/>
      <c r="PP87" s="60"/>
      <c r="PQ87" s="60"/>
      <c r="PR87" s="60"/>
      <c r="PS87" s="60"/>
      <c r="PT87" s="60"/>
      <c r="PU87" s="60"/>
      <c r="PV87" s="60"/>
      <c r="PW87" s="60"/>
      <c r="PX87" s="60"/>
      <c r="PY87" s="60"/>
      <c r="PZ87" s="60"/>
      <c r="QA87" s="60"/>
      <c r="QB87" s="60"/>
      <c r="QC87" s="60"/>
      <c r="QD87" s="60"/>
      <c r="QE87" s="60"/>
      <c r="QF87" s="60"/>
      <c r="QG87" s="60"/>
      <c r="QH87" s="60"/>
      <c r="QI87" s="60"/>
      <c r="QJ87" s="60"/>
      <c r="QK87" s="60"/>
      <c r="QL87" s="60"/>
      <c r="QM87" s="60"/>
      <c r="QN87" s="60"/>
      <c r="QO87" s="60"/>
      <c r="QP87" s="60"/>
      <c r="QQ87" s="60"/>
      <c r="QR87" s="60"/>
      <c r="QS87" s="60"/>
      <c r="QT87" s="60"/>
      <c r="QU87" s="60"/>
      <c r="QV87" s="60"/>
      <c r="QW87" s="60"/>
      <c r="QX87" s="60"/>
      <c r="QY87" s="60"/>
      <c r="QZ87" s="60"/>
      <c r="RA87" s="60"/>
      <c r="RB87" s="60"/>
      <c r="RC87" s="60"/>
      <c r="RD87" s="60"/>
      <c r="RE87" s="60"/>
      <c r="RF87" s="60"/>
      <c r="RG87" s="60"/>
      <c r="RH87" s="60"/>
      <c r="RI87" s="60"/>
      <c r="RJ87" s="60"/>
      <c r="RK87" s="60"/>
      <c r="RL87" s="60"/>
      <c r="RM87" s="60"/>
      <c r="RN87" s="60"/>
      <c r="RO87" s="60"/>
      <c r="RP87" s="60"/>
      <c r="RQ87" s="60"/>
      <c r="RR87" s="60"/>
      <c r="RS87" s="60"/>
      <c r="RT87" s="60"/>
      <c r="RU87" s="60"/>
      <c r="RV87" s="60"/>
      <c r="RW87" s="60"/>
      <c r="RX87" s="60"/>
      <c r="RY87" s="60"/>
      <c r="RZ87" s="60"/>
      <c r="SA87" s="60"/>
      <c r="SB87" s="60"/>
      <c r="SC87" s="60"/>
      <c r="SD87" s="60"/>
      <c r="SE87" s="60"/>
      <c r="SF87" s="60"/>
      <c r="SG87" s="60"/>
      <c r="SH87" s="60"/>
      <c r="SI87" s="60"/>
      <c r="SJ87" s="60"/>
      <c r="SK87" s="60"/>
      <c r="SL87" s="60"/>
      <c r="SM87" s="60"/>
      <c r="SN87" s="60"/>
      <c r="SO87" s="60"/>
      <c r="SP87" s="60"/>
      <c r="SQ87" s="60"/>
      <c r="SR87" s="60"/>
      <c r="SS87" s="60"/>
      <c r="ST87" s="60"/>
      <c r="SU87" s="60"/>
      <c r="SV87" s="60"/>
      <c r="SW87" s="60"/>
      <c r="SX87" s="60"/>
      <c r="SY87" s="60"/>
      <c r="SZ87" s="60"/>
      <c r="TA87" s="60"/>
      <c r="TB87" s="60"/>
      <c r="TC87" s="60"/>
      <c r="TD87" s="60"/>
      <c r="TE87" s="60"/>
      <c r="TF87" s="60"/>
      <c r="TG87" s="60"/>
      <c r="TH87" s="60"/>
      <c r="TI87" s="60"/>
      <c r="TJ87" s="60"/>
      <c r="TK87" s="60"/>
      <c r="TL87" s="60"/>
      <c r="TM87" s="60"/>
      <c r="TN87" s="60"/>
      <c r="TO87" s="60"/>
      <c r="TP87" s="60"/>
      <c r="TQ87" s="60"/>
      <c r="TR87" s="60"/>
      <c r="TS87" s="60"/>
      <c r="TT87" s="60"/>
      <c r="TU87" s="60"/>
      <c r="TV87" s="60"/>
      <c r="TW87" s="60"/>
      <c r="TX87" s="60"/>
      <c r="TY87" s="60"/>
      <c r="TZ87" s="60"/>
      <c r="UA87" s="60"/>
      <c r="UB87" s="60"/>
      <c r="UC87" s="60"/>
      <c r="UD87" s="60"/>
      <c r="UE87" s="60"/>
      <c r="UF87" s="60"/>
      <c r="UG87" s="60"/>
      <c r="UH87" s="60"/>
      <c r="UI87" s="60"/>
      <c r="UJ87" s="60"/>
      <c r="UK87" s="60"/>
      <c r="UL87" s="60"/>
      <c r="UM87" s="60"/>
      <c r="UN87" s="60"/>
      <c r="UO87" s="60"/>
      <c r="UP87" s="60"/>
      <c r="UQ87" s="60"/>
      <c r="UR87" s="60"/>
      <c r="US87" s="60"/>
      <c r="UT87" s="60"/>
      <c r="UU87" s="60"/>
      <c r="UV87" s="60"/>
      <c r="UW87" s="60"/>
      <c r="UX87" s="60"/>
      <c r="UY87" s="60"/>
      <c r="UZ87" s="60"/>
      <c r="VA87" s="60"/>
      <c r="VB87" s="60"/>
      <c r="VC87" s="60"/>
      <c r="VD87" s="60"/>
      <c r="VE87" s="60"/>
      <c r="VF87" s="60"/>
      <c r="VG87" s="60"/>
      <c r="VH87" s="60"/>
      <c r="VI87" s="60"/>
      <c r="VJ87" s="60"/>
      <c r="VK87" s="60"/>
      <c r="VL87" s="60"/>
      <c r="VM87" s="60"/>
      <c r="VN87" s="60"/>
      <c r="VO87" s="60"/>
      <c r="VP87" s="60"/>
      <c r="VQ87" s="60"/>
      <c r="VR87" s="60"/>
      <c r="VS87" s="60"/>
      <c r="VT87" s="60"/>
      <c r="VU87" s="60"/>
      <c r="VV87" s="60"/>
      <c r="VW87" s="60"/>
      <c r="VX87" s="60"/>
      <c r="VY87" s="60"/>
      <c r="VZ87" s="60"/>
      <c r="WA87" s="60"/>
      <c r="WB87" s="60"/>
      <c r="WC87" s="60"/>
      <c r="WD87" s="60"/>
      <c r="WE87" s="60"/>
      <c r="WF87" s="60"/>
      <c r="WG87" s="60"/>
      <c r="WH87" s="60"/>
      <c r="WI87" s="60"/>
      <c r="WJ87" s="60"/>
      <c r="WK87" s="60"/>
      <c r="WL87" s="60"/>
      <c r="WM87" s="60"/>
      <c r="WN87" s="60"/>
      <c r="WO87" s="60"/>
      <c r="WP87" s="60"/>
      <c r="WQ87" s="60"/>
      <c r="WR87" s="60"/>
      <c r="WS87" s="60"/>
      <c r="WT87" s="60"/>
      <c r="WU87" s="60"/>
      <c r="WV87" s="60"/>
      <c r="WW87" s="60"/>
      <c r="WX87" s="60"/>
      <c r="WY87" s="60"/>
      <c r="WZ87" s="60"/>
      <c r="XA87" s="60"/>
      <c r="XB87" s="60"/>
      <c r="XC87" s="60"/>
      <c r="XD87" s="60"/>
      <c r="XE87" s="60"/>
      <c r="XF87" s="60"/>
      <c r="XG87" s="60"/>
      <c r="XH87" s="60"/>
      <c r="XI87" s="60"/>
      <c r="XJ87" s="60"/>
      <c r="XK87" s="60"/>
      <c r="XL87" s="60"/>
      <c r="XM87" s="60"/>
      <c r="XN87" s="60"/>
      <c r="XO87" s="60"/>
      <c r="XP87" s="60"/>
      <c r="XQ87" s="60"/>
      <c r="XR87" s="60"/>
      <c r="XS87" s="60"/>
      <c r="XT87" s="60"/>
      <c r="XU87" s="60"/>
      <c r="XV87" s="60"/>
      <c r="XW87" s="60"/>
      <c r="XX87" s="60"/>
      <c r="XY87" s="60"/>
      <c r="XZ87" s="60"/>
      <c r="YA87" s="60"/>
      <c r="YB87" s="60"/>
      <c r="YC87" s="60"/>
      <c r="YD87" s="60"/>
      <c r="YE87" s="60"/>
      <c r="YF87" s="60"/>
      <c r="YG87" s="60"/>
      <c r="YH87" s="60"/>
      <c r="YI87" s="60"/>
      <c r="YJ87" s="60"/>
      <c r="YK87" s="60"/>
      <c r="YL87" s="60"/>
      <c r="YM87" s="60"/>
      <c r="YN87" s="60"/>
      <c r="YO87" s="60"/>
      <c r="YP87" s="60"/>
      <c r="YQ87" s="60"/>
      <c r="YR87" s="60"/>
      <c r="YS87" s="60"/>
      <c r="YT87" s="60"/>
      <c r="YU87" s="60"/>
      <c r="YV87" s="60"/>
      <c r="YW87" s="60"/>
      <c r="YX87" s="60"/>
      <c r="YY87" s="60"/>
      <c r="YZ87" s="60"/>
      <c r="ZA87" s="60"/>
      <c r="ZB87" s="60"/>
      <c r="ZC87" s="60"/>
      <c r="ZD87" s="60"/>
      <c r="ZE87" s="60"/>
      <c r="ZF87" s="60"/>
      <c r="ZG87" s="60"/>
      <c r="ZH87" s="60"/>
      <c r="ZI87" s="60"/>
      <c r="ZJ87" s="60"/>
      <c r="ZK87" s="60"/>
      <c r="ZL87" s="60"/>
      <c r="ZM87" s="60"/>
      <c r="ZN87" s="60"/>
      <c r="ZO87" s="60"/>
      <c r="ZP87" s="60"/>
      <c r="ZQ87" s="60"/>
      <c r="ZR87" s="60"/>
      <c r="ZS87" s="60"/>
      <c r="ZT87" s="60"/>
      <c r="ZU87" s="60"/>
      <c r="ZV87" s="60"/>
      <c r="ZW87" s="60"/>
      <c r="ZX87" s="60"/>
      <c r="ZY87" s="60"/>
      <c r="ZZ87" s="60"/>
      <c r="AAA87" s="60"/>
      <c r="AAB87" s="60"/>
      <c r="AAC87" s="60"/>
      <c r="AAD87" s="60"/>
      <c r="AAE87" s="60"/>
      <c r="AAF87" s="60"/>
      <c r="AAG87" s="60"/>
      <c r="AAH87" s="60"/>
      <c r="AAI87" s="60"/>
      <c r="AAJ87" s="60"/>
      <c r="AAK87" s="60"/>
      <c r="AAL87" s="60"/>
      <c r="AAM87" s="60"/>
      <c r="AAN87" s="60"/>
      <c r="AAO87" s="60"/>
      <c r="AAP87" s="60"/>
      <c r="AAQ87" s="60"/>
      <c r="AAR87" s="60"/>
      <c r="AAS87" s="60"/>
      <c r="AAT87" s="60"/>
      <c r="AAU87" s="60"/>
      <c r="AAV87" s="60"/>
      <c r="AAW87" s="60"/>
      <c r="AAX87" s="60"/>
      <c r="AAY87" s="60"/>
      <c r="AAZ87" s="60"/>
      <c r="ABA87" s="60"/>
      <c r="ABB87" s="60"/>
      <c r="ABC87" s="60"/>
      <c r="ABD87" s="60"/>
      <c r="ABE87" s="60"/>
      <c r="ABF87" s="60"/>
      <c r="ABG87" s="60"/>
      <c r="ABH87" s="60"/>
      <c r="ABI87" s="60"/>
      <c r="ABJ87" s="60"/>
      <c r="ABK87" s="60"/>
      <c r="ABL87" s="60"/>
      <c r="ABM87" s="60"/>
      <c r="ABN87" s="60"/>
      <c r="ABO87" s="60"/>
      <c r="ABP87" s="60"/>
      <c r="ABQ87" s="60"/>
      <c r="ABR87" s="60"/>
      <c r="ABS87" s="60"/>
      <c r="ABT87" s="60"/>
      <c r="ABU87" s="60"/>
      <c r="ABV87" s="60"/>
      <c r="ABW87" s="60"/>
      <c r="ABX87" s="60"/>
      <c r="ABY87" s="60"/>
      <c r="ABZ87" s="60"/>
      <c r="ACA87" s="60"/>
      <c r="ACB87" s="60"/>
      <c r="ACC87" s="60"/>
      <c r="ACD87" s="60"/>
      <c r="ACE87" s="60"/>
      <c r="ACF87" s="60"/>
      <c r="ACG87" s="60"/>
      <c r="ACH87" s="60"/>
      <c r="ACI87" s="60"/>
      <c r="ACJ87" s="60"/>
      <c r="ACK87" s="60"/>
      <c r="ACL87" s="60"/>
      <c r="ACM87" s="60"/>
      <c r="ACN87" s="60"/>
      <c r="ACO87" s="60"/>
      <c r="ACP87" s="60"/>
      <c r="ACQ87" s="60"/>
      <c r="ACR87" s="60"/>
      <c r="ACS87" s="60"/>
      <c r="ACT87" s="60"/>
      <c r="ACU87" s="60"/>
      <c r="ACV87" s="60"/>
      <c r="ACW87" s="60"/>
      <c r="ACX87" s="60"/>
      <c r="ACY87" s="60"/>
      <c r="ACZ87" s="60"/>
      <c r="ADA87" s="60"/>
      <c r="ADB87" s="60"/>
      <c r="ADC87" s="60"/>
      <c r="ADD87" s="60"/>
      <c r="ADE87" s="60"/>
      <c r="ADF87" s="60"/>
      <c r="ADG87" s="60"/>
      <c r="ADH87" s="60"/>
      <c r="ADI87" s="60"/>
      <c r="ADJ87" s="60"/>
      <c r="ADK87" s="60"/>
      <c r="ADL87" s="60"/>
      <c r="ADM87" s="60"/>
      <c r="ADN87" s="60"/>
      <c r="ADO87" s="60"/>
      <c r="ADP87" s="60"/>
      <c r="ADQ87" s="60"/>
      <c r="ADR87" s="60"/>
      <c r="ADS87" s="60"/>
      <c r="ADT87" s="60"/>
      <c r="ADU87" s="60"/>
      <c r="ADV87" s="60"/>
      <c r="ADW87" s="60"/>
      <c r="ADX87" s="60"/>
      <c r="ADY87" s="60"/>
      <c r="ADZ87" s="60"/>
      <c r="AEA87" s="60"/>
      <c r="AEB87" s="60"/>
      <c r="AEC87" s="60"/>
      <c r="AED87" s="60"/>
      <c r="AEE87" s="60"/>
      <c r="AEF87" s="60"/>
      <c r="AEG87" s="60"/>
      <c r="AEH87" s="60"/>
      <c r="AEI87" s="60"/>
      <c r="AEJ87" s="60"/>
      <c r="AEK87" s="60"/>
      <c r="AEL87" s="60"/>
      <c r="AEM87" s="60"/>
      <c r="AEN87" s="60"/>
      <c r="AEO87" s="60"/>
      <c r="AEP87" s="60"/>
      <c r="AEQ87" s="60"/>
      <c r="AER87" s="60"/>
      <c r="AES87" s="60"/>
      <c r="AET87" s="60"/>
      <c r="AEU87" s="60"/>
      <c r="AEV87" s="60"/>
      <c r="AEW87" s="60"/>
      <c r="AEX87" s="60"/>
      <c r="AEY87" s="60"/>
      <c r="AEZ87" s="60"/>
      <c r="AFA87" s="60"/>
      <c r="AFB87" s="60"/>
      <c r="AFC87" s="60"/>
      <c r="AFD87" s="60"/>
      <c r="AFE87" s="60"/>
      <c r="AFF87" s="60"/>
      <c r="AFG87" s="60"/>
      <c r="AFH87" s="60"/>
      <c r="AFI87" s="60"/>
      <c r="AFJ87" s="60"/>
      <c r="AFK87" s="60"/>
      <c r="AFL87" s="60"/>
      <c r="AFM87" s="60"/>
      <c r="AFN87" s="60"/>
      <c r="AFO87" s="60"/>
      <c r="AFP87" s="60"/>
      <c r="AFQ87" s="60"/>
      <c r="AFR87" s="60"/>
      <c r="AFS87" s="60"/>
      <c r="AFT87" s="60"/>
      <c r="AFU87" s="60"/>
      <c r="AFV87" s="60"/>
      <c r="AFW87" s="60"/>
      <c r="AFX87" s="60"/>
      <c r="AFY87" s="60"/>
      <c r="AFZ87" s="60"/>
      <c r="AGA87" s="60"/>
      <c r="AGB87" s="60"/>
      <c r="AGC87" s="60"/>
      <c r="AGD87" s="60"/>
      <c r="AGE87" s="60"/>
      <c r="AGF87" s="60"/>
      <c r="AGG87" s="60"/>
      <c r="AGH87" s="60"/>
      <c r="AGI87" s="60"/>
      <c r="AGJ87" s="60"/>
      <c r="AGK87" s="60"/>
      <c r="AGL87" s="60"/>
      <c r="AGM87" s="60"/>
      <c r="AGN87" s="60"/>
      <c r="AGO87" s="60"/>
      <c r="AGP87" s="60"/>
      <c r="AGQ87" s="60"/>
      <c r="AGR87" s="60"/>
      <c r="AGS87" s="60"/>
      <c r="AGT87" s="60"/>
      <c r="AGU87" s="60"/>
      <c r="AGV87" s="60"/>
      <c r="AGW87" s="60"/>
      <c r="AGX87" s="60"/>
      <c r="AGY87" s="60"/>
      <c r="AGZ87" s="60"/>
      <c r="AHA87" s="60"/>
      <c r="AHB87" s="60"/>
      <c r="AHC87" s="60"/>
      <c r="AHD87" s="60"/>
      <c r="AHE87" s="60"/>
      <c r="AHF87" s="60"/>
      <c r="AHG87" s="60"/>
      <c r="AHH87" s="60"/>
      <c r="AHI87" s="60"/>
      <c r="AHJ87" s="60"/>
      <c r="AHK87" s="60"/>
      <c r="AHL87" s="60"/>
      <c r="AHM87" s="60"/>
      <c r="AHN87" s="60"/>
      <c r="AHO87" s="60"/>
      <c r="AHP87" s="60"/>
      <c r="AHQ87" s="60"/>
      <c r="AHR87" s="60"/>
      <c r="AHS87" s="60"/>
      <c r="AHT87" s="60"/>
      <c r="AHU87" s="60"/>
      <c r="AHV87" s="60"/>
      <c r="AHW87" s="60"/>
      <c r="AHX87" s="60"/>
      <c r="AHY87" s="60"/>
      <c r="AHZ87" s="60"/>
      <c r="AIA87" s="60"/>
      <c r="AIB87" s="60"/>
      <c r="AIC87" s="60"/>
      <c r="AID87" s="60"/>
      <c r="AIE87" s="60"/>
      <c r="AIF87" s="60"/>
      <c r="AIG87" s="60"/>
      <c r="AIH87" s="60"/>
      <c r="AII87" s="60"/>
      <c r="AIJ87" s="60"/>
      <c r="AIK87" s="60"/>
      <c r="AIL87" s="60"/>
      <c r="AIM87" s="60"/>
      <c r="AIN87" s="60"/>
      <c r="AIO87" s="60"/>
      <c r="AIP87" s="60"/>
      <c r="AIQ87" s="60"/>
      <c r="AIR87" s="60"/>
      <c r="AIS87" s="60"/>
      <c r="AIT87" s="60"/>
      <c r="AIU87" s="60"/>
      <c r="AIV87" s="60"/>
      <c r="AIW87" s="60"/>
      <c r="AIX87" s="60"/>
      <c r="AIY87" s="60"/>
      <c r="AIZ87" s="60"/>
      <c r="AJA87" s="60"/>
      <c r="AJB87" s="60"/>
      <c r="AJC87" s="60"/>
      <c r="AJD87" s="60"/>
      <c r="AJE87" s="60"/>
      <c r="AJF87" s="60"/>
      <c r="AJG87" s="60"/>
      <c r="AJH87" s="60"/>
      <c r="AJI87" s="60"/>
      <c r="AJJ87" s="60"/>
      <c r="AJK87" s="60"/>
      <c r="AJL87" s="60"/>
      <c r="AJM87" s="60"/>
      <c r="AJN87" s="60"/>
      <c r="AJO87" s="60"/>
      <c r="AJP87" s="60"/>
      <c r="AJQ87" s="60"/>
      <c r="AJR87" s="60"/>
      <c r="AJS87" s="60"/>
      <c r="AJT87" s="60"/>
      <c r="AJU87" s="60"/>
      <c r="AJV87" s="60"/>
      <c r="AJW87" s="60"/>
      <c r="AJX87" s="60"/>
      <c r="AJY87" s="60"/>
      <c r="AJZ87" s="60"/>
      <c r="AKA87" s="60"/>
      <c r="AKB87" s="60"/>
      <c r="AKC87" s="60"/>
      <c r="AKD87" s="60"/>
      <c r="AKE87" s="60"/>
      <c r="AKF87" s="60"/>
      <c r="AKG87" s="60"/>
      <c r="AKH87" s="60"/>
      <c r="AKI87" s="60"/>
      <c r="AKJ87" s="60"/>
      <c r="AKK87" s="60"/>
      <c r="AKL87" s="60"/>
      <c r="AKM87" s="60"/>
      <c r="AKN87" s="60"/>
      <c r="AKO87" s="60"/>
      <c r="AKP87" s="60"/>
      <c r="AKQ87" s="60"/>
      <c r="AKR87" s="60"/>
      <c r="AKS87" s="60"/>
      <c r="AKT87" s="60"/>
      <c r="AKU87" s="60"/>
      <c r="AKV87" s="60"/>
      <c r="AKW87" s="60"/>
      <c r="AKX87" s="60"/>
      <c r="AKY87" s="60"/>
      <c r="AKZ87" s="60"/>
      <c r="ALA87" s="60"/>
      <c r="ALB87" s="60"/>
      <c r="ALC87" s="60"/>
      <c r="ALD87" s="60"/>
      <c r="ALE87" s="60"/>
      <c r="ALF87" s="60"/>
      <c r="ALG87" s="60"/>
      <c r="ALH87" s="60"/>
      <c r="ALI87" s="60"/>
      <c r="ALJ87" s="60"/>
      <c r="ALK87" s="60"/>
      <c r="ALL87" s="60"/>
      <c r="ALM87" s="60"/>
      <c r="ALN87" s="60"/>
      <c r="ALO87" s="60"/>
      <c r="ALP87" s="60"/>
      <c r="ALQ87" s="60"/>
      <c r="ALR87" s="60"/>
      <c r="ALS87" s="60"/>
      <c r="ALT87" s="60"/>
      <c r="ALU87" s="60"/>
      <c r="ALV87" s="60"/>
      <c r="ALW87" s="60"/>
      <c r="ALX87" s="60"/>
      <c r="ALY87" s="60"/>
      <c r="ALZ87" s="60"/>
      <c r="AMA87" s="60"/>
      <c r="AMB87" s="60"/>
      <c r="AMC87" s="60"/>
      <c r="AMD87" s="60"/>
      <c r="AME87" s="60"/>
      <c r="AMF87" s="60"/>
      <c r="AMG87" s="60"/>
      <c r="AMH87" s="60"/>
      <c r="AMI87" s="60"/>
      <c r="AMJ87" s="60"/>
      <c r="AMK87" s="60"/>
      <c r="AML87" s="60"/>
      <c r="AMM87" s="60"/>
      <c r="AMN87" s="60"/>
      <c r="AMO87" s="60"/>
      <c r="AMP87" s="60"/>
      <c r="AMQ87" s="60"/>
      <c r="AMR87" s="60"/>
      <c r="AMS87" s="60"/>
      <c r="AMT87" s="60"/>
      <c r="AMU87" s="60"/>
      <c r="AMV87" s="60"/>
      <c r="AMW87" s="60"/>
      <c r="AMX87" s="60"/>
      <c r="AMY87" s="60"/>
      <c r="AMZ87" s="60"/>
      <c r="ANA87" s="60"/>
      <c r="ANB87" s="60"/>
      <c r="ANC87" s="60"/>
      <c r="AND87" s="60"/>
      <c r="ANE87" s="60"/>
      <c r="ANF87" s="60"/>
      <c r="ANG87" s="60"/>
      <c r="ANH87" s="60"/>
      <c r="ANI87" s="60"/>
      <c r="ANJ87" s="60"/>
      <c r="ANK87" s="60"/>
      <c r="ANL87" s="60"/>
      <c r="ANM87" s="60"/>
      <c r="ANN87" s="60"/>
      <c r="ANO87" s="60"/>
      <c r="ANP87" s="60"/>
      <c r="ANQ87" s="60"/>
      <c r="ANR87" s="60"/>
      <c r="ANS87" s="60"/>
      <c r="ANT87" s="60"/>
      <c r="ANU87" s="60"/>
      <c r="ANV87" s="60"/>
      <c r="ANW87" s="60"/>
      <c r="ANX87" s="60"/>
      <c r="ANY87" s="60"/>
      <c r="ANZ87" s="60"/>
      <c r="AOA87" s="60"/>
      <c r="AOB87" s="60"/>
      <c r="AOC87" s="60"/>
      <c r="AOD87" s="60"/>
      <c r="AOE87" s="60"/>
      <c r="AOF87" s="60"/>
      <c r="AOG87" s="60"/>
      <c r="AOH87" s="60"/>
      <c r="AOI87" s="60"/>
      <c r="AOJ87" s="60"/>
      <c r="AOK87" s="60"/>
      <c r="AOL87" s="60"/>
      <c r="AOM87" s="60"/>
      <c r="AON87" s="60"/>
      <c r="AOO87" s="60"/>
      <c r="AOP87" s="60"/>
      <c r="AOQ87" s="60"/>
      <c r="AOR87" s="60"/>
      <c r="AOS87" s="60"/>
      <c r="AOT87" s="60"/>
      <c r="AOU87" s="60"/>
      <c r="AOV87" s="60"/>
      <c r="AOW87" s="60"/>
      <c r="AOX87" s="60"/>
      <c r="AOY87" s="60"/>
      <c r="AOZ87" s="60"/>
      <c r="APA87" s="60"/>
      <c r="APB87" s="60"/>
      <c r="APC87" s="60"/>
      <c r="APD87" s="60"/>
      <c r="APE87" s="60"/>
      <c r="APF87" s="60"/>
      <c r="APG87" s="60"/>
      <c r="APH87" s="60"/>
      <c r="API87" s="60"/>
      <c r="APJ87" s="60"/>
      <c r="APK87" s="60"/>
      <c r="APL87" s="60"/>
      <c r="APM87" s="60"/>
      <c r="APN87" s="60"/>
      <c r="APO87" s="60"/>
      <c r="APP87" s="60"/>
      <c r="APQ87" s="60"/>
      <c r="APR87" s="60"/>
      <c r="APS87" s="60"/>
      <c r="APT87" s="60"/>
      <c r="APU87" s="60"/>
      <c r="APV87" s="60"/>
      <c r="APW87" s="60"/>
      <c r="APX87" s="60"/>
      <c r="APY87" s="60"/>
      <c r="APZ87" s="60"/>
      <c r="AQA87" s="60"/>
      <c r="AQB87" s="60"/>
      <c r="AQC87" s="60"/>
      <c r="AQD87" s="60"/>
      <c r="AQE87" s="60"/>
      <c r="AQF87" s="60"/>
      <c r="AQG87" s="60"/>
      <c r="AQH87" s="60"/>
      <c r="AQI87" s="60"/>
      <c r="AQJ87" s="60"/>
      <c r="AQK87" s="60"/>
      <c r="AQL87" s="60"/>
      <c r="AQM87" s="60"/>
      <c r="AQN87" s="60"/>
      <c r="AQO87" s="60"/>
      <c r="AQP87" s="60"/>
      <c r="AQQ87" s="60"/>
      <c r="AQR87" s="60"/>
      <c r="AQS87" s="60"/>
      <c r="AQT87" s="60"/>
      <c r="AQU87" s="60"/>
      <c r="AQV87" s="60"/>
      <c r="AQW87" s="60"/>
      <c r="AQX87" s="60"/>
      <c r="AQY87" s="60"/>
      <c r="AQZ87" s="60"/>
      <c r="ARA87" s="60"/>
      <c r="ARB87" s="60"/>
      <c r="ARC87" s="60"/>
      <c r="ARD87" s="60"/>
      <c r="ARE87" s="60"/>
      <c r="ARF87" s="60"/>
      <c r="ARG87" s="60"/>
      <c r="ARH87" s="60"/>
      <c r="ARI87" s="60"/>
      <c r="ARJ87" s="60"/>
      <c r="ARK87" s="60"/>
      <c r="ARL87" s="60"/>
      <c r="ARM87" s="60"/>
      <c r="ARN87" s="60"/>
      <c r="ARO87" s="60"/>
      <c r="ARP87" s="60"/>
      <c r="ARQ87" s="60"/>
      <c r="ARR87" s="60"/>
      <c r="ARS87" s="60"/>
      <c r="ART87" s="60"/>
      <c r="ARU87" s="60"/>
      <c r="ARV87" s="60"/>
      <c r="ARW87" s="60"/>
      <c r="ARX87" s="60"/>
      <c r="ARY87" s="60"/>
      <c r="ARZ87" s="60"/>
      <c r="ASA87" s="60"/>
      <c r="ASB87" s="60"/>
      <c r="ASC87" s="60"/>
      <c r="ASD87" s="60"/>
      <c r="ASE87" s="60"/>
      <c r="ASF87" s="60"/>
      <c r="ASG87" s="60"/>
      <c r="ASH87" s="60"/>
      <c r="ASI87" s="60"/>
      <c r="ASJ87" s="60"/>
      <c r="ASK87" s="60"/>
      <c r="ASL87" s="60"/>
      <c r="ASM87" s="60"/>
      <c r="ASN87" s="60"/>
      <c r="ASO87" s="60"/>
      <c r="ASP87" s="60"/>
      <c r="ASQ87" s="60"/>
      <c r="ASR87" s="60"/>
      <c r="ASS87" s="60"/>
      <c r="AST87" s="60"/>
      <c r="ASU87" s="60"/>
      <c r="ASV87" s="60"/>
      <c r="ASW87" s="60"/>
      <c r="ASX87" s="60"/>
      <c r="ASY87" s="60"/>
      <c r="ASZ87" s="60"/>
      <c r="ATA87" s="60"/>
      <c r="ATB87" s="60"/>
      <c r="ATC87" s="60"/>
      <c r="ATD87" s="60"/>
      <c r="ATE87" s="60"/>
      <c r="ATF87" s="60"/>
      <c r="ATG87" s="60"/>
      <c r="ATH87" s="60"/>
      <c r="ATI87" s="60"/>
      <c r="ATJ87" s="60"/>
      <c r="ATK87" s="60"/>
      <c r="ATL87" s="60"/>
      <c r="ATM87" s="60"/>
      <c r="ATN87" s="60"/>
      <c r="ATO87" s="60"/>
      <c r="ATP87" s="60"/>
      <c r="ATQ87" s="60"/>
      <c r="ATR87" s="60"/>
      <c r="ATS87" s="60"/>
      <c r="ATT87" s="60"/>
      <c r="ATU87" s="60"/>
      <c r="ATV87" s="60"/>
      <c r="ATW87" s="60"/>
      <c r="ATX87" s="60"/>
      <c r="ATY87" s="60"/>
      <c r="ATZ87" s="60"/>
      <c r="AUA87" s="60"/>
      <c r="AUB87" s="60"/>
      <c r="AUC87" s="60"/>
      <c r="AUD87" s="60"/>
      <c r="AUE87" s="60"/>
      <c r="AUF87" s="60"/>
      <c r="AUG87" s="60"/>
      <c r="AUH87" s="60"/>
      <c r="AUI87" s="60"/>
      <c r="AUJ87" s="60"/>
      <c r="AUK87" s="60"/>
      <c r="AUL87" s="60"/>
      <c r="AUM87" s="60"/>
      <c r="AUN87" s="60"/>
      <c r="AUO87" s="60"/>
      <c r="AUP87" s="60"/>
      <c r="AUQ87" s="60"/>
      <c r="AUR87" s="60"/>
      <c r="AUS87" s="60"/>
      <c r="AUT87" s="60"/>
      <c r="AUU87" s="60"/>
      <c r="AUV87" s="60"/>
      <c r="AUW87" s="60"/>
      <c r="AUX87" s="60"/>
      <c r="AUY87" s="60"/>
      <c r="AUZ87" s="60"/>
      <c r="AVA87" s="60"/>
      <c r="AVB87" s="60"/>
      <c r="AVC87" s="60"/>
      <c r="AVD87" s="60"/>
      <c r="AVE87" s="60"/>
      <c r="AVF87" s="60"/>
      <c r="AVG87" s="60"/>
      <c r="AVH87" s="60"/>
      <c r="AVI87" s="60"/>
      <c r="AVJ87" s="60"/>
      <c r="AVK87" s="60"/>
      <c r="AVL87" s="60"/>
      <c r="AVM87" s="60"/>
      <c r="AVN87" s="60"/>
      <c r="AVO87" s="60"/>
      <c r="AVP87" s="60"/>
      <c r="AVQ87" s="60"/>
      <c r="AVR87" s="60"/>
      <c r="AVS87" s="60"/>
      <c r="AVT87" s="60"/>
      <c r="AVU87" s="60"/>
      <c r="AVV87" s="60"/>
      <c r="AVW87" s="60"/>
      <c r="AVX87" s="60"/>
      <c r="AVY87" s="60"/>
      <c r="AVZ87" s="60"/>
      <c r="AWA87" s="60"/>
      <c r="AWB87" s="60"/>
      <c r="AWC87" s="60"/>
      <c r="AWD87" s="60"/>
      <c r="AWE87" s="60"/>
      <c r="AWF87" s="60"/>
      <c r="AWG87" s="60"/>
      <c r="AWH87" s="60"/>
      <c r="AWI87" s="60"/>
      <c r="AWJ87" s="60"/>
      <c r="AWK87" s="60"/>
      <c r="AWL87" s="60"/>
      <c r="AWM87" s="60"/>
      <c r="AWN87" s="60"/>
      <c r="AWO87" s="60"/>
      <c r="AWP87" s="60"/>
      <c r="AWQ87" s="60"/>
      <c r="AWR87" s="60"/>
      <c r="AWS87" s="60"/>
      <c r="AWT87" s="60"/>
      <c r="AWU87" s="60"/>
      <c r="AWV87" s="60"/>
      <c r="AWW87" s="60"/>
      <c r="AWX87" s="60"/>
      <c r="AWY87" s="60"/>
      <c r="AWZ87" s="60"/>
      <c r="AXA87" s="60"/>
      <c r="AXB87" s="60"/>
      <c r="AXC87" s="60"/>
      <c r="AXD87" s="60"/>
      <c r="AXE87" s="60"/>
      <c r="AXF87" s="60"/>
      <c r="AXG87" s="60"/>
      <c r="AXH87" s="60"/>
      <c r="AXI87" s="60"/>
      <c r="AXJ87" s="60"/>
      <c r="AXK87" s="60"/>
      <c r="AXL87" s="60"/>
      <c r="AXM87" s="60"/>
      <c r="AXN87" s="60"/>
      <c r="AXO87" s="60"/>
      <c r="AXP87" s="60"/>
      <c r="AXQ87" s="60"/>
      <c r="AXR87" s="60"/>
      <c r="AXS87" s="60"/>
      <c r="AXT87" s="60"/>
      <c r="AXU87" s="60"/>
      <c r="AXV87" s="60"/>
      <c r="AXW87" s="60"/>
      <c r="AXX87" s="60"/>
      <c r="AXY87" s="60"/>
      <c r="AXZ87" s="60"/>
      <c r="AYA87" s="60"/>
      <c r="AYB87" s="60"/>
      <c r="AYC87" s="60"/>
      <c r="AYD87" s="60"/>
      <c r="AYE87" s="60"/>
      <c r="AYF87" s="60"/>
      <c r="AYG87" s="60"/>
      <c r="AYH87" s="60"/>
      <c r="AYI87" s="60"/>
      <c r="AYJ87" s="60"/>
      <c r="AYK87" s="60"/>
      <c r="AYL87" s="60"/>
      <c r="AYM87" s="60"/>
      <c r="AYN87" s="60"/>
      <c r="AYO87" s="60"/>
      <c r="AYP87" s="60"/>
      <c r="AYQ87" s="60"/>
      <c r="AYR87" s="60"/>
      <c r="AYS87" s="60"/>
      <c r="AYT87" s="60"/>
      <c r="AYU87" s="60"/>
      <c r="AYV87" s="60"/>
      <c r="AYW87" s="60"/>
      <c r="AYX87" s="60"/>
      <c r="AYY87" s="60"/>
      <c r="AYZ87" s="60"/>
      <c r="AZA87" s="60"/>
      <c r="AZB87" s="60"/>
      <c r="AZC87" s="60"/>
      <c r="AZD87" s="60"/>
      <c r="AZE87" s="60"/>
      <c r="AZF87" s="60"/>
      <c r="AZG87" s="60"/>
      <c r="AZH87" s="60"/>
      <c r="AZI87" s="60"/>
      <c r="AZJ87" s="60"/>
      <c r="AZK87" s="60"/>
      <c r="AZL87" s="60"/>
      <c r="AZM87" s="60"/>
      <c r="AZN87" s="60"/>
      <c r="AZO87" s="60"/>
      <c r="AZP87" s="60"/>
      <c r="AZQ87" s="60"/>
      <c r="AZR87" s="60"/>
      <c r="AZS87" s="60"/>
      <c r="AZT87" s="60"/>
      <c r="AZU87" s="60"/>
      <c r="AZV87" s="60"/>
      <c r="AZW87" s="60"/>
      <c r="AZX87" s="60"/>
      <c r="AZY87" s="60"/>
      <c r="AZZ87" s="60"/>
      <c r="BAA87" s="60"/>
      <c r="BAB87" s="60"/>
      <c r="BAC87" s="60"/>
      <c r="BAD87" s="60"/>
      <c r="BAE87" s="60"/>
      <c r="BAF87" s="60"/>
      <c r="BAG87" s="60"/>
      <c r="BAH87" s="60"/>
      <c r="BAI87" s="60"/>
      <c r="BAJ87" s="60"/>
      <c r="BAK87" s="60"/>
      <c r="BAL87" s="60"/>
      <c r="BAM87" s="60"/>
      <c r="BAN87" s="60"/>
      <c r="BAO87" s="60"/>
      <c r="BAP87" s="60"/>
      <c r="BAQ87" s="60"/>
      <c r="BAR87" s="60"/>
      <c r="BAS87" s="60"/>
      <c r="BAT87" s="60"/>
      <c r="BAU87" s="60"/>
      <c r="BAV87" s="60"/>
      <c r="BAW87" s="60"/>
      <c r="BAX87" s="60"/>
      <c r="BAY87" s="60"/>
      <c r="BAZ87" s="60"/>
      <c r="BBA87" s="60"/>
      <c r="BBB87" s="60"/>
      <c r="BBC87" s="60"/>
      <c r="BBD87" s="60"/>
      <c r="BBE87" s="60"/>
      <c r="BBF87" s="60"/>
      <c r="BBG87" s="60"/>
      <c r="BBH87" s="60"/>
      <c r="BBI87" s="60"/>
      <c r="BBJ87" s="60"/>
      <c r="BBK87" s="60"/>
      <c r="BBL87" s="60"/>
      <c r="BBM87" s="60"/>
      <c r="BBN87" s="60"/>
      <c r="BBO87" s="60"/>
      <c r="BBP87" s="60"/>
      <c r="BBQ87" s="60"/>
      <c r="BBR87" s="60"/>
      <c r="BBS87" s="60"/>
      <c r="BBT87" s="60"/>
      <c r="BBU87" s="60"/>
      <c r="BBV87" s="60"/>
      <c r="BBW87" s="60"/>
      <c r="BBX87" s="60"/>
      <c r="BBY87" s="60"/>
      <c r="BBZ87" s="60"/>
      <c r="BCA87" s="60"/>
      <c r="BCB87" s="60"/>
      <c r="BCC87" s="60"/>
      <c r="BCD87" s="60"/>
      <c r="BCE87" s="60"/>
      <c r="BCF87" s="60"/>
      <c r="BCG87" s="60"/>
      <c r="BCH87" s="60"/>
      <c r="BCI87" s="60"/>
      <c r="BCJ87" s="60"/>
      <c r="BCK87" s="60"/>
      <c r="BCL87" s="60"/>
      <c r="BCM87" s="60"/>
      <c r="BCN87" s="60"/>
      <c r="BCO87" s="60"/>
      <c r="BCP87" s="60"/>
      <c r="BCQ87" s="60"/>
      <c r="BCR87" s="60"/>
      <c r="BCS87" s="60"/>
      <c r="BCT87" s="60"/>
      <c r="BCU87" s="60"/>
      <c r="BCV87" s="60"/>
      <c r="BCW87" s="60"/>
      <c r="BCX87" s="60"/>
      <c r="BCY87" s="60"/>
      <c r="BCZ87" s="60"/>
      <c r="BDA87" s="60"/>
      <c r="BDB87" s="60"/>
      <c r="BDC87" s="60"/>
      <c r="BDD87" s="60"/>
      <c r="BDE87" s="60"/>
      <c r="BDF87" s="60"/>
      <c r="BDG87" s="60"/>
      <c r="BDH87" s="60"/>
      <c r="BDI87" s="60"/>
      <c r="BDJ87" s="60"/>
      <c r="BDK87" s="60"/>
      <c r="BDL87" s="60"/>
      <c r="BDM87" s="60"/>
      <c r="BDN87" s="60"/>
      <c r="BDO87" s="60"/>
      <c r="BDP87" s="60"/>
      <c r="BDQ87" s="60"/>
      <c r="BDR87" s="60"/>
      <c r="BDS87" s="60"/>
      <c r="BDT87" s="60"/>
      <c r="BDU87" s="60"/>
      <c r="BDV87" s="60"/>
      <c r="BDW87" s="60"/>
      <c r="BDX87" s="60"/>
      <c r="BDY87" s="60"/>
      <c r="BDZ87" s="60"/>
      <c r="BEA87" s="60"/>
      <c r="BEB87" s="60"/>
      <c r="BEC87" s="60"/>
      <c r="BED87" s="60"/>
      <c r="BEE87" s="60"/>
      <c r="BEF87" s="60"/>
      <c r="BEG87" s="60"/>
      <c r="BEH87" s="60"/>
      <c r="BEI87" s="60"/>
      <c r="BEJ87" s="60"/>
      <c r="BEK87" s="60"/>
      <c r="BEL87" s="60"/>
      <c r="BEM87" s="60"/>
      <c r="BEN87" s="60"/>
      <c r="BEO87" s="60"/>
      <c r="BEP87" s="60"/>
      <c r="BEQ87" s="60"/>
      <c r="BER87" s="60"/>
      <c r="BES87" s="60"/>
      <c r="BET87" s="60"/>
      <c r="BEU87" s="60"/>
      <c r="BEV87" s="60"/>
      <c r="BEW87" s="60"/>
      <c r="BEX87" s="60"/>
      <c r="BEY87" s="60"/>
      <c r="BEZ87" s="60"/>
      <c r="BFA87" s="60"/>
      <c r="BFB87" s="60"/>
      <c r="BFC87" s="60"/>
      <c r="BFD87" s="60"/>
      <c r="BFE87" s="60"/>
      <c r="BFF87" s="60"/>
      <c r="BFG87" s="60"/>
      <c r="BFH87" s="60"/>
      <c r="BFI87" s="60"/>
      <c r="BFJ87" s="60"/>
      <c r="BFK87" s="60"/>
      <c r="BFL87" s="60"/>
      <c r="BFM87" s="60"/>
      <c r="BFN87" s="60"/>
      <c r="BFO87" s="60"/>
      <c r="BFP87" s="60"/>
      <c r="BFQ87" s="60"/>
      <c r="BFR87" s="60"/>
      <c r="BFS87" s="60"/>
      <c r="BFT87" s="60"/>
      <c r="BFU87" s="60"/>
      <c r="BFV87" s="60"/>
      <c r="BFW87" s="60"/>
      <c r="BFX87" s="60"/>
      <c r="BFY87" s="60"/>
      <c r="BFZ87" s="60"/>
      <c r="BGA87" s="60"/>
      <c r="BGB87" s="60"/>
      <c r="BGC87" s="60"/>
      <c r="BGD87" s="60"/>
      <c r="BGE87" s="60"/>
      <c r="BGF87" s="60"/>
      <c r="BGG87" s="60"/>
      <c r="BGH87" s="60"/>
      <c r="BGI87" s="60"/>
      <c r="BGJ87" s="60"/>
      <c r="BGK87" s="60"/>
      <c r="BGL87" s="60"/>
      <c r="BGM87" s="60"/>
      <c r="BGN87" s="60"/>
      <c r="BGO87" s="60"/>
      <c r="BGP87" s="60"/>
      <c r="BGQ87" s="60"/>
      <c r="BGR87" s="60"/>
      <c r="BGS87" s="60"/>
      <c r="BGT87" s="60"/>
      <c r="BGU87" s="60"/>
      <c r="BGV87" s="60"/>
      <c r="BGW87" s="60"/>
      <c r="BGX87" s="60"/>
      <c r="BGY87" s="60"/>
      <c r="BGZ87" s="60"/>
      <c r="BHA87" s="60"/>
      <c r="BHB87" s="60"/>
      <c r="BHC87" s="60"/>
      <c r="BHD87" s="60"/>
      <c r="BHE87" s="60"/>
      <c r="BHF87" s="60"/>
      <c r="BHG87" s="60"/>
      <c r="BHH87" s="60"/>
      <c r="BHI87" s="60"/>
      <c r="BHJ87" s="60"/>
      <c r="BHK87" s="60"/>
      <c r="BHL87" s="60"/>
      <c r="BHM87" s="60"/>
      <c r="BHN87" s="60"/>
      <c r="BHO87" s="60"/>
      <c r="BHP87" s="60"/>
      <c r="BHQ87" s="60"/>
      <c r="BHR87" s="60"/>
      <c r="BHS87" s="60"/>
      <c r="BHT87" s="60"/>
      <c r="BHU87" s="60"/>
      <c r="BHV87" s="60"/>
      <c r="BHW87" s="60"/>
      <c r="BHX87" s="60"/>
      <c r="BHY87" s="60"/>
      <c r="BHZ87" s="60"/>
      <c r="BIA87" s="60"/>
      <c r="BIB87" s="60"/>
      <c r="BIC87" s="60"/>
      <c r="BID87" s="60"/>
      <c r="BIE87" s="60"/>
      <c r="BIF87" s="60"/>
      <c r="BIG87" s="60"/>
      <c r="BIH87" s="60"/>
      <c r="BII87" s="60"/>
      <c r="BIJ87" s="60"/>
      <c r="BIK87" s="60"/>
      <c r="BIL87" s="60"/>
      <c r="BIM87" s="60"/>
      <c r="BIN87" s="60"/>
      <c r="BIO87" s="60"/>
      <c r="BIP87" s="60"/>
      <c r="BIQ87" s="60"/>
      <c r="BIR87" s="60"/>
      <c r="BIS87" s="60"/>
      <c r="BIT87" s="60"/>
      <c r="BIU87" s="60"/>
      <c r="BIV87" s="60"/>
      <c r="BIW87" s="60"/>
      <c r="BIX87" s="60"/>
      <c r="BIY87" s="60"/>
      <c r="BIZ87" s="60"/>
      <c r="BJA87" s="60"/>
      <c r="BJB87" s="60"/>
      <c r="BJC87" s="60"/>
      <c r="BJD87" s="60"/>
      <c r="BJE87" s="60"/>
      <c r="BJF87" s="60"/>
      <c r="BJG87" s="60"/>
      <c r="BJH87" s="60"/>
      <c r="BJI87" s="60"/>
      <c r="BJJ87" s="60"/>
      <c r="BJK87" s="60"/>
      <c r="BJL87" s="60"/>
      <c r="BJM87" s="60"/>
      <c r="BJN87" s="60"/>
      <c r="BJO87" s="60"/>
      <c r="BJP87" s="60"/>
      <c r="BJQ87" s="60"/>
      <c r="BJR87" s="60"/>
      <c r="BJS87" s="60"/>
      <c r="BJT87" s="60"/>
      <c r="BJU87" s="60"/>
      <c r="BJV87" s="60"/>
      <c r="BJW87" s="60"/>
      <c r="BJX87" s="60"/>
      <c r="BJY87" s="60"/>
      <c r="BJZ87" s="60"/>
      <c r="BKA87" s="60"/>
      <c r="BKB87" s="60"/>
      <c r="BKC87" s="60"/>
      <c r="BKD87" s="60"/>
      <c r="BKE87" s="60"/>
      <c r="BKF87" s="60"/>
      <c r="BKG87" s="60"/>
      <c r="BKH87" s="60"/>
      <c r="BKI87" s="60"/>
      <c r="BKJ87" s="60"/>
      <c r="BKK87" s="60"/>
      <c r="BKL87" s="60"/>
      <c r="BKM87" s="60"/>
      <c r="BKN87" s="60"/>
      <c r="BKO87" s="60"/>
      <c r="BKP87" s="60"/>
      <c r="BKQ87" s="60"/>
      <c r="BKR87" s="60"/>
      <c r="BKS87" s="60"/>
      <c r="BKT87" s="60"/>
      <c r="BKU87" s="60"/>
      <c r="BKV87" s="60"/>
      <c r="BKW87" s="60"/>
      <c r="BKX87" s="60"/>
      <c r="BKY87" s="60"/>
      <c r="BKZ87" s="60"/>
      <c r="BLA87" s="60"/>
      <c r="BLB87" s="60"/>
      <c r="BLC87" s="60"/>
      <c r="BLD87" s="60"/>
      <c r="BLE87" s="60"/>
      <c r="BLF87" s="60"/>
      <c r="BLG87" s="60"/>
      <c r="BLH87" s="60"/>
      <c r="BLI87" s="60"/>
      <c r="BLJ87" s="60"/>
      <c r="BLK87" s="60"/>
      <c r="BLL87" s="60"/>
      <c r="BLM87" s="60"/>
      <c r="BLN87" s="60"/>
      <c r="BLO87" s="60"/>
      <c r="BLP87" s="60"/>
      <c r="BLQ87" s="60"/>
      <c r="BLR87" s="60"/>
      <c r="BLS87" s="60"/>
      <c r="BLT87" s="60"/>
      <c r="BLU87" s="60"/>
      <c r="BLV87" s="60"/>
      <c r="BLW87" s="60"/>
      <c r="BLX87" s="60"/>
      <c r="BLY87" s="60"/>
      <c r="BLZ87" s="60"/>
      <c r="BMA87" s="60"/>
      <c r="BMB87" s="60"/>
      <c r="BMC87" s="60"/>
      <c r="BMD87" s="60"/>
      <c r="BME87" s="60"/>
      <c r="BMF87" s="60"/>
      <c r="BMG87" s="60"/>
      <c r="BMH87" s="60"/>
      <c r="BMI87" s="60"/>
      <c r="BMJ87" s="60"/>
      <c r="BMK87" s="60"/>
      <c r="BML87" s="60"/>
      <c r="BMM87" s="60"/>
      <c r="BMN87" s="60"/>
      <c r="BMO87" s="60"/>
      <c r="BMP87" s="60"/>
      <c r="BMQ87" s="60"/>
      <c r="BMR87" s="60"/>
      <c r="BMS87" s="60"/>
      <c r="BMT87" s="60"/>
      <c r="BMU87" s="60"/>
      <c r="BMV87" s="60"/>
      <c r="BMW87" s="60"/>
      <c r="BMX87" s="60"/>
      <c r="BMY87" s="60"/>
      <c r="BMZ87" s="60"/>
      <c r="BNA87" s="60"/>
      <c r="BNB87" s="60"/>
      <c r="BNC87" s="60"/>
      <c r="BND87" s="60"/>
      <c r="BNE87" s="60"/>
      <c r="BNF87" s="60"/>
      <c r="BNG87" s="60"/>
      <c r="BNH87" s="60"/>
      <c r="BNI87" s="60"/>
      <c r="BNJ87" s="60"/>
      <c r="BNK87" s="60"/>
      <c r="BNL87" s="60"/>
      <c r="BNM87" s="60"/>
      <c r="BNN87" s="60"/>
      <c r="BNO87" s="60"/>
      <c r="BNP87" s="60"/>
      <c r="BNQ87" s="60"/>
      <c r="BNR87" s="60"/>
      <c r="BNS87" s="60"/>
      <c r="BNT87" s="60"/>
      <c r="BNU87" s="60"/>
      <c r="BNV87" s="60"/>
      <c r="BNW87" s="60"/>
      <c r="BNX87" s="60"/>
      <c r="BNY87" s="60"/>
      <c r="BNZ87" s="60"/>
      <c r="BOA87" s="60"/>
      <c r="BOB87" s="60"/>
      <c r="BOC87" s="60"/>
      <c r="BOD87" s="60"/>
      <c r="BOE87" s="60"/>
      <c r="BOF87" s="60"/>
      <c r="BOG87" s="60"/>
      <c r="BOH87" s="60"/>
      <c r="BOI87" s="60"/>
      <c r="BOJ87" s="60"/>
      <c r="BOK87" s="60"/>
      <c r="BOL87" s="60"/>
      <c r="BOM87" s="60"/>
      <c r="BON87" s="60"/>
      <c r="BOO87" s="60"/>
      <c r="BOP87" s="60"/>
      <c r="BOQ87" s="60"/>
      <c r="BOR87" s="60"/>
      <c r="BOS87" s="60"/>
      <c r="BOT87" s="60"/>
      <c r="BOU87" s="60"/>
      <c r="BOV87" s="60"/>
      <c r="BOW87" s="60"/>
      <c r="BOX87" s="60"/>
      <c r="BOY87" s="60"/>
      <c r="BOZ87" s="60"/>
      <c r="BPA87" s="60"/>
      <c r="BPB87" s="60"/>
      <c r="BPC87" s="60"/>
      <c r="BPD87" s="60"/>
      <c r="BPE87" s="60"/>
      <c r="BPF87" s="60"/>
      <c r="BPG87" s="60"/>
      <c r="BPH87" s="60"/>
      <c r="BPI87" s="60"/>
      <c r="BPJ87" s="60"/>
      <c r="BPK87" s="60"/>
      <c r="BPL87" s="60"/>
      <c r="BPM87" s="60"/>
      <c r="BPN87" s="60"/>
      <c r="BPO87" s="60"/>
      <c r="BPP87" s="60"/>
      <c r="BPQ87" s="60"/>
      <c r="BPR87" s="60"/>
      <c r="BPS87" s="60"/>
      <c r="BPT87" s="60"/>
      <c r="BPU87" s="60"/>
      <c r="BPV87" s="60"/>
      <c r="BPW87" s="60"/>
      <c r="BPX87" s="60"/>
      <c r="BPY87" s="60"/>
      <c r="BPZ87" s="60"/>
      <c r="BQA87" s="60"/>
      <c r="BQB87" s="60"/>
      <c r="BQC87" s="60"/>
      <c r="BQD87" s="60"/>
      <c r="BQE87" s="60"/>
      <c r="BQF87" s="60"/>
      <c r="BQG87" s="60"/>
      <c r="BQH87" s="60"/>
      <c r="BQI87" s="60"/>
      <c r="BQJ87" s="60"/>
      <c r="BQK87" s="60"/>
      <c r="BQL87" s="60"/>
      <c r="BQM87" s="60"/>
      <c r="BQN87" s="60"/>
      <c r="BQO87" s="60"/>
      <c r="BQP87" s="60"/>
      <c r="BQQ87" s="60"/>
      <c r="BQR87" s="60"/>
      <c r="BQS87" s="60"/>
      <c r="BQT87" s="60"/>
      <c r="BQU87" s="60"/>
      <c r="BQV87" s="60"/>
      <c r="BQW87" s="60"/>
      <c r="BQX87" s="60"/>
      <c r="BQY87" s="60"/>
      <c r="BQZ87" s="60"/>
      <c r="BRA87" s="60"/>
      <c r="BRB87" s="60"/>
      <c r="BRC87" s="60"/>
      <c r="BRD87" s="60"/>
      <c r="BRE87" s="60"/>
      <c r="BRF87" s="60"/>
      <c r="BRG87" s="60"/>
      <c r="BRH87" s="60"/>
      <c r="BRI87" s="60"/>
      <c r="BRJ87" s="60"/>
      <c r="BRK87" s="60"/>
      <c r="BRL87" s="60"/>
      <c r="BRM87" s="60"/>
      <c r="BRN87" s="60"/>
      <c r="BRO87" s="60"/>
      <c r="BRP87" s="60"/>
      <c r="BRQ87" s="60"/>
      <c r="BRR87" s="60"/>
      <c r="BRS87" s="60"/>
      <c r="BRT87" s="60"/>
      <c r="BRU87" s="60"/>
      <c r="BRV87" s="60"/>
      <c r="BRW87" s="60"/>
      <c r="BRX87" s="60"/>
      <c r="BRY87" s="60"/>
      <c r="BRZ87" s="60"/>
      <c r="BSA87" s="60"/>
      <c r="BSB87" s="60"/>
      <c r="BSC87" s="60"/>
      <c r="BSD87" s="60"/>
      <c r="BSE87" s="60"/>
      <c r="BSF87" s="60"/>
      <c r="BSG87" s="60"/>
      <c r="BSH87" s="60"/>
      <c r="BSI87" s="60"/>
      <c r="BSJ87" s="60"/>
      <c r="BSK87" s="60"/>
      <c r="BSL87" s="60"/>
      <c r="BSM87" s="60"/>
      <c r="BSN87" s="60"/>
      <c r="BSO87" s="60"/>
      <c r="BSP87" s="60"/>
      <c r="BSQ87" s="60"/>
      <c r="BSR87" s="60"/>
      <c r="BSS87" s="60"/>
      <c r="BST87" s="60"/>
      <c r="BSU87" s="60"/>
      <c r="BSV87" s="60"/>
      <c r="BSW87" s="60"/>
      <c r="BSX87" s="60"/>
      <c r="BSY87" s="60"/>
      <c r="BSZ87" s="60"/>
      <c r="BTA87" s="60"/>
      <c r="BTB87" s="60"/>
      <c r="BTC87" s="60"/>
      <c r="BTD87" s="60"/>
      <c r="BTE87" s="60"/>
      <c r="BTF87" s="60"/>
      <c r="BTG87" s="60"/>
      <c r="BTH87" s="60"/>
      <c r="BTI87" s="60"/>
      <c r="BTJ87" s="60"/>
      <c r="BTK87" s="60"/>
      <c r="BTL87" s="60"/>
      <c r="BTM87" s="60"/>
      <c r="BTN87" s="60"/>
      <c r="BTO87" s="60"/>
      <c r="BTP87" s="60"/>
      <c r="BTQ87" s="60"/>
      <c r="BTR87" s="60"/>
      <c r="BTS87" s="60"/>
      <c r="BTT87" s="60"/>
      <c r="BTU87" s="60"/>
      <c r="BTV87" s="60"/>
      <c r="BTW87" s="60"/>
      <c r="BTX87" s="60"/>
      <c r="BTY87" s="60"/>
      <c r="BTZ87" s="60"/>
      <c r="BUA87" s="60"/>
      <c r="BUB87" s="60"/>
      <c r="BUC87" s="60"/>
      <c r="BUD87" s="60"/>
      <c r="BUE87" s="60"/>
      <c r="BUF87" s="60"/>
      <c r="BUG87" s="60"/>
      <c r="BUH87" s="60"/>
      <c r="BUI87" s="60"/>
      <c r="BUJ87" s="60"/>
      <c r="BUK87" s="60"/>
      <c r="BUL87" s="60"/>
      <c r="BUM87" s="60"/>
      <c r="BUN87" s="60"/>
      <c r="BUO87" s="60"/>
      <c r="BUP87" s="60"/>
      <c r="BUQ87" s="60"/>
      <c r="BUR87" s="60"/>
      <c r="BUS87" s="60"/>
      <c r="BUT87" s="60"/>
      <c r="BUU87" s="60"/>
      <c r="BUV87" s="60"/>
      <c r="BUW87" s="60"/>
      <c r="BUX87" s="60"/>
      <c r="BUY87" s="60"/>
      <c r="BUZ87" s="60"/>
      <c r="BVA87" s="60"/>
      <c r="BVB87" s="60"/>
      <c r="BVC87" s="60"/>
      <c r="BVD87" s="60"/>
      <c r="BVE87" s="60"/>
      <c r="BVF87" s="60"/>
      <c r="BVG87" s="60"/>
      <c r="BVH87" s="60"/>
      <c r="BVI87" s="60"/>
      <c r="BVJ87" s="60"/>
      <c r="BVK87" s="60"/>
      <c r="BVL87" s="60"/>
      <c r="BVM87" s="60"/>
      <c r="BVN87" s="60"/>
      <c r="BVO87" s="60"/>
      <c r="BVP87" s="60"/>
      <c r="BVQ87" s="60"/>
      <c r="BVR87" s="60"/>
      <c r="BVS87" s="60"/>
      <c r="BVT87" s="60"/>
      <c r="BVU87" s="60"/>
      <c r="BVV87" s="60"/>
      <c r="BVW87" s="60"/>
      <c r="BVX87" s="60"/>
      <c r="BVY87" s="60"/>
      <c r="BVZ87" s="60"/>
      <c r="BWA87" s="60"/>
      <c r="BWB87" s="60"/>
      <c r="BWC87" s="60"/>
      <c r="BWD87" s="60"/>
      <c r="BWE87" s="60"/>
      <c r="BWF87" s="60"/>
      <c r="BWG87" s="60"/>
      <c r="BWH87" s="60"/>
      <c r="BWI87" s="60"/>
      <c r="BWJ87" s="60"/>
      <c r="BWK87" s="60"/>
      <c r="BWL87" s="60"/>
      <c r="BWM87" s="60"/>
      <c r="BWN87" s="60"/>
      <c r="BWO87" s="60"/>
      <c r="BWP87" s="60"/>
      <c r="BWQ87" s="60"/>
      <c r="BWR87" s="60"/>
      <c r="BWS87" s="60"/>
      <c r="BWT87" s="60"/>
      <c r="BWU87" s="60"/>
      <c r="BWV87" s="60"/>
      <c r="BWW87" s="60"/>
      <c r="BWX87" s="60"/>
      <c r="BWY87" s="60"/>
      <c r="BWZ87" s="60"/>
      <c r="BXA87" s="60"/>
      <c r="BXB87" s="60"/>
      <c r="BXC87" s="60"/>
      <c r="BXD87" s="60"/>
      <c r="BXE87" s="60"/>
      <c r="BXF87" s="60"/>
      <c r="BXG87" s="60"/>
      <c r="BXH87" s="60"/>
      <c r="BXI87" s="60"/>
      <c r="BXJ87" s="60"/>
      <c r="BXK87" s="60"/>
      <c r="BXL87" s="60"/>
      <c r="BXM87" s="60"/>
      <c r="BXN87" s="60"/>
      <c r="BXO87" s="60"/>
      <c r="BXP87" s="60"/>
      <c r="BXQ87" s="60"/>
      <c r="BXR87" s="60"/>
      <c r="BXS87" s="60"/>
      <c r="BXT87" s="60"/>
      <c r="BXU87" s="60"/>
      <c r="BXV87" s="60"/>
      <c r="BXW87" s="60"/>
      <c r="BXX87" s="60"/>
      <c r="BXY87" s="60"/>
      <c r="BXZ87" s="60"/>
      <c r="BYA87" s="60"/>
      <c r="BYB87" s="60"/>
      <c r="BYC87" s="60"/>
      <c r="BYD87" s="60"/>
      <c r="BYE87" s="60"/>
      <c r="BYF87" s="60"/>
      <c r="BYG87" s="60"/>
      <c r="BYH87" s="60"/>
      <c r="BYI87" s="60"/>
      <c r="BYJ87" s="60"/>
      <c r="BYK87" s="60"/>
      <c r="BYL87" s="60"/>
      <c r="BYM87" s="60"/>
      <c r="BYN87" s="60"/>
      <c r="BYO87" s="60"/>
      <c r="BYP87" s="60"/>
      <c r="BYQ87" s="60"/>
      <c r="BYR87" s="60"/>
      <c r="BYS87" s="60"/>
      <c r="BYT87" s="60"/>
      <c r="BYU87" s="60"/>
      <c r="BYV87" s="60"/>
      <c r="BYW87" s="60"/>
      <c r="BYX87" s="60"/>
      <c r="BYY87" s="60"/>
      <c r="BYZ87" s="60"/>
      <c r="BZA87" s="60"/>
      <c r="BZB87" s="60"/>
      <c r="BZC87" s="60"/>
      <c r="BZD87" s="60"/>
      <c r="BZE87" s="60"/>
      <c r="BZF87" s="60"/>
      <c r="BZG87" s="60"/>
      <c r="BZH87" s="60"/>
      <c r="BZI87" s="60"/>
      <c r="BZJ87" s="60"/>
      <c r="BZK87" s="60"/>
      <c r="BZL87" s="60"/>
      <c r="BZM87" s="60"/>
      <c r="BZN87" s="60"/>
      <c r="BZO87" s="60"/>
      <c r="BZP87" s="60"/>
      <c r="BZQ87" s="60"/>
      <c r="BZR87" s="60"/>
      <c r="BZS87" s="60"/>
      <c r="BZT87" s="60"/>
      <c r="BZU87" s="60"/>
      <c r="BZV87" s="60"/>
      <c r="BZW87" s="60"/>
      <c r="BZX87" s="60"/>
      <c r="BZY87" s="60"/>
      <c r="BZZ87" s="60"/>
      <c r="CAA87" s="60"/>
      <c r="CAB87" s="60"/>
      <c r="CAC87" s="60"/>
      <c r="CAD87" s="60"/>
      <c r="CAE87" s="60"/>
      <c r="CAF87" s="60"/>
      <c r="CAG87" s="60"/>
      <c r="CAH87" s="60"/>
      <c r="CAI87" s="60"/>
      <c r="CAJ87" s="60"/>
      <c r="CAK87" s="60"/>
      <c r="CAL87" s="60"/>
      <c r="CAM87" s="60"/>
      <c r="CAN87" s="60"/>
      <c r="CAO87" s="60"/>
      <c r="CAP87" s="60"/>
      <c r="CAQ87" s="60"/>
      <c r="CAR87" s="60"/>
      <c r="CAS87" s="60"/>
      <c r="CAT87" s="60"/>
      <c r="CAU87" s="60"/>
      <c r="CAV87" s="60"/>
      <c r="CAW87" s="60"/>
      <c r="CAX87" s="60"/>
      <c r="CAY87" s="60"/>
      <c r="CAZ87" s="60"/>
      <c r="CBA87" s="60"/>
      <c r="CBB87" s="60"/>
      <c r="CBC87" s="60"/>
      <c r="CBD87" s="60"/>
      <c r="CBE87" s="60"/>
      <c r="CBF87" s="60"/>
      <c r="CBG87" s="60"/>
      <c r="CBH87" s="60"/>
      <c r="CBI87" s="60"/>
      <c r="CBJ87" s="60"/>
      <c r="CBK87" s="60"/>
      <c r="CBL87" s="60"/>
      <c r="CBM87" s="60"/>
      <c r="CBN87" s="60"/>
      <c r="CBO87" s="60"/>
      <c r="CBP87" s="60"/>
      <c r="CBQ87" s="60"/>
      <c r="CBR87" s="60"/>
      <c r="CBS87" s="60"/>
      <c r="CBT87" s="60"/>
      <c r="CBU87" s="60"/>
      <c r="CBV87" s="60"/>
      <c r="CBW87" s="60"/>
      <c r="CBX87" s="60"/>
      <c r="CBY87" s="60"/>
      <c r="CBZ87" s="60"/>
      <c r="CCA87" s="60"/>
      <c r="CCB87" s="60"/>
      <c r="CCC87" s="60"/>
      <c r="CCD87" s="60"/>
      <c r="CCE87" s="60"/>
      <c r="CCF87" s="60"/>
      <c r="CCG87" s="60"/>
      <c r="CCH87" s="60"/>
      <c r="CCI87" s="60"/>
      <c r="CCJ87" s="60"/>
      <c r="CCK87" s="60"/>
      <c r="CCL87" s="60"/>
      <c r="CCM87" s="60"/>
      <c r="CCN87" s="60"/>
      <c r="CCO87" s="60"/>
      <c r="CCP87" s="60"/>
      <c r="CCQ87" s="60"/>
      <c r="CCR87" s="60"/>
      <c r="CCS87" s="60"/>
      <c r="CCT87" s="60"/>
      <c r="CCU87" s="60"/>
      <c r="CCV87" s="60"/>
      <c r="CCW87" s="60"/>
      <c r="CCX87" s="60"/>
      <c r="CCY87" s="60"/>
      <c r="CCZ87" s="60"/>
      <c r="CDA87" s="60"/>
      <c r="CDB87" s="60"/>
      <c r="CDC87" s="60"/>
      <c r="CDD87" s="60"/>
      <c r="CDE87" s="60"/>
      <c r="CDF87" s="60"/>
      <c r="CDG87" s="60"/>
      <c r="CDH87" s="60"/>
      <c r="CDI87" s="60"/>
      <c r="CDJ87" s="60"/>
      <c r="CDK87" s="60"/>
      <c r="CDL87" s="60"/>
      <c r="CDM87" s="60"/>
      <c r="CDN87" s="60"/>
      <c r="CDO87" s="60"/>
      <c r="CDP87" s="60"/>
      <c r="CDQ87" s="60"/>
      <c r="CDR87" s="60"/>
      <c r="CDS87" s="60"/>
      <c r="CDT87" s="60"/>
      <c r="CDU87" s="60"/>
      <c r="CDV87" s="60"/>
      <c r="CDW87" s="60"/>
      <c r="CDX87" s="60"/>
      <c r="CDY87" s="60"/>
      <c r="CDZ87" s="60"/>
      <c r="CEA87" s="60"/>
      <c r="CEB87" s="60"/>
      <c r="CEC87" s="60"/>
      <c r="CED87" s="60"/>
      <c r="CEE87" s="60"/>
      <c r="CEF87" s="60"/>
      <c r="CEG87" s="60"/>
      <c r="CEH87" s="60"/>
      <c r="CEI87" s="60"/>
      <c r="CEJ87" s="60"/>
      <c r="CEK87" s="60"/>
      <c r="CEL87" s="60"/>
      <c r="CEM87" s="60"/>
      <c r="CEN87" s="60"/>
      <c r="CEO87" s="60"/>
      <c r="CEP87" s="60"/>
      <c r="CEQ87" s="60"/>
      <c r="CER87" s="60"/>
      <c r="CES87" s="60"/>
      <c r="CET87" s="60"/>
      <c r="CEU87" s="60"/>
      <c r="CEV87" s="60"/>
      <c r="CEW87" s="60"/>
      <c r="CEX87" s="60"/>
      <c r="CEY87" s="60"/>
      <c r="CEZ87" s="60"/>
      <c r="CFA87" s="60"/>
      <c r="CFB87" s="60"/>
      <c r="CFC87" s="60"/>
      <c r="CFD87" s="60"/>
      <c r="CFE87" s="60"/>
      <c r="CFF87" s="60"/>
      <c r="CFG87" s="60"/>
      <c r="CFH87" s="60"/>
      <c r="CFI87" s="60"/>
      <c r="CFJ87" s="60"/>
      <c r="CFK87" s="60"/>
      <c r="CFL87" s="60"/>
      <c r="CFM87" s="60"/>
      <c r="CFN87" s="60"/>
      <c r="CFO87" s="60"/>
      <c r="CFP87" s="60"/>
      <c r="CFQ87" s="60"/>
      <c r="CFR87" s="60"/>
      <c r="CFS87" s="60"/>
      <c r="CFT87" s="60"/>
      <c r="CFU87" s="60"/>
      <c r="CFV87" s="60"/>
      <c r="CFW87" s="60"/>
      <c r="CFX87" s="60"/>
      <c r="CFY87" s="60"/>
      <c r="CFZ87" s="60"/>
      <c r="CGA87" s="60"/>
      <c r="CGB87" s="60"/>
      <c r="CGC87" s="60"/>
      <c r="CGD87" s="60"/>
      <c r="CGE87" s="60"/>
      <c r="CGF87" s="60"/>
      <c r="CGG87" s="60"/>
      <c r="CGH87" s="60"/>
      <c r="CGI87" s="60"/>
      <c r="CGJ87" s="60"/>
      <c r="CGK87" s="60"/>
      <c r="CGL87" s="60"/>
      <c r="CGM87" s="60"/>
      <c r="CGN87" s="60"/>
      <c r="CGO87" s="60"/>
      <c r="CGP87" s="60"/>
      <c r="CGQ87" s="60"/>
      <c r="CGR87" s="60"/>
      <c r="CGS87" s="60"/>
      <c r="CGT87" s="60"/>
      <c r="CGU87" s="60"/>
      <c r="CGV87" s="60"/>
      <c r="CGW87" s="60"/>
      <c r="CGX87" s="60"/>
      <c r="CGY87" s="60"/>
      <c r="CGZ87" s="60"/>
      <c r="CHA87" s="60"/>
      <c r="CHB87" s="60"/>
      <c r="CHC87" s="60"/>
      <c r="CHD87" s="60"/>
      <c r="CHE87" s="60"/>
      <c r="CHF87" s="60"/>
      <c r="CHG87" s="60"/>
      <c r="CHH87" s="60"/>
      <c r="CHI87" s="60"/>
      <c r="CHJ87" s="60"/>
      <c r="CHK87" s="60"/>
      <c r="CHL87" s="60"/>
      <c r="CHM87" s="60"/>
      <c r="CHN87" s="60"/>
      <c r="CHO87" s="60"/>
      <c r="CHP87" s="60"/>
      <c r="CHQ87" s="60"/>
      <c r="CHR87" s="60"/>
      <c r="CHS87" s="60"/>
      <c r="CHT87" s="60"/>
      <c r="CHU87" s="60"/>
      <c r="CHV87" s="60"/>
      <c r="CHW87" s="60"/>
      <c r="CHX87" s="60"/>
      <c r="CHY87" s="60"/>
      <c r="CHZ87" s="60"/>
      <c r="CIA87" s="60"/>
      <c r="CIB87" s="60"/>
      <c r="CIC87" s="60"/>
      <c r="CID87" s="60"/>
      <c r="CIE87" s="60"/>
      <c r="CIF87" s="60"/>
      <c r="CIG87" s="60"/>
      <c r="CIH87" s="60"/>
      <c r="CII87" s="60"/>
      <c r="CIJ87" s="60"/>
      <c r="CIK87" s="60"/>
      <c r="CIL87" s="60"/>
      <c r="CIM87" s="60"/>
      <c r="CIN87" s="60"/>
      <c r="CIO87" s="60"/>
      <c r="CIP87" s="60"/>
      <c r="CIQ87" s="60"/>
      <c r="CIR87" s="60"/>
      <c r="CIS87" s="60"/>
      <c r="CIT87" s="60"/>
      <c r="CIU87" s="60"/>
      <c r="CIV87" s="60"/>
      <c r="CIW87" s="60"/>
      <c r="CIX87" s="60"/>
      <c r="CIY87" s="60"/>
      <c r="CIZ87" s="60"/>
      <c r="CJA87" s="60"/>
      <c r="CJB87" s="60"/>
      <c r="CJC87" s="60"/>
      <c r="CJD87" s="60"/>
      <c r="CJE87" s="60"/>
      <c r="CJF87" s="60"/>
      <c r="CJG87" s="60"/>
      <c r="CJH87" s="60"/>
      <c r="CJI87" s="60"/>
      <c r="CJJ87" s="60"/>
      <c r="CJK87" s="60"/>
      <c r="CJL87" s="60"/>
      <c r="CJM87" s="60"/>
      <c r="CJN87" s="60"/>
      <c r="CJO87" s="60"/>
      <c r="CJP87" s="60"/>
      <c r="CJQ87" s="60"/>
      <c r="CJR87" s="60"/>
      <c r="CJS87" s="60"/>
      <c r="CJT87" s="60"/>
      <c r="CJU87" s="60"/>
      <c r="CJV87" s="60"/>
      <c r="CJW87" s="60"/>
      <c r="CJX87" s="60"/>
      <c r="CJY87" s="60"/>
      <c r="CJZ87" s="60"/>
      <c r="CKA87" s="60"/>
      <c r="CKB87" s="60"/>
      <c r="CKC87" s="60"/>
      <c r="CKD87" s="60"/>
      <c r="CKE87" s="60"/>
      <c r="CKF87" s="60"/>
      <c r="CKG87" s="60"/>
      <c r="CKH87" s="60"/>
      <c r="CKI87" s="60"/>
      <c r="CKJ87" s="60"/>
      <c r="CKK87" s="60"/>
      <c r="CKL87" s="60"/>
      <c r="CKM87" s="60"/>
      <c r="CKN87" s="60"/>
      <c r="CKO87" s="60"/>
      <c r="CKP87" s="60"/>
      <c r="CKQ87" s="60"/>
      <c r="CKR87" s="60"/>
      <c r="CKS87" s="60"/>
      <c r="CKT87" s="60"/>
      <c r="CKU87" s="60"/>
      <c r="CKV87" s="60"/>
      <c r="CKW87" s="60"/>
      <c r="CKX87" s="60"/>
      <c r="CKY87" s="60"/>
      <c r="CKZ87" s="60"/>
      <c r="CLA87" s="60"/>
      <c r="CLB87" s="60"/>
      <c r="CLC87" s="60"/>
      <c r="CLD87" s="60"/>
      <c r="CLE87" s="60"/>
      <c r="CLF87" s="60"/>
      <c r="CLG87" s="60"/>
      <c r="CLH87" s="60"/>
      <c r="CLI87" s="60"/>
      <c r="CLJ87" s="60"/>
      <c r="CLK87" s="60"/>
      <c r="CLL87" s="60"/>
      <c r="CLM87" s="60"/>
      <c r="CLN87" s="60"/>
      <c r="CLO87" s="60"/>
      <c r="CLP87" s="60"/>
      <c r="CLQ87" s="60"/>
      <c r="CLR87" s="60"/>
      <c r="CLS87" s="60"/>
      <c r="CLT87" s="60"/>
      <c r="CLU87" s="60"/>
      <c r="CLV87" s="60"/>
      <c r="CLW87" s="60"/>
      <c r="CLX87" s="60"/>
      <c r="CLY87" s="60"/>
      <c r="CLZ87" s="60"/>
      <c r="CMA87" s="60"/>
      <c r="CMB87" s="60"/>
      <c r="CMC87" s="60"/>
      <c r="CMD87" s="60"/>
      <c r="CME87" s="60"/>
      <c r="CMF87" s="60"/>
      <c r="CMG87" s="60"/>
      <c r="CMH87" s="60"/>
      <c r="CMI87" s="60"/>
      <c r="CMJ87" s="60"/>
      <c r="CMK87" s="60"/>
      <c r="CML87" s="60"/>
      <c r="CMM87" s="60"/>
      <c r="CMN87" s="60"/>
      <c r="CMO87" s="60"/>
      <c r="CMP87" s="60"/>
      <c r="CMQ87" s="60"/>
      <c r="CMR87" s="60"/>
      <c r="CMS87" s="60"/>
      <c r="CMT87" s="60"/>
      <c r="CMU87" s="60"/>
      <c r="CMV87" s="60"/>
      <c r="CMW87" s="60"/>
      <c r="CMX87" s="60"/>
      <c r="CMY87" s="60"/>
      <c r="CMZ87" s="60"/>
      <c r="CNA87" s="60"/>
      <c r="CNB87" s="60"/>
      <c r="CNC87" s="60"/>
      <c r="CND87" s="60"/>
      <c r="CNE87" s="60"/>
      <c r="CNF87" s="60"/>
      <c r="CNG87" s="60"/>
      <c r="CNH87" s="60"/>
      <c r="CNI87" s="60"/>
      <c r="CNJ87" s="60"/>
      <c r="CNK87" s="60"/>
      <c r="CNL87" s="60"/>
      <c r="CNM87" s="60"/>
      <c r="CNN87" s="60"/>
      <c r="CNO87" s="60"/>
      <c r="CNP87" s="60"/>
      <c r="CNQ87" s="60"/>
      <c r="CNR87" s="60"/>
      <c r="CNS87" s="60"/>
      <c r="CNT87" s="60"/>
      <c r="CNU87" s="60"/>
      <c r="CNV87" s="60"/>
      <c r="CNW87" s="60"/>
      <c r="CNX87" s="60"/>
      <c r="CNY87" s="60"/>
      <c r="CNZ87" s="60"/>
      <c r="COA87" s="60"/>
      <c r="COB87" s="60"/>
      <c r="COC87" s="60"/>
      <c r="COD87" s="60"/>
      <c r="COE87" s="60"/>
      <c r="COF87" s="60"/>
      <c r="COG87" s="60"/>
      <c r="COH87" s="60"/>
      <c r="COI87" s="60"/>
      <c r="COJ87" s="60"/>
      <c r="COK87" s="60"/>
      <c r="COL87" s="60"/>
      <c r="COM87" s="60"/>
      <c r="CON87" s="60"/>
      <c r="COO87" s="60"/>
      <c r="COP87" s="60"/>
      <c r="COQ87" s="60"/>
      <c r="COR87" s="60"/>
      <c r="COS87" s="60"/>
      <c r="COT87" s="60"/>
      <c r="COU87" s="60"/>
      <c r="COV87" s="60"/>
      <c r="COW87" s="60"/>
      <c r="COX87" s="60"/>
      <c r="COY87" s="60"/>
      <c r="COZ87" s="60"/>
      <c r="CPA87" s="60"/>
      <c r="CPB87" s="60"/>
      <c r="CPC87" s="60"/>
      <c r="CPD87" s="60"/>
      <c r="CPE87" s="60"/>
      <c r="CPF87" s="60"/>
      <c r="CPG87" s="60"/>
      <c r="CPH87" s="60"/>
      <c r="CPI87" s="60"/>
      <c r="CPJ87" s="60"/>
      <c r="CPK87" s="60"/>
      <c r="CPL87" s="60"/>
      <c r="CPM87" s="60"/>
      <c r="CPN87" s="60"/>
      <c r="CPO87" s="60"/>
      <c r="CPP87" s="60"/>
      <c r="CPQ87" s="60"/>
      <c r="CPR87" s="60"/>
      <c r="CPS87" s="60"/>
      <c r="CPT87" s="60"/>
      <c r="CPU87" s="60"/>
      <c r="CPV87" s="60"/>
      <c r="CPW87" s="60"/>
      <c r="CPX87" s="60"/>
      <c r="CPY87" s="60"/>
      <c r="CPZ87" s="60"/>
      <c r="CQA87" s="60"/>
      <c r="CQB87" s="60"/>
      <c r="CQC87" s="60"/>
      <c r="CQD87" s="60"/>
      <c r="CQE87" s="60"/>
      <c r="CQF87" s="60"/>
      <c r="CQG87" s="60"/>
      <c r="CQH87" s="60"/>
      <c r="CQI87" s="60"/>
      <c r="CQJ87" s="60"/>
      <c r="CQK87" s="60"/>
      <c r="CQL87" s="60"/>
      <c r="CQM87" s="60"/>
      <c r="CQN87" s="60"/>
      <c r="CQO87" s="60"/>
      <c r="CQP87" s="60"/>
      <c r="CQQ87" s="60"/>
      <c r="CQR87" s="60"/>
      <c r="CQS87" s="60"/>
      <c r="CQT87" s="60"/>
      <c r="CQU87" s="60"/>
      <c r="CQV87" s="60"/>
      <c r="CQW87" s="60"/>
      <c r="CQX87" s="60"/>
      <c r="CQY87" s="60"/>
      <c r="CQZ87" s="60"/>
      <c r="CRA87" s="60"/>
      <c r="CRB87" s="60"/>
      <c r="CRC87" s="60"/>
      <c r="CRD87" s="60"/>
      <c r="CRE87" s="60"/>
      <c r="CRF87" s="60"/>
      <c r="CRG87" s="60"/>
      <c r="CRH87" s="60"/>
      <c r="CRI87" s="60"/>
      <c r="CRJ87" s="60"/>
      <c r="CRK87" s="60"/>
      <c r="CRL87" s="60"/>
      <c r="CRM87" s="60"/>
      <c r="CRN87" s="60"/>
      <c r="CRO87" s="60"/>
      <c r="CRP87" s="60"/>
      <c r="CRQ87" s="60"/>
      <c r="CRR87" s="60"/>
      <c r="CRS87" s="60"/>
      <c r="CRT87" s="60"/>
      <c r="CRU87" s="60"/>
      <c r="CRV87" s="60"/>
      <c r="CRW87" s="60"/>
      <c r="CRX87" s="60"/>
      <c r="CRY87" s="60"/>
      <c r="CRZ87" s="60"/>
      <c r="CSA87" s="60"/>
      <c r="CSB87" s="60"/>
      <c r="CSC87" s="60"/>
      <c r="CSD87" s="60"/>
      <c r="CSE87" s="60"/>
      <c r="CSF87" s="60"/>
      <c r="CSG87" s="60"/>
      <c r="CSH87" s="60"/>
      <c r="CSI87" s="60"/>
      <c r="CSJ87" s="60"/>
      <c r="CSK87" s="60"/>
      <c r="CSL87" s="60"/>
      <c r="CSM87" s="60"/>
      <c r="CSN87" s="60"/>
      <c r="CSO87" s="60"/>
      <c r="CSP87" s="60"/>
      <c r="CSQ87" s="60"/>
      <c r="CSR87" s="60"/>
      <c r="CSS87" s="60"/>
      <c r="CST87" s="60"/>
      <c r="CSU87" s="60"/>
      <c r="CSV87" s="60"/>
      <c r="CSW87" s="60"/>
      <c r="CSX87" s="60"/>
      <c r="CSY87" s="60"/>
      <c r="CSZ87" s="60"/>
      <c r="CTA87" s="60"/>
      <c r="CTB87" s="60"/>
      <c r="CTC87" s="60"/>
      <c r="CTD87" s="60"/>
      <c r="CTE87" s="60"/>
      <c r="CTF87" s="60"/>
      <c r="CTG87" s="60"/>
      <c r="CTH87" s="60"/>
      <c r="CTI87" s="60"/>
      <c r="CTJ87" s="60"/>
      <c r="CTK87" s="60"/>
      <c r="CTL87" s="60"/>
      <c r="CTM87" s="60"/>
      <c r="CTN87" s="60"/>
      <c r="CTO87" s="60"/>
      <c r="CTP87" s="60"/>
      <c r="CTQ87" s="60"/>
      <c r="CTR87" s="60"/>
      <c r="CTS87" s="60"/>
      <c r="CTT87" s="60"/>
      <c r="CTU87" s="60"/>
      <c r="CTV87" s="60"/>
      <c r="CTW87" s="60"/>
      <c r="CTX87" s="60"/>
      <c r="CTY87" s="60"/>
      <c r="CTZ87" s="60"/>
      <c r="CUA87" s="60"/>
      <c r="CUB87" s="60"/>
      <c r="CUC87" s="60"/>
      <c r="CUD87" s="60"/>
      <c r="CUE87" s="60"/>
      <c r="CUF87" s="60"/>
      <c r="CUG87" s="60"/>
      <c r="CUH87" s="60"/>
      <c r="CUI87" s="60"/>
      <c r="CUJ87" s="60"/>
      <c r="CUK87" s="60"/>
      <c r="CUL87" s="60"/>
      <c r="CUM87" s="60"/>
      <c r="CUN87" s="60"/>
      <c r="CUO87" s="60"/>
      <c r="CUP87" s="60"/>
      <c r="CUQ87" s="60"/>
      <c r="CUR87" s="60"/>
      <c r="CUS87" s="60"/>
      <c r="CUT87" s="60"/>
      <c r="CUU87" s="60"/>
      <c r="CUV87" s="60"/>
      <c r="CUW87" s="60"/>
      <c r="CUX87" s="60"/>
      <c r="CUY87" s="60"/>
      <c r="CUZ87" s="60"/>
      <c r="CVA87" s="60"/>
      <c r="CVB87" s="60"/>
      <c r="CVC87" s="60"/>
      <c r="CVD87" s="60"/>
      <c r="CVE87" s="60"/>
      <c r="CVF87" s="60"/>
      <c r="CVG87" s="60"/>
      <c r="CVH87" s="60"/>
      <c r="CVI87" s="60"/>
      <c r="CVJ87" s="60"/>
      <c r="CVK87" s="60"/>
      <c r="CVL87" s="60"/>
      <c r="CVM87" s="60"/>
      <c r="CVN87" s="60"/>
      <c r="CVO87" s="60"/>
      <c r="CVP87" s="60"/>
      <c r="CVQ87" s="60"/>
      <c r="CVR87" s="60"/>
      <c r="CVS87" s="60"/>
      <c r="CVT87" s="60"/>
      <c r="CVU87" s="60"/>
      <c r="CVV87" s="60"/>
      <c r="CVW87" s="60"/>
      <c r="CVX87" s="60"/>
      <c r="CVY87" s="60"/>
      <c r="CVZ87" s="60"/>
      <c r="CWA87" s="60"/>
      <c r="CWB87" s="60"/>
      <c r="CWC87" s="60"/>
      <c r="CWD87" s="60"/>
      <c r="CWE87" s="60"/>
      <c r="CWF87" s="60"/>
      <c r="CWG87" s="60"/>
      <c r="CWH87" s="60"/>
      <c r="CWI87" s="60"/>
      <c r="CWJ87" s="60"/>
      <c r="CWK87" s="60"/>
      <c r="CWL87" s="60"/>
      <c r="CWM87" s="60"/>
      <c r="CWN87" s="60"/>
      <c r="CWO87" s="60"/>
      <c r="CWP87" s="60"/>
      <c r="CWQ87" s="60"/>
      <c r="CWR87" s="60"/>
      <c r="CWS87" s="60"/>
      <c r="CWT87" s="60"/>
      <c r="CWU87" s="60"/>
      <c r="CWV87" s="60"/>
      <c r="CWW87" s="60"/>
      <c r="CWX87" s="60"/>
      <c r="CWY87" s="60"/>
      <c r="CWZ87" s="60"/>
      <c r="CXA87" s="60"/>
      <c r="CXB87" s="60"/>
      <c r="CXC87" s="60"/>
      <c r="CXD87" s="60"/>
      <c r="CXE87" s="60"/>
      <c r="CXF87" s="60"/>
      <c r="CXG87" s="60"/>
      <c r="CXH87" s="60"/>
      <c r="CXI87" s="60"/>
      <c r="CXJ87" s="60"/>
      <c r="CXK87" s="60"/>
      <c r="CXL87" s="60"/>
      <c r="CXM87" s="60"/>
      <c r="CXN87" s="60"/>
      <c r="CXO87" s="60"/>
      <c r="CXP87" s="60"/>
      <c r="CXQ87" s="60"/>
      <c r="CXR87" s="60"/>
      <c r="CXS87" s="60"/>
      <c r="CXT87" s="60"/>
      <c r="CXU87" s="60"/>
      <c r="CXV87" s="60"/>
      <c r="CXW87" s="60"/>
      <c r="CXX87" s="60"/>
      <c r="CXY87" s="60"/>
      <c r="CXZ87" s="60"/>
      <c r="CYA87" s="60"/>
      <c r="CYB87" s="60"/>
      <c r="CYC87" s="60"/>
      <c r="CYD87" s="60"/>
      <c r="CYE87" s="60"/>
      <c r="CYF87" s="60"/>
      <c r="CYG87" s="60"/>
      <c r="CYH87" s="60"/>
      <c r="CYI87" s="60"/>
      <c r="CYJ87" s="60"/>
      <c r="CYK87" s="60"/>
      <c r="CYL87" s="60"/>
      <c r="CYM87" s="60"/>
      <c r="CYN87" s="60"/>
      <c r="CYO87" s="60"/>
      <c r="CYP87" s="60"/>
      <c r="CYQ87" s="60"/>
      <c r="CYR87" s="60"/>
      <c r="CYS87" s="60"/>
      <c r="CYT87" s="60"/>
      <c r="CYU87" s="60"/>
      <c r="CYV87" s="60"/>
      <c r="CYW87" s="60"/>
      <c r="CYX87" s="60"/>
      <c r="CYY87" s="60"/>
      <c r="CYZ87" s="60"/>
      <c r="CZA87" s="60"/>
      <c r="CZB87" s="60"/>
      <c r="CZC87" s="60"/>
      <c r="CZD87" s="60"/>
      <c r="CZE87" s="60"/>
      <c r="CZF87" s="60"/>
      <c r="CZG87" s="60"/>
      <c r="CZH87" s="60"/>
      <c r="CZI87" s="60"/>
      <c r="CZJ87" s="60"/>
      <c r="CZK87" s="60"/>
      <c r="CZL87" s="60"/>
      <c r="CZM87" s="60"/>
      <c r="CZN87" s="60"/>
      <c r="CZO87" s="60"/>
      <c r="CZP87" s="60"/>
      <c r="CZQ87" s="60"/>
      <c r="CZR87" s="60"/>
      <c r="CZS87" s="60"/>
      <c r="CZT87" s="60"/>
      <c r="CZU87" s="60"/>
      <c r="CZV87" s="60"/>
      <c r="CZW87" s="60"/>
      <c r="CZX87" s="60"/>
      <c r="CZY87" s="60"/>
      <c r="CZZ87" s="60"/>
      <c r="DAA87" s="60"/>
      <c r="DAB87" s="60"/>
      <c r="DAC87" s="60"/>
      <c r="DAD87" s="60"/>
      <c r="DAE87" s="60"/>
      <c r="DAF87" s="60"/>
      <c r="DAG87" s="60"/>
      <c r="DAH87" s="60"/>
      <c r="DAI87" s="60"/>
      <c r="DAJ87" s="60"/>
      <c r="DAK87" s="60"/>
      <c r="DAL87" s="60"/>
      <c r="DAM87" s="60"/>
      <c r="DAN87" s="60"/>
      <c r="DAO87" s="60"/>
      <c r="DAP87" s="60"/>
      <c r="DAQ87" s="60"/>
      <c r="DAR87" s="60"/>
      <c r="DAS87" s="60"/>
      <c r="DAT87" s="60"/>
      <c r="DAU87" s="60"/>
      <c r="DAV87" s="60"/>
      <c r="DAW87" s="60"/>
      <c r="DAX87" s="60"/>
      <c r="DAY87" s="60"/>
      <c r="DAZ87" s="60"/>
      <c r="DBA87" s="60"/>
      <c r="DBB87" s="60"/>
      <c r="DBC87" s="60"/>
      <c r="DBD87" s="60"/>
      <c r="DBE87" s="60"/>
      <c r="DBF87" s="60"/>
      <c r="DBG87" s="60"/>
      <c r="DBH87" s="60"/>
      <c r="DBI87" s="60"/>
      <c r="DBJ87" s="60"/>
      <c r="DBK87" s="60"/>
      <c r="DBL87" s="60"/>
      <c r="DBM87" s="60"/>
      <c r="DBN87" s="60"/>
      <c r="DBO87" s="60"/>
      <c r="DBP87" s="60"/>
      <c r="DBQ87" s="60"/>
      <c r="DBR87" s="60"/>
      <c r="DBS87" s="60"/>
      <c r="DBT87" s="60"/>
      <c r="DBU87" s="60"/>
      <c r="DBV87" s="60"/>
      <c r="DBW87" s="60"/>
      <c r="DBX87" s="60"/>
      <c r="DBY87" s="60"/>
      <c r="DBZ87" s="60"/>
      <c r="DCA87" s="60"/>
      <c r="DCB87" s="60"/>
      <c r="DCC87" s="60"/>
      <c r="DCD87" s="60"/>
      <c r="DCE87" s="60"/>
      <c r="DCF87" s="60"/>
      <c r="DCG87" s="60"/>
      <c r="DCH87" s="60"/>
      <c r="DCI87" s="60"/>
      <c r="DCJ87" s="60"/>
      <c r="DCK87" s="60"/>
      <c r="DCL87" s="60"/>
      <c r="DCM87" s="60"/>
      <c r="DCN87" s="60"/>
      <c r="DCO87" s="60"/>
      <c r="DCP87" s="60"/>
      <c r="DCQ87" s="60"/>
      <c r="DCR87" s="60"/>
      <c r="DCS87" s="60"/>
      <c r="DCT87" s="60"/>
      <c r="DCU87" s="60"/>
      <c r="DCV87" s="60"/>
      <c r="DCW87" s="60"/>
      <c r="DCX87" s="60"/>
      <c r="DCY87" s="60"/>
      <c r="DCZ87" s="60"/>
      <c r="DDA87" s="60"/>
      <c r="DDB87" s="60"/>
      <c r="DDC87" s="60"/>
      <c r="DDD87" s="60"/>
      <c r="DDE87" s="60"/>
      <c r="DDF87" s="60"/>
      <c r="DDG87" s="60"/>
      <c r="DDH87" s="60"/>
      <c r="DDI87" s="60"/>
      <c r="DDJ87" s="60"/>
      <c r="DDK87" s="60"/>
      <c r="DDL87" s="60"/>
      <c r="DDM87" s="60"/>
      <c r="DDN87" s="60"/>
      <c r="DDO87" s="60"/>
      <c r="DDP87" s="60"/>
      <c r="DDQ87" s="60"/>
      <c r="DDR87" s="60"/>
      <c r="DDS87" s="60"/>
      <c r="DDT87" s="60"/>
      <c r="DDU87" s="60"/>
      <c r="DDV87" s="60"/>
      <c r="DDW87" s="60"/>
      <c r="DDX87" s="60"/>
      <c r="DDY87" s="60"/>
      <c r="DDZ87" s="60"/>
      <c r="DEA87" s="60"/>
      <c r="DEB87" s="60"/>
      <c r="DEC87" s="60"/>
      <c r="DED87" s="60"/>
      <c r="DEE87" s="60"/>
      <c r="DEF87" s="60"/>
      <c r="DEG87" s="60"/>
      <c r="DEH87" s="60"/>
      <c r="DEI87" s="60"/>
      <c r="DEJ87" s="60"/>
      <c r="DEK87" s="60"/>
      <c r="DEL87" s="60"/>
      <c r="DEM87" s="60"/>
      <c r="DEN87" s="60"/>
      <c r="DEO87" s="60"/>
      <c r="DEP87" s="60"/>
      <c r="DEQ87" s="60"/>
      <c r="DER87" s="60"/>
      <c r="DES87" s="60"/>
      <c r="DET87" s="60"/>
      <c r="DEU87" s="60"/>
      <c r="DEV87" s="60"/>
      <c r="DEW87" s="60"/>
      <c r="DEX87" s="60"/>
      <c r="DEY87" s="60"/>
      <c r="DEZ87" s="60"/>
      <c r="DFA87" s="60"/>
      <c r="DFB87" s="60"/>
      <c r="DFC87" s="60"/>
      <c r="DFD87" s="60"/>
      <c r="DFE87" s="60"/>
      <c r="DFF87" s="60"/>
      <c r="DFG87" s="60"/>
      <c r="DFH87" s="60"/>
      <c r="DFI87" s="60"/>
      <c r="DFJ87" s="60"/>
      <c r="DFK87" s="60"/>
      <c r="DFL87" s="60"/>
      <c r="DFM87" s="60"/>
      <c r="DFN87" s="60"/>
      <c r="DFO87" s="60"/>
      <c r="DFP87" s="60"/>
      <c r="DFQ87" s="60"/>
      <c r="DFR87" s="60"/>
      <c r="DFS87" s="60"/>
      <c r="DFT87" s="60"/>
      <c r="DFU87" s="60"/>
      <c r="DFV87" s="60"/>
      <c r="DFW87" s="60"/>
      <c r="DFX87" s="60"/>
      <c r="DFY87" s="60"/>
      <c r="DFZ87" s="60"/>
      <c r="DGA87" s="60"/>
      <c r="DGB87" s="60"/>
      <c r="DGC87" s="60"/>
      <c r="DGD87" s="60"/>
      <c r="DGE87" s="60"/>
      <c r="DGF87" s="60"/>
      <c r="DGG87" s="60"/>
      <c r="DGH87" s="60"/>
      <c r="DGI87" s="60"/>
      <c r="DGJ87" s="60"/>
      <c r="DGK87" s="60"/>
      <c r="DGL87" s="60"/>
      <c r="DGM87" s="60"/>
      <c r="DGN87" s="60"/>
      <c r="DGO87" s="60"/>
      <c r="DGP87" s="60"/>
      <c r="DGQ87" s="60"/>
      <c r="DGR87" s="60"/>
      <c r="DGS87" s="60"/>
      <c r="DGT87" s="60"/>
      <c r="DGU87" s="60"/>
      <c r="DGV87" s="60"/>
      <c r="DGW87" s="60"/>
      <c r="DGX87" s="60"/>
      <c r="DGY87" s="60"/>
      <c r="DGZ87" s="60"/>
      <c r="DHA87" s="60"/>
      <c r="DHB87" s="60"/>
      <c r="DHC87" s="60"/>
      <c r="DHD87" s="60"/>
      <c r="DHE87" s="60"/>
      <c r="DHF87" s="60"/>
      <c r="DHG87" s="60"/>
      <c r="DHH87" s="60"/>
      <c r="DHI87" s="60"/>
      <c r="DHJ87" s="60"/>
      <c r="DHK87" s="60"/>
      <c r="DHL87" s="60"/>
      <c r="DHM87" s="60"/>
      <c r="DHN87" s="60"/>
      <c r="DHO87" s="60"/>
      <c r="DHP87" s="60"/>
      <c r="DHQ87" s="60"/>
      <c r="DHR87" s="60"/>
      <c r="DHS87" s="60"/>
      <c r="DHT87" s="60"/>
      <c r="DHU87" s="60"/>
      <c r="DHV87" s="60"/>
      <c r="DHW87" s="60"/>
      <c r="DHX87" s="60"/>
      <c r="DHY87" s="60"/>
      <c r="DHZ87" s="60"/>
      <c r="DIA87" s="60"/>
      <c r="DIB87" s="60"/>
      <c r="DIC87" s="60"/>
      <c r="DID87" s="60"/>
      <c r="DIE87" s="60"/>
      <c r="DIF87" s="60"/>
      <c r="DIG87" s="60"/>
      <c r="DIH87" s="60"/>
      <c r="DII87" s="60"/>
      <c r="DIJ87" s="60"/>
      <c r="DIK87" s="60"/>
      <c r="DIL87" s="60"/>
      <c r="DIM87" s="60"/>
      <c r="DIN87" s="60"/>
      <c r="DIO87" s="60"/>
      <c r="DIP87" s="60"/>
      <c r="DIQ87" s="60"/>
      <c r="DIR87" s="60"/>
      <c r="DIS87" s="60"/>
      <c r="DIT87" s="60"/>
      <c r="DIU87" s="60"/>
      <c r="DIV87" s="60"/>
      <c r="DIW87" s="60"/>
      <c r="DIX87" s="60"/>
      <c r="DIY87" s="60"/>
      <c r="DIZ87" s="60"/>
      <c r="DJA87" s="60"/>
      <c r="DJB87" s="60"/>
      <c r="DJC87" s="60"/>
      <c r="DJD87" s="60"/>
      <c r="DJE87" s="60"/>
      <c r="DJF87" s="60"/>
      <c r="DJG87" s="60"/>
      <c r="DJH87" s="60"/>
      <c r="DJI87" s="60"/>
      <c r="DJJ87" s="60"/>
      <c r="DJK87" s="60"/>
      <c r="DJL87" s="60"/>
      <c r="DJM87" s="60"/>
      <c r="DJN87" s="60"/>
      <c r="DJO87" s="60"/>
      <c r="DJP87" s="60"/>
      <c r="DJQ87" s="60"/>
      <c r="DJR87" s="60"/>
      <c r="DJS87" s="60"/>
      <c r="DJT87" s="60"/>
      <c r="DJU87" s="60"/>
      <c r="DJV87" s="60"/>
      <c r="DJW87" s="60"/>
      <c r="DJX87" s="60"/>
      <c r="DJY87" s="60"/>
      <c r="DJZ87" s="60"/>
      <c r="DKA87" s="60"/>
      <c r="DKB87" s="60"/>
      <c r="DKC87" s="60"/>
      <c r="DKD87" s="60"/>
      <c r="DKE87" s="60"/>
      <c r="DKF87" s="60"/>
      <c r="DKG87" s="60"/>
      <c r="DKH87" s="60"/>
      <c r="DKI87" s="60"/>
      <c r="DKJ87" s="60"/>
      <c r="DKK87" s="60"/>
      <c r="DKL87" s="60"/>
      <c r="DKM87" s="60"/>
      <c r="DKN87" s="60"/>
      <c r="DKO87" s="60"/>
      <c r="DKP87" s="60"/>
      <c r="DKQ87" s="60"/>
      <c r="DKR87" s="60"/>
      <c r="DKS87" s="60"/>
      <c r="DKT87" s="60"/>
      <c r="DKU87" s="60"/>
      <c r="DKV87" s="60"/>
      <c r="DKW87" s="60"/>
      <c r="DKX87" s="60"/>
      <c r="DKY87" s="60"/>
      <c r="DKZ87" s="60"/>
      <c r="DLA87" s="60"/>
      <c r="DLB87" s="60"/>
      <c r="DLC87" s="60"/>
      <c r="DLD87" s="60"/>
      <c r="DLE87" s="60"/>
      <c r="DLF87" s="60"/>
      <c r="DLG87" s="60"/>
      <c r="DLH87" s="60"/>
      <c r="DLI87" s="60"/>
      <c r="DLJ87" s="60"/>
      <c r="DLK87" s="60"/>
      <c r="DLL87" s="60"/>
      <c r="DLM87" s="60"/>
      <c r="DLN87" s="60"/>
      <c r="DLO87" s="60"/>
      <c r="DLP87" s="60"/>
      <c r="DLQ87" s="60"/>
      <c r="DLR87" s="60"/>
      <c r="DLS87" s="60"/>
      <c r="DLT87" s="60"/>
      <c r="DLU87" s="60"/>
      <c r="DLV87" s="60"/>
      <c r="DLW87" s="60"/>
      <c r="DLX87" s="60"/>
      <c r="DLY87" s="60"/>
      <c r="DLZ87" s="60"/>
      <c r="DMA87" s="60"/>
      <c r="DMB87" s="60"/>
      <c r="DMC87" s="60"/>
      <c r="DMD87" s="60"/>
      <c r="DME87" s="60"/>
      <c r="DMF87" s="60"/>
      <c r="DMG87" s="60"/>
      <c r="DMH87" s="60"/>
      <c r="DMI87" s="60"/>
      <c r="DMJ87" s="60"/>
      <c r="DMK87" s="60"/>
      <c r="DML87" s="60"/>
      <c r="DMM87" s="60"/>
      <c r="DMN87" s="60"/>
      <c r="DMO87" s="60"/>
      <c r="DMP87" s="60"/>
      <c r="DMQ87" s="60"/>
      <c r="DMR87" s="60"/>
      <c r="DMS87" s="60"/>
      <c r="DMT87" s="60"/>
      <c r="DMU87" s="60"/>
      <c r="DMV87" s="60"/>
      <c r="DMW87" s="60"/>
      <c r="DMX87" s="60"/>
      <c r="DMY87" s="60"/>
      <c r="DMZ87" s="60"/>
      <c r="DNA87" s="60"/>
      <c r="DNB87" s="60"/>
      <c r="DNC87" s="60"/>
      <c r="DND87" s="60"/>
      <c r="DNE87" s="60"/>
      <c r="DNF87" s="60"/>
      <c r="DNG87" s="60"/>
      <c r="DNH87" s="60"/>
      <c r="DNI87" s="60"/>
      <c r="DNJ87" s="60"/>
      <c r="DNK87" s="60"/>
      <c r="DNL87" s="60"/>
      <c r="DNM87" s="60"/>
      <c r="DNN87" s="60"/>
      <c r="DNO87" s="60"/>
      <c r="DNP87" s="60"/>
      <c r="DNQ87" s="60"/>
      <c r="DNR87" s="60"/>
      <c r="DNS87" s="60"/>
      <c r="DNT87" s="60"/>
      <c r="DNU87" s="60"/>
      <c r="DNV87" s="60"/>
      <c r="DNW87" s="60"/>
      <c r="DNX87" s="60"/>
      <c r="DNY87" s="60"/>
      <c r="DNZ87" s="60"/>
      <c r="DOA87" s="60"/>
      <c r="DOB87" s="60"/>
      <c r="DOC87" s="60"/>
      <c r="DOD87" s="60"/>
      <c r="DOE87" s="60"/>
      <c r="DOF87" s="60"/>
      <c r="DOG87" s="60"/>
      <c r="DOH87" s="60"/>
      <c r="DOI87" s="60"/>
      <c r="DOJ87" s="60"/>
      <c r="DOK87" s="60"/>
      <c r="DOL87" s="60"/>
      <c r="DOM87" s="60"/>
      <c r="DON87" s="60"/>
      <c r="DOO87" s="60"/>
      <c r="DOP87" s="60"/>
      <c r="DOQ87" s="60"/>
      <c r="DOR87" s="60"/>
      <c r="DOS87" s="60"/>
      <c r="DOT87" s="60"/>
      <c r="DOU87" s="60"/>
      <c r="DOV87" s="60"/>
      <c r="DOW87" s="60"/>
      <c r="DOX87" s="60"/>
      <c r="DOY87" s="60"/>
      <c r="DOZ87" s="60"/>
      <c r="DPA87" s="60"/>
      <c r="DPB87" s="60"/>
      <c r="DPC87" s="60"/>
      <c r="DPD87" s="60"/>
      <c r="DPE87" s="60"/>
      <c r="DPF87" s="60"/>
      <c r="DPG87" s="60"/>
      <c r="DPH87" s="60"/>
      <c r="DPI87" s="60"/>
      <c r="DPJ87" s="60"/>
      <c r="DPK87" s="60"/>
      <c r="DPL87" s="60"/>
      <c r="DPM87" s="60"/>
      <c r="DPN87" s="60"/>
      <c r="DPO87" s="60"/>
      <c r="DPP87" s="60"/>
      <c r="DPQ87" s="60"/>
      <c r="DPR87" s="60"/>
      <c r="DPS87" s="60"/>
      <c r="DPT87" s="60"/>
      <c r="DPU87" s="60"/>
      <c r="DPV87" s="60"/>
      <c r="DPW87" s="60"/>
      <c r="DPX87" s="60"/>
      <c r="DPY87" s="60"/>
      <c r="DPZ87" s="60"/>
      <c r="DQA87" s="60"/>
      <c r="DQB87" s="60"/>
      <c r="DQC87" s="60"/>
      <c r="DQD87" s="60"/>
      <c r="DQE87" s="60"/>
      <c r="DQF87" s="60"/>
      <c r="DQG87" s="60"/>
      <c r="DQH87" s="60"/>
      <c r="DQI87" s="60"/>
      <c r="DQJ87" s="60"/>
      <c r="DQK87" s="60"/>
      <c r="DQL87" s="60"/>
      <c r="DQM87" s="60"/>
      <c r="DQN87" s="60"/>
      <c r="DQO87" s="60"/>
      <c r="DQP87" s="60"/>
      <c r="DQQ87" s="60"/>
      <c r="DQR87" s="60"/>
      <c r="DQS87" s="60"/>
      <c r="DQT87" s="60"/>
      <c r="DQU87" s="60"/>
      <c r="DQV87" s="60"/>
      <c r="DQW87" s="60"/>
      <c r="DQX87" s="60"/>
      <c r="DQY87" s="60"/>
      <c r="DQZ87" s="60"/>
      <c r="DRA87" s="60"/>
      <c r="DRB87" s="60"/>
      <c r="DRC87" s="60"/>
      <c r="DRD87" s="60"/>
      <c r="DRE87" s="60"/>
      <c r="DRF87" s="60"/>
      <c r="DRG87" s="60"/>
      <c r="DRH87" s="60"/>
      <c r="DRI87" s="60"/>
      <c r="DRJ87" s="60"/>
      <c r="DRK87" s="60"/>
      <c r="DRL87" s="60"/>
      <c r="DRM87" s="60"/>
      <c r="DRN87" s="60"/>
      <c r="DRO87" s="60"/>
      <c r="DRP87" s="60"/>
      <c r="DRQ87" s="60"/>
      <c r="DRR87" s="60"/>
      <c r="DRS87" s="60"/>
      <c r="DRT87" s="60"/>
      <c r="DRU87" s="60"/>
      <c r="DRV87" s="60"/>
      <c r="DRW87" s="60"/>
      <c r="DRX87" s="60"/>
      <c r="DRY87" s="60"/>
      <c r="DRZ87" s="60"/>
      <c r="DSA87" s="60"/>
      <c r="DSB87" s="60"/>
      <c r="DSC87" s="60"/>
      <c r="DSD87" s="60"/>
      <c r="DSE87" s="60"/>
      <c r="DSF87" s="60"/>
      <c r="DSG87" s="60"/>
      <c r="DSH87" s="60"/>
      <c r="DSI87" s="60"/>
      <c r="DSJ87" s="60"/>
      <c r="DSK87" s="60"/>
      <c r="DSL87" s="60"/>
      <c r="DSM87" s="60"/>
      <c r="DSN87" s="60"/>
      <c r="DSO87" s="60"/>
      <c r="DSP87" s="60"/>
      <c r="DSQ87" s="60"/>
      <c r="DSR87" s="60"/>
      <c r="DSS87" s="60"/>
      <c r="DST87" s="60"/>
      <c r="DSU87" s="60"/>
      <c r="DSV87" s="60"/>
      <c r="DSW87" s="60"/>
      <c r="DSX87" s="60"/>
      <c r="DSY87" s="60"/>
      <c r="DSZ87" s="60"/>
      <c r="DTA87" s="60"/>
      <c r="DTB87" s="60"/>
      <c r="DTC87" s="60"/>
      <c r="DTD87" s="60"/>
      <c r="DTE87" s="60"/>
      <c r="DTF87" s="60"/>
      <c r="DTG87" s="60"/>
      <c r="DTH87" s="60"/>
      <c r="DTI87" s="60"/>
      <c r="DTJ87" s="60"/>
      <c r="DTK87" s="60"/>
      <c r="DTL87" s="60"/>
      <c r="DTM87" s="60"/>
      <c r="DTN87" s="60"/>
      <c r="DTO87" s="60"/>
      <c r="DTP87" s="60"/>
      <c r="DTQ87" s="60"/>
      <c r="DTR87" s="60"/>
      <c r="DTS87" s="60"/>
      <c r="DTT87" s="60"/>
      <c r="DTU87" s="60"/>
      <c r="DTV87" s="60"/>
      <c r="DTW87" s="60"/>
      <c r="DTX87" s="60"/>
      <c r="DTY87" s="60"/>
      <c r="DTZ87" s="60"/>
      <c r="DUA87" s="60"/>
      <c r="DUB87" s="60"/>
      <c r="DUC87" s="60"/>
      <c r="DUD87" s="60"/>
      <c r="DUE87" s="60"/>
      <c r="DUF87" s="60"/>
      <c r="DUG87" s="60"/>
      <c r="DUH87" s="60"/>
      <c r="DUI87" s="60"/>
      <c r="DUJ87" s="60"/>
      <c r="DUK87" s="60"/>
      <c r="DUL87" s="60"/>
      <c r="DUM87" s="60"/>
      <c r="DUN87" s="60"/>
      <c r="DUO87" s="60"/>
      <c r="DUP87" s="60"/>
      <c r="DUQ87" s="60"/>
      <c r="DUR87" s="60"/>
      <c r="DUS87" s="60"/>
      <c r="DUT87" s="60"/>
      <c r="DUU87" s="60"/>
      <c r="DUV87" s="60"/>
      <c r="DUW87" s="60"/>
      <c r="DUX87" s="60"/>
      <c r="DUY87" s="60"/>
      <c r="DUZ87" s="60"/>
      <c r="DVA87" s="60"/>
      <c r="DVB87" s="60"/>
      <c r="DVC87" s="60"/>
      <c r="DVD87" s="60"/>
      <c r="DVE87" s="60"/>
      <c r="DVF87" s="60"/>
      <c r="DVG87" s="60"/>
      <c r="DVH87" s="60"/>
      <c r="DVI87" s="60"/>
      <c r="DVJ87" s="60"/>
      <c r="DVK87" s="60"/>
      <c r="DVL87" s="60"/>
      <c r="DVM87" s="60"/>
      <c r="DVN87" s="60"/>
      <c r="DVO87" s="60"/>
      <c r="DVP87" s="60"/>
      <c r="DVQ87" s="60"/>
      <c r="DVR87" s="60"/>
      <c r="DVS87" s="60"/>
      <c r="DVT87" s="60"/>
      <c r="DVU87" s="60"/>
      <c r="DVV87" s="60"/>
      <c r="DVW87" s="60"/>
      <c r="DVX87" s="60"/>
      <c r="DVY87" s="60"/>
      <c r="DVZ87" s="60"/>
      <c r="DWA87" s="60"/>
      <c r="DWB87" s="60"/>
      <c r="DWC87" s="60"/>
      <c r="DWD87" s="60"/>
      <c r="DWE87" s="60"/>
      <c r="DWF87" s="60"/>
      <c r="DWG87" s="60"/>
      <c r="DWH87" s="60"/>
      <c r="DWI87" s="60"/>
      <c r="DWJ87" s="60"/>
      <c r="DWK87" s="60"/>
      <c r="DWL87" s="60"/>
      <c r="DWM87" s="60"/>
      <c r="DWN87" s="60"/>
      <c r="DWO87" s="60"/>
      <c r="DWP87" s="60"/>
      <c r="DWQ87" s="60"/>
      <c r="DWR87" s="60"/>
      <c r="DWS87" s="60"/>
      <c r="DWT87" s="60"/>
      <c r="DWU87" s="60"/>
      <c r="DWV87" s="60"/>
      <c r="DWW87" s="60"/>
      <c r="DWX87" s="60"/>
      <c r="DWY87" s="60"/>
      <c r="DWZ87" s="60"/>
      <c r="DXA87" s="60"/>
      <c r="DXB87" s="60"/>
      <c r="DXC87" s="60"/>
      <c r="DXD87" s="60"/>
      <c r="DXE87" s="60"/>
      <c r="DXF87" s="60"/>
      <c r="DXG87" s="60"/>
      <c r="DXH87" s="60"/>
      <c r="DXI87" s="60"/>
      <c r="DXJ87" s="60"/>
      <c r="DXK87" s="60"/>
      <c r="DXL87" s="60"/>
      <c r="DXM87" s="60"/>
      <c r="DXN87" s="60"/>
      <c r="DXO87" s="60"/>
      <c r="DXP87" s="60"/>
      <c r="DXQ87" s="60"/>
      <c r="DXR87" s="60"/>
      <c r="DXS87" s="60"/>
      <c r="DXT87" s="60"/>
      <c r="DXU87" s="60"/>
      <c r="DXV87" s="60"/>
      <c r="DXW87" s="60"/>
      <c r="DXX87" s="60"/>
      <c r="DXY87" s="60"/>
      <c r="DXZ87" s="60"/>
      <c r="DYA87" s="60"/>
      <c r="DYB87" s="60"/>
      <c r="DYC87" s="60"/>
      <c r="DYD87" s="60"/>
      <c r="DYE87" s="60"/>
      <c r="DYF87" s="60"/>
      <c r="DYG87" s="60"/>
      <c r="DYH87" s="60"/>
      <c r="DYI87" s="60"/>
      <c r="DYJ87" s="60"/>
      <c r="DYK87" s="60"/>
      <c r="DYL87" s="60"/>
      <c r="DYM87" s="60"/>
      <c r="DYN87" s="60"/>
      <c r="DYO87" s="60"/>
      <c r="DYP87" s="60"/>
      <c r="DYQ87" s="60"/>
      <c r="DYR87" s="60"/>
      <c r="DYS87" s="60"/>
      <c r="DYT87" s="60"/>
      <c r="DYU87" s="60"/>
      <c r="DYV87" s="60"/>
      <c r="DYW87" s="60"/>
      <c r="DYX87" s="60"/>
      <c r="DYY87" s="60"/>
      <c r="DYZ87" s="60"/>
      <c r="DZA87" s="60"/>
      <c r="DZB87" s="60"/>
      <c r="DZC87" s="60"/>
      <c r="DZD87" s="60"/>
      <c r="DZE87" s="60"/>
      <c r="DZF87" s="60"/>
      <c r="DZG87" s="60"/>
      <c r="DZH87" s="60"/>
      <c r="DZI87" s="60"/>
      <c r="DZJ87" s="60"/>
      <c r="DZK87" s="60"/>
      <c r="DZL87" s="60"/>
      <c r="DZM87" s="60"/>
      <c r="DZN87" s="60"/>
      <c r="DZO87" s="60"/>
      <c r="DZP87" s="60"/>
      <c r="DZQ87" s="60"/>
      <c r="DZR87" s="60"/>
      <c r="DZS87" s="60"/>
      <c r="DZT87" s="60"/>
      <c r="DZU87" s="60"/>
      <c r="DZV87" s="60"/>
      <c r="DZW87" s="60"/>
      <c r="DZX87" s="60"/>
      <c r="DZY87" s="60"/>
      <c r="DZZ87" s="60"/>
      <c r="EAA87" s="60"/>
      <c r="EAB87" s="60"/>
      <c r="EAC87" s="60"/>
      <c r="EAD87" s="60"/>
      <c r="EAE87" s="60"/>
      <c r="EAF87" s="60"/>
      <c r="EAG87" s="60"/>
      <c r="EAH87" s="60"/>
      <c r="EAI87" s="60"/>
      <c r="EAJ87" s="60"/>
      <c r="EAK87" s="60"/>
      <c r="EAL87" s="60"/>
      <c r="EAM87" s="60"/>
      <c r="EAN87" s="60"/>
      <c r="EAO87" s="60"/>
      <c r="EAP87" s="60"/>
      <c r="EAQ87" s="60"/>
      <c r="EAR87" s="60"/>
      <c r="EAS87" s="60"/>
      <c r="EAT87" s="60"/>
      <c r="EAU87" s="60"/>
      <c r="EAV87" s="60"/>
      <c r="EAW87" s="60"/>
      <c r="EAX87" s="60"/>
      <c r="EAY87" s="60"/>
      <c r="EAZ87" s="60"/>
      <c r="EBA87" s="60"/>
      <c r="EBB87" s="60"/>
      <c r="EBC87" s="60"/>
      <c r="EBD87" s="60"/>
      <c r="EBE87" s="60"/>
      <c r="EBF87" s="60"/>
      <c r="EBG87" s="60"/>
      <c r="EBH87" s="60"/>
      <c r="EBI87" s="60"/>
      <c r="EBJ87" s="60"/>
      <c r="EBK87" s="60"/>
      <c r="EBL87" s="60"/>
      <c r="EBM87" s="60"/>
      <c r="EBN87" s="60"/>
      <c r="EBO87" s="60"/>
      <c r="EBP87" s="60"/>
      <c r="EBQ87" s="60"/>
      <c r="EBR87" s="60"/>
      <c r="EBS87" s="60"/>
      <c r="EBT87" s="60"/>
      <c r="EBU87" s="60"/>
      <c r="EBV87" s="60"/>
      <c r="EBW87" s="60"/>
      <c r="EBX87" s="60"/>
      <c r="EBY87" s="60"/>
      <c r="EBZ87" s="60"/>
      <c r="ECA87" s="60"/>
      <c r="ECB87" s="60"/>
      <c r="ECC87" s="60"/>
      <c r="ECD87" s="60"/>
      <c r="ECE87" s="60"/>
      <c r="ECF87" s="60"/>
      <c r="ECG87" s="60"/>
      <c r="ECH87" s="60"/>
      <c r="ECI87" s="60"/>
      <c r="ECJ87" s="60"/>
      <c r="ECK87" s="60"/>
      <c r="ECL87" s="60"/>
      <c r="ECM87" s="60"/>
      <c r="ECN87" s="60"/>
      <c r="ECO87" s="60"/>
      <c r="ECP87" s="60"/>
      <c r="ECQ87" s="60"/>
      <c r="ECR87" s="60"/>
      <c r="ECS87" s="60"/>
      <c r="ECT87" s="60"/>
      <c r="ECU87" s="60"/>
      <c r="ECV87" s="60"/>
      <c r="ECW87" s="60"/>
      <c r="ECX87" s="60"/>
      <c r="ECY87" s="60"/>
      <c r="ECZ87" s="60"/>
      <c r="EDA87" s="60"/>
      <c r="EDB87" s="60"/>
      <c r="EDC87" s="60"/>
      <c r="EDD87" s="60"/>
      <c r="EDE87" s="60"/>
      <c r="EDF87" s="60"/>
      <c r="EDG87" s="60"/>
      <c r="EDH87" s="60"/>
      <c r="EDI87" s="60"/>
      <c r="EDJ87" s="60"/>
      <c r="EDK87" s="60"/>
      <c r="EDL87" s="60"/>
      <c r="EDM87" s="60"/>
      <c r="EDN87" s="60"/>
      <c r="EDO87" s="60"/>
      <c r="EDP87" s="60"/>
      <c r="EDQ87" s="60"/>
      <c r="EDR87" s="60"/>
      <c r="EDS87" s="60"/>
      <c r="EDT87" s="60"/>
      <c r="EDU87" s="60"/>
      <c r="EDV87" s="60"/>
      <c r="EDW87" s="60"/>
      <c r="EDX87" s="60"/>
      <c r="EDY87" s="60"/>
      <c r="EDZ87" s="60"/>
      <c r="EEA87" s="60"/>
      <c r="EEB87" s="60"/>
      <c r="EEC87" s="60"/>
      <c r="EED87" s="60"/>
      <c r="EEE87" s="60"/>
      <c r="EEF87" s="60"/>
      <c r="EEG87" s="60"/>
      <c r="EEH87" s="60"/>
      <c r="EEI87" s="60"/>
      <c r="EEJ87" s="60"/>
      <c r="EEK87" s="60"/>
      <c r="EEL87" s="60"/>
      <c r="EEM87" s="60"/>
      <c r="EEN87" s="60"/>
      <c r="EEO87" s="60"/>
      <c r="EEP87" s="60"/>
      <c r="EEQ87" s="60"/>
      <c r="EER87" s="60"/>
      <c r="EES87" s="60"/>
      <c r="EET87" s="60"/>
      <c r="EEU87" s="60"/>
      <c r="EEV87" s="60"/>
      <c r="EEW87" s="60"/>
      <c r="EEX87" s="60"/>
      <c r="EEY87" s="60"/>
      <c r="EEZ87" s="60"/>
      <c r="EFA87" s="60"/>
      <c r="EFB87" s="60"/>
      <c r="EFC87" s="60"/>
      <c r="EFD87" s="60"/>
      <c r="EFE87" s="60"/>
      <c r="EFF87" s="60"/>
      <c r="EFG87" s="60"/>
      <c r="EFH87" s="60"/>
      <c r="EFI87" s="60"/>
      <c r="EFJ87" s="60"/>
      <c r="EFK87" s="60"/>
      <c r="EFL87" s="60"/>
      <c r="EFM87" s="60"/>
      <c r="EFN87" s="60"/>
      <c r="EFO87" s="60"/>
      <c r="EFP87" s="60"/>
      <c r="EFQ87" s="60"/>
      <c r="EFR87" s="60"/>
      <c r="EFS87" s="60"/>
      <c r="EFT87" s="60"/>
      <c r="EFU87" s="60"/>
      <c r="EFV87" s="60"/>
      <c r="EFW87" s="60"/>
      <c r="EFX87" s="60"/>
      <c r="EFY87" s="60"/>
      <c r="EFZ87" s="60"/>
      <c r="EGA87" s="60"/>
      <c r="EGB87" s="60"/>
      <c r="EGC87" s="60"/>
      <c r="EGD87" s="60"/>
      <c r="EGE87" s="60"/>
      <c r="EGF87" s="60"/>
      <c r="EGG87" s="60"/>
      <c r="EGH87" s="60"/>
      <c r="EGI87" s="60"/>
      <c r="EGJ87" s="60"/>
      <c r="EGK87" s="60"/>
      <c r="EGL87" s="60"/>
      <c r="EGM87" s="60"/>
      <c r="EGN87" s="60"/>
      <c r="EGO87" s="60"/>
      <c r="EGP87" s="60"/>
      <c r="EGQ87" s="60"/>
      <c r="EGR87" s="60"/>
      <c r="EGS87" s="60"/>
      <c r="EGT87" s="60"/>
      <c r="EGU87" s="60"/>
      <c r="EGV87" s="60"/>
      <c r="EGW87" s="60"/>
      <c r="EGX87" s="60"/>
      <c r="EGY87" s="60"/>
      <c r="EGZ87" s="60"/>
      <c r="EHA87" s="60"/>
      <c r="EHB87" s="60"/>
      <c r="EHC87" s="60"/>
      <c r="EHD87" s="60"/>
      <c r="EHE87" s="60"/>
      <c r="EHF87" s="60"/>
      <c r="EHG87" s="60"/>
      <c r="EHH87" s="60"/>
      <c r="EHI87" s="60"/>
      <c r="EHJ87" s="60"/>
      <c r="EHK87" s="60"/>
      <c r="EHL87" s="60"/>
      <c r="EHM87" s="60"/>
      <c r="EHN87" s="60"/>
      <c r="EHO87" s="60"/>
      <c r="EHP87" s="60"/>
      <c r="EHQ87" s="60"/>
      <c r="EHR87" s="60"/>
      <c r="EHS87" s="60"/>
      <c r="EHT87" s="60"/>
      <c r="EHU87" s="60"/>
      <c r="EHV87" s="60"/>
      <c r="EHW87" s="60"/>
      <c r="EHX87" s="60"/>
      <c r="EHY87" s="60"/>
      <c r="EHZ87" s="60"/>
      <c r="EIA87" s="60"/>
      <c r="EIB87" s="60"/>
      <c r="EIC87" s="60"/>
      <c r="EID87" s="60"/>
      <c r="EIE87" s="60"/>
      <c r="EIF87" s="60"/>
      <c r="EIG87" s="60"/>
      <c r="EIH87" s="60"/>
      <c r="EII87" s="60"/>
      <c r="EIJ87" s="60"/>
      <c r="EIK87" s="60"/>
      <c r="EIL87" s="60"/>
      <c r="EIM87" s="60"/>
      <c r="EIN87" s="60"/>
      <c r="EIO87" s="60"/>
      <c r="EIP87" s="60"/>
      <c r="EIQ87" s="60"/>
      <c r="EIR87" s="60"/>
      <c r="EIS87" s="60"/>
      <c r="EIT87" s="60"/>
      <c r="EIU87" s="60"/>
      <c r="EIV87" s="60"/>
      <c r="EIW87" s="60"/>
      <c r="EIX87" s="60"/>
      <c r="EIY87" s="60"/>
      <c r="EIZ87" s="60"/>
      <c r="EJA87" s="60"/>
      <c r="EJB87" s="60"/>
      <c r="EJC87" s="60"/>
      <c r="EJD87" s="60"/>
      <c r="EJE87" s="60"/>
      <c r="EJF87" s="60"/>
      <c r="EJG87" s="60"/>
      <c r="EJH87" s="60"/>
      <c r="EJI87" s="60"/>
      <c r="EJJ87" s="60"/>
      <c r="EJK87" s="60"/>
      <c r="EJL87" s="60"/>
      <c r="EJM87" s="60"/>
      <c r="EJN87" s="60"/>
      <c r="EJO87" s="60"/>
      <c r="EJP87" s="60"/>
      <c r="EJQ87" s="60"/>
      <c r="EJR87" s="60"/>
      <c r="EJS87" s="60"/>
      <c r="EJT87" s="60"/>
      <c r="EJU87" s="60"/>
      <c r="EJV87" s="60"/>
      <c r="EJW87" s="60"/>
      <c r="EJX87" s="60"/>
      <c r="EJY87" s="60"/>
      <c r="EJZ87" s="60"/>
      <c r="EKA87" s="60"/>
      <c r="EKB87" s="60"/>
      <c r="EKC87" s="60"/>
      <c r="EKD87" s="60"/>
      <c r="EKE87" s="60"/>
      <c r="EKF87" s="60"/>
      <c r="EKG87" s="60"/>
      <c r="EKH87" s="60"/>
      <c r="EKI87" s="60"/>
      <c r="EKJ87" s="60"/>
      <c r="EKK87" s="60"/>
      <c r="EKL87" s="60"/>
      <c r="EKM87" s="60"/>
      <c r="EKN87" s="60"/>
      <c r="EKO87" s="60"/>
      <c r="EKP87" s="60"/>
      <c r="EKQ87" s="60"/>
      <c r="EKR87" s="60"/>
      <c r="EKS87" s="60"/>
      <c r="EKT87" s="60"/>
      <c r="EKU87" s="60"/>
      <c r="EKV87" s="60"/>
      <c r="EKW87" s="60"/>
      <c r="EKX87" s="60"/>
      <c r="EKY87" s="60"/>
      <c r="EKZ87" s="60"/>
      <c r="ELA87" s="60"/>
      <c r="ELB87" s="60"/>
      <c r="ELC87" s="60"/>
      <c r="ELD87" s="60"/>
      <c r="ELE87" s="60"/>
      <c r="ELF87" s="60"/>
      <c r="ELG87" s="60"/>
      <c r="ELH87" s="60"/>
      <c r="ELI87" s="60"/>
      <c r="ELJ87" s="60"/>
      <c r="ELK87" s="60"/>
      <c r="ELL87" s="60"/>
      <c r="ELM87" s="60"/>
      <c r="ELN87" s="60"/>
      <c r="ELO87" s="60"/>
      <c r="ELP87" s="60"/>
      <c r="ELQ87" s="60"/>
      <c r="ELR87" s="60"/>
      <c r="ELS87" s="60"/>
      <c r="ELT87" s="60"/>
      <c r="ELU87" s="60"/>
      <c r="ELV87" s="60"/>
      <c r="ELW87" s="60"/>
      <c r="ELX87" s="60"/>
      <c r="ELY87" s="60"/>
      <c r="ELZ87" s="60"/>
      <c r="EMA87" s="60"/>
      <c r="EMB87" s="60"/>
      <c r="EMC87" s="60"/>
      <c r="EMD87" s="60"/>
      <c r="EME87" s="60"/>
      <c r="EMF87" s="60"/>
      <c r="EMG87" s="60"/>
      <c r="EMH87" s="60"/>
      <c r="EMI87" s="60"/>
      <c r="EMJ87" s="60"/>
      <c r="EMK87" s="60"/>
      <c r="EML87" s="60"/>
      <c r="EMM87" s="60"/>
      <c r="EMN87" s="60"/>
      <c r="EMO87" s="60"/>
      <c r="EMP87" s="60"/>
      <c r="EMQ87" s="60"/>
      <c r="EMR87" s="60"/>
      <c r="EMS87" s="60"/>
      <c r="EMT87" s="60"/>
      <c r="EMU87" s="60"/>
      <c r="EMV87" s="60"/>
      <c r="EMW87" s="60"/>
      <c r="EMX87" s="60"/>
      <c r="EMY87" s="60"/>
      <c r="EMZ87" s="60"/>
      <c r="ENA87" s="60"/>
      <c r="ENB87" s="60"/>
      <c r="ENC87" s="60"/>
      <c r="END87" s="60"/>
      <c r="ENE87" s="60"/>
      <c r="ENF87" s="60"/>
      <c r="ENG87" s="60"/>
      <c r="ENH87" s="60"/>
      <c r="ENI87" s="60"/>
      <c r="ENJ87" s="60"/>
      <c r="ENK87" s="60"/>
      <c r="ENL87" s="60"/>
      <c r="ENM87" s="60"/>
      <c r="ENN87" s="60"/>
      <c r="ENO87" s="60"/>
      <c r="ENP87" s="60"/>
      <c r="ENQ87" s="60"/>
      <c r="ENR87" s="60"/>
      <c r="ENS87" s="60"/>
      <c r="ENT87" s="60"/>
      <c r="ENU87" s="60"/>
      <c r="ENV87" s="60"/>
      <c r="ENW87" s="60"/>
      <c r="ENX87" s="60"/>
      <c r="ENY87" s="60"/>
      <c r="ENZ87" s="60"/>
      <c r="EOA87" s="60"/>
      <c r="EOB87" s="60"/>
      <c r="EOC87" s="60"/>
      <c r="EOD87" s="60"/>
      <c r="EOE87" s="60"/>
      <c r="EOF87" s="60"/>
      <c r="EOG87" s="60"/>
      <c r="EOH87" s="60"/>
      <c r="EOI87" s="60"/>
      <c r="EOJ87" s="60"/>
      <c r="EOK87" s="60"/>
      <c r="EOL87" s="60"/>
      <c r="EOM87" s="60"/>
      <c r="EON87" s="60"/>
      <c r="EOO87" s="60"/>
      <c r="EOP87" s="60"/>
      <c r="EOQ87" s="60"/>
      <c r="EOR87" s="60"/>
      <c r="EOS87" s="60"/>
      <c r="EOT87" s="60"/>
      <c r="EOU87" s="60"/>
      <c r="EOV87" s="60"/>
      <c r="EOW87" s="60"/>
      <c r="EOX87" s="60"/>
      <c r="EOY87" s="60"/>
      <c r="EOZ87" s="60"/>
      <c r="EPA87" s="60"/>
      <c r="EPB87" s="60"/>
      <c r="EPC87" s="60"/>
      <c r="EPD87" s="60"/>
      <c r="EPE87" s="60"/>
      <c r="EPF87" s="60"/>
      <c r="EPG87" s="60"/>
      <c r="EPH87" s="60"/>
      <c r="EPI87" s="60"/>
      <c r="EPJ87" s="60"/>
      <c r="EPK87" s="60"/>
      <c r="EPL87" s="60"/>
      <c r="EPM87" s="60"/>
      <c r="EPN87" s="60"/>
      <c r="EPO87" s="60"/>
      <c r="EPP87" s="60"/>
      <c r="EPQ87" s="60"/>
      <c r="EPR87" s="60"/>
      <c r="EPS87" s="60"/>
      <c r="EPT87" s="60"/>
      <c r="EPU87" s="60"/>
      <c r="EPV87" s="60"/>
      <c r="EPW87" s="60"/>
      <c r="EPX87" s="60"/>
      <c r="EPY87" s="60"/>
      <c r="EPZ87" s="60"/>
      <c r="EQA87" s="60"/>
      <c r="EQB87" s="60"/>
      <c r="EQC87" s="60"/>
      <c r="EQD87" s="60"/>
      <c r="EQE87" s="60"/>
      <c r="EQF87" s="60"/>
      <c r="EQG87" s="60"/>
      <c r="EQH87" s="60"/>
      <c r="EQI87" s="60"/>
      <c r="EQJ87" s="60"/>
      <c r="EQK87" s="60"/>
      <c r="EQL87" s="60"/>
      <c r="EQM87" s="60"/>
      <c r="EQN87" s="60"/>
      <c r="EQO87" s="60"/>
      <c r="EQP87" s="60"/>
      <c r="EQQ87" s="60"/>
      <c r="EQR87" s="60"/>
      <c r="EQS87" s="60"/>
      <c r="EQT87" s="60"/>
      <c r="EQU87" s="60"/>
      <c r="EQV87" s="60"/>
      <c r="EQW87" s="60"/>
      <c r="EQX87" s="60"/>
      <c r="EQY87" s="60"/>
      <c r="EQZ87" s="60"/>
      <c r="ERA87" s="60"/>
      <c r="ERB87" s="60"/>
      <c r="ERC87" s="60"/>
      <c r="ERD87" s="60"/>
      <c r="ERE87" s="60"/>
      <c r="ERF87" s="60"/>
      <c r="ERG87" s="60"/>
      <c r="ERH87" s="60"/>
      <c r="ERI87" s="60"/>
      <c r="ERJ87" s="60"/>
      <c r="ERK87" s="60"/>
      <c r="ERL87" s="60"/>
      <c r="ERM87" s="60"/>
      <c r="ERN87" s="60"/>
      <c r="ERO87" s="60"/>
      <c r="ERP87" s="60"/>
      <c r="ERQ87" s="60"/>
      <c r="ERR87" s="60"/>
      <c r="ERS87" s="60"/>
      <c r="ERT87" s="60"/>
      <c r="ERU87" s="60"/>
      <c r="ERV87" s="60"/>
      <c r="ERW87" s="60"/>
      <c r="ERX87" s="60"/>
      <c r="ERY87" s="60"/>
      <c r="ERZ87" s="60"/>
      <c r="ESA87" s="60"/>
      <c r="ESB87" s="60"/>
      <c r="ESC87" s="60"/>
      <c r="ESD87" s="60"/>
      <c r="ESE87" s="60"/>
      <c r="ESF87" s="60"/>
      <c r="ESG87" s="60"/>
      <c r="ESH87" s="60"/>
      <c r="ESI87" s="60"/>
      <c r="ESJ87" s="60"/>
      <c r="ESK87" s="60"/>
      <c r="ESL87" s="60"/>
      <c r="ESM87" s="60"/>
      <c r="ESN87" s="60"/>
      <c r="ESO87" s="60"/>
      <c r="ESP87" s="60"/>
      <c r="ESQ87" s="60"/>
      <c r="ESR87" s="60"/>
      <c r="ESS87" s="60"/>
      <c r="EST87" s="60"/>
      <c r="ESU87" s="60"/>
      <c r="ESV87" s="60"/>
      <c r="ESW87" s="60"/>
      <c r="ESX87" s="60"/>
      <c r="ESY87" s="60"/>
      <c r="ESZ87" s="60"/>
      <c r="ETA87" s="60"/>
      <c r="ETB87" s="60"/>
      <c r="ETC87" s="60"/>
      <c r="ETD87" s="60"/>
      <c r="ETE87" s="60"/>
      <c r="ETF87" s="60"/>
      <c r="ETG87" s="60"/>
      <c r="ETH87" s="60"/>
      <c r="ETI87" s="60"/>
      <c r="ETJ87" s="60"/>
      <c r="ETK87" s="60"/>
      <c r="ETL87" s="60"/>
      <c r="ETM87" s="60"/>
      <c r="ETN87" s="60"/>
      <c r="ETO87" s="60"/>
      <c r="ETP87" s="60"/>
      <c r="ETQ87" s="60"/>
      <c r="ETR87" s="60"/>
      <c r="ETS87" s="60"/>
      <c r="ETT87" s="60"/>
      <c r="ETU87" s="60"/>
      <c r="ETV87" s="60"/>
      <c r="ETW87" s="60"/>
      <c r="ETX87" s="60"/>
      <c r="ETY87" s="60"/>
      <c r="ETZ87" s="60"/>
      <c r="EUA87" s="60"/>
      <c r="EUB87" s="60"/>
      <c r="EUC87" s="60"/>
      <c r="EUD87" s="60"/>
      <c r="EUE87" s="60"/>
      <c r="EUF87" s="60"/>
      <c r="EUG87" s="60"/>
      <c r="EUH87" s="60"/>
      <c r="EUI87" s="60"/>
      <c r="EUJ87" s="60"/>
      <c r="EUK87" s="60"/>
      <c r="EUL87" s="60"/>
      <c r="EUM87" s="60"/>
      <c r="EUN87" s="60"/>
      <c r="EUO87" s="60"/>
      <c r="EUP87" s="60"/>
      <c r="EUQ87" s="60"/>
      <c r="EUR87" s="60"/>
      <c r="EUS87" s="60"/>
      <c r="EUT87" s="60"/>
      <c r="EUU87" s="60"/>
      <c r="EUV87" s="60"/>
      <c r="EUW87" s="60"/>
      <c r="EUX87" s="60"/>
      <c r="EUY87" s="60"/>
      <c r="EUZ87" s="60"/>
      <c r="EVA87" s="60"/>
      <c r="EVB87" s="60"/>
      <c r="EVC87" s="60"/>
      <c r="EVD87" s="60"/>
      <c r="EVE87" s="60"/>
      <c r="EVF87" s="60"/>
      <c r="EVG87" s="60"/>
      <c r="EVH87" s="60"/>
      <c r="EVI87" s="60"/>
      <c r="EVJ87" s="60"/>
      <c r="EVK87" s="60"/>
      <c r="EVL87" s="60"/>
      <c r="EVM87" s="60"/>
      <c r="EVN87" s="60"/>
      <c r="EVO87" s="60"/>
      <c r="EVP87" s="60"/>
      <c r="EVQ87" s="60"/>
      <c r="EVR87" s="60"/>
      <c r="EVS87" s="60"/>
      <c r="EVT87" s="60"/>
      <c r="EVU87" s="60"/>
      <c r="EVV87" s="60"/>
      <c r="EVW87" s="60"/>
      <c r="EVX87" s="60"/>
      <c r="EVY87" s="60"/>
      <c r="EVZ87" s="60"/>
      <c r="EWA87" s="60"/>
      <c r="EWB87" s="60"/>
      <c r="EWC87" s="60"/>
      <c r="EWD87" s="60"/>
      <c r="EWE87" s="60"/>
      <c r="EWF87" s="60"/>
      <c r="EWG87" s="60"/>
      <c r="EWH87" s="60"/>
      <c r="EWI87" s="60"/>
      <c r="EWJ87" s="60"/>
      <c r="EWK87" s="60"/>
      <c r="EWL87" s="60"/>
      <c r="EWM87" s="60"/>
      <c r="EWN87" s="60"/>
      <c r="EWO87" s="60"/>
      <c r="EWP87" s="60"/>
      <c r="EWQ87" s="60"/>
      <c r="EWR87" s="60"/>
      <c r="EWS87" s="60"/>
      <c r="EWT87" s="60"/>
      <c r="EWU87" s="60"/>
      <c r="EWV87" s="60"/>
      <c r="EWW87" s="60"/>
      <c r="EWX87" s="60"/>
      <c r="EWY87" s="60"/>
      <c r="EWZ87" s="60"/>
      <c r="EXA87" s="60"/>
      <c r="EXB87" s="60"/>
      <c r="EXC87" s="60"/>
      <c r="EXD87" s="60"/>
      <c r="EXE87" s="60"/>
      <c r="EXF87" s="60"/>
      <c r="EXG87" s="60"/>
      <c r="EXH87" s="60"/>
      <c r="EXI87" s="60"/>
      <c r="EXJ87" s="60"/>
      <c r="EXK87" s="60"/>
      <c r="EXL87" s="60"/>
      <c r="EXM87" s="60"/>
      <c r="EXN87" s="60"/>
      <c r="EXO87" s="60"/>
      <c r="EXP87" s="60"/>
      <c r="EXQ87" s="60"/>
      <c r="EXR87" s="60"/>
      <c r="EXS87" s="60"/>
      <c r="EXT87" s="60"/>
      <c r="EXU87" s="60"/>
      <c r="EXV87" s="60"/>
      <c r="EXW87" s="60"/>
      <c r="EXX87" s="60"/>
      <c r="EXY87" s="60"/>
      <c r="EXZ87" s="60"/>
      <c r="EYA87" s="60"/>
      <c r="EYB87" s="60"/>
      <c r="EYC87" s="60"/>
      <c r="EYD87" s="60"/>
      <c r="EYE87" s="60"/>
      <c r="EYF87" s="60"/>
      <c r="EYG87" s="60"/>
      <c r="EYH87" s="60"/>
      <c r="EYI87" s="60"/>
      <c r="EYJ87" s="60"/>
      <c r="EYK87" s="60"/>
      <c r="EYL87" s="60"/>
      <c r="EYM87" s="60"/>
      <c r="EYN87" s="60"/>
      <c r="EYO87" s="60"/>
      <c r="EYP87" s="60"/>
      <c r="EYQ87" s="60"/>
      <c r="EYR87" s="60"/>
      <c r="EYS87" s="60"/>
      <c r="EYT87" s="60"/>
      <c r="EYU87" s="60"/>
      <c r="EYV87" s="60"/>
      <c r="EYW87" s="60"/>
      <c r="EYX87" s="60"/>
      <c r="EYY87" s="60"/>
      <c r="EYZ87" s="60"/>
      <c r="EZA87" s="60"/>
      <c r="EZB87" s="60"/>
      <c r="EZC87" s="60"/>
      <c r="EZD87" s="60"/>
      <c r="EZE87" s="60"/>
      <c r="EZF87" s="60"/>
      <c r="EZG87" s="60"/>
      <c r="EZH87" s="60"/>
      <c r="EZI87" s="60"/>
      <c r="EZJ87" s="60"/>
      <c r="EZK87" s="60"/>
      <c r="EZL87" s="60"/>
      <c r="EZM87" s="60"/>
      <c r="EZN87" s="60"/>
      <c r="EZO87" s="60"/>
      <c r="EZP87" s="60"/>
      <c r="EZQ87" s="60"/>
      <c r="EZR87" s="60"/>
      <c r="EZS87" s="60"/>
      <c r="EZT87" s="60"/>
      <c r="EZU87" s="60"/>
      <c r="EZV87" s="60"/>
      <c r="EZW87" s="60"/>
      <c r="EZX87" s="60"/>
      <c r="EZY87" s="60"/>
      <c r="EZZ87" s="60"/>
      <c r="FAA87" s="60"/>
      <c r="FAB87" s="60"/>
      <c r="FAC87" s="60"/>
      <c r="FAD87" s="60"/>
      <c r="FAE87" s="60"/>
      <c r="FAF87" s="60"/>
      <c r="FAG87" s="60"/>
      <c r="FAH87" s="60"/>
      <c r="FAI87" s="60"/>
      <c r="FAJ87" s="60"/>
      <c r="FAK87" s="60"/>
      <c r="FAL87" s="60"/>
      <c r="FAM87" s="60"/>
      <c r="FAN87" s="60"/>
      <c r="FAO87" s="60"/>
      <c r="FAP87" s="60"/>
      <c r="FAQ87" s="60"/>
      <c r="FAR87" s="60"/>
      <c r="FAS87" s="60"/>
      <c r="FAT87" s="60"/>
      <c r="FAU87" s="60"/>
      <c r="FAV87" s="60"/>
      <c r="FAW87" s="60"/>
      <c r="FAX87" s="60"/>
      <c r="FAY87" s="60"/>
      <c r="FAZ87" s="60"/>
      <c r="FBA87" s="60"/>
      <c r="FBB87" s="60"/>
      <c r="FBC87" s="60"/>
      <c r="FBD87" s="60"/>
      <c r="FBE87" s="60"/>
      <c r="FBF87" s="60"/>
      <c r="FBG87" s="60"/>
      <c r="FBH87" s="60"/>
      <c r="FBI87" s="60"/>
      <c r="FBJ87" s="60"/>
      <c r="FBK87" s="60"/>
      <c r="FBL87" s="60"/>
      <c r="FBM87" s="60"/>
      <c r="FBN87" s="60"/>
      <c r="FBO87" s="60"/>
      <c r="FBP87" s="60"/>
      <c r="FBQ87" s="60"/>
      <c r="FBR87" s="60"/>
      <c r="FBS87" s="60"/>
      <c r="FBT87" s="60"/>
      <c r="FBU87" s="60"/>
      <c r="FBV87" s="60"/>
      <c r="FBW87" s="60"/>
      <c r="FBX87" s="60"/>
      <c r="FBY87" s="60"/>
      <c r="FBZ87" s="60"/>
      <c r="FCA87" s="60"/>
      <c r="FCB87" s="60"/>
      <c r="FCC87" s="60"/>
      <c r="FCD87" s="60"/>
      <c r="FCE87" s="60"/>
      <c r="FCF87" s="60"/>
      <c r="FCG87" s="60"/>
      <c r="FCH87" s="60"/>
      <c r="FCI87" s="60"/>
      <c r="FCJ87" s="60"/>
      <c r="FCK87" s="60"/>
      <c r="FCL87" s="60"/>
      <c r="FCM87" s="60"/>
      <c r="FCN87" s="60"/>
      <c r="FCO87" s="60"/>
      <c r="FCP87" s="60"/>
      <c r="FCQ87" s="60"/>
      <c r="FCR87" s="60"/>
      <c r="FCS87" s="60"/>
      <c r="FCT87" s="60"/>
      <c r="FCU87" s="60"/>
      <c r="FCV87" s="60"/>
      <c r="FCW87" s="60"/>
      <c r="FCX87" s="60"/>
      <c r="FCY87" s="60"/>
      <c r="FCZ87" s="60"/>
      <c r="FDA87" s="60"/>
      <c r="FDB87" s="60"/>
      <c r="FDC87" s="60"/>
      <c r="FDD87" s="60"/>
      <c r="FDE87" s="60"/>
      <c r="FDF87" s="60"/>
      <c r="FDG87" s="60"/>
      <c r="FDH87" s="60"/>
      <c r="FDI87" s="60"/>
      <c r="FDJ87" s="60"/>
      <c r="FDK87" s="60"/>
      <c r="FDL87" s="60"/>
      <c r="FDM87" s="60"/>
      <c r="FDN87" s="60"/>
      <c r="FDO87" s="60"/>
      <c r="FDP87" s="60"/>
      <c r="FDQ87" s="60"/>
      <c r="FDR87" s="60"/>
      <c r="FDS87" s="60"/>
      <c r="FDT87" s="60"/>
      <c r="FDU87" s="60"/>
      <c r="FDV87" s="60"/>
      <c r="FDW87" s="60"/>
      <c r="FDX87" s="60"/>
      <c r="FDY87" s="60"/>
      <c r="FDZ87" s="60"/>
      <c r="FEA87" s="60"/>
      <c r="FEB87" s="60"/>
      <c r="FEC87" s="60"/>
      <c r="FED87" s="60"/>
      <c r="FEE87" s="60"/>
      <c r="FEF87" s="60"/>
      <c r="FEG87" s="60"/>
      <c r="FEH87" s="60"/>
      <c r="FEI87" s="60"/>
      <c r="FEJ87" s="60"/>
      <c r="FEK87" s="60"/>
      <c r="FEL87" s="60"/>
      <c r="FEM87" s="60"/>
      <c r="FEN87" s="60"/>
      <c r="FEO87" s="60"/>
      <c r="FEP87" s="60"/>
      <c r="FEQ87" s="60"/>
      <c r="FER87" s="60"/>
      <c r="FES87" s="60"/>
      <c r="FET87" s="60"/>
      <c r="FEU87" s="60"/>
      <c r="FEV87" s="60"/>
      <c r="FEW87" s="60"/>
      <c r="FEX87" s="60"/>
      <c r="FEY87" s="60"/>
      <c r="FEZ87" s="60"/>
      <c r="FFA87" s="60"/>
      <c r="FFB87" s="60"/>
      <c r="FFC87" s="60"/>
      <c r="FFD87" s="60"/>
      <c r="FFE87" s="60"/>
      <c r="FFF87" s="60"/>
      <c r="FFG87" s="60"/>
      <c r="FFH87" s="60"/>
      <c r="FFI87" s="60"/>
      <c r="FFJ87" s="60"/>
      <c r="FFK87" s="60"/>
      <c r="FFL87" s="60"/>
      <c r="FFM87" s="60"/>
      <c r="FFN87" s="60"/>
      <c r="FFO87" s="60"/>
      <c r="FFP87" s="60"/>
      <c r="FFQ87" s="60"/>
      <c r="FFR87" s="60"/>
      <c r="FFS87" s="60"/>
      <c r="FFT87" s="60"/>
      <c r="FFU87" s="60"/>
      <c r="FFV87" s="60"/>
      <c r="FFW87" s="60"/>
      <c r="FFX87" s="60"/>
      <c r="FFY87" s="60"/>
      <c r="FFZ87" s="60"/>
      <c r="FGA87" s="60"/>
      <c r="FGB87" s="60"/>
      <c r="FGC87" s="60"/>
      <c r="FGD87" s="60"/>
      <c r="FGE87" s="60"/>
      <c r="FGF87" s="60"/>
      <c r="FGG87" s="60"/>
      <c r="FGH87" s="60"/>
      <c r="FGI87" s="60"/>
      <c r="FGJ87" s="60"/>
      <c r="FGK87" s="60"/>
      <c r="FGL87" s="60"/>
      <c r="FGM87" s="60"/>
      <c r="FGN87" s="60"/>
      <c r="FGO87" s="60"/>
      <c r="FGP87" s="60"/>
      <c r="FGQ87" s="60"/>
      <c r="FGR87" s="60"/>
      <c r="FGS87" s="60"/>
      <c r="FGT87" s="60"/>
      <c r="FGU87" s="60"/>
      <c r="FGV87" s="60"/>
      <c r="FGW87" s="60"/>
      <c r="FGX87" s="60"/>
      <c r="FGY87" s="60"/>
      <c r="FGZ87" s="60"/>
      <c r="FHA87" s="60"/>
      <c r="FHB87" s="60"/>
      <c r="FHC87" s="60"/>
      <c r="FHD87" s="60"/>
      <c r="FHE87" s="60"/>
      <c r="FHF87" s="60"/>
      <c r="FHG87" s="60"/>
      <c r="FHH87" s="60"/>
      <c r="FHI87" s="60"/>
      <c r="FHJ87" s="60"/>
      <c r="FHK87" s="60"/>
      <c r="FHL87" s="60"/>
      <c r="FHM87" s="60"/>
      <c r="FHN87" s="60"/>
      <c r="FHO87" s="60"/>
      <c r="FHP87" s="60"/>
      <c r="FHQ87" s="60"/>
      <c r="FHR87" s="60"/>
      <c r="FHS87" s="60"/>
      <c r="FHT87" s="60"/>
      <c r="FHU87" s="60"/>
      <c r="FHV87" s="60"/>
      <c r="FHW87" s="60"/>
      <c r="FHX87" s="60"/>
      <c r="FHY87" s="60"/>
      <c r="FHZ87" s="60"/>
      <c r="FIA87" s="60"/>
      <c r="FIB87" s="60"/>
      <c r="FIC87" s="60"/>
      <c r="FID87" s="60"/>
      <c r="FIE87" s="60"/>
      <c r="FIF87" s="60"/>
      <c r="FIG87" s="60"/>
      <c r="FIH87" s="60"/>
      <c r="FII87" s="60"/>
      <c r="FIJ87" s="60"/>
      <c r="FIK87" s="60"/>
      <c r="FIL87" s="60"/>
      <c r="FIM87" s="60"/>
      <c r="FIN87" s="60"/>
      <c r="FIO87" s="60"/>
      <c r="FIP87" s="60"/>
      <c r="FIQ87" s="60"/>
      <c r="FIR87" s="60"/>
      <c r="FIS87" s="60"/>
      <c r="FIT87" s="60"/>
      <c r="FIU87" s="60"/>
      <c r="FIV87" s="60"/>
      <c r="FIW87" s="60"/>
      <c r="FIX87" s="60"/>
      <c r="FIY87" s="60"/>
      <c r="FIZ87" s="60"/>
      <c r="FJA87" s="60"/>
      <c r="FJB87" s="60"/>
      <c r="FJC87" s="60"/>
      <c r="FJD87" s="60"/>
      <c r="FJE87" s="60"/>
      <c r="FJF87" s="60"/>
      <c r="FJG87" s="60"/>
      <c r="FJH87" s="60"/>
      <c r="FJI87" s="60"/>
      <c r="FJJ87" s="60"/>
      <c r="FJK87" s="60"/>
      <c r="FJL87" s="60"/>
      <c r="FJM87" s="60"/>
      <c r="FJN87" s="60"/>
      <c r="FJO87" s="60"/>
      <c r="FJP87" s="60"/>
      <c r="FJQ87" s="60"/>
      <c r="FJR87" s="60"/>
      <c r="FJS87" s="60"/>
      <c r="FJT87" s="60"/>
      <c r="FJU87" s="60"/>
      <c r="FJV87" s="60"/>
      <c r="FJW87" s="60"/>
      <c r="FJX87" s="60"/>
      <c r="FJY87" s="60"/>
      <c r="FJZ87" s="60"/>
      <c r="FKA87" s="60"/>
      <c r="FKB87" s="60"/>
      <c r="FKC87" s="60"/>
      <c r="FKD87" s="60"/>
      <c r="FKE87" s="60"/>
      <c r="FKF87" s="60"/>
      <c r="FKG87" s="60"/>
      <c r="FKH87" s="60"/>
      <c r="FKI87" s="60"/>
      <c r="FKJ87" s="60"/>
      <c r="FKK87" s="60"/>
      <c r="FKL87" s="60"/>
      <c r="FKM87" s="60"/>
      <c r="FKN87" s="60"/>
      <c r="FKO87" s="60"/>
      <c r="FKP87" s="60"/>
      <c r="FKQ87" s="60"/>
      <c r="FKR87" s="60"/>
      <c r="FKS87" s="60"/>
      <c r="FKT87" s="60"/>
      <c r="FKU87" s="60"/>
      <c r="FKV87" s="60"/>
      <c r="FKW87" s="60"/>
      <c r="FKX87" s="60"/>
      <c r="FKY87" s="60"/>
      <c r="FKZ87" s="60"/>
      <c r="FLA87" s="60"/>
      <c r="FLB87" s="60"/>
      <c r="FLC87" s="60"/>
      <c r="FLD87" s="60"/>
      <c r="FLE87" s="60"/>
      <c r="FLF87" s="60"/>
      <c r="FLG87" s="60"/>
      <c r="FLH87" s="60"/>
      <c r="FLI87" s="60"/>
      <c r="FLJ87" s="60"/>
      <c r="FLK87" s="60"/>
      <c r="FLL87" s="60"/>
      <c r="FLM87" s="60"/>
      <c r="FLN87" s="60"/>
      <c r="FLO87" s="60"/>
      <c r="FLP87" s="60"/>
      <c r="FLQ87" s="60"/>
      <c r="FLR87" s="60"/>
      <c r="FLS87" s="60"/>
      <c r="FLT87" s="60"/>
      <c r="FLU87" s="60"/>
      <c r="FLV87" s="60"/>
      <c r="FLW87" s="60"/>
      <c r="FLX87" s="60"/>
      <c r="FLY87" s="60"/>
      <c r="FLZ87" s="60"/>
      <c r="FMA87" s="60"/>
      <c r="FMB87" s="60"/>
      <c r="FMC87" s="60"/>
      <c r="FMD87" s="60"/>
      <c r="FME87" s="60"/>
      <c r="FMF87" s="60"/>
      <c r="FMG87" s="60"/>
      <c r="FMH87" s="60"/>
      <c r="FMI87" s="60"/>
      <c r="FMJ87" s="60"/>
      <c r="FMK87" s="60"/>
      <c r="FML87" s="60"/>
      <c r="FMM87" s="60"/>
      <c r="FMN87" s="60"/>
      <c r="FMO87" s="60"/>
      <c r="FMP87" s="60"/>
      <c r="FMQ87" s="60"/>
      <c r="FMR87" s="60"/>
      <c r="FMS87" s="60"/>
      <c r="FMT87" s="60"/>
      <c r="FMU87" s="60"/>
      <c r="FMV87" s="60"/>
      <c r="FMW87" s="60"/>
      <c r="FMX87" s="60"/>
      <c r="FMY87" s="60"/>
      <c r="FMZ87" s="60"/>
      <c r="FNA87" s="60"/>
      <c r="FNB87" s="60"/>
      <c r="FNC87" s="60"/>
      <c r="FND87" s="60"/>
      <c r="FNE87" s="60"/>
      <c r="FNF87" s="60"/>
      <c r="FNG87" s="60"/>
      <c r="FNH87" s="60"/>
      <c r="FNI87" s="60"/>
      <c r="FNJ87" s="60"/>
      <c r="FNK87" s="60"/>
      <c r="FNL87" s="60"/>
      <c r="FNM87" s="60"/>
      <c r="FNN87" s="60"/>
      <c r="FNO87" s="60"/>
      <c r="FNP87" s="60"/>
      <c r="FNQ87" s="60"/>
      <c r="FNR87" s="60"/>
      <c r="FNS87" s="60"/>
      <c r="FNT87" s="60"/>
      <c r="FNU87" s="60"/>
      <c r="FNV87" s="60"/>
      <c r="FNW87" s="60"/>
      <c r="FNX87" s="60"/>
      <c r="FNY87" s="60"/>
      <c r="FNZ87" s="60"/>
      <c r="FOA87" s="60"/>
      <c r="FOB87" s="60"/>
      <c r="FOC87" s="60"/>
      <c r="FOD87" s="60"/>
      <c r="FOE87" s="60"/>
      <c r="FOF87" s="60"/>
      <c r="FOG87" s="60"/>
      <c r="FOH87" s="60"/>
      <c r="FOI87" s="60"/>
      <c r="FOJ87" s="60"/>
      <c r="FOK87" s="60"/>
      <c r="FOL87" s="60"/>
      <c r="FOM87" s="60"/>
      <c r="FON87" s="60"/>
      <c r="FOO87" s="60"/>
      <c r="FOP87" s="60"/>
      <c r="FOQ87" s="60"/>
      <c r="FOR87" s="60"/>
      <c r="FOS87" s="60"/>
      <c r="FOT87" s="60"/>
      <c r="FOU87" s="60"/>
      <c r="FOV87" s="60"/>
      <c r="FOW87" s="60"/>
      <c r="FOX87" s="60"/>
      <c r="FOY87" s="60"/>
      <c r="FOZ87" s="60"/>
      <c r="FPA87" s="60"/>
      <c r="FPB87" s="60"/>
      <c r="FPC87" s="60"/>
      <c r="FPD87" s="60"/>
      <c r="FPE87" s="60"/>
      <c r="FPF87" s="60"/>
      <c r="FPG87" s="60"/>
      <c r="FPH87" s="60"/>
      <c r="FPI87" s="60"/>
      <c r="FPJ87" s="60"/>
      <c r="FPK87" s="60"/>
      <c r="FPL87" s="60"/>
      <c r="FPM87" s="60"/>
      <c r="FPN87" s="60"/>
      <c r="FPO87" s="60"/>
      <c r="FPP87" s="60"/>
      <c r="FPQ87" s="60"/>
      <c r="FPR87" s="60"/>
      <c r="FPS87" s="60"/>
      <c r="FPT87" s="60"/>
      <c r="FPU87" s="60"/>
      <c r="FPV87" s="60"/>
      <c r="FPW87" s="60"/>
      <c r="FPX87" s="60"/>
      <c r="FPY87" s="60"/>
      <c r="FPZ87" s="60"/>
      <c r="FQA87" s="60"/>
      <c r="FQB87" s="60"/>
      <c r="FQC87" s="60"/>
      <c r="FQD87" s="60"/>
      <c r="FQE87" s="60"/>
      <c r="FQF87" s="60"/>
      <c r="FQG87" s="60"/>
      <c r="FQH87" s="60"/>
      <c r="FQI87" s="60"/>
      <c r="FQJ87" s="60"/>
      <c r="FQK87" s="60"/>
      <c r="FQL87" s="60"/>
      <c r="FQM87" s="60"/>
      <c r="FQN87" s="60"/>
      <c r="FQO87" s="60"/>
      <c r="FQP87" s="60"/>
      <c r="FQQ87" s="60"/>
      <c r="FQR87" s="60"/>
      <c r="FQS87" s="60"/>
      <c r="FQT87" s="60"/>
      <c r="FQU87" s="60"/>
      <c r="FQV87" s="60"/>
      <c r="FQW87" s="60"/>
      <c r="FQX87" s="60"/>
      <c r="FQY87" s="60"/>
      <c r="FQZ87" s="60"/>
      <c r="FRA87" s="60"/>
      <c r="FRB87" s="60"/>
      <c r="FRC87" s="60"/>
      <c r="FRD87" s="60"/>
      <c r="FRE87" s="60"/>
      <c r="FRF87" s="60"/>
      <c r="FRG87" s="60"/>
      <c r="FRH87" s="60"/>
      <c r="FRI87" s="60"/>
      <c r="FRJ87" s="60"/>
      <c r="FRK87" s="60"/>
      <c r="FRL87" s="60"/>
      <c r="FRM87" s="60"/>
      <c r="FRN87" s="60"/>
      <c r="FRO87" s="60"/>
      <c r="FRP87" s="60"/>
      <c r="FRQ87" s="60"/>
      <c r="FRR87" s="60"/>
      <c r="FRS87" s="60"/>
      <c r="FRT87" s="60"/>
      <c r="FRU87" s="60"/>
      <c r="FRV87" s="60"/>
      <c r="FRW87" s="60"/>
      <c r="FRX87" s="60"/>
      <c r="FRY87" s="60"/>
      <c r="FRZ87" s="60"/>
      <c r="FSA87" s="60"/>
      <c r="FSB87" s="60"/>
      <c r="FSC87" s="60"/>
      <c r="FSD87" s="60"/>
      <c r="FSE87" s="60"/>
      <c r="FSF87" s="60"/>
      <c r="FSG87" s="60"/>
      <c r="FSH87" s="60"/>
      <c r="FSI87" s="60"/>
      <c r="FSJ87" s="60"/>
      <c r="FSK87" s="60"/>
      <c r="FSL87" s="60"/>
      <c r="FSM87" s="60"/>
      <c r="FSN87" s="60"/>
      <c r="FSO87" s="60"/>
      <c r="FSP87" s="60"/>
      <c r="FSQ87" s="60"/>
      <c r="FSR87" s="60"/>
      <c r="FSS87" s="60"/>
      <c r="FST87" s="60"/>
      <c r="FSU87" s="60"/>
      <c r="FSV87" s="60"/>
      <c r="FSW87" s="60"/>
      <c r="FSX87" s="60"/>
      <c r="FSY87" s="60"/>
      <c r="FSZ87" s="60"/>
      <c r="FTA87" s="60"/>
      <c r="FTB87" s="60"/>
      <c r="FTC87" s="60"/>
      <c r="FTD87" s="60"/>
      <c r="FTE87" s="60"/>
      <c r="FTF87" s="60"/>
      <c r="FTG87" s="60"/>
      <c r="FTH87" s="60"/>
      <c r="FTI87" s="60"/>
      <c r="FTJ87" s="60"/>
      <c r="FTK87" s="60"/>
      <c r="FTL87" s="60"/>
      <c r="FTM87" s="60"/>
      <c r="FTN87" s="60"/>
      <c r="FTO87" s="60"/>
      <c r="FTP87" s="60"/>
      <c r="FTQ87" s="60"/>
      <c r="FTR87" s="60"/>
      <c r="FTS87" s="60"/>
      <c r="FTT87" s="60"/>
      <c r="FTU87" s="60"/>
      <c r="FTV87" s="60"/>
      <c r="FTW87" s="60"/>
      <c r="FTX87" s="60"/>
      <c r="FTY87" s="60"/>
      <c r="FTZ87" s="60"/>
      <c r="FUA87" s="60"/>
      <c r="FUB87" s="60"/>
      <c r="FUC87" s="60"/>
      <c r="FUD87" s="60"/>
      <c r="FUE87" s="60"/>
      <c r="FUF87" s="60"/>
      <c r="FUG87" s="60"/>
      <c r="FUH87" s="60"/>
      <c r="FUI87" s="60"/>
      <c r="FUJ87" s="60"/>
      <c r="FUK87" s="60"/>
      <c r="FUL87" s="60"/>
      <c r="FUM87" s="60"/>
      <c r="FUN87" s="60"/>
      <c r="FUO87" s="60"/>
      <c r="FUP87" s="60"/>
      <c r="FUQ87" s="60"/>
      <c r="FUR87" s="60"/>
      <c r="FUS87" s="60"/>
      <c r="FUT87" s="60"/>
      <c r="FUU87" s="60"/>
      <c r="FUV87" s="60"/>
      <c r="FUW87" s="60"/>
      <c r="FUX87" s="60"/>
      <c r="FUY87" s="60"/>
      <c r="FUZ87" s="60"/>
      <c r="FVA87" s="60"/>
      <c r="FVB87" s="60"/>
      <c r="FVC87" s="60"/>
      <c r="FVD87" s="60"/>
      <c r="FVE87" s="60"/>
      <c r="FVF87" s="60"/>
      <c r="FVG87" s="60"/>
      <c r="FVH87" s="60"/>
      <c r="FVI87" s="60"/>
      <c r="FVJ87" s="60"/>
      <c r="FVK87" s="60"/>
      <c r="FVL87" s="60"/>
      <c r="FVM87" s="60"/>
      <c r="FVN87" s="60"/>
      <c r="FVO87" s="60"/>
      <c r="FVP87" s="60"/>
      <c r="FVQ87" s="60"/>
      <c r="FVR87" s="60"/>
      <c r="FVS87" s="60"/>
      <c r="FVT87" s="60"/>
      <c r="FVU87" s="60"/>
      <c r="FVV87" s="60"/>
      <c r="FVW87" s="60"/>
      <c r="FVX87" s="60"/>
      <c r="FVY87" s="60"/>
      <c r="FVZ87" s="60"/>
      <c r="FWA87" s="60"/>
      <c r="FWB87" s="60"/>
      <c r="FWC87" s="60"/>
      <c r="FWD87" s="60"/>
      <c r="FWE87" s="60"/>
      <c r="FWF87" s="60"/>
      <c r="FWG87" s="60"/>
      <c r="FWH87" s="60"/>
      <c r="FWI87" s="60"/>
      <c r="FWJ87" s="60"/>
      <c r="FWK87" s="60"/>
      <c r="FWL87" s="60"/>
      <c r="FWM87" s="60"/>
      <c r="FWN87" s="60"/>
      <c r="FWO87" s="60"/>
      <c r="FWP87" s="60"/>
      <c r="FWQ87" s="60"/>
      <c r="FWR87" s="60"/>
      <c r="FWS87" s="60"/>
      <c r="FWT87" s="60"/>
      <c r="FWU87" s="60"/>
      <c r="FWV87" s="60"/>
      <c r="FWW87" s="60"/>
      <c r="FWX87" s="60"/>
      <c r="FWY87" s="60"/>
      <c r="FWZ87" s="60"/>
      <c r="FXA87" s="60"/>
      <c r="FXB87" s="60"/>
      <c r="FXC87" s="60"/>
      <c r="FXD87" s="60"/>
      <c r="FXE87" s="60"/>
      <c r="FXF87" s="60"/>
      <c r="FXG87" s="60"/>
      <c r="FXH87" s="60"/>
      <c r="FXI87" s="60"/>
      <c r="FXJ87" s="60"/>
      <c r="FXK87" s="60"/>
      <c r="FXL87" s="60"/>
      <c r="FXM87" s="60"/>
      <c r="FXN87" s="60"/>
      <c r="FXO87" s="60"/>
      <c r="FXP87" s="60"/>
      <c r="FXQ87" s="60"/>
      <c r="FXR87" s="60"/>
      <c r="FXS87" s="60"/>
      <c r="FXT87" s="60"/>
      <c r="FXU87" s="60"/>
      <c r="FXV87" s="60"/>
      <c r="FXW87" s="60"/>
      <c r="FXX87" s="60"/>
      <c r="FXY87" s="60"/>
      <c r="FXZ87" s="60"/>
      <c r="FYA87" s="60"/>
      <c r="FYB87" s="60"/>
      <c r="FYC87" s="60"/>
      <c r="FYD87" s="60"/>
      <c r="FYE87" s="60"/>
      <c r="FYF87" s="60"/>
      <c r="FYG87" s="60"/>
      <c r="FYH87" s="60"/>
      <c r="FYI87" s="60"/>
      <c r="FYJ87" s="60"/>
      <c r="FYK87" s="60"/>
      <c r="FYL87" s="60"/>
      <c r="FYM87" s="60"/>
      <c r="FYN87" s="60"/>
      <c r="FYO87" s="60"/>
      <c r="FYP87" s="60"/>
      <c r="FYQ87" s="60"/>
      <c r="FYR87" s="60"/>
      <c r="FYS87" s="60"/>
      <c r="FYT87" s="60"/>
      <c r="FYU87" s="60"/>
      <c r="FYV87" s="60"/>
      <c r="FYW87" s="60"/>
      <c r="FYX87" s="60"/>
      <c r="FYY87" s="60"/>
      <c r="FYZ87" s="60"/>
      <c r="FZA87" s="60"/>
      <c r="FZB87" s="60"/>
      <c r="FZC87" s="60"/>
      <c r="FZD87" s="60"/>
      <c r="FZE87" s="60"/>
      <c r="FZF87" s="60"/>
      <c r="FZG87" s="60"/>
      <c r="FZH87" s="60"/>
      <c r="FZI87" s="60"/>
      <c r="FZJ87" s="60"/>
      <c r="FZK87" s="60"/>
      <c r="FZL87" s="60"/>
      <c r="FZM87" s="60"/>
      <c r="FZN87" s="60"/>
      <c r="FZO87" s="60"/>
      <c r="FZP87" s="60"/>
      <c r="FZQ87" s="60"/>
      <c r="FZR87" s="60"/>
      <c r="FZS87" s="60"/>
      <c r="FZT87" s="60"/>
      <c r="FZU87" s="60"/>
      <c r="FZV87" s="60"/>
      <c r="FZW87" s="60"/>
      <c r="FZX87" s="60"/>
      <c r="FZY87" s="60"/>
      <c r="FZZ87" s="60"/>
      <c r="GAA87" s="60"/>
      <c r="GAB87" s="60"/>
      <c r="GAC87" s="60"/>
      <c r="GAD87" s="60"/>
      <c r="GAE87" s="60"/>
      <c r="GAF87" s="60"/>
      <c r="GAG87" s="60"/>
      <c r="GAH87" s="60"/>
      <c r="GAI87" s="60"/>
      <c r="GAJ87" s="60"/>
      <c r="GAK87" s="60"/>
      <c r="GAL87" s="60"/>
      <c r="GAM87" s="60"/>
      <c r="GAN87" s="60"/>
      <c r="GAO87" s="60"/>
      <c r="GAP87" s="60"/>
      <c r="GAQ87" s="60"/>
      <c r="GAR87" s="60"/>
      <c r="GAS87" s="60"/>
      <c r="GAT87" s="60"/>
      <c r="GAU87" s="60"/>
      <c r="GAV87" s="60"/>
      <c r="GAW87" s="60"/>
      <c r="GAX87" s="60"/>
      <c r="GAY87" s="60"/>
      <c r="GAZ87" s="60"/>
      <c r="GBA87" s="60"/>
      <c r="GBB87" s="60"/>
      <c r="GBC87" s="60"/>
      <c r="GBD87" s="60"/>
      <c r="GBE87" s="60"/>
      <c r="GBF87" s="60"/>
      <c r="GBG87" s="60"/>
      <c r="GBH87" s="60"/>
      <c r="GBI87" s="60"/>
      <c r="GBJ87" s="60"/>
      <c r="GBK87" s="60"/>
      <c r="GBL87" s="60"/>
      <c r="GBM87" s="60"/>
      <c r="GBN87" s="60"/>
      <c r="GBO87" s="60"/>
      <c r="GBP87" s="60"/>
      <c r="GBQ87" s="60"/>
      <c r="GBR87" s="60"/>
      <c r="GBS87" s="60"/>
      <c r="GBT87" s="60"/>
      <c r="GBU87" s="60"/>
      <c r="GBV87" s="60"/>
      <c r="GBW87" s="60"/>
      <c r="GBX87" s="60"/>
      <c r="GBY87" s="60"/>
      <c r="GBZ87" s="60"/>
      <c r="GCA87" s="60"/>
      <c r="GCB87" s="60"/>
      <c r="GCC87" s="60"/>
      <c r="GCD87" s="60"/>
      <c r="GCE87" s="60"/>
      <c r="GCF87" s="60"/>
      <c r="GCG87" s="60"/>
      <c r="GCH87" s="60"/>
      <c r="GCI87" s="60"/>
      <c r="GCJ87" s="60"/>
      <c r="GCK87" s="60"/>
      <c r="GCL87" s="60"/>
      <c r="GCM87" s="60"/>
      <c r="GCN87" s="60"/>
      <c r="GCO87" s="60"/>
      <c r="GCP87" s="60"/>
      <c r="GCQ87" s="60"/>
      <c r="GCR87" s="60"/>
      <c r="GCS87" s="60"/>
      <c r="GCT87" s="60"/>
      <c r="GCU87" s="60"/>
      <c r="GCV87" s="60"/>
      <c r="GCW87" s="60"/>
      <c r="GCX87" s="60"/>
      <c r="GCY87" s="60"/>
      <c r="GCZ87" s="60"/>
      <c r="GDA87" s="60"/>
      <c r="GDB87" s="60"/>
      <c r="GDC87" s="60"/>
      <c r="GDD87" s="60"/>
      <c r="GDE87" s="60"/>
      <c r="GDF87" s="60"/>
      <c r="GDG87" s="60"/>
      <c r="GDH87" s="60"/>
      <c r="GDI87" s="60"/>
      <c r="GDJ87" s="60"/>
      <c r="GDK87" s="60"/>
      <c r="GDL87" s="60"/>
      <c r="GDM87" s="60"/>
      <c r="GDN87" s="60"/>
      <c r="GDO87" s="60"/>
      <c r="GDP87" s="60"/>
      <c r="GDQ87" s="60"/>
      <c r="GDR87" s="60"/>
      <c r="GDS87" s="60"/>
      <c r="GDT87" s="60"/>
      <c r="GDU87" s="60"/>
      <c r="GDV87" s="60"/>
      <c r="GDW87" s="60"/>
      <c r="GDX87" s="60"/>
      <c r="GDY87" s="60"/>
      <c r="GDZ87" s="60"/>
      <c r="GEA87" s="60"/>
      <c r="GEB87" s="60"/>
      <c r="GEC87" s="60"/>
      <c r="GED87" s="60"/>
      <c r="GEE87" s="60"/>
      <c r="GEF87" s="60"/>
      <c r="GEG87" s="60"/>
      <c r="GEH87" s="60"/>
      <c r="GEI87" s="60"/>
      <c r="GEJ87" s="60"/>
      <c r="GEK87" s="60"/>
      <c r="GEL87" s="60"/>
      <c r="GEM87" s="60"/>
      <c r="GEN87" s="60"/>
      <c r="GEO87" s="60"/>
      <c r="GEP87" s="60"/>
      <c r="GEQ87" s="60"/>
      <c r="GER87" s="60"/>
      <c r="GES87" s="60"/>
      <c r="GET87" s="60"/>
      <c r="GEU87" s="60"/>
      <c r="GEV87" s="60"/>
      <c r="GEW87" s="60"/>
      <c r="GEX87" s="60"/>
      <c r="GEY87" s="60"/>
      <c r="GEZ87" s="60"/>
      <c r="GFA87" s="60"/>
      <c r="GFB87" s="60"/>
      <c r="GFC87" s="60"/>
      <c r="GFD87" s="60"/>
      <c r="GFE87" s="60"/>
      <c r="GFF87" s="60"/>
      <c r="GFG87" s="60"/>
      <c r="GFH87" s="60"/>
      <c r="GFI87" s="60"/>
      <c r="GFJ87" s="60"/>
      <c r="GFK87" s="60"/>
      <c r="GFL87" s="60"/>
      <c r="GFM87" s="60"/>
      <c r="GFN87" s="60"/>
      <c r="GFO87" s="60"/>
      <c r="GFP87" s="60"/>
      <c r="GFQ87" s="60"/>
      <c r="GFR87" s="60"/>
      <c r="GFS87" s="60"/>
      <c r="GFT87" s="60"/>
      <c r="GFU87" s="60"/>
      <c r="GFV87" s="60"/>
      <c r="GFW87" s="60"/>
      <c r="GFX87" s="60"/>
      <c r="GFY87" s="60"/>
      <c r="GFZ87" s="60"/>
      <c r="GGA87" s="60"/>
      <c r="GGB87" s="60"/>
      <c r="GGC87" s="60"/>
      <c r="GGD87" s="60"/>
      <c r="GGE87" s="60"/>
      <c r="GGF87" s="60"/>
      <c r="GGG87" s="60"/>
      <c r="GGH87" s="60"/>
      <c r="GGI87" s="60"/>
      <c r="GGJ87" s="60"/>
      <c r="GGK87" s="60"/>
      <c r="GGL87" s="60"/>
      <c r="GGM87" s="60"/>
      <c r="GGN87" s="60"/>
      <c r="GGO87" s="60"/>
      <c r="GGP87" s="60"/>
      <c r="GGQ87" s="60"/>
      <c r="GGR87" s="60"/>
      <c r="GGS87" s="60"/>
      <c r="GGT87" s="60"/>
      <c r="GGU87" s="60"/>
      <c r="GGV87" s="60"/>
      <c r="GGW87" s="60"/>
      <c r="GGX87" s="60"/>
      <c r="GGY87" s="60"/>
      <c r="GGZ87" s="60"/>
      <c r="GHA87" s="60"/>
      <c r="GHB87" s="60"/>
      <c r="GHC87" s="60"/>
      <c r="GHD87" s="60"/>
      <c r="GHE87" s="60"/>
      <c r="GHF87" s="60"/>
      <c r="GHG87" s="60"/>
      <c r="GHH87" s="60"/>
      <c r="GHI87" s="60"/>
      <c r="GHJ87" s="60"/>
      <c r="GHK87" s="60"/>
      <c r="GHL87" s="60"/>
      <c r="GHM87" s="60"/>
      <c r="GHN87" s="60"/>
      <c r="GHO87" s="60"/>
      <c r="GHP87" s="60"/>
      <c r="GHQ87" s="60"/>
      <c r="GHR87" s="60"/>
      <c r="GHS87" s="60"/>
      <c r="GHT87" s="60"/>
      <c r="GHU87" s="60"/>
      <c r="GHV87" s="60"/>
      <c r="GHW87" s="60"/>
      <c r="GHX87" s="60"/>
      <c r="GHY87" s="60"/>
      <c r="GHZ87" s="60"/>
      <c r="GIA87" s="60"/>
      <c r="GIB87" s="60"/>
      <c r="GIC87" s="60"/>
      <c r="GID87" s="60"/>
      <c r="GIE87" s="60"/>
      <c r="GIF87" s="60"/>
      <c r="GIG87" s="60"/>
      <c r="GIH87" s="60"/>
      <c r="GII87" s="60"/>
      <c r="GIJ87" s="60"/>
      <c r="GIK87" s="60"/>
      <c r="GIL87" s="60"/>
      <c r="GIM87" s="60"/>
      <c r="GIN87" s="60"/>
      <c r="GIO87" s="60"/>
      <c r="GIP87" s="60"/>
      <c r="GIQ87" s="60"/>
      <c r="GIR87" s="60"/>
      <c r="GIS87" s="60"/>
      <c r="GIT87" s="60"/>
      <c r="GIU87" s="60"/>
      <c r="GIV87" s="60"/>
      <c r="GIW87" s="60"/>
      <c r="GIX87" s="60"/>
      <c r="GIY87" s="60"/>
      <c r="GIZ87" s="60"/>
      <c r="GJA87" s="60"/>
      <c r="GJB87" s="60"/>
      <c r="GJC87" s="60"/>
      <c r="GJD87" s="60"/>
      <c r="GJE87" s="60"/>
      <c r="GJF87" s="60"/>
      <c r="GJG87" s="60"/>
      <c r="GJH87" s="60"/>
      <c r="GJI87" s="60"/>
      <c r="GJJ87" s="60"/>
      <c r="GJK87" s="60"/>
      <c r="GJL87" s="60"/>
      <c r="GJM87" s="60"/>
      <c r="GJN87" s="60"/>
      <c r="GJO87" s="60"/>
      <c r="GJP87" s="60"/>
      <c r="GJQ87" s="60"/>
      <c r="GJR87" s="60"/>
      <c r="GJS87" s="60"/>
      <c r="GJT87" s="60"/>
      <c r="GJU87" s="60"/>
      <c r="GJV87" s="60"/>
      <c r="GJW87" s="60"/>
      <c r="GJX87" s="60"/>
      <c r="GJY87" s="60"/>
      <c r="GJZ87" s="60"/>
      <c r="GKA87" s="60"/>
      <c r="GKB87" s="60"/>
      <c r="GKC87" s="60"/>
      <c r="GKD87" s="60"/>
      <c r="GKE87" s="60"/>
      <c r="GKF87" s="60"/>
      <c r="GKG87" s="60"/>
      <c r="GKH87" s="60"/>
      <c r="GKI87" s="60"/>
      <c r="GKJ87" s="60"/>
      <c r="GKK87" s="60"/>
      <c r="GKL87" s="60"/>
      <c r="GKM87" s="60"/>
      <c r="GKN87" s="60"/>
      <c r="GKO87" s="60"/>
      <c r="GKP87" s="60"/>
      <c r="GKQ87" s="60"/>
      <c r="GKR87" s="60"/>
      <c r="GKS87" s="60"/>
      <c r="GKT87" s="60"/>
      <c r="GKU87" s="60"/>
      <c r="GKV87" s="60"/>
      <c r="GKW87" s="60"/>
      <c r="GKX87" s="60"/>
      <c r="GKY87" s="60"/>
      <c r="GKZ87" s="60"/>
      <c r="GLA87" s="60"/>
      <c r="GLB87" s="60"/>
      <c r="GLC87" s="60"/>
      <c r="GLD87" s="60"/>
      <c r="GLE87" s="60"/>
      <c r="GLF87" s="60"/>
      <c r="GLG87" s="60"/>
      <c r="GLH87" s="60"/>
      <c r="GLI87" s="60"/>
      <c r="GLJ87" s="60"/>
      <c r="GLK87" s="60"/>
      <c r="GLL87" s="60"/>
      <c r="GLM87" s="60"/>
      <c r="GLN87" s="60"/>
      <c r="GLO87" s="60"/>
      <c r="GLP87" s="60"/>
      <c r="GLQ87" s="60"/>
      <c r="GLR87" s="60"/>
      <c r="GLS87" s="60"/>
      <c r="GLT87" s="60"/>
      <c r="GLU87" s="60"/>
      <c r="GLV87" s="60"/>
      <c r="GLW87" s="60"/>
      <c r="GLX87" s="60"/>
      <c r="GLY87" s="60"/>
      <c r="GLZ87" s="60"/>
      <c r="GMA87" s="60"/>
      <c r="GMB87" s="60"/>
      <c r="GMC87" s="60"/>
      <c r="GMD87" s="60"/>
      <c r="GME87" s="60"/>
      <c r="GMF87" s="60"/>
      <c r="GMG87" s="60"/>
      <c r="GMH87" s="60"/>
      <c r="GMI87" s="60"/>
      <c r="GMJ87" s="60"/>
      <c r="GMK87" s="60"/>
      <c r="GML87" s="60"/>
      <c r="GMM87" s="60"/>
      <c r="GMN87" s="60"/>
      <c r="GMO87" s="60"/>
      <c r="GMP87" s="60"/>
      <c r="GMQ87" s="60"/>
      <c r="GMR87" s="60"/>
      <c r="GMS87" s="60"/>
      <c r="GMT87" s="60"/>
      <c r="GMU87" s="60"/>
      <c r="GMV87" s="60"/>
      <c r="GMW87" s="60"/>
      <c r="GMX87" s="60"/>
      <c r="GMY87" s="60"/>
      <c r="GMZ87" s="60"/>
      <c r="GNA87" s="60"/>
      <c r="GNB87" s="60"/>
      <c r="GNC87" s="60"/>
      <c r="GND87" s="60"/>
      <c r="GNE87" s="60"/>
      <c r="GNF87" s="60"/>
      <c r="GNG87" s="60"/>
      <c r="GNH87" s="60"/>
      <c r="GNI87" s="60"/>
      <c r="GNJ87" s="60"/>
      <c r="GNK87" s="60"/>
      <c r="GNL87" s="60"/>
      <c r="GNM87" s="60"/>
      <c r="GNN87" s="60"/>
      <c r="GNO87" s="60"/>
      <c r="GNP87" s="60"/>
      <c r="GNQ87" s="60"/>
      <c r="GNR87" s="60"/>
      <c r="GNS87" s="60"/>
      <c r="GNT87" s="60"/>
      <c r="GNU87" s="60"/>
      <c r="GNV87" s="60"/>
      <c r="GNW87" s="60"/>
      <c r="GNX87" s="60"/>
      <c r="GNY87" s="60"/>
      <c r="GNZ87" s="60"/>
      <c r="GOA87" s="60"/>
      <c r="GOB87" s="60"/>
      <c r="GOC87" s="60"/>
      <c r="GOD87" s="60"/>
      <c r="GOE87" s="60"/>
      <c r="GOF87" s="60"/>
      <c r="GOG87" s="60"/>
      <c r="GOH87" s="60"/>
      <c r="GOI87" s="60"/>
      <c r="GOJ87" s="60"/>
      <c r="GOK87" s="60"/>
      <c r="GOL87" s="60"/>
      <c r="GOM87" s="60"/>
      <c r="GON87" s="60"/>
      <c r="GOO87" s="60"/>
      <c r="GOP87" s="60"/>
      <c r="GOQ87" s="60"/>
      <c r="GOR87" s="60"/>
      <c r="GOS87" s="60"/>
      <c r="GOT87" s="60"/>
      <c r="GOU87" s="60"/>
      <c r="GOV87" s="60"/>
      <c r="GOW87" s="60"/>
      <c r="GOX87" s="60"/>
      <c r="GOY87" s="60"/>
      <c r="GOZ87" s="60"/>
      <c r="GPA87" s="60"/>
      <c r="GPB87" s="60"/>
      <c r="GPC87" s="60"/>
      <c r="GPD87" s="60"/>
      <c r="GPE87" s="60"/>
      <c r="GPF87" s="60"/>
      <c r="GPG87" s="60"/>
      <c r="GPH87" s="60"/>
      <c r="GPI87" s="60"/>
      <c r="GPJ87" s="60"/>
      <c r="GPK87" s="60"/>
      <c r="GPL87" s="60"/>
      <c r="GPM87" s="60"/>
      <c r="GPN87" s="60"/>
      <c r="GPO87" s="60"/>
      <c r="GPP87" s="60"/>
      <c r="GPQ87" s="60"/>
      <c r="GPR87" s="60"/>
      <c r="GPS87" s="60"/>
      <c r="GPT87" s="60"/>
      <c r="GPU87" s="60"/>
      <c r="GPV87" s="60"/>
      <c r="GPW87" s="60"/>
      <c r="GPX87" s="60"/>
      <c r="GPY87" s="60"/>
      <c r="GPZ87" s="60"/>
      <c r="GQA87" s="60"/>
      <c r="GQB87" s="60"/>
      <c r="GQC87" s="60"/>
      <c r="GQD87" s="60"/>
      <c r="GQE87" s="60"/>
      <c r="GQF87" s="60"/>
      <c r="GQG87" s="60"/>
      <c r="GQH87" s="60"/>
      <c r="GQI87" s="60"/>
      <c r="GQJ87" s="60"/>
      <c r="GQK87" s="60"/>
      <c r="GQL87" s="60"/>
      <c r="GQM87" s="60"/>
      <c r="GQN87" s="60"/>
      <c r="GQO87" s="60"/>
      <c r="GQP87" s="60"/>
      <c r="GQQ87" s="60"/>
      <c r="GQR87" s="60"/>
      <c r="GQS87" s="60"/>
      <c r="GQT87" s="60"/>
      <c r="GQU87" s="60"/>
      <c r="GQV87" s="60"/>
      <c r="GQW87" s="60"/>
      <c r="GQX87" s="60"/>
      <c r="GQY87" s="60"/>
      <c r="GQZ87" s="60"/>
      <c r="GRA87" s="60"/>
      <c r="GRB87" s="60"/>
      <c r="GRC87" s="60"/>
      <c r="GRD87" s="60"/>
      <c r="GRE87" s="60"/>
      <c r="GRF87" s="60"/>
      <c r="GRG87" s="60"/>
      <c r="GRH87" s="60"/>
      <c r="GRI87" s="60"/>
      <c r="GRJ87" s="60"/>
      <c r="GRK87" s="60"/>
      <c r="GRL87" s="60"/>
      <c r="GRM87" s="60"/>
      <c r="GRN87" s="60"/>
      <c r="GRO87" s="60"/>
      <c r="GRP87" s="60"/>
      <c r="GRQ87" s="60"/>
      <c r="GRR87" s="60"/>
      <c r="GRS87" s="60"/>
      <c r="GRT87" s="60"/>
      <c r="GRU87" s="60"/>
      <c r="GRV87" s="60"/>
      <c r="GRW87" s="60"/>
      <c r="GRX87" s="60"/>
      <c r="GRY87" s="60"/>
      <c r="GRZ87" s="60"/>
      <c r="GSA87" s="60"/>
      <c r="GSB87" s="60"/>
      <c r="GSC87" s="60"/>
      <c r="GSD87" s="60"/>
      <c r="GSE87" s="60"/>
      <c r="GSF87" s="60"/>
      <c r="GSG87" s="60"/>
      <c r="GSH87" s="60"/>
      <c r="GSI87" s="60"/>
      <c r="GSJ87" s="60"/>
      <c r="GSK87" s="60"/>
      <c r="GSL87" s="60"/>
      <c r="GSM87" s="60"/>
      <c r="GSN87" s="60"/>
      <c r="GSO87" s="60"/>
      <c r="GSP87" s="60"/>
      <c r="GSQ87" s="60"/>
      <c r="GSR87" s="60"/>
      <c r="GSS87" s="60"/>
      <c r="GST87" s="60"/>
      <c r="GSU87" s="60"/>
      <c r="GSV87" s="60"/>
      <c r="GSW87" s="60"/>
      <c r="GSX87" s="60"/>
      <c r="GSY87" s="60"/>
      <c r="GSZ87" s="60"/>
      <c r="GTA87" s="60"/>
      <c r="GTB87" s="60"/>
      <c r="GTC87" s="60"/>
      <c r="GTD87" s="60"/>
      <c r="GTE87" s="60"/>
      <c r="GTF87" s="60"/>
      <c r="GTG87" s="60"/>
      <c r="GTH87" s="60"/>
      <c r="GTI87" s="60"/>
      <c r="GTJ87" s="60"/>
      <c r="GTK87" s="60"/>
      <c r="GTL87" s="60"/>
      <c r="GTM87" s="60"/>
      <c r="GTN87" s="60"/>
      <c r="GTO87" s="60"/>
      <c r="GTP87" s="60"/>
      <c r="GTQ87" s="60"/>
      <c r="GTR87" s="60"/>
      <c r="GTS87" s="60"/>
      <c r="GTT87" s="60"/>
      <c r="GTU87" s="60"/>
      <c r="GTV87" s="60"/>
      <c r="GTW87" s="60"/>
      <c r="GTX87" s="60"/>
      <c r="GTY87" s="60"/>
      <c r="GTZ87" s="60"/>
      <c r="GUA87" s="60"/>
      <c r="GUB87" s="60"/>
      <c r="GUC87" s="60"/>
      <c r="GUD87" s="60"/>
      <c r="GUE87" s="60"/>
      <c r="GUF87" s="60"/>
      <c r="GUG87" s="60"/>
      <c r="GUH87" s="60"/>
      <c r="GUI87" s="60"/>
      <c r="GUJ87" s="60"/>
      <c r="GUK87" s="60"/>
      <c r="GUL87" s="60"/>
      <c r="GUM87" s="60"/>
      <c r="GUN87" s="60"/>
      <c r="GUO87" s="60"/>
      <c r="GUP87" s="60"/>
      <c r="GUQ87" s="60"/>
      <c r="GUR87" s="60"/>
      <c r="GUS87" s="60"/>
      <c r="GUT87" s="60"/>
      <c r="GUU87" s="60"/>
      <c r="GUV87" s="60"/>
      <c r="GUW87" s="60"/>
      <c r="GUX87" s="60"/>
      <c r="GUY87" s="60"/>
      <c r="GUZ87" s="60"/>
      <c r="GVA87" s="60"/>
      <c r="GVB87" s="60"/>
      <c r="GVC87" s="60"/>
      <c r="GVD87" s="60"/>
      <c r="GVE87" s="60"/>
      <c r="GVF87" s="60"/>
      <c r="GVG87" s="60"/>
      <c r="GVH87" s="60"/>
      <c r="GVI87" s="60"/>
      <c r="GVJ87" s="60"/>
      <c r="GVK87" s="60"/>
      <c r="GVL87" s="60"/>
      <c r="GVM87" s="60"/>
      <c r="GVN87" s="60"/>
      <c r="GVO87" s="60"/>
      <c r="GVP87" s="60"/>
      <c r="GVQ87" s="60"/>
      <c r="GVR87" s="60"/>
      <c r="GVS87" s="60"/>
      <c r="GVT87" s="60"/>
      <c r="GVU87" s="60"/>
      <c r="GVV87" s="60"/>
      <c r="GVW87" s="60"/>
      <c r="GVX87" s="60"/>
      <c r="GVY87" s="60"/>
      <c r="GVZ87" s="60"/>
      <c r="GWA87" s="60"/>
      <c r="GWB87" s="60"/>
      <c r="GWC87" s="60"/>
      <c r="GWD87" s="60"/>
      <c r="GWE87" s="60"/>
      <c r="GWF87" s="60"/>
      <c r="GWG87" s="60"/>
      <c r="GWH87" s="60"/>
      <c r="GWI87" s="60"/>
      <c r="GWJ87" s="60"/>
      <c r="GWK87" s="60"/>
      <c r="GWL87" s="60"/>
      <c r="GWM87" s="60"/>
      <c r="GWN87" s="60"/>
      <c r="GWO87" s="60"/>
      <c r="GWP87" s="60"/>
      <c r="GWQ87" s="60"/>
      <c r="GWR87" s="60"/>
      <c r="GWS87" s="60"/>
      <c r="GWT87" s="60"/>
      <c r="GWU87" s="60"/>
      <c r="GWV87" s="60"/>
      <c r="GWW87" s="60"/>
      <c r="GWX87" s="60"/>
      <c r="GWY87" s="60"/>
      <c r="GWZ87" s="60"/>
      <c r="GXA87" s="60"/>
      <c r="GXB87" s="60"/>
      <c r="GXC87" s="60"/>
      <c r="GXD87" s="60"/>
      <c r="GXE87" s="60"/>
      <c r="GXF87" s="60"/>
      <c r="GXG87" s="60"/>
      <c r="GXH87" s="60"/>
      <c r="GXI87" s="60"/>
      <c r="GXJ87" s="60"/>
      <c r="GXK87" s="60"/>
      <c r="GXL87" s="60"/>
      <c r="GXM87" s="60"/>
      <c r="GXN87" s="60"/>
      <c r="GXO87" s="60"/>
      <c r="GXP87" s="60"/>
      <c r="GXQ87" s="60"/>
      <c r="GXR87" s="60"/>
      <c r="GXS87" s="60"/>
      <c r="GXT87" s="60"/>
      <c r="GXU87" s="60"/>
      <c r="GXV87" s="60"/>
      <c r="GXW87" s="60"/>
      <c r="GXX87" s="60"/>
      <c r="GXY87" s="60"/>
      <c r="GXZ87" s="60"/>
      <c r="GYA87" s="60"/>
      <c r="GYB87" s="60"/>
      <c r="GYC87" s="60"/>
      <c r="GYD87" s="60"/>
      <c r="GYE87" s="60"/>
      <c r="GYF87" s="60"/>
      <c r="GYG87" s="60"/>
      <c r="GYH87" s="60"/>
      <c r="GYI87" s="60"/>
      <c r="GYJ87" s="60"/>
      <c r="GYK87" s="60"/>
      <c r="GYL87" s="60"/>
      <c r="GYM87" s="60"/>
      <c r="GYN87" s="60"/>
      <c r="GYO87" s="60"/>
      <c r="GYP87" s="60"/>
      <c r="GYQ87" s="60"/>
      <c r="GYR87" s="60"/>
      <c r="GYS87" s="60"/>
      <c r="GYT87" s="60"/>
      <c r="GYU87" s="60"/>
      <c r="GYV87" s="60"/>
      <c r="GYW87" s="60"/>
      <c r="GYX87" s="60"/>
      <c r="GYY87" s="60"/>
      <c r="GYZ87" s="60"/>
      <c r="GZA87" s="60"/>
      <c r="GZB87" s="60"/>
      <c r="GZC87" s="60"/>
      <c r="GZD87" s="60"/>
      <c r="GZE87" s="60"/>
      <c r="GZF87" s="60"/>
      <c r="GZG87" s="60"/>
      <c r="GZH87" s="60"/>
      <c r="GZI87" s="60"/>
      <c r="GZJ87" s="60"/>
      <c r="GZK87" s="60"/>
      <c r="GZL87" s="60"/>
      <c r="GZM87" s="60"/>
      <c r="GZN87" s="60"/>
      <c r="GZO87" s="60"/>
      <c r="GZP87" s="60"/>
      <c r="GZQ87" s="60"/>
      <c r="GZR87" s="60"/>
      <c r="GZS87" s="60"/>
      <c r="GZT87" s="60"/>
      <c r="GZU87" s="60"/>
      <c r="GZV87" s="60"/>
      <c r="GZW87" s="60"/>
      <c r="GZX87" s="60"/>
      <c r="GZY87" s="60"/>
      <c r="GZZ87" s="60"/>
    </row>
    <row r="88" spans="1:5434" s="52" customFormat="1" ht="18.75" customHeight="1" x14ac:dyDescent="0.2">
      <c r="A88" s="84">
        <v>7</v>
      </c>
      <c r="B88" s="62" t="s">
        <v>64</v>
      </c>
      <c r="C88" s="37"/>
      <c r="D88" s="94">
        <f t="shared" si="161"/>
        <v>422</v>
      </c>
      <c r="E88" s="39">
        <f t="shared" si="167"/>
        <v>282</v>
      </c>
      <c r="F88" s="39">
        <f t="shared" si="168"/>
        <v>129</v>
      </c>
      <c r="G88" s="109">
        <f t="shared" si="169"/>
        <v>0</v>
      </c>
      <c r="H88" s="138">
        <f t="shared" si="170"/>
        <v>0</v>
      </c>
      <c r="I88" s="39">
        <f t="shared" si="171"/>
        <v>129</v>
      </c>
      <c r="J88" s="87">
        <v>384</v>
      </c>
      <c r="K88" s="39">
        <v>282</v>
      </c>
      <c r="L88" s="39">
        <f t="shared" si="172"/>
        <v>102</v>
      </c>
      <c r="M88" s="187">
        <v>0</v>
      </c>
      <c r="N88" s="115">
        <v>0</v>
      </c>
      <c r="O88" s="39">
        <f t="shared" si="173"/>
        <v>102</v>
      </c>
      <c r="P88" s="94">
        <f t="shared" si="79"/>
        <v>38</v>
      </c>
      <c r="Q88" s="39"/>
      <c r="R88" s="39">
        <f t="shared" si="174"/>
        <v>27</v>
      </c>
      <c r="S88" s="109">
        <f t="shared" si="175"/>
        <v>0</v>
      </c>
      <c r="T88" s="116">
        <f t="shared" si="176"/>
        <v>0</v>
      </c>
      <c r="U88" s="39">
        <f t="shared" si="177"/>
        <v>27</v>
      </c>
      <c r="V88" s="40">
        <v>27</v>
      </c>
      <c r="W88" s="39"/>
      <c r="X88" s="39">
        <f t="shared" si="178"/>
        <v>27</v>
      </c>
      <c r="Y88" s="109">
        <v>0</v>
      </c>
      <c r="Z88" s="116">
        <v>0</v>
      </c>
      <c r="AA88" s="39">
        <f t="shared" si="179"/>
        <v>27</v>
      </c>
      <c r="AB88" s="40">
        <v>11</v>
      </c>
      <c r="AC88" s="39"/>
      <c r="AD88" s="39"/>
      <c r="AE88" s="39"/>
      <c r="AF88" s="39"/>
      <c r="AG88" s="39"/>
      <c r="AH88" s="39"/>
      <c r="AI88" s="39"/>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60"/>
      <c r="ON88" s="60"/>
      <c r="OO88" s="60"/>
      <c r="OP88" s="60"/>
      <c r="OQ88" s="60"/>
      <c r="OR88" s="60"/>
      <c r="OS88" s="60"/>
      <c r="OT88" s="60"/>
      <c r="OU88" s="60"/>
      <c r="OV88" s="60"/>
      <c r="OW88" s="60"/>
      <c r="OX88" s="60"/>
      <c r="OY88" s="60"/>
      <c r="OZ88" s="60"/>
      <c r="PA88" s="60"/>
      <c r="PB88" s="60"/>
      <c r="PC88" s="60"/>
      <c r="PD88" s="60"/>
      <c r="PE88" s="60"/>
      <c r="PF88" s="60"/>
      <c r="PG88" s="60"/>
      <c r="PH88" s="60"/>
      <c r="PI88" s="60"/>
      <c r="PJ88" s="60"/>
      <c r="PK88" s="60"/>
      <c r="PL88" s="60"/>
      <c r="PM88" s="60"/>
      <c r="PN88" s="60"/>
      <c r="PO88" s="60"/>
      <c r="PP88" s="60"/>
      <c r="PQ88" s="60"/>
      <c r="PR88" s="60"/>
      <c r="PS88" s="60"/>
      <c r="PT88" s="60"/>
      <c r="PU88" s="60"/>
      <c r="PV88" s="60"/>
      <c r="PW88" s="60"/>
      <c r="PX88" s="60"/>
      <c r="PY88" s="60"/>
      <c r="PZ88" s="60"/>
      <c r="QA88" s="60"/>
      <c r="QB88" s="60"/>
      <c r="QC88" s="60"/>
      <c r="QD88" s="60"/>
      <c r="QE88" s="60"/>
      <c r="QF88" s="60"/>
      <c r="QG88" s="60"/>
      <c r="QH88" s="60"/>
      <c r="QI88" s="60"/>
      <c r="QJ88" s="60"/>
      <c r="QK88" s="60"/>
      <c r="QL88" s="60"/>
      <c r="QM88" s="60"/>
      <c r="QN88" s="60"/>
      <c r="QO88" s="60"/>
      <c r="QP88" s="60"/>
      <c r="QQ88" s="60"/>
      <c r="QR88" s="60"/>
      <c r="QS88" s="60"/>
      <c r="QT88" s="60"/>
      <c r="QU88" s="60"/>
      <c r="QV88" s="60"/>
      <c r="QW88" s="60"/>
      <c r="QX88" s="60"/>
      <c r="QY88" s="60"/>
      <c r="QZ88" s="60"/>
      <c r="RA88" s="60"/>
      <c r="RB88" s="60"/>
      <c r="RC88" s="60"/>
      <c r="RD88" s="60"/>
      <c r="RE88" s="60"/>
      <c r="RF88" s="60"/>
      <c r="RG88" s="60"/>
      <c r="RH88" s="60"/>
      <c r="RI88" s="60"/>
      <c r="RJ88" s="60"/>
      <c r="RK88" s="60"/>
      <c r="RL88" s="60"/>
      <c r="RM88" s="60"/>
      <c r="RN88" s="60"/>
      <c r="RO88" s="60"/>
      <c r="RP88" s="60"/>
      <c r="RQ88" s="60"/>
      <c r="RR88" s="60"/>
      <c r="RS88" s="60"/>
      <c r="RT88" s="60"/>
      <c r="RU88" s="60"/>
      <c r="RV88" s="60"/>
      <c r="RW88" s="60"/>
      <c r="RX88" s="60"/>
      <c r="RY88" s="60"/>
      <c r="RZ88" s="60"/>
      <c r="SA88" s="60"/>
      <c r="SB88" s="60"/>
      <c r="SC88" s="60"/>
      <c r="SD88" s="60"/>
      <c r="SE88" s="60"/>
      <c r="SF88" s="60"/>
      <c r="SG88" s="60"/>
      <c r="SH88" s="60"/>
      <c r="SI88" s="60"/>
      <c r="SJ88" s="60"/>
      <c r="SK88" s="60"/>
      <c r="SL88" s="60"/>
      <c r="SM88" s="60"/>
      <c r="SN88" s="60"/>
      <c r="SO88" s="60"/>
      <c r="SP88" s="60"/>
      <c r="SQ88" s="60"/>
      <c r="SR88" s="60"/>
      <c r="SS88" s="60"/>
      <c r="ST88" s="60"/>
      <c r="SU88" s="60"/>
      <c r="SV88" s="60"/>
      <c r="SW88" s="60"/>
      <c r="SX88" s="60"/>
      <c r="SY88" s="60"/>
      <c r="SZ88" s="60"/>
      <c r="TA88" s="60"/>
      <c r="TB88" s="60"/>
      <c r="TC88" s="60"/>
      <c r="TD88" s="60"/>
      <c r="TE88" s="60"/>
      <c r="TF88" s="60"/>
      <c r="TG88" s="60"/>
      <c r="TH88" s="60"/>
      <c r="TI88" s="60"/>
      <c r="TJ88" s="60"/>
      <c r="TK88" s="60"/>
      <c r="TL88" s="60"/>
      <c r="TM88" s="60"/>
      <c r="TN88" s="60"/>
      <c r="TO88" s="60"/>
      <c r="TP88" s="60"/>
      <c r="TQ88" s="60"/>
      <c r="TR88" s="60"/>
      <c r="TS88" s="60"/>
      <c r="TT88" s="60"/>
      <c r="TU88" s="60"/>
      <c r="TV88" s="60"/>
      <c r="TW88" s="60"/>
      <c r="TX88" s="60"/>
      <c r="TY88" s="60"/>
      <c r="TZ88" s="60"/>
      <c r="UA88" s="60"/>
      <c r="UB88" s="60"/>
      <c r="UC88" s="60"/>
      <c r="UD88" s="60"/>
      <c r="UE88" s="60"/>
      <c r="UF88" s="60"/>
      <c r="UG88" s="60"/>
      <c r="UH88" s="60"/>
      <c r="UI88" s="60"/>
      <c r="UJ88" s="60"/>
      <c r="UK88" s="60"/>
      <c r="UL88" s="60"/>
      <c r="UM88" s="60"/>
      <c r="UN88" s="60"/>
      <c r="UO88" s="60"/>
      <c r="UP88" s="60"/>
      <c r="UQ88" s="60"/>
      <c r="UR88" s="60"/>
      <c r="US88" s="60"/>
      <c r="UT88" s="60"/>
      <c r="UU88" s="60"/>
      <c r="UV88" s="60"/>
      <c r="UW88" s="60"/>
      <c r="UX88" s="60"/>
      <c r="UY88" s="60"/>
      <c r="UZ88" s="60"/>
      <c r="VA88" s="60"/>
      <c r="VB88" s="60"/>
      <c r="VC88" s="60"/>
      <c r="VD88" s="60"/>
      <c r="VE88" s="60"/>
      <c r="VF88" s="60"/>
      <c r="VG88" s="60"/>
      <c r="VH88" s="60"/>
      <c r="VI88" s="60"/>
      <c r="VJ88" s="60"/>
      <c r="VK88" s="60"/>
      <c r="VL88" s="60"/>
      <c r="VM88" s="60"/>
      <c r="VN88" s="60"/>
      <c r="VO88" s="60"/>
      <c r="VP88" s="60"/>
      <c r="VQ88" s="60"/>
      <c r="VR88" s="60"/>
      <c r="VS88" s="60"/>
      <c r="VT88" s="60"/>
      <c r="VU88" s="60"/>
      <c r="VV88" s="60"/>
      <c r="VW88" s="60"/>
      <c r="VX88" s="60"/>
      <c r="VY88" s="60"/>
      <c r="VZ88" s="60"/>
      <c r="WA88" s="60"/>
      <c r="WB88" s="60"/>
      <c r="WC88" s="60"/>
      <c r="WD88" s="60"/>
      <c r="WE88" s="60"/>
      <c r="WF88" s="60"/>
      <c r="WG88" s="60"/>
      <c r="WH88" s="60"/>
      <c r="WI88" s="60"/>
      <c r="WJ88" s="60"/>
      <c r="WK88" s="60"/>
      <c r="WL88" s="60"/>
      <c r="WM88" s="60"/>
      <c r="WN88" s="60"/>
      <c r="WO88" s="60"/>
      <c r="WP88" s="60"/>
      <c r="WQ88" s="60"/>
      <c r="WR88" s="60"/>
      <c r="WS88" s="60"/>
      <c r="WT88" s="60"/>
      <c r="WU88" s="60"/>
      <c r="WV88" s="60"/>
      <c r="WW88" s="60"/>
      <c r="WX88" s="60"/>
      <c r="WY88" s="60"/>
      <c r="WZ88" s="60"/>
      <c r="XA88" s="60"/>
      <c r="XB88" s="60"/>
      <c r="XC88" s="60"/>
      <c r="XD88" s="60"/>
      <c r="XE88" s="60"/>
      <c r="XF88" s="60"/>
      <c r="XG88" s="60"/>
      <c r="XH88" s="60"/>
      <c r="XI88" s="60"/>
      <c r="XJ88" s="60"/>
      <c r="XK88" s="60"/>
      <c r="XL88" s="60"/>
      <c r="XM88" s="60"/>
      <c r="XN88" s="60"/>
      <c r="XO88" s="60"/>
      <c r="XP88" s="60"/>
      <c r="XQ88" s="60"/>
      <c r="XR88" s="60"/>
      <c r="XS88" s="60"/>
      <c r="XT88" s="60"/>
      <c r="XU88" s="60"/>
      <c r="XV88" s="60"/>
      <c r="XW88" s="60"/>
      <c r="XX88" s="60"/>
      <c r="XY88" s="60"/>
      <c r="XZ88" s="60"/>
      <c r="YA88" s="60"/>
      <c r="YB88" s="60"/>
      <c r="YC88" s="60"/>
      <c r="YD88" s="60"/>
      <c r="YE88" s="60"/>
      <c r="YF88" s="60"/>
      <c r="YG88" s="60"/>
      <c r="YH88" s="60"/>
      <c r="YI88" s="60"/>
      <c r="YJ88" s="60"/>
      <c r="YK88" s="60"/>
      <c r="YL88" s="60"/>
      <c r="YM88" s="60"/>
      <c r="YN88" s="60"/>
      <c r="YO88" s="60"/>
      <c r="YP88" s="60"/>
      <c r="YQ88" s="60"/>
      <c r="YR88" s="60"/>
      <c r="YS88" s="60"/>
      <c r="YT88" s="60"/>
      <c r="YU88" s="60"/>
      <c r="YV88" s="60"/>
      <c r="YW88" s="60"/>
      <c r="YX88" s="60"/>
      <c r="YY88" s="60"/>
      <c r="YZ88" s="60"/>
      <c r="ZA88" s="60"/>
      <c r="ZB88" s="60"/>
      <c r="ZC88" s="60"/>
      <c r="ZD88" s="60"/>
      <c r="ZE88" s="60"/>
      <c r="ZF88" s="60"/>
      <c r="ZG88" s="60"/>
      <c r="ZH88" s="60"/>
      <c r="ZI88" s="60"/>
      <c r="ZJ88" s="60"/>
      <c r="ZK88" s="60"/>
      <c r="ZL88" s="60"/>
      <c r="ZM88" s="60"/>
      <c r="ZN88" s="60"/>
      <c r="ZO88" s="60"/>
      <c r="ZP88" s="60"/>
      <c r="ZQ88" s="60"/>
      <c r="ZR88" s="60"/>
      <c r="ZS88" s="60"/>
      <c r="ZT88" s="60"/>
      <c r="ZU88" s="60"/>
      <c r="ZV88" s="60"/>
      <c r="ZW88" s="60"/>
      <c r="ZX88" s="60"/>
      <c r="ZY88" s="60"/>
      <c r="ZZ88" s="60"/>
      <c r="AAA88" s="60"/>
      <c r="AAB88" s="60"/>
      <c r="AAC88" s="60"/>
      <c r="AAD88" s="60"/>
      <c r="AAE88" s="60"/>
      <c r="AAF88" s="60"/>
      <c r="AAG88" s="60"/>
      <c r="AAH88" s="60"/>
      <c r="AAI88" s="60"/>
      <c r="AAJ88" s="60"/>
      <c r="AAK88" s="60"/>
      <c r="AAL88" s="60"/>
      <c r="AAM88" s="60"/>
      <c r="AAN88" s="60"/>
      <c r="AAO88" s="60"/>
      <c r="AAP88" s="60"/>
      <c r="AAQ88" s="60"/>
      <c r="AAR88" s="60"/>
      <c r="AAS88" s="60"/>
      <c r="AAT88" s="60"/>
      <c r="AAU88" s="60"/>
      <c r="AAV88" s="60"/>
      <c r="AAW88" s="60"/>
      <c r="AAX88" s="60"/>
      <c r="AAY88" s="60"/>
      <c r="AAZ88" s="60"/>
      <c r="ABA88" s="60"/>
      <c r="ABB88" s="60"/>
      <c r="ABC88" s="60"/>
      <c r="ABD88" s="60"/>
      <c r="ABE88" s="60"/>
      <c r="ABF88" s="60"/>
      <c r="ABG88" s="60"/>
      <c r="ABH88" s="60"/>
      <c r="ABI88" s="60"/>
      <c r="ABJ88" s="60"/>
      <c r="ABK88" s="60"/>
      <c r="ABL88" s="60"/>
      <c r="ABM88" s="60"/>
      <c r="ABN88" s="60"/>
      <c r="ABO88" s="60"/>
      <c r="ABP88" s="60"/>
      <c r="ABQ88" s="60"/>
      <c r="ABR88" s="60"/>
      <c r="ABS88" s="60"/>
      <c r="ABT88" s="60"/>
      <c r="ABU88" s="60"/>
      <c r="ABV88" s="60"/>
      <c r="ABW88" s="60"/>
      <c r="ABX88" s="60"/>
      <c r="ABY88" s="60"/>
      <c r="ABZ88" s="60"/>
      <c r="ACA88" s="60"/>
      <c r="ACB88" s="60"/>
      <c r="ACC88" s="60"/>
      <c r="ACD88" s="60"/>
      <c r="ACE88" s="60"/>
      <c r="ACF88" s="60"/>
      <c r="ACG88" s="60"/>
      <c r="ACH88" s="60"/>
      <c r="ACI88" s="60"/>
      <c r="ACJ88" s="60"/>
      <c r="ACK88" s="60"/>
      <c r="ACL88" s="60"/>
      <c r="ACM88" s="60"/>
      <c r="ACN88" s="60"/>
      <c r="ACO88" s="60"/>
      <c r="ACP88" s="60"/>
      <c r="ACQ88" s="60"/>
      <c r="ACR88" s="60"/>
      <c r="ACS88" s="60"/>
      <c r="ACT88" s="60"/>
      <c r="ACU88" s="60"/>
      <c r="ACV88" s="60"/>
      <c r="ACW88" s="60"/>
      <c r="ACX88" s="60"/>
      <c r="ACY88" s="60"/>
      <c r="ACZ88" s="60"/>
      <c r="ADA88" s="60"/>
      <c r="ADB88" s="60"/>
      <c r="ADC88" s="60"/>
      <c r="ADD88" s="60"/>
      <c r="ADE88" s="60"/>
      <c r="ADF88" s="60"/>
      <c r="ADG88" s="60"/>
      <c r="ADH88" s="60"/>
      <c r="ADI88" s="60"/>
      <c r="ADJ88" s="60"/>
      <c r="ADK88" s="60"/>
      <c r="ADL88" s="60"/>
      <c r="ADM88" s="60"/>
      <c r="ADN88" s="60"/>
      <c r="ADO88" s="60"/>
      <c r="ADP88" s="60"/>
      <c r="ADQ88" s="60"/>
      <c r="ADR88" s="60"/>
      <c r="ADS88" s="60"/>
      <c r="ADT88" s="60"/>
      <c r="ADU88" s="60"/>
      <c r="ADV88" s="60"/>
      <c r="ADW88" s="60"/>
      <c r="ADX88" s="60"/>
      <c r="ADY88" s="60"/>
      <c r="ADZ88" s="60"/>
      <c r="AEA88" s="60"/>
      <c r="AEB88" s="60"/>
      <c r="AEC88" s="60"/>
      <c r="AED88" s="60"/>
      <c r="AEE88" s="60"/>
      <c r="AEF88" s="60"/>
      <c r="AEG88" s="60"/>
      <c r="AEH88" s="60"/>
      <c r="AEI88" s="60"/>
      <c r="AEJ88" s="60"/>
      <c r="AEK88" s="60"/>
      <c r="AEL88" s="60"/>
      <c r="AEM88" s="60"/>
      <c r="AEN88" s="60"/>
      <c r="AEO88" s="60"/>
      <c r="AEP88" s="60"/>
      <c r="AEQ88" s="60"/>
      <c r="AER88" s="60"/>
      <c r="AES88" s="60"/>
      <c r="AET88" s="60"/>
      <c r="AEU88" s="60"/>
      <c r="AEV88" s="60"/>
      <c r="AEW88" s="60"/>
      <c r="AEX88" s="60"/>
      <c r="AEY88" s="60"/>
      <c r="AEZ88" s="60"/>
      <c r="AFA88" s="60"/>
      <c r="AFB88" s="60"/>
      <c r="AFC88" s="60"/>
      <c r="AFD88" s="60"/>
      <c r="AFE88" s="60"/>
      <c r="AFF88" s="60"/>
      <c r="AFG88" s="60"/>
      <c r="AFH88" s="60"/>
      <c r="AFI88" s="60"/>
      <c r="AFJ88" s="60"/>
      <c r="AFK88" s="60"/>
      <c r="AFL88" s="60"/>
      <c r="AFM88" s="60"/>
      <c r="AFN88" s="60"/>
      <c r="AFO88" s="60"/>
      <c r="AFP88" s="60"/>
      <c r="AFQ88" s="60"/>
      <c r="AFR88" s="60"/>
      <c r="AFS88" s="60"/>
      <c r="AFT88" s="60"/>
      <c r="AFU88" s="60"/>
      <c r="AFV88" s="60"/>
      <c r="AFW88" s="60"/>
      <c r="AFX88" s="60"/>
      <c r="AFY88" s="60"/>
      <c r="AFZ88" s="60"/>
      <c r="AGA88" s="60"/>
      <c r="AGB88" s="60"/>
      <c r="AGC88" s="60"/>
      <c r="AGD88" s="60"/>
      <c r="AGE88" s="60"/>
      <c r="AGF88" s="60"/>
      <c r="AGG88" s="60"/>
      <c r="AGH88" s="60"/>
      <c r="AGI88" s="60"/>
      <c r="AGJ88" s="60"/>
      <c r="AGK88" s="60"/>
      <c r="AGL88" s="60"/>
      <c r="AGM88" s="60"/>
      <c r="AGN88" s="60"/>
      <c r="AGO88" s="60"/>
      <c r="AGP88" s="60"/>
      <c r="AGQ88" s="60"/>
      <c r="AGR88" s="60"/>
      <c r="AGS88" s="60"/>
      <c r="AGT88" s="60"/>
      <c r="AGU88" s="60"/>
      <c r="AGV88" s="60"/>
      <c r="AGW88" s="60"/>
      <c r="AGX88" s="60"/>
      <c r="AGY88" s="60"/>
      <c r="AGZ88" s="60"/>
      <c r="AHA88" s="60"/>
      <c r="AHB88" s="60"/>
      <c r="AHC88" s="60"/>
      <c r="AHD88" s="60"/>
      <c r="AHE88" s="60"/>
      <c r="AHF88" s="60"/>
      <c r="AHG88" s="60"/>
      <c r="AHH88" s="60"/>
      <c r="AHI88" s="60"/>
      <c r="AHJ88" s="60"/>
      <c r="AHK88" s="60"/>
      <c r="AHL88" s="60"/>
      <c r="AHM88" s="60"/>
      <c r="AHN88" s="60"/>
      <c r="AHO88" s="60"/>
      <c r="AHP88" s="60"/>
      <c r="AHQ88" s="60"/>
      <c r="AHR88" s="60"/>
      <c r="AHS88" s="60"/>
      <c r="AHT88" s="60"/>
      <c r="AHU88" s="60"/>
      <c r="AHV88" s="60"/>
      <c r="AHW88" s="60"/>
      <c r="AHX88" s="60"/>
      <c r="AHY88" s="60"/>
      <c r="AHZ88" s="60"/>
      <c r="AIA88" s="60"/>
      <c r="AIB88" s="60"/>
      <c r="AIC88" s="60"/>
      <c r="AID88" s="60"/>
      <c r="AIE88" s="60"/>
      <c r="AIF88" s="60"/>
      <c r="AIG88" s="60"/>
      <c r="AIH88" s="60"/>
      <c r="AII88" s="60"/>
      <c r="AIJ88" s="60"/>
      <c r="AIK88" s="60"/>
      <c r="AIL88" s="60"/>
      <c r="AIM88" s="60"/>
      <c r="AIN88" s="60"/>
      <c r="AIO88" s="60"/>
      <c r="AIP88" s="60"/>
      <c r="AIQ88" s="60"/>
      <c r="AIR88" s="60"/>
      <c r="AIS88" s="60"/>
      <c r="AIT88" s="60"/>
      <c r="AIU88" s="60"/>
      <c r="AIV88" s="60"/>
      <c r="AIW88" s="60"/>
      <c r="AIX88" s="60"/>
      <c r="AIY88" s="60"/>
      <c r="AIZ88" s="60"/>
      <c r="AJA88" s="60"/>
      <c r="AJB88" s="60"/>
      <c r="AJC88" s="60"/>
      <c r="AJD88" s="60"/>
      <c r="AJE88" s="60"/>
      <c r="AJF88" s="60"/>
      <c r="AJG88" s="60"/>
      <c r="AJH88" s="60"/>
      <c r="AJI88" s="60"/>
      <c r="AJJ88" s="60"/>
      <c r="AJK88" s="60"/>
      <c r="AJL88" s="60"/>
      <c r="AJM88" s="60"/>
      <c r="AJN88" s="60"/>
      <c r="AJO88" s="60"/>
      <c r="AJP88" s="60"/>
      <c r="AJQ88" s="60"/>
      <c r="AJR88" s="60"/>
      <c r="AJS88" s="60"/>
      <c r="AJT88" s="60"/>
      <c r="AJU88" s="60"/>
      <c r="AJV88" s="60"/>
      <c r="AJW88" s="60"/>
      <c r="AJX88" s="60"/>
      <c r="AJY88" s="60"/>
      <c r="AJZ88" s="60"/>
      <c r="AKA88" s="60"/>
      <c r="AKB88" s="60"/>
      <c r="AKC88" s="60"/>
      <c r="AKD88" s="60"/>
      <c r="AKE88" s="60"/>
      <c r="AKF88" s="60"/>
      <c r="AKG88" s="60"/>
      <c r="AKH88" s="60"/>
      <c r="AKI88" s="60"/>
      <c r="AKJ88" s="60"/>
      <c r="AKK88" s="60"/>
      <c r="AKL88" s="60"/>
      <c r="AKM88" s="60"/>
      <c r="AKN88" s="60"/>
      <c r="AKO88" s="60"/>
      <c r="AKP88" s="60"/>
      <c r="AKQ88" s="60"/>
      <c r="AKR88" s="60"/>
      <c r="AKS88" s="60"/>
      <c r="AKT88" s="60"/>
      <c r="AKU88" s="60"/>
      <c r="AKV88" s="60"/>
      <c r="AKW88" s="60"/>
      <c r="AKX88" s="60"/>
      <c r="AKY88" s="60"/>
      <c r="AKZ88" s="60"/>
      <c r="ALA88" s="60"/>
      <c r="ALB88" s="60"/>
      <c r="ALC88" s="60"/>
      <c r="ALD88" s="60"/>
      <c r="ALE88" s="60"/>
      <c r="ALF88" s="60"/>
      <c r="ALG88" s="60"/>
      <c r="ALH88" s="60"/>
      <c r="ALI88" s="60"/>
      <c r="ALJ88" s="60"/>
      <c r="ALK88" s="60"/>
      <c r="ALL88" s="60"/>
      <c r="ALM88" s="60"/>
      <c r="ALN88" s="60"/>
      <c r="ALO88" s="60"/>
      <c r="ALP88" s="60"/>
      <c r="ALQ88" s="60"/>
      <c r="ALR88" s="60"/>
      <c r="ALS88" s="60"/>
      <c r="ALT88" s="60"/>
      <c r="ALU88" s="60"/>
      <c r="ALV88" s="60"/>
      <c r="ALW88" s="60"/>
      <c r="ALX88" s="60"/>
      <c r="ALY88" s="60"/>
      <c r="ALZ88" s="60"/>
      <c r="AMA88" s="60"/>
      <c r="AMB88" s="60"/>
      <c r="AMC88" s="60"/>
      <c r="AMD88" s="60"/>
      <c r="AME88" s="60"/>
      <c r="AMF88" s="60"/>
      <c r="AMG88" s="60"/>
      <c r="AMH88" s="60"/>
      <c r="AMI88" s="60"/>
      <c r="AMJ88" s="60"/>
      <c r="AMK88" s="60"/>
      <c r="AML88" s="60"/>
      <c r="AMM88" s="60"/>
      <c r="AMN88" s="60"/>
      <c r="AMO88" s="60"/>
      <c r="AMP88" s="60"/>
      <c r="AMQ88" s="60"/>
      <c r="AMR88" s="60"/>
      <c r="AMS88" s="60"/>
      <c r="AMT88" s="60"/>
      <c r="AMU88" s="60"/>
      <c r="AMV88" s="60"/>
      <c r="AMW88" s="60"/>
      <c r="AMX88" s="60"/>
      <c r="AMY88" s="60"/>
      <c r="AMZ88" s="60"/>
      <c r="ANA88" s="60"/>
      <c r="ANB88" s="60"/>
      <c r="ANC88" s="60"/>
      <c r="AND88" s="60"/>
      <c r="ANE88" s="60"/>
      <c r="ANF88" s="60"/>
      <c r="ANG88" s="60"/>
      <c r="ANH88" s="60"/>
      <c r="ANI88" s="60"/>
      <c r="ANJ88" s="60"/>
      <c r="ANK88" s="60"/>
      <c r="ANL88" s="60"/>
      <c r="ANM88" s="60"/>
      <c r="ANN88" s="60"/>
      <c r="ANO88" s="60"/>
      <c r="ANP88" s="60"/>
      <c r="ANQ88" s="60"/>
      <c r="ANR88" s="60"/>
      <c r="ANS88" s="60"/>
      <c r="ANT88" s="60"/>
      <c r="ANU88" s="60"/>
      <c r="ANV88" s="60"/>
      <c r="ANW88" s="60"/>
      <c r="ANX88" s="60"/>
      <c r="ANY88" s="60"/>
      <c r="ANZ88" s="60"/>
      <c r="AOA88" s="60"/>
      <c r="AOB88" s="60"/>
      <c r="AOC88" s="60"/>
      <c r="AOD88" s="60"/>
      <c r="AOE88" s="60"/>
      <c r="AOF88" s="60"/>
      <c r="AOG88" s="60"/>
      <c r="AOH88" s="60"/>
      <c r="AOI88" s="60"/>
      <c r="AOJ88" s="60"/>
      <c r="AOK88" s="60"/>
      <c r="AOL88" s="60"/>
      <c r="AOM88" s="60"/>
      <c r="AON88" s="60"/>
      <c r="AOO88" s="60"/>
      <c r="AOP88" s="60"/>
      <c r="AOQ88" s="60"/>
      <c r="AOR88" s="60"/>
      <c r="AOS88" s="60"/>
      <c r="AOT88" s="60"/>
      <c r="AOU88" s="60"/>
      <c r="AOV88" s="60"/>
      <c r="AOW88" s="60"/>
      <c r="AOX88" s="60"/>
      <c r="AOY88" s="60"/>
      <c r="AOZ88" s="60"/>
      <c r="APA88" s="60"/>
      <c r="APB88" s="60"/>
      <c r="APC88" s="60"/>
      <c r="APD88" s="60"/>
      <c r="APE88" s="60"/>
      <c r="APF88" s="60"/>
      <c r="APG88" s="60"/>
      <c r="APH88" s="60"/>
      <c r="API88" s="60"/>
      <c r="APJ88" s="60"/>
      <c r="APK88" s="60"/>
      <c r="APL88" s="60"/>
      <c r="APM88" s="60"/>
      <c r="APN88" s="60"/>
      <c r="APO88" s="60"/>
      <c r="APP88" s="60"/>
      <c r="APQ88" s="60"/>
      <c r="APR88" s="60"/>
      <c r="APS88" s="60"/>
      <c r="APT88" s="60"/>
      <c r="APU88" s="60"/>
      <c r="APV88" s="60"/>
      <c r="APW88" s="60"/>
      <c r="APX88" s="60"/>
      <c r="APY88" s="60"/>
      <c r="APZ88" s="60"/>
      <c r="AQA88" s="60"/>
      <c r="AQB88" s="60"/>
      <c r="AQC88" s="60"/>
      <c r="AQD88" s="60"/>
      <c r="AQE88" s="60"/>
      <c r="AQF88" s="60"/>
      <c r="AQG88" s="60"/>
      <c r="AQH88" s="60"/>
      <c r="AQI88" s="60"/>
      <c r="AQJ88" s="60"/>
      <c r="AQK88" s="60"/>
      <c r="AQL88" s="60"/>
      <c r="AQM88" s="60"/>
      <c r="AQN88" s="60"/>
      <c r="AQO88" s="60"/>
      <c r="AQP88" s="60"/>
      <c r="AQQ88" s="60"/>
      <c r="AQR88" s="60"/>
      <c r="AQS88" s="60"/>
      <c r="AQT88" s="60"/>
      <c r="AQU88" s="60"/>
      <c r="AQV88" s="60"/>
      <c r="AQW88" s="60"/>
      <c r="AQX88" s="60"/>
      <c r="AQY88" s="60"/>
      <c r="AQZ88" s="60"/>
      <c r="ARA88" s="60"/>
      <c r="ARB88" s="60"/>
      <c r="ARC88" s="60"/>
      <c r="ARD88" s="60"/>
      <c r="ARE88" s="60"/>
      <c r="ARF88" s="60"/>
      <c r="ARG88" s="60"/>
      <c r="ARH88" s="60"/>
      <c r="ARI88" s="60"/>
      <c r="ARJ88" s="60"/>
      <c r="ARK88" s="60"/>
      <c r="ARL88" s="60"/>
      <c r="ARM88" s="60"/>
      <c r="ARN88" s="60"/>
      <c r="ARO88" s="60"/>
      <c r="ARP88" s="60"/>
      <c r="ARQ88" s="60"/>
      <c r="ARR88" s="60"/>
      <c r="ARS88" s="60"/>
      <c r="ART88" s="60"/>
      <c r="ARU88" s="60"/>
      <c r="ARV88" s="60"/>
      <c r="ARW88" s="60"/>
      <c r="ARX88" s="60"/>
      <c r="ARY88" s="60"/>
      <c r="ARZ88" s="60"/>
      <c r="ASA88" s="60"/>
      <c r="ASB88" s="60"/>
      <c r="ASC88" s="60"/>
      <c r="ASD88" s="60"/>
      <c r="ASE88" s="60"/>
      <c r="ASF88" s="60"/>
      <c r="ASG88" s="60"/>
      <c r="ASH88" s="60"/>
      <c r="ASI88" s="60"/>
      <c r="ASJ88" s="60"/>
      <c r="ASK88" s="60"/>
      <c r="ASL88" s="60"/>
      <c r="ASM88" s="60"/>
      <c r="ASN88" s="60"/>
      <c r="ASO88" s="60"/>
      <c r="ASP88" s="60"/>
      <c r="ASQ88" s="60"/>
      <c r="ASR88" s="60"/>
      <c r="ASS88" s="60"/>
      <c r="AST88" s="60"/>
      <c r="ASU88" s="60"/>
      <c r="ASV88" s="60"/>
      <c r="ASW88" s="60"/>
      <c r="ASX88" s="60"/>
      <c r="ASY88" s="60"/>
      <c r="ASZ88" s="60"/>
      <c r="ATA88" s="60"/>
      <c r="ATB88" s="60"/>
      <c r="ATC88" s="60"/>
      <c r="ATD88" s="60"/>
      <c r="ATE88" s="60"/>
      <c r="ATF88" s="60"/>
      <c r="ATG88" s="60"/>
      <c r="ATH88" s="60"/>
      <c r="ATI88" s="60"/>
      <c r="ATJ88" s="60"/>
      <c r="ATK88" s="60"/>
      <c r="ATL88" s="60"/>
      <c r="ATM88" s="60"/>
      <c r="ATN88" s="60"/>
      <c r="ATO88" s="60"/>
      <c r="ATP88" s="60"/>
      <c r="ATQ88" s="60"/>
      <c r="ATR88" s="60"/>
      <c r="ATS88" s="60"/>
      <c r="ATT88" s="60"/>
      <c r="ATU88" s="60"/>
      <c r="ATV88" s="60"/>
      <c r="ATW88" s="60"/>
      <c r="ATX88" s="60"/>
      <c r="ATY88" s="60"/>
      <c r="ATZ88" s="60"/>
      <c r="AUA88" s="60"/>
      <c r="AUB88" s="60"/>
      <c r="AUC88" s="60"/>
      <c r="AUD88" s="60"/>
      <c r="AUE88" s="60"/>
      <c r="AUF88" s="60"/>
      <c r="AUG88" s="60"/>
      <c r="AUH88" s="60"/>
      <c r="AUI88" s="60"/>
      <c r="AUJ88" s="60"/>
      <c r="AUK88" s="60"/>
      <c r="AUL88" s="60"/>
      <c r="AUM88" s="60"/>
      <c r="AUN88" s="60"/>
      <c r="AUO88" s="60"/>
      <c r="AUP88" s="60"/>
      <c r="AUQ88" s="60"/>
      <c r="AUR88" s="60"/>
      <c r="AUS88" s="60"/>
      <c r="AUT88" s="60"/>
      <c r="AUU88" s="60"/>
      <c r="AUV88" s="60"/>
      <c r="AUW88" s="60"/>
      <c r="AUX88" s="60"/>
      <c r="AUY88" s="60"/>
      <c r="AUZ88" s="60"/>
      <c r="AVA88" s="60"/>
      <c r="AVB88" s="60"/>
      <c r="AVC88" s="60"/>
      <c r="AVD88" s="60"/>
      <c r="AVE88" s="60"/>
      <c r="AVF88" s="60"/>
      <c r="AVG88" s="60"/>
      <c r="AVH88" s="60"/>
      <c r="AVI88" s="60"/>
      <c r="AVJ88" s="60"/>
      <c r="AVK88" s="60"/>
      <c r="AVL88" s="60"/>
      <c r="AVM88" s="60"/>
      <c r="AVN88" s="60"/>
      <c r="AVO88" s="60"/>
      <c r="AVP88" s="60"/>
      <c r="AVQ88" s="60"/>
      <c r="AVR88" s="60"/>
      <c r="AVS88" s="60"/>
      <c r="AVT88" s="60"/>
      <c r="AVU88" s="60"/>
      <c r="AVV88" s="60"/>
      <c r="AVW88" s="60"/>
      <c r="AVX88" s="60"/>
      <c r="AVY88" s="60"/>
      <c r="AVZ88" s="60"/>
      <c r="AWA88" s="60"/>
      <c r="AWB88" s="60"/>
      <c r="AWC88" s="60"/>
      <c r="AWD88" s="60"/>
      <c r="AWE88" s="60"/>
      <c r="AWF88" s="60"/>
      <c r="AWG88" s="60"/>
      <c r="AWH88" s="60"/>
      <c r="AWI88" s="60"/>
      <c r="AWJ88" s="60"/>
      <c r="AWK88" s="60"/>
      <c r="AWL88" s="60"/>
      <c r="AWM88" s="60"/>
      <c r="AWN88" s="60"/>
      <c r="AWO88" s="60"/>
      <c r="AWP88" s="60"/>
      <c r="AWQ88" s="60"/>
      <c r="AWR88" s="60"/>
      <c r="AWS88" s="60"/>
      <c r="AWT88" s="60"/>
      <c r="AWU88" s="60"/>
      <c r="AWV88" s="60"/>
      <c r="AWW88" s="60"/>
      <c r="AWX88" s="60"/>
      <c r="AWY88" s="60"/>
      <c r="AWZ88" s="60"/>
      <c r="AXA88" s="60"/>
      <c r="AXB88" s="60"/>
      <c r="AXC88" s="60"/>
      <c r="AXD88" s="60"/>
      <c r="AXE88" s="60"/>
      <c r="AXF88" s="60"/>
      <c r="AXG88" s="60"/>
      <c r="AXH88" s="60"/>
      <c r="AXI88" s="60"/>
      <c r="AXJ88" s="60"/>
      <c r="AXK88" s="60"/>
      <c r="AXL88" s="60"/>
      <c r="AXM88" s="60"/>
      <c r="AXN88" s="60"/>
      <c r="AXO88" s="60"/>
      <c r="AXP88" s="60"/>
      <c r="AXQ88" s="60"/>
      <c r="AXR88" s="60"/>
      <c r="AXS88" s="60"/>
      <c r="AXT88" s="60"/>
      <c r="AXU88" s="60"/>
      <c r="AXV88" s="60"/>
      <c r="AXW88" s="60"/>
      <c r="AXX88" s="60"/>
      <c r="AXY88" s="60"/>
      <c r="AXZ88" s="60"/>
      <c r="AYA88" s="60"/>
      <c r="AYB88" s="60"/>
      <c r="AYC88" s="60"/>
      <c r="AYD88" s="60"/>
      <c r="AYE88" s="60"/>
      <c r="AYF88" s="60"/>
      <c r="AYG88" s="60"/>
      <c r="AYH88" s="60"/>
      <c r="AYI88" s="60"/>
      <c r="AYJ88" s="60"/>
      <c r="AYK88" s="60"/>
      <c r="AYL88" s="60"/>
      <c r="AYM88" s="60"/>
      <c r="AYN88" s="60"/>
      <c r="AYO88" s="60"/>
      <c r="AYP88" s="60"/>
      <c r="AYQ88" s="60"/>
      <c r="AYR88" s="60"/>
      <c r="AYS88" s="60"/>
      <c r="AYT88" s="60"/>
      <c r="AYU88" s="60"/>
      <c r="AYV88" s="60"/>
      <c r="AYW88" s="60"/>
      <c r="AYX88" s="60"/>
      <c r="AYY88" s="60"/>
      <c r="AYZ88" s="60"/>
      <c r="AZA88" s="60"/>
      <c r="AZB88" s="60"/>
      <c r="AZC88" s="60"/>
      <c r="AZD88" s="60"/>
      <c r="AZE88" s="60"/>
      <c r="AZF88" s="60"/>
      <c r="AZG88" s="60"/>
      <c r="AZH88" s="60"/>
      <c r="AZI88" s="60"/>
      <c r="AZJ88" s="60"/>
      <c r="AZK88" s="60"/>
      <c r="AZL88" s="60"/>
      <c r="AZM88" s="60"/>
      <c r="AZN88" s="60"/>
      <c r="AZO88" s="60"/>
      <c r="AZP88" s="60"/>
      <c r="AZQ88" s="60"/>
      <c r="AZR88" s="60"/>
      <c r="AZS88" s="60"/>
      <c r="AZT88" s="60"/>
      <c r="AZU88" s="60"/>
      <c r="AZV88" s="60"/>
      <c r="AZW88" s="60"/>
      <c r="AZX88" s="60"/>
      <c r="AZY88" s="60"/>
      <c r="AZZ88" s="60"/>
      <c r="BAA88" s="60"/>
      <c r="BAB88" s="60"/>
      <c r="BAC88" s="60"/>
      <c r="BAD88" s="60"/>
      <c r="BAE88" s="60"/>
      <c r="BAF88" s="60"/>
      <c r="BAG88" s="60"/>
      <c r="BAH88" s="60"/>
      <c r="BAI88" s="60"/>
      <c r="BAJ88" s="60"/>
      <c r="BAK88" s="60"/>
      <c r="BAL88" s="60"/>
      <c r="BAM88" s="60"/>
      <c r="BAN88" s="60"/>
      <c r="BAO88" s="60"/>
      <c r="BAP88" s="60"/>
      <c r="BAQ88" s="60"/>
      <c r="BAR88" s="60"/>
      <c r="BAS88" s="60"/>
      <c r="BAT88" s="60"/>
      <c r="BAU88" s="60"/>
      <c r="BAV88" s="60"/>
      <c r="BAW88" s="60"/>
      <c r="BAX88" s="60"/>
      <c r="BAY88" s="60"/>
      <c r="BAZ88" s="60"/>
      <c r="BBA88" s="60"/>
      <c r="BBB88" s="60"/>
      <c r="BBC88" s="60"/>
      <c r="BBD88" s="60"/>
      <c r="BBE88" s="60"/>
      <c r="BBF88" s="60"/>
      <c r="BBG88" s="60"/>
      <c r="BBH88" s="60"/>
      <c r="BBI88" s="60"/>
      <c r="BBJ88" s="60"/>
      <c r="BBK88" s="60"/>
      <c r="BBL88" s="60"/>
      <c r="BBM88" s="60"/>
      <c r="BBN88" s="60"/>
      <c r="BBO88" s="60"/>
      <c r="BBP88" s="60"/>
      <c r="BBQ88" s="60"/>
      <c r="BBR88" s="60"/>
      <c r="BBS88" s="60"/>
      <c r="BBT88" s="60"/>
      <c r="BBU88" s="60"/>
      <c r="BBV88" s="60"/>
      <c r="BBW88" s="60"/>
      <c r="BBX88" s="60"/>
      <c r="BBY88" s="60"/>
      <c r="BBZ88" s="60"/>
      <c r="BCA88" s="60"/>
      <c r="BCB88" s="60"/>
      <c r="BCC88" s="60"/>
      <c r="BCD88" s="60"/>
      <c r="BCE88" s="60"/>
      <c r="BCF88" s="60"/>
      <c r="BCG88" s="60"/>
      <c r="BCH88" s="60"/>
      <c r="BCI88" s="60"/>
      <c r="BCJ88" s="60"/>
      <c r="BCK88" s="60"/>
      <c r="BCL88" s="60"/>
      <c r="BCM88" s="60"/>
      <c r="BCN88" s="60"/>
      <c r="BCO88" s="60"/>
      <c r="BCP88" s="60"/>
      <c r="BCQ88" s="60"/>
      <c r="BCR88" s="60"/>
      <c r="BCS88" s="60"/>
      <c r="BCT88" s="60"/>
      <c r="BCU88" s="60"/>
      <c r="BCV88" s="60"/>
      <c r="BCW88" s="60"/>
      <c r="BCX88" s="60"/>
      <c r="BCY88" s="60"/>
      <c r="BCZ88" s="60"/>
      <c r="BDA88" s="60"/>
      <c r="BDB88" s="60"/>
      <c r="BDC88" s="60"/>
      <c r="BDD88" s="60"/>
      <c r="BDE88" s="60"/>
      <c r="BDF88" s="60"/>
      <c r="BDG88" s="60"/>
      <c r="BDH88" s="60"/>
      <c r="BDI88" s="60"/>
      <c r="BDJ88" s="60"/>
      <c r="BDK88" s="60"/>
      <c r="BDL88" s="60"/>
      <c r="BDM88" s="60"/>
      <c r="BDN88" s="60"/>
      <c r="BDO88" s="60"/>
      <c r="BDP88" s="60"/>
      <c r="BDQ88" s="60"/>
      <c r="BDR88" s="60"/>
      <c r="BDS88" s="60"/>
      <c r="BDT88" s="60"/>
      <c r="BDU88" s="60"/>
      <c r="BDV88" s="60"/>
      <c r="BDW88" s="60"/>
      <c r="BDX88" s="60"/>
      <c r="BDY88" s="60"/>
      <c r="BDZ88" s="60"/>
      <c r="BEA88" s="60"/>
      <c r="BEB88" s="60"/>
      <c r="BEC88" s="60"/>
      <c r="BED88" s="60"/>
      <c r="BEE88" s="60"/>
      <c r="BEF88" s="60"/>
      <c r="BEG88" s="60"/>
      <c r="BEH88" s="60"/>
      <c r="BEI88" s="60"/>
      <c r="BEJ88" s="60"/>
      <c r="BEK88" s="60"/>
      <c r="BEL88" s="60"/>
      <c r="BEM88" s="60"/>
      <c r="BEN88" s="60"/>
      <c r="BEO88" s="60"/>
      <c r="BEP88" s="60"/>
      <c r="BEQ88" s="60"/>
      <c r="BER88" s="60"/>
      <c r="BES88" s="60"/>
      <c r="BET88" s="60"/>
      <c r="BEU88" s="60"/>
      <c r="BEV88" s="60"/>
      <c r="BEW88" s="60"/>
      <c r="BEX88" s="60"/>
      <c r="BEY88" s="60"/>
      <c r="BEZ88" s="60"/>
      <c r="BFA88" s="60"/>
      <c r="BFB88" s="60"/>
      <c r="BFC88" s="60"/>
      <c r="BFD88" s="60"/>
      <c r="BFE88" s="60"/>
      <c r="BFF88" s="60"/>
      <c r="BFG88" s="60"/>
      <c r="BFH88" s="60"/>
      <c r="BFI88" s="60"/>
      <c r="BFJ88" s="60"/>
      <c r="BFK88" s="60"/>
      <c r="BFL88" s="60"/>
      <c r="BFM88" s="60"/>
      <c r="BFN88" s="60"/>
      <c r="BFO88" s="60"/>
      <c r="BFP88" s="60"/>
      <c r="BFQ88" s="60"/>
      <c r="BFR88" s="60"/>
      <c r="BFS88" s="60"/>
      <c r="BFT88" s="60"/>
      <c r="BFU88" s="60"/>
      <c r="BFV88" s="60"/>
      <c r="BFW88" s="60"/>
      <c r="BFX88" s="60"/>
      <c r="BFY88" s="60"/>
      <c r="BFZ88" s="60"/>
      <c r="BGA88" s="60"/>
      <c r="BGB88" s="60"/>
      <c r="BGC88" s="60"/>
      <c r="BGD88" s="60"/>
      <c r="BGE88" s="60"/>
      <c r="BGF88" s="60"/>
      <c r="BGG88" s="60"/>
      <c r="BGH88" s="60"/>
      <c r="BGI88" s="60"/>
      <c r="BGJ88" s="60"/>
      <c r="BGK88" s="60"/>
      <c r="BGL88" s="60"/>
      <c r="BGM88" s="60"/>
      <c r="BGN88" s="60"/>
      <c r="BGO88" s="60"/>
      <c r="BGP88" s="60"/>
      <c r="BGQ88" s="60"/>
      <c r="BGR88" s="60"/>
      <c r="BGS88" s="60"/>
      <c r="BGT88" s="60"/>
      <c r="BGU88" s="60"/>
      <c r="BGV88" s="60"/>
      <c r="BGW88" s="60"/>
      <c r="BGX88" s="60"/>
      <c r="BGY88" s="60"/>
      <c r="BGZ88" s="60"/>
      <c r="BHA88" s="60"/>
      <c r="BHB88" s="60"/>
      <c r="BHC88" s="60"/>
      <c r="BHD88" s="60"/>
      <c r="BHE88" s="60"/>
      <c r="BHF88" s="60"/>
      <c r="BHG88" s="60"/>
      <c r="BHH88" s="60"/>
      <c r="BHI88" s="60"/>
      <c r="BHJ88" s="60"/>
      <c r="BHK88" s="60"/>
      <c r="BHL88" s="60"/>
      <c r="BHM88" s="60"/>
      <c r="BHN88" s="60"/>
      <c r="BHO88" s="60"/>
      <c r="BHP88" s="60"/>
      <c r="BHQ88" s="60"/>
      <c r="BHR88" s="60"/>
      <c r="BHS88" s="60"/>
      <c r="BHT88" s="60"/>
      <c r="BHU88" s="60"/>
      <c r="BHV88" s="60"/>
      <c r="BHW88" s="60"/>
      <c r="BHX88" s="60"/>
      <c r="BHY88" s="60"/>
      <c r="BHZ88" s="60"/>
      <c r="BIA88" s="60"/>
      <c r="BIB88" s="60"/>
      <c r="BIC88" s="60"/>
      <c r="BID88" s="60"/>
      <c r="BIE88" s="60"/>
      <c r="BIF88" s="60"/>
      <c r="BIG88" s="60"/>
      <c r="BIH88" s="60"/>
      <c r="BII88" s="60"/>
      <c r="BIJ88" s="60"/>
      <c r="BIK88" s="60"/>
      <c r="BIL88" s="60"/>
      <c r="BIM88" s="60"/>
      <c r="BIN88" s="60"/>
      <c r="BIO88" s="60"/>
      <c r="BIP88" s="60"/>
      <c r="BIQ88" s="60"/>
      <c r="BIR88" s="60"/>
      <c r="BIS88" s="60"/>
      <c r="BIT88" s="60"/>
      <c r="BIU88" s="60"/>
      <c r="BIV88" s="60"/>
      <c r="BIW88" s="60"/>
      <c r="BIX88" s="60"/>
      <c r="BIY88" s="60"/>
      <c r="BIZ88" s="60"/>
      <c r="BJA88" s="60"/>
      <c r="BJB88" s="60"/>
      <c r="BJC88" s="60"/>
      <c r="BJD88" s="60"/>
      <c r="BJE88" s="60"/>
      <c r="BJF88" s="60"/>
      <c r="BJG88" s="60"/>
      <c r="BJH88" s="60"/>
      <c r="BJI88" s="60"/>
      <c r="BJJ88" s="60"/>
      <c r="BJK88" s="60"/>
      <c r="BJL88" s="60"/>
      <c r="BJM88" s="60"/>
      <c r="BJN88" s="60"/>
      <c r="BJO88" s="60"/>
      <c r="BJP88" s="60"/>
      <c r="BJQ88" s="60"/>
      <c r="BJR88" s="60"/>
      <c r="BJS88" s="60"/>
      <c r="BJT88" s="60"/>
      <c r="BJU88" s="60"/>
      <c r="BJV88" s="60"/>
      <c r="BJW88" s="60"/>
      <c r="BJX88" s="60"/>
      <c r="BJY88" s="60"/>
      <c r="BJZ88" s="60"/>
      <c r="BKA88" s="60"/>
      <c r="BKB88" s="60"/>
      <c r="BKC88" s="60"/>
      <c r="BKD88" s="60"/>
      <c r="BKE88" s="60"/>
      <c r="BKF88" s="60"/>
      <c r="BKG88" s="60"/>
      <c r="BKH88" s="60"/>
      <c r="BKI88" s="60"/>
      <c r="BKJ88" s="60"/>
      <c r="BKK88" s="60"/>
      <c r="BKL88" s="60"/>
      <c r="BKM88" s="60"/>
      <c r="BKN88" s="60"/>
      <c r="BKO88" s="60"/>
      <c r="BKP88" s="60"/>
      <c r="BKQ88" s="60"/>
      <c r="BKR88" s="60"/>
      <c r="BKS88" s="60"/>
      <c r="BKT88" s="60"/>
      <c r="BKU88" s="60"/>
      <c r="BKV88" s="60"/>
      <c r="BKW88" s="60"/>
      <c r="BKX88" s="60"/>
      <c r="BKY88" s="60"/>
      <c r="BKZ88" s="60"/>
      <c r="BLA88" s="60"/>
      <c r="BLB88" s="60"/>
      <c r="BLC88" s="60"/>
      <c r="BLD88" s="60"/>
      <c r="BLE88" s="60"/>
      <c r="BLF88" s="60"/>
      <c r="BLG88" s="60"/>
      <c r="BLH88" s="60"/>
      <c r="BLI88" s="60"/>
      <c r="BLJ88" s="60"/>
      <c r="BLK88" s="60"/>
      <c r="BLL88" s="60"/>
      <c r="BLM88" s="60"/>
      <c r="BLN88" s="60"/>
      <c r="BLO88" s="60"/>
      <c r="BLP88" s="60"/>
      <c r="BLQ88" s="60"/>
      <c r="BLR88" s="60"/>
      <c r="BLS88" s="60"/>
      <c r="BLT88" s="60"/>
      <c r="BLU88" s="60"/>
      <c r="BLV88" s="60"/>
      <c r="BLW88" s="60"/>
      <c r="BLX88" s="60"/>
      <c r="BLY88" s="60"/>
      <c r="BLZ88" s="60"/>
      <c r="BMA88" s="60"/>
      <c r="BMB88" s="60"/>
      <c r="BMC88" s="60"/>
      <c r="BMD88" s="60"/>
      <c r="BME88" s="60"/>
      <c r="BMF88" s="60"/>
      <c r="BMG88" s="60"/>
      <c r="BMH88" s="60"/>
      <c r="BMI88" s="60"/>
      <c r="BMJ88" s="60"/>
      <c r="BMK88" s="60"/>
      <c r="BML88" s="60"/>
      <c r="BMM88" s="60"/>
      <c r="BMN88" s="60"/>
      <c r="BMO88" s="60"/>
      <c r="BMP88" s="60"/>
      <c r="BMQ88" s="60"/>
      <c r="BMR88" s="60"/>
      <c r="BMS88" s="60"/>
      <c r="BMT88" s="60"/>
      <c r="BMU88" s="60"/>
      <c r="BMV88" s="60"/>
      <c r="BMW88" s="60"/>
      <c r="BMX88" s="60"/>
      <c r="BMY88" s="60"/>
      <c r="BMZ88" s="60"/>
      <c r="BNA88" s="60"/>
      <c r="BNB88" s="60"/>
      <c r="BNC88" s="60"/>
      <c r="BND88" s="60"/>
      <c r="BNE88" s="60"/>
      <c r="BNF88" s="60"/>
      <c r="BNG88" s="60"/>
      <c r="BNH88" s="60"/>
      <c r="BNI88" s="60"/>
      <c r="BNJ88" s="60"/>
      <c r="BNK88" s="60"/>
      <c r="BNL88" s="60"/>
      <c r="BNM88" s="60"/>
      <c r="BNN88" s="60"/>
      <c r="BNO88" s="60"/>
      <c r="BNP88" s="60"/>
      <c r="BNQ88" s="60"/>
      <c r="BNR88" s="60"/>
      <c r="BNS88" s="60"/>
      <c r="BNT88" s="60"/>
      <c r="BNU88" s="60"/>
      <c r="BNV88" s="60"/>
      <c r="BNW88" s="60"/>
      <c r="BNX88" s="60"/>
      <c r="BNY88" s="60"/>
      <c r="BNZ88" s="60"/>
      <c r="BOA88" s="60"/>
      <c r="BOB88" s="60"/>
      <c r="BOC88" s="60"/>
      <c r="BOD88" s="60"/>
      <c r="BOE88" s="60"/>
      <c r="BOF88" s="60"/>
      <c r="BOG88" s="60"/>
      <c r="BOH88" s="60"/>
      <c r="BOI88" s="60"/>
      <c r="BOJ88" s="60"/>
      <c r="BOK88" s="60"/>
      <c r="BOL88" s="60"/>
      <c r="BOM88" s="60"/>
      <c r="BON88" s="60"/>
      <c r="BOO88" s="60"/>
      <c r="BOP88" s="60"/>
      <c r="BOQ88" s="60"/>
      <c r="BOR88" s="60"/>
      <c r="BOS88" s="60"/>
      <c r="BOT88" s="60"/>
      <c r="BOU88" s="60"/>
      <c r="BOV88" s="60"/>
      <c r="BOW88" s="60"/>
      <c r="BOX88" s="60"/>
      <c r="BOY88" s="60"/>
      <c r="BOZ88" s="60"/>
      <c r="BPA88" s="60"/>
      <c r="BPB88" s="60"/>
      <c r="BPC88" s="60"/>
      <c r="BPD88" s="60"/>
      <c r="BPE88" s="60"/>
      <c r="BPF88" s="60"/>
      <c r="BPG88" s="60"/>
      <c r="BPH88" s="60"/>
      <c r="BPI88" s="60"/>
      <c r="BPJ88" s="60"/>
      <c r="BPK88" s="60"/>
      <c r="BPL88" s="60"/>
      <c r="BPM88" s="60"/>
      <c r="BPN88" s="60"/>
      <c r="BPO88" s="60"/>
      <c r="BPP88" s="60"/>
      <c r="BPQ88" s="60"/>
      <c r="BPR88" s="60"/>
      <c r="BPS88" s="60"/>
      <c r="BPT88" s="60"/>
      <c r="BPU88" s="60"/>
      <c r="BPV88" s="60"/>
      <c r="BPW88" s="60"/>
      <c r="BPX88" s="60"/>
      <c r="BPY88" s="60"/>
      <c r="BPZ88" s="60"/>
      <c r="BQA88" s="60"/>
      <c r="BQB88" s="60"/>
      <c r="BQC88" s="60"/>
      <c r="BQD88" s="60"/>
      <c r="BQE88" s="60"/>
      <c r="BQF88" s="60"/>
      <c r="BQG88" s="60"/>
      <c r="BQH88" s="60"/>
      <c r="BQI88" s="60"/>
      <c r="BQJ88" s="60"/>
      <c r="BQK88" s="60"/>
      <c r="BQL88" s="60"/>
      <c r="BQM88" s="60"/>
      <c r="BQN88" s="60"/>
      <c r="BQO88" s="60"/>
      <c r="BQP88" s="60"/>
      <c r="BQQ88" s="60"/>
      <c r="BQR88" s="60"/>
      <c r="BQS88" s="60"/>
      <c r="BQT88" s="60"/>
      <c r="BQU88" s="60"/>
      <c r="BQV88" s="60"/>
      <c r="BQW88" s="60"/>
      <c r="BQX88" s="60"/>
      <c r="BQY88" s="60"/>
      <c r="BQZ88" s="60"/>
      <c r="BRA88" s="60"/>
      <c r="BRB88" s="60"/>
      <c r="BRC88" s="60"/>
      <c r="BRD88" s="60"/>
      <c r="BRE88" s="60"/>
      <c r="BRF88" s="60"/>
      <c r="BRG88" s="60"/>
      <c r="BRH88" s="60"/>
      <c r="BRI88" s="60"/>
      <c r="BRJ88" s="60"/>
      <c r="BRK88" s="60"/>
      <c r="BRL88" s="60"/>
      <c r="BRM88" s="60"/>
      <c r="BRN88" s="60"/>
      <c r="BRO88" s="60"/>
      <c r="BRP88" s="60"/>
      <c r="BRQ88" s="60"/>
      <c r="BRR88" s="60"/>
      <c r="BRS88" s="60"/>
      <c r="BRT88" s="60"/>
      <c r="BRU88" s="60"/>
      <c r="BRV88" s="60"/>
      <c r="BRW88" s="60"/>
      <c r="BRX88" s="60"/>
      <c r="BRY88" s="60"/>
      <c r="BRZ88" s="60"/>
      <c r="BSA88" s="60"/>
      <c r="BSB88" s="60"/>
      <c r="BSC88" s="60"/>
      <c r="BSD88" s="60"/>
      <c r="BSE88" s="60"/>
      <c r="BSF88" s="60"/>
      <c r="BSG88" s="60"/>
      <c r="BSH88" s="60"/>
      <c r="BSI88" s="60"/>
      <c r="BSJ88" s="60"/>
      <c r="BSK88" s="60"/>
      <c r="BSL88" s="60"/>
      <c r="BSM88" s="60"/>
      <c r="BSN88" s="60"/>
      <c r="BSO88" s="60"/>
      <c r="BSP88" s="60"/>
      <c r="BSQ88" s="60"/>
      <c r="BSR88" s="60"/>
      <c r="BSS88" s="60"/>
      <c r="BST88" s="60"/>
      <c r="BSU88" s="60"/>
      <c r="BSV88" s="60"/>
      <c r="BSW88" s="60"/>
      <c r="BSX88" s="60"/>
      <c r="BSY88" s="60"/>
      <c r="BSZ88" s="60"/>
      <c r="BTA88" s="60"/>
      <c r="BTB88" s="60"/>
      <c r="BTC88" s="60"/>
      <c r="BTD88" s="60"/>
      <c r="BTE88" s="60"/>
      <c r="BTF88" s="60"/>
      <c r="BTG88" s="60"/>
      <c r="BTH88" s="60"/>
      <c r="BTI88" s="60"/>
      <c r="BTJ88" s="60"/>
      <c r="BTK88" s="60"/>
      <c r="BTL88" s="60"/>
      <c r="BTM88" s="60"/>
      <c r="BTN88" s="60"/>
      <c r="BTO88" s="60"/>
      <c r="BTP88" s="60"/>
      <c r="BTQ88" s="60"/>
      <c r="BTR88" s="60"/>
      <c r="BTS88" s="60"/>
      <c r="BTT88" s="60"/>
      <c r="BTU88" s="60"/>
      <c r="BTV88" s="60"/>
      <c r="BTW88" s="60"/>
      <c r="BTX88" s="60"/>
      <c r="BTY88" s="60"/>
      <c r="BTZ88" s="60"/>
      <c r="BUA88" s="60"/>
      <c r="BUB88" s="60"/>
      <c r="BUC88" s="60"/>
      <c r="BUD88" s="60"/>
      <c r="BUE88" s="60"/>
      <c r="BUF88" s="60"/>
      <c r="BUG88" s="60"/>
      <c r="BUH88" s="60"/>
      <c r="BUI88" s="60"/>
      <c r="BUJ88" s="60"/>
      <c r="BUK88" s="60"/>
      <c r="BUL88" s="60"/>
      <c r="BUM88" s="60"/>
      <c r="BUN88" s="60"/>
      <c r="BUO88" s="60"/>
      <c r="BUP88" s="60"/>
      <c r="BUQ88" s="60"/>
      <c r="BUR88" s="60"/>
      <c r="BUS88" s="60"/>
      <c r="BUT88" s="60"/>
      <c r="BUU88" s="60"/>
      <c r="BUV88" s="60"/>
      <c r="BUW88" s="60"/>
      <c r="BUX88" s="60"/>
      <c r="BUY88" s="60"/>
      <c r="BUZ88" s="60"/>
      <c r="BVA88" s="60"/>
      <c r="BVB88" s="60"/>
      <c r="BVC88" s="60"/>
      <c r="BVD88" s="60"/>
      <c r="BVE88" s="60"/>
      <c r="BVF88" s="60"/>
      <c r="BVG88" s="60"/>
      <c r="BVH88" s="60"/>
      <c r="BVI88" s="60"/>
      <c r="BVJ88" s="60"/>
      <c r="BVK88" s="60"/>
      <c r="BVL88" s="60"/>
      <c r="BVM88" s="60"/>
      <c r="BVN88" s="60"/>
      <c r="BVO88" s="60"/>
      <c r="BVP88" s="60"/>
      <c r="BVQ88" s="60"/>
      <c r="BVR88" s="60"/>
      <c r="BVS88" s="60"/>
      <c r="BVT88" s="60"/>
      <c r="BVU88" s="60"/>
      <c r="BVV88" s="60"/>
      <c r="BVW88" s="60"/>
      <c r="BVX88" s="60"/>
      <c r="BVY88" s="60"/>
      <c r="BVZ88" s="60"/>
      <c r="BWA88" s="60"/>
      <c r="BWB88" s="60"/>
      <c r="BWC88" s="60"/>
      <c r="BWD88" s="60"/>
      <c r="BWE88" s="60"/>
      <c r="BWF88" s="60"/>
      <c r="BWG88" s="60"/>
      <c r="BWH88" s="60"/>
      <c r="BWI88" s="60"/>
      <c r="BWJ88" s="60"/>
      <c r="BWK88" s="60"/>
      <c r="BWL88" s="60"/>
      <c r="BWM88" s="60"/>
      <c r="BWN88" s="60"/>
      <c r="BWO88" s="60"/>
      <c r="BWP88" s="60"/>
      <c r="BWQ88" s="60"/>
      <c r="BWR88" s="60"/>
      <c r="BWS88" s="60"/>
      <c r="BWT88" s="60"/>
      <c r="BWU88" s="60"/>
      <c r="BWV88" s="60"/>
      <c r="BWW88" s="60"/>
      <c r="BWX88" s="60"/>
      <c r="BWY88" s="60"/>
      <c r="BWZ88" s="60"/>
      <c r="BXA88" s="60"/>
      <c r="BXB88" s="60"/>
      <c r="BXC88" s="60"/>
      <c r="BXD88" s="60"/>
      <c r="BXE88" s="60"/>
      <c r="BXF88" s="60"/>
      <c r="BXG88" s="60"/>
      <c r="BXH88" s="60"/>
      <c r="BXI88" s="60"/>
      <c r="BXJ88" s="60"/>
      <c r="BXK88" s="60"/>
      <c r="BXL88" s="60"/>
      <c r="BXM88" s="60"/>
      <c r="BXN88" s="60"/>
      <c r="BXO88" s="60"/>
      <c r="BXP88" s="60"/>
      <c r="BXQ88" s="60"/>
      <c r="BXR88" s="60"/>
      <c r="BXS88" s="60"/>
      <c r="BXT88" s="60"/>
      <c r="BXU88" s="60"/>
      <c r="BXV88" s="60"/>
      <c r="BXW88" s="60"/>
      <c r="BXX88" s="60"/>
      <c r="BXY88" s="60"/>
      <c r="BXZ88" s="60"/>
      <c r="BYA88" s="60"/>
      <c r="BYB88" s="60"/>
      <c r="BYC88" s="60"/>
      <c r="BYD88" s="60"/>
      <c r="BYE88" s="60"/>
      <c r="BYF88" s="60"/>
      <c r="BYG88" s="60"/>
      <c r="BYH88" s="60"/>
      <c r="BYI88" s="60"/>
      <c r="BYJ88" s="60"/>
      <c r="BYK88" s="60"/>
      <c r="BYL88" s="60"/>
      <c r="BYM88" s="60"/>
      <c r="BYN88" s="60"/>
      <c r="BYO88" s="60"/>
      <c r="BYP88" s="60"/>
      <c r="BYQ88" s="60"/>
      <c r="BYR88" s="60"/>
      <c r="BYS88" s="60"/>
      <c r="BYT88" s="60"/>
      <c r="BYU88" s="60"/>
      <c r="BYV88" s="60"/>
      <c r="BYW88" s="60"/>
      <c r="BYX88" s="60"/>
      <c r="BYY88" s="60"/>
      <c r="BYZ88" s="60"/>
      <c r="BZA88" s="60"/>
      <c r="BZB88" s="60"/>
      <c r="BZC88" s="60"/>
      <c r="BZD88" s="60"/>
      <c r="BZE88" s="60"/>
      <c r="BZF88" s="60"/>
      <c r="BZG88" s="60"/>
      <c r="BZH88" s="60"/>
      <c r="BZI88" s="60"/>
      <c r="BZJ88" s="60"/>
      <c r="BZK88" s="60"/>
      <c r="BZL88" s="60"/>
      <c r="BZM88" s="60"/>
      <c r="BZN88" s="60"/>
      <c r="BZO88" s="60"/>
      <c r="BZP88" s="60"/>
      <c r="BZQ88" s="60"/>
      <c r="BZR88" s="60"/>
      <c r="BZS88" s="60"/>
      <c r="BZT88" s="60"/>
      <c r="BZU88" s="60"/>
      <c r="BZV88" s="60"/>
      <c r="BZW88" s="60"/>
      <c r="BZX88" s="60"/>
      <c r="BZY88" s="60"/>
      <c r="BZZ88" s="60"/>
      <c r="CAA88" s="60"/>
      <c r="CAB88" s="60"/>
      <c r="CAC88" s="60"/>
      <c r="CAD88" s="60"/>
      <c r="CAE88" s="60"/>
      <c r="CAF88" s="60"/>
      <c r="CAG88" s="60"/>
      <c r="CAH88" s="60"/>
      <c r="CAI88" s="60"/>
      <c r="CAJ88" s="60"/>
      <c r="CAK88" s="60"/>
      <c r="CAL88" s="60"/>
      <c r="CAM88" s="60"/>
      <c r="CAN88" s="60"/>
      <c r="CAO88" s="60"/>
      <c r="CAP88" s="60"/>
      <c r="CAQ88" s="60"/>
      <c r="CAR88" s="60"/>
      <c r="CAS88" s="60"/>
      <c r="CAT88" s="60"/>
      <c r="CAU88" s="60"/>
      <c r="CAV88" s="60"/>
      <c r="CAW88" s="60"/>
      <c r="CAX88" s="60"/>
      <c r="CAY88" s="60"/>
      <c r="CAZ88" s="60"/>
      <c r="CBA88" s="60"/>
      <c r="CBB88" s="60"/>
      <c r="CBC88" s="60"/>
      <c r="CBD88" s="60"/>
      <c r="CBE88" s="60"/>
      <c r="CBF88" s="60"/>
      <c r="CBG88" s="60"/>
      <c r="CBH88" s="60"/>
      <c r="CBI88" s="60"/>
      <c r="CBJ88" s="60"/>
      <c r="CBK88" s="60"/>
      <c r="CBL88" s="60"/>
      <c r="CBM88" s="60"/>
      <c r="CBN88" s="60"/>
      <c r="CBO88" s="60"/>
      <c r="CBP88" s="60"/>
      <c r="CBQ88" s="60"/>
      <c r="CBR88" s="60"/>
      <c r="CBS88" s="60"/>
      <c r="CBT88" s="60"/>
      <c r="CBU88" s="60"/>
      <c r="CBV88" s="60"/>
      <c r="CBW88" s="60"/>
      <c r="CBX88" s="60"/>
      <c r="CBY88" s="60"/>
      <c r="CBZ88" s="60"/>
      <c r="CCA88" s="60"/>
      <c r="CCB88" s="60"/>
      <c r="CCC88" s="60"/>
      <c r="CCD88" s="60"/>
      <c r="CCE88" s="60"/>
      <c r="CCF88" s="60"/>
      <c r="CCG88" s="60"/>
      <c r="CCH88" s="60"/>
      <c r="CCI88" s="60"/>
      <c r="CCJ88" s="60"/>
      <c r="CCK88" s="60"/>
      <c r="CCL88" s="60"/>
      <c r="CCM88" s="60"/>
      <c r="CCN88" s="60"/>
      <c r="CCO88" s="60"/>
      <c r="CCP88" s="60"/>
      <c r="CCQ88" s="60"/>
      <c r="CCR88" s="60"/>
      <c r="CCS88" s="60"/>
      <c r="CCT88" s="60"/>
      <c r="CCU88" s="60"/>
      <c r="CCV88" s="60"/>
      <c r="CCW88" s="60"/>
      <c r="CCX88" s="60"/>
      <c r="CCY88" s="60"/>
      <c r="CCZ88" s="60"/>
      <c r="CDA88" s="60"/>
      <c r="CDB88" s="60"/>
      <c r="CDC88" s="60"/>
      <c r="CDD88" s="60"/>
      <c r="CDE88" s="60"/>
      <c r="CDF88" s="60"/>
      <c r="CDG88" s="60"/>
      <c r="CDH88" s="60"/>
      <c r="CDI88" s="60"/>
      <c r="CDJ88" s="60"/>
      <c r="CDK88" s="60"/>
      <c r="CDL88" s="60"/>
      <c r="CDM88" s="60"/>
      <c r="CDN88" s="60"/>
      <c r="CDO88" s="60"/>
      <c r="CDP88" s="60"/>
      <c r="CDQ88" s="60"/>
      <c r="CDR88" s="60"/>
      <c r="CDS88" s="60"/>
      <c r="CDT88" s="60"/>
      <c r="CDU88" s="60"/>
      <c r="CDV88" s="60"/>
      <c r="CDW88" s="60"/>
      <c r="CDX88" s="60"/>
      <c r="CDY88" s="60"/>
      <c r="CDZ88" s="60"/>
      <c r="CEA88" s="60"/>
      <c r="CEB88" s="60"/>
      <c r="CEC88" s="60"/>
      <c r="CED88" s="60"/>
      <c r="CEE88" s="60"/>
      <c r="CEF88" s="60"/>
      <c r="CEG88" s="60"/>
      <c r="CEH88" s="60"/>
      <c r="CEI88" s="60"/>
      <c r="CEJ88" s="60"/>
      <c r="CEK88" s="60"/>
      <c r="CEL88" s="60"/>
      <c r="CEM88" s="60"/>
      <c r="CEN88" s="60"/>
      <c r="CEO88" s="60"/>
      <c r="CEP88" s="60"/>
      <c r="CEQ88" s="60"/>
      <c r="CER88" s="60"/>
      <c r="CES88" s="60"/>
      <c r="CET88" s="60"/>
      <c r="CEU88" s="60"/>
      <c r="CEV88" s="60"/>
      <c r="CEW88" s="60"/>
      <c r="CEX88" s="60"/>
      <c r="CEY88" s="60"/>
      <c r="CEZ88" s="60"/>
      <c r="CFA88" s="60"/>
      <c r="CFB88" s="60"/>
      <c r="CFC88" s="60"/>
      <c r="CFD88" s="60"/>
      <c r="CFE88" s="60"/>
      <c r="CFF88" s="60"/>
      <c r="CFG88" s="60"/>
      <c r="CFH88" s="60"/>
      <c r="CFI88" s="60"/>
      <c r="CFJ88" s="60"/>
      <c r="CFK88" s="60"/>
      <c r="CFL88" s="60"/>
      <c r="CFM88" s="60"/>
      <c r="CFN88" s="60"/>
      <c r="CFO88" s="60"/>
      <c r="CFP88" s="60"/>
      <c r="CFQ88" s="60"/>
      <c r="CFR88" s="60"/>
      <c r="CFS88" s="60"/>
      <c r="CFT88" s="60"/>
      <c r="CFU88" s="60"/>
      <c r="CFV88" s="60"/>
      <c r="CFW88" s="60"/>
      <c r="CFX88" s="60"/>
      <c r="CFY88" s="60"/>
      <c r="CFZ88" s="60"/>
      <c r="CGA88" s="60"/>
      <c r="CGB88" s="60"/>
      <c r="CGC88" s="60"/>
      <c r="CGD88" s="60"/>
      <c r="CGE88" s="60"/>
      <c r="CGF88" s="60"/>
      <c r="CGG88" s="60"/>
      <c r="CGH88" s="60"/>
      <c r="CGI88" s="60"/>
      <c r="CGJ88" s="60"/>
      <c r="CGK88" s="60"/>
      <c r="CGL88" s="60"/>
      <c r="CGM88" s="60"/>
      <c r="CGN88" s="60"/>
      <c r="CGO88" s="60"/>
      <c r="CGP88" s="60"/>
      <c r="CGQ88" s="60"/>
      <c r="CGR88" s="60"/>
      <c r="CGS88" s="60"/>
      <c r="CGT88" s="60"/>
      <c r="CGU88" s="60"/>
      <c r="CGV88" s="60"/>
      <c r="CGW88" s="60"/>
      <c r="CGX88" s="60"/>
      <c r="CGY88" s="60"/>
      <c r="CGZ88" s="60"/>
      <c r="CHA88" s="60"/>
      <c r="CHB88" s="60"/>
      <c r="CHC88" s="60"/>
      <c r="CHD88" s="60"/>
      <c r="CHE88" s="60"/>
      <c r="CHF88" s="60"/>
      <c r="CHG88" s="60"/>
      <c r="CHH88" s="60"/>
      <c r="CHI88" s="60"/>
      <c r="CHJ88" s="60"/>
      <c r="CHK88" s="60"/>
      <c r="CHL88" s="60"/>
      <c r="CHM88" s="60"/>
      <c r="CHN88" s="60"/>
      <c r="CHO88" s="60"/>
      <c r="CHP88" s="60"/>
      <c r="CHQ88" s="60"/>
      <c r="CHR88" s="60"/>
      <c r="CHS88" s="60"/>
      <c r="CHT88" s="60"/>
      <c r="CHU88" s="60"/>
      <c r="CHV88" s="60"/>
      <c r="CHW88" s="60"/>
      <c r="CHX88" s="60"/>
      <c r="CHY88" s="60"/>
      <c r="CHZ88" s="60"/>
      <c r="CIA88" s="60"/>
      <c r="CIB88" s="60"/>
      <c r="CIC88" s="60"/>
      <c r="CID88" s="60"/>
      <c r="CIE88" s="60"/>
      <c r="CIF88" s="60"/>
      <c r="CIG88" s="60"/>
      <c r="CIH88" s="60"/>
      <c r="CII88" s="60"/>
      <c r="CIJ88" s="60"/>
      <c r="CIK88" s="60"/>
      <c r="CIL88" s="60"/>
      <c r="CIM88" s="60"/>
      <c r="CIN88" s="60"/>
      <c r="CIO88" s="60"/>
      <c r="CIP88" s="60"/>
      <c r="CIQ88" s="60"/>
      <c r="CIR88" s="60"/>
      <c r="CIS88" s="60"/>
      <c r="CIT88" s="60"/>
      <c r="CIU88" s="60"/>
      <c r="CIV88" s="60"/>
      <c r="CIW88" s="60"/>
      <c r="CIX88" s="60"/>
      <c r="CIY88" s="60"/>
      <c r="CIZ88" s="60"/>
      <c r="CJA88" s="60"/>
      <c r="CJB88" s="60"/>
      <c r="CJC88" s="60"/>
      <c r="CJD88" s="60"/>
      <c r="CJE88" s="60"/>
      <c r="CJF88" s="60"/>
      <c r="CJG88" s="60"/>
      <c r="CJH88" s="60"/>
      <c r="CJI88" s="60"/>
      <c r="CJJ88" s="60"/>
      <c r="CJK88" s="60"/>
      <c r="CJL88" s="60"/>
      <c r="CJM88" s="60"/>
      <c r="CJN88" s="60"/>
      <c r="CJO88" s="60"/>
      <c r="CJP88" s="60"/>
      <c r="CJQ88" s="60"/>
      <c r="CJR88" s="60"/>
      <c r="CJS88" s="60"/>
      <c r="CJT88" s="60"/>
      <c r="CJU88" s="60"/>
      <c r="CJV88" s="60"/>
      <c r="CJW88" s="60"/>
      <c r="CJX88" s="60"/>
      <c r="CJY88" s="60"/>
      <c r="CJZ88" s="60"/>
      <c r="CKA88" s="60"/>
      <c r="CKB88" s="60"/>
      <c r="CKC88" s="60"/>
      <c r="CKD88" s="60"/>
      <c r="CKE88" s="60"/>
      <c r="CKF88" s="60"/>
      <c r="CKG88" s="60"/>
      <c r="CKH88" s="60"/>
      <c r="CKI88" s="60"/>
      <c r="CKJ88" s="60"/>
      <c r="CKK88" s="60"/>
      <c r="CKL88" s="60"/>
      <c r="CKM88" s="60"/>
      <c r="CKN88" s="60"/>
      <c r="CKO88" s="60"/>
      <c r="CKP88" s="60"/>
      <c r="CKQ88" s="60"/>
      <c r="CKR88" s="60"/>
      <c r="CKS88" s="60"/>
      <c r="CKT88" s="60"/>
      <c r="CKU88" s="60"/>
      <c r="CKV88" s="60"/>
      <c r="CKW88" s="60"/>
      <c r="CKX88" s="60"/>
      <c r="CKY88" s="60"/>
      <c r="CKZ88" s="60"/>
      <c r="CLA88" s="60"/>
      <c r="CLB88" s="60"/>
      <c r="CLC88" s="60"/>
      <c r="CLD88" s="60"/>
      <c r="CLE88" s="60"/>
      <c r="CLF88" s="60"/>
      <c r="CLG88" s="60"/>
      <c r="CLH88" s="60"/>
      <c r="CLI88" s="60"/>
      <c r="CLJ88" s="60"/>
      <c r="CLK88" s="60"/>
      <c r="CLL88" s="60"/>
      <c r="CLM88" s="60"/>
      <c r="CLN88" s="60"/>
      <c r="CLO88" s="60"/>
      <c r="CLP88" s="60"/>
      <c r="CLQ88" s="60"/>
      <c r="CLR88" s="60"/>
      <c r="CLS88" s="60"/>
      <c r="CLT88" s="60"/>
      <c r="CLU88" s="60"/>
      <c r="CLV88" s="60"/>
      <c r="CLW88" s="60"/>
      <c r="CLX88" s="60"/>
      <c r="CLY88" s="60"/>
      <c r="CLZ88" s="60"/>
      <c r="CMA88" s="60"/>
      <c r="CMB88" s="60"/>
      <c r="CMC88" s="60"/>
      <c r="CMD88" s="60"/>
      <c r="CME88" s="60"/>
      <c r="CMF88" s="60"/>
      <c r="CMG88" s="60"/>
      <c r="CMH88" s="60"/>
      <c r="CMI88" s="60"/>
      <c r="CMJ88" s="60"/>
      <c r="CMK88" s="60"/>
      <c r="CML88" s="60"/>
      <c r="CMM88" s="60"/>
      <c r="CMN88" s="60"/>
      <c r="CMO88" s="60"/>
      <c r="CMP88" s="60"/>
      <c r="CMQ88" s="60"/>
      <c r="CMR88" s="60"/>
      <c r="CMS88" s="60"/>
      <c r="CMT88" s="60"/>
      <c r="CMU88" s="60"/>
      <c r="CMV88" s="60"/>
      <c r="CMW88" s="60"/>
      <c r="CMX88" s="60"/>
      <c r="CMY88" s="60"/>
      <c r="CMZ88" s="60"/>
      <c r="CNA88" s="60"/>
      <c r="CNB88" s="60"/>
      <c r="CNC88" s="60"/>
      <c r="CND88" s="60"/>
      <c r="CNE88" s="60"/>
      <c r="CNF88" s="60"/>
      <c r="CNG88" s="60"/>
      <c r="CNH88" s="60"/>
      <c r="CNI88" s="60"/>
      <c r="CNJ88" s="60"/>
      <c r="CNK88" s="60"/>
      <c r="CNL88" s="60"/>
      <c r="CNM88" s="60"/>
      <c r="CNN88" s="60"/>
      <c r="CNO88" s="60"/>
      <c r="CNP88" s="60"/>
      <c r="CNQ88" s="60"/>
      <c r="CNR88" s="60"/>
      <c r="CNS88" s="60"/>
      <c r="CNT88" s="60"/>
      <c r="CNU88" s="60"/>
      <c r="CNV88" s="60"/>
      <c r="CNW88" s="60"/>
      <c r="CNX88" s="60"/>
      <c r="CNY88" s="60"/>
      <c r="CNZ88" s="60"/>
      <c r="COA88" s="60"/>
      <c r="COB88" s="60"/>
      <c r="COC88" s="60"/>
      <c r="COD88" s="60"/>
      <c r="COE88" s="60"/>
      <c r="COF88" s="60"/>
      <c r="COG88" s="60"/>
      <c r="COH88" s="60"/>
      <c r="COI88" s="60"/>
      <c r="COJ88" s="60"/>
      <c r="COK88" s="60"/>
      <c r="COL88" s="60"/>
      <c r="COM88" s="60"/>
      <c r="CON88" s="60"/>
      <c r="COO88" s="60"/>
      <c r="COP88" s="60"/>
      <c r="COQ88" s="60"/>
      <c r="COR88" s="60"/>
      <c r="COS88" s="60"/>
      <c r="COT88" s="60"/>
      <c r="COU88" s="60"/>
      <c r="COV88" s="60"/>
      <c r="COW88" s="60"/>
      <c r="COX88" s="60"/>
      <c r="COY88" s="60"/>
      <c r="COZ88" s="60"/>
      <c r="CPA88" s="60"/>
      <c r="CPB88" s="60"/>
      <c r="CPC88" s="60"/>
      <c r="CPD88" s="60"/>
      <c r="CPE88" s="60"/>
      <c r="CPF88" s="60"/>
      <c r="CPG88" s="60"/>
      <c r="CPH88" s="60"/>
      <c r="CPI88" s="60"/>
      <c r="CPJ88" s="60"/>
      <c r="CPK88" s="60"/>
      <c r="CPL88" s="60"/>
      <c r="CPM88" s="60"/>
      <c r="CPN88" s="60"/>
      <c r="CPO88" s="60"/>
      <c r="CPP88" s="60"/>
      <c r="CPQ88" s="60"/>
      <c r="CPR88" s="60"/>
      <c r="CPS88" s="60"/>
      <c r="CPT88" s="60"/>
      <c r="CPU88" s="60"/>
      <c r="CPV88" s="60"/>
      <c r="CPW88" s="60"/>
      <c r="CPX88" s="60"/>
      <c r="CPY88" s="60"/>
      <c r="CPZ88" s="60"/>
      <c r="CQA88" s="60"/>
      <c r="CQB88" s="60"/>
      <c r="CQC88" s="60"/>
      <c r="CQD88" s="60"/>
      <c r="CQE88" s="60"/>
      <c r="CQF88" s="60"/>
      <c r="CQG88" s="60"/>
      <c r="CQH88" s="60"/>
      <c r="CQI88" s="60"/>
      <c r="CQJ88" s="60"/>
      <c r="CQK88" s="60"/>
      <c r="CQL88" s="60"/>
      <c r="CQM88" s="60"/>
      <c r="CQN88" s="60"/>
      <c r="CQO88" s="60"/>
      <c r="CQP88" s="60"/>
      <c r="CQQ88" s="60"/>
      <c r="CQR88" s="60"/>
      <c r="CQS88" s="60"/>
      <c r="CQT88" s="60"/>
      <c r="CQU88" s="60"/>
      <c r="CQV88" s="60"/>
      <c r="CQW88" s="60"/>
      <c r="CQX88" s="60"/>
      <c r="CQY88" s="60"/>
      <c r="CQZ88" s="60"/>
      <c r="CRA88" s="60"/>
      <c r="CRB88" s="60"/>
      <c r="CRC88" s="60"/>
      <c r="CRD88" s="60"/>
      <c r="CRE88" s="60"/>
      <c r="CRF88" s="60"/>
      <c r="CRG88" s="60"/>
      <c r="CRH88" s="60"/>
      <c r="CRI88" s="60"/>
      <c r="CRJ88" s="60"/>
      <c r="CRK88" s="60"/>
      <c r="CRL88" s="60"/>
      <c r="CRM88" s="60"/>
      <c r="CRN88" s="60"/>
      <c r="CRO88" s="60"/>
      <c r="CRP88" s="60"/>
      <c r="CRQ88" s="60"/>
      <c r="CRR88" s="60"/>
      <c r="CRS88" s="60"/>
      <c r="CRT88" s="60"/>
      <c r="CRU88" s="60"/>
      <c r="CRV88" s="60"/>
      <c r="CRW88" s="60"/>
      <c r="CRX88" s="60"/>
      <c r="CRY88" s="60"/>
      <c r="CRZ88" s="60"/>
      <c r="CSA88" s="60"/>
      <c r="CSB88" s="60"/>
      <c r="CSC88" s="60"/>
      <c r="CSD88" s="60"/>
      <c r="CSE88" s="60"/>
      <c r="CSF88" s="60"/>
      <c r="CSG88" s="60"/>
      <c r="CSH88" s="60"/>
      <c r="CSI88" s="60"/>
      <c r="CSJ88" s="60"/>
      <c r="CSK88" s="60"/>
      <c r="CSL88" s="60"/>
      <c r="CSM88" s="60"/>
      <c r="CSN88" s="60"/>
      <c r="CSO88" s="60"/>
      <c r="CSP88" s="60"/>
      <c r="CSQ88" s="60"/>
      <c r="CSR88" s="60"/>
      <c r="CSS88" s="60"/>
      <c r="CST88" s="60"/>
      <c r="CSU88" s="60"/>
      <c r="CSV88" s="60"/>
      <c r="CSW88" s="60"/>
      <c r="CSX88" s="60"/>
      <c r="CSY88" s="60"/>
      <c r="CSZ88" s="60"/>
      <c r="CTA88" s="60"/>
      <c r="CTB88" s="60"/>
      <c r="CTC88" s="60"/>
      <c r="CTD88" s="60"/>
      <c r="CTE88" s="60"/>
      <c r="CTF88" s="60"/>
      <c r="CTG88" s="60"/>
      <c r="CTH88" s="60"/>
      <c r="CTI88" s="60"/>
      <c r="CTJ88" s="60"/>
      <c r="CTK88" s="60"/>
      <c r="CTL88" s="60"/>
      <c r="CTM88" s="60"/>
      <c r="CTN88" s="60"/>
      <c r="CTO88" s="60"/>
      <c r="CTP88" s="60"/>
      <c r="CTQ88" s="60"/>
      <c r="CTR88" s="60"/>
      <c r="CTS88" s="60"/>
      <c r="CTT88" s="60"/>
      <c r="CTU88" s="60"/>
      <c r="CTV88" s="60"/>
      <c r="CTW88" s="60"/>
      <c r="CTX88" s="60"/>
      <c r="CTY88" s="60"/>
      <c r="CTZ88" s="60"/>
      <c r="CUA88" s="60"/>
      <c r="CUB88" s="60"/>
      <c r="CUC88" s="60"/>
      <c r="CUD88" s="60"/>
      <c r="CUE88" s="60"/>
      <c r="CUF88" s="60"/>
      <c r="CUG88" s="60"/>
      <c r="CUH88" s="60"/>
      <c r="CUI88" s="60"/>
      <c r="CUJ88" s="60"/>
      <c r="CUK88" s="60"/>
      <c r="CUL88" s="60"/>
      <c r="CUM88" s="60"/>
      <c r="CUN88" s="60"/>
      <c r="CUO88" s="60"/>
      <c r="CUP88" s="60"/>
      <c r="CUQ88" s="60"/>
      <c r="CUR88" s="60"/>
      <c r="CUS88" s="60"/>
      <c r="CUT88" s="60"/>
      <c r="CUU88" s="60"/>
      <c r="CUV88" s="60"/>
      <c r="CUW88" s="60"/>
      <c r="CUX88" s="60"/>
      <c r="CUY88" s="60"/>
      <c r="CUZ88" s="60"/>
      <c r="CVA88" s="60"/>
      <c r="CVB88" s="60"/>
      <c r="CVC88" s="60"/>
      <c r="CVD88" s="60"/>
      <c r="CVE88" s="60"/>
      <c r="CVF88" s="60"/>
      <c r="CVG88" s="60"/>
      <c r="CVH88" s="60"/>
      <c r="CVI88" s="60"/>
      <c r="CVJ88" s="60"/>
      <c r="CVK88" s="60"/>
      <c r="CVL88" s="60"/>
      <c r="CVM88" s="60"/>
      <c r="CVN88" s="60"/>
      <c r="CVO88" s="60"/>
      <c r="CVP88" s="60"/>
      <c r="CVQ88" s="60"/>
      <c r="CVR88" s="60"/>
      <c r="CVS88" s="60"/>
      <c r="CVT88" s="60"/>
      <c r="CVU88" s="60"/>
      <c r="CVV88" s="60"/>
      <c r="CVW88" s="60"/>
      <c r="CVX88" s="60"/>
      <c r="CVY88" s="60"/>
      <c r="CVZ88" s="60"/>
      <c r="CWA88" s="60"/>
      <c r="CWB88" s="60"/>
      <c r="CWC88" s="60"/>
      <c r="CWD88" s="60"/>
      <c r="CWE88" s="60"/>
      <c r="CWF88" s="60"/>
      <c r="CWG88" s="60"/>
      <c r="CWH88" s="60"/>
      <c r="CWI88" s="60"/>
      <c r="CWJ88" s="60"/>
      <c r="CWK88" s="60"/>
      <c r="CWL88" s="60"/>
      <c r="CWM88" s="60"/>
      <c r="CWN88" s="60"/>
      <c r="CWO88" s="60"/>
      <c r="CWP88" s="60"/>
      <c r="CWQ88" s="60"/>
      <c r="CWR88" s="60"/>
      <c r="CWS88" s="60"/>
      <c r="CWT88" s="60"/>
      <c r="CWU88" s="60"/>
      <c r="CWV88" s="60"/>
      <c r="CWW88" s="60"/>
      <c r="CWX88" s="60"/>
      <c r="CWY88" s="60"/>
      <c r="CWZ88" s="60"/>
      <c r="CXA88" s="60"/>
      <c r="CXB88" s="60"/>
      <c r="CXC88" s="60"/>
      <c r="CXD88" s="60"/>
      <c r="CXE88" s="60"/>
      <c r="CXF88" s="60"/>
      <c r="CXG88" s="60"/>
      <c r="CXH88" s="60"/>
      <c r="CXI88" s="60"/>
      <c r="CXJ88" s="60"/>
      <c r="CXK88" s="60"/>
      <c r="CXL88" s="60"/>
      <c r="CXM88" s="60"/>
      <c r="CXN88" s="60"/>
      <c r="CXO88" s="60"/>
      <c r="CXP88" s="60"/>
      <c r="CXQ88" s="60"/>
      <c r="CXR88" s="60"/>
      <c r="CXS88" s="60"/>
      <c r="CXT88" s="60"/>
      <c r="CXU88" s="60"/>
      <c r="CXV88" s="60"/>
      <c r="CXW88" s="60"/>
      <c r="CXX88" s="60"/>
      <c r="CXY88" s="60"/>
      <c r="CXZ88" s="60"/>
      <c r="CYA88" s="60"/>
      <c r="CYB88" s="60"/>
      <c r="CYC88" s="60"/>
      <c r="CYD88" s="60"/>
      <c r="CYE88" s="60"/>
      <c r="CYF88" s="60"/>
      <c r="CYG88" s="60"/>
      <c r="CYH88" s="60"/>
      <c r="CYI88" s="60"/>
      <c r="CYJ88" s="60"/>
      <c r="CYK88" s="60"/>
      <c r="CYL88" s="60"/>
      <c r="CYM88" s="60"/>
      <c r="CYN88" s="60"/>
      <c r="CYO88" s="60"/>
      <c r="CYP88" s="60"/>
      <c r="CYQ88" s="60"/>
      <c r="CYR88" s="60"/>
      <c r="CYS88" s="60"/>
      <c r="CYT88" s="60"/>
      <c r="CYU88" s="60"/>
      <c r="CYV88" s="60"/>
      <c r="CYW88" s="60"/>
      <c r="CYX88" s="60"/>
      <c r="CYY88" s="60"/>
      <c r="CYZ88" s="60"/>
      <c r="CZA88" s="60"/>
      <c r="CZB88" s="60"/>
      <c r="CZC88" s="60"/>
      <c r="CZD88" s="60"/>
      <c r="CZE88" s="60"/>
      <c r="CZF88" s="60"/>
      <c r="CZG88" s="60"/>
      <c r="CZH88" s="60"/>
      <c r="CZI88" s="60"/>
      <c r="CZJ88" s="60"/>
      <c r="CZK88" s="60"/>
      <c r="CZL88" s="60"/>
      <c r="CZM88" s="60"/>
      <c r="CZN88" s="60"/>
      <c r="CZO88" s="60"/>
      <c r="CZP88" s="60"/>
      <c r="CZQ88" s="60"/>
      <c r="CZR88" s="60"/>
      <c r="CZS88" s="60"/>
      <c r="CZT88" s="60"/>
      <c r="CZU88" s="60"/>
      <c r="CZV88" s="60"/>
      <c r="CZW88" s="60"/>
      <c r="CZX88" s="60"/>
      <c r="CZY88" s="60"/>
      <c r="CZZ88" s="60"/>
      <c r="DAA88" s="60"/>
      <c r="DAB88" s="60"/>
      <c r="DAC88" s="60"/>
      <c r="DAD88" s="60"/>
      <c r="DAE88" s="60"/>
      <c r="DAF88" s="60"/>
      <c r="DAG88" s="60"/>
      <c r="DAH88" s="60"/>
      <c r="DAI88" s="60"/>
      <c r="DAJ88" s="60"/>
      <c r="DAK88" s="60"/>
      <c r="DAL88" s="60"/>
      <c r="DAM88" s="60"/>
      <c r="DAN88" s="60"/>
      <c r="DAO88" s="60"/>
      <c r="DAP88" s="60"/>
      <c r="DAQ88" s="60"/>
      <c r="DAR88" s="60"/>
      <c r="DAS88" s="60"/>
      <c r="DAT88" s="60"/>
      <c r="DAU88" s="60"/>
      <c r="DAV88" s="60"/>
      <c r="DAW88" s="60"/>
      <c r="DAX88" s="60"/>
      <c r="DAY88" s="60"/>
      <c r="DAZ88" s="60"/>
      <c r="DBA88" s="60"/>
      <c r="DBB88" s="60"/>
      <c r="DBC88" s="60"/>
      <c r="DBD88" s="60"/>
      <c r="DBE88" s="60"/>
      <c r="DBF88" s="60"/>
      <c r="DBG88" s="60"/>
      <c r="DBH88" s="60"/>
      <c r="DBI88" s="60"/>
      <c r="DBJ88" s="60"/>
      <c r="DBK88" s="60"/>
      <c r="DBL88" s="60"/>
      <c r="DBM88" s="60"/>
      <c r="DBN88" s="60"/>
      <c r="DBO88" s="60"/>
      <c r="DBP88" s="60"/>
      <c r="DBQ88" s="60"/>
      <c r="DBR88" s="60"/>
      <c r="DBS88" s="60"/>
      <c r="DBT88" s="60"/>
      <c r="DBU88" s="60"/>
      <c r="DBV88" s="60"/>
      <c r="DBW88" s="60"/>
      <c r="DBX88" s="60"/>
      <c r="DBY88" s="60"/>
      <c r="DBZ88" s="60"/>
      <c r="DCA88" s="60"/>
      <c r="DCB88" s="60"/>
      <c r="DCC88" s="60"/>
      <c r="DCD88" s="60"/>
      <c r="DCE88" s="60"/>
      <c r="DCF88" s="60"/>
      <c r="DCG88" s="60"/>
      <c r="DCH88" s="60"/>
      <c r="DCI88" s="60"/>
      <c r="DCJ88" s="60"/>
      <c r="DCK88" s="60"/>
      <c r="DCL88" s="60"/>
      <c r="DCM88" s="60"/>
      <c r="DCN88" s="60"/>
      <c r="DCO88" s="60"/>
      <c r="DCP88" s="60"/>
      <c r="DCQ88" s="60"/>
      <c r="DCR88" s="60"/>
      <c r="DCS88" s="60"/>
      <c r="DCT88" s="60"/>
      <c r="DCU88" s="60"/>
      <c r="DCV88" s="60"/>
      <c r="DCW88" s="60"/>
      <c r="DCX88" s="60"/>
      <c r="DCY88" s="60"/>
      <c r="DCZ88" s="60"/>
      <c r="DDA88" s="60"/>
      <c r="DDB88" s="60"/>
      <c r="DDC88" s="60"/>
      <c r="DDD88" s="60"/>
      <c r="DDE88" s="60"/>
      <c r="DDF88" s="60"/>
      <c r="DDG88" s="60"/>
      <c r="DDH88" s="60"/>
      <c r="DDI88" s="60"/>
      <c r="DDJ88" s="60"/>
      <c r="DDK88" s="60"/>
      <c r="DDL88" s="60"/>
      <c r="DDM88" s="60"/>
      <c r="DDN88" s="60"/>
      <c r="DDO88" s="60"/>
      <c r="DDP88" s="60"/>
      <c r="DDQ88" s="60"/>
      <c r="DDR88" s="60"/>
      <c r="DDS88" s="60"/>
      <c r="DDT88" s="60"/>
      <c r="DDU88" s="60"/>
      <c r="DDV88" s="60"/>
      <c r="DDW88" s="60"/>
      <c r="DDX88" s="60"/>
      <c r="DDY88" s="60"/>
      <c r="DDZ88" s="60"/>
      <c r="DEA88" s="60"/>
      <c r="DEB88" s="60"/>
      <c r="DEC88" s="60"/>
      <c r="DED88" s="60"/>
      <c r="DEE88" s="60"/>
      <c r="DEF88" s="60"/>
      <c r="DEG88" s="60"/>
      <c r="DEH88" s="60"/>
      <c r="DEI88" s="60"/>
      <c r="DEJ88" s="60"/>
      <c r="DEK88" s="60"/>
      <c r="DEL88" s="60"/>
      <c r="DEM88" s="60"/>
      <c r="DEN88" s="60"/>
      <c r="DEO88" s="60"/>
      <c r="DEP88" s="60"/>
      <c r="DEQ88" s="60"/>
      <c r="DER88" s="60"/>
      <c r="DES88" s="60"/>
      <c r="DET88" s="60"/>
      <c r="DEU88" s="60"/>
      <c r="DEV88" s="60"/>
      <c r="DEW88" s="60"/>
      <c r="DEX88" s="60"/>
      <c r="DEY88" s="60"/>
      <c r="DEZ88" s="60"/>
      <c r="DFA88" s="60"/>
      <c r="DFB88" s="60"/>
      <c r="DFC88" s="60"/>
      <c r="DFD88" s="60"/>
      <c r="DFE88" s="60"/>
      <c r="DFF88" s="60"/>
      <c r="DFG88" s="60"/>
      <c r="DFH88" s="60"/>
      <c r="DFI88" s="60"/>
      <c r="DFJ88" s="60"/>
      <c r="DFK88" s="60"/>
      <c r="DFL88" s="60"/>
      <c r="DFM88" s="60"/>
      <c r="DFN88" s="60"/>
      <c r="DFO88" s="60"/>
      <c r="DFP88" s="60"/>
      <c r="DFQ88" s="60"/>
      <c r="DFR88" s="60"/>
      <c r="DFS88" s="60"/>
      <c r="DFT88" s="60"/>
      <c r="DFU88" s="60"/>
      <c r="DFV88" s="60"/>
      <c r="DFW88" s="60"/>
      <c r="DFX88" s="60"/>
      <c r="DFY88" s="60"/>
      <c r="DFZ88" s="60"/>
      <c r="DGA88" s="60"/>
      <c r="DGB88" s="60"/>
      <c r="DGC88" s="60"/>
      <c r="DGD88" s="60"/>
      <c r="DGE88" s="60"/>
      <c r="DGF88" s="60"/>
      <c r="DGG88" s="60"/>
      <c r="DGH88" s="60"/>
      <c r="DGI88" s="60"/>
      <c r="DGJ88" s="60"/>
      <c r="DGK88" s="60"/>
      <c r="DGL88" s="60"/>
      <c r="DGM88" s="60"/>
      <c r="DGN88" s="60"/>
      <c r="DGO88" s="60"/>
      <c r="DGP88" s="60"/>
      <c r="DGQ88" s="60"/>
      <c r="DGR88" s="60"/>
      <c r="DGS88" s="60"/>
      <c r="DGT88" s="60"/>
      <c r="DGU88" s="60"/>
      <c r="DGV88" s="60"/>
      <c r="DGW88" s="60"/>
      <c r="DGX88" s="60"/>
      <c r="DGY88" s="60"/>
      <c r="DGZ88" s="60"/>
      <c r="DHA88" s="60"/>
      <c r="DHB88" s="60"/>
      <c r="DHC88" s="60"/>
      <c r="DHD88" s="60"/>
      <c r="DHE88" s="60"/>
      <c r="DHF88" s="60"/>
      <c r="DHG88" s="60"/>
      <c r="DHH88" s="60"/>
      <c r="DHI88" s="60"/>
      <c r="DHJ88" s="60"/>
      <c r="DHK88" s="60"/>
      <c r="DHL88" s="60"/>
      <c r="DHM88" s="60"/>
      <c r="DHN88" s="60"/>
      <c r="DHO88" s="60"/>
      <c r="DHP88" s="60"/>
      <c r="DHQ88" s="60"/>
      <c r="DHR88" s="60"/>
      <c r="DHS88" s="60"/>
      <c r="DHT88" s="60"/>
      <c r="DHU88" s="60"/>
      <c r="DHV88" s="60"/>
      <c r="DHW88" s="60"/>
      <c r="DHX88" s="60"/>
      <c r="DHY88" s="60"/>
      <c r="DHZ88" s="60"/>
      <c r="DIA88" s="60"/>
      <c r="DIB88" s="60"/>
      <c r="DIC88" s="60"/>
      <c r="DID88" s="60"/>
      <c r="DIE88" s="60"/>
      <c r="DIF88" s="60"/>
      <c r="DIG88" s="60"/>
      <c r="DIH88" s="60"/>
      <c r="DII88" s="60"/>
      <c r="DIJ88" s="60"/>
      <c r="DIK88" s="60"/>
      <c r="DIL88" s="60"/>
      <c r="DIM88" s="60"/>
      <c r="DIN88" s="60"/>
      <c r="DIO88" s="60"/>
      <c r="DIP88" s="60"/>
      <c r="DIQ88" s="60"/>
      <c r="DIR88" s="60"/>
      <c r="DIS88" s="60"/>
      <c r="DIT88" s="60"/>
      <c r="DIU88" s="60"/>
      <c r="DIV88" s="60"/>
      <c r="DIW88" s="60"/>
      <c r="DIX88" s="60"/>
      <c r="DIY88" s="60"/>
      <c r="DIZ88" s="60"/>
      <c r="DJA88" s="60"/>
      <c r="DJB88" s="60"/>
      <c r="DJC88" s="60"/>
      <c r="DJD88" s="60"/>
      <c r="DJE88" s="60"/>
      <c r="DJF88" s="60"/>
      <c r="DJG88" s="60"/>
      <c r="DJH88" s="60"/>
      <c r="DJI88" s="60"/>
      <c r="DJJ88" s="60"/>
      <c r="DJK88" s="60"/>
      <c r="DJL88" s="60"/>
      <c r="DJM88" s="60"/>
      <c r="DJN88" s="60"/>
      <c r="DJO88" s="60"/>
      <c r="DJP88" s="60"/>
      <c r="DJQ88" s="60"/>
      <c r="DJR88" s="60"/>
      <c r="DJS88" s="60"/>
      <c r="DJT88" s="60"/>
      <c r="DJU88" s="60"/>
      <c r="DJV88" s="60"/>
      <c r="DJW88" s="60"/>
      <c r="DJX88" s="60"/>
      <c r="DJY88" s="60"/>
      <c r="DJZ88" s="60"/>
      <c r="DKA88" s="60"/>
      <c r="DKB88" s="60"/>
      <c r="DKC88" s="60"/>
      <c r="DKD88" s="60"/>
      <c r="DKE88" s="60"/>
      <c r="DKF88" s="60"/>
      <c r="DKG88" s="60"/>
      <c r="DKH88" s="60"/>
      <c r="DKI88" s="60"/>
      <c r="DKJ88" s="60"/>
      <c r="DKK88" s="60"/>
      <c r="DKL88" s="60"/>
      <c r="DKM88" s="60"/>
      <c r="DKN88" s="60"/>
      <c r="DKO88" s="60"/>
      <c r="DKP88" s="60"/>
      <c r="DKQ88" s="60"/>
      <c r="DKR88" s="60"/>
      <c r="DKS88" s="60"/>
      <c r="DKT88" s="60"/>
      <c r="DKU88" s="60"/>
      <c r="DKV88" s="60"/>
      <c r="DKW88" s="60"/>
      <c r="DKX88" s="60"/>
      <c r="DKY88" s="60"/>
      <c r="DKZ88" s="60"/>
      <c r="DLA88" s="60"/>
      <c r="DLB88" s="60"/>
      <c r="DLC88" s="60"/>
      <c r="DLD88" s="60"/>
      <c r="DLE88" s="60"/>
      <c r="DLF88" s="60"/>
      <c r="DLG88" s="60"/>
      <c r="DLH88" s="60"/>
      <c r="DLI88" s="60"/>
      <c r="DLJ88" s="60"/>
      <c r="DLK88" s="60"/>
      <c r="DLL88" s="60"/>
      <c r="DLM88" s="60"/>
      <c r="DLN88" s="60"/>
      <c r="DLO88" s="60"/>
      <c r="DLP88" s="60"/>
      <c r="DLQ88" s="60"/>
      <c r="DLR88" s="60"/>
      <c r="DLS88" s="60"/>
      <c r="DLT88" s="60"/>
      <c r="DLU88" s="60"/>
      <c r="DLV88" s="60"/>
      <c r="DLW88" s="60"/>
      <c r="DLX88" s="60"/>
      <c r="DLY88" s="60"/>
      <c r="DLZ88" s="60"/>
      <c r="DMA88" s="60"/>
      <c r="DMB88" s="60"/>
      <c r="DMC88" s="60"/>
      <c r="DMD88" s="60"/>
      <c r="DME88" s="60"/>
      <c r="DMF88" s="60"/>
      <c r="DMG88" s="60"/>
      <c r="DMH88" s="60"/>
      <c r="DMI88" s="60"/>
      <c r="DMJ88" s="60"/>
      <c r="DMK88" s="60"/>
      <c r="DML88" s="60"/>
      <c r="DMM88" s="60"/>
      <c r="DMN88" s="60"/>
      <c r="DMO88" s="60"/>
      <c r="DMP88" s="60"/>
      <c r="DMQ88" s="60"/>
      <c r="DMR88" s="60"/>
      <c r="DMS88" s="60"/>
      <c r="DMT88" s="60"/>
      <c r="DMU88" s="60"/>
      <c r="DMV88" s="60"/>
      <c r="DMW88" s="60"/>
      <c r="DMX88" s="60"/>
      <c r="DMY88" s="60"/>
      <c r="DMZ88" s="60"/>
      <c r="DNA88" s="60"/>
      <c r="DNB88" s="60"/>
      <c r="DNC88" s="60"/>
      <c r="DND88" s="60"/>
      <c r="DNE88" s="60"/>
      <c r="DNF88" s="60"/>
      <c r="DNG88" s="60"/>
      <c r="DNH88" s="60"/>
      <c r="DNI88" s="60"/>
      <c r="DNJ88" s="60"/>
      <c r="DNK88" s="60"/>
      <c r="DNL88" s="60"/>
      <c r="DNM88" s="60"/>
      <c r="DNN88" s="60"/>
      <c r="DNO88" s="60"/>
      <c r="DNP88" s="60"/>
      <c r="DNQ88" s="60"/>
      <c r="DNR88" s="60"/>
      <c r="DNS88" s="60"/>
      <c r="DNT88" s="60"/>
      <c r="DNU88" s="60"/>
      <c r="DNV88" s="60"/>
      <c r="DNW88" s="60"/>
      <c r="DNX88" s="60"/>
      <c r="DNY88" s="60"/>
      <c r="DNZ88" s="60"/>
      <c r="DOA88" s="60"/>
      <c r="DOB88" s="60"/>
      <c r="DOC88" s="60"/>
      <c r="DOD88" s="60"/>
      <c r="DOE88" s="60"/>
      <c r="DOF88" s="60"/>
      <c r="DOG88" s="60"/>
      <c r="DOH88" s="60"/>
      <c r="DOI88" s="60"/>
      <c r="DOJ88" s="60"/>
      <c r="DOK88" s="60"/>
      <c r="DOL88" s="60"/>
      <c r="DOM88" s="60"/>
      <c r="DON88" s="60"/>
      <c r="DOO88" s="60"/>
      <c r="DOP88" s="60"/>
      <c r="DOQ88" s="60"/>
      <c r="DOR88" s="60"/>
      <c r="DOS88" s="60"/>
      <c r="DOT88" s="60"/>
      <c r="DOU88" s="60"/>
      <c r="DOV88" s="60"/>
      <c r="DOW88" s="60"/>
      <c r="DOX88" s="60"/>
      <c r="DOY88" s="60"/>
      <c r="DOZ88" s="60"/>
      <c r="DPA88" s="60"/>
      <c r="DPB88" s="60"/>
      <c r="DPC88" s="60"/>
      <c r="DPD88" s="60"/>
      <c r="DPE88" s="60"/>
      <c r="DPF88" s="60"/>
      <c r="DPG88" s="60"/>
      <c r="DPH88" s="60"/>
      <c r="DPI88" s="60"/>
      <c r="DPJ88" s="60"/>
      <c r="DPK88" s="60"/>
      <c r="DPL88" s="60"/>
      <c r="DPM88" s="60"/>
      <c r="DPN88" s="60"/>
      <c r="DPO88" s="60"/>
      <c r="DPP88" s="60"/>
      <c r="DPQ88" s="60"/>
      <c r="DPR88" s="60"/>
      <c r="DPS88" s="60"/>
      <c r="DPT88" s="60"/>
      <c r="DPU88" s="60"/>
      <c r="DPV88" s="60"/>
      <c r="DPW88" s="60"/>
      <c r="DPX88" s="60"/>
      <c r="DPY88" s="60"/>
      <c r="DPZ88" s="60"/>
      <c r="DQA88" s="60"/>
      <c r="DQB88" s="60"/>
      <c r="DQC88" s="60"/>
      <c r="DQD88" s="60"/>
      <c r="DQE88" s="60"/>
      <c r="DQF88" s="60"/>
      <c r="DQG88" s="60"/>
      <c r="DQH88" s="60"/>
      <c r="DQI88" s="60"/>
      <c r="DQJ88" s="60"/>
      <c r="DQK88" s="60"/>
      <c r="DQL88" s="60"/>
      <c r="DQM88" s="60"/>
      <c r="DQN88" s="60"/>
      <c r="DQO88" s="60"/>
      <c r="DQP88" s="60"/>
      <c r="DQQ88" s="60"/>
      <c r="DQR88" s="60"/>
      <c r="DQS88" s="60"/>
      <c r="DQT88" s="60"/>
      <c r="DQU88" s="60"/>
      <c r="DQV88" s="60"/>
      <c r="DQW88" s="60"/>
      <c r="DQX88" s="60"/>
      <c r="DQY88" s="60"/>
      <c r="DQZ88" s="60"/>
      <c r="DRA88" s="60"/>
      <c r="DRB88" s="60"/>
      <c r="DRC88" s="60"/>
      <c r="DRD88" s="60"/>
      <c r="DRE88" s="60"/>
      <c r="DRF88" s="60"/>
      <c r="DRG88" s="60"/>
      <c r="DRH88" s="60"/>
      <c r="DRI88" s="60"/>
      <c r="DRJ88" s="60"/>
      <c r="DRK88" s="60"/>
      <c r="DRL88" s="60"/>
      <c r="DRM88" s="60"/>
      <c r="DRN88" s="60"/>
      <c r="DRO88" s="60"/>
      <c r="DRP88" s="60"/>
      <c r="DRQ88" s="60"/>
      <c r="DRR88" s="60"/>
      <c r="DRS88" s="60"/>
      <c r="DRT88" s="60"/>
      <c r="DRU88" s="60"/>
      <c r="DRV88" s="60"/>
      <c r="DRW88" s="60"/>
      <c r="DRX88" s="60"/>
      <c r="DRY88" s="60"/>
      <c r="DRZ88" s="60"/>
      <c r="DSA88" s="60"/>
      <c r="DSB88" s="60"/>
      <c r="DSC88" s="60"/>
      <c r="DSD88" s="60"/>
      <c r="DSE88" s="60"/>
      <c r="DSF88" s="60"/>
      <c r="DSG88" s="60"/>
      <c r="DSH88" s="60"/>
      <c r="DSI88" s="60"/>
      <c r="DSJ88" s="60"/>
      <c r="DSK88" s="60"/>
      <c r="DSL88" s="60"/>
      <c r="DSM88" s="60"/>
      <c r="DSN88" s="60"/>
      <c r="DSO88" s="60"/>
      <c r="DSP88" s="60"/>
      <c r="DSQ88" s="60"/>
      <c r="DSR88" s="60"/>
      <c r="DSS88" s="60"/>
      <c r="DST88" s="60"/>
      <c r="DSU88" s="60"/>
      <c r="DSV88" s="60"/>
      <c r="DSW88" s="60"/>
      <c r="DSX88" s="60"/>
      <c r="DSY88" s="60"/>
      <c r="DSZ88" s="60"/>
      <c r="DTA88" s="60"/>
      <c r="DTB88" s="60"/>
      <c r="DTC88" s="60"/>
      <c r="DTD88" s="60"/>
      <c r="DTE88" s="60"/>
      <c r="DTF88" s="60"/>
      <c r="DTG88" s="60"/>
      <c r="DTH88" s="60"/>
      <c r="DTI88" s="60"/>
      <c r="DTJ88" s="60"/>
      <c r="DTK88" s="60"/>
      <c r="DTL88" s="60"/>
      <c r="DTM88" s="60"/>
      <c r="DTN88" s="60"/>
      <c r="DTO88" s="60"/>
      <c r="DTP88" s="60"/>
      <c r="DTQ88" s="60"/>
      <c r="DTR88" s="60"/>
      <c r="DTS88" s="60"/>
      <c r="DTT88" s="60"/>
      <c r="DTU88" s="60"/>
      <c r="DTV88" s="60"/>
      <c r="DTW88" s="60"/>
      <c r="DTX88" s="60"/>
      <c r="DTY88" s="60"/>
      <c r="DTZ88" s="60"/>
      <c r="DUA88" s="60"/>
      <c r="DUB88" s="60"/>
      <c r="DUC88" s="60"/>
      <c r="DUD88" s="60"/>
      <c r="DUE88" s="60"/>
      <c r="DUF88" s="60"/>
      <c r="DUG88" s="60"/>
      <c r="DUH88" s="60"/>
      <c r="DUI88" s="60"/>
      <c r="DUJ88" s="60"/>
      <c r="DUK88" s="60"/>
      <c r="DUL88" s="60"/>
      <c r="DUM88" s="60"/>
      <c r="DUN88" s="60"/>
      <c r="DUO88" s="60"/>
      <c r="DUP88" s="60"/>
      <c r="DUQ88" s="60"/>
      <c r="DUR88" s="60"/>
      <c r="DUS88" s="60"/>
      <c r="DUT88" s="60"/>
      <c r="DUU88" s="60"/>
      <c r="DUV88" s="60"/>
      <c r="DUW88" s="60"/>
      <c r="DUX88" s="60"/>
      <c r="DUY88" s="60"/>
      <c r="DUZ88" s="60"/>
      <c r="DVA88" s="60"/>
      <c r="DVB88" s="60"/>
      <c r="DVC88" s="60"/>
      <c r="DVD88" s="60"/>
      <c r="DVE88" s="60"/>
      <c r="DVF88" s="60"/>
      <c r="DVG88" s="60"/>
      <c r="DVH88" s="60"/>
      <c r="DVI88" s="60"/>
      <c r="DVJ88" s="60"/>
      <c r="DVK88" s="60"/>
      <c r="DVL88" s="60"/>
      <c r="DVM88" s="60"/>
      <c r="DVN88" s="60"/>
      <c r="DVO88" s="60"/>
      <c r="DVP88" s="60"/>
      <c r="DVQ88" s="60"/>
      <c r="DVR88" s="60"/>
      <c r="DVS88" s="60"/>
      <c r="DVT88" s="60"/>
      <c r="DVU88" s="60"/>
      <c r="DVV88" s="60"/>
      <c r="DVW88" s="60"/>
      <c r="DVX88" s="60"/>
      <c r="DVY88" s="60"/>
      <c r="DVZ88" s="60"/>
      <c r="DWA88" s="60"/>
      <c r="DWB88" s="60"/>
      <c r="DWC88" s="60"/>
      <c r="DWD88" s="60"/>
      <c r="DWE88" s="60"/>
      <c r="DWF88" s="60"/>
      <c r="DWG88" s="60"/>
      <c r="DWH88" s="60"/>
      <c r="DWI88" s="60"/>
      <c r="DWJ88" s="60"/>
      <c r="DWK88" s="60"/>
      <c r="DWL88" s="60"/>
      <c r="DWM88" s="60"/>
      <c r="DWN88" s="60"/>
      <c r="DWO88" s="60"/>
      <c r="DWP88" s="60"/>
      <c r="DWQ88" s="60"/>
      <c r="DWR88" s="60"/>
      <c r="DWS88" s="60"/>
      <c r="DWT88" s="60"/>
      <c r="DWU88" s="60"/>
      <c r="DWV88" s="60"/>
      <c r="DWW88" s="60"/>
      <c r="DWX88" s="60"/>
      <c r="DWY88" s="60"/>
      <c r="DWZ88" s="60"/>
      <c r="DXA88" s="60"/>
      <c r="DXB88" s="60"/>
      <c r="DXC88" s="60"/>
      <c r="DXD88" s="60"/>
      <c r="DXE88" s="60"/>
      <c r="DXF88" s="60"/>
      <c r="DXG88" s="60"/>
      <c r="DXH88" s="60"/>
      <c r="DXI88" s="60"/>
      <c r="DXJ88" s="60"/>
      <c r="DXK88" s="60"/>
      <c r="DXL88" s="60"/>
      <c r="DXM88" s="60"/>
      <c r="DXN88" s="60"/>
      <c r="DXO88" s="60"/>
      <c r="DXP88" s="60"/>
      <c r="DXQ88" s="60"/>
      <c r="DXR88" s="60"/>
      <c r="DXS88" s="60"/>
      <c r="DXT88" s="60"/>
      <c r="DXU88" s="60"/>
      <c r="DXV88" s="60"/>
      <c r="DXW88" s="60"/>
      <c r="DXX88" s="60"/>
      <c r="DXY88" s="60"/>
      <c r="DXZ88" s="60"/>
      <c r="DYA88" s="60"/>
      <c r="DYB88" s="60"/>
      <c r="DYC88" s="60"/>
      <c r="DYD88" s="60"/>
      <c r="DYE88" s="60"/>
      <c r="DYF88" s="60"/>
      <c r="DYG88" s="60"/>
      <c r="DYH88" s="60"/>
      <c r="DYI88" s="60"/>
      <c r="DYJ88" s="60"/>
      <c r="DYK88" s="60"/>
      <c r="DYL88" s="60"/>
      <c r="DYM88" s="60"/>
      <c r="DYN88" s="60"/>
      <c r="DYO88" s="60"/>
      <c r="DYP88" s="60"/>
      <c r="DYQ88" s="60"/>
      <c r="DYR88" s="60"/>
      <c r="DYS88" s="60"/>
      <c r="DYT88" s="60"/>
      <c r="DYU88" s="60"/>
      <c r="DYV88" s="60"/>
      <c r="DYW88" s="60"/>
      <c r="DYX88" s="60"/>
      <c r="DYY88" s="60"/>
      <c r="DYZ88" s="60"/>
      <c r="DZA88" s="60"/>
      <c r="DZB88" s="60"/>
      <c r="DZC88" s="60"/>
      <c r="DZD88" s="60"/>
      <c r="DZE88" s="60"/>
      <c r="DZF88" s="60"/>
      <c r="DZG88" s="60"/>
      <c r="DZH88" s="60"/>
      <c r="DZI88" s="60"/>
      <c r="DZJ88" s="60"/>
      <c r="DZK88" s="60"/>
      <c r="DZL88" s="60"/>
      <c r="DZM88" s="60"/>
      <c r="DZN88" s="60"/>
      <c r="DZO88" s="60"/>
      <c r="DZP88" s="60"/>
      <c r="DZQ88" s="60"/>
      <c r="DZR88" s="60"/>
      <c r="DZS88" s="60"/>
      <c r="DZT88" s="60"/>
      <c r="DZU88" s="60"/>
      <c r="DZV88" s="60"/>
      <c r="DZW88" s="60"/>
      <c r="DZX88" s="60"/>
      <c r="DZY88" s="60"/>
      <c r="DZZ88" s="60"/>
      <c r="EAA88" s="60"/>
      <c r="EAB88" s="60"/>
      <c r="EAC88" s="60"/>
      <c r="EAD88" s="60"/>
      <c r="EAE88" s="60"/>
      <c r="EAF88" s="60"/>
      <c r="EAG88" s="60"/>
      <c r="EAH88" s="60"/>
      <c r="EAI88" s="60"/>
      <c r="EAJ88" s="60"/>
      <c r="EAK88" s="60"/>
      <c r="EAL88" s="60"/>
      <c r="EAM88" s="60"/>
      <c r="EAN88" s="60"/>
      <c r="EAO88" s="60"/>
      <c r="EAP88" s="60"/>
      <c r="EAQ88" s="60"/>
      <c r="EAR88" s="60"/>
      <c r="EAS88" s="60"/>
      <c r="EAT88" s="60"/>
      <c r="EAU88" s="60"/>
      <c r="EAV88" s="60"/>
      <c r="EAW88" s="60"/>
      <c r="EAX88" s="60"/>
      <c r="EAY88" s="60"/>
      <c r="EAZ88" s="60"/>
      <c r="EBA88" s="60"/>
      <c r="EBB88" s="60"/>
      <c r="EBC88" s="60"/>
      <c r="EBD88" s="60"/>
      <c r="EBE88" s="60"/>
      <c r="EBF88" s="60"/>
      <c r="EBG88" s="60"/>
      <c r="EBH88" s="60"/>
      <c r="EBI88" s="60"/>
      <c r="EBJ88" s="60"/>
      <c r="EBK88" s="60"/>
      <c r="EBL88" s="60"/>
      <c r="EBM88" s="60"/>
      <c r="EBN88" s="60"/>
      <c r="EBO88" s="60"/>
      <c r="EBP88" s="60"/>
      <c r="EBQ88" s="60"/>
      <c r="EBR88" s="60"/>
      <c r="EBS88" s="60"/>
      <c r="EBT88" s="60"/>
      <c r="EBU88" s="60"/>
      <c r="EBV88" s="60"/>
      <c r="EBW88" s="60"/>
      <c r="EBX88" s="60"/>
      <c r="EBY88" s="60"/>
      <c r="EBZ88" s="60"/>
      <c r="ECA88" s="60"/>
      <c r="ECB88" s="60"/>
      <c r="ECC88" s="60"/>
      <c r="ECD88" s="60"/>
      <c r="ECE88" s="60"/>
      <c r="ECF88" s="60"/>
      <c r="ECG88" s="60"/>
      <c r="ECH88" s="60"/>
      <c r="ECI88" s="60"/>
      <c r="ECJ88" s="60"/>
      <c r="ECK88" s="60"/>
      <c r="ECL88" s="60"/>
      <c r="ECM88" s="60"/>
      <c r="ECN88" s="60"/>
      <c r="ECO88" s="60"/>
      <c r="ECP88" s="60"/>
      <c r="ECQ88" s="60"/>
      <c r="ECR88" s="60"/>
      <c r="ECS88" s="60"/>
      <c r="ECT88" s="60"/>
      <c r="ECU88" s="60"/>
      <c r="ECV88" s="60"/>
      <c r="ECW88" s="60"/>
      <c r="ECX88" s="60"/>
      <c r="ECY88" s="60"/>
      <c r="ECZ88" s="60"/>
      <c r="EDA88" s="60"/>
      <c r="EDB88" s="60"/>
      <c r="EDC88" s="60"/>
      <c r="EDD88" s="60"/>
      <c r="EDE88" s="60"/>
      <c r="EDF88" s="60"/>
      <c r="EDG88" s="60"/>
      <c r="EDH88" s="60"/>
      <c r="EDI88" s="60"/>
      <c r="EDJ88" s="60"/>
      <c r="EDK88" s="60"/>
      <c r="EDL88" s="60"/>
      <c r="EDM88" s="60"/>
      <c r="EDN88" s="60"/>
      <c r="EDO88" s="60"/>
      <c r="EDP88" s="60"/>
      <c r="EDQ88" s="60"/>
      <c r="EDR88" s="60"/>
      <c r="EDS88" s="60"/>
      <c r="EDT88" s="60"/>
      <c r="EDU88" s="60"/>
      <c r="EDV88" s="60"/>
      <c r="EDW88" s="60"/>
      <c r="EDX88" s="60"/>
      <c r="EDY88" s="60"/>
      <c r="EDZ88" s="60"/>
      <c r="EEA88" s="60"/>
      <c r="EEB88" s="60"/>
      <c r="EEC88" s="60"/>
      <c r="EED88" s="60"/>
      <c r="EEE88" s="60"/>
      <c r="EEF88" s="60"/>
      <c r="EEG88" s="60"/>
      <c r="EEH88" s="60"/>
      <c r="EEI88" s="60"/>
      <c r="EEJ88" s="60"/>
      <c r="EEK88" s="60"/>
      <c r="EEL88" s="60"/>
      <c r="EEM88" s="60"/>
      <c r="EEN88" s="60"/>
      <c r="EEO88" s="60"/>
      <c r="EEP88" s="60"/>
      <c r="EEQ88" s="60"/>
      <c r="EER88" s="60"/>
      <c r="EES88" s="60"/>
      <c r="EET88" s="60"/>
      <c r="EEU88" s="60"/>
      <c r="EEV88" s="60"/>
      <c r="EEW88" s="60"/>
      <c r="EEX88" s="60"/>
      <c r="EEY88" s="60"/>
      <c r="EEZ88" s="60"/>
      <c r="EFA88" s="60"/>
      <c r="EFB88" s="60"/>
      <c r="EFC88" s="60"/>
      <c r="EFD88" s="60"/>
      <c r="EFE88" s="60"/>
      <c r="EFF88" s="60"/>
      <c r="EFG88" s="60"/>
      <c r="EFH88" s="60"/>
      <c r="EFI88" s="60"/>
      <c r="EFJ88" s="60"/>
      <c r="EFK88" s="60"/>
      <c r="EFL88" s="60"/>
      <c r="EFM88" s="60"/>
      <c r="EFN88" s="60"/>
      <c r="EFO88" s="60"/>
      <c r="EFP88" s="60"/>
      <c r="EFQ88" s="60"/>
      <c r="EFR88" s="60"/>
      <c r="EFS88" s="60"/>
      <c r="EFT88" s="60"/>
      <c r="EFU88" s="60"/>
      <c r="EFV88" s="60"/>
      <c r="EFW88" s="60"/>
      <c r="EFX88" s="60"/>
      <c r="EFY88" s="60"/>
      <c r="EFZ88" s="60"/>
      <c r="EGA88" s="60"/>
      <c r="EGB88" s="60"/>
      <c r="EGC88" s="60"/>
      <c r="EGD88" s="60"/>
      <c r="EGE88" s="60"/>
      <c r="EGF88" s="60"/>
      <c r="EGG88" s="60"/>
      <c r="EGH88" s="60"/>
      <c r="EGI88" s="60"/>
      <c r="EGJ88" s="60"/>
      <c r="EGK88" s="60"/>
      <c r="EGL88" s="60"/>
      <c r="EGM88" s="60"/>
      <c r="EGN88" s="60"/>
      <c r="EGO88" s="60"/>
      <c r="EGP88" s="60"/>
      <c r="EGQ88" s="60"/>
      <c r="EGR88" s="60"/>
      <c r="EGS88" s="60"/>
      <c r="EGT88" s="60"/>
      <c r="EGU88" s="60"/>
      <c r="EGV88" s="60"/>
      <c r="EGW88" s="60"/>
      <c r="EGX88" s="60"/>
      <c r="EGY88" s="60"/>
      <c r="EGZ88" s="60"/>
      <c r="EHA88" s="60"/>
      <c r="EHB88" s="60"/>
      <c r="EHC88" s="60"/>
      <c r="EHD88" s="60"/>
      <c r="EHE88" s="60"/>
      <c r="EHF88" s="60"/>
      <c r="EHG88" s="60"/>
      <c r="EHH88" s="60"/>
      <c r="EHI88" s="60"/>
      <c r="EHJ88" s="60"/>
      <c r="EHK88" s="60"/>
      <c r="EHL88" s="60"/>
      <c r="EHM88" s="60"/>
      <c r="EHN88" s="60"/>
      <c r="EHO88" s="60"/>
      <c r="EHP88" s="60"/>
      <c r="EHQ88" s="60"/>
      <c r="EHR88" s="60"/>
      <c r="EHS88" s="60"/>
      <c r="EHT88" s="60"/>
      <c r="EHU88" s="60"/>
      <c r="EHV88" s="60"/>
      <c r="EHW88" s="60"/>
      <c r="EHX88" s="60"/>
      <c r="EHY88" s="60"/>
      <c r="EHZ88" s="60"/>
      <c r="EIA88" s="60"/>
      <c r="EIB88" s="60"/>
      <c r="EIC88" s="60"/>
      <c r="EID88" s="60"/>
      <c r="EIE88" s="60"/>
      <c r="EIF88" s="60"/>
      <c r="EIG88" s="60"/>
      <c r="EIH88" s="60"/>
      <c r="EII88" s="60"/>
      <c r="EIJ88" s="60"/>
      <c r="EIK88" s="60"/>
      <c r="EIL88" s="60"/>
      <c r="EIM88" s="60"/>
      <c r="EIN88" s="60"/>
      <c r="EIO88" s="60"/>
      <c r="EIP88" s="60"/>
      <c r="EIQ88" s="60"/>
      <c r="EIR88" s="60"/>
      <c r="EIS88" s="60"/>
      <c r="EIT88" s="60"/>
      <c r="EIU88" s="60"/>
      <c r="EIV88" s="60"/>
      <c r="EIW88" s="60"/>
      <c r="EIX88" s="60"/>
      <c r="EIY88" s="60"/>
      <c r="EIZ88" s="60"/>
      <c r="EJA88" s="60"/>
      <c r="EJB88" s="60"/>
      <c r="EJC88" s="60"/>
      <c r="EJD88" s="60"/>
      <c r="EJE88" s="60"/>
      <c r="EJF88" s="60"/>
      <c r="EJG88" s="60"/>
      <c r="EJH88" s="60"/>
      <c r="EJI88" s="60"/>
      <c r="EJJ88" s="60"/>
      <c r="EJK88" s="60"/>
      <c r="EJL88" s="60"/>
      <c r="EJM88" s="60"/>
      <c r="EJN88" s="60"/>
      <c r="EJO88" s="60"/>
      <c r="EJP88" s="60"/>
      <c r="EJQ88" s="60"/>
      <c r="EJR88" s="60"/>
      <c r="EJS88" s="60"/>
      <c r="EJT88" s="60"/>
      <c r="EJU88" s="60"/>
      <c r="EJV88" s="60"/>
      <c r="EJW88" s="60"/>
      <c r="EJX88" s="60"/>
      <c r="EJY88" s="60"/>
      <c r="EJZ88" s="60"/>
      <c r="EKA88" s="60"/>
      <c r="EKB88" s="60"/>
      <c r="EKC88" s="60"/>
      <c r="EKD88" s="60"/>
      <c r="EKE88" s="60"/>
      <c r="EKF88" s="60"/>
      <c r="EKG88" s="60"/>
      <c r="EKH88" s="60"/>
      <c r="EKI88" s="60"/>
      <c r="EKJ88" s="60"/>
      <c r="EKK88" s="60"/>
      <c r="EKL88" s="60"/>
      <c r="EKM88" s="60"/>
      <c r="EKN88" s="60"/>
      <c r="EKO88" s="60"/>
      <c r="EKP88" s="60"/>
      <c r="EKQ88" s="60"/>
      <c r="EKR88" s="60"/>
      <c r="EKS88" s="60"/>
      <c r="EKT88" s="60"/>
      <c r="EKU88" s="60"/>
      <c r="EKV88" s="60"/>
      <c r="EKW88" s="60"/>
      <c r="EKX88" s="60"/>
      <c r="EKY88" s="60"/>
      <c r="EKZ88" s="60"/>
      <c r="ELA88" s="60"/>
      <c r="ELB88" s="60"/>
      <c r="ELC88" s="60"/>
      <c r="ELD88" s="60"/>
      <c r="ELE88" s="60"/>
      <c r="ELF88" s="60"/>
      <c r="ELG88" s="60"/>
      <c r="ELH88" s="60"/>
      <c r="ELI88" s="60"/>
      <c r="ELJ88" s="60"/>
      <c r="ELK88" s="60"/>
      <c r="ELL88" s="60"/>
      <c r="ELM88" s="60"/>
      <c r="ELN88" s="60"/>
      <c r="ELO88" s="60"/>
      <c r="ELP88" s="60"/>
      <c r="ELQ88" s="60"/>
      <c r="ELR88" s="60"/>
      <c r="ELS88" s="60"/>
      <c r="ELT88" s="60"/>
      <c r="ELU88" s="60"/>
      <c r="ELV88" s="60"/>
      <c r="ELW88" s="60"/>
      <c r="ELX88" s="60"/>
      <c r="ELY88" s="60"/>
      <c r="ELZ88" s="60"/>
      <c r="EMA88" s="60"/>
      <c r="EMB88" s="60"/>
      <c r="EMC88" s="60"/>
      <c r="EMD88" s="60"/>
      <c r="EME88" s="60"/>
      <c r="EMF88" s="60"/>
      <c r="EMG88" s="60"/>
      <c r="EMH88" s="60"/>
      <c r="EMI88" s="60"/>
      <c r="EMJ88" s="60"/>
      <c r="EMK88" s="60"/>
      <c r="EML88" s="60"/>
      <c r="EMM88" s="60"/>
      <c r="EMN88" s="60"/>
      <c r="EMO88" s="60"/>
      <c r="EMP88" s="60"/>
      <c r="EMQ88" s="60"/>
      <c r="EMR88" s="60"/>
      <c r="EMS88" s="60"/>
      <c r="EMT88" s="60"/>
      <c r="EMU88" s="60"/>
      <c r="EMV88" s="60"/>
      <c r="EMW88" s="60"/>
      <c r="EMX88" s="60"/>
      <c r="EMY88" s="60"/>
      <c r="EMZ88" s="60"/>
      <c r="ENA88" s="60"/>
      <c r="ENB88" s="60"/>
      <c r="ENC88" s="60"/>
      <c r="END88" s="60"/>
      <c r="ENE88" s="60"/>
      <c r="ENF88" s="60"/>
      <c r="ENG88" s="60"/>
      <c r="ENH88" s="60"/>
      <c r="ENI88" s="60"/>
      <c r="ENJ88" s="60"/>
      <c r="ENK88" s="60"/>
      <c r="ENL88" s="60"/>
      <c r="ENM88" s="60"/>
      <c r="ENN88" s="60"/>
      <c r="ENO88" s="60"/>
      <c r="ENP88" s="60"/>
      <c r="ENQ88" s="60"/>
      <c r="ENR88" s="60"/>
      <c r="ENS88" s="60"/>
      <c r="ENT88" s="60"/>
      <c r="ENU88" s="60"/>
      <c r="ENV88" s="60"/>
      <c r="ENW88" s="60"/>
      <c r="ENX88" s="60"/>
      <c r="ENY88" s="60"/>
      <c r="ENZ88" s="60"/>
      <c r="EOA88" s="60"/>
      <c r="EOB88" s="60"/>
      <c r="EOC88" s="60"/>
      <c r="EOD88" s="60"/>
      <c r="EOE88" s="60"/>
      <c r="EOF88" s="60"/>
      <c r="EOG88" s="60"/>
      <c r="EOH88" s="60"/>
      <c r="EOI88" s="60"/>
      <c r="EOJ88" s="60"/>
      <c r="EOK88" s="60"/>
      <c r="EOL88" s="60"/>
      <c r="EOM88" s="60"/>
      <c r="EON88" s="60"/>
      <c r="EOO88" s="60"/>
      <c r="EOP88" s="60"/>
      <c r="EOQ88" s="60"/>
      <c r="EOR88" s="60"/>
      <c r="EOS88" s="60"/>
      <c r="EOT88" s="60"/>
      <c r="EOU88" s="60"/>
      <c r="EOV88" s="60"/>
      <c r="EOW88" s="60"/>
      <c r="EOX88" s="60"/>
      <c r="EOY88" s="60"/>
      <c r="EOZ88" s="60"/>
      <c r="EPA88" s="60"/>
      <c r="EPB88" s="60"/>
      <c r="EPC88" s="60"/>
      <c r="EPD88" s="60"/>
      <c r="EPE88" s="60"/>
      <c r="EPF88" s="60"/>
      <c r="EPG88" s="60"/>
      <c r="EPH88" s="60"/>
      <c r="EPI88" s="60"/>
      <c r="EPJ88" s="60"/>
      <c r="EPK88" s="60"/>
      <c r="EPL88" s="60"/>
      <c r="EPM88" s="60"/>
      <c r="EPN88" s="60"/>
      <c r="EPO88" s="60"/>
      <c r="EPP88" s="60"/>
      <c r="EPQ88" s="60"/>
      <c r="EPR88" s="60"/>
      <c r="EPS88" s="60"/>
      <c r="EPT88" s="60"/>
      <c r="EPU88" s="60"/>
      <c r="EPV88" s="60"/>
      <c r="EPW88" s="60"/>
      <c r="EPX88" s="60"/>
      <c r="EPY88" s="60"/>
      <c r="EPZ88" s="60"/>
      <c r="EQA88" s="60"/>
      <c r="EQB88" s="60"/>
      <c r="EQC88" s="60"/>
      <c r="EQD88" s="60"/>
      <c r="EQE88" s="60"/>
      <c r="EQF88" s="60"/>
      <c r="EQG88" s="60"/>
      <c r="EQH88" s="60"/>
      <c r="EQI88" s="60"/>
      <c r="EQJ88" s="60"/>
      <c r="EQK88" s="60"/>
      <c r="EQL88" s="60"/>
      <c r="EQM88" s="60"/>
      <c r="EQN88" s="60"/>
      <c r="EQO88" s="60"/>
      <c r="EQP88" s="60"/>
      <c r="EQQ88" s="60"/>
      <c r="EQR88" s="60"/>
      <c r="EQS88" s="60"/>
      <c r="EQT88" s="60"/>
      <c r="EQU88" s="60"/>
      <c r="EQV88" s="60"/>
      <c r="EQW88" s="60"/>
      <c r="EQX88" s="60"/>
      <c r="EQY88" s="60"/>
      <c r="EQZ88" s="60"/>
      <c r="ERA88" s="60"/>
      <c r="ERB88" s="60"/>
      <c r="ERC88" s="60"/>
      <c r="ERD88" s="60"/>
      <c r="ERE88" s="60"/>
      <c r="ERF88" s="60"/>
      <c r="ERG88" s="60"/>
      <c r="ERH88" s="60"/>
      <c r="ERI88" s="60"/>
      <c r="ERJ88" s="60"/>
      <c r="ERK88" s="60"/>
      <c r="ERL88" s="60"/>
      <c r="ERM88" s="60"/>
      <c r="ERN88" s="60"/>
      <c r="ERO88" s="60"/>
      <c r="ERP88" s="60"/>
      <c r="ERQ88" s="60"/>
      <c r="ERR88" s="60"/>
      <c r="ERS88" s="60"/>
      <c r="ERT88" s="60"/>
      <c r="ERU88" s="60"/>
      <c r="ERV88" s="60"/>
      <c r="ERW88" s="60"/>
      <c r="ERX88" s="60"/>
      <c r="ERY88" s="60"/>
      <c r="ERZ88" s="60"/>
      <c r="ESA88" s="60"/>
      <c r="ESB88" s="60"/>
      <c r="ESC88" s="60"/>
      <c r="ESD88" s="60"/>
      <c r="ESE88" s="60"/>
      <c r="ESF88" s="60"/>
      <c r="ESG88" s="60"/>
      <c r="ESH88" s="60"/>
      <c r="ESI88" s="60"/>
      <c r="ESJ88" s="60"/>
      <c r="ESK88" s="60"/>
      <c r="ESL88" s="60"/>
      <c r="ESM88" s="60"/>
      <c r="ESN88" s="60"/>
      <c r="ESO88" s="60"/>
      <c r="ESP88" s="60"/>
      <c r="ESQ88" s="60"/>
      <c r="ESR88" s="60"/>
      <c r="ESS88" s="60"/>
      <c r="EST88" s="60"/>
      <c r="ESU88" s="60"/>
      <c r="ESV88" s="60"/>
      <c r="ESW88" s="60"/>
      <c r="ESX88" s="60"/>
      <c r="ESY88" s="60"/>
      <c r="ESZ88" s="60"/>
      <c r="ETA88" s="60"/>
      <c r="ETB88" s="60"/>
      <c r="ETC88" s="60"/>
      <c r="ETD88" s="60"/>
      <c r="ETE88" s="60"/>
      <c r="ETF88" s="60"/>
      <c r="ETG88" s="60"/>
      <c r="ETH88" s="60"/>
      <c r="ETI88" s="60"/>
      <c r="ETJ88" s="60"/>
      <c r="ETK88" s="60"/>
      <c r="ETL88" s="60"/>
      <c r="ETM88" s="60"/>
      <c r="ETN88" s="60"/>
      <c r="ETO88" s="60"/>
      <c r="ETP88" s="60"/>
      <c r="ETQ88" s="60"/>
      <c r="ETR88" s="60"/>
      <c r="ETS88" s="60"/>
      <c r="ETT88" s="60"/>
      <c r="ETU88" s="60"/>
      <c r="ETV88" s="60"/>
      <c r="ETW88" s="60"/>
      <c r="ETX88" s="60"/>
      <c r="ETY88" s="60"/>
      <c r="ETZ88" s="60"/>
      <c r="EUA88" s="60"/>
      <c r="EUB88" s="60"/>
      <c r="EUC88" s="60"/>
      <c r="EUD88" s="60"/>
      <c r="EUE88" s="60"/>
      <c r="EUF88" s="60"/>
      <c r="EUG88" s="60"/>
      <c r="EUH88" s="60"/>
      <c r="EUI88" s="60"/>
      <c r="EUJ88" s="60"/>
      <c r="EUK88" s="60"/>
      <c r="EUL88" s="60"/>
      <c r="EUM88" s="60"/>
      <c r="EUN88" s="60"/>
      <c r="EUO88" s="60"/>
      <c r="EUP88" s="60"/>
      <c r="EUQ88" s="60"/>
      <c r="EUR88" s="60"/>
      <c r="EUS88" s="60"/>
      <c r="EUT88" s="60"/>
      <c r="EUU88" s="60"/>
      <c r="EUV88" s="60"/>
      <c r="EUW88" s="60"/>
      <c r="EUX88" s="60"/>
      <c r="EUY88" s="60"/>
      <c r="EUZ88" s="60"/>
      <c r="EVA88" s="60"/>
      <c r="EVB88" s="60"/>
      <c r="EVC88" s="60"/>
      <c r="EVD88" s="60"/>
      <c r="EVE88" s="60"/>
      <c r="EVF88" s="60"/>
      <c r="EVG88" s="60"/>
      <c r="EVH88" s="60"/>
      <c r="EVI88" s="60"/>
      <c r="EVJ88" s="60"/>
      <c r="EVK88" s="60"/>
      <c r="EVL88" s="60"/>
      <c r="EVM88" s="60"/>
      <c r="EVN88" s="60"/>
      <c r="EVO88" s="60"/>
      <c r="EVP88" s="60"/>
      <c r="EVQ88" s="60"/>
      <c r="EVR88" s="60"/>
      <c r="EVS88" s="60"/>
      <c r="EVT88" s="60"/>
      <c r="EVU88" s="60"/>
      <c r="EVV88" s="60"/>
      <c r="EVW88" s="60"/>
      <c r="EVX88" s="60"/>
      <c r="EVY88" s="60"/>
      <c r="EVZ88" s="60"/>
      <c r="EWA88" s="60"/>
      <c r="EWB88" s="60"/>
      <c r="EWC88" s="60"/>
      <c r="EWD88" s="60"/>
      <c r="EWE88" s="60"/>
      <c r="EWF88" s="60"/>
      <c r="EWG88" s="60"/>
      <c r="EWH88" s="60"/>
      <c r="EWI88" s="60"/>
      <c r="EWJ88" s="60"/>
      <c r="EWK88" s="60"/>
      <c r="EWL88" s="60"/>
      <c r="EWM88" s="60"/>
      <c r="EWN88" s="60"/>
      <c r="EWO88" s="60"/>
      <c r="EWP88" s="60"/>
      <c r="EWQ88" s="60"/>
      <c r="EWR88" s="60"/>
      <c r="EWS88" s="60"/>
      <c r="EWT88" s="60"/>
      <c r="EWU88" s="60"/>
      <c r="EWV88" s="60"/>
      <c r="EWW88" s="60"/>
      <c r="EWX88" s="60"/>
      <c r="EWY88" s="60"/>
      <c r="EWZ88" s="60"/>
      <c r="EXA88" s="60"/>
      <c r="EXB88" s="60"/>
      <c r="EXC88" s="60"/>
      <c r="EXD88" s="60"/>
      <c r="EXE88" s="60"/>
      <c r="EXF88" s="60"/>
      <c r="EXG88" s="60"/>
      <c r="EXH88" s="60"/>
      <c r="EXI88" s="60"/>
      <c r="EXJ88" s="60"/>
      <c r="EXK88" s="60"/>
      <c r="EXL88" s="60"/>
      <c r="EXM88" s="60"/>
      <c r="EXN88" s="60"/>
      <c r="EXO88" s="60"/>
      <c r="EXP88" s="60"/>
      <c r="EXQ88" s="60"/>
      <c r="EXR88" s="60"/>
      <c r="EXS88" s="60"/>
      <c r="EXT88" s="60"/>
      <c r="EXU88" s="60"/>
      <c r="EXV88" s="60"/>
      <c r="EXW88" s="60"/>
      <c r="EXX88" s="60"/>
      <c r="EXY88" s="60"/>
      <c r="EXZ88" s="60"/>
      <c r="EYA88" s="60"/>
      <c r="EYB88" s="60"/>
      <c r="EYC88" s="60"/>
      <c r="EYD88" s="60"/>
      <c r="EYE88" s="60"/>
      <c r="EYF88" s="60"/>
      <c r="EYG88" s="60"/>
      <c r="EYH88" s="60"/>
      <c r="EYI88" s="60"/>
      <c r="EYJ88" s="60"/>
      <c r="EYK88" s="60"/>
      <c r="EYL88" s="60"/>
      <c r="EYM88" s="60"/>
      <c r="EYN88" s="60"/>
      <c r="EYO88" s="60"/>
      <c r="EYP88" s="60"/>
      <c r="EYQ88" s="60"/>
      <c r="EYR88" s="60"/>
      <c r="EYS88" s="60"/>
      <c r="EYT88" s="60"/>
      <c r="EYU88" s="60"/>
      <c r="EYV88" s="60"/>
      <c r="EYW88" s="60"/>
      <c r="EYX88" s="60"/>
      <c r="EYY88" s="60"/>
      <c r="EYZ88" s="60"/>
      <c r="EZA88" s="60"/>
      <c r="EZB88" s="60"/>
      <c r="EZC88" s="60"/>
      <c r="EZD88" s="60"/>
      <c r="EZE88" s="60"/>
      <c r="EZF88" s="60"/>
      <c r="EZG88" s="60"/>
      <c r="EZH88" s="60"/>
      <c r="EZI88" s="60"/>
      <c r="EZJ88" s="60"/>
      <c r="EZK88" s="60"/>
      <c r="EZL88" s="60"/>
      <c r="EZM88" s="60"/>
      <c r="EZN88" s="60"/>
      <c r="EZO88" s="60"/>
      <c r="EZP88" s="60"/>
      <c r="EZQ88" s="60"/>
      <c r="EZR88" s="60"/>
      <c r="EZS88" s="60"/>
      <c r="EZT88" s="60"/>
      <c r="EZU88" s="60"/>
      <c r="EZV88" s="60"/>
      <c r="EZW88" s="60"/>
      <c r="EZX88" s="60"/>
      <c r="EZY88" s="60"/>
      <c r="EZZ88" s="60"/>
      <c r="FAA88" s="60"/>
      <c r="FAB88" s="60"/>
      <c r="FAC88" s="60"/>
      <c r="FAD88" s="60"/>
      <c r="FAE88" s="60"/>
      <c r="FAF88" s="60"/>
      <c r="FAG88" s="60"/>
      <c r="FAH88" s="60"/>
      <c r="FAI88" s="60"/>
      <c r="FAJ88" s="60"/>
      <c r="FAK88" s="60"/>
      <c r="FAL88" s="60"/>
      <c r="FAM88" s="60"/>
      <c r="FAN88" s="60"/>
      <c r="FAO88" s="60"/>
      <c r="FAP88" s="60"/>
      <c r="FAQ88" s="60"/>
      <c r="FAR88" s="60"/>
      <c r="FAS88" s="60"/>
      <c r="FAT88" s="60"/>
      <c r="FAU88" s="60"/>
      <c r="FAV88" s="60"/>
      <c r="FAW88" s="60"/>
      <c r="FAX88" s="60"/>
      <c r="FAY88" s="60"/>
      <c r="FAZ88" s="60"/>
      <c r="FBA88" s="60"/>
      <c r="FBB88" s="60"/>
      <c r="FBC88" s="60"/>
      <c r="FBD88" s="60"/>
      <c r="FBE88" s="60"/>
      <c r="FBF88" s="60"/>
      <c r="FBG88" s="60"/>
      <c r="FBH88" s="60"/>
      <c r="FBI88" s="60"/>
      <c r="FBJ88" s="60"/>
      <c r="FBK88" s="60"/>
      <c r="FBL88" s="60"/>
      <c r="FBM88" s="60"/>
      <c r="FBN88" s="60"/>
      <c r="FBO88" s="60"/>
      <c r="FBP88" s="60"/>
      <c r="FBQ88" s="60"/>
      <c r="FBR88" s="60"/>
      <c r="FBS88" s="60"/>
      <c r="FBT88" s="60"/>
      <c r="FBU88" s="60"/>
      <c r="FBV88" s="60"/>
      <c r="FBW88" s="60"/>
      <c r="FBX88" s="60"/>
      <c r="FBY88" s="60"/>
      <c r="FBZ88" s="60"/>
      <c r="FCA88" s="60"/>
      <c r="FCB88" s="60"/>
      <c r="FCC88" s="60"/>
      <c r="FCD88" s="60"/>
      <c r="FCE88" s="60"/>
      <c r="FCF88" s="60"/>
      <c r="FCG88" s="60"/>
      <c r="FCH88" s="60"/>
      <c r="FCI88" s="60"/>
      <c r="FCJ88" s="60"/>
      <c r="FCK88" s="60"/>
      <c r="FCL88" s="60"/>
      <c r="FCM88" s="60"/>
      <c r="FCN88" s="60"/>
      <c r="FCO88" s="60"/>
      <c r="FCP88" s="60"/>
      <c r="FCQ88" s="60"/>
      <c r="FCR88" s="60"/>
      <c r="FCS88" s="60"/>
      <c r="FCT88" s="60"/>
      <c r="FCU88" s="60"/>
      <c r="FCV88" s="60"/>
      <c r="FCW88" s="60"/>
      <c r="FCX88" s="60"/>
      <c r="FCY88" s="60"/>
      <c r="FCZ88" s="60"/>
      <c r="FDA88" s="60"/>
      <c r="FDB88" s="60"/>
      <c r="FDC88" s="60"/>
      <c r="FDD88" s="60"/>
      <c r="FDE88" s="60"/>
      <c r="FDF88" s="60"/>
      <c r="FDG88" s="60"/>
      <c r="FDH88" s="60"/>
      <c r="FDI88" s="60"/>
      <c r="FDJ88" s="60"/>
      <c r="FDK88" s="60"/>
      <c r="FDL88" s="60"/>
      <c r="FDM88" s="60"/>
      <c r="FDN88" s="60"/>
      <c r="FDO88" s="60"/>
      <c r="FDP88" s="60"/>
      <c r="FDQ88" s="60"/>
      <c r="FDR88" s="60"/>
      <c r="FDS88" s="60"/>
      <c r="FDT88" s="60"/>
      <c r="FDU88" s="60"/>
      <c r="FDV88" s="60"/>
      <c r="FDW88" s="60"/>
      <c r="FDX88" s="60"/>
      <c r="FDY88" s="60"/>
      <c r="FDZ88" s="60"/>
      <c r="FEA88" s="60"/>
      <c r="FEB88" s="60"/>
      <c r="FEC88" s="60"/>
      <c r="FED88" s="60"/>
      <c r="FEE88" s="60"/>
      <c r="FEF88" s="60"/>
      <c r="FEG88" s="60"/>
      <c r="FEH88" s="60"/>
      <c r="FEI88" s="60"/>
      <c r="FEJ88" s="60"/>
      <c r="FEK88" s="60"/>
      <c r="FEL88" s="60"/>
      <c r="FEM88" s="60"/>
      <c r="FEN88" s="60"/>
      <c r="FEO88" s="60"/>
      <c r="FEP88" s="60"/>
      <c r="FEQ88" s="60"/>
      <c r="FER88" s="60"/>
      <c r="FES88" s="60"/>
      <c r="FET88" s="60"/>
      <c r="FEU88" s="60"/>
      <c r="FEV88" s="60"/>
      <c r="FEW88" s="60"/>
      <c r="FEX88" s="60"/>
      <c r="FEY88" s="60"/>
      <c r="FEZ88" s="60"/>
      <c r="FFA88" s="60"/>
      <c r="FFB88" s="60"/>
      <c r="FFC88" s="60"/>
      <c r="FFD88" s="60"/>
      <c r="FFE88" s="60"/>
      <c r="FFF88" s="60"/>
      <c r="FFG88" s="60"/>
      <c r="FFH88" s="60"/>
      <c r="FFI88" s="60"/>
      <c r="FFJ88" s="60"/>
      <c r="FFK88" s="60"/>
      <c r="FFL88" s="60"/>
      <c r="FFM88" s="60"/>
      <c r="FFN88" s="60"/>
      <c r="FFO88" s="60"/>
      <c r="FFP88" s="60"/>
      <c r="FFQ88" s="60"/>
      <c r="FFR88" s="60"/>
      <c r="FFS88" s="60"/>
      <c r="FFT88" s="60"/>
      <c r="FFU88" s="60"/>
      <c r="FFV88" s="60"/>
      <c r="FFW88" s="60"/>
      <c r="FFX88" s="60"/>
      <c r="FFY88" s="60"/>
      <c r="FFZ88" s="60"/>
      <c r="FGA88" s="60"/>
      <c r="FGB88" s="60"/>
      <c r="FGC88" s="60"/>
      <c r="FGD88" s="60"/>
      <c r="FGE88" s="60"/>
      <c r="FGF88" s="60"/>
      <c r="FGG88" s="60"/>
      <c r="FGH88" s="60"/>
      <c r="FGI88" s="60"/>
      <c r="FGJ88" s="60"/>
      <c r="FGK88" s="60"/>
      <c r="FGL88" s="60"/>
      <c r="FGM88" s="60"/>
      <c r="FGN88" s="60"/>
      <c r="FGO88" s="60"/>
      <c r="FGP88" s="60"/>
      <c r="FGQ88" s="60"/>
      <c r="FGR88" s="60"/>
      <c r="FGS88" s="60"/>
      <c r="FGT88" s="60"/>
      <c r="FGU88" s="60"/>
      <c r="FGV88" s="60"/>
      <c r="FGW88" s="60"/>
      <c r="FGX88" s="60"/>
      <c r="FGY88" s="60"/>
      <c r="FGZ88" s="60"/>
      <c r="FHA88" s="60"/>
      <c r="FHB88" s="60"/>
      <c r="FHC88" s="60"/>
      <c r="FHD88" s="60"/>
      <c r="FHE88" s="60"/>
      <c r="FHF88" s="60"/>
      <c r="FHG88" s="60"/>
      <c r="FHH88" s="60"/>
      <c r="FHI88" s="60"/>
      <c r="FHJ88" s="60"/>
      <c r="FHK88" s="60"/>
      <c r="FHL88" s="60"/>
      <c r="FHM88" s="60"/>
      <c r="FHN88" s="60"/>
      <c r="FHO88" s="60"/>
      <c r="FHP88" s="60"/>
      <c r="FHQ88" s="60"/>
      <c r="FHR88" s="60"/>
      <c r="FHS88" s="60"/>
      <c r="FHT88" s="60"/>
      <c r="FHU88" s="60"/>
      <c r="FHV88" s="60"/>
      <c r="FHW88" s="60"/>
      <c r="FHX88" s="60"/>
      <c r="FHY88" s="60"/>
      <c r="FHZ88" s="60"/>
      <c r="FIA88" s="60"/>
      <c r="FIB88" s="60"/>
      <c r="FIC88" s="60"/>
      <c r="FID88" s="60"/>
      <c r="FIE88" s="60"/>
      <c r="FIF88" s="60"/>
      <c r="FIG88" s="60"/>
      <c r="FIH88" s="60"/>
      <c r="FII88" s="60"/>
      <c r="FIJ88" s="60"/>
      <c r="FIK88" s="60"/>
      <c r="FIL88" s="60"/>
      <c r="FIM88" s="60"/>
      <c r="FIN88" s="60"/>
      <c r="FIO88" s="60"/>
      <c r="FIP88" s="60"/>
      <c r="FIQ88" s="60"/>
      <c r="FIR88" s="60"/>
      <c r="FIS88" s="60"/>
      <c r="FIT88" s="60"/>
      <c r="FIU88" s="60"/>
      <c r="FIV88" s="60"/>
      <c r="FIW88" s="60"/>
      <c r="FIX88" s="60"/>
      <c r="FIY88" s="60"/>
      <c r="FIZ88" s="60"/>
      <c r="FJA88" s="60"/>
      <c r="FJB88" s="60"/>
      <c r="FJC88" s="60"/>
      <c r="FJD88" s="60"/>
      <c r="FJE88" s="60"/>
      <c r="FJF88" s="60"/>
      <c r="FJG88" s="60"/>
      <c r="FJH88" s="60"/>
      <c r="FJI88" s="60"/>
      <c r="FJJ88" s="60"/>
      <c r="FJK88" s="60"/>
      <c r="FJL88" s="60"/>
      <c r="FJM88" s="60"/>
      <c r="FJN88" s="60"/>
      <c r="FJO88" s="60"/>
      <c r="FJP88" s="60"/>
      <c r="FJQ88" s="60"/>
      <c r="FJR88" s="60"/>
      <c r="FJS88" s="60"/>
      <c r="FJT88" s="60"/>
      <c r="FJU88" s="60"/>
      <c r="FJV88" s="60"/>
      <c r="FJW88" s="60"/>
      <c r="FJX88" s="60"/>
      <c r="FJY88" s="60"/>
      <c r="FJZ88" s="60"/>
      <c r="FKA88" s="60"/>
      <c r="FKB88" s="60"/>
      <c r="FKC88" s="60"/>
      <c r="FKD88" s="60"/>
      <c r="FKE88" s="60"/>
      <c r="FKF88" s="60"/>
      <c r="FKG88" s="60"/>
      <c r="FKH88" s="60"/>
      <c r="FKI88" s="60"/>
      <c r="FKJ88" s="60"/>
      <c r="FKK88" s="60"/>
      <c r="FKL88" s="60"/>
      <c r="FKM88" s="60"/>
      <c r="FKN88" s="60"/>
      <c r="FKO88" s="60"/>
      <c r="FKP88" s="60"/>
      <c r="FKQ88" s="60"/>
      <c r="FKR88" s="60"/>
      <c r="FKS88" s="60"/>
      <c r="FKT88" s="60"/>
      <c r="FKU88" s="60"/>
      <c r="FKV88" s="60"/>
      <c r="FKW88" s="60"/>
      <c r="FKX88" s="60"/>
      <c r="FKY88" s="60"/>
      <c r="FKZ88" s="60"/>
      <c r="FLA88" s="60"/>
      <c r="FLB88" s="60"/>
      <c r="FLC88" s="60"/>
      <c r="FLD88" s="60"/>
      <c r="FLE88" s="60"/>
      <c r="FLF88" s="60"/>
      <c r="FLG88" s="60"/>
      <c r="FLH88" s="60"/>
      <c r="FLI88" s="60"/>
      <c r="FLJ88" s="60"/>
      <c r="FLK88" s="60"/>
      <c r="FLL88" s="60"/>
      <c r="FLM88" s="60"/>
      <c r="FLN88" s="60"/>
      <c r="FLO88" s="60"/>
      <c r="FLP88" s="60"/>
      <c r="FLQ88" s="60"/>
      <c r="FLR88" s="60"/>
      <c r="FLS88" s="60"/>
      <c r="FLT88" s="60"/>
      <c r="FLU88" s="60"/>
      <c r="FLV88" s="60"/>
      <c r="FLW88" s="60"/>
      <c r="FLX88" s="60"/>
      <c r="FLY88" s="60"/>
      <c r="FLZ88" s="60"/>
      <c r="FMA88" s="60"/>
      <c r="FMB88" s="60"/>
      <c r="FMC88" s="60"/>
      <c r="FMD88" s="60"/>
      <c r="FME88" s="60"/>
      <c r="FMF88" s="60"/>
      <c r="FMG88" s="60"/>
      <c r="FMH88" s="60"/>
      <c r="FMI88" s="60"/>
      <c r="FMJ88" s="60"/>
      <c r="FMK88" s="60"/>
      <c r="FML88" s="60"/>
      <c r="FMM88" s="60"/>
      <c r="FMN88" s="60"/>
      <c r="FMO88" s="60"/>
      <c r="FMP88" s="60"/>
      <c r="FMQ88" s="60"/>
      <c r="FMR88" s="60"/>
      <c r="FMS88" s="60"/>
      <c r="FMT88" s="60"/>
      <c r="FMU88" s="60"/>
      <c r="FMV88" s="60"/>
      <c r="FMW88" s="60"/>
      <c r="FMX88" s="60"/>
      <c r="FMY88" s="60"/>
      <c r="FMZ88" s="60"/>
      <c r="FNA88" s="60"/>
      <c r="FNB88" s="60"/>
      <c r="FNC88" s="60"/>
      <c r="FND88" s="60"/>
      <c r="FNE88" s="60"/>
      <c r="FNF88" s="60"/>
      <c r="FNG88" s="60"/>
      <c r="FNH88" s="60"/>
      <c r="FNI88" s="60"/>
      <c r="FNJ88" s="60"/>
      <c r="FNK88" s="60"/>
      <c r="FNL88" s="60"/>
      <c r="FNM88" s="60"/>
      <c r="FNN88" s="60"/>
      <c r="FNO88" s="60"/>
      <c r="FNP88" s="60"/>
      <c r="FNQ88" s="60"/>
      <c r="FNR88" s="60"/>
      <c r="FNS88" s="60"/>
      <c r="FNT88" s="60"/>
      <c r="FNU88" s="60"/>
      <c r="FNV88" s="60"/>
      <c r="FNW88" s="60"/>
      <c r="FNX88" s="60"/>
      <c r="FNY88" s="60"/>
      <c r="FNZ88" s="60"/>
      <c r="FOA88" s="60"/>
      <c r="FOB88" s="60"/>
      <c r="FOC88" s="60"/>
      <c r="FOD88" s="60"/>
      <c r="FOE88" s="60"/>
      <c r="FOF88" s="60"/>
      <c r="FOG88" s="60"/>
      <c r="FOH88" s="60"/>
      <c r="FOI88" s="60"/>
      <c r="FOJ88" s="60"/>
      <c r="FOK88" s="60"/>
      <c r="FOL88" s="60"/>
      <c r="FOM88" s="60"/>
      <c r="FON88" s="60"/>
      <c r="FOO88" s="60"/>
      <c r="FOP88" s="60"/>
      <c r="FOQ88" s="60"/>
      <c r="FOR88" s="60"/>
      <c r="FOS88" s="60"/>
      <c r="FOT88" s="60"/>
      <c r="FOU88" s="60"/>
      <c r="FOV88" s="60"/>
      <c r="FOW88" s="60"/>
      <c r="FOX88" s="60"/>
      <c r="FOY88" s="60"/>
      <c r="FOZ88" s="60"/>
      <c r="FPA88" s="60"/>
      <c r="FPB88" s="60"/>
      <c r="FPC88" s="60"/>
      <c r="FPD88" s="60"/>
      <c r="FPE88" s="60"/>
      <c r="FPF88" s="60"/>
      <c r="FPG88" s="60"/>
      <c r="FPH88" s="60"/>
      <c r="FPI88" s="60"/>
      <c r="FPJ88" s="60"/>
      <c r="FPK88" s="60"/>
      <c r="FPL88" s="60"/>
      <c r="FPM88" s="60"/>
      <c r="FPN88" s="60"/>
      <c r="FPO88" s="60"/>
      <c r="FPP88" s="60"/>
      <c r="FPQ88" s="60"/>
      <c r="FPR88" s="60"/>
      <c r="FPS88" s="60"/>
      <c r="FPT88" s="60"/>
      <c r="FPU88" s="60"/>
      <c r="FPV88" s="60"/>
      <c r="FPW88" s="60"/>
      <c r="FPX88" s="60"/>
      <c r="FPY88" s="60"/>
      <c r="FPZ88" s="60"/>
      <c r="FQA88" s="60"/>
      <c r="FQB88" s="60"/>
      <c r="FQC88" s="60"/>
      <c r="FQD88" s="60"/>
      <c r="FQE88" s="60"/>
      <c r="FQF88" s="60"/>
      <c r="FQG88" s="60"/>
      <c r="FQH88" s="60"/>
      <c r="FQI88" s="60"/>
      <c r="FQJ88" s="60"/>
      <c r="FQK88" s="60"/>
      <c r="FQL88" s="60"/>
      <c r="FQM88" s="60"/>
      <c r="FQN88" s="60"/>
      <c r="FQO88" s="60"/>
      <c r="FQP88" s="60"/>
      <c r="FQQ88" s="60"/>
      <c r="FQR88" s="60"/>
      <c r="FQS88" s="60"/>
      <c r="FQT88" s="60"/>
      <c r="FQU88" s="60"/>
      <c r="FQV88" s="60"/>
      <c r="FQW88" s="60"/>
      <c r="FQX88" s="60"/>
      <c r="FQY88" s="60"/>
      <c r="FQZ88" s="60"/>
      <c r="FRA88" s="60"/>
      <c r="FRB88" s="60"/>
      <c r="FRC88" s="60"/>
      <c r="FRD88" s="60"/>
      <c r="FRE88" s="60"/>
      <c r="FRF88" s="60"/>
      <c r="FRG88" s="60"/>
      <c r="FRH88" s="60"/>
      <c r="FRI88" s="60"/>
      <c r="FRJ88" s="60"/>
      <c r="FRK88" s="60"/>
      <c r="FRL88" s="60"/>
      <c r="FRM88" s="60"/>
      <c r="FRN88" s="60"/>
      <c r="FRO88" s="60"/>
      <c r="FRP88" s="60"/>
      <c r="FRQ88" s="60"/>
      <c r="FRR88" s="60"/>
      <c r="FRS88" s="60"/>
      <c r="FRT88" s="60"/>
      <c r="FRU88" s="60"/>
      <c r="FRV88" s="60"/>
      <c r="FRW88" s="60"/>
      <c r="FRX88" s="60"/>
      <c r="FRY88" s="60"/>
      <c r="FRZ88" s="60"/>
      <c r="FSA88" s="60"/>
      <c r="FSB88" s="60"/>
      <c r="FSC88" s="60"/>
      <c r="FSD88" s="60"/>
      <c r="FSE88" s="60"/>
      <c r="FSF88" s="60"/>
      <c r="FSG88" s="60"/>
      <c r="FSH88" s="60"/>
      <c r="FSI88" s="60"/>
      <c r="FSJ88" s="60"/>
      <c r="FSK88" s="60"/>
      <c r="FSL88" s="60"/>
      <c r="FSM88" s="60"/>
      <c r="FSN88" s="60"/>
      <c r="FSO88" s="60"/>
      <c r="FSP88" s="60"/>
      <c r="FSQ88" s="60"/>
      <c r="FSR88" s="60"/>
      <c r="FSS88" s="60"/>
      <c r="FST88" s="60"/>
      <c r="FSU88" s="60"/>
      <c r="FSV88" s="60"/>
      <c r="FSW88" s="60"/>
      <c r="FSX88" s="60"/>
      <c r="FSY88" s="60"/>
      <c r="FSZ88" s="60"/>
      <c r="FTA88" s="60"/>
      <c r="FTB88" s="60"/>
      <c r="FTC88" s="60"/>
      <c r="FTD88" s="60"/>
      <c r="FTE88" s="60"/>
      <c r="FTF88" s="60"/>
      <c r="FTG88" s="60"/>
      <c r="FTH88" s="60"/>
      <c r="FTI88" s="60"/>
      <c r="FTJ88" s="60"/>
      <c r="FTK88" s="60"/>
      <c r="FTL88" s="60"/>
      <c r="FTM88" s="60"/>
      <c r="FTN88" s="60"/>
      <c r="FTO88" s="60"/>
      <c r="FTP88" s="60"/>
      <c r="FTQ88" s="60"/>
      <c r="FTR88" s="60"/>
      <c r="FTS88" s="60"/>
      <c r="FTT88" s="60"/>
      <c r="FTU88" s="60"/>
      <c r="FTV88" s="60"/>
      <c r="FTW88" s="60"/>
      <c r="FTX88" s="60"/>
      <c r="FTY88" s="60"/>
      <c r="FTZ88" s="60"/>
      <c r="FUA88" s="60"/>
      <c r="FUB88" s="60"/>
      <c r="FUC88" s="60"/>
      <c r="FUD88" s="60"/>
      <c r="FUE88" s="60"/>
      <c r="FUF88" s="60"/>
      <c r="FUG88" s="60"/>
      <c r="FUH88" s="60"/>
      <c r="FUI88" s="60"/>
      <c r="FUJ88" s="60"/>
      <c r="FUK88" s="60"/>
      <c r="FUL88" s="60"/>
      <c r="FUM88" s="60"/>
      <c r="FUN88" s="60"/>
      <c r="FUO88" s="60"/>
      <c r="FUP88" s="60"/>
      <c r="FUQ88" s="60"/>
      <c r="FUR88" s="60"/>
      <c r="FUS88" s="60"/>
      <c r="FUT88" s="60"/>
      <c r="FUU88" s="60"/>
      <c r="FUV88" s="60"/>
      <c r="FUW88" s="60"/>
      <c r="FUX88" s="60"/>
      <c r="FUY88" s="60"/>
      <c r="FUZ88" s="60"/>
      <c r="FVA88" s="60"/>
      <c r="FVB88" s="60"/>
      <c r="FVC88" s="60"/>
      <c r="FVD88" s="60"/>
      <c r="FVE88" s="60"/>
      <c r="FVF88" s="60"/>
      <c r="FVG88" s="60"/>
      <c r="FVH88" s="60"/>
      <c r="FVI88" s="60"/>
      <c r="FVJ88" s="60"/>
      <c r="FVK88" s="60"/>
      <c r="FVL88" s="60"/>
      <c r="FVM88" s="60"/>
      <c r="FVN88" s="60"/>
      <c r="FVO88" s="60"/>
      <c r="FVP88" s="60"/>
      <c r="FVQ88" s="60"/>
      <c r="FVR88" s="60"/>
      <c r="FVS88" s="60"/>
      <c r="FVT88" s="60"/>
      <c r="FVU88" s="60"/>
      <c r="FVV88" s="60"/>
      <c r="FVW88" s="60"/>
      <c r="FVX88" s="60"/>
      <c r="FVY88" s="60"/>
      <c r="FVZ88" s="60"/>
      <c r="FWA88" s="60"/>
      <c r="FWB88" s="60"/>
      <c r="FWC88" s="60"/>
      <c r="FWD88" s="60"/>
      <c r="FWE88" s="60"/>
      <c r="FWF88" s="60"/>
      <c r="FWG88" s="60"/>
      <c r="FWH88" s="60"/>
      <c r="FWI88" s="60"/>
      <c r="FWJ88" s="60"/>
      <c r="FWK88" s="60"/>
      <c r="FWL88" s="60"/>
      <c r="FWM88" s="60"/>
      <c r="FWN88" s="60"/>
      <c r="FWO88" s="60"/>
      <c r="FWP88" s="60"/>
      <c r="FWQ88" s="60"/>
      <c r="FWR88" s="60"/>
      <c r="FWS88" s="60"/>
      <c r="FWT88" s="60"/>
      <c r="FWU88" s="60"/>
      <c r="FWV88" s="60"/>
      <c r="FWW88" s="60"/>
      <c r="FWX88" s="60"/>
      <c r="FWY88" s="60"/>
      <c r="FWZ88" s="60"/>
      <c r="FXA88" s="60"/>
      <c r="FXB88" s="60"/>
      <c r="FXC88" s="60"/>
      <c r="FXD88" s="60"/>
      <c r="FXE88" s="60"/>
      <c r="FXF88" s="60"/>
      <c r="FXG88" s="60"/>
      <c r="FXH88" s="60"/>
      <c r="FXI88" s="60"/>
      <c r="FXJ88" s="60"/>
      <c r="FXK88" s="60"/>
      <c r="FXL88" s="60"/>
      <c r="FXM88" s="60"/>
      <c r="FXN88" s="60"/>
      <c r="FXO88" s="60"/>
      <c r="FXP88" s="60"/>
      <c r="FXQ88" s="60"/>
      <c r="FXR88" s="60"/>
      <c r="FXS88" s="60"/>
      <c r="FXT88" s="60"/>
      <c r="FXU88" s="60"/>
      <c r="FXV88" s="60"/>
      <c r="FXW88" s="60"/>
      <c r="FXX88" s="60"/>
      <c r="FXY88" s="60"/>
      <c r="FXZ88" s="60"/>
      <c r="FYA88" s="60"/>
      <c r="FYB88" s="60"/>
      <c r="FYC88" s="60"/>
      <c r="FYD88" s="60"/>
      <c r="FYE88" s="60"/>
      <c r="FYF88" s="60"/>
      <c r="FYG88" s="60"/>
      <c r="FYH88" s="60"/>
      <c r="FYI88" s="60"/>
      <c r="FYJ88" s="60"/>
      <c r="FYK88" s="60"/>
      <c r="FYL88" s="60"/>
      <c r="FYM88" s="60"/>
      <c r="FYN88" s="60"/>
      <c r="FYO88" s="60"/>
      <c r="FYP88" s="60"/>
      <c r="FYQ88" s="60"/>
      <c r="FYR88" s="60"/>
      <c r="FYS88" s="60"/>
      <c r="FYT88" s="60"/>
      <c r="FYU88" s="60"/>
      <c r="FYV88" s="60"/>
      <c r="FYW88" s="60"/>
      <c r="FYX88" s="60"/>
      <c r="FYY88" s="60"/>
      <c r="FYZ88" s="60"/>
      <c r="FZA88" s="60"/>
      <c r="FZB88" s="60"/>
      <c r="FZC88" s="60"/>
      <c r="FZD88" s="60"/>
      <c r="FZE88" s="60"/>
      <c r="FZF88" s="60"/>
      <c r="FZG88" s="60"/>
      <c r="FZH88" s="60"/>
      <c r="FZI88" s="60"/>
      <c r="FZJ88" s="60"/>
      <c r="FZK88" s="60"/>
      <c r="FZL88" s="60"/>
      <c r="FZM88" s="60"/>
      <c r="FZN88" s="60"/>
      <c r="FZO88" s="60"/>
      <c r="FZP88" s="60"/>
      <c r="FZQ88" s="60"/>
      <c r="FZR88" s="60"/>
      <c r="FZS88" s="60"/>
      <c r="FZT88" s="60"/>
      <c r="FZU88" s="60"/>
      <c r="FZV88" s="60"/>
      <c r="FZW88" s="60"/>
      <c r="FZX88" s="60"/>
      <c r="FZY88" s="60"/>
      <c r="FZZ88" s="60"/>
      <c r="GAA88" s="60"/>
      <c r="GAB88" s="60"/>
      <c r="GAC88" s="60"/>
      <c r="GAD88" s="60"/>
      <c r="GAE88" s="60"/>
      <c r="GAF88" s="60"/>
      <c r="GAG88" s="60"/>
      <c r="GAH88" s="60"/>
      <c r="GAI88" s="60"/>
      <c r="GAJ88" s="60"/>
      <c r="GAK88" s="60"/>
      <c r="GAL88" s="60"/>
      <c r="GAM88" s="60"/>
      <c r="GAN88" s="60"/>
      <c r="GAO88" s="60"/>
      <c r="GAP88" s="60"/>
      <c r="GAQ88" s="60"/>
      <c r="GAR88" s="60"/>
      <c r="GAS88" s="60"/>
      <c r="GAT88" s="60"/>
      <c r="GAU88" s="60"/>
      <c r="GAV88" s="60"/>
      <c r="GAW88" s="60"/>
      <c r="GAX88" s="60"/>
      <c r="GAY88" s="60"/>
      <c r="GAZ88" s="60"/>
      <c r="GBA88" s="60"/>
      <c r="GBB88" s="60"/>
      <c r="GBC88" s="60"/>
      <c r="GBD88" s="60"/>
      <c r="GBE88" s="60"/>
      <c r="GBF88" s="60"/>
      <c r="GBG88" s="60"/>
      <c r="GBH88" s="60"/>
      <c r="GBI88" s="60"/>
      <c r="GBJ88" s="60"/>
      <c r="GBK88" s="60"/>
      <c r="GBL88" s="60"/>
      <c r="GBM88" s="60"/>
      <c r="GBN88" s="60"/>
      <c r="GBO88" s="60"/>
      <c r="GBP88" s="60"/>
      <c r="GBQ88" s="60"/>
      <c r="GBR88" s="60"/>
      <c r="GBS88" s="60"/>
      <c r="GBT88" s="60"/>
      <c r="GBU88" s="60"/>
      <c r="GBV88" s="60"/>
      <c r="GBW88" s="60"/>
      <c r="GBX88" s="60"/>
      <c r="GBY88" s="60"/>
      <c r="GBZ88" s="60"/>
      <c r="GCA88" s="60"/>
      <c r="GCB88" s="60"/>
      <c r="GCC88" s="60"/>
      <c r="GCD88" s="60"/>
      <c r="GCE88" s="60"/>
      <c r="GCF88" s="60"/>
      <c r="GCG88" s="60"/>
      <c r="GCH88" s="60"/>
      <c r="GCI88" s="60"/>
      <c r="GCJ88" s="60"/>
      <c r="GCK88" s="60"/>
      <c r="GCL88" s="60"/>
      <c r="GCM88" s="60"/>
      <c r="GCN88" s="60"/>
      <c r="GCO88" s="60"/>
      <c r="GCP88" s="60"/>
      <c r="GCQ88" s="60"/>
      <c r="GCR88" s="60"/>
      <c r="GCS88" s="60"/>
      <c r="GCT88" s="60"/>
      <c r="GCU88" s="60"/>
      <c r="GCV88" s="60"/>
      <c r="GCW88" s="60"/>
      <c r="GCX88" s="60"/>
      <c r="GCY88" s="60"/>
      <c r="GCZ88" s="60"/>
      <c r="GDA88" s="60"/>
      <c r="GDB88" s="60"/>
      <c r="GDC88" s="60"/>
      <c r="GDD88" s="60"/>
      <c r="GDE88" s="60"/>
      <c r="GDF88" s="60"/>
      <c r="GDG88" s="60"/>
      <c r="GDH88" s="60"/>
      <c r="GDI88" s="60"/>
      <c r="GDJ88" s="60"/>
      <c r="GDK88" s="60"/>
      <c r="GDL88" s="60"/>
      <c r="GDM88" s="60"/>
      <c r="GDN88" s="60"/>
      <c r="GDO88" s="60"/>
      <c r="GDP88" s="60"/>
      <c r="GDQ88" s="60"/>
      <c r="GDR88" s="60"/>
      <c r="GDS88" s="60"/>
      <c r="GDT88" s="60"/>
      <c r="GDU88" s="60"/>
      <c r="GDV88" s="60"/>
      <c r="GDW88" s="60"/>
      <c r="GDX88" s="60"/>
      <c r="GDY88" s="60"/>
      <c r="GDZ88" s="60"/>
      <c r="GEA88" s="60"/>
      <c r="GEB88" s="60"/>
      <c r="GEC88" s="60"/>
      <c r="GED88" s="60"/>
      <c r="GEE88" s="60"/>
      <c r="GEF88" s="60"/>
      <c r="GEG88" s="60"/>
      <c r="GEH88" s="60"/>
      <c r="GEI88" s="60"/>
      <c r="GEJ88" s="60"/>
      <c r="GEK88" s="60"/>
      <c r="GEL88" s="60"/>
      <c r="GEM88" s="60"/>
      <c r="GEN88" s="60"/>
      <c r="GEO88" s="60"/>
      <c r="GEP88" s="60"/>
      <c r="GEQ88" s="60"/>
      <c r="GER88" s="60"/>
      <c r="GES88" s="60"/>
      <c r="GET88" s="60"/>
      <c r="GEU88" s="60"/>
      <c r="GEV88" s="60"/>
      <c r="GEW88" s="60"/>
      <c r="GEX88" s="60"/>
      <c r="GEY88" s="60"/>
      <c r="GEZ88" s="60"/>
      <c r="GFA88" s="60"/>
      <c r="GFB88" s="60"/>
      <c r="GFC88" s="60"/>
      <c r="GFD88" s="60"/>
      <c r="GFE88" s="60"/>
      <c r="GFF88" s="60"/>
      <c r="GFG88" s="60"/>
      <c r="GFH88" s="60"/>
      <c r="GFI88" s="60"/>
      <c r="GFJ88" s="60"/>
      <c r="GFK88" s="60"/>
      <c r="GFL88" s="60"/>
      <c r="GFM88" s="60"/>
      <c r="GFN88" s="60"/>
      <c r="GFO88" s="60"/>
      <c r="GFP88" s="60"/>
      <c r="GFQ88" s="60"/>
      <c r="GFR88" s="60"/>
      <c r="GFS88" s="60"/>
      <c r="GFT88" s="60"/>
      <c r="GFU88" s="60"/>
      <c r="GFV88" s="60"/>
      <c r="GFW88" s="60"/>
      <c r="GFX88" s="60"/>
      <c r="GFY88" s="60"/>
      <c r="GFZ88" s="60"/>
      <c r="GGA88" s="60"/>
      <c r="GGB88" s="60"/>
      <c r="GGC88" s="60"/>
      <c r="GGD88" s="60"/>
      <c r="GGE88" s="60"/>
      <c r="GGF88" s="60"/>
      <c r="GGG88" s="60"/>
      <c r="GGH88" s="60"/>
      <c r="GGI88" s="60"/>
      <c r="GGJ88" s="60"/>
      <c r="GGK88" s="60"/>
      <c r="GGL88" s="60"/>
      <c r="GGM88" s="60"/>
      <c r="GGN88" s="60"/>
      <c r="GGO88" s="60"/>
      <c r="GGP88" s="60"/>
      <c r="GGQ88" s="60"/>
      <c r="GGR88" s="60"/>
      <c r="GGS88" s="60"/>
      <c r="GGT88" s="60"/>
      <c r="GGU88" s="60"/>
      <c r="GGV88" s="60"/>
      <c r="GGW88" s="60"/>
      <c r="GGX88" s="60"/>
      <c r="GGY88" s="60"/>
      <c r="GGZ88" s="60"/>
      <c r="GHA88" s="60"/>
      <c r="GHB88" s="60"/>
      <c r="GHC88" s="60"/>
      <c r="GHD88" s="60"/>
      <c r="GHE88" s="60"/>
      <c r="GHF88" s="60"/>
      <c r="GHG88" s="60"/>
      <c r="GHH88" s="60"/>
      <c r="GHI88" s="60"/>
      <c r="GHJ88" s="60"/>
      <c r="GHK88" s="60"/>
      <c r="GHL88" s="60"/>
      <c r="GHM88" s="60"/>
      <c r="GHN88" s="60"/>
      <c r="GHO88" s="60"/>
      <c r="GHP88" s="60"/>
      <c r="GHQ88" s="60"/>
      <c r="GHR88" s="60"/>
      <c r="GHS88" s="60"/>
      <c r="GHT88" s="60"/>
      <c r="GHU88" s="60"/>
      <c r="GHV88" s="60"/>
      <c r="GHW88" s="60"/>
      <c r="GHX88" s="60"/>
      <c r="GHY88" s="60"/>
      <c r="GHZ88" s="60"/>
      <c r="GIA88" s="60"/>
      <c r="GIB88" s="60"/>
      <c r="GIC88" s="60"/>
      <c r="GID88" s="60"/>
      <c r="GIE88" s="60"/>
      <c r="GIF88" s="60"/>
      <c r="GIG88" s="60"/>
      <c r="GIH88" s="60"/>
      <c r="GII88" s="60"/>
      <c r="GIJ88" s="60"/>
      <c r="GIK88" s="60"/>
      <c r="GIL88" s="60"/>
      <c r="GIM88" s="60"/>
      <c r="GIN88" s="60"/>
      <c r="GIO88" s="60"/>
      <c r="GIP88" s="60"/>
      <c r="GIQ88" s="60"/>
      <c r="GIR88" s="60"/>
      <c r="GIS88" s="60"/>
      <c r="GIT88" s="60"/>
      <c r="GIU88" s="60"/>
      <c r="GIV88" s="60"/>
      <c r="GIW88" s="60"/>
      <c r="GIX88" s="60"/>
      <c r="GIY88" s="60"/>
      <c r="GIZ88" s="60"/>
      <c r="GJA88" s="60"/>
      <c r="GJB88" s="60"/>
      <c r="GJC88" s="60"/>
      <c r="GJD88" s="60"/>
      <c r="GJE88" s="60"/>
      <c r="GJF88" s="60"/>
      <c r="GJG88" s="60"/>
      <c r="GJH88" s="60"/>
      <c r="GJI88" s="60"/>
      <c r="GJJ88" s="60"/>
      <c r="GJK88" s="60"/>
      <c r="GJL88" s="60"/>
      <c r="GJM88" s="60"/>
      <c r="GJN88" s="60"/>
      <c r="GJO88" s="60"/>
      <c r="GJP88" s="60"/>
      <c r="GJQ88" s="60"/>
      <c r="GJR88" s="60"/>
      <c r="GJS88" s="60"/>
      <c r="GJT88" s="60"/>
      <c r="GJU88" s="60"/>
      <c r="GJV88" s="60"/>
      <c r="GJW88" s="60"/>
      <c r="GJX88" s="60"/>
      <c r="GJY88" s="60"/>
      <c r="GJZ88" s="60"/>
      <c r="GKA88" s="60"/>
      <c r="GKB88" s="60"/>
      <c r="GKC88" s="60"/>
      <c r="GKD88" s="60"/>
      <c r="GKE88" s="60"/>
      <c r="GKF88" s="60"/>
      <c r="GKG88" s="60"/>
      <c r="GKH88" s="60"/>
      <c r="GKI88" s="60"/>
      <c r="GKJ88" s="60"/>
      <c r="GKK88" s="60"/>
      <c r="GKL88" s="60"/>
      <c r="GKM88" s="60"/>
      <c r="GKN88" s="60"/>
      <c r="GKO88" s="60"/>
      <c r="GKP88" s="60"/>
      <c r="GKQ88" s="60"/>
      <c r="GKR88" s="60"/>
      <c r="GKS88" s="60"/>
      <c r="GKT88" s="60"/>
      <c r="GKU88" s="60"/>
      <c r="GKV88" s="60"/>
      <c r="GKW88" s="60"/>
      <c r="GKX88" s="60"/>
      <c r="GKY88" s="60"/>
      <c r="GKZ88" s="60"/>
      <c r="GLA88" s="60"/>
      <c r="GLB88" s="60"/>
      <c r="GLC88" s="60"/>
      <c r="GLD88" s="60"/>
      <c r="GLE88" s="60"/>
      <c r="GLF88" s="60"/>
      <c r="GLG88" s="60"/>
      <c r="GLH88" s="60"/>
      <c r="GLI88" s="60"/>
      <c r="GLJ88" s="60"/>
      <c r="GLK88" s="60"/>
      <c r="GLL88" s="60"/>
      <c r="GLM88" s="60"/>
      <c r="GLN88" s="60"/>
      <c r="GLO88" s="60"/>
      <c r="GLP88" s="60"/>
      <c r="GLQ88" s="60"/>
      <c r="GLR88" s="60"/>
      <c r="GLS88" s="60"/>
      <c r="GLT88" s="60"/>
      <c r="GLU88" s="60"/>
      <c r="GLV88" s="60"/>
      <c r="GLW88" s="60"/>
      <c r="GLX88" s="60"/>
      <c r="GLY88" s="60"/>
      <c r="GLZ88" s="60"/>
      <c r="GMA88" s="60"/>
      <c r="GMB88" s="60"/>
      <c r="GMC88" s="60"/>
      <c r="GMD88" s="60"/>
      <c r="GME88" s="60"/>
      <c r="GMF88" s="60"/>
      <c r="GMG88" s="60"/>
      <c r="GMH88" s="60"/>
      <c r="GMI88" s="60"/>
      <c r="GMJ88" s="60"/>
      <c r="GMK88" s="60"/>
      <c r="GML88" s="60"/>
      <c r="GMM88" s="60"/>
      <c r="GMN88" s="60"/>
      <c r="GMO88" s="60"/>
      <c r="GMP88" s="60"/>
      <c r="GMQ88" s="60"/>
      <c r="GMR88" s="60"/>
      <c r="GMS88" s="60"/>
      <c r="GMT88" s="60"/>
      <c r="GMU88" s="60"/>
      <c r="GMV88" s="60"/>
      <c r="GMW88" s="60"/>
      <c r="GMX88" s="60"/>
      <c r="GMY88" s="60"/>
      <c r="GMZ88" s="60"/>
      <c r="GNA88" s="60"/>
      <c r="GNB88" s="60"/>
      <c r="GNC88" s="60"/>
      <c r="GND88" s="60"/>
      <c r="GNE88" s="60"/>
      <c r="GNF88" s="60"/>
      <c r="GNG88" s="60"/>
      <c r="GNH88" s="60"/>
      <c r="GNI88" s="60"/>
      <c r="GNJ88" s="60"/>
      <c r="GNK88" s="60"/>
      <c r="GNL88" s="60"/>
      <c r="GNM88" s="60"/>
      <c r="GNN88" s="60"/>
      <c r="GNO88" s="60"/>
      <c r="GNP88" s="60"/>
      <c r="GNQ88" s="60"/>
      <c r="GNR88" s="60"/>
      <c r="GNS88" s="60"/>
      <c r="GNT88" s="60"/>
      <c r="GNU88" s="60"/>
      <c r="GNV88" s="60"/>
      <c r="GNW88" s="60"/>
      <c r="GNX88" s="60"/>
      <c r="GNY88" s="60"/>
      <c r="GNZ88" s="60"/>
      <c r="GOA88" s="60"/>
      <c r="GOB88" s="60"/>
      <c r="GOC88" s="60"/>
      <c r="GOD88" s="60"/>
      <c r="GOE88" s="60"/>
      <c r="GOF88" s="60"/>
      <c r="GOG88" s="60"/>
      <c r="GOH88" s="60"/>
      <c r="GOI88" s="60"/>
      <c r="GOJ88" s="60"/>
      <c r="GOK88" s="60"/>
      <c r="GOL88" s="60"/>
      <c r="GOM88" s="60"/>
      <c r="GON88" s="60"/>
      <c r="GOO88" s="60"/>
      <c r="GOP88" s="60"/>
      <c r="GOQ88" s="60"/>
      <c r="GOR88" s="60"/>
      <c r="GOS88" s="60"/>
      <c r="GOT88" s="60"/>
      <c r="GOU88" s="60"/>
      <c r="GOV88" s="60"/>
      <c r="GOW88" s="60"/>
      <c r="GOX88" s="60"/>
      <c r="GOY88" s="60"/>
      <c r="GOZ88" s="60"/>
      <c r="GPA88" s="60"/>
      <c r="GPB88" s="60"/>
      <c r="GPC88" s="60"/>
      <c r="GPD88" s="60"/>
      <c r="GPE88" s="60"/>
      <c r="GPF88" s="60"/>
      <c r="GPG88" s="60"/>
      <c r="GPH88" s="60"/>
      <c r="GPI88" s="60"/>
      <c r="GPJ88" s="60"/>
      <c r="GPK88" s="60"/>
      <c r="GPL88" s="60"/>
      <c r="GPM88" s="60"/>
      <c r="GPN88" s="60"/>
      <c r="GPO88" s="60"/>
      <c r="GPP88" s="60"/>
      <c r="GPQ88" s="60"/>
      <c r="GPR88" s="60"/>
      <c r="GPS88" s="60"/>
      <c r="GPT88" s="60"/>
      <c r="GPU88" s="60"/>
      <c r="GPV88" s="60"/>
      <c r="GPW88" s="60"/>
      <c r="GPX88" s="60"/>
      <c r="GPY88" s="60"/>
      <c r="GPZ88" s="60"/>
      <c r="GQA88" s="60"/>
      <c r="GQB88" s="60"/>
      <c r="GQC88" s="60"/>
      <c r="GQD88" s="60"/>
      <c r="GQE88" s="60"/>
      <c r="GQF88" s="60"/>
      <c r="GQG88" s="60"/>
      <c r="GQH88" s="60"/>
      <c r="GQI88" s="60"/>
      <c r="GQJ88" s="60"/>
      <c r="GQK88" s="60"/>
      <c r="GQL88" s="60"/>
      <c r="GQM88" s="60"/>
      <c r="GQN88" s="60"/>
      <c r="GQO88" s="60"/>
      <c r="GQP88" s="60"/>
      <c r="GQQ88" s="60"/>
      <c r="GQR88" s="60"/>
      <c r="GQS88" s="60"/>
      <c r="GQT88" s="60"/>
      <c r="GQU88" s="60"/>
      <c r="GQV88" s="60"/>
      <c r="GQW88" s="60"/>
      <c r="GQX88" s="60"/>
      <c r="GQY88" s="60"/>
      <c r="GQZ88" s="60"/>
      <c r="GRA88" s="60"/>
      <c r="GRB88" s="60"/>
      <c r="GRC88" s="60"/>
      <c r="GRD88" s="60"/>
      <c r="GRE88" s="60"/>
      <c r="GRF88" s="60"/>
      <c r="GRG88" s="60"/>
      <c r="GRH88" s="60"/>
      <c r="GRI88" s="60"/>
      <c r="GRJ88" s="60"/>
      <c r="GRK88" s="60"/>
      <c r="GRL88" s="60"/>
      <c r="GRM88" s="60"/>
      <c r="GRN88" s="60"/>
      <c r="GRO88" s="60"/>
      <c r="GRP88" s="60"/>
      <c r="GRQ88" s="60"/>
      <c r="GRR88" s="60"/>
      <c r="GRS88" s="60"/>
      <c r="GRT88" s="60"/>
      <c r="GRU88" s="60"/>
      <c r="GRV88" s="60"/>
      <c r="GRW88" s="60"/>
      <c r="GRX88" s="60"/>
      <c r="GRY88" s="60"/>
      <c r="GRZ88" s="60"/>
      <c r="GSA88" s="60"/>
      <c r="GSB88" s="60"/>
      <c r="GSC88" s="60"/>
      <c r="GSD88" s="60"/>
      <c r="GSE88" s="60"/>
      <c r="GSF88" s="60"/>
      <c r="GSG88" s="60"/>
      <c r="GSH88" s="60"/>
      <c r="GSI88" s="60"/>
      <c r="GSJ88" s="60"/>
      <c r="GSK88" s="60"/>
      <c r="GSL88" s="60"/>
      <c r="GSM88" s="60"/>
      <c r="GSN88" s="60"/>
      <c r="GSO88" s="60"/>
      <c r="GSP88" s="60"/>
      <c r="GSQ88" s="60"/>
      <c r="GSR88" s="60"/>
      <c r="GSS88" s="60"/>
      <c r="GST88" s="60"/>
      <c r="GSU88" s="60"/>
      <c r="GSV88" s="60"/>
      <c r="GSW88" s="60"/>
      <c r="GSX88" s="60"/>
      <c r="GSY88" s="60"/>
      <c r="GSZ88" s="60"/>
      <c r="GTA88" s="60"/>
      <c r="GTB88" s="60"/>
      <c r="GTC88" s="60"/>
      <c r="GTD88" s="60"/>
      <c r="GTE88" s="60"/>
      <c r="GTF88" s="60"/>
      <c r="GTG88" s="60"/>
      <c r="GTH88" s="60"/>
      <c r="GTI88" s="60"/>
      <c r="GTJ88" s="60"/>
      <c r="GTK88" s="60"/>
      <c r="GTL88" s="60"/>
      <c r="GTM88" s="60"/>
      <c r="GTN88" s="60"/>
      <c r="GTO88" s="60"/>
      <c r="GTP88" s="60"/>
      <c r="GTQ88" s="60"/>
      <c r="GTR88" s="60"/>
      <c r="GTS88" s="60"/>
      <c r="GTT88" s="60"/>
      <c r="GTU88" s="60"/>
      <c r="GTV88" s="60"/>
      <c r="GTW88" s="60"/>
      <c r="GTX88" s="60"/>
      <c r="GTY88" s="60"/>
      <c r="GTZ88" s="60"/>
      <c r="GUA88" s="60"/>
      <c r="GUB88" s="60"/>
      <c r="GUC88" s="60"/>
      <c r="GUD88" s="60"/>
      <c r="GUE88" s="60"/>
      <c r="GUF88" s="60"/>
      <c r="GUG88" s="60"/>
      <c r="GUH88" s="60"/>
      <c r="GUI88" s="60"/>
      <c r="GUJ88" s="60"/>
      <c r="GUK88" s="60"/>
      <c r="GUL88" s="60"/>
      <c r="GUM88" s="60"/>
      <c r="GUN88" s="60"/>
      <c r="GUO88" s="60"/>
      <c r="GUP88" s="60"/>
      <c r="GUQ88" s="60"/>
      <c r="GUR88" s="60"/>
      <c r="GUS88" s="60"/>
      <c r="GUT88" s="60"/>
      <c r="GUU88" s="60"/>
      <c r="GUV88" s="60"/>
      <c r="GUW88" s="60"/>
      <c r="GUX88" s="60"/>
      <c r="GUY88" s="60"/>
      <c r="GUZ88" s="60"/>
      <c r="GVA88" s="60"/>
      <c r="GVB88" s="60"/>
      <c r="GVC88" s="60"/>
      <c r="GVD88" s="60"/>
      <c r="GVE88" s="60"/>
      <c r="GVF88" s="60"/>
      <c r="GVG88" s="60"/>
      <c r="GVH88" s="60"/>
      <c r="GVI88" s="60"/>
      <c r="GVJ88" s="60"/>
      <c r="GVK88" s="60"/>
      <c r="GVL88" s="60"/>
      <c r="GVM88" s="60"/>
      <c r="GVN88" s="60"/>
      <c r="GVO88" s="60"/>
      <c r="GVP88" s="60"/>
      <c r="GVQ88" s="60"/>
      <c r="GVR88" s="60"/>
      <c r="GVS88" s="60"/>
      <c r="GVT88" s="60"/>
      <c r="GVU88" s="60"/>
      <c r="GVV88" s="60"/>
      <c r="GVW88" s="60"/>
      <c r="GVX88" s="60"/>
      <c r="GVY88" s="60"/>
      <c r="GVZ88" s="60"/>
      <c r="GWA88" s="60"/>
      <c r="GWB88" s="60"/>
      <c r="GWC88" s="60"/>
      <c r="GWD88" s="60"/>
      <c r="GWE88" s="60"/>
      <c r="GWF88" s="60"/>
      <c r="GWG88" s="60"/>
      <c r="GWH88" s="60"/>
      <c r="GWI88" s="60"/>
      <c r="GWJ88" s="60"/>
      <c r="GWK88" s="60"/>
      <c r="GWL88" s="60"/>
      <c r="GWM88" s="60"/>
      <c r="GWN88" s="60"/>
      <c r="GWO88" s="60"/>
      <c r="GWP88" s="60"/>
      <c r="GWQ88" s="60"/>
      <c r="GWR88" s="60"/>
      <c r="GWS88" s="60"/>
      <c r="GWT88" s="60"/>
      <c r="GWU88" s="60"/>
      <c r="GWV88" s="60"/>
      <c r="GWW88" s="60"/>
      <c r="GWX88" s="60"/>
      <c r="GWY88" s="60"/>
      <c r="GWZ88" s="60"/>
      <c r="GXA88" s="60"/>
      <c r="GXB88" s="60"/>
      <c r="GXC88" s="60"/>
      <c r="GXD88" s="60"/>
      <c r="GXE88" s="60"/>
      <c r="GXF88" s="60"/>
      <c r="GXG88" s="60"/>
      <c r="GXH88" s="60"/>
      <c r="GXI88" s="60"/>
      <c r="GXJ88" s="60"/>
      <c r="GXK88" s="60"/>
      <c r="GXL88" s="60"/>
      <c r="GXM88" s="60"/>
      <c r="GXN88" s="60"/>
      <c r="GXO88" s="60"/>
      <c r="GXP88" s="60"/>
      <c r="GXQ88" s="60"/>
      <c r="GXR88" s="60"/>
      <c r="GXS88" s="60"/>
      <c r="GXT88" s="60"/>
      <c r="GXU88" s="60"/>
      <c r="GXV88" s="60"/>
      <c r="GXW88" s="60"/>
      <c r="GXX88" s="60"/>
      <c r="GXY88" s="60"/>
      <c r="GXZ88" s="60"/>
      <c r="GYA88" s="60"/>
      <c r="GYB88" s="60"/>
      <c r="GYC88" s="60"/>
      <c r="GYD88" s="60"/>
      <c r="GYE88" s="60"/>
      <c r="GYF88" s="60"/>
      <c r="GYG88" s="60"/>
      <c r="GYH88" s="60"/>
      <c r="GYI88" s="60"/>
      <c r="GYJ88" s="60"/>
      <c r="GYK88" s="60"/>
      <c r="GYL88" s="60"/>
      <c r="GYM88" s="60"/>
      <c r="GYN88" s="60"/>
      <c r="GYO88" s="60"/>
      <c r="GYP88" s="60"/>
      <c r="GYQ88" s="60"/>
      <c r="GYR88" s="60"/>
      <c r="GYS88" s="60"/>
      <c r="GYT88" s="60"/>
      <c r="GYU88" s="60"/>
      <c r="GYV88" s="60"/>
      <c r="GYW88" s="60"/>
      <c r="GYX88" s="60"/>
      <c r="GYY88" s="60"/>
      <c r="GYZ88" s="60"/>
      <c r="GZA88" s="60"/>
      <c r="GZB88" s="60"/>
      <c r="GZC88" s="60"/>
      <c r="GZD88" s="60"/>
      <c r="GZE88" s="60"/>
      <c r="GZF88" s="60"/>
      <c r="GZG88" s="60"/>
      <c r="GZH88" s="60"/>
      <c r="GZI88" s="60"/>
      <c r="GZJ88" s="60"/>
      <c r="GZK88" s="60"/>
      <c r="GZL88" s="60"/>
      <c r="GZM88" s="60"/>
      <c r="GZN88" s="60"/>
      <c r="GZO88" s="60"/>
      <c r="GZP88" s="60"/>
      <c r="GZQ88" s="60"/>
      <c r="GZR88" s="60"/>
      <c r="GZS88" s="60"/>
      <c r="GZT88" s="60"/>
      <c r="GZU88" s="60"/>
      <c r="GZV88" s="60"/>
      <c r="GZW88" s="60"/>
      <c r="GZX88" s="60"/>
      <c r="GZY88" s="60"/>
      <c r="GZZ88" s="60"/>
    </row>
    <row r="89" spans="1:5434" s="52" customFormat="1" ht="18.75" customHeight="1" x14ac:dyDescent="0.2">
      <c r="A89" s="84">
        <v>8</v>
      </c>
      <c r="B89" s="63" t="str">
        <f>B70</f>
        <v>UBND thành phố Gia Nghĩa</v>
      </c>
      <c r="C89" s="37"/>
      <c r="D89" s="94">
        <f t="shared" si="161"/>
        <v>289</v>
      </c>
      <c r="E89" s="39">
        <f t="shared" si="167"/>
        <v>82</v>
      </c>
      <c r="F89" s="39">
        <f t="shared" si="168"/>
        <v>181</v>
      </c>
      <c r="G89" s="109">
        <f t="shared" si="169"/>
        <v>0</v>
      </c>
      <c r="H89" s="138">
        <f t="shared" si="170"/>
        <v>0</v>
      </c>
      <c r="I89" s="39">
        <f t="shared" si="171"/>
        <v>181</v>
      </c>
      <c r="J89" s="94">
        <v>263</v>
      </c>
      <c r="K89" s="39">
        <v>82</v>
      </c>
      <c r="L89" s="39">
        <f t="shared" si="172"/>
        <v>181</v>
      </c>
      <c r="M89" s="187">
        <v>0</v>
      </c>
      <c r="N89" s="115">
        <v>0</v>
      </c>
      <c r="O89" s="39">
        <f t="shared" si="173"/>
        <v>181</v>
      </c>
      <c r="P89" s="94">
        <f t="shared" si="79"/>
        <v>26</v>
      </c>
      <c r="Q89" s="39"/>
      <c r="R89" s="39">
        <f t="shared" si="174"/>
        <v>0</v>
      </c>
      <c r="S89" s="109">
        <f t="shared" si="175"/>
        <v>0</v>
      </c>
      <c r="T89" s="116">
        <f t="shared" si="176"/>
        <v>0</v>
      </c>
      <c r="U89" s="39">
        <f t="shared" si="177"/>
        <v>0</v>
      </c>
      <c r="V89" s="40"/>
      <c r="W89" s="39"/>
      <c r="X89" s="39">
        <f t="shared" si="178"/>
        <v>0</v>
      </c>
      <c r="Y89" s="109">
        <v>0</v>
      </c>
      <c r="Z89" s="116">
        <v>0</v>
      </c>
      <c r="AA89" s="39">
        <f t="shared" si="179"/>
        <v>0</v>
      </c>
      <c r="AB89" s="40">
        <v>26</v>
      </c>
      <c r="AC89" s="39"/>
      <c r="AD89" s="39"/>
      <c r="AE89" s="39"/>
      <c r="AF89" s="39"/>
      <c r="AG89" s="39"/>
      <c r="AH89" s="39"/>
      <c r="AI89" s="39"/>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60"/>
      <c r="ON89" s="60"/>
      <c r="OO89" s="60"/>
      <c r="OP89" s="60"/>
      <c r="OQ89" s="60"/>
      <c r="OR89" s="60"/>
      <c r="OS89" s="60"/>
      <c r="OT89" s="60"/>
      <c r="OU89" s="60"/>
      <c r="OV89" s="60"/>
      <c r="OW89" s="60"/>
      <c r="OX89" s="60"/>
      <c r="OY89" s="60"/>
      <c r="OZ89" s="60"/>
      <c r="PA89" s="60"/>
      <c r="PB89" s="60"/>
      <c r="PC89" s="60"/>
      <c r="PD89" s="60"/>
      <c r="PE89" s="60"/>
      <c r="PF89" s="60"/>
      <c r="PG89" s="60"/>
      <c r="PH89" s="60"/>
      <c r="PI89" s="60"/>
      <c r="PJ89" s="60"/>
      <c r="PK89" s="60"/>
      <c r="PL89" s="60"/>
      <c r="PM89" s="60"/>
      <c r="PN89" s="60"/>
      <c r="PO89" s="60"/>
      <c r="PP89" s="60"/>
      <c r="PQ89" s="60"/>
      <c r="PR89" s="60"/>
      <c r="PS89" s="60"/>
      <c r="PT89" s="60"/>
      <c r="PU89" s="60"/>
      <c r="PV89" s="60"/>
      <c r="PW89" s="60"/>
      <c r="PX89" s="60"/>
      <c r="PY89" s="60"/>
      <c r="PZ89" s="60"/>
      <c r="QA89" s="60"/>
      <c r="QB89" s="60"/>
      <c r="QC89" s="60"/>
      <c r="QD89" s="60"/>
      <c r="QE89" s="60"/>
      <c r="QF89" s="60"/>
      <c r="QG89" s="60"/>
      <c r="QH89" s="60"/>
      <c r="QI89" s="60"/>
      <c r="QJ89" s="60"/>
      <c r="QK89" s="60"/>
      <c r="QL89" s="60"/>
      <c r="QM89" s="60"/>
      <c r="QN89" s="60"/>
      <c r="QO89" s="60"/>
      <c r="QP89" s="60"/>
      <c r="QQ89" s="60"/>
      <c r="QR89" s="60"/>
      <c r="QS89" s="60"/>
      <c r="QT89" s="60"/>
      <c r="QU89" s="60"/>
      <c r="QV89" s="60"/>
      <c r="QW89" s="60"/>
      <c r="QX89" s="60"/>
      <c r="QY89" s="60"/>
      <c r="QZ89" s="60"/>
      <c r="RA89" s="60"/>
      <c r="RB89" s="60"/>
      <c r="RC89" s="60"/>
      <c r="RD89" s="60"/>
      <c r="RE89" s="60"/>
      <c r="RF89" s="60"/>
      <c r="RG89" s="60"/>
      <c r="RH89" s="60"/>
      <c r="RI89" s="60"/>
      <c r="RJ89" s="60"/>
      <c r="RK89" s="60"/>
      <c r="RL89" s="60"/>
      <c r="RM89" s="60"/>
      <c r="RN89" s="60"/>
      <c r="RO89" s="60"/>
      <c r="RP89" s="60"/>
      <c r="RQ89" s="60"/>
      <c r="RR89" s="60"/>
      <c r="RS89" s="60"/>
      <c r="RT89" s="60"/>
      <c r="RU89" s="60"/>
      <c r="RV89" s="60"/>
      <c r="RW89" s="60"/>
      <c r="RX89" s="60"/>
      <c r="RY89" s="60"/>
      <c r="RZ89" s="60"/>
      <c r="SA89" s="60"/>
      <c r="SB89" s="60"/>
      <c r="SC89" s="60"/>
      <c r="SD89" s="60"/>
      <c r="SE89" s="60"/>
      <c r="SF89" s="60"/>
      <c r="SG89" s="60"/>
      <c r="SH89" s="60"/>
      <c r="SI89" s="60"/>
      <c r="SJ89" s="60"/>
      <c r="SK89" s="60"/>
      <c r="SL89" s="60"/>
      <c r="SM89" s="60"/>
      <c r="SN89" s="60"/>
      <c r="SO89" s="60"/>
      <c r="SP89" s="60"/>
      <c r="SQ89" s="60"/>
      <c r="SR89" s="60"/>
      <c r="SS89" s="60"/>
      <c r="ST89" s="60"/>
      <c r="SU89" s="60"/>
      <c r="SV89" s="60"/>
      <c r="SW89" s="60"/>
      <c r="SX89" s="60"/>
      <c r="SY89" s="60"/>
      <c r="SZ89" s="60"/>
      <c r="TA89" s="60"/>
      <c r="TB89" s="60"/>
      <c r="TC89" s="60"/>
      <c r="TD89" s="60"/>
      <c r="TE89" s="60"/>
      <c r="TF89" s="60"/>
      <c r="TG89" s="60"/>
      <c r="TH89" s="60"/>
      <c r="TI89" s="60"/>
      <c r="TJ89" s="60"/>
      <c r="TK89" s="60"/>
      <c r="TL89" s="60"/>
      <c r="TM89" s="60"/>
      <c r="TN89" s="60"/>
      <c r="TO89" s="60"/>
      <c r="TP89" s="60"/>
      <c r="TQ89" s="60"/>
      <c r="TR89" s="60"/>
      <c r="TS89" s="60"/>
      <c r="TT89" s="60"/>
      <c r="TU89" s="60"/>
      <c r="TV89" s="60"/>
      <c r="TW89" s="60"/>
      <c r="TX89" s="60"/>
      <c r="TY89" s="60"/>
      <c r="TZ89" s="60"/>
      <c r="UA89" s="60"/>
      <c r="UB89" s="60"/>
      <c r="UC89" s="60"/>
      <c r="UD89" s="60"/>
      <c r="UE89" s="60"/>
      <c r="UF89" s="60"/>
      <c r="UG89" s="60"/>
      <c r="UH89" s="60"/>
      <c r="UI89" s="60"/>
      <c r="UJ89" s="60"/>
      <c r="UK89" s="60"/>
      <c r="UL89" s="60"/>
      <c r="UM89" s="60"/>
      <c r="UN89" s="60"/>
      <c r="UO89" s="60"/>
      <c r="UP89" s="60"/>
      <c r="UQ89" s="60"/>
      <c r="UR89" s="60"/>
      <c r="US89" s="60"/>
      <c r="UT89" s="60"/>
      <c r="UU89" s="60"/>
      <c r="UV89" s="60"/>
      <c r="UW89" s="60"/>
      <c r="UX89" s="60"/>
      <c r="UY89" s="60"/>
      <c r="UZ89" s="60"/>
      <c r="VA89" s="60"/>
      <c r="VB89" s="60"/>
      <c r="VC89" s="60"/>
      <c r="VD89" s="60"/>
      <c r="VE89" s="60"/>
      <c r="VF89" s="60"/>
      <c r="VG89" s="60"/>
      <c r="VH89" s="60"/>
      <c r="VI89" s="60"/>
      <c r="VJ89" s="60"/>
      <c r="VK89" s="60"/>
      <c r="VL89" s="60"/>
      <c r="VM89" s="60"/>
      <c r="VN89" s="60"/>
      <c r="VO89" s="60"/>
      <c r="VP89" s="60"/>
      <c r="VQ89" s="60"/>
      <c r="VR89" s="60"/>
      <c r="VS89" s="60"/>
      <c r="VT89" s="60"/>
      <c r="VU89" s="60"/>
      <c r="VV89" s="60"/>
      <c r="VW89" s="60"/>
      <c r="VX89" s="60"/>
      <c r="VY89" s="60"/>
      <c r="VZ89" s="60"/>
      <c r="WA89" s="60"/>
      <c r="WB89" s="60"/>
      <c r="WC89" s="60"/>
      <c r="WD89" s="60"/>
      <c r="WE89" s="60"/>
      <c r="WF89" s="60"/>
      <c r="WG89" s="60"/>
      <c r="WH89" s="60"/>
      <c r="WI89" s="60"/>
      <c r="WJ89" s="60"/>
      <c r="WK89" s="60"/>
      <c r="WL89" s="60"/>
      <c r="WM89" s="60"/>
      <c r="WN89" s="60"/>
      <c r="WO89" s="60"/>
      <c r="WP89" s="60"/>
      <c r="WQ89" s="60"/>
      <c r="WR89" s="60"/>
      <c r="WS89" s="60"/>
      <c r="WT89" s="60"/>
      <c r="WU89" s="60"/>
      <c r="WV89" s="60"/>
      <c r="WW89" s="60"/>
      <c r="WX89" s="60"/>
      <c r="WY89" s="60"/>
      <c r="WZ89" s="60"/>
      <c r="XA89" s="60"/>
      <c r="XB89" s="60"/>
      <c r="XC89" s="60"/>
      <c r="XD89" s="60"/>
      <c r="XE89" s="60"/>
      <c r="XF89" s="60"/>
      <c r="XG89" s="60"/>
      <c r="XH89" s="60"/>
      <c r="XI89" s="60"/>
      <c r="XJ89" s="60"/>
      <c r="XK89" s="60"/>
      <c r="XL89" s="60"/>
      <c r="XM89" s="60"/>
      <c r="XN89" s="60"/>
      <c r="XO89" s="60"/>
      <c r="XP89" s="60"/>
      <c r="XQ89" s="60"/>
      <c r="XR89" s="60"/>
      <c r="XS89" s="60"/>
      <c r="XT89" s="60"/>
      <c r="XU89" s="60"/>
      <c r="XV89" s="60"/>
      <c r="XW89" s="60"/>
      <c r="XX89" s="60"/>
      <c r="XY89" s="60"/>
      <c r="XZ89" s="60"/>
      <c r="YA89" s="60"/>
      <c r="YB89" s="60"/>
      <c r="YC89" s="60"/>
      <c r="YD89" s="60"/>
      <c r="YE89" s="60"/>
      <c r="YF89" s="60"/>
      <c r="YG89" s="60"/>
      <c r="YH89" s="60"/>
      <c r="YI89" s="60"/>
      <c r="YJ89" s="60"/>
      <c r="YK89" s="60"/>
      <c r="YL89" s="60"/>
      <c r="YM89" s="60"/>
      <c r="YN89" s="60"/>
      <c r="YO89" s="60"/>
      <c r="YP89" s="60"/>
      <c r="YQ89" s="60"/>
      <c r="YR89" s="60"/>
      <c r="YS89" s="60"/>
      <c r="YT89" s="60"/>
      <c r="YU89" s="60"/>
      <c r="YV89" s="60"/>
      <c r="YW89" s="60"/>
      <c r="YX89" s="60"/>
      <c r="YY89" s="60"/>
      <c r="YZ89" s="60"/>
      <c r="ZA89" s="60"/>
      <c r="ZB89" s="60"/>
      <c r="ZC89" s="60"/>
      <c r="ZD89" s="60"/>
      <c r="ZE89" s="60"/>
      <c r="ZF89" s="60"/>
      <c r="ZG89" s="60"/>
      <c r="ZH89" s="60"/>
      <c r="ZI89" s="60"/>
      <c r="ZJ89" s="60"/>
      <c r="ZK89" s="60"/>
      <c r="ZL89" s="60"/>
      <c r="ZM89" s="60"/>
      <c r="ZN89" s="60"/>
      <c r="ZO89" s="60"/>
      <c r="ZP89" s="60"/>
      <c r="ZQ89" s="60"/>
      <c r="ZR89" s="60"/>
      <c r="ZS89" s="60"/>
      <c r="ZT89" s="60"/>
      <c r="ZU89" s="60"/>
      <c r="ZV89" s="60"/>
      <c r="ZW89" s="60"/>
      <c r="ZX89" s="60"/>
      <c r="ZY89" s="60"/>
      <c r="ZZ89" s="60"/>
      <c r="AAA89" s="60"/>
      <c r="AAB89" s="60"/>
      <c r="AAC89" s="60"/>
      <c r="AAD89" s="60"/>
      <c r="AAE89" s="60"/>
      <c r="AAF89" s="60"/>
      <c r="AAG89" s="60"/>
      <c r="AAH89" s="60"/>
      <c r="AAI89" s="60"/>
      <c r="AAJ89" s="60"/>
      <c r="AAK89" s="60"/>
      <c r="AAL89" s="60"/>
      <c r="AAM89" s="60"/>
      <c r="AAN89" s="60"/>
      <c r="AAO89" s="60"/>
      <c r="AAP89" s="60"/>
      <c r="AAQ89" s="60"/>
      <c r="AAR89" s="60"/>
      <c r="AAS89" s="60"/>
      <c r="AAT89" s="60"/>
      <c r="AAU89" s="60"/>
      <c r="AAV89" s="60"/>
      <c r="AAW89" s="60"/>
      <c r="AAX89" s="60"/>
      <c r="AAY89" s="60"/>
      <c r="AAZ89" s="60"/>
      <c r="ABA89" s="60"/>
      <c r="ABB89" s="60"/>
      <c r="ABC89" s="60"/>
      <c r="ABD89" s="60"/>
      <c r="ABE89" s="60"/>
      <c r="ABF89" s="60"/>
      <c r="ABG89" s="60"/>
      <c r="ABH89" s="60"/>
      <c r="ABI89" s="60"/>
      <c r="ABJ89" s="60"/>
      <c r="ABK89" s="60"/>
      <c r="ABL89" s="60"/>
      <c r="ABM89" s="60"/>
      <c r="ABN89" s="60"/>
      <c r="ABO89" s="60"/>
      <c r="ABP89" s="60"/>
      <c r="ABQ89" s="60"/>
      <c r="ABR89" s="60"/>
      <c r="ABS89" s="60"/>
      <c r="ABT89" s="60"/>
      <c r="ABU89" s="60"/>
      <c r="ABV89" s="60"/>
      <c r="ABW89" s="60"/>
      <c r="ABX89" s="60"/>
      <c r="ABY89" s="60"/>
      <c r="ABZ89" s="60"/>
      <c r="ACA89" s="60"/>
      <c r="ACB89" s="60"/>
      <c r="ACC89" s="60"/>
      <c r="ACD89" s="60"/>
      <c r="ACE89" s="60"/>
      <c r="ACF89" s="60"/>
      <c r="ACG89" s="60"/>
      <c r="ACH89" s="60"/>
      <c r="ACI89" s="60"/>
      <c r="ACJ89" s="60"/>
      <c r="ACK89" s="60"/>
      <c r="ACL89" s="60"/>
      <c r="ACM89" s="60"/>
      <c r="ACN89" s="60"/>
      <c r="ACO89" s="60"/>
      <c r="ACP89" s="60"/>
      <c r="ACQ89" s="60"/>
      <c r="ACR89" s="60"/>
      <c r="ACS89" s="60"/>
      <c r="ACT89" s="60"/>
      <c r="ACU89" s="60"/>
      <c r="ACV89" s="60"/>
      <c r="ACW89" s="60"/>
      <c r="ACX89" s="60"/>
      <c r="ACY89" s="60"/>
      <c r="ACZ89" s="60"/>
      <c r="ADA89" s="60"/>
      <c r="ADB89" s="60"/>
      <c r="ADC89" s="60"/>
      <c r="ADD89" s="60"/>
      <c r="ADE89" s="60"/>
      <c r="ADF89" s="60"/>
      <c r="ADG89" s="60"/>
      <c r="ADH89" s="60"/>
      <c r="ADI89" s="60"/>
      <c r="ADJ89" s="60"/>
      <c r="ADK89" s="60"/>
      <c r="ADL89" s="60"/>
      <c r="ADM89" s="60"/>
      <c r="ADN89" s="60"/>
      <c r="ADO89" s="60"/>
      <c r="ADP89" s="60"/>
      <c r="ADQ89" s="60"/>
      <c r="ADR89" s="60"/>
      <c r="ADS89" s="60"/>
      <c r="ADT89" s="60"/>
      <c r="ADU89" s="60"/>
      <c r="ADV89" s="60"/>
      <c r="ADW89" s="60"/>
      <c r="ADX89" s="60"/>
      <c r="ADY89" s="60"/>
      <c r="ADZ89" s="60"/>
      <c r="AEA89" s="60"/>
      <c r="AEB89" s="60"/>
      <c r="AEC89" s="60"/>
      <c r="AED89" s="60"/>
      <c r="AEE89" s="60"/>
      <c r="AEF89" s="60"/>
      <c r="AEG89" s="60"/>
      <c r="AEH89" s="60"/>
      <c r="AEI89" s="60"/>
      <c r="AEJ89" s="60"/>
      <c r="AEK89" s="60"/>
      <c r="AEL89" s="60"/>
      <c r="AEM89" s="60"/>
      <c r="AEN89" s="60"/>
      <c r="AEO89" s="60"/>
      <c r="AEP89" s="60"/>
      <c r="AEQ89" s="60"/>
      <c r="AER89" s="60"/>
      <c r="AES89" s="60"/>
      <c r="AET89" s="60"/>
      <c r="AEU89" s="60"/>
      <c r="AEV89" s="60"/>
      <c r="AEW89" s="60"/>
      <c r="AEX89" s="60"/>
      <c r="AEY89" s="60"/>
      <c r="AEZ89" s="60"/>
      <c r="AFA89" s="60"/>
      <c r="AFB89" s="60"/>
      <c r="AFC89" s="60"/>
      <c r="AFD89" s="60"/>
      <c r="AFE89" s="60"/>
      <c r="AFF89" s="60"/>
      <c r="AFG89" s="60"/>
      <c r="AFH89" s="60"/>
      <c r="AFI89" s="60"/>
      <c r="AFJ89" s="60"/>
      <c r="AFK89" s="60"/>
      <c r="AFL89" s="60"/>
      <c r="AFM89" s="60"/>
      <c r="AFN89" s="60"/>
      <c r="AFO89" s="60"/>
      <c r="AFP89" s="60"/>
      <c r="AFQ89" s="60"/>
      <c r="AFR89" s="60"/>
      <c r="AFS89" s="60"/>
      <c r="AFT89" s="60"/>
      <c r="AFU89" s="60"/>
      <c r="AFV89" s="60"/>
      <c r="AFW89" s="60"/>
      <c r="AFX89" s="60"/>
      <c r="AFY89" s="60"/>
      <c r="AFZ89" s="60"/>
      <c r="AGA89" s="60"/>
      <c r="AGB89" s="60"/>
      <c r="AGC89" s="60"/>
      <c r="AGD89" s="60"/>
      <c r="AGE89" s="60"/>
      <c r="AGF89" s="60"/>
      <c r="AGG89" s="60"/>
      <c r="AGH89" s="60"/>
      <c r="AGI89" s="60"/>
      <c r="AGJ89" s="60"/>
      <c r="AGK89" s="60"/>
      <c r="AGL89" s="60"/>
      <c r="AGM89" s="60"/>
      <c r="AGN89" s="60"/>
      <c r="AGO89" s="60"/>
      <c r="AGP89" s="60"/>
      <c r="AGQ89" s="60"/>
      <c r="AGR89" s="60"/>
      <c r="AGS89" s="60"/>
      <c r="AGT89" s="60"/>
      <c r="AGU89" s="60"/>
      <c r="AGV89" s="60"/>
      <c r="AGW89" s="60"/>
      <c r="AGX89" s="60"/>
      <c r="AGY89" s="60"/>
      <c r="AGZ89" s="60"/>
      <c r="AHA89" s="60"/>
      <c r="AHB89" s="60"/>
      <c r="AHC89" s="60"/>
      <c r="AHD89" s="60"/>
      <c r="AHE89" s="60"/>
      <c r="AHF89" s="60"/>
      <c r="AHG89" s="60"/>
      <c r="AHH89" s="60"/>
      <c r="AHI89" s="60"/>
      <c r="AHJ89" s="60"/>
      <c r="AHK89" s="60"/>
      <c r="AHL89" s="60"/>
      <c r="AHM89" s="60"/>
      <c r="AHN89" s="60"/>
      <c r="AHO89" s="60"/>
      <c r="AHP89" s="60"/>
      <c r="AHQ89" s="60"/>
      <c r="AHR89" s="60"/>
      <c r="AHS89" s="60"/>
      <c r="AHT89" s="60"/>
      <c r="AHU89" s="60"/>
      <c r="AHV89" s="60"/>
      <c r="AHW89" s="60"/>
      <c r="AHX89" s="60"/>
      <c r="AHY89" s="60"/>
      <c r="AHZ89" s="60"/>
      <c r="AIA89" s="60"/>
      <c r="AIB89" s="60"/>
      <c r="AIC89" s="60"/>
      <c r="AID89" s="60"/>
      <c r="AIE89" s="60"/>
      <c r="AIF89" s="60"/>
      <c r="AIG89" s="60"/>
      <c r="AIH89" s="60"/>
      <c r="AII89" s="60"/>
      <c r="AIJ89" s="60"/>
      <c r="AIK89" s="60"/>
      <c r="AIL89" s="60"/>
      <c r="AIM89" s="60"/>
      <c r="AIN89" s="60"/>
      <c r="AIO89" s="60"/>
      <c r="AIP89" s="60"/>
      <c r="AIQ89" s="60"/>
      <c r="AIR89" s="60"/>
      <c r="AIS89" s="60"/>
      <c r="AIT89" s="60"/>
      <c r="AIU89" s="60"/>
      <c r="AIV89" s="60"/>
      <c r="AIW89" s="60"/>
      <c r="AIX89" s="60"/>
      <c r="AIY89" s="60"/>
      <c r="AIZ89" s="60"/>
      <c r="AJA89" s="60"/>
      <c r="AJB89" s="60"/>
      <c r="AJC89" s="60"/>
      <c r="AJD89" s="60"/>
      <c r="AJE89" s="60"/>
      <c r="AJF89" s="60"/>
      <c r="AJG89" s="60"/>
      <c r="AJH89" s="60"/>
      <c r="AJI89" s="60"/>
      <c r="AJJ89" s="60"/>
      <c r="AJK89" s="60"/>
      <c r="AJL89" s="60"/>
      <c r="AJM89" s="60"/>
      <c r="AJN89" s="60"/>
      <c r="AJO89" s="60"/>
      <c r="AJP89" s="60"/>
      <c r="AJQ89" s="60"/>
      <c r="AJR89" s="60"/>
      <c r="AJS89" s="60"/>
      <c r="AJT89" s="60"/>
      <c r="AJU89" s="60"/>
      <c r="AJV89" s="60"/>
      <c r="AJW89" s="60"/>
      <c r="AJX89" s="60"/>
      <c r="AJY89" s="60"/>
      <c r="AJZ89" s="60"/>
      <c r="AKA89" s="60"/>
      <c r="AKB89" s="60"/>
      <c r="AKC89" s="60"/>
      <c r="AKD89" s="60"/>
      <c r="AKE89" s="60"/>
      <c r="AKF89" s="60"/>
      <c r="AKG89" s="60"/>
      <c r="AKH89" s="60"/>
      <c r="AKI89" s="60"/>
      <c r="AKJ89" s="60"/>
      <c r="AKK89" s="60"/>
      <c r="AKL89" s="60"/>
      <c r="AKM89" s="60"/>
      <c r="AKN89" s="60"/>
      <c r="AKO89" s="60"/>
      <c r="AKP89" s="60"/>
      <c r="AKQ89" s="60"/>
      <c r="AKR89" s="60"/>
      <c r="AKS89" s="60"/>
      <c r="AKT89" s="60"/>
      <c r="AKU89" s="60"/>
      <c r="AKV89" s="60"/>
      <c r="AKW89" s="60"/>
      <c r="AKX89" s="60"/>
      <c r="AKY89" s="60"/>
      <c r="AKZ89" s="60"/>
      <c r="ALA89" s="60"/>
      <c r="ALB89" s="60"/>
      <c r="ALC89" s="60"/>
      <c r="ALD89" s="60"/>
      <c r="ALE89" s="60"/>
      <c r="ALF89" s="60"/>
      <c r="ALG89" s="60"/>
      <c r="ALH89" s="60"/>
      <c r="ALI89" s="60"/>
      <c r="ALJ89" s="60"/>
      <c r="ALK89" s="60"/>
      <c r="ALL89" s="60"/>
      <c r="ALM89" s="60"/>
      <c r="ALN89" s="60"/>
      <c r="ALO89" s="60"/>
      <c r="ALP89" s="60"/>
      <c r="ALQ89" s="60"/>
      <c r="ALR89" s="60"/>
      <c r="ALS89" s="60"/>
      <c r="ALT89" s="60"/>
      <c r="ALU89" s="60"/>
      <c r="ALV89" s="60"/>
      <c r="ALW89" s="60"/>
      <c r="ALX89" s="60"/>
      <c r="ALY89" s="60"/>
      <c r="ALZ89" s="60"/>
      <c r="AMA89" s="60"/>
      <c r="AMB89" s="60"/>
      <c r="AMC89" s="60"/>
      <c r="AMD89" s="60"/>
      <c r="AME89" s="60"/>
      <c r="AMF89" s="60"/>
      <c r="AMG89" s="60"/>
      <c r="AMH89" s="60"/>
      <c r="AMI89" s="60"/>
      <c r="AMJ89" s="60"/>
      <c r="AMK89" s="60"/>
      <c r="AML89" s="60"/>
      <c r="AMM89" s="60"/>
      <c r="AMN89" s="60"/>
      <c r="AMO89" s="60"/>
      <c r="AMP89" s="60"/>
      <c r="AMQ89" s="60"/>
      <c r="AMR89" s="60"/>
      <c r="AMS89" s="60"/>
      <c r="AMT89" s="60"/>
      <c r="AMU89" s="60"/>
      <c r="AMV89" s="60"/>
      <c r="AMW89" s="60"/>
      <c r="AMX89" s="60"/>
      <c r="AMY89" s="60"/>
      <c r="AMZ89" s="60"/>
      <c r="ANA89" s="60"/>
      <c r="ANB89" s="60"/>
      <c r="ANC89" s="60"/>
      <c r="AND89" s="60"/>
      <c r="ANE89" s="60"/>
      <c r="ANF89" s="60"/>
      <c r="ANG89" s="60"/>
      <c r="ANH89" s="60"/>
      <c r="ANI89" s="60"/>
      <c r="ANJ89" s="60"/>
      <c r="ANK89" s="60"/>
      <c r="ANL89" s="60"/>
      <c r="ANM89" s="60"/>
      <c r="ANN89" s="60"/>
      <c r="ANO89" s="60"/>
      <c r="ANP89" s="60"/>
      <c r="ANQ89" s="60"/>
      <c r="ANR89" s="60"/>
      <c r="ANS89" s="60"/>
      <c r="ANT89" s="60"/>
      <c r="ANU89" s="60"/>
      <c r="ANV89" s="60"/>
      <c r="ANW89" s="60"/>
      <c r="ANX89" s="60"/>
      <c r="ANY89" s="60"/>
      <c r="ANZ89" s="60"/>
      <c r="AOA89" s="60"/>
      <c r="AOB89" s="60"/>
      <c r="AOC89" s="60"/>
      <c r="AOD89" s="60"/>
      <c r="AOE89" s="60"/>
      <c r="AOF89" s="60"/>
      <c r="AOG89" s="60"/>
      <c r="AOH89" s="60"/>
      <c r="AOI89" s="60"/>
      <c r="AOJ89" s="60"/>
      <c r="AOK89" s="60"/>
      <c r="AOL89" s="60"/>
      <c r="AOM89" s="60"/>
      <c r="AON89" s="60"/>
      <c r="AOO89" s="60"/>
      <c r="AOP89" s="60"/>
      <c r="AOQ89" s="60"/>
      <c r="AOR89" s="60"/>
      <c r="AOS89" s="60"/>
      <c r="AOT89" s="60"/>
      <c r="AOU89" s="60"/>
      <c r="AOV89" s="60"/>
      <c r="AOW89" s="60"/>
      <c r="AOX89" s="60"/>
      <c r="AOY89" s="60"/>
      <c r="AOZ89" s="60"/>
      <c r="APA89" s="60"/>
      <c r="APB89" s="60"/>
      <c r="APC89" s="60"/>
      <c r="APD89" s="60"/>
      <c r="APE89" s="60"/>
      <c r="APF89" s="60"/>
      <c r="APG89" s="60"/>
      <c r="APH89" s="60"/>
      <c r="API89" s="60"/>
      <c r="APJ89" s="60"/>
      <c r="APK89" s="60"/>
      <c r="APL89" s="60"/>
      <c r="APM89" s="60"/>
      <c r="APN89" s="60"/>
      <c r="APO89" s="60"/>
      <c r="APP89" s="60"/>
      <c r="APQ89" s="60"/>
      <c r="APR89" s="60"/>
      <c r="APS89" s="60"/>
      <c r="APT89" s="60"/>
      <c r="APU89" s="60"/>
      <c r="APV89" s="60"/>
      <c r="APW89" s="60"/>
      <c r="APX89" s="60"/>
      <c r="APY89" s="60"/>
      <c r="APZ89" s="60"/>
      <c r="AQA89" s="60"/>
      <c r="AQB89" s="60"/>
      <c r="AQC89" s="60"/>
      <c r="AQD89" s="60"/>
      <c r="AQE89" s="60"/>
      <c r="AQF89" s="60"/>
      <c r="AQG89" s="60"/>
      <c r="AQH89" s="60"/>
      <c r="AQI89" s="60"/>
      <c r="AQJ89" s="60"/>
      <c r="AQK89" s="60"/>
      <c r="AQL89" s="60"/>
      <c r="AQM89" s="60"/>
      <c r="AQN89" s="60"/>
      <c r="AQO89" s="60"/>
      <c r="AQP89" s="60"/>
      <c r="AQQ89" s="60"/>
      <c r="AQR89" s="60"/>
      <c r="AQS89" s="60"/>
      <c r="AQT89" s="60"/>
      <c r="AQU89" s="60"/>
      <c r="AQV89" s="60"/>
      <c r="AQW89" s="60"/>
      <c r="AQX89" s="60"/>
      <c r="AQY89" s="60"/>
      <c r="AQZ89" s="60"/>
      <c r="ARA89" s="60"/>
      <c r="ARB89" s="60"/>
      <c r="ARC89" s="60"/>
      <c r="ARD89" s="60"/>
      <c r="ARE89" s="60"/>
      <c r="ARF89" s="60"/>
      <c r="ARG89" s="60"/>
      <c r="ARH89" s="60"/>
      <c r="ARI89" s="60"/>
      <c r="ARJ89" s="60"/>
      <c r="ARK89" s="60"/>
      <c r="ARL89" s="60"/>
      <c r="ARM89" s="60"/>
      <c r="ARN89" s="60"/>
      <c r="ARO89" s="60"/>
      <c r="ARP89" s="60"/>
      <c r="ARQ89" s="60"/>
      <c r="ARR89" s="60"/>
      <c r="ARS89" s="60"/>
      <c r="ART89" s="60"/>
      <c r="ARU89" s="60"/>
      <c r="ARV89" s="60"/>
      <c r="ARW89" s="60"/>
      <c r="ARX89" s="60"/>
      <c r="ARY89" s="60"/>
      <c r="ARZ89" s="60"/>
      <c r="ASA89" s="60"/>
      <c r="ASB89" s="60"/>
      <c r="ASC89" s="60"/>
      <c r="ASD89" s="60"/>
      <c r="ASE89" s="60"/>
      <c r="ASF89" s="60"/>
      <c r="ASG89" s="60"/>
      <c r="ASH89" s="60"/>
      <c r="ASI89" s="60"/>
      <c r="ASJ89" s="60"/>
      <c r="ASK89" s="60"/>
      <c r="ASL89" s="60"/>
      <c r="ASM89" s="60"/>
      <c r="ASN89" s="60"/>
      <c r="ASO89" s="60"/>
      <c r="ASP89" s="60"/>
      <c r="ASQ89" s="60"/>
      <c r="ASR89" s="60"/>
      <c r="ASS89" s="60"/>
      <c r="AST89" s="60"/>
      <c r="ASU89" s="60"/>
      <c r="ASV89" s="60"/>
      <c r="ASW89" s="60"/>
      <c r="ASX89" s="60"/>
      <c r="ASY89" s="60"/>
      <c r="ASZ89" s="60"/>
      <c r="ATA89" s="60"/>
      <c r="ATB89" s="60"/>
      <c r="ATC89" s="60"/>
      <c r="ATD89" s="60"/>
      <c r="ATE89" s="60"/>
      <c r="ATF89" s="60"/>
      <c r="ATG89" s="60"/>
      <c r="ATH89" s="60"/>
      <c r="ATI89" s="60"/>
      <c r="ATJ89" s="60"/>
      <c r="ATK89" s="60"/>
      <c r="ATL89" s="60"/>
      <c r="ATM89" s="60"/>
      <c r="ATN89" s="60"/>
      <c r="ATO89" s="60"/>
      <c r="ATP89" s="60"/>
      <c r="ATQ89" s="60"/>
      <c r="ATR89" s="60"/>
      <c r="ATS89" s="60"/>
      <c r="ATT89" s="60"/>
      <c r="ATU89" s="60"/>
      <c r="ATV89" s="60"/>
      <c r="ATW89" s="60"/>
      <c r="ATX89" s="60"/>
      <c r="ATY89" s="60"/>
      <c r="ATZ89" s="60"/>
      <c r="AUA89" s="60"/>
      <c r="AUB89" s="60"/>
      <c r="AUC89" s="60"/>
      <c r="AUD89" s="60"/>
      <c r="AUE89" s="60"/>
      <c r="AUF89" s="60"/>
      <c r="AUG89" s="60"/>
      <c r="AUH89" s="60"/>
      <c r="AUI89" s="60"/>
      <c r="AUJ89" s="60"/>
      <c r="AUK89" s="60"/>
      <c r="AUL89" s="60"/>
      <c r="AUM89" s="60"/>
      <c r="AUN89" s="60"/>
      <c r="AUO89" s="60"/>
      <c r="AUP89" s="60"/>
      <c r="AUQ89" s="60"/>
      <c r="AUR89" s="60"/>
      <c r="AUS89" s="60"/>
      <c r="AUT89" s="60"/>
      <c r="AUU89" s="60"/>
      <c r="AUV89" s="60"/>
      <c r="AUW89" s="60"/>
      <c r="AUX89" s="60"/>
      <c r="AUY89" s="60"/>
      <c r="AUZ89" s="60"/>
      <c r="AVA89" s="60"/>
      <c r="AVB89" s="60"/>
      <c r="AVC89" s="60"/>
      <c r="AVD89" s="60"/>
      <c r="AVE89" s="60"/>
      <c r="AVF89" s="60"/>
      <c r="AVG89" s="60"/>
      <c r="AVH89" s="60"/>
      <c r="AVI89" s="60"/>
      <c r="AVJ89" s="60"/>
      <c r="AVK89" s="60"/>
      <c r="AVL89" s="60"/>
      <c r="AVM89" s="60"/>
      <c r="AVN89" s="60"/>
      <c r="AVO89" s="60"/>
      <c r="AVP89" s="60"/>
      <c r="AVQ89" s="60"/>
      <c r="AVR89" s="60"/>
      <c r="AVS89" s="60"/>
      <c r="AVT89" s="60"/>
      <c r="AVU89" s="60"/>
      <c r="AVV89" s="60"/>
      <c r="AVW89" s="60"/>
      <c r="AVX89" s="60"/>
      <c r="AVY89" s="60"/>
      <c r="AVZ89" s="60"/>
      <c r="AWA89" s="60"/>
      <c r="AWB89" s="60"/>
      <c r="AWC89" s="60"/>
      <c r="AWD89" s="60"/>
      <c r="AWE89" s="60"/>
      <c r="AWF89" s="60"/>
      <c r="AWG89" s="60"/>
      <c r="AWH89" s="60"/>
      <c r="AWI89" s="60"/>
      <c r="AWJ89" s="60"/>
      <c r="AWK89" s="60"/>
      <c r="AWL89" s="60"/>
      <c r="AWM89" s="60"/>
      <c r="AWN89" s="60"/>
      <c r="AWO89" s="60"/>
      <c r="AWP89" s="60"/>
      <c r="AWQ89" s="60"/>
      <c r="AWR89" s="60"/>
      <c r="AWS89" s="60"/>
      <c r="AWT89" s="60"/>
      <c r="AWU89" s="60"/>
      <c r="AWV89" s="60"/>
      <c r="AWW89" s="60"/>
      <c r="AWX89" s="60"/>
      <c r="AWY89" s="60"/>
      <c r="AWZ89" s="60"/>
      <c r="AXA89" s="60"/>
      <c r="AXB89" s="60"/>
      <c r="AXC89" s="60"/>
      <c r="AXD89" s="60"/>
      <c r="AXE89" s="60"/>
      <c r="AXF89" s="60"/>
      <c r="AXG89" s="60"/>
      <c r="AXH89" s="60"/>
      <c r="AXI89" s="60"/>
      <c r="AXJ89" s="60"/>
      <c r="AXK89" s="60"/>
      <c r="AXL89" s="60"/>
      <c r="AXM89" s="60"/>
      <c r="AXN89" s="60"/>
      <c r="AXO89" s="60"/>
      <c r="AXP89" s="60"/>
      <c r="AXQ89" s="60"/>
      <c r="AXR89" s="60"/>
      <c r="AXS89" s="60"/>
      <c r="AXT89" s="60"/>
      <c r="AXU89" s="60"/>
      <c r="AXV89" s="60"/>
      <c r="AXW89" s="60"/>
      <c r="AXX89" s="60"/>
      <c r="AXY89" s="60"/>
      <c r="AXZ89" s="60"/>
      <c r="AYA89" s="60"/>
      <c r="AYB89" s="60"/>
      <c r="AYC89" s="60"/>
      <c r="AYD89" s="60"/>
      <c r="AYE89" s="60"/>
      <c r="AYF89" s="60"/>
      <c r="AYG89" s="60"/>
      <c r="AYH89" s="60"/>
      <c r="AYI89" s="60"/>
      <c r="AYJ89" s="60"/>
      <c r="AYK89" s="60"/>
      <c r="AYL89" s="60"/>
      <c r="AYM89" s="60"/>
      <c r="AYN89" s="60"/>
      <c r="AYO89" s="60"/>
      <c r="AYP89" s="60"/>
      <c r="AYQ89" s="60"/>
      <c r="AYR89" s="60"/>
      <c r="AYS89" s="60"/>
      <c r="AYT89" s="60"/>
      <c r="AYU89" s="60"/>
      <c r="AYV89" s="60"/>
      <c r="AYW89" s="60"/>
      <c r="AYX89" s="60"/>
      <c r="AYY89" s="60"/>
      <c r="AYZ89" s="60"/>
      <c r="AZA89" s="60"/>
      <c r="AZB89" s="60"/>
      <c r="AZC89" s="60"/>
      <c r="AZD89" s="60"/>
      <c r="AZE89" s="60"/>
      <c r="AZF89" s="60"/>
      <c r="AZG89" s="60"/>
      <c r="AZH89" s="60"/>
      <c r="AZI89" s="60"/>
      <c r="AZJ89" s="60"/>
      <c r="AZK89" s="60"/>
      <c r="AZL89" s="60"/>
      <c r="AZM89" s="60"/>
      <c r="AZN89" s="60"/>
      <c r="AZO89" s="60"/>
      <c r="AZP89" s="60"/>
      <c r="AZQ89" s="60"/>
      <c r="AZR89" s="60"/>
      <c r="AZS89" s="60"/>
      <c r="AZT89" s="60"/>
      <c r="AZU89" s="60"/>
      <c r="AZV89" s="60"/>
      <c r="AZW89" s="60"/>
      <c r="AZX89" s="60"/>
      <c r="AZY89" s="60"/>
      <c r="AZZ89" s="60"/>
      <c r="BAA89" s="60"/>
      <c r="BAB89" s="60"/>
      <c r="BAC89" s="60"/>
      <c r="BAD89" s="60"/>
      <c r="BAE89" s="60"/>
      <c r="BAF89" s="60"/>
      <c r="BAG89" s="60"/>
      <c r="BAH89" s="60"/>
      <c r="BAI89" s="60"/>
      <c r="BAJ89" s="60"/>
      <c r="BAK89" s="60"/>
      <c r="BAL89" s="60"/>
      <c r="BAM89" s="60"/>
      <c r="BAN89" s="60"/>
      <c r="BAO89" s="60"/>
      <c r="BAP89" s="60"/>
      <c r="BAQ89" s="60"/>
      <c r="BAR89" s="60"/>
      <c r="BAS89" s="60"/>
      <c r="BAT89" s="60"/>
      <c r="BAU89" s="60"/>
      <c r="BAV89" s="60"/>
      <c r="BAW89" s="60"/>
      <c r="BAX89" s="60"/>
      <c r="BAY89" s="60"/>
      <c r="BAZ89" s="60"/>
      <c r="BBA89" s="60"/>
      <c r="BBB89" s="60"/>
      <c r="BBC89" s="60"/>
      <c r="BBD89" s="60"/>
      <c r="BBE89" s="60"/>
      <c r="BBF89" s="60"/>
      <c r="BBG89" s="60"/>
      <c r="BBH89" s="60"/>
      <c r="BBI89" s="60"/>
      <c r="BBJ89" s="60"/>
      <c r="BBK89" s="60"/>
      <c r="BBL89" s="60"/>
      <c r="BBM89" s="60"/>
      <c r="BBN89" s="60"/>
      <c r="BBO89" s="60"/>
      <c r="BBP89" s="60"/>
      <c r="BBQ89" s="60"/>
      <c r="BBR89" s="60"/>
      <c r="BBS89" s="60"/>
      <c r="BBT89" s="60"/>
      <c r="BBU89" s="60"/>
      <c r="BBV89" s="60"/>
      <c r="BBW89" s="60"/>
      <c r="BBX89" s="60"/>
      <c r="BBY89" s="60"/>
      <c r="BBZ89" s="60"/>
      <c r="BCA89" s="60"/>
      <c r="BCB89" s="60"/>
      <c r="BCC89" s="60"/>
      <c r="BCD89" s="60"/>
      <c r="BCE89" s="60"/>
      <c r="BCF89" s="60"/>
      <c r="BCG89" s="60"/>
      <c r="BCH89" s="60"/>
      <c r="BCI89" s="60"/>
      <c r="BCJ89" s="60"/>
      <c r="BCK89" s="60"/>
      <c r="BCL89" s="60"/>
      <c r="BCM89" s="60"/>
      <c r="BCN89" s="60"/>
      <c r="BCO89" s="60"/>
      <c r="BCP89" s="60"/>
      <c r="BCQ89" s="60"/>
      <c r="BCR89" s="60"/>
      <c r="BCS89" s="60"/>
      <c r="BCT89" s="60"/>
      <c r="BCU89" s="60"/>
      <c r="BCV89" s="60"/>
      <c r="BCW89" s="60"/>
      <c r="BCX89" s="60"/>
      <c r="BCY89" s="60"/>
      <c r="BCZ89" s="60"/>
      <c r="BDA89" s="60"/>
      <c r="BDB89" s="60"/>
      <c r="BDC89" s="60"/>
      <c r="BDD89" s="60"/>
      <c r="BDE89" s="60"/>
      <c r="BDF89" s="60"/>
      <c r="BDG89" s="60"/>
      <c r="BDH89" s="60"/>
      <c r="BDI89" s="60"/>
      <c r="BDJ89" s="60"/>
      <c r="BDK89" s="60"/>
      <c r="BDL89" s="60"/>
      <c r="BDM89" s="60"/>
      <c r="BDN89" s="60"/>
      <c r="BDO89" s="60"/>
      <c r="BDP89" s="60"/>
      <c r="BDQ89" s="60"/>
      <c r="BDR89" s="60"/>
      <c r="BDS89" s="60"/>
      <c r="BDT89" s="60"/>
      <c r="BDU89" s="60"/>
      <c r="BDV89" s="60"/>
      <c r="BDW89" s="60"/>
      <c r="BDX89" s="60"/>
      <c r="BDY89" s="60"/>
      <c r="BDZ89" s="60"/>
      <c r="BEA89" s="60"/>
      <c r="BEB89" s="60"/>
      <c r="BEC89" s="60"/>
      <c r="BED89" s="60"/>
      <c r="BEE89" s="60"/>
      <c r="BEF89" s="60"/>
      <c r="BEG89" s="60"/>
      <c r="BEH89" s="60"/>
      <c r="BEI89" s="60"/>
      <c r="BEJ89" s="60"/>
      <c r="BEK89" s="60"/>
      <c r="BEL89" s="60"/>
      <c r="BEM89" s="60"/>
      <c r="BEN89" s="60"/>
      <c r="BEO89" s="60"/>
      <c r="BEP89" s="60"/>
      <c r="BEQ89" s="60"/>
      <c r="BER89" s="60"/>
      <c r="BES89" s="60"/>
      <c r="BET89" s="60"/>
      <c r="BEU89" s="60"/>
      <c r="BEV89" s="60"/>
      <c r="BEW89" s="60"/>
      <c r="BEX89" s="60"/>
      <c r="BEY89" s="60"/>
      <c r="BEZ89" s="60"/>
      <c r="BFA89" s="60"/>
      <c r="BFB89" s="60"/>
      <c r="BFC89" s="60"/>
      <c r="BFD89" s="60"/>
      <c r="BFE89" s="60"/>
      <c r="BFF89" s="60"/>
      <c r="BFG89" s="60"/>
      <c r="BFH89" s="60"/>
      <c r="BFI89" s="60"/>
      <c r="BFJ89" s="60"/>
      <c r="BFK89" s="60"/>
      <c r="BFL89" s="60"/>
      <c r="BFM89" s="60"/>
      <c r="BFN89" s="60"/>
      <c r="BFO89" s="60"/>
      <c r="BFP89" s="60"/>
      <c r="BFQ89" s="60"/>
      <c r="BFR89" s="60"/>
      <c r="BFS89" s="60"/>
      <c r="BFT89" s="60"/>
      <c r="BFU89" s="60"/>
      <c r="BFV89" s="60"/>
      <c r="BFW89" s="60"/>
      <c r="BFX89" s="60"/>
      <c r="BFY89" s="60"/>
      <c r="BFZ89" s="60"/>
      <c r="BGA89" s="60"/>
      <c r="BGB89" s="60"/>
      <c r="BGC89" s="60"/>
      <c r="BGD89" s="60"/>
      <c r="BGE89" s="60"/>
      <c r="BGF89" s="60"/>
      <c r="BGG89" s="60"/>
      <c r="BGH89" s="60"/>
      <c r="BGI89" s="60"/>
      <c r="BGJ89" s="60"/>
      <c r="BGK89" s="60"/>
      <c r="BGL89" s="60"/>
      <c r="BGM89" s="60"/>
      <c r="BGN89" s="60"/>
      <c r="BGO89" s="60"/>
      <c r="BGP89" s="60"/>
      <c r="BGQ89" s="60"/>
      <c r="BGR89" s="60"/>
      <c r="BGS89" s="60"/>
      <c r="BGT89" s="60"/>
      <c r="BGU89" s="60"/>
      <c r="BGV89" s="60"/>
      <c r="BGW89" s="60"/>
      <c r="BGX89" s="60"/>
      <c r="BGY89" s="60"/>
      <c r="BGZ89" s="60"/>
      <c r="BHA89" s="60"/>
      <c r="BHB89" s="60"/>
      <c r="BHC89" s="60"/>
      <c r="BHD89" s="60"/>
      <c r="BHE89" s="60"/>
      <c r="BHF89" s="60"/>
      <c r="BHG89" s="60"/>
      <c r="BHH89" s="60"/>
      <c r="BHI89" s="60"/>
      <c r="BHJ89" s="60"/>
      <c r="BHK89" s="60"/>
      <c r="BHL89" s="60"/>
      <c r="BHM89" s="60"/>
      <c r="BHN89" s="60"/>
      <c r="BHO89" s="60"/>
      <c r="BHP89" s="60"/>
      <c r="BHQ89" s="60"/>
      <c r="BHR89" s="60"/>
      <c r="BHS89" s="60"/>
      <c r="BHT89" s="60"/>
      <c r="BHU89" s="60"/>
      <c r="BHV89" s="60"/>
      <c r="BHW89" s="60"/>
      <c r="BHX89" s="60"/>
      <c r="BHY89" s="60"/>
      <c r="BHZ89" s="60"/>
      <c r="BIA89" s="60"/>
      <c r="BIB89" s="60"/>
      <c r="BIC89" s="60"/>
      <c r="BID89" s="60"/>
      <c r="BIE89" s="60"/>
      <c r="BIF89" s="60"/>
      <c r="BIG89" s="60"/>
      <c r="BIH89" s="60"/>
      <c r="BII89" s="60"/>
      <c r="BIJ89" s="60"/>
      <c r="BIK89" s="60"/>
      <c r="BIL89" s="60"/>
      <c r="BIM89" s="60"/>
      <c r="BIN89" s="60"/>
      <c r="BIO89" s="60"/>
      <c r="BIP89" s="60"/>
      <c r="BIQ89" s="60"/>
      <c r="BIR89" s="60"/>
      <c r="BIS89" s="60"/>
      <c r="BIT89" s="60"/>
      <c r="BIU89" s="60"/>
      <c r="BIV89" s="60"/>
      <c r="BIW89" s="60"/>
      <c r="BIX89" s="60"/>
      <c r="BIY89" s="60"/>
      <c r="BIZ89" s="60"/>
      <c r="BJA89" s="60"/>
      <c r="BJB89" s="60"/>
      <c r="BJC89" s="60"/>
      <c r="BJD89" s="60"/>
      <c r="BJE89" s="60"/>
      <c r="BJF89" s="60"/>
      <c r="BJG89" s="60"/>
      <c r="BJH89" s="60"/>
      <c r="BJI89" s="60"/>
      <c r="BJJ89" s="60"/>
      <c r="BJK89" s="60"/>
      <c r="BJL89" s="60"/>
      <c r="BJM89" s="60"/>
      <c r="BJN89" s="60"/>
      <c r="BJO89" s="60"/>
      <c r="BJP89" s="60"/>
      <c r="BJQ89" s="60"/>
      <c r="BJR89" s="60"/>
      <c r="BJS89" s="60"/>
      <c r="BJT89" s="60"/>
      <c r="BJU89" s="60"/>
      <c r="BJV89" s="60"/>
      <c r="BJW89" s="60"/>
      <c r="BJX89" s="60"/>
      <c r="BJY89" s="60"/>
      <c r="BJZ89" s="60"/>
      <c r="BKA89" s="60"/>
      <c r="BKB89" s="60"/>
      <c r="BKC89" s="60"/>
      <c r="BKD89" s="60"/>
      <c r="BKE89" s="60"/>
      <c r="BKF89" s="60"/>
      <c r="BKG89" s="60"/>
      <c r="BKH89" s="60"/>
      <c r="BKI89" s="60"/>
      <c r="BKJ89" s="60"/>
      <c r="BKK89" s="60"/>
      <c r="BKL89" s="60"/>
      <c r="BKM89" s="60"/>
      <c r="BKN89" s="60"/>
      <c r="BKO89" s="60"/>
      <c r="BKP89" s="60"/>
      <c r="BKQ89" s="60"/>
      <c r="BKR89" s="60"/>
      <c r="BKS89" s="60"/>
      <c r="BKT89" s="60"/>
      <c r="BKU89" s="60"/>
      <c r="BKV89" s="60"/>
      <c r="BKW89" s="60"/>
      <c r="BKX89" s="60"/>
      <c r="BKY89" s="60"/>
      <c r="BKZ89" s="60"/>
      <c r="BLA89" s="60"/>
      <c r="BLB89" s="60"/>
      <c r="BLC89" s="60"/>
      <c r="BLD89" s="60"/>
      <c r="BLE89" s="60"/>
      <c r="BLF89" s="60"/>
      <c r="BLG89" s="60"/>
      <c r="BLH89" s="60"/>
      <c r="BLI89" s="60"/>
      <c r="BLJ89" s="60"/>
      <c r="BLK89" s="60"/>
      <c r="BLL89" s="60"/>
      <c r="BLM89" s="60"/>
      <c r="BLN89" s="60"/>
      <c r="BLO89" s="60"/>
      <c r="BLP89" s="60"/>
      <c r="BLQ89" s="60"/>
      <c r="BLR89" s="60"/>
      <c r="BLS89" s="60"/>
      <c r="BLT89" s="60"/>
      <c r="BLU89" s="60"/>
      <c r="BLV89" s="60"/>
      <c r="BLW89" s="60"/>
      <c r="BLX89" s="60"/>
      <c r="BLY89" s="60"/>
      <c r="BLZ89" s="60"/>
      <c r="BMA89" s="60"/>
      <c r="BMB89" s="60"/>
      <c r="BMC89" s="60"/>
      <c r="BMD89" s="60"/>
      <c r="BME89" s="60"/>
      <c r="BMF89" s="60"/>
      <c r="BMG89" s="60"/>
      <c r="BMH89" s="60"/>
      <c r="BMI89" s="60"/>
      <c r="BMJ89" s="60"/>
      <c r="BMK89" s="60"/>
      <c r="BML89" s="60"/>
      <c r="BMM89" s="60"/>
      <c r="BMN89" s="60"/>
      <c r="BMO89" s="60"/>
      <c r="BMP89" s="60"/>
      <c r="BMQ89" s="60"/>
      <c r="BMR89" s="60"/>
      <c r="BMS89" s="60"/>
      <c r="BMT89" s="60"/>
      <c r="BMU89" s="60"/>
      <c r="BMV89" s="60"/>
      <c r="BMW89" s="60"/>
      <c r="BMX89" s="60"/>
      <c r="BMY89" s="60"/>
      <c r="BMZ89" s="60"/>
      <c r="BNA89" s="60"/>
      <c r="BNB89" s="60"/>
      <c r="BNC89" s="60"/>
      <c r="BND89" s="60"/>
      <c r="BNE89" s="60"/>
      <c r="BNF89" s="60"/>
      <c r="BNG89" s="60"/>
      <c r="BNH89" s="60"/>
      <c r="BNI89" s="60"/>
      <c r="BNJ89" s="60"/>
      <c r="BNK89" s="60"/>
      <c r="BNL89" s="60"/>
      <c r="BNM89" s="60"/>
      <c r="BNN89" s="60"/>
      <c r="BNO89" s="60"/>
      <c r="BNP89" s="60"/>
      <c r="BNQ89" s="60"/>
      <c r="BNR89" s="60"/>
      <c r="BNS89" s="60"/>
      <c r="BNT89" s="60"/>
      <c r="BNU89" s="60"/>
      <c r="BNV89" s="60"/>
      <c r="BNW89" s="60"/>
      <c r="BNX89" s="60"/>
      <c r="BNY89" s="60"/>
      <c r="BNZ89" s="60"/>
      <c r="BOA89" s="60"/>
      <c r="BOB89" s="60"/>
      <c r="BOC89" s="60"/>
      <c r="BOD89" s="60"/>
      <c r="BOE89" s="60"/>
      <c r="BOF89" s="60"/>
      <c r="BOG89" s="60"/>
      <c r="BOH89" s="60"/>
      <c r="BOI89" s="60"/>
      <c r="BOJ89" s="60"/>
      <c r="BOK89" s="60"/>
      <c r="BOL89" s="60"/>
      <c r="BOM89" s="60"/>
      <c r="BON89" s="60"/>
      <c r="BOO89" s="60"/>
      <c r="BOP89" s="60"/>
      <c r="BOQ89" s="60"/>
      <c r="BOR89" s="60"/>
      <c r="BOS89" s="60"/>
      <c r="BOT89" s="60"/>
      <c r="BOU89" s="60"/>
      <c r="BOV89" s="60"/>
      <c r="BOW89" s="60"/>
      <c r="BOX89" s="60"/>
      <c r="BOY89" s="60"/>
      <c r="BOZ89" s="60"/>
      <c r="BPA89" s="60"/>
      <c r="BPB89" s="60"/>
      <c r="BPC89" s="60"/>
      <c r="BPD89" s="60"/>
      <c r="BPE89" s="60"/>
      <c r="BPF89" s="60"/>
      <c r="BPG89" s="60"/>
      <c r="BPH89" s="60"/>
      <c r="BPI89" s="60"/>
      <c r="BPJ89" s="60"/>
      <c r="BPK89" s="60"/>
      <c r="BPL89" s="60"/>
      <c r="BPM89" s="60"/>
      <c r="BPN89" s="60"/>
      <c r="BPO89" s="60"/>
      <c r="BPP89" s="60"/>
      <c r="BPQ89" s="60"/>
      <c r="BPR89" s="60"/>
      <c r="BPS89" s="60"/>
      <c r="BPT89" s="60"/>
      <c r="BPU89" s="60"/>
      <c r="BPV89" s="60"/>
      <c r="BPW89" s="60"/>
      <c r="BPX89" s="60"/>
      <c r="BPY89" s="60"/>
      <c r="BPZ89" s="60"/>
      <c r="BQA89" s="60"/>
      <c r="BQB89" s="60"/>
      <c r="BQC89" s="60"/>
      <c r="BQD89" s="60"/>
      <c r="BQE89" s="60"/>
      <c r="BQF89" s="60"/>
      <c r="BQG89" s="60"/>
      <c r="BQH89" s="60"/>
      <c r="BQI89" s="60"/>
      <c r="BQJ89" s="60"/>
      <c r="BQK89" s="60"/>
      <c r="BQL89" s="60"/>
      <c r="BQM89" s="60"/>
      <c r="BQN89" s="60"/>
      <c r="BQO89" s="60"/>
      <c r="BQP89" s="60"/>
      <c r="BQQ89" s="60"/>
      <c r="BQR89" s="60"/>
      <c r="BQS89" s="60"/>
      <c r="BQT89" s="60"/>
      <c r="BQU89" s="60"/>
      <c r="BQV89" s="60"/>
      <c r="BQW89" s="60"/>
      <c r="BQX89" s="60"/>
      <c r="BQY89" s="60"/>
      <c r="BQZ89" s="60"/>
      <c r="BRA89" s="60"/>
      <c r="BRB89" s="60"/>
      <c r="BRC89" s="60"/>
      <c r="BRD89" s="60"/>
      <c r="BRE89" s="60"/>
      <c r="BRF89" s="60"/>
      <c r="BRG89" s="60"/>
      <c r="BRH89" s="60"/>
      <c r="BRI89" s="60"/>
      <c r="BRJ89" s="60"/>
      <c r="BRK89" s="60"/>
      <c r="BRL89" s="60"/>
      <c r="BRM89" s="60"/>
      <c r="BRN89" s="60"/>
      <c r="BRO89" s="60"/>
      <c r="BRP89" s="60"/>
      <c r="BRQ89" s="60"/>
      <c r="BRR89" s="60"/>
      <c r="BRS89" s="60"/>
      <c r="BRT89" s="60"/>
      <c r="BRU89" s="60"/>
      <c r="BRV89" s="60"/>
      <c r="BRW89" s="60"/>
      <c r="BRX89" s="60"/>
      <c r="BRY89" s="60"/>
      <c r="BRZ89" s="60"/>
      <c r="BSA89" s="60"/>
      <c r="BSB89" s="60"/>
      <c r="BSC89" s="60"/>
      <c r="BSD89" s="60"/>
      <c r="BSE89" s="60"/>
      <c r="BSF89" s="60"/>
      <c r="BSG89" s="60"/>
      <c r="BSH89" s="60"/>
      <c r="BSI89" s="60"/>
      <c r="BSJ89" s="60"/>
      <c r="BSK89" s="60"/>
      <c r="BSL89" s="60"/>
      <c r="BSM89" s="60"/>
      <c r="BSN89" s="60"/>
      <c r="BSO89" s="60"/>
      <c r="BSP89" s="60"/>
      <c r="BSQ89" s="60"/>
      <c r="BSR89" s="60"/>
      <c r="BSS89" s="60"/>
      <c r="BST89" s="60"/>
      <c r="BSU89" s="60"/>
      <c r="BSV89" s="60"/>
      <c r="BSW89" s="60"/>
      <c r="BSX89" s="60"/>
      <c r="BSY89" s="60"/>
      <c r="BSZ89" s="60"/>
      <c r="BTA89" s="60"/>
      <c r="BTB89" s="60"/>
      <c r="BTC89" s="60"/>
      <c r="BTD89" s="60"/>
      <c r="BTE89" s="60"/>
      <c r="BTF89" s="60"/>
      <c r="BTG89" s="60"/>
      <c r="BTH89" s="60"/>
      <c r="BTI89" s="60"/>
      <c r="BTJ89" s="60"/>
      <c r="BTK89" s="60"/>
      <c r="BTL89" s="60"/>
      <c r="BTM89" s="60"/>
      <c r="BTN89" s="60"/>
      <c r="BTO89" s="60"/>
      <c r="BTP89" s="60"/>
      <c r="BTQ89" s="60"/>
      <c r="BTR89" s="60"/>
      <c r="BTS89" s="60"/>
      <c r="BTT89" s="60"/>
      <c r="BTU89" s="60"/>
      <c r="BTV89" s="60"/>
      <c r="BTW89" s="60"/>
      <c r="BTX89" s="60"/>
      <c r="BTY89" s="60"/>
      <c r="BTZ89" s="60"/>
      <c r="BUA89" s="60"/>
      <c r="BUB89" s="60"/>
      <c r="BUC89" s="60"/>
      <c r="BUD89" s="60"/>
      <c r="BUE89" s="60"/>
      <c r="BUF89" s="60"/>
      <c r="BUG89" s="60"/>
      <c r="BUH89" s="60"/>
      <c r="BUI89" s="60"/>
      <c r="BUJ89" s="60"/>
      <c r="BUK89" s="60"/>
      <c r="BUL89" s="60"/>
      <c r="BUM89" s="60"/>
      <c r="BUN89" s="60"/>
      <c r="BUO89" s="60"/>
      <c r="BUP89" s="60"/>
      <c r="BUQ89" s="60"/>
      <c r="BUR89" s="60"/>
      <c r="BUS89" s="60"/>
      <c r="BUT89" s="60"/>
      <c r="BUU89" s="60"/>
      <c r="BUV89" s="60"/>
      <c r="BUW89" s="60"/>
      <c r="BUX89" s="60"/>
      <c r="BUY89" s="60"/>
      <c r="BUZ89" s="60"/>
      <c r="BVA89" s="60"/>
      <c r="BVB89" s="60"/>
      <c r="BVC89" s="60"/>
      <c r="BVD89" s="60"/>
      <c r="BVE89" s="60"/>
      <c r="BVF89" s="60"/>
      <c r="BVG89" s="60"/>
      <c r="BVH89" s="60"/>
      <c r="BVI89" s="60"/>
      <c r="BVJ89" s="60"/>
      <c r="BVK89" s="60"/>
      <c r="BVL89" s="60"/>
      <c r="BVM89" s="60"/>
      <c r="BVN89" s="60"/>
      <c r="BVO89" s="60"/>
      <c r="BVP89" s="60"/>
      <c r="BVQ89" s="60"/>
      <c r="BVR89" s="60"/>
      <c r="BVS89" s="60"/>
      <c r="BVT89" s="60"/>
      <c r="BVU89" s="60"/>
      <c r="BVV89" s="60"/>
      <c r="BVW89" s="60"/>
      <c r="BVX89" s="60"/>
      <c r="BVY89" s="60"/>
      <c r="BVZ89" s="60"/>
      <c r="BWA89" s="60"/>
      <c r="BWB89" s="60"/>
      <c r="BWC89" s="60"/>
      <c r="BWD89" s="60"/>
      <c r="BWE89" s="60"/>
      <c r="BWF89" s="60"/>
      <c r="BWG89" s="60"/>
      <c r="BWH89" s="60"/>
      <c r="BWI89" s="60"/>
      <c r="BWJ89" s="60"/>
      <c r="BWK89" s="60"/>
      <c r="BWL89" s="60"/>
      <c r="BWM89" s="60"/>
      <c r="BWN89" s="60"/>
      <c r="BWO89" s="60"/>
      <c r="BWP89" s="60"/>
      <c r="BWQ89" s="60"/>
      <c r="BWR89" s="60"/>
      <c r="BWS89" s="60"/>
      <c r="BWT89" s="60"/>
      <c r="BWU89" s="60"/>
      <c r="BWV89" s="60"/>
      <c r="BWW89" s="60"/>
      <c r="BWX89" s="60"/>
      <c r="BWY89" s="60"/>
      <c r="BWZ89" s="60"/>
      <c r="BXA89" s="60"/>
      <c r="BXB89" s="60"/>
      <c r="BXC89" s="60"/>
      <c r="BXD89" s="60"/>
      <c r="BXE89" s="60"/>
      <c r="BXF89" s="60"/>
      <c r="BXG89" s="60"/>
      <c r="BXH89" s="60"/>
      <c r="BXI89" s="60"/>
      <c r="BXJ89" s="60"/>
      <c r="BXK89" s="60"/>
      <c r="BXL89" s="60"/>
      <c r="BXM89" s="60"/>
      <c r="BXN89" s="60"/>
      <c r="BXO89" s="60"/>
      <c r="BXP89" s="60"/>
      <c r="BXQ89" s="60"/>
      <c r="BXR89" s="60"/>
      <c r="BXS89" s="60"/>
      <c r="BXT89" s="60"/>
      <c r="BXU89" s="60"/>
      <c r="BXV89" s="60"/>
      <c r="BXW89" s="60"/>
      <c r="BXX89" s="60"/>
      <c r="BXY89" s="60"/>
      <c r="BXZ89" s="60"/>
      <c r="BYA89" s="60"/>
      <c r="BYB89" s="60"/>
      <c r="BYC89" s="60"/>
      <c r="BYD89" s="60"/>
      <c r="BYE89" s="60"/>
      <c r="BYF89" s="60"/>
      <c r="BYG89" s="60"/>
      <c r="BYH89" s="60"/>
      <c r="BYI89" s="60"/>
      <c r="BYJ89" s="60"/>
      <c r="BYK89" s="60"/>
      <c r="BYL89" s="60"/>
      <c r="BYM89" s="60"/>
      <c r="BYN89" s="60"/>
      <c r="BYO89" s="60"/>
      <c r="BYP89" s="60"/>
      <c r="BYQ89" s="60"/>
      <c r="BYR89" s="60"/>
      <c r="BYS89" s="60"/>
      <c r="BYT89" s="60"/>
      <c r="BYU89" s="60"/>
      <c r="BYV89" s="60"/>
      <c r="BYW89" s="60"/>
      <c r="BYX89" s="60"/>
      <c r="BYY89" s="60"/>
      <c r="BYZ89" s="60"/>
      <c r="BZA89" s="60"/>
      <c r="BZB89" s="60"/>
      <c r="BZC89" s="60"/>
      <c r="BZD89" s="60"/>
      <c r="BZE89" s="60"/>
      <c r="BZF89" s="60"/>
      <c r="BZG89" s="60"/>
      <c r="BZH89" s="60"/>
      <c r="BZI89" s="60"/>
      <c r="BZJ89" s="60"/>
      <c r="BZK89" s="60"/>
      <c r="BZL89" s="60"/>
      <c r="BZM89" s="60"/>
      <c r="BZN89" s="60"/>
      <c r="BZO89" s="60"/>
      <c r="BZP89" s="60"/>
      <c r="BZQ89" s="60"/>
      <c r="BZR89" s="60"/>
      <c r="BZS89" s="60"/>
      <c r="BZT89" s="60"/>
      <c r="BZU89" s="60"/>
      <c r="BZV89" s="60"/>
      <c r="BZW89" s="60"/>
      <c r="BZX89" s="60"/>
      <c r="BZY89" s="60"/>
      <c r="BZZ89" s="60"/>
      <c r="CAA89" s="60"/>
      <c r="CAB89" s="60"/>
      <c r="CAC89" s="60"/>
      <c r="CAD89" s="60"/>
      <c r="CAE89" s="60"/>
      <c r="CAF89" s="60"/>
      <c r="CAG89" s="60"/>
      <c r="CAH89" s="60"/>
      <c r="CAI89" s="60"/>
      <c r="CAJ89" s="60"/>
      <c r="CAK89" s="60"/>
      <c r="CAL89" s="60"/>
      <c r="CAM89" s="60"/>
      <c r="CAN89" s="60"/>
      <c r="CAO89" s="60"/>
      <c r="CAP89" s="60"/>
      <c r="CAQ89" s="60"/>
      <c r="CAR89" s="60"/>
      <c r="CAS89" s="60"/>
      <c r="CAT89" s="60"/>
      <c r="CAU89" s="60"/>
      <c r="CAV89" s="60"/>
      <c r="CAW89" s="60"/>
      <c r="CAX89" s="60"/>
      <c r="CAY89" s="60"/>
      <c r="CAZ89" s="60"/>
      <c r="CBA89" s="60"/>
      <c r="CBB89" s="60"/>
      <c r="CBC89" s="60"/>
      <c r="CBD89" s="60"/>
      <c r="CBE89" s="60"/>
      <c r="CBF89" s="60"/>
      <c r="CBG89" s="60"/>
      <c r="CBH89" s="60"/>
      <c r="CBI89" s="60"/>
      <c r="CBJ89" s="60"/>
      <c r="CBK89" s="60"/>
      <c r="CBL89" s="60"/>
      <c r="CBM89" s="60"/>
      <c r="CBN89" s="60"/>
      <c r="CBO89" s="60"/>
      <c r="CBP89" s="60"/>
      <c r="CBQ89" s="60"/>
      <c r="CBR89" s="60"/>
      <c r="CBS89" s="60"/>
      <c r="CBT89" s="60"/>
      <c r="CBU89" s="60"/>
      <c r="CBV89" s="60"/>
      <c r="CBW89" s="60"/>
      <c r="CBX89" s="60"/>
      <c r="CBY89" s="60"/>
      <c r="CBZ89" s="60"/>
      <c r="CCA89" s="60"/>
      <c r="CCB89" s="60"/>
      <c r="CCC89" s="60"/>
      <c r="CCD89" s="60"/>
      <c r="CCE89" s="60"/>
      <c r="CCF89" s="60"/>
      <c r="CCG89" s="60"/>
      <c r="CCH89" s="60"/>
      <c r="CCI89" s="60"/>
      <c r="CCJ89" s="60"/>
      <c r="CCK89" s="60"/>
      <c r="CCL89" s="60"/>
      <c r="CCM89" s="60"/>
      <c r="CCN89" s="60"/>
      <c r="CCO89" s="60"/>
      <c r="CCP89" s="60"/>
      <c r="CCQ89" s="60"/>
      <c r="CCR89" s="60"/>
      <c r="CCS89" s="60"/>
      <c r="CCT89" s="60"/>
      <c r="CCU89" s="60"/>
      <c r="CCV89" s="60"/>
      <c r="CCW89" s="60"/>
      <c r="CCX89" s="60"/>
      <c r="CCY89" s="60"/>
      <c r="CCZ89" s="60"/>
      <c r="CDA89" s="60"/>
      <c r="CDB89" s="60"/>
      <c r="CDC89" s="60"/>
      <c r="CDD89" s="60"/>
      <c r="CDE89" s="60"/>
      <c r="CDF89" s="60"/>
      <c r="CDG89" s="60"/>
      <c r="CDH89" s="60"/>
      <c r="CDI89" s="60"/>
      <c r="CDJ89" s="60"/>
      <c r="CDK89" s="60"/>
      <c r="CDL89" s="60"/>
      <c r="CDM89" s="60"/>
      <c r="CDN89" s="60"/>
      <c r="CDO89" s="60"/>
      <c r="CDP89" s="60"/>
      <c r="CDQ89" s="60"/>
      <c r="CDR89" s="60"/>
      <c r="CDS89" s="60"/>
      <c r="CDT89" s="60"/>
      <c r="CDU89" s="60"/>
      <c r="CDV89" s="60"/>
      <c r="CDW89" s="60"/>
      <c r="CDX89" s="60"/>
      <c r="CDY89" s="60"/>
      <c r="CDZ89" s="60"/>
      <c r="CEA89" s="60"/>
      <c r="CEB89" s="60"/>
      <c r="CEC89" s="60"/>
      <c r="CED89" s="60"/>
      <c r="CEE89" s="60"/>
      <c r="CEF89" s="60"/>
      <c r="CEG89" s="60"/>
      <c r="CEH89" s="60"/>
      <c r="CEI89" s="60"/>
      <c r="CEJ89" s="60"/>
      <c r="CEK89" s="60"/>
      <c r="CEL89" s="60"/>
      <c r="CEM89" s="60"/>
      <c r="CEN89" s="60"/>
      <c r="CEO89" s="60"/>
      <c r="CEP89" s="60"/>
      <c r="CEQ89" s="60"/>
      <c r="CER89" s="60"/>
      <c r="CES89" s="60"/>
      <c r="CET89" s="60"/>
      <c r="CEU89" s="60"/>
      <c r="CEV89" s="60"/>
      <c r="CEW89" s="60"/>
      <c r="CEX89" s="60"/>
      <c r="CEY89" s="60"/>
      <c r="CEZ89" s="60"/>
      <c r="CFA89" s="60"/>
      <c r="CFB89" s="60"/>
      <c r="CFC89" s="60"/>
      <c r="CFD89" s="60"/>
      <c r="CFE89" s="60"/>
      <c r="CFF89" s="60"/>
      <c r="CFG89" s="60"/>
      <c r="CFH89" s="60"/>
      <c r="CFI89" s="60"/>
      <c r="CFJ89" s="60"/>
      <c r="CFK89" s="60"/>
      <c r="CFL89" s="60"/>
      <c r="CFM89" s="60"/>
      <c r="CFN89" s="60"/>
      <c r="CFO89" s="60"/>
      <c r="CFP89" s="60"/>
      <c r="CFQ89" s="60"/>
      <c r="CFR89" s="60"/>
      <c r="CFS89" s="60"/>
      <c r="CFT89" s="60"/>
      <c r="CFU89" s="60"/>
      <c r="CFV89" s="60"/>
      <c r="CFW89" s="60"/>
      <c r="CFX89" s="60"/>
      <c r="CFY89" s="60"/>
      <c r="CFZ89" s="60"/>
      <c r="CGA89" s="60"/>
      <c r="CGB89" s="60"/>
      <c r="CGC89" s="60"/>
      <c r="CGD89" s="60"/>
      <c r="CGE89" s="60"/>
      <c r="CGF89" s="60"/>
      <c r="CGG89" s="60"/>
      <c r="CGH89" s="60"/>
      <c r="CGI89" s="60"/>
      <c r="CGJ89" s="60"/>
      <c r="CGK89" s="60"/>
      <c r="CGL89" s="60"/>
      <c r="CGM89" s="60"/>
      <c r="CGN89" s="60"/>
      <c r="CGO89" s="60"/>
      <c r="CGP89" s="60"/>
      <c r="CGQ89" s="60"/>
      <c r="CGR89" s="60"/>
      <c r="CGS89" s="60"/>
      <c r="CGT89" s="60"/>
      <c r="CGU89" s="60"/>
      <c r="CGV89" s="60"/>
      <c r="CGW89" s="60"/>
      <c r="CGX89" s="60"/>
      <c r="CGY89" s="60"/>
      <c r="CGZ89" s="60"/>
      <c r="CHA89" s="60"/>
      <c r="CHB89" s="60"/>
      <c r="CHC89" s="60"/>
      <c r="CHD89" s="60"/>
      <c r="CHE89" s="60"/>
      <c r="CHF89" s="60"/>
      <c r="CHG89" s="60"/>
      <c r="CHH89" s="60"/>
      <c r="CHI89" s="60"/>
      <c r="CHJ89" s="60"/>
      <c r="CHK89" s="60"/>
      <c r="CHL89" s="60"/>
      <c r="CHM89" s="60"/>
      <c r="CHN89" s="60"/>
      <c r="CHO89" s="60"/>
      <c r="CHP89" s="60"/>
      <c r="CHQ89" s="60"/>
      <c r="CHR89" s="60"/>
      <c r="CHS89" s="60"/>
      <c r="CHT89" s="60"/>
      <c r="CHU89" s="60"/>
      <c r="CHV89" s="60"/>
      <c r="CHW89" s="60"/>
      <c r="CHX89" s="60"/>
      <c r="CHY89" s="60"/>
      <c r="CHZ89" s="60"/>
      <c r="CIA89" s="60"/>
      <c r="CIB89" s="60"/>
      <c r="CIC89" s="60"/>
      <c r="CID89" s="60"/>
      <c r="CIE89" s="60"/>
      <c r="CIF89" s="60"/>
      <c r="CIG89" s="60"/>
      <c r="CIH89" s="60"/>
      <c r="CII89" s="60"/>
      <c r="CIJ89" s="60"/>
      <c r="CIK89" s="60"/>
      <c r="CIL89" s="60"/>
      <c r="CIM89" s="60"/>
      <c r="CIN89" s="60"/>
      <c r="CIO89" s="60"/>
      <c r="CIP89" s="60"/>
      <c r="CIQ89" s="60"/>
      <c r="CIR89" s="60"/>
      <c r="CIS89" s="60"/>
      <c r="CIT89" s="60"/>
      <c r="CIU89" s="60"/>
      <c r="CIV89" s="60"/>
      <c r="CIW89" s="60"/>
      <c r="CIX89" s="60"/>
      <c r="CIY89" s="60"/>
      <c r="CIZ89" s="60"/>
      <c r="CJA89" s="60"/>
      <c r="CJB89" s="60"/>
      <c r="CJC89" s="60"/>
      <c r="CJD89" s="60"/>
      <c r="CJE89" s="60"/>
      <c r="CJF89" s="60"/>
      <c r="CJG89" s="60"/>
      <c r="CJH89" s="60"/>
      <c r="CJI89" s="60"/>
      <c r="CJJ89" s="60"/>
      <c r="CJK89" s="60"/>
      <c r="CJL89" s="60"/>
      <c r="CJM89" s="60"/>
      <c r="CJN89" s="60"/>
      <c r="CJO89" s="60"/>
      <c r="CJP89" s="60"/>
      <c r="CJQ89" s="60"/>
      <c r="CJR89" s="60"/>
      <c r="CJS89" s="60"/>
      <c r="CJT89" s="60"/>
      <c r="CJU89" s="60"/>
      <c r="CJV89" s="60"/>
      <c r="CJW89" s="60"/>
      <c r="CJX89" s="60"/>
      <c r="CJY89" s="60"/>
      <c r="CJZ89" s="60"/>
      <c r="CKA89" s="60"/>
      <c r="CKB89" s="60"/>
      <c r="CKC89" s="60"/>
      <c r="CKD89" s="60"/>
      <c r="CKE89" s="60"/>
      <c r="CKF89" s="60"/>
      <c r="CKG89" s="60"/>
      <c r="CKH89" s="60"/>
      <c r="CKI89" s="60"/>
      <c r="CKJ89" s="60"/>
      <c r="CKK89" s="60"/>
      <c r="CKL89" s="60"/>
      <c r="CKM89" s="60"/>
      <c r="CKN89" s="60"/>
      <c r="CKO89" s="60"/>
      <c r="CKP89" s="60"/>
      <c r="CKQ89" s="60"/>
      <c r="CKR89" s="60"/>
      <c r="CKS89" s="60"/>
      <c r="CKT89" s="60"/>
      <c r="CKU89" s="60"/>
      <c r="CKV89" s="60"/>
      <c r="CKW89" s="60"/>
      <c r="CKX89" s="60"/>
      <c r="CKY89" s="60"/>
      <c r="CKZ89" s="60"/>
      <c r="CLA89" s="60"/>
      <c r="CLB89" s="60"/>
      <c r="CLC89" s="60"/>
      <c r="CLD89" s="60"/>
      <c r="CLE89" s="60"/>
      <c r="CLF89" s="60"/>
      <c r="CLG89" s="60"/>
      <c r="CLH89" s="60"/>
      <c r="CLI89" s="60"/>
      <c r="CLJ89" s="60"/>
      <c r="CLK89" s="60"/>
      <c r="CLL89" s="60"/>
      <c r="CLM89" s="60"/>
      <c r="CLN89" s="60"/>
      <c r="CLO89" s="60"/>
      <c r="CLP89" s="60"/>
      <c r="CLQ89" s="60"/>
      <c r="CLR89" s="60"/>
      <c r="CLS89" s="60"/>
      <c r="CLT89" s="60"/>
      <c r="CLU89" s="60"/>
      <c r="CLV89" s="60"/>
      <c r="CLW89" s="60"/>
      <c r="CLX89" s="60"/>
      <c r="CLY89" s="60"/>
      <c r="CLZ89" s="60"/>
      <c r="CMA89" s="60"/>
      <c r="CMB89" s="60"/>
      <c r="CMC89" s="60"/>
      <c r="CMD89" s="60"/>
      <c r="CME89" s="60"/>
      <c r="CMF89" s="60"/>
      <c r="CMG89" s="60"/>
      <c r="CMH89" s="60"/>
      <c r="CMI89" s="60"/>
      <c r="CMJ89" s="60"/>
      <c r="CMK89" s="60"/>
      <c r="CML89" s="60"/>
      <c r="CMM89" s="60"/>
      <c r="CMN89" s="60"/>
      <c r="CMO89" s="60"/>
      <c r="CMP89" s="60"/>
      <c r="CMQ89" s="60"/>
      <c r="CMR89" s="60"/>
      <c r="CMS89" s="60"/>
      <c r="CMT89" s="60"/>
      <c r="CMU89" s="60"/>
      <c r="CMV89" s="60"/>
      <c r="CMW89" s="60"/>
      <c r="CMX89" s="60"/>
      <c r="CMY89" s="60"/>
      <c r="CMZ89" s="60"/>
      <c r="CNA89" s="60"/>
      <c r="CNB89" s="60"/>
      <c r="CNC89" s="60"/>
      <c r="CND89" s="60"/>
      <c r="CNE89" s="60"/>
      <c r="CNF89" s="60"/>
      <c r="CNG89" s="60"/>
      <c r="CNH89" s="60"/>
      <c r="CNI89" s="60"/>
      <c r="CNJ89" s="60"/>
      <c r="CNK89" s="60"/>
      <c r="CNL89" s="60"/>
      <c r="CNM89" s="60"/>
      <c r="CNN89" s="60"/>
      <c r="CNO89" s="60"/>
      <c r="CNP89" s="60"/>
      <c r="CNQ89" s="60"/>
      <c r="CNR89" s="60"/>
      <c r="CNS89" s="60"/>
      <c r="CNT89" s="60"/>
      <c r="CNU89" s="60"/>
      <c r="CNV89" s="60"/>
      <c r="CNW89" s="60"/>
      <c r="CNX89" s="60"/>
      <c r="CNY89" s="60"/>
      <c r="CNZ89" s="60"/>
      <c r="COA89" s="60"/>
      <c r="COB89" s="60"/>
      <c r="COC89" s="60"/>
      <c r="COD89" s="60"/>
      <c r="COE89" s="60"/>
      <c r="COF89" s="60"/>
      <c r="COG89" s="60"/>
      <c r="COH89" s="60"/>
      <c r="COI89" s="60"/>
      <c r="COJ89" s="60"/>
      <c r="COK89" s="60"/>
      <c r="COL89" s="60"/>
      <c r="COM89" s="60"/>
      <c r="CON89" s="60"/>
      <c r="COO89" s="60"/>
      <c r="COP89" s="60"/>
      <c r="COQ89" s="60"/>
      <c r="COR89" s="60"/>
      <c r="COS89" s="60"/>
      <c r="COT89" s="60"/>
      <c r="COU89" s="60"/>
      <c r="COV89" s="60"/>
      <c r="COW89" s="60"/>
      <c r="COX89" s="60"/>
      <c r="COY89" s="60"/>
      <c r="COZ89" s="60"/>
      <c r="CPA89" s="60"/>
      <c r="CPB89" s="60"/>
      <c r="CPC89" s="60"/>
      <c r="CPD89" s="60"/>
      <c r="CPE89" s="60"/>
      <c r="CPF89" s="60"/>
      <c r="CPG89" s="60"/>
      <c r="CPH89" s="60"/>
      <c r="CPI89" s="60"/>
      <c r="CPJ89" s="60"/>
      <c r="CPK89" s="60"/>
      <c r="CPL89" s="60"/>
      <c r="CPM89" s="60"/>
      <c r="CPN89" s="60"/>
      <c r="CPO89" s="60"/>
      <c r="CPP89" s="60"/>
      <c r="CPQ89" s="60"/>
      <c r="CPR89" s="60"/>
      <c r="CPS89" s="60"/>
      <c r="CPT89" s="60"/>
      <c r="CPU89" s="60"/>
      <c r="CPV89" s="60"/>
      <c r="CPW89" s="60"/>
      <c r="CPX89" s="60"/>
      <c r="CPY89" s="60"/>
      <c r="CPZ89" s="60"/>
      <c r="CQA89" s="60"/>
      <c r="CQB89" s="60"/>
      <c r="CQC89" s="60"/>
      <c r="CQD89" s="60"/>
      <c r="CQE89" s="60"/>
      <c r="CQF89" s="60"/>
      <c r="CQG89" s="60"/>
      <c r="CQH89" s="60"/>
      <c r="CQI89" s="60"/>
      <c r="CQJ89" s="60"/>
      <c r="CQK89" s="60"/>
      <c r="CQL89" s="60"/>
      <c r="CQM89" s="60"/>
      <c r="CQN89" s="60"/>
      <c r="CQO89" s="60"/>
      <c r="CQP89" s="60"/>
      <c r="CQQ89" s="60"/>
      <c r="CQR89" s="60"/>
      <c r="CQS89" s="60"/>
      <c r="CQT89" s="60"/>
      <c r="CQU89" s="60"/>
      <c r="CQV89" s="60"/>
      <c r="CQW89" s="60"/>
      <c r="CQX89" s="60"/>
      <c r="CQY89" s="60"/>
      <c r="CQZ89" s="60"/>
      <c r="CRA89" s="60"/>
      <c r="CRB89" s="60"/>
      <c r="CRC89" s="60"/>
      <c r="CRD89" s="60"/>
      <c r="CRE89" s="60"/>
      <c r="CRF89" s="60"/>
      <c r="CRG89" s="60"/>
      <c r="CRH89" s="60"/>
      <c r="CRI89" s="60"/>
      <c r="CRJ89" s="60"/>
      <c r="CRK89" s="60"/>
      <c r="CRL89" s="60"/>
      <c r="CRM89" s="60"/>
      <c r="CRN89" s="60"/>
      <c r="CRO89" s="60"/>
      <c r="CRP89" s="60"/>
      <c r="CRQ89" s="60"/>
      <c r="CRR89" s="60"/>
      <c r="CRS89" s="60"/>
      <c r="CRT89" s="60"/>
      <c r="CRU89" s="60"/>
      <c r="CRV89" s="60"/>
      <c r="CRW89" s="60"/>
      <c r="CRX89" s="60"/>
      <c r="CRY89" s="60"/>
      <c r="CRZ89" s="60"/>
      <c r="CSA89" s="60"/>
      <c r="CSB89" s="60"/>
      <c r="CSC89" s="60"/>
      <c r="CSD89" s="60"/>
      <c r="CSE89" s="60"/>
      <c r="CSF89" s="60"/>
      <c r="CSG89" s="60"/>
      <c r="CSH89" s="60"/>
      <c r="CSI89" s="60"/>
      <c r="CSJ89" s="60"/>
      <c r="CSK89" s="60"/>
      <c r="CSL89" s="60"/>
      <c r="CSM89" s="60"/>
      <c r="CSN89" s="60"/>
      <c r="CSO89" s="60"/>
      <c r="CSP89" s="60"/>
      <c r="CSQ89" s="60"/>
      <c r="CSR89" s="60"/>
      <c r="CSS89" s="60"/>
      <c r="CST89" s="60"/>
      <c r="CSU89" s="60"/>
      <c r="CSV89" s="60"/>
      <c r="CSW89" s="60"/>
      <c r="CSX89" s="60"/>
      <c r="CSY89" s="60"/>
      <c r="CSZ89" s="60"/>
      <c r="CTA89" s="60"/>
      <c r="CTB89" s="60"/>
      <c r="CTC89" s="60"/>
      <c r="CTD89" s="60"/>
      <c r="CTE89" s="60"/>
      <c r="CTF89" s="60"/>
      <c r="CTG89" s="60"/>
      <c r="CTH89" s="60"/>
      <c r="CTI89" s="60"/>
      <c r="CTJ89" s="60"/>
      <c r="CTK89" s="60"/>
      <c r="CTL89" s="60"/>
      <c r="CTM89" s="60"/>
      <c r="CTN89" s="60"/>
      <c r="CTO89" s="60"/>
      <c r="CTP89" s="60"/>
      <c r="CTQ89" s="60"/>
      <c r="CTR89" s="60"/>
      <c r="CTS89" s="60"/>
      <c r="CTT89" s="60"/>
      <c r="CTU89" s="60"/>
      <c r="CTV89" s="60"/>
      <c r="CTW89" s="60"/>
      <c r="CTX89" s="60"/>
      <c r="CTY89" s="60"/>
      <c r="CTZ89" s="60"/>
      <c r="CUA89" s="60"/>
      <c r="CUB89" s="60"/>
      <c r="CUC89" s="60"/>
      <c r="CUD89" s="60"/>
      <c r="CUE89" s="60"/>
      <c r="CUF89" s="60"/>
      <c r="CUG89" s="60"/>
      <c r="CUH89" s="60"/>
      <c r="CUI89" s="60"/>
      <c r="CUJ89" s="60"/>
      <c r="CUK89" s="60"/>
      <c r="CUL89" s="60"/>
      <c r="CUM89" s="60"/>
      <c r="CUN89" s="60"/>
      <c r="CUO89" s="60"/>
      <c r="CUP89" s="60"/>
      <c r="CUQ89" s="60"/>
      <c r="CUR89" s="60"/>
      <c r="CUS89" s="60"/>
      <c r="CUT89" s="60"/>
      <c r="CUU89" s="60"/>
      <c r="CUV89" s="60"/>
      <c r="CUW89" s="60"/>
      <c r="CUX89" s="60"/>
      <c r="CUY89" s="60"/>
      <c r="CUZ89" s="60"/>
      <c r="CVA89" s="60"/>
      <c r="CVB89" s="60"/>
      <c r="CVC89" s="60"/>
      <c r="CVD89" s="60"/>
      <c r="CVE89" s="60"/>
      <c r="CVF89" s="60"/>
      <c r="CVG89" s="60"/>
      <c r="CVH89" s="60"/>
      <c r="CVI89" s="60"/>
      <c r="CVJ89" s="60"/>
      <c r="CVK89" s="60"/>
      <c r="CVL89" s="60"/>
      <c r="CVM89" s="60"/>
      <c r="CVN89" s="60"/>
      <c r="CVO89" s="60"/>
      <c r="CVP89" s="60"/>
      <c r="CVQ89" s="60"/>
      <c r="CVR89" s="60"/>
      <c r="CVS89" s="60"/>
      <c r="CVT89" s="60"/>
      <c r="CVU89" s="60"/>
      <c r="CVV89" s="60"/>
      <c r="CVW89" s="60"/>
      <c r="CVX89" s="60"/>
      <c r="CVY89" s="60"/>
      <c r="CVZ89" s="60"/>
      <c r="CWA89" s="60"/>
      <c r="CWB89" s="60"/>
      <c r="CWC89" s="60"/>
      <c r="CWD89" s="60"/>
      <c r="CWE89" s="60"/>
      <c r="CWF89" s="60"/>
      <c r="CWG89" s="60"/>
      <c r="CWH89" s="60"/>
      <c r="CWI89" s="60"/>
      <c r="CWJ89" s="60"/>
      <c r="CWK89" s="60"/>
      <c r="CWL89" s="60"/>
      <c r="CWM89" s="60"/>
      <c r="CWN89" s="60"/>
      <c r="CWO89" s="60"/>
      <c r="CWP89" s="60"/>
      <c r="CWQ89" s="60"/>
      <c r="CWR89" s="60"/>
      <c r="CWS89" s="60"/>
      <c r="CWT89" s="60"/>
      <c r="CWU89" s="60"/>
      <c r="CWV89" s="60"/>
      <c r="CWW89" s="60"/>
      <c r="CWX89" s="60"/>
      <c r="CWY89" s="60"/>
      <c r="CWZ89" s="60"/>
      <c r="CXA89" s="60"/>
      <c r="CXB89" s="60"/>
      <c r="CXC89" s="60"/>
      <c r="CXD89" s="60"/>
      <c r="CXE89" s="60"/>
      <c r="CXF89" s="60"/>
      <c r="CXG89" s="60"/>
      <c r="CXH89" s="60"/>
      <c r="CXI89" s="60"/>
      <c r="CXJ89" s="60"/>
      <c r="CXK89" s="60"/>
      <c r="CXL89" s="60"/>
      <c r="CXM89" s="60"/>
      <c r="CXN89" s="60"/>
      <c r="CXO89" s="60"/>
      <c r="CXP89" s="60"/>
      <c r="CXQ89" s="60"/>
      <c r="CXR89" s="60"/>
      <c r="CXS89" s="60"/>
      <c r="CXT89" s="60"/>
      <c r="CXU89" s="60"/>
      <c r="CXV89" s="60"/>
      <c r="CXW89" s="60"/>
      <c r="CXX89" s="60"/>
      <c r="CXY89" s="60"/>
      <c r="CXZ89" s="60"/>
      <c r="CYA89" s="60"/>
      <c r="CYB89" s="60"/>
      <c r="CYC89" s="60"/>
      <c r="CYD89" s="60"/>
      <c r="CYE89" s="60"/>
      <c r="CYF89" s="60"/>
      <c r="CYG89" s="60"/>
      <c r="CYH89" s="60"/>
      <c r="CYI89" s="60"/>
      <c r="CYJ89" s="60"/>
      <c r="CYK89" s="60"/>
      <c r="CYL89" s="60"/>
      <c r="CYM89" s="60"/>
      <c r="CYN89" s="60"/>
      <c r="CYO89" s="60"/>
      <c r="CYP89" s="60"/>
      <c r="CYQ89" s="60"/>
      <c r="CYR89" s="60"/>
      <c r="CYS89" s="60"/>
      <c r="CYT89" s="60"/>
      <c r="CYU89" s="60"/>
      <c r="CYV89" s="60"/>
      <c r="CYW89" s="60"/>
      <c r="CYX89" s="60"/>
      <c r="CYY89" s="60"/>
      <c r="CYZ89" s="60"/>
      <c r="CZA89" s="60"/>
      <c r="CZB89" s="60"/>
      <c r="CZC89" s="60"/>
      <c r="CZD89" s="60"/>
      <c r="CZE89" s="60"/>
      <c r="CZF89" s="60"/>
      <c r="CZG89" s="60"/>
      <c r="CZH89" s="60"/>
      <c r="CZI89" s="60"/>
      <c r="CZJ89" s="60"/>
      <c r="CZK89" s="60"/>
      <c r="CZL89" s="60"/>
      <c r="CZM89" s="60"/>
      <c r="CZN89" s="60"/>
      <c r="CZO89" s="60"/>
      <c r="CZP89" s="60"/>
      <c r="CZQ89" s="60"/>
      <c r="CZR89" s="60"/>
      <c r="CZS89" s="60"/>
      <c r="CZT89" s="60"/>
      <c r="CZU89" s="60"/>
      <c r="CZV89" s="60"/>
      <c r="CZW89" s="60"/>
      <c r="CZX89" s="60"/>
      <c r="CZY89" s="60"/>
      <c r="CZZ89" s="60"/>
      <c r="DAA89" s="60"/>
      <c r="DAB89" s="60"/>
      <c r="DAC89" s="60"/>
      <c r="DAD89" s="60"/>
      <c r="DAE89" s="60"/>
      <c r="DAF89" s="60"/>
      <c r="DAG89" s="60"/>
      <c r="DAH89" s="60"/>
      <c r="DAI89" s="60"/>
      <c r="DAJ89" s="60"/>
      <c r="DAK89" s="60"/>
      <c r="DAL89" s="60"/>
      <c r="DAM89" s="60"/>
      <c r="DAN89" s="60"/>
      <c r="DAO89" s="60"/>
      <c r="DAP89" s="60"/>
      <c r="DAQ89" s="60"/>
      <c r="DAR89" s="60"/>
      <c r="DAS89" s="60"/>
      <c r="DAT89" s="60"/>
      <c r="DAU89" s="60"/>
      <c r="DAV89" s="60"/>
      <c r="DAW89" s="60"/>
      <c r="DAX89" s="60"/>
      <c r="DAY89" s="60"/>
      <c r="DAZ89" s="60"/>
      <c r="DBA89" s="60"/>
      <c r="DBB89" s="60"/>
      <c r="DBC89" s="60"/>
      <c r="DBD89" s="60"/>
      <c r="DBE89" s="60"/>
      <c r="DBF89" s="60"/>
      <c r="DBG89" s="60"/>
      <c r="DBH89" s="60"/>
      <c r="DBI89" s="60"/>
      <c r="DBJ89" s="60"/>
      <c r="DBK89" s="60"/>
      <c r="DBL89" s="60"/>
      <c r="DBM89" s="60"/>
      <c r="DBN89" s="60"/>
      <c r="DBO89" s="60"/>
      <c r="DBP89" s="60"/>
      <c r="DBQ89" s="60"/>
      <c r="DBR89" s="60"/>
      <c r="DBS89" s="60"/>
      <c r="DBT89" s="60"/>
      <c r="DBU89" s="60"/>
      <c r="DBV89" s="60"/>
      <c r="DBW89" s="60"/>
      <c r="DBX89" s="60"/>
      <c r="DBY89" s="60"/>
      <c r="DBZ89" s="60"/>
      <c r="DCA89" s="60"/>
      <c r="DCB89" s="60"/>
      <c r="DCC89" s="60"/>
      <c r="DCD89" s="60"/>
      <c r="DCE89" s="60"/>
      <c r="DCF89" s="60"/>
      <c r="DCG89" s="60"/>
      <c r="DCH89" s="60"/>
      <c r="DCI89" s="60"/>
      <c r="DCJ89" s="60"/>
      <c r="DCK89" s="60"/>
      <c r="DCL89" s="60"/>
      <c r="DCM89" s="60"/>
      <c r="DCN89" s="60"/>
      <c r="DCO89" s="60"/>
      <c r="DCP89" s="60"/>
      <c r="DCQ89" s="60"/>
      <c r="DCR89" s="60"/>
      <c r="DCS89" s="60"/>
      <c r="DCT89" s="60"/>
      <c r="DCU89" s="60"/>
      <c r="DCV89" s="60"/>
      <c r="DCW89" s="60"/>
      <c r="DCX89" s="60"/>
      <c r="DCY89" s="60"/>
      <c r="DCZ89" s="60"/>
      <c r="DDA89" s="60"/>
      <c r="DDB89" s="60"/>
      <c r="DDC89" s="60"/>
      <c r="DDD89" s="60"/>
      <c r="DDE89" s="60"/>
      <c r="DDF89" s="60"/>
      <c r="DDG89" s="60"/>
      <c r="DDH89" s="60"/>
      <c r="DDI89" s="60"/>
      <c r="DDJ89" s="60"/>
      <c r="DDK89" s="60"/>
      <c r="DDL89" s="60"/>
      <c r="DDM89" s="60"/>
      <c r="DDN89" s="60"/>
      <c r="DDO89" s="60"/>
      <c r="DDP89" s="60"/>
      <c r="DDQ89" s="60"/>
      <c r="DDR89" s="60"/>
      <c r="DDS89" s="60"/>
      <c r="DDT89" s="60"/>
      <c r="DDU89" s="60"/>
      <c r="DDV89" s="60"/>
      <c r="DDW89" s="60"/>
      <c r="DDX89" s="60"/>
      <c r="DDY89" s="60"/>
      <c r="DDZ89" s="60"/>
      <c r="DEA89" s="60"/>
      <c r="DEB89" s="60"/>
      <c r="DEC89" s="60"/>
      <c r="DED89" s="60"/>
      <c r="DEE89" s="60"/>
      <c r="DEF89" s="60"/>
      <c r="DEG89" s="60"/>
      <c r="DEH89" s="60"/>
      <c r="DEI89" s="60"/>
      <c r="DEJ89" s="60"/>
      <c r="DEK89" s="60"/>
      <c r="DEL89" s="60"/>
      <c r="DEM89" s="60"/>
      <c r="DEN89" s="60"/>
      <c r="DEO89" s="60"/>
      <c r="DEP89" s="60"/>
      <c r="DEQ89" s="60"/>
      <c r="DER89" s="60"/>
      <c r="DES89" s="60"/>
      <c r="DET89" s="60"/>
      <c r="DEU89" s="60"/>
      <c r="DEV89" s="60"/>
      <c r="DEW89" s="60"/>
      <c r="DEX89" s="60"/>
      <c r="DEY89" s="60"/>
      <c r="DEZ89" s="60"/>
      <c r="DFA89" s="60"/>
      <c r="DFB89" s="60"/>
      <c r="DFC89" s="60"/>
      <c r="DFD89" s="60"/>
      <c r="DFE89" s="60"/>
      <c r="DFF89" s="60"/>
      <c r="DFG89" s="60"/>
      <c r="DFH89" s="60"/>
      <c r="DFI89" s="60"/>
      <c r="DFJ89" s="60"/>
      <c r="DFK89" s="60"/>
      <c r="DFL89" s="60"/>
      <c r="DFM89" s="60"/>
      <c r="DFN89" s="60"/>
      <c r="DFO89" s="60"/>
      <c r="DFP89" s="60"/>
      <c r="DFQ89" s="60"/>
      <c r="DFR89" s="60"/>
      <c r="DFS89" s="60"/>
      <c r="DFT89" s="60"/>
      <c r="DFU89" s="60"/>
      <c r="DFV89" s="60"/>
      <c r="DFW89" s="60"/>
      <c r="DFX89" s="60"/>
      <c r="DFY89" s="60"/>
      <c r="DFZ89" s="60"/>
      <c r="DGA89" s="60"/>
      <c r="DGB89" s="60"/>
      <c r="DGC89" s="60"/>
      <c r="DGD89" s="60"/>
      <c r="DGE89" s="60"/>
      <c r="DGF89" s="60"/>
      <c r="DGG89" s="60"/>
      <c r="DGH89" s="60"/>
      <c r="DGI89" s="60"/>
      <c r="DGJ89" s="60"/>
      <c r="DGK89" s="60"/>
      <c r="DGL89" s="60"/>
      <c r="DGM89" s="60"/>
      <c r="DGN89" s="60"/>
      <c r="DGO89" s="60"/>
      <c r="DGP89" s="60"/>
      <c r="DGQ89" s="60"/>
      <c r="DGR89" s="60"/>
      <c r="DGS89" s="60"/>
      <c r="DGT89" s="60"/>
      <c r="DGU89" s="60"/>
      <c r="DGV89" s="60"/>
      <c r="DGW89" s="60"/>
      <c r="DGX89" s="60"/>
      <c r="DGY89" s="60"/>
      <c r="DGZ89" s="60"/>
      <c r="DHA89" s="60"/>
      <c r="DHB89" s="60"/>
      <c r="DHC89" s="60"/>
      <c r="DHD89" s="60"/>
      <c r="DHE89" s="60"/>
      <c r="DHF89" s="60"/>
      <c r="DHG89" s="60"/>
      <c r="DHH89" s="60"/>
      <c r="DHI89" s="60"/>
      <c r="DHJ89" s="60"/>
      <c r="DHK89" s="60"/>
      <c r="DHL89" s="60"/>
      <c r="DHM89" s="60"/>
      <c r="DHN89" s="60"/>
      <c r="DHO89" s="60"/>
      <c r="DHP89" s="60"/>
      <c r="DHQ89" s="60"/>
      <c r="DHR89" s="60"/>
      <c r="DHS89" s="60"/>
      <c r="DHT89" s="60"/>
      <c r="DHU89" s="60"/>
      <c r="DHV89" s="60"/>
      <c r="DHW89" s="60"/>
      <c r="DHX89" s="60"/>
      <c r="DHY89" s="60"/>
      <c r="DHZ89" s="60"/>
      <c r="DIA89" s="60"/>
      <c r="DIB89" s="60"/>
      <c r="DIC89" s="60"/>
      <c r="DID89" s="60"/>
      <c r="DIE89" s="60"/>
      <c r="DIF89" s="60"/>
      <c r="DIG89" s="60"/>
      <c r="DIH89" s="60"/>
      <c r="DII89" s="60"/>
      <c r="DIJ89" s="60"/>
      <c r="DIK89" s="60"/>
      <c r="DIL89" s="60"/>
      <c r="DIM89" s="60"/>
      <c r="DIN89" s="60"/>
      <c r="DIO89" s="60"/>
      <c r="DIP89" s="60"/>
      <c r="DIQ89" s="60"/>
      <c r="DIR89" s="60"/>
      <c r="DIS89" s="60"/>
      <c r="DIT89" s="60"/>
      <c r="DIU89" s="60"/>
      <c r="DIV89" s="60"/>
      <c r="DIW89" s="60"/>
      <c r="DIX89" s="60"/>
      <c r="DIY89" s="60"/>
      <c r="DIZ89" s="60"/>
      <c r="DJA89" s="60"/>
      <c r="DJB89" s="60"/>
      <c r="DJC89" s="60"/>
      <c r="DJD89" s="60"/>
      <c r="DJE89" s="60"/>
      <c r="DJF89" s="60"/>
      <c r="DJG89" s="60"/>
      <c r="DJH89" s="60"/>
      <c r="DJI89" s="60"/>
      <c r="DJJ89" s="60"/>
      <c r="DJK89" s="60"/>
      <c r="DJL89" s="60"/>
      <c r="DJM89" s="60"/>
      <c r="DJN89" s="60"/>
      <c r="DJO89" s="60"/>
      <c r="DJP89" s="60"/>
      <c r="DJQ89" s="60"/>
      <c r="DJR89" s="60"/>
      <c r="DJS89" s="60"/>
      <c r="DJT89" s="60"/>
      <c r="DJU89" s="60"/>
      <c r="DJV89" s="60"/>
      <c r="DJW89" s="60"/>
      <c r="DJX89" s="60"/>
      <c r="DJY89" s="60"/>
      <c r="DJZ89" s="60"/>
      <c r="DKA89" s="60"/>
      <c r="DKB89" s="60"/>
      <c r="DKC89" s="60"/>
      <c r="DKD89" s="60"/>
      <c r="DKE89" s="60"/>
      <c r="DKF89" s="60"/>
      <c r="DKG89" s="60"/>
      <c r="DKH89" s="60"/>
      <c r="DKI89" s="60"/>
      <c r="DKJ89" s="60"/>
      <c r="DKK89" s="60"/>
      <c r="DKL89" s="60"/>
      <c r="DKM89" s="60"/>
      <c r="DKN89" s="60"/>
      <c r="DKO89" s="60"/>
      <c r="DKP89" s="60"/>
      <c r="DKQ89" s="60"/>
      <c r="DKR89" s="60"/>
      <c r="DKS89" s="60"/>
      <c r="DKT89" s="60"/>
      <c r="DKU89" s="60"/>
      <c r="DKV89" s="60"/>
      <c r="DKW89" s="60"/>
      <c r="DKX89" s="60"/>
      <c r="DKY89" s="60"/>
      <c r="DKZ89" s="60"/>
      <c r="DLA89" s="60"/>
      <c r="DLB89" s="60"/>
      <c r="DLC89" s="60"/>
      <c r="DLD89" s="60"/>
      <c r="DLE89" s="60"/>
      <c r="DLF89" s="60"/>
      <c r="DLG89" s="60"/>
      <c r="DLH89" s="60"/>
      <c r="DLI89" s="60"/>
      <c r="DLJ89" s="60"/>
      <c r="DLK89" s="60"/>
      <c r="DLL89" s="60"/>
      <c r="DLM89" s="60"/>
      <c r="DLN89" s="60"/>
      <c r="DLO89" s="60"/>
      <c r="DLP89" s="60"/>
      <c r="DLQ89" s="60"/>
      <c r="DLR89" s="60"/>
      <c r="DLS89" s="60"/>
      <c r="DLT89" s="60"/>
      <c r="DLU89" s="60"/>
      <c r="DLV89" s="60"/>
      <c r="DLW89" s="60"/>
      <c r="DLX89" s="60"/>
      <c r="DLY89" s="60"/>
      <c r="DLZ89" s="60"/>
      <c r="DMA89" s="60"/>
      <c r="DMB89" s="60"/>
      <c r="DMC89" s="60"/>
      <c r="DMD89" s="60"/>
      <c r="DME89" s="60"/>
      <c r="DMF89" s="60"/>
      <c r="DMG89" s="60"/>
      <c r="DMH89" s="60"/>
      <c r="DMI89" s="60"/>
      <c r="DMJ89" s="60"/>
      <c r="DMK89" s="60"/>
      <c r="DML89" s="60"/>
      <c r="DMM89" s="60"/>
      <c r="DMN89" s="60"/>
      <c r="DMO89" s="60"/>
      <c r="DMP89" s="60"/>
      <c r="DMQ89" s="60"/>
      <c r="DMR89" s="60"/>
      <c r="DMS89" s="60"/>
      <c r="DMT89" s="60"/>
      <c r="DMU89" s="60"/>
      <c r="DMV89" s="60"/>
      <c r="DMW89" s="60"/>
      <c r="DMX89" s="60"/>
      <c r="DMY89" s="60"/>
      <c r="DMZ89" s="60"/>
      <c r="DNA89" s="60"/>
      <c r="DNB89" s="60"/>
      <c r="DNC89" s="60"/>
      <c r="DND89" s="60"/>
      <c r="DNE89" s="60"/>
      <c r="DNF89" s="60"/>
      <c r="DNG89" s="60"/>
      <c r="DNH89" s="60"/>
      <c r="DNI89" s="60"/>
      <c r="DNJ89" s="60"/>
      <c r="DNK89" s="60"/>
      <c r="DNL89" s="60"/>
      <c r="DNM89" s="60"/>
      <c r="DNN89" s="60"/>
      <c r="DNO89" s="60"/>
      <c r="DNP89" s="60"/>
      <c r="DNQ89" s="60"/>
      <c r="DNR89" s="60"/>
      <c r="DNS89" s="60"/>
      <c r="DNT89" s="60"/>
      <c r="DNU89" s="60"/>
      <c r="DNV89" s="60"/>
      <c r="DNW89" s="60"/>
      <c r="DNX89" s="60"/>
      <c r="DNY89" s="60"/>
      <c r="DNZ89" s="60"/>
      <c r="DOA89" s="60"/>
      <c r="DOB89" s="60"/>
      <c r="DOC89" s="60"/>
      <c r="DOD89" s="60"/>
      <c r="DOE89" s="60"/>
      <c r="DOF89" s="60"/>
      <c r="DOG89" s="60"/>
      <c r="DOH89" s="60"/>
      <c r="DOI89" s="60"/>
      <c r="DOJ89" s="60"/>
      <c r="DOK89" s="60"/>
      <c r="DOL89" s="60"/>
      <c r="DOM89" s="60"/>
      <c r="DON89" s="60"/>
      <c r="DOO89" s="60"/>
      <c r="DOP89" s="60"/>
      <c r="DOQ89" s="60"/>
      <c r="DOR89" s="60"/>
      <c r="DOS89" s="60"/>
      <c r="DOT89" s="60"/>
      <c r="DOU89" s="60"/>
      <c r="DOV89" s="60"/>
      <c r="DOW89" s="60"/>
      <c r="DOX89" s="60"/>
      <c r="DOY89" s="60"/>
      <c r="DOZ89" s="60"/>
      <c r="DPA89" s="60"/>
      <c r="DPB89" s="60"/>
      <c r="DPC89" s="60"/>
      <c r="DPD89" s="60"/>
      <c r="DPE89" s="60"/>
      <c r="DPF89" s="60"/>
      <c r="DPG89" s="60"/>
      <c r="DPH89" s="60"/>
      <c r="DPI89" s="60"/>
      <c r="DPJ89" s="60"/>
      <c r="DPK89" s="60"/>
      <c r="DPL89" s="60"/>
      <c r="DPM89" s="60"/>
      <c r="DPN89" s="60"/>
      <c r="DPO89" s="60"/>
      <c r="DPP89" s="60"/>
      <c r="DPQ89" s="60"/>
      <c r="DPR89" s="60"/>
      <c r="DPS89" s="60"/>
      <c r="DPT89" s="60"/>
      <c r="DPU89" s="60"/>
      <c r="DPV89" s="60"/>
      <c r="DPW89" s="60"/>
      <c r="DPX89" s="60"/>
      <c r="DPY89" s="60"/>
      <c r="DPZ89" s="60"/>
      <c r="DQA89" s="60"/>
      <c r="DQB89" s="60"/>
      <c r="DQC89" s="60"/>
      <c r="DQD89" s="60"/>
      <c r="DQE89" s="60"/>
      <c r="DQF89" s="60"/>
      <c r="DQG89" s="60"/>
      <c r="DQH89" s="60"/>
      <c r="DQI89" s="60"/>
      <c r="DQJ89" s="60"/>
      <c r="DQK89" s="60"/>
      <c r="DQL89" s="60"/>
      <c r="DQM89" s="60"/>
      <c r="DQN89" s="60"/>
      <c r="DQO89" s="60"/>
      <c r="DQP89" s="60"/>
      <c r="DQQ89" s="60"/>
      <c r="DQR89" s="60"/>
      <c r="DQS89" s="60"/>
      <c r="DQT89" s="60"/>
      <c r="DQU89" s="60"/>
      <c r="DQV89" s="60"/>
      <c r="DQW89" s="60"/>
      <c r="DQX89" s="60"/>
      <c r="DQY89" s="60"/>
      <c r="DQZ89" s="60"/>
      <c r="DRA89" s="60"/>
      <c r="DRB89" s="60"/>
      <c r="DRC89" s="60"/>
      <c r="DRD89" s="60"/>
      <c r="DRE89" s="60"/>
      <c r="DRF89" s="60"/>
      <c r="DRG89" s="60"/>
      <c r="DRH89" s="60"/>
      <c r="DRI89" s="60"/>
      <c r="DRJ89" s="60"/>
      <c r="DRK89" s="60"/>
      <c r="DRL89" s="60"/>
      <c r="DRM89" s="60"/>
      <c r="DRN89" s="60"/>
      <c r="DRO89" s="60"/>
      <c r="DRP89" s="60"/>
      <c r="DRQ89" s="60"/>
      <c r="DRR89" s="60"/>
      <c r="DRS89" s="60"/>
      <c r="DRT89" s="60"/>
      <c r="DRU89" s="60"/>
      <c r="DRV89" s="60"/>
      <c r="DRW89" s="60"/>
      <c r="DRX89" s="60"/>
      <c r="DRY89" s="60"/>
      <c r="DRZ89" s="60"/>
      <c r="DSA89" s="60"/>
      <c r="DSB89" s="60"/>
      <c r="DSC89" s="60"/>
      <c r="DSD89" s="60"/>
      <c r="DSE89" s="60"/>
      <c r="DSF89" s="60"/>
      <c r="DSG89" s="60"/>
      <c r="DSH89" s="60"/>
      <c r="DSI89" s="60"/>
      <c r="DSJ89" s="60"/>
      <c r="DSK89" s="60"/>
      <c r="DSL89" s="60"/>
      <c r="DSM89" s="60"/>
      <c r="DSN89" s="60"/>
      <c r="DSO89" s="60"/>
      <c r="DSP89" s="60"/>
      <c r="DSQ89" s="60"/>
      <c r="DSR89" s="60"/>
      <c r="DSS89" s="60"/>
      <c r="DST89" s="60"/>
      <c r="DSU89" s="60"/>
      <c r="DSV89" s="60"/>
      <c r="DSW89" s="60"/>
      <c r="DSX89" s="60"/>
      <c r="DSY89" s="60"/>
      <c r="DSZ89" s="60"/>
      <c r="DTA89" s="60"/>
      <c r="DTB89" s="60"/>
      <c r="DTC89" s="60"/>
      <c r="DTD89" s="60"/>
      <c r="DTE89" s="60"/>
      <c r="DTF89" s="60"/>
      <c r="DTG89" s="60"/>
      <c r="DTH89" s="60"/>
      <c r="DTI89" s="60"/>
      <c r="DTJ89" s="60"/>
      <c r="DTK89" s="60"/>
      <c r="DTL89" s="60"/>
      <c r="DTM89" s="60"/>
      <c r="DTN89" s="60"/>
      <c r="DTO89" s="60"/>
      <c r="DTP89" s="60"/>
      <c r="DTQ89" s="60"/>
      <c r="DTR89" s="60"/>
      <c r="DTS89" s="60"/>
      <c r="DTT89" s="60"/>
      <c r="DTU89" s="60"/>
      <c r="DTV89" s="60"/>
      <c r="DTW89" s="60"/>
      <c r="DTX89" s="60"/>
      <c r="DTY89" s="60"/>
      <c r="DTZ89" s="60"/>
      <c r="DUA89" s="60"/>
      <c r="DUB89" s="60"/>
      <c r="DUC89" s="60"/>
      <c r="DUD89" s="60"/>
      <c r="DUE89" s="60"/>
      <c r="DUF89" s="60"/>
      <c r="DUG89" s="60"/>
      <c r="DUH89" s="60"/>
      <c r="DUI89" s="60"/>
      <c r="DUJ89" s="60"/>
      <c r="DUK89" s="60"/>
      <c r="DUL89" s="60"/>
      <c r="DUM89" s="60"/>
      <c r="DUN89" s="60"/>
      <c r="DUO89" s="60"/>
      <c r="DUP89" s="60"/>
      <c r="DUQ89" s="60"/>
      <c r="DUR89" s="60"/>
      <c r="DUS89" s="60"/>
      <c r="DUT89" s="60"/>
      <c r="DUU89" s="60"/>
      <c r="DUV89" s="60"/>
      <c r="DUW89" s="60"/>
      <c r="DUX89" s="60"/>
      <c r="DUY89" s="60"/>
      <c r="DUZ89" s="60"/>
      <c r="DVA89" s="60"/>
      <c r="DVB89" s="60"/>
      <c r="DVC89" s="60"/>
      <c r="DVD89" s="60"/>
      <c r="DVE89" s="60"/>
      <c r="DVF89" s="60"/>
      <c r="DVG89" s="60"/>
      <c r="DVH89" s="60"/>
      <c r="DVI89" s="60"/>
      <c r="DVJ89" s="60"/>
      <c r="DVK89" s="60"/>
      <c r="DVL89" s="60"/>
      <c r="DVM89" s="60"/>
      <c r="DVN89" s="60"/>
      <c r="DVO89" s="60"/>
      <c r="DVP89" s="60"/>
      <c r="DVQ89" s="60"/>
      <c r="DVR89" s="60"/>
      <c r="DVS89" s="60"/>
      <c r="DVT89" s="60"/>
      <c r="DVU89" s="60"/>
      <c r="DVV89" s="60"/>
      <c r="DVW89" s="60"/>
      <c r="DVX89" s="60"/>
      <c r="DVY89" s="60"/>
      <c r="DVZ89" s="60"/>
      <c r="DWA89" s="60"/>
      <c r="DWB89" s="60"/>
      <c r="DWC89" s="60"/>
      <c r="DWD89" s="60"/>
      <c r="DWE89" s="60"/>
      <c r="DWF89" s="60"/>
      <c r="DWG89" s="60"/>
      <c r="DWH89" s="60"/>
      <c r="DWI89" s="60"/>
      <c r="DWJ89" s="60"/>
      <c r="DWK89" s="60"/>
      <c r="DWL89" s="60"/>
      <c r="DWM89" s="60"/>
      <c r="DWN89" s="60"/>
      <c r="DWO89" s="60"/>
      <c r="DWP89" s="60"/>
      <c r="DWQ89" s="60"/>
      <c r="DWR89" s="60"/>
      <c r="DWS89" s="60"/>
      <c r="DWT89" s="60"/>
      <c r="DWU89" s="60"/>
      <c r="DWV89" s="60"/>
      <c r="DWW89" s="60"/>
      <c r="DWX89" s="60"/>
      <c r="DWY89" s="60"/>
      <c r="DWZ89" s="60"/>
      <c r="DXA89" s="60"/>
      <c r="DXB89" s="60"/>
      <c r="DXC89" s="60"/>
      <c r="DXD89" s="60"/>
      <c r="DXE89" s="60"/>
      <c r="DXF89" s="60"/>
      <c r="DXG89" s="60"/>
      <c r="DXH89" s="60"/>
      <c r="DXI89" s="60"/>
      <c r="DXJ89" s="60"/>
      <c r="DXK89" s="60"/>
      <c r="DXL89" s="60"/>
      <c r="DXM89" s="60"/>
      <c r="DXN89" s="60"/>
      <c r="DXO89" s="60"/>
      <c r="DXP89" s="60"/>
      <c r="DXQ89" s="60"/>
      <c r="DXR89" s="60"/>
      <c r="DXS89" s="60"/>
      <c r="DXT89" s="60"/>
      <c r="DXU89" s="60"/>
      <c r="DXV89" s="60"/>
      <c r="DXW89" s="60"/>
      <c r="DXX89" s="60"/>
      <c r="DXY89" s="60"/>
      <c r="DXZ89" s="60"/>
      <c r="DYA89" s="60"/>
      <c r="DYB89" s="60"/>
      <c r="DYC89" s="60"/>
      <c r="DYD89" s="60"/>
      <c r="DYE89" s="60"/>
      <c r="DYF89" s="60"/>
      <c r="DYG89" s="60"/>
      <c r="DYH89" s="60"/>
      <c r="DYI89" s="60"/>
      <c r="DYJ89" s="60"/>
      <c r="DYK89" s="60"/>
      <c r="DYL89" s="60"/>
      <c r="DYM89" s="60"/>
      <c r="DYN89" s="60"/>
      <c r="DYO89" s="60"/>
      <c r="DYP89" s="60"/>
      <c r="DYQ89" s="60"/>
      <c r="DYR89" s="60"/>
      <c r="DYS89" s="60"/>
      <c r="DYT89" s="60"/>
      <c r="DYU89" s="60"/>
      <c r="DYV89" s="60"/>
      <c r="DYW89" s="60"/>
      <c r="DYX89" s="60"/>
      <c r="DYY89" s="60"/>
      <c r="DYZ89" s="60"/>
      <c r="DZA89" s="60"/>
      <c r="DZB89" s="60"/>
      <c r="DZC89" s="60"/>
      <c r="DZD89" s="60"/>
      <c r="DZE89" s="60"/>
      <c r="DZF89" s="60"/>
      <c r="DZG89" s="60"/>
      <c r="DZH89" s="60"/>
      <c r="DZI89" s="60"/>
      <c r="DZJ89" s="60"/>
      <c r="DZK89" s="60"/>
      <c r="DZL89" s="60"/>
      <c r="DZM89" s="60"/>
      <c r="DZN89" s="60"/>
      <c r="DZO89" s="60"/>
      <c r="DZP89" s="60"/>
      <c r="DZQ89" s="60"/>
      <c r="DZR89" s="60"/>
      <c r="DZS89" s="60"/>
      <c r="DZT89" s="60"/>
      <c r="DZU89" s="60"/>
      <c r="DZV89" s="60"/>
      <c r="DZW89" s="60"/>
      <c r="DZX89" s="60"/>
      <c r="DZY89" s="60"/>
      <c r="DZZ89" s="60"/>
      <c r="EAA89" s="60"/>
      <c r="EAB89" s="60"/>
      <c r="EAC89" s="60"/>
      <c r="EAD89" s="60"/>
      <c r="EAE89" s="60"/>
      <c r="EAF89" s="60"/>
      <c r="EAG89" s="60"/>
      <c r="EAH89" s="60"/>
      <c r="EAI89" s="60"/>
      <c r="EAJ89" s="60"/>
      <c r="EAK89" s="60"/>
      <c r="EAL89" s="60"/>
      <c r="EAM89" s="60"/>
      <c r="EAN89" s="60"/>
      <c r="EAO89" s="60"/>
      <c r="EAP89" s="60"/>
      <c r="EAQ89" s="60"/>
      <c r="EAR89" s="60"/>
      <c r="EAS89" s="60"/>
      <c r="EAT89" s="60"/>
      <c r="EAU89" s="60"/>
      <c r="EAV89" s="60"/>
      <c r="EAW89" s="60"/>
      <c r="EAX89" s="60"/>
      <c r="EAY89" s="60"/>
      <c r="EAZ89" s="60"/>
      <c r="EBA89" s="60"/>
      <c r="EBB89" s="60"/>
      <c r="EBC89" s="60"/>
      <c r="EBD89" s="60"/>
      <c r="EBE89" s="60"/>
      <c r="EBF89" s="60"/>
      <c r="EBG89" s="60"/>
      <c r="EBH89" s="60"/>
      <c r="EBI89" s="60"/>
      <c r="EBJ89" s="60"/>
      <c r="EBK89" s="60"/>
      <c r="EBL89" s="60"/>
      <c r="EBM89" s="60"/>
      <c r="EBN89" s="60"/>
      <c r="EBO89" s="60"/>
      <c r="EBP89" s="60"/>
      <c r="EBQ89" s="60"/>
      <c r="EBR89" s="60"/>
      <c r="EBS89" s="60"/>
      <c r="EBT89" s="60"/>
      <c r="EBU89" s="60"/>
      <c r="EBV89" s="60"/>
      <c r="EBW89" s="60"/>
      <c r="EBX89" s="60"/>
      <c r="EBY89" s="60"/>
      <c r="EBZ89" s="60"/>
      <c r="ECA89" s="60"/>
      <c r="ECB89" s="60"/>
      <c r="ECC89" s="60"/>
      <c r="ECD89" s="60"/>
      <c r="ECE89" s="60"/>
      <c r="ECF89" s="60"/>
      <c r="ECG89" s="60"/>
      <c r="ECH89" s="60"/>
      <c r="ECI89" s="60"/>
      <c r="ECJ89" s="60"/>
      <c r="ECK89" s="60"/>
      <c r="ECL89" s="60"/>
      <c r="ECM89" s="60"/>
      <c r="ECN89" s="60"/>
      <c r="ECO89" s="60"/>
      <c r="ECP89" s="60"/>
      <c r="ECQ89" s="60"/>
      <c r="ECR89" s="60"/>
      <c r="ECS89" s="60"/>
      <c r="ECT89" s="60"/>
      <c r="ECU89" s="60"/>
      <c r="ECV89" s="60"/>
      <c r="ECW89" s="60"/>
      <c r="ECX89" s="60"/>
      <c r="ECY89" s="60"/>
      <c r="ECZ89" s="60"/>
      <c r="EDA89" s="60"/>
      <c r="EDB89" s="60"/>
      <c r="EDC89" s="60"/>
      <c r="EDD89" s="60"/>
      <c r="EDE89" s="60"/>
      <c r="EDF89" s="60"/>
      <c r="EDG89" s="60"/>
      <c r="EDH89" s="60"/>
      <c r="EDI89" s="60"/>
      <c r="EDJ89" s="60"/>
      <c r="EDK89" s="60"/>
      <c r="EDL89" s="60"/>
      <c r="EDM89" s="60"/>
      <c r="EDN89" s="60"/>
      <c r="EDO89" s="60"/>
      <c r="EDP89" s="60"/>
      <c r="EDQ89" s="60"/>
      <c r="EDR89" s="60"/>
      <c r="EDS89" s="60"/>
      <c r="EDT89" s="60"/>
      <c r="EDU89" s="60"/>
      <c r="EDV89" s="60"/>
      <c r="EDW89" s="60"/>
      <c r="EDX89" s="60"/>
      <c r="EDY89" s="60"/>
      <c r="EDZ89" s="60"/>
      <c r="EEA89" s="60"/>
      <c r="EEB89" s="60"/>
      <c r="EEC89" s="60"/>
      <c r="EED89" s="60"/>
      <c r="EEE89" s="60"/>
      <c r="EEF89" s="60"/>
      <c r="EEG89" s="60"/>
      <c r="EEH89" s="60"/>
      <c r="EEI89" s="60"/>
      <c r="EEJ89" s="60"/>
      <c r="EEK89" s="60"/>
      <c r="EEL89" s="60"/>
      <c r="EEM89" s="60"/>
      <c r="EEN89" s="60"/>
      <c r="EEO89" s="60"/>
      <c r="EEP89" s="60"/>
      <c r="EEQ89" s="60"/>
      <c r="EER89" s="60"/>
      <c r="EES89" s="60"/>
      <c r="EET89" s="60"/>
      <c r="EEU89" s="60"/>
      <c r="EEV89" s="60"/>
      <c r="EEW89" s="60"/>
      <c r="EEX89" s="60"/>
      <c r="EEY89" s="60"/>
      <c r="EEZ89" s="60"/>
      <c r="EFA89" s="60"/>
      <c r="EFB89" s="60"/>
      <c r="EFC89" s="60"/>
      <c r="EFD89" s="60"/>
      <c r="EFE89" s="60"/>
      <c r="EFF89" s="60"/>
      <c r="EFG89" s="60"/>
      <c r="EFH89" s="60"/>
      <c r="EFI89" s="60"/>
      <c r="EFJ89" s="60"/>
      <c r="EFK89" s="60"/>
      <c r="EFL89" s="60"/>
      <c r="EFM89" s="60"/>
      <c r="EFN89" s="60"/>
      <c r="EFO89" s="60"/>
      <c r="EFP89" s="60"/>
      <c r="EFQ89" s="60"/>
      <c r="EFR89" s="60"/>
      <c r="EFS89" s="60"/>
      <c r="EFT89" s="60"/>
      <c r="EFU89" s="60"/>
      <c r="EFV89" s="60"/>
      <c r="EFW89" s="60"/>
      <c r="EFX89" s="60"/>
      <c r="EFY89" s="60"/>
      <c r="EFZ89" s="60"/>
      <c r="EGA89" s="60"/>
      <c r="EGB89" s="60"/>
      <c r="EGC89" s="60"/>
      <c r="EGD89" s="60"/>
      <c r="EGE89" s="60"/>
      <c r="EGF89" s="60"/>
      <c r="EGG89" s="60"/>
      <c r="EGH89" s="60"/>
      <c r="EGI89" s="60"/>
      <c r="EGJ89" s="60"/>
      <c r="EGK89" s="60"/>
      <c r="EGL89" s="60"/>
      <c r="EGM89" s="60"/>
      <c r="EGN89" s="60"/>
      <c r="EGO89" s="60"/>
      <c r="EGP89" s="60"/>
      <c r="EGQ89" s="60"/>
      <c r="EGR89" s="60"/>
      <c r="EGS89" s="60"/>
      <c r="EGT89" s="60"/>
      <c r="EGU89" s="60"/>
      <c r="EGV89" s="60"/>
      <c r="EGW89" s="60"/>
      <c r="EGX89" s="60"/>
      <c r="EGY89" s="60"/>
      <c r="EGZ89" s="60"/>
      <c r="EHA89" s="60"/>
      <c r="EHB89" s="60"/>
      <c r="EHC89" s="60"/>
      <c r="EHD89" s="60"/>
      <c r="EHE89" s="60"/>
      <c r="EHF89" s="60"/>
      <c r="EHG89" s="60"/>
      <c r="EHH89" s="60"/>
      <c r="EHI89" s="60"/>
      <c r="EHJ89" s="60"/>
      <c r="EHK89" s="60"/>
      <c r="EHL89" s="60"/>
      <c r="EHM89" s="60"/>
      <c r="EHN89" s="60"/>
      <c r="EHO89" s="60"/>
      <c r="EHP89" s="60"/>
      <c r="EHQ89" s="60"/>
      <c r="EHR89" s="60"/>
      <c r="EHS89" s="60"/>
      <c r="EHT89" s="60"/>
      <c r="EHU89" s="60"/>
      <c r="EHV89" s="60"/>
      <c r="EHW89" s="60"/>
      <c r="EHX89" s="60"/>
      <c r="EHY89" s="60"/>
      <c r="EHZ89" s="60"/>
      <c r="EIA89" s="60"/>
      <c r="EIB89" s="60"/>
      <c r="EIC89" s="60"/>
      <c r="EID89" s="60"/>
      <c r="EIE89" s="60"/>
      <c r="EIF89" s="60"/>
      <c r="EIG89" s="60"/>
      <c r="EIH89" s="60"/>
      <c r="EII89" s="60"/>
      <c r="EIJ89" s="60"/>
      <c r="EIK89" s="60"/>
      <c r="EIL89" s="60"/>
      <c r="EIM89" s="60"/>
      <c r="EIN89" s="60"/>
      <c r="EIO89" s="60"/>
      <c r="EIP89" s="60"/>
      <c r="EIQ89" s="60"/>
      <c r="EIR89" s="60"/>
      <c r="EIS89" s="60"/>
      <c r="EIT89" s="60"/>
      <c r="EIU89" s="60"/>
      <c r="EIV89" s="60"/>
      <c r="EIW89" s="60"/>
      <c r="EIX89" s="60"/>
      <c r="EIY89" s="60"/>
      <c r="EIZ89" s="60"/>
      <c r="EJA89" s="60"/>
      <c r="EJB89" s="60"/>
      <c r="EJC89" s="60"/>
      <c r="EJD89" s="60"/>
      <c r="EJE89" s="60"/>
      <c r="EJF89" s="60"/>
      <c r="EJG89" s="60"/>
      <c r="EJH89" s="60"/>
      <c r="EJI89" s="60"/>
      <c r="EJJ89" s="60"/>
      <c r="EJK89" s="60"/>
      <c r="EJL89" s="60"/>
      <c r="EJM89" s="60"/>
      <c r="EJN89" s="60"/>
      <c r="EJO89" s="60"/>
      <c r="EJP89" s="60"/>
      <c r="EJQ89" s="60"/>
      <c r="EJR89" s="60"/>
      <c r="EJS89" s="60"/>
      <c r="EJT89" s="60"/>
      <c r="EJU89" s="60"/>
      <c r="EJV89" s="60"/>
      <c r="EJW89" s="60"/>
      <c r="EJX89" s="60"/>
      <c r="EJY89" s="60"/>
      <c r="EJZ89" s="60"/>
      <c r="EKA89" s="60"/>
      <c r="EKB89" s="60"/>
      <c r="EKC89" s="60"/>
      <c r="EKD89" s="60"/>
      <c r="EKE89" s="60"/>
      <c r="EKF89" s="60"/>
      <c r="EKG89" s="60"/>
      <c r="EKH89" s="60"/>
      <c r="EKI89" s="60"/>
      <c r="EKJ89" s="60"/>
      <c r="EKK89" s="60"/>
      <c r="EKL89" s="60"/>
      <c r="EKM89" s="60"/>
      <c r="EKN89" s="60"/>
      <c r="EKO89" s="60"/>
      <c r="EKP89" s="60"/>
      <c r="EKQ89" s="60"/>
      <c r="EKR89" s="60"/>
      <c r="EKS89" s="60"/>
      <c r="EKT89" s="60"/>
      <c r="EKU89" s="60"/>
      <c r="EKV89" s="60"/>
      <c r="EKW89" s="60"/>
      <c r="EKX89" s="60"/>
      <c r="EKY89" s="60"/>
      <c r="EKZ89" s="60"/>
      <c r="ELA89" s="60"/>
      <c r="ELB89" s="60"/>
      <c r="ELC89" s="60"/>
      <c r="ELD89" s="60"/>
      <c r="ELE89" s="60"/>
      <c r="ELF89" s="60"/>
      <c r="ELG89" s="60"/>
      <c r="ELH89" s="60"/>
      <c r="ELI89" s="60"/>
      <c r="ELJ89" s="60"/>
      <c r="ELK89" s="60"/>
      <c r="ELL89" s="60"/>
      <c r="ELM89" s="60"/>
      <c r="ELN89" s="60"/>
      <c r="ELO89" s="60"/>
      <c r="ELP89" s="60"/>
      <c r="ELQ89" s="60"/>
      <c r="ELR89" s="60"/>
      <c r="ELS89" s="60"/>
      <c r="ELT89" s="60"/>
      <c r="ELU89" s="60"/>
      <c r="ELV89" s="60"/>
      <c r="ELW89" s="60"/>
      <c r="ELX89" s="60"/>
      <c r="ELY89" s="60"/>
      <c r="ELZ89" s="60"/>
      <c r="EMA89" s="60"/>
      <c r="EMB89" s="60"/>
      <c r="EMC89" s="60"/>
      <c r="EMD89" s="60"/>
      <c r="EME89" s="60"/>
      <c r="EMF89" s="60"/>
      <c r="EMG89" s="60"/>
      <c r="EMH89" s="60"/>
      <c r="EMI89" s="60"/>
      <c r="EMJ89" s="60"/>
      <c r="EMK89" s="60"/>
      <c r="EML89" s="60"/>
      <c r="EMM89" s="60"/>
      <c r="EMN89" s="60"/>
      <c r="EMO89" s="60"/>
      <c r="EMP89" s="60"/>
      <c r="EMQ89" s="60"/>
      <c r="EMR89" s="60"/>
      <c r="EMS89" s="60"/>
      <c r="EMT89" s="60"/>
      <c r="EMU89" s="60"/>
      <c r="EMV89" s="60"/>
      <c r="EMW89" s="60"/>
      <c r="EMX89" s="60"/>
      <c r="EMY89" s="60"/>
      <c r="EMZ89" s="60"/>
      <c r="ENA89" s="60"/>
      <c r="ENB89" s="60"/>
      <c r="ENC89" s="60"/>
      <c r="END89" s="60"/>
      <c r="ENE89" s="60"/>
      <c r="ENF89" s="60"/>
      <c r="ENG89" s="60"/>
      <c r="ENH89" s="60"/>
      <c r="ENI89" s="60"/>
      <c r="ENJ89" s="60"/>
      <c r="ENK89" s="60"/>
      <c r="ENL89" s="60"/>
      <c r="ENM89" s="60"/>
      <c r="ENN89" s="60"/>
      <c r="ENO89" s="60"/>
      <c r="ENP89" s="60"/>
      <c r="ENQ89" s="60"/>
      <c r="ENR89" s="60"/>
      <c r="ENS89" s="60"/>
      <c r="ENT89" s="60"/>
      <c r="ENU89" s="60"/>
      <c r="ENV89" s="60"/>
      <c r="ENW89" s="60"/>
      <c r="ENX89" s="60"/>
      <c r="ENY89" s="60"/>
      <c r="ENZ89" s="60"/>
      <c r="EOA89" s="60"/>
      <c r="EOB89" s="60"/>
      <c r="EOC89" s="60"/>
      <c r="EOD89" s="60"/>
      <c r="EOE89" s="60"/>
      <c r="EOF89" s="60"/>
      <c r="EOG89" s="60"/>
      <c r="EOH89" s="60"/>
      <c r="EOI89" s="60"/>
      <c r="EOJ89" s="60"/>
      <c r="EOK89" s="60"/>
      <c r="EOL89" s="60"/>
      <c r="EOM89" s="60"/>
      <c r="EON89" s="60"/>
      <c r="EOO89" s="60"/>
      <c r="EOP89" s="60"/>
      <c r="EOQ89" s="60"/>
      <c r="EOR89" s="60"/>
      <c r="EOS89" s="60"/>
      <c r="EOT89" s="60"/>
      <c r="EOU89" s="60"/>
      <c r="EOV89" s="60"/>
      <c r="EOW89" s="60"/>
      <c r="EOX89" s="60"/>
      <c r="EOY89" s="60"/>
      <c r="EOZ89" s="60"/>
      <c r="EPA89" s="60"/>
      <c r="EPB89" s="60"/>
      <c r="EPC89" s="60"/>
      <c r="EPD89" s="60"/>
      <c r="EPE89" s="60"/>
      <c r="EPF89" s="60"/>
      <c r="EPG89" s="60"/>
      <c r="EPH89" s="60"/>
      <c r="EPI89" s="60"/>
      <c r="EPJ89" s="60"/>
      <c r="EPK89" s="60"/>
      <c r="EPL89" s="60"/>
      <c r="EPM89" s="60"/>
      <c r="EPN89" s="60"/>
      <c r="EPO89" s="60"/>
      <c r="EPP89" s="60"/>
      <c r="EPQ89" s="60"/>
      <c r="EPR89" s="60"/>
      <c r="EPS89" s="60"/>
      <c r="EPT89" s="60"/>
      <c r="EPU89" s="60"/>
      <c r="EPV89" s="60"/>
      <c r="EPW89" s="60"/>
      <c r="EPX89" s="60"/>
      <c r="EPY89" s="60"/>
      <c r="EPZ89" s="60"/>
      <c r="EQA89" s="60"/>
      <c r="EQB89" s="60"/>
      <c r="EQC89" s="60"/>
      <c r="EQD89" s="60"/>
      <c r="EQE89" s="60"/>
      <c r="EQF89" s="60"/>
      <c r="EQG89" s="60"/>
      <c r="EQH89" s="60"/>
      <c r="EQI89" s="60"/>
      <c r="EQJ89" s="60"/>
      <c r="EQK89" s="60"/>
      <c r="EQL89" s="60"/>
      <c r="EQM89" s="60"/>
      <c r="EQN89" s="60"/>
      <c r="EQO89" s="60"/>
      <c r="EQP89" s="60"/>
      <c r="EQQ89" s="60"/>
      <c r="EQR89" s="60"/>
      <c r="EQS89" s="60"/>
      <c r="EQT89" s="60"/>
      <c r="EQU89" s="60"/>
      <c r="EQV89" s="60"/>
      <c r="EQW89" s="60"/>
      <c r="EQX89" s="60"/>
      <c r="EQY89" s="60"/>
      <c r="EQZ89" s="60"/>
      <c r="ERA89" s="60"/>
      <c r="ERB89" s="60"/>
      <c r="ERC89" s="60"/>
      <c r="ERD89" s="60"/>
      <c r="ERE89" s="60"/>
      <c r="ERF89" s="60"/>
      <c r="ERG89" s="60"/>
      <c r="ERH89" s="60"/>
      <c r="ERI89" s="60"/>
      <c r="ERJ89" s="60"/>
      <c r="ERK89" s="60"/>
      <c r="ERL89" s="60"/>
      <c r="ERM89" s="60"/>
      <c r="ERN89" s="60"/>
      <c r="ERO89" s="60"/>
      <c r="ERP89" s="60"/>
      <c r="ERQ89" s="60"/>
      <c r="ERR89" s="60"/>
      <c r="ERS89" s="60"/>
      <c r="ERT89" s="60"/>
      <c r="ERU89" s="60"/>
      <c r="ERV89" s="60"/>
      <c r="ERW89" s="60"/>
      <c r="ERX89" s="60"/>
      <c r="ERY89" s="60"/>
      <c r="ERZ89" s="60"/>
      <c r="ESA89" s="60"/>
      <c r="ESB89" s="60"/>
      <c r="ESC89" s="60"/>
      <c r="ESD89" s="60"/>
      <c r="ESE89" s="60"/>
      <c r="ESF89" s="60"/>
      <c r="ESG89" s="60"/>
      <c r="ESH89" s="60"/>
      <c r="ESI89" s="60"/>
      <c r="ESJ89" s="60"/>
      <c r="ESK89" s="60"/>
      <c r="ESL89" s="60"/>
      <c r="ESM89" s="60"/>
      <c r="ESN89" s="60"/>
      <c r="ESO89" s="60"/>
      <c r="ESP89" s="60"/>
      <c r="ESQ89" s="60"/>
      <c r="ESR89" s="60"/>
      <c r="ESS89" s="60"/>
      <c r="EST89" s="60"/>
      <c r="ESU89" s="60"/>
      <c r="ESV89" s="60"/>
      <c r="ESW89" s="60"/>
      <c r="ESX89" s="60"/>
      <c r="ESY89" s="60"/>
      <c r="ESZ89" s="60"/>
      <c r="ETA89" s="60"/>
      <c r="ETB89" s="60"/>
      <c r="ETC89" s="60"/>
      <c r="ETD89" s="60"/>
      <c r="ETE89" s="60"/>
      <c r="ETF89" s="60"/>
      <c r="ETG89" s="60"/>
      <c r="ETH89" s="60"/>
      <c r="ETI89" s="60"/>
      <c r="ETJ89" s="60"/>
      <c r="ETK89" s="60"/>
      <c r="ETL89" s="60"/>
      <c r="ETM89" s="60"/>
      <c r="ETN89" s="60"/>
      <c r="ETO89" s="60"/>
      <c r="ETP89" s="60"/>
      <c r="ETQ89" s="60"/>
      <c r="ETR89" s="60"/>
      <c r="ETS89" s="60"/>
      <c r="ETT89" s="60"/>
      <c r="ETU89" s="60"/>
      <c r="ETV89" s="60"/>
      <c r="ETW89" s="60"/>
      <c r="ETX89" s="60"/>
      <c r="ETY89" s="60"/>
      <c r="ETZ89" s="60"/>
      <c r="EUA89" s="60"/>
      <c r="EUB89" s="60"/>
      <c r="EUC89" s="60"/>
      <c r="EUD89" s="60"/>
      <c r="EUE89" s="60"/>
      <c r="EUF89" s="60"/>
      <c r="EUG89" s="60"/>
      <c r="EUH89" s="60"/>
      <c r="EUI89" s="60"/>
      <c r="EUJ89" s="60"/>
      <c r="EUK89" s="60"/>
      <c r="EUL89" s="60"/>
      <c r="EUM89" s="60"/>
      <c r="EUN89" s="60"/>
      <c r="EUO89" s="60"/>
      <c r="EUP89" s="60"/>
      <c r="EUQ89" s="60"/>
      <c r="EUR89" s="60"/>
      <c r="EUS89" s="60"/>
      <c r="EUT89" s="60"/>
      <c r="EUU89" s="60"/>
      <c r="EUV89" s="60"/>
      <c r="EUW89" s="60"/>
      <c r="EUX89" s="60"/>
      <c r="EUY89" s="60"/>
      <c r="EUZ89" s="60"/>
      <c r="EVA89" s="60"/>
      <c r="EVB89" s="60"/>
      <c r="EVC89" s="60"/>
      <c r="EVD89" s="60"/>
      <c r="EVE89" s="60"/>
      <c r="EVF89" s="60"/>
      <c r="EVG89" s="60"/>
      <c r="EVH89" s="60"/>
      <c r="EVI89" s="60"/>
      <c r="EVJ89" s="60"/>
      <c r="EVK89" s="60"/>
      <c r="EVL89" s="60"/>
      <c r="EVM89" s="60"/>
      <c r="EVN89" s="60"/>
      <c r="EVO89" s="60"/>
      <c r="EVP89" s="60"/>
      <c r="EVQ89" s="60"/>
      <c r="EVR89" s="60"/>
      <c r="EVS89" s="60"/>
      <c r="EVT89" s="60"/>
      <c r="EVU89" s="60"/>
      <c r="EVV89" s="60"/>
      <c r="EVW89" s="60"/>
      <c r="EVX89" s="60"/>
      <c r="EVY89" s="60"/>
      <c r="EVZ89" s="60"/>
      <c r="EWA89" s="60"/>
      <c r="EWB89" s="60"/>
      <c r="EWC89" s="60"/>
      <c r="EWD89" s="60"/>
      <c r="EWE89" s="60"/>
      <c r="EWF89" s="60"/>
      <c r="EWG89" s="60"/>
      <c r="EWH89" s="60"/>
      <c r="EWI89" s="60"/>
      <c r="EWJ89" s="60"/>
      <c r="EWK89" s="60"/>
      <c r="EWL89" s="60"/>
      <c r="EWM89" s="60"/>
      <c r="EWN89" s="60"/>
      <c r="EWO89" s="60"/>
      <c r="EWP89" s="60"/>
      <c r="EWQ89" s="60"/>
      <c r="EWR89" s="60"/>
      <c r="EWS89" s="60"/>
      <c r="EWT89" s="60"/>
      <c r="EWU89" s="60"/>
      <c r="EWV89" s="60"/>
      <c r="EWW89" s="60"/>
      <c r="EWX89" s="60"/>
      <c r="EWY89" s="60"/>
      <c r="EWZ89" s="60"/>
      <c r="EXA89" s="60"/>
      <c r="EXB89" s="60"/>
      <c r="EXC89" s="60"/>
      <c r="EXD89" s="60"/>
      <c r="EXE89" s="60"/>
      <c r="EXF89" s="60"/>
      <c r="EXG89" s="60"/>
      <c r="EXH89" s="60"/>
      <c r="EXI89" s="60"/>
      <c r="EXJ89" s="60"/>
      <c r="EXK89" s="60"/>
      <c r="EXL89" s="60"/>
      <c r="EXM89" s="60"/>
      <c r="EXN89" s="60"/>
      <c r="EXO89" s="60"/>
      <c r="EXP89" s="60"/>
      <c r="EXQ89" s="60"/>
      <c r="EXR89" s="60"/>
      <c r="EXS89" s="60"/>
      <c r="EXT89" s="60"/>
      <c r="EXU89" s="60"/>
      <c r="EXV89" s="60"/>
      <c r="EXW89" s="60"/>
      <c r="EXX89" s="60"/>
      <c r="EXY89" s="60"/>
      <c r="EXZ89" s="60"/>
      <c r="EYA89" s="60"/>
      <c r="EYB89" s="60"/>
      <c r="EYC89" s="60"/>
      <c r="EYD89" s="60"/>
      <c r="EYE89" s="60"/>
      <c r="EYF89" s="60"/>
      <c r="EYG89" s="60"/>
      <c r="EYH89" s="60"/>
      <c r="EYI89" s="60"/>
      <c r="EYJ89" s="60"/>
      <c r="EYK89" s="60"/>
      <c r="EYL89" s="60"/>
      <c r="EYM89" s="60"/>
      <c r="EYN89" s="60"/>
      <c r="EYO89" s="60"/>
      <c r="EYP89" s="60"/>
      <c r="EYQ89" s="60"/>
      <c r="EYR89" s="60"/>
      <c r="EYS89" s="60"/>
      <c r="EYT89" s="60"/>
      <c r="EYU89" s="60"/>
      <c r="EYV89" s="60"/>
      <c r="EYW89" s="60"/>
      <c r="EYX89" s="60"/>
      <c r="EYY89" s="60"/>
      <c r="EYZ89" s="60"/>
      <c r="EZA89" s="60"/>
      <c r="EZB89" s="60"/>
      <c r="EZC89" s="60"/>
      <c r="EZD89" s="60"/>
      <c r="EZE89" s="60"/>
      <c r="EZF89" s="60"/>
      <c r="EZG89" s="60"/>
      <c r="EZH89" s="60"/>
      <c r="EZI89" s="60"/>
      <c r="EZJ89" s="60"/>
      <c r="EZK89" s="60"/>
      <c r="EZL89" s="60"/>
      <c r="EZM89" s="60"/>
      <c r="EZN89" s="60"/>
      <c r="EZO89" s="60"/>
      <c r="EZP89" s="60"/>
      <c r="EZQ89" s="60"/>
      <c r="EZR89" s="60"/>
      <c r="EZS89" s="60"/>
      <c r="EZT89" s="60"/>
      <c r="EZU89" s="60"/>
      <c r="EZV89" s="60"/>
      <c r="EZW89" s="60"/>
      <c r="EZX89" s="60"/>
      <c r="EZY89" s="60"/>
      <c r="EZZ89" s="60"/>
      <c r="FAA89" s="60"/>
      <c r="FAB89" s="60"/>
      <c r="FAC89" s="60"/>
      <c r="FAD89" s="60"/>
      <c r="FAE89" s="60"/>
      <c r="FAF89" s="60"/>
      <c r="FAG89" s="60"/>
      <c r="FAH89" s="60"/>
      <c r="FAI89" s="60"/>
      <c r="FAJ89" s="60"/>
      <c r="FAK89" s="60"/>
      <c r="FAL89" s="60"/>
      <c r="FAM89" s="60"/>
      <c r="FAN89" s="60"/>
      <c r="FAO89" s="60"/>
      <c r="FAP89" s="60"/>
      <c r="FAQ89" s="60"/>
      <c r="FAR89" s="60"/>
      <c r="FAS89" s="60"/>
      <c r="FAT89" s="60"/>
      <c r="FAU89" s="60"/>
      <c r="FAV89" s="60"/>
      <c r="FAW89" s="60"/>
      <c r="FAX89" s="60"/>
      <c r="FAY89" s="60"/>
      <c r="FAZ89" s="60"/>
      <c r="FBA89" s="60"/>
      <c r="FBB89" s="60"/>
      <c r="FBC89" s="60"/>
      <c r="FBD89" s="60"/>
      <c r="FBE89" s="60"/>
      <c r="FBF89" s="60"/>
      <c r="FBG89" s="60"/>
      <c r="FBH89" s="60"/>
      <c r="FBI89" s="60"/>
      <c r="FBJ89" s="60"/>
      <c r="FBK89" s="60"/>
      <c r="FBL89" s="60"/>
      <c r="FBM89" s="60"/>
      <c r="FBN89" s="60"/>
      <c r="FBO89" s="60"/>
      <c r="FBP89" s="60"/>
      <c r="FBQ89" s="60"/>
      <c r="FBR89" s="60"/>
      <c r="FBS89" s="60"/>
      <c r="FBT89" s="60"/>
      <c r="FBU89" s="60"/>
      <c r="FBV89" s="60"/>
      <c r="FBW89" s="60"/>
      <c r="FBX89" s="60"/>
      <c r="FBY89" s="60"/>
      <c r="FBZ89" s="60"/>
      <c r="FCA89" s="60"/>
      <c r="FCB89" s="60"/>
      <c r="FCC89" s="60"/>
      <c r="FCD89" s="60"/>
      <c r="FCE89" s="60"/>
      <c r="FCF89" s="60"/>
      <c r="FCG89" s="60"/>
      <c r="FCH89" s="60"/>
      <c r="FCI89" s="60"/>
      <c r="FCJ89" s="60"/>
      <c r="FCK89" s="60"/>
      <c r="FCL89" s="60"/>
      <c r="FCM89" s="60"/>
      <c r="FCN89" s="60"/>
      <c r="FCO89" s="60"/>
      <c r="FCP89" s="60"/>
      <c r="FCQ89" s="60"/>
      <c r="FCR89" s="60"/>
      <c r="FCS89" s="60"/>
      <c r="FCT89" s="60"/>
      <c r="FCU89" s="60"/>
      <c r="FCV89" s="60"/>
      <c r="FCW89" s="60"/>
      <c r="FCX89" s="60"/>
      <c r="FCY89" s="60"/>
      <c r="FCZ89" s="60"/>
      <c r="FDA89" s="60"/>
      <c r="FDB89" s="60"/>
      <c r="FDC89" s="60"/>
      <c r="FDD89" s="60"/>
      <c r="FDE89" s="60"/>
      <c r="FDF89" s="60"/>
      <c r="FDG89" s="60"/>
      <c r="FDH89" s="60"/>
      <c r="FDI89" s="60"/>
      <c r="FDJ89" s="60"/>
      <c r="FDK89" s="60"/>
      <c r="FDL89" s="60"/>
      <c r="FDM89" s="60"/>
      <c r="FDN89" s="60"/>
      <c r="FDO89" s="60"/>
      <c r="FDP89" s="60"/>
      <c r="FDQ89" s="60"/>
      <c r="FDR89" s="60"/>
      <c r="FDS89" s="60"/>
      <c r="FDT89" s="60"/>
      <c r="FDU89" s="60"/>
      <c r="FDV89" s="60"/>
      <c r="FDW89" s="60"/>
      <c r="FDX89" s="60"/>
      <c r="FDY89" s="60"/>
      <c r="FDZ89" s="60"/>
      <c r="FEA89" s="60"/>
      <c r="FEB89" s="60"/>
      <c r="FEC89" s="60"/>
      <c r="FED89" s="60"/>
      <c r="FEE89" s="60"/>
      <c r="FEF89" s="60"/>
      <c r="FEG89" s="60"/>
      <c r="FEH89" s="60"/>
      <c r="FEI89" s="60"/>
      <c r="FEJ89" s="60"/>
      <c r="FEK89" s="60"/>
      <c r="FEL89" s="60"/>
      <c r="FEM89" s="60"/>
      <c r="FEN89" s="60"/>
      <c r="FEO89" s="60"/>
      <c r="FEP89" s="60"/>
      <c r="FEQ89" s="60"/>
      <c r="FER89" s="60"/>
      <c r="FES89" s="60"/>
      <c r="FET89" s="60"/>
      <c r="FEU89" s="60"/>
      <c r="FEV89" s="60"/>
      <c r="FEW89" s="60"/>
      <c r="FEX89" s="60"/>
      <c r="FEY89" s="60"/>
      <c r="FEZ89" s="60"/>
      <c r="FFA89" s="60"/>
      <c r="FFB89" s="60"/>
      <c r="FFC89" s="60"/>
      <c r="FFD89" s="60"/>
      <c r="FFE89" s="60"/>
      <c r="FFF89" s="60"/>
      <c r="FFG89" s="60"/>
      <c r="FFH89" s="60"/>
      <c r="FFI89" s="60"/>
      <c r="FFJ89" s="60"/>
      <c r="FFK89" s="60"/>
      <c r="FFL89" s="60"/>
      <c r="FFM89" s="60"/>
      <c r="FFN89" s="60"/>
      <c r="FFO89" s="60"/>
      <c r="FFP89" s="60"/>
      <c r="FFQ89" s="60"/>
      <c r="FFR89" s="60"/>
      <c r="FFS89" s="60"/>
      <c r="FFT89" s="60"/>
      <c r="FFU89" s="60"/>
      <c r="FFV89" s="60"/>
      <c r="FFW89" s="60"/>
      <c r="FFX89" s="60"/>
      <c r="FFY89" s="60"/>
      <c r="FFZ89" s="60"/>
      <c r="FGA89" s="60"/>
      <c r="FGB89" s="60"/>
      <c r="FGC89" s="60"/>
      <c r="FGD89" s="60"/>
      <c r="FGE89" s="60"/>
      <c r="FGF89" s="60"/>
      <c r="FGG89" s="60"/>
      <c r="FGH89" s="60"/>
      <c r="FGI89" s="60"/>
      <c r="FGJ89" s="60"/>
      <c r="FGK89" s="60"/>
      <c r="FGL89" s="60"/>
      <c r="FGM89" s="60"/>
      <c r="FGN89" s="60"/>
      <c r="FGO89" s="60"/>
      <c r="FGP89" s="60"/>
      <c r="FGQ89" s="60"/>
      <c r="FGR89" s="60"/>
      <c r="FGS89" s="60"/>
      <c r="FGT89" s="60"/>
      <c r="FGU89" s="60"/>
      <c r="FGV89" s="60"/>
      <c r="FGW89" s="60"/>
      <c r="FGX89" s="60"/>
      <c r="FGY89" s="60"/>
      <c r="FGZ89" s="60"/>
      <c r="FHA89" s="60"/>
      <c r="FHB89" s="60"/>
      <c r="FHC89" s="60"/>
      <c r="FHD89" s="60"/>
      <c r="FHE89" s="60"/>
      <c r="FHF89" s="60"/>
      <c r="FHG89" s="60"/>
      <c r="FHH89" s="60"/>
      <c r="FHI89" s="60"/>
      <c r="FHJ89" s="60"/>
      <c r="FHK89" s="60"/>
      <c r="FHL89" s="60"/>
      <c r="FHM89" s="60"/>
      <c r="FHN89" s="60"/>
      <c r="FHO89" s="60"/>
      <c r="FHP89" s="60"/>
      <c r="FHQ89" s="60"/>
      <c r="FHR89" s="60"/>
      <c r="FHS89" s="60"/>
      <c r="FHT89" s="60"/>
      <c r="FHU89" s="60"/>
      <c r="FHV89" s="60"/>
      <c r="FHW89" s="60"/>
      <c r="FHX89" s="60"/>
      <c r="FHY89" s="60"/>
      <c r="FHZ89" s="60"/>
      <c r="FIA89" s="60"/>
      <c r="FIB89" s="60"/>
      <c r="FIC89" s="60"/>
      <c r="FID89" s="60"/>
      <c r="FIE89" s="60"/>
      <c r="FIF89" s="60"/>
      <c r="FIG89" s="60"/>
      <c r="FIH89" s="60"/>
      <c r="FII89" s="60"/>
      <c r="FIJ89" s="60"/>
      <c r="FIK89" s="60"/>
      <c r="FIL89" s="60"/>
      <c r="FIM89" s="60"/>
      <c r="FIN89" s="60"/>
      <c r="FIO89" s="60"/>
      <c r="FIP89" s="60"/>
      <c r="FIQ89" s="60"/>
      <c r="FIR89" s="60"/>
      <c r="FIS89" s="60"/>
      <c r="FIT89" s="60"/>
      <c r="FIU89" s="60"/>
      <c r="FIV89" s="60"/>
      <c r="FIW89" s="60"/>
      <c r="FIX89" s="60"/>
      <c r="FIY89" s="60"/>
      <c r="FIZ89" s="60"/>
      <c r="FJA89" s="60"/>
      <c r="FJB89" s="60"/>
      <c r="FJC89" s="60"/>
      <c r="FJD89" s="60"/>
      <c r="FJE89" s="60"/>
      <c r="FJF89" s="60"/>
      <c r="FJG89" s="60"/>
      <c r="FJH89" s="60"/>
      <c r="FJI89" s="60"/>
      <c r="FJJ89" s="60"/>
      <c r="FJK89" s="60"/>
      <c r="FJL89" s="60"/>
      <c r="FJM89" s="60"/>
      <c r="FJN89" s="60"/>
      <c r="FJO89" s="60"/>
      <c r="FJP89" s="60"/>
      <c r="FJQ89" s="60"/>
      <c r="FJR89" s="60"/>
      <c r="FJS89" s="60"/>
      <c r="FJT89" s="60"/>
      <c r="FJU89" s="60"/>
      <c r="FJV89" s="60"/>
      <c r="FJW89" s="60"/>
      <c r="FJX89" s="60"/>
      <c r="FJY89" s="60"/>
      <c r="FJZ89" s="60"/>
      <c r="FKA89" s="60"/>
      <c r="FKB89" s="60"/>
      <c r="FKC89" s="60"/>
      <c r="FKD89" s="60"/>
      <c r="FKE89" s="60"/>
      <c r="FKF89" s="60"/>
      <c r="FKG89" s="60"/>
      <c r="FKH89" s="60"/>
      <c r="FKI89" s="60"/>
      <c r="FKJ89" s="60"/>
      <c r="FKK89" s="60"/>
      <c r="FKL89" s="60"/>
      <c r="FKM89" s="60"/>
      <c r="FKN89" s="60"/>
      <c r="FKO89" s="60"/>
      <c r="FKP89" s="60"/>
      <c r="FKQ89" s="60"/>
      <c r="FKR89" s="60"/>
      <c r="FKS89" s="60"/>
      <c r="FKT89" s="60"/>
      <c r="FKU89" s="60"/>
      <c r="FKV89" s="60"/>
      <c r="FKW89" s="60"/>
      <c r="FKX89" s="60"/>
      <c r="FKY89" s="60"/>
      <c r="FKZ89" s="60"/>
      <c r="FLA89" s="60"/>
      <c r="FLB89" s="60"/>
      <c r="FLC89" s="60"/>
      <c r="FLD89" s="60"/>
      <c r="FLE89" s="60"/>
      <c r="FLF89" s="60"/>
      <c r="FLG89" s="60"/>
      <c r="FLH89" s="60"/>
      <c r="FLI89" s="60"/>
      <c r="FLJ89" s="60"/>
      <c r="FLK89" s="60"/>
      <c r="FLL89" s="60"/>
      <c r="FLM89" s="60"/>
      <c r="FLN89" s="60"/>
      <c r="FLO89" s="60"/>
      <c r="FLP89" s="60"/>
      <c r="FLQ89" s="60"/>
      <c r="FLR89" s="60"/>
      <c r="FLS89" s="60"/>
      <c r="FLT89" s="60"/>
      <c r="FLU89" s="60"/>
      <c r="FLV89" s="60"/>
      <c r="FLW89" s="60"/>
      <c r="FLX89" s="60"/>
      <c r="FLY89" s="60"/>
      <c r="FLZ89" s="60"/>
      <c r="FMA89" s="60"/>
      <c r="FMB89" s="60"/>
      <c r="FMC89" s="60"/>
      <c r="FMD89" s="60"/>
      <c r="FME89" s="60"/>
      <c r="FMF89" s="60"/>
      <c r="FMG89" s="60"/>
      <c r="FMH89" s="60"/>
      <c r="FMI89" s="60"/>
      <c r="FMJ89" s="60"/>
      <c r="FMK89" s="60"/>
      <c r="FML89" s="60"/>
      <c r="FMM89" s="60"/>
      <c r="FMN89" s="60"/>
      <c r="FMO89" s="60"/>
      <c r="FMP89" s="60"/>
      <c r="FMQ89" s="60"/>
      <c r="FMR89" s="60"/>
      <c r="FMS89" s="60"/>
      <c r="FMT89" s="60"/>
      <c r="FMU89" s="60"/>
      <c r="FMV89" s="60"/>
      <c r="FMW89" s="60"/>
      <c r="FMX89" s="60"/>
      <c r="FMY89" s="60"/>
      <c r="FMZ89" s="60"/>
      <c r="FNA89" s="60"/>
      <c r="FNB89" s="60"/>
      <c r="FNC89" s="60"/>
      <c r="FND89" s="60"/>
      <c r="FNE89" s="60"/>
      <c r="FNF89" s="60"/>
      <c r="FNG89" s="60"/>
      <c r="FNH89" s="60"/>
      <c r="FNI89" s="60"/>
      <c r="FNJ89" s="60"/>
      <c r="FNK89" s="60"/>
      <c r="FNL89" s="60"/>
      <c r="FNM89" s="60"/>
      <c r="FNN89" s="60"/>
      <c r="FNO89" s="60"/>
      <c r="FNP89" s="60"/>
      <c r="FNQ89" s="60"/>
      <c r="FNR89" s="60"/>
      <c r="FNS89" s="60"/>
      <c r="FNT89" s="60"/>
      <c r="FNU89" s="60"/>
      <c r="FNV89" s="60"/>
      <c r="FNW89" s="60"/>
      <c r="FNX89" s="60"/>
      <c r="FNY89" s="60"/>
      <c r="FNZ89" s="60"/>
      <c r="FOA89" s="60"/>
      <c r="FOB89" s="60"/>
      <c r="FOC89" s="60"/>
      <c r="FOD89" s="60"/>
      <c r="FOE89" s="60"/>
      <c r="FOF89" s="60"/>
      <c r="FOG89" s="60"/>
      <c r="FOH89" s="60"/>
      <c r="FOI89" s="60"/>
      <c r="FOJ89" s="60"/>
      <c r="FOK89" s="60"/>
      <c r="FOL89" s="60"/>
      <c r="FOM89" s="60"/>
      <c r="FON89" s="60"/>
      <c r="FOO89" s="60"/>
      <c r="FOP89" s="60"/>
      <c r="FOQ89" s="60"/>
      <c r="FOR89" s="60"/>
      <c r="FOS89" s="60"/>
      <c r="FOT89" s="60"/>
      <c r="FOU89" s="60"/>
      <c r="FOV89" s="60"/>
      <c r="FOW89" s="60"/>
      <c r="FOX89" s="60"/>
      <c r="FOY89" s="60"/>
      <c r="FOZ89" s="60"/>
      <c r="FPA89" s="60"/>
      <c r="FPB89" s="60"/>
      <c r="FPC89" s="60"/>
      <c r="FPD89" s="60"/>
      <c r="FPE89" s="60"/>
      <c r="FPF89" s="60"/>
      <c r="FPG89" s="60"/>
      <c r="FPH89" s="60"/>
      <c r="FPI89" s="60"/>
      <c r="FPJ89" s="60"/>
      <c r="FPK89" s="60"/>
      <c r="FPL89" s="60"/>
      <c r="FPM89" s="60"/>
      <c r="FPN89" s="60"/>
      <c r="FPO89" s="60"/>
      <c r="FPP89" s="60"/>
      <c r="FPQ89" s="60"/>
      <c r="FPR89" s="60"/>
      <c r="FPS89" s="60"/>
      <c r="FPT89" s="60"/>
      <c r="FPU89" s="60"/>
      <c r="FPV89" s="60"/>
      <c r="FPW89" s="60"/>
      <c r="FPX89" s="60"/>
      <c r="FPY89" s="60"/>
      <c r="FPZ89" s="60"/>
      <c r="FQA89" s="60"/>
      <c r="FQB89" s="60"/>
      <c r="FQC89" s="60"/>
      <c r="FQD89" s="60"/>
      <c r="FQE89" s="60"/>
      <c r="FQF89" s="60"/>
      <c r="FQG89" s="60"/>
      <c r="FQH89" s="60"/>
      <c r="FQI89" s="60"/>
      <c r="FQJ89" s="60"/>
      <c r="FQK89" s="60"/>
      <c r="FQL89" s="60"/>
      <c r="FQM89" s="60"/>
      <c r="FQN89" s="60"/>
      <c r="FQO89" s="60"/>
      <c r="FQP89" s="60"/>
      <c r="FQQ89" s="60"/>
      <c r="FQR89" s="60"/>
      <c r="FQS89" s="60"/>
      <c r="FQT89" s="60"/>
      <c r="FQU89" s="60"/>
      <c r="FQV89" s="60"/>
      <c r="FQW89" s="60"/>
      <c r="FQX89" s="60"/>
      <c r="FQY89" s="60"/>
      <c r="FQZ89" s="60"/>
      <c r="FRA89" s="60"/>
      <c r="FRB89" s="60"/>
      <c r="FRC89" s="60"/>
      <c r="FRD89" s="60"/>
      <c r="FRE89" s="60"/>
      <c r="FRF89" s="60"/>
      <c r="FRG89" s="60"/>
      <c r="FRH89" s="60"/>
      <c r="FRI89" s="60"/>
      <c r="FRJ89" s="60"/>
      <c r="FRK89" s="60"/>
      <c r="FRL89" s="60"/>
      <c r="FRM89" s="60"/>
      <c r="FRN89" s="60"/>
      <c r="FRO89" s="60"/>
      <c r="FRP89" s="60"/>
      <c r="FRQ89" s="60"/>
      <c r="FRR89" s="60"/>
      <c r="FRS89" s="60"/>
      <c r="FRT89" s="60"/>
      <c r="FRU89" s="60"/>
      <c r="FRV89" s="60"/>
      <c r="FRW89" s="60"/>
      <c r="FRX89" s="60"/>
      <c r="FRY89" s="60"/>
      <c r="FRZ89" s="60"/>
      <c r="FSA89" s="60"/>
      <c r="FSB89" s="60"/>
      <c r="FSC89" s="60"/>
      <c r="FSD89" s="60"/>
      <c r="FSE89" s="60"/>
      <c r="FSF89" s="60"/>
      <c r="FSG89" s="60"/>
      <c r="FSH89" s="60"/>
      <c r="FSI89" s="60"/>
      <c r="FSJ89" s="60"/>
      <c r="FSK89" s="60"/>
      <c r="FSL89" s="60"/>
      <c r="FSM89" s="60"/>
      <c r="FSN89" s="60"/>
      <c r="FSO89" s="60"/>
      <c r="FSP89" s="60"/>
      <c r="FSQ89" s="60"/>
      <c r="FSR89" s="60"/>
      <c r="FSS89" s="60"/>
      <c r="FST89" s="60"/>
      <c r="FSU89" s="60"/>
      <c r="FSV89" s="60"/>
      <c r="FSW89" s="60"/>
      <c r="FSX89" s="60"/>
      <c r="FSY89" s="60"/>
      <c r="FSZ89" s="60"/>
      <c r="FTA89" s="60"/>
      <c r="FTB89" s="60"/>
      <c r="FTC89" s="60"/>
      <c r="FTD89" s="60"/>
      <c r="FTE89" s="60"/>
      <c r="FTF89" s="60"/>
      <c r="FTG89" s="60"/>
      <c r="FTH89" s="60"/>
      <c r="FTI89" s="60"/>
      <c r="FTJ89" s="60"/>
      <c r="FTK89" s="60"/>
      <c r="FTL89" s="60"/>
      <c r="FTM89" s="60"/>
      <c r="FTN89" s="60"/>
      <c r="FTO89" s="60"/>
      <c r="FTP89" s="60"/>
      <c r="FTQ89" s="60"/>
      <c r="FTR89" s="60"/>
      <c r="FTS89" s="60"/>
      <c r="FTT89" s="60"/>
      <c r="FTU89" s="60"/>
      <c r="FTV89" s="60"/>
      <c r="FTW89" s="60"/>
      <c r="FTX89" s="60"/>
      <c r="FTY89" s="60"/>
      <c r="FTZ89" s="60"/>
      <c r="FUA89" s="60"/>
      <c r="FUB89" s="60"/>
      <c r="FUC89" s="60"/>
      <c r="FUD89" s="60"/>
      <c r="FUE89" s="60"/>
      <c r="FUF89" s="60"/>
      <c r="FUG89" s="60"/>
      <c r="FUH89" s="60"/>
      <c r="FUI89" s="60"/>
      <c r="FUJ89" s="60"/>
      <c r="FUK89" s="60"/>
      <c r="FUL89" s="60"/>
      <c r="FUM89" s="60"/>
      <c r="FUN89" s="60"/>
      <c r="FUO89" s="60"/>
      <c r="FUP89" s="60"/>
      <c r="FUQ89" s="60"/>
      <c r="FUR89" s="60"/>
      <c r="FUS89" s="60"/>
      <c r="FUT89" s="60"/>
      <c r="FUU89" s="60"/>
      <c r="FUV89" s="60"/>
      <c r="FUW89" s="60"/>
      <c r="FUX89" s="60"/>
      <c r="FUY89" s="60"/>
      <c r="FUZ89" s="60"/>
      <c r="FVA89" s="60"/>
      <c r="FVB89" s="60"/>
      <c r="FVC89" s="60"/>
      <c r="FVD89" s="60"/>
      <c r="FVE89" s="60"/>
      <c r="FVF89" s="60"/>
      <c r="FVG89" s="60"/>
      <c r="FVH89" s="60"/>
      <c r="FVI89" s="60"/>
      <c r="FVJ89" s="60"/>
      <c r="FVK89" s="60"/>
      <c r="FVL89" s="60"/>
      <c r="FVM89" s="60"/>
      <c r="FVN89" s="60"/>
      <c r="FVO89" s="60"/>
      <c r="FVP89" s="60"/>
      <c r="FVQ89" s="60"/>
      <c r="FVR89" s="60"/>
      <c r="FVS89" s="60"/>
      <c r="FVT89" s="60"/>
      <c r="FVU89" s="60"/>
      <c r="FVV89" s="60"/>
      <c r="FVW89" s="60"/>
      <c r="FVX89" s="60"/>
      <c r="FVY89" s="60"/>
      <c r="FVZ89" s="60"/>
      <c r="FWA89" s="60"/>
      <c r="FWB89" s="60"/>
      <c r="FWC89" s="60"/>
      <c r="FWD89" s="60"/>
      <c r="FWE89" s="60"/>
      <c r="FWF89" s="60"/>
      <c r="FWG89" s="60"/>
      <c r="FWH89" s="60"/>
      <c r="FWI89" s="60"/>
      <c r="FWJ89" s="60"/>
      <c r="FWK89" s="60"/>
      <c r="FWL89" s="60"/>
      <c r="FWM89" s="60"/>
      <c r="FWN89" s="60"/>
      <c r="FWO89" s="60"/>
      <c r="FWP89" s="60"/>
      <c r="FWQ89" s="60"/>
      <c r="FWR89" s="60"/>
      <c r="FWS89" s="60"/>
      <c r="FWT89" s="60"/>
      <c r="FWU89" s="60"/>
      <c r="FWV89" s="60"/>
      <c r="FWW89" s="60"/>
      <c r="FWX89" s="60"/>
      <c r="FWY89" s="60"/>
      <c r="FWZ89" s="60"/>
      <c r="FXA89" s="60"/>
      <c r="FXB89" s="60"/>
      <c r="FXC89" s="60"/>
      <c r="FXD89" s="60"/>
      <c r="FXE89" s="60"/>
      <c r="FXF89" s="60"/>
      <c r="FXG89" s="60"/>
      <c r="FXH89" s="60"/>
      <c r="FXI89" s="60"/>
      <c r="FXJ89" s="60"/>
      <c r="FXK89" s="60"/>
      <c r="FXL89" s="60"/>
      <c r="FXM89" s="60"/>
      <c r="FXN89" s="60"/>
      <c r="FXO89" s="60"/>
      <c r="FXP89" s="60"/>
      <c r="FXQ89" s="60"/>
      <c r="FXR89" s="60"/>
      <c r="FXS89" s="60"/>
      <c r="FXT89" s="60"/>
      <c r="FXU89" s="60"/>
      <c r="FXV89" s="60"/>
      <c r="FXW89" s="60"/>
      <c r="FXX89" s="60"/>
      <c r="FXY89" s="60"/>
      <c r="FXZ89" s="60"/>
      <c r="FYA89" s="60"/>
      <c r="FYB89" s="60"/>
      <c r="FYC89" s="60"/>
      <c r="FYD89" s="60"/>
      <c r="FYE89" s="60"/>
      <c r="FYF89" s="60"/>
      <c r="FYG89" s="60"/>
      <c r="FYH89" s="60"/>
      <c r="FYI89" s="60"/>
      <c r="FYJ89" s="60"/>
      <c r="FYK89" s="60"/>
      <c r="FYL89" s="60"/>
      <c r="FYM89" s="60"/>
      <c r="FYN89" s="60"/>
      <c r="FYO89" s="60"/>
      <c r="FYP89" s="60"/>
      <c r="FYQ89" s="60"/>
      <c r="FYR89" s="60"/>
      <c r="FYS89" s="60"/>
      <c r="FYT89" s="60"/>
      <c r="FYU89" s="60"/>
      <c r="FYV89" s="60"/>
      <c r="FYW89" s="60"/>
      <c r="FYX89" s="60"/>
      <c r="FYY89" s="60"/>
      <c r="FYZ89" s="60"/>
      <c r="FZA89" s="60"/>
      <c r="FZB89" s="60"/>
      <c r="FZC89" s="60"/>
      <c r="FZD89" s="60"/>
      <c r="FZE89" s="60"/>
      <c r="FZF89" s="60"/>
      <c r="FZG89" s="60"/>
      <c r="FZH89" s="60"/>
      <c r="FZI89" s="60"/>
      <c r="FZJ89" s="60"/>
      <c r="FZK89" s="60"/>
      <c r="FZL89" s="60"/>
      <c r="FZM89" s="60"/>
      <c r="FZN89" s="60"/>
      <c r="FZO89" s="60"/>
      <c r="FZP89" s="60"/>
      <c r="FZQ89" s="60"/>
      <c r="FZR89" s="60"/>
      <c r="FZS89" s="60"/>
      <c r="FZT89" s="60"/>
      <c r="FZU89" s="60"/>
      <c r="FZV89" s="60"/>
      <c r="FZW89" s="60"/>
      <c r="FZX89" s="60"/>
      <c r="FZY89" s="60"/>
      <c r="FZZ89" s="60"/>
      <c r="GAA89" s="60"/>
      <c r="GAB89" s="60"/>
      <c r="GAC89" s="60"/>
      <c r="GAD89" s="60"/>
      <c r="GAE89" s="60"/>
      <c r="GAF89" s="60"/>
      <c r="GAG89" s="60"/>
      <c r="GAH89" s="60"/>
      <c r="GAI89" s="60"/>
      <c r="GAJ89" s="60"/>
      <c r="GAK89" s="60"/>
      <c r="GAL89" s="60"/>
      <c r="GAM89" s="60"/>
      <c r="GAN89" s="60"/>
      <c r="GAO89" s="60"/>
      <c r="GAP89" s="60"/>
      <c r="GAQ89" s="60"/>
      <c r="GAR89" s="60"/>
      <c r="GAS89" s="60"/>
      <c r="GAT89" s="60"/>
      <c r="GAU89" s="60"/>
      <c r="GAV89" s="60"/>
      <c r="GAW89" s="60"/>
      <c r="GAX89" s="60"/>
      <c r="GAY89" s="60"/>
      <c r="GAZ89" s="60"/>
      <c r="GBA89" s="60"/>
      <c r="GBB89" s="60"/>
      <c r="GBC89" s="60"/>
      <c r="GBD89" s="60"/>
      <c r="GBE89" s="60"/>
      <c r="GBF89" s="60"/>
      <c r="GBG89" s="60"/>
      <c r="GBH89" s="60"/>
      <c r="GBI89" s="60"/>
      <c r="GBJ89" s="60"/>
      <c r="GBK89" s="60"/>
      <c r="GBL89" s="60"/>
      <c r="GBM89" s="60"/>
      <c r="GBN89" s="60"/>
      <c r="GBO89" s="60"/>
      <c r="GBP89" s="60"/>
      <c r="GBQ89" s="60"/>
      <c r="GBR89" s="60"/>
      <c r="GBS89" s="60"/>
      <c r="GBT89" s="60"/>
      <c r="GBU89" s="60"/>
      <c r="GBV89" s="60"/>
      <c r="GBW89" s="60"/>
      <c r="GBX89" s="60"/>
      <c r="GBY89" s="60"/>
      <c r="GBZ89" s="60"/>
      <c r="GCA89" s="60"/>
      <c r="GCB89" s="60"/>
      <c r="GCC89" s="60"/>
      <c r="GCD89" s="60"/>
      <c r="GCE89" s="60"/>
      <c r="GCF89" s="60"/>
      <c r="GCG89" s="60"/>
      <c r="GCH89" s="60"/>
      <c r="GCI89" s="60"/>
      <c r="GCJ89" s="60"/>
      <c r="GCK89" s="60"/>
      <c r="GCL89" s="60"/>
      <c r="GCM89" s="60"/>
      <c r="GCN89" s="60"/>
      <c r="GCO89" s="60"/>
      <c r="GCP89" s="60"/>
      <c r="GCQ89" s="60"/>
      <c r="GCR89" s="60"/>
      <c r="GCS89" s="60"/>
      <c r="GCT89" s="60"/>
      <c r="GCU89" s="60"/>
      <c r="GCV89" s="60"/>
      <c r="GCW89" s="60"/>
      <c r="GCX89" s="60"/>
      <c r="GCY89" s="60"/>
      <c r="GCZ89" s="60"/>
      <c r="GDA89" s="60"/>
      <c r="GDB89" s="60"/>
      <c r="GDC89" s="60"/>
      <c r="GDD89" s="60"/>
      <c r="GDE89" s="60"/>
      <c r="GDF89" s="60"/>
      <c r="GDG89" s="60"/>
      <c r="GDH89" s="60"/>
      <c r="GDI89" s="60"/>
      <c r="GDJ89" s="60"/>
      <c r="GDK89" s="60"/>
      <c r="GDL89" s="60"/>
      <c r="GDM89" s="60"/>
      <c r="GDN89" s="60"/>
      <c r="GDO89" s="60"/>
      <c r="GDP89" s="60"/>
      <c r="GDQ89" s="60"/>
      <c r="GDR89" s="60"/>
      <c r="GDS89" s="60"/>
      <c r="GDT89" s="60"/>
      <c r="GDU89" s="60"/>
      <c r="GDV89" s="60"/>
      <c r="GDW89" s="60"/>
      <c r="GDX89" s="60"/>
      <c r="GDY89" s="60"/>
      <c r="GDZ89" s="60"/>
      <c r="GEA89" s="60"/>
      <c r="GEB89" s="60"/>
      <c r="GEC89" s="60"/>
      <c r="GED89" s="60"/>
      <c r="GEE89" s="60"/>
      <c r="GEF89" s="60"/>
      <c r="GEG89" s="60"/>
      <c r="GEH89" s="60"/>
      <c r="GEI89" s="60"/>
      <c r="GEJ89" s="60"/>
      <c r="GEK89" s="60"/>
      <c r="GEL89" s="60"/>
      <c r="GEM89" s="60"/>
      <c r="GEN89" s="60"/>
      <c r="GEO89" s="60"/>
      <c r="GEP89" s="60"/>
      <c r="GEQ89" s="60"/>
      <c r="GER89" s="60"/>
      <c r="GES89" s="60"/>
      <c r="GET89" s="60"/>
      <c r="GEU89" s="60"/>
      <c r="GEV89" s="60"/>
      <c r="GEW89" s="60"/>
      <c r="GEX89" s="60"/>
      <c r="GEY89" s="60"/>
      <c r="GEZ89" s="60"/>
      <c r="GFA89" s="60"/>
      <c r="GFB89" s="60"/>
      <c r="GFC89" s="60"/>
      <c r="GFD89" s="60"/>
      <c r="GFE89" s="60"/>
      <c r="GFF89" s="60"/>
      <c r="GFG89" s="60"/>
      <c r="GFH89" s="60"/>
      <c r="GFI89" s="60"/>
      <c r="GFJ89" s="60"/>
      <c r="GFK89" s="60"/>
      <c r="GFL89" s="60"/>
      <c r="GFM89" s="60"/>
      <c r="GFN89" s="60"/>
      <c r="GFO89" s="60"/>
      <c r="GFP89" s="60"/>
      <c r="GFQ89" s="60"/>
      <c r="GFR89" s="60"/>
      <c r="GFS89" s="60"/>
      <c r="GFT89" s="60"/>
      <c r="GFU89" s="60"/>
      <c r="GFV89" s="60"/>
      <c r="GFW89" s="60"/>
      <c r="GFX89" s="60"/>
      <c r="GFY89" s="60"/>
      <c r="GFZ89" s="60"/>
      <c r="GGA89" s="60"/>
      <c r="GGB89" s="60"/>
      <c r="GGC89" s="60"/>
      <c r="GGD89" s="60"/>
      <c r="GGE89" s="60"/>
      <c r="GGF89" s="60"/>
      <c r="GGG89" s="60"/>
      <c r="GGH89" s="60"/>
      <c r="GGI89" s="60"/>
      <c r="GGJ89" s="60"/>
      <c r="GGK89" s="60"/>
      <c r="GGL89" s="60"/>
      <c r="GGM89" s="60"/>
      <c r="GGN89" s="60"/>
      <c r="GGO89" s="60"/>
      <c r="GGP89" s="60"/>
      <c r="GGQ89" s="60"/>
      <c r="GGR89" s="60"/>
      <c r="GGS89" s="60"/>
      <c r="GGT89" s="60"/>
      <c r="GGU89" s="60"/>
      <c r="GGV89" s="60"/>
      <c r="GGW89" s="60"/>
      <c r="GGX89" s="60"/>
      <c r="GGY89" s="60"/>
      <c r="GGZ89" s="60"/>
      <c r="GHA89" s="60"/>
      <c r="GHB89" s="60"/>
      <c r="GHC89" s="60"/>
      <c r="GHD89" s="60"/>
      <c r="GHE89" s="60"/>
      <c r="GHF89" s="60"/>
      <c r="GHG89" s="60"/>
      <c r="GHH89" s="60"/>
      <c r="GHI89" s="60"/>
      <c r="GHJ89" s="60"/>
      <c r="GHK89" s="60"/>
      <c r="GHL89" s="60"/>
      <c r="GHM89" s="60"/>
      <c r="GHN89" s="60"/>
      <c r="GHO89" s="60"/>
      <c r="GHP89" s="60"/>
      <c r="GHQ89" s="60"/>
      <c r="GHR89" s="60"/>
      <c r="GHS89" s="60"/>
      <c r="GHT89" s="60"/>
      <c r="GHU89" s="60"/>
      <c r="GHV89" s="60"/>
      <c r="GHW89" s="60"/>
      <c r="GHX89" s="60"/>
      <c r="GHY89" s="60"/>
      <c r="GHZ89" s="60"/>
      <c r="GIA89" s="60"/>
      <c r="GIB89" s="60"/>
      <c r="GIC89" s="60"/>
      <c r="GID89" s="60"/>
      <c r="GIE89" s="60"/>
      <c r="GIF89" s="60"/>
      <c r="GIG89" s="60"/>
      <c r="GIH89" s="60"/>
      <c r="GII89" s="60"/>
      <c r="GIJ89" s="60"/>
      <c r="GIK89" s="60"/>
      <c r="GIL89" s="60"/>
      <c r="GIM89" s="60"/>
      <c r="GIN89" s="60"/>
      <c r="GIO89" s="60"/>
      <c r="GIP89" s="60"/>
      <c r="GIQ89" s="60"/>
      <c r="GIR89" s="60"/>
      <c r="GIS89" s="60"/>
      <c r="GIT89" s="60"/>
      <c r="GIU89" s="60"/>
      <c r="GIV89" s="60"/>
      <c r="GIW89" s="60"/>
      <c r="GIX89" s="60"/>
      <c r="GIY89" s="60"/>
      <c r="GIZ89" s="60"/>
      <c r="GJA89" s="60"/>
      <c r="GJB89" s="60"/>
      <c r="GJC89" s="60"/>
      <c r="GJD89" s="60"/>
      <c r="GJE89" s="60"/>
      <c r="GJF89" s="60"/>
      <c r="GJG89" s="60"/>
      <c r="GJH89" s="60"/>
      <c r="GJI89" s="60"/>
      <c r="GJJ89" s="60"/>
      <c r="GJK89" s="60"/>
      <c r="GJL89" s="60"/>
      <c r="GJM89" s="60"/>
      <c r="GJN89" s="60"/>
      <c r="GJO89" s="60"/>
      <c r="GJP89" s="60"/>
      <c r="GJQ89" s="60"/>
      <c r="GJR89" s="60"/>
      <c r="GJS89" s="60"/>
      <c r="GJT89" s="60"/>
      <c r="GJU89" s="60"/>
      <c r="GJV89" s="60"/>
      <c r="GJW89" s="60"/>
      <c r="GJX89" s="60"/>
      <c r="GJY89" s="60"/>
      <c r="GJZ89" s="60"/>
      <c r="GKA89" s="60"/>
      <c r="GKB89" s="60"/>
      <c r="GKC89" s="60"/>
      <c r="GKD89" s="60"/>
      <c r="GKE89" s="60"/>
      <c r="GKF89" s="60"/>
      <c r="GKG89" s="60"/>
      <c r="GKH89" s="60"/>
      <c r="GKI89" s="60"/>
      <c r="GKJ89" s="60"/>
      <c r="GKK89" s="60"/>
      <c r="GKL89" s="60"/>
      <c r="GKM89" s="60"/>
      <c r="GKN89" s="60"/>
      <c r="GKO89" s="60"/>
      <c r="GKP89" s="60"/>
      <c r="GKQ89" s="60"/>
      <c r="GKR89" s="60"/>
      <c r="GKS89" s="60"/>
      <c r="GKT89" s="60"/>
      <c r="GKU89" s="60"/>
      <c r="GKV89" s="60"/>
      <c r="GKW89" s="60"/>
      <c r="GKX89" s="60"/>
      <c r="GKY89" s="60"/>
      <c r="GKZ89" s="60"/>
      <c r="GLA89" s="60"/>
      <c r="GLB89" s="60"/>
      <c r="GLC89" s="60"/>
      <c r="GLD89" s="60"/>
      <c r="GLE89" s="60"/>
      <c r="GLF89" s="60"/>
      <c r="GLG89" s="60"/>
      <c r="GLH89" s="60"/>
      <c r="GLI89" s="60"/>
      <c r="GLJ89" s="60"/>
      <c r="GLK89" s="60"/>
      <c r="GLL89" s="60"/>
      <c r="GLM89" s="60"/>
      <c r="GLN89" s="60"/>
      <c r="GLO89" s="60"/>
      <c r="GLP89" s="60"/>
      <c r="GLQ89" s="60"/>
      <c r="GLR89" s="60"/>
      <c r="GLS89" s="60"/>
      <c r="GLT89" s="60"/>
      <c r="GLU89" s="60"/>
      <c r="GLV89" s="60"/>
      <c r="GLW89" s="60"/>
      <c r="GLX89" s="60"/>
      <c r="GLY89" s="60"/>
      <c r="GLZ89" s="60"/>
      <c r="GMA89" s="60"/>
      <c r="GMB89" s="60"/>
      <c r="GMC89" s="60"/>
      <c r="GMD89" s="60"/>
      <c r="GME89" s="60"/>
      <c r="GMF89" s="60"/>
      <c r="GMG89" s="60"/>
      <c r="GMH89" s="60"/>
      <c r="GMI89" s="60"/>
      <c r="GMJ89" s="60"/>
      <c r="GMK89" s="60"/>
      <c r="GML89" s="60"/>
      <c r="GMM89" s="60"/>
      <c r="GMN89" s="60"/>
      <c r="GMO89" s="60"/>
      <c r="GMP89" s="60"/>
      <c r="GMQ89" s="60"/>
      <c r="GMR89" s="60"/>
      <c r="GMS89" s="60"/>
      <c r="GMT89" s="60"/>
      <c r="GMU89" s="60"/>
      <c r="GMV89" s="60"/>
      <c r="GMW89" s="60"/>
      <c r="GMX89" s="60"/>
      <c r="GMY89" s="60"/>
      <c r="GMZ89" s="60"/>
      <c r="GNA89" s="60"/>
      <c r="GNB89" s="60"/>
      <c r="GNC89" s="60"/>
      <c r="GND89" s="60"/>
      <c r="GNE89" s="60"/>
      <c r="GNF89" s="60"/>
      <c r="GNG89" s="60"/>
      <c r="GNH89" s="60"/>
      <c r="GNI89" s="60"/>
      <c r="GNJ89" s="60"/>
      <c r="GNK89" s="60"/>
      <c r="GNL89" s="60"/>
      <c r="GNM89" s="60"/>
      <c r="GNN89" s="60"/>
      <c r="GNO89" s="60"/>
      <c r="GNP89" s="60"/>
      <c r="GNQ89" s="60"/>
      <c r="GNR89" s="60"/>
      <c r="GNS89" s="60"/>
      <c r="GNT89" s="60"/>
      <c r="GNU89" s="60"/>
      <c r="GNV89" s="60"/>
      <c r="GNW89" s="60"/>
      <c r="GNX89" s="60"/>
      <c r="GNY89" s="60"/>
      <c r="GNZ89" s="60"/>
      <c r="GOA89" s="60"/>
      <c r="GOB89" s="60"/>
      <c r="GOC89" s="60"/>
      <c r="GOD89" s="60"/>
      <c r="GOE89" s="60"/>
      <c r="GOF89" s="60"/>
      <c r="GOG89" s="60"/>
      <c r="GOH89" s="60"/>
      <c r="GOI89" s="60"/>
      <c r="GOJ89" s="60"/>
      <c r="GOK89" s="60"/>
      <c r="GOL89" s="60"/>
      <c r="GOM89" s="60"/>
      <c r="GON89" s="60"/>
      <c r="GOO89" s="60"/>
      <c r="GOP89" s="60"/>
      <c r="GOQ89" s="60"/>
      <c r="GOR89" s="60"/>
      <c r="GOS89" s="60"/>
      <c r="GOT89" s="60"/>
      <c r="GOU89" s="60"/>
      <c r="GOV89" s="60"/>
      <c r="GOW89" s="60"/>
      <c r="GOX89" s="60"/>
      <c r="GOY89" s="60"/>
      <c r="GOZ89" s="60"/>
      <c r="GPA89" s="60"/>
      <c r="GPB89" s="60"/>
      <c r="GPC89" s="60"/>
      <c r="GPD89" s="60"/>
      <c r="GPE89" s="60"/>
      <c r="GPF89" s="60"/>
      <c r="GPG89" s="60"/>
      <c r="GPH89" s="60"/>
      <c r="GPI89" s="60"/>
      <c r="GPJ89" s="60"/>
      <c r="GPK89" s="60"/>
      <c r="GPL89" s="60"/>
      <c r="GPM89" s="60"/>
      <c r="GPN89" s="60"/>
      <c r="GPO89" s="60"/>
      <c r="GPP89" s="60"/>
      <c r="GPQ89" s="60"/>
      <c r="GPR89" s="60"/>
      <c r="GPS89" s="60"/>
      <c r="GPT89" s="60"/>
      <c r="GPU89" s="60"/>
      <c r="GPV89" s="60"/>
      <c r="GPW89" s="60"/>
      <c r="GPX89" s="60"/>
      <c r="GPY89" s="60"/>
      <c r="GPZ89" s="60"/>
      <c r="GQA89" s="60"/>
      <c r="GQB89" s="60"/>
      <c r="GQC89" s="60"/>
      <c r="GQD89" s="60"/>
      <c r="GQE89" s="60"/>
      <c r="GQF89" s="60"/>
      <c r="GQG89" s="60"/>
      <c r="GQH89" s="60"/>
      <c r="GQI89" s="60"/>
      <c r="GQJ89" s="60"/>
      <c r="GQK89" s="60"/>
      <c r="GQL89" s="60"/>
      <c r="GQM89" s="60"/>
      <c r="GQN89" s="60"/>
      <c r="GQO89" s="60"/>
      <c r="GQP89" s="60"/>
      <c r="GQQ89" s="60"/>
      <c r="GQR89" s="60"/>
      <c r="GQS89" s="60"/>
      <c r="GQT89" s="60"/>
      <c r="GQU89" s="60"/>
      <c r="GQV89" s="60"/>
      <c r="GQW89" s="60"/>
      <c r="GQX89" s="60"/>
      <c r="GQY89" s="60"/>
      <c r="GQZ89" s="60"/>
      <c r="GRA89" s="60"/>
      <c r="GRB89" s="60"/>
      <c r="GRC89" s="60"/>
      <c r="GRD89" s="60"/>
      <c r="GRE89" s="60"/>
      <c r="GRF89" s="60"/>
      <c r="GRG89" s="60"/>
      <c r="GRH89" s="60"/>
      <c r="GRI89" s="60"/>
      <c r="GRJ89" s="60"/>
      <c r="GRK89" s="60"/>
      <c r="GRL89" s="60"/>
      <c r="GRM89" s="60"/>
      <c r="GRN89" s="60"/>
      <c r="GRO89" s="60"/>
      <c r="GRP89" s="60"/>
      <c r="GRQ89" s="60"/>
      <c r="GRR89" s="60"/>
      <c r="GRS89" s="60"/>
      <c r="GRT89" s="60"/>
      <c r="GRU89" s="60"/>
      <c r="GRV89" s="60"/>
      <c r="GRW89" s="60"/>
      <c r="GRX89" s="60"/>
      <c r="GRY89" s="60"/>
      <c r="GRZ89" s="60"/>
      <c r="GSA89" s="60"/>
      <c r="GSB89" s="60"/>
      <c r="GSC89" s="60"/>
      <c r="GSD89" s="60"/>
      <c r="GSE89" s="60"/>
      <c r="GSF89" s="60"/>
      <c r="GSG89" s="60"/>
      <c r="GSH89" s="60"/>
      <c r="GSI89" s="60"/>
      <c r="GSJ89" s="60"/>
      <c r="GSK89" s="60"/>
      <c r="GSL89" s="60"/>
      <c r="GSM89" s="60"/>
      <c r="GSN89" s="60"/>
      <c r="GSO89" s="60"/>
      <c r="GSP89" s="60"/>
      <c r="GSQ89" s="60"/>
      <c r="GSR89" s="60"/>
      <c r="GSS89" s="60"/>
      <c r="GST89" s="60"/>
      <c r="GSU89" s="60"/>
      <c r="GSV89" s="60"/>
      <c r="GSW89" s="60"/>
      <c r="GSX89" s="60"/>
      <c r="GSY89" s="60"/>
      <c r="GSZ89" s="60"/>
      <c r="GTA89" s="60"/>
      <c r="GTB89" s="60"/>
      <c r="GTC89" s="60"/>
      <c r="GTD89" s="60"/>
      <c r="GTE89" s="60"/>
      <c r="GTF89" s="60"/>
      <c r="GTG89" s="60"/>
      <c r="GTH89" s="60"/>
      <c r="GTI89" s="60"/>
      <c r="GTJ89" s="60"/>
      <c r="GTK89" s="60"/>
      <c r="GTL89" s="60"/>
      <c r="GTM89" s="60"/>
      <c r="GTN89" s="60"/>
      <c r="GTO89" s="60"/>
      <c r="GTP89" s="60"/>
      <c r="GTQ89" s="60"/>
      <c r="GTR89" s="60"/>
      <c r="GTS89" s="60"/>
      <c r="GTT89" s="60"/>
      <c r="GTU89" s="60"/>
      <c r="GTV89" s="60"/>
      <c r="GTW89" s="60"/>
      <c r="GTX89" s="60"/>
      <c r="GTY89" s="60"/>
      <c r="GTZ89" s="60"/>
      <c r="GUA89" s="60"/>
      <c r="GUB89" s="60"/>
      <c r="GUC89" s="60"/>
      <c r="GUD89" s="60"/>
      <c r="GUE89" s="60"/>
      <c r="GUF89" s="60"/>
      <c r="GUG89" s="60"/>
      <c r="GUH89" s="60"/>
      <c r="GUI89" s="60"/>
      <c r="GUJ89" s="60"/>
      <c r="GUK89" s="60"/>
      <c r="GUL89" s="60"/>
      <c r="GUM89" s="60"/>
      <c r="GUN89" s="60"/>
      <c r="GUO89" s="60"/>
      <c r="GUP89" s="60"/>
      <c r="GUQ89" s="60"/>
      <c r="GUR89" s="60"/>
      <c r="GUS89" s="60"/>
      <c r="GUT89" s="60"/>
      <c r="GUU89" s="60"/>
      <c r="GUV89" s="60"/>
      <c r="GUW89" s="60"/>
      <c r="GUX89" s="60"/>
      <c r="GUY89" s="60"/>
      <c r="GUZ89" s="60"/>
      <c r="GVA89" s="60"/>
      <c r="GVB89" s="60"/>
      <c r="GVC89" s="60"/>
      <c r="GVD89" s="60"/>
      <c r="GVE89" s="60"/>
      <c r="GVF89" s="60"/>
      <c r="GVG89" s="60"/>
      <c r="GVH89" s="60"/>
      <c r="GVI89" s="60"/>
      <c r="GVJ89" s="60"/>
      <c r="GVK89" s="60"/>
      <c r="GVL89" s="60"/>
      <c r="GVM89" s="60"/>
      <c r="GVN89" s="60"/>
      <c r="GVO89" s="60"/>
      <c r="GVP89" s="60"/>
      <c r="GVQ89" s="60"/>
      <c r="GVR89" s="60"/>
      <c r="GVS89" s="60"/>
      <c r="GVT89" s="60"/>
      <c r="GVU89" s="60"/>
      <c r="GVV89" s="60"/>
      <c r="GVW89" s="60"/>
      <c r="GVX89" s="60"/>
      <c r="GVY89" s="60"/>
      <c r="GVZ89" s="60"/>
      <c r="GWA89" s="60"/>
      <c r="GWB89" s="60"/>
      <c r="GWC89" s="60"/>
      <c r="GWD89" s="60"/>
      <c r="GWE89" s="60"/>
      <c r="GWF89" s="60"/>
      <c r="GWG89" s="60"/>
      <c r="GWH89" s="60"/>
      <c r="GWI89" s="60"/>
      <c r="GWJ89" s="60"/>
      <c r="GWK89" s="60"/>
      <c r="GWL89" s="60"/>
      <c r="GWM89" s="60"/>
      <c r="GWN89" s="60"/>
      <c r="GWO89" s="60"/>
      <c r="GWP89" s="60"/>
      <c r="GWQ89" s="60"/>
      <c r="GWR89" s="60"/>
      <c r="GWS89" s="60"/>
      <c r="GWT89" s="60"/>
      <c r="GWU89" s="60"/>
      <c r="GWV89" s="60"/>
      <c r="GWW89" s="60"/>
      <c r="GWX89" s="60"/>
      <c r="GWY89" s="60"/>
      <c r="GWZ89" s="60"/>
      <c r="GXA89" s="60"/>
      <c r="GXB89" s="60"/>
      <c r="GXC89" s="60"/>
      <c r="GXD89" s="60"/>
      <c r="GXE89" s="60"/>
      <c r="GXF89" s="60"/>
      <c r="GXG89" s="60"/>
      <c r="GXH89" s="60"/>
      <c r="GXI89" s="60"/>
      <c r="GXJ89" s="60"/>
      <c r="GXK89" s="60"/>
      <c r="GXL89" s="60"/>
      <c r="GXM89" s="60"/>
      <c r="GXN89" s="60"/>
      <c r="GXO89" s="60"/>
      <c r="GXP89" s="60"/>
      <c r="GXQ89" s="60"/>
      <c r="GXR89" s="60"/>
      <c r="GXS89" s="60"/>
      <c r="GXT89" s="60"/>
      <c r="GXU89" s="60"/>
      <c r="GXV89" s="60"/>
      <c r="GXW89" s="60"/>
      <c r="GXX89" s="60"/>
      <c r="GXY89" s="60"/>
      <c r="GXZ89" s="60"/>
      <c r="GYA89" s="60"/>
      <c r="GYB89" s="60"/>
      <c r="GYC89" s="60"/>
      <c r="GYD89" s="60"/>
      <c r="GYE89" s="60"/>
      <c r="GYF89" s="60"/>
      <c r="GYG89" s="60"/>
      <c r="GYH89" s="60"/>
      <c r="GYI89" s="60"/>
      <c r="GYJ89" s="60"/>
      <c r="GYK89" s="60"/>
      <c r="GYL89" s="60"/>
      <c r="GYM89" s="60"/>
      <c r="GYN89" s="60"/>
      <c r="GYO89" s="60"/>
      <c r="GYP89" s="60"/>
      <c r="GYQ89" s="60"/>
      <c r="GYR89" s="60"/>
      <c r="GYS89" s="60"/>
      <c r="GYT89" s="60"/>
      <c r="GYU89" s="60"/>
      <c r="GYV89" s="60"/>
      <c r="GYW89" s="60"/>
      <c r="GYX89" s="60"/>
      <c r="GYY89" s="60"/>
      <c r="GYZ89" s="60"/>
      <c r="GZA89" s="60"/>
      <c r="GZB89" s="60"/>
      <c r="GZC89" s="60"/>
      <c r="GZD89" s="60"/>
      <c r="GZE89" s="60"/>
      <c r="GZF89" s="60"/>
      <c r="GZG89" s="60"/>
      <c r="GZH89" s="60"/>
      <c r="GZI89" s="60"/>
      <c r="GZJ89" s="60"/>
      <c r="GZK89" s="60"/>
      <c r="GZL89" s="60"/>
      <c r="GZM89" s="60"/>
      <c r="GZN89" s="60"/>
      <c r="GZO89" s="60"/>
      <c r="GZP89" s="60"/>
      <c r="GZQ89" s="60"/>
      <c r="GZR89" s="60"/>
      <c r="GZS89" s="60"/>
      <c r="GZT89" s="60"/>
      <c r="GZU89" s="60"/>
      <c r="GZV89" s="60"/>
      <c r="GZW89" s="60"/>
      <c r="GZX89" s="60"/>
      <c r="GZY89" s="60"/>
      <c r="GZZ89" s="60"/>
    </row>
  </sheetData>
  <mergeCells count="42">
    <mergeCell ref="AY32:AZ32"/>
    <mergeCell ref="AK19:AZ21"/>
    <mergeCell ref="AY30:AZ30"/>
    <mergeCell ref="AY31:AZ31"/>
    <mergeCell ref="AE5:AF5"/>
    <mergeCell ref="AG5:AG6"/>
    <mergeCell ref="AD5:AD6"/>
    <mergeCell ref="R5:R6"/>
    <mergeCell ref="S5:T5"/>
    <mergeCell ref="W5:W6"/>
    <mergeCell ref="Y5:Z5"/>
    <mergeCell ref="AA5:AA6"/>
    <mergeCell ref="A8:B8"/>
    <mergeCell ref="X5:X6"/>
    <mergeCell ref="G5:H5"/>
    <mergeCell ref="I5:I6"/>
    <mergeCell ref="J5:J6"/>
    <mergeCell ref="E5:E6"/>
    <mergeCell ref="K5:K6"/>
    <mergeCell ref="F5:F6"/>
    <mergeCell ref="U5:U6"/>
    <mergeCell ref="V5:V6"/>
    <mergeCell ref="M5:N5"/>
    <mergeCell ref="O5:O6"/>
    <mergeCell ref="P5:P6"/>
    <mergeCell ref="Q5:Q6"/>
    <mergeCell ref="A1:AI1"/>
    <mergeCell ref="A3:A6"/>
    <mergeCell ref="B3:B6"/>
    <mergeCell ref="C3:C6"/>
    <mergeCell ref="D3:I4"/>
    <mergeCell ref="J3:O4"/>
    <mergeCell ref="P3:AG3"/>
    <mergeCell ref="AH3:AH6"/>
    <mergeCell ref="AI3:AI6"/>
    <mergeCell ref="P4:U4"/>
    <mergeCell ref="V4:AA4"/>
    <mergeCell ref="AB4:AG4"/>
    <mergeCell ref="D5:D6"/>
    <mergeCell ref="L5:L6"/>
    <mergeCell ref="AB5:AB6"/>
    <mergeCell ref="AC5:AC6"/>
  </mergeCells>
  <conditionalFormatting sqref="B32:B39">
    <cfRule type="duplicateValues" dxfId="108" priority="15"/>
  </conditionalFormatting>
  <conditionalFormatting sqref="B32:B39">
    <cfRule type="duplicateValues" dxfId="107" priority="16"/>
  </conditionalFormatting>
  <conditionalFormatting sqref="B63:B70">
    <cfRule type="duplicateValues" dxfId="106" priority="13"/>
  </conditionalFormatting>
  <conditionalFormatting sqref="B63:B70">
    <cfRule type="duplicateValues" dxfId="105" priority="14"/>
  </conditionalFormatting>
  <conditionalFormatting sqref="B82:B89">
    <cfRule type="duplicateValues" dxfId="104" priority="11"/>
  </conditionalFormatting>
  <conditionalFormatting sqref="B82:B89">
    <cfRule type="duplicateValues" dxfId="103" priority="12"/>
  </conditionalFormatting>
  <conditionalFormatting sqref="B13:B14">
    <cfRule type="duplicateValues" dxfId="102" priority="9"/>
  </conditionalFormatting>
  <conditionalFormatting sqref="B13:B14">
    <cfRule type="duplicateValues" dxfId="101" priority="10"/>
  </conditionalFormatting>
  <conditionalFormatting sqref="B19:B26">
    <cfRule type="duplicateValues" dxfId="100" priority="7"/>
  </conditionalFormatting>
  <conditionalFormatting sqref="B19:B26">
    <cfRule type="duplicateValues" dxfId="99" priority="8"/>
  </conditionalFormatting>
  <conditionalFormatting sqref="B57:B58">
    <cfRule type="duplicateValues" dxfId="98" priority="17"/>
  </conditionalFormatting>
  <conditionalFormatting sqref="B46:B52">
    <cfRule type="duplicateValues" dxfId="97" priority="18"/>
  </conditionalFormatting>
  <conditionalFormatting sqref="AU37:AU44">
    <cfRule type="duplicateValues" dxfId="96" priority="1"/>
  </conditionalFormatting>
  <conditionalFormatting sqref="AU37:AU44">
    <cfRule type="duplicateValues" dxfId="95" priority="2"/>
  </conditionalFormatting>
  <printOptions horizontalCentered="1"/>
  <pageMargins left="0.2" right="0.27559055118110198" top="0.23" bottom="0.41" header="0.31496062992126" footer="0.118110236220472"/>
  <pageSetup paperSize="9" scale="80"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3"/>
  <sheetViews>
    <sheetView zoomScaleNormal="100" zoomScaleSheetLayoutView="100" workbookViewId="0">
      <pane ySplit="8" topLeftCell="A77" activePane="bottomLeft" state="frozen"/>
      <selection pane="bottomLeft" activeCell="A90" sqref="A90:XFD90"/>
    </sheetView>
  </sheetViews>
  <sheetFormatPr defaultColWidth="9.140625" defaultRowHeight="12.75" x14ac:dyDescent="0.25"/>
  <cols>
    <col min="1" max="1" width="3.140625" style="71" customWidth="1"/>
    <col min="2" max="2" width="52.42578125" style="70" customWidth="1"/>
    <col min="3" max="3" width="4.42578125" style="72" customWidth="1"/>
    <col min="4" max="4" width="9.5703125" style="46" customWidth="1"/>
    <col min="5" max="5" width="7.28515625" style="46" customWidth="1"/>
    <col min="6" max="6" width="9.140625" style="46" customWidth="1"/>
    <col min="7" max="7" width="7.28515625" style="96" customWidth="1"/>
    <col min="8" max="8" width="9.28515625" style="96" customWidth="1"/>
    <col min="9" max="9" width="7.28515625" style="46" customWidth="1"/>
    <col min="10" max="10" width="10.7109375" style="46" customWidth="1"/>
    <col min="11" max="11" width="7.28515625" style="46" customWidth="1"/>
    <col min="12" max="12" width="7.7109375" style="46" customWidth="1"/>
    <col min="13" max="14" width="7.28515625" style="96" customWidth="1"/>
    <col min="15" max="15" width="8.28515625" style="46" customWidth="1"/>
    <col min="16" max="17" width="8.140625" style="46" customWidth="1"/>
    <col min="18" max="18" width="7.28515625" style="46" customWidth="1"/>
    <col min="19" max="20" width="7.28515625" style="96" customWidth="1"/>
    <col min="21" max="21" width="7.28515625" style="46" customWidth="1"/>
    <col min="22" max="22" width="9.140625" style="46" customWidth="1"/>
    <col min="23" max="24" width="7.28515625" style="46" customWidth="1"/>
    <col min="25" max="26" width="7.28515625" style="96" customWidth="1"/>
    <col min="27" max="27" width="7.28515625" style="46" customWidth="1"/>
    <col min="28" max="28" width="9.5703125" style="46" customWidth="1"/>
    <col min="29" max="30" width="7.28515625" style="70" customWidth="1"/>
    <col min="31" max="31" width="5.85546875" style="70" customWidth="1"/>
    <col min="32" max="32" width="6.140625" style="70" customWidth="1"/>
    <col min="33" max="33" width="8" style="70" customWidth="1"/>
    <col min="34" max="34" width="7" style="70" customWidth="1"/>
    <col min="35" max="35" width="5.28515625" style="70" customWidth="1"/>
    <col min="36" max="37" width="9.140625" style="60"/>
    <col min="38" max="38" width="31.42578125" style="60" customWidth="1"/>
    <col min="39" max="39" width="9.42578125" style="60" customWidth="1"/>
    <col min="40" max="40" width="11.85546875" style="60" customWidth="1"/>
    <col min="41" max="41" width="11.28515625" style="60" customWidth="1"/>
    <col min="42" max="42" width="27.42578125" style="60" customWidth="1"/>
    <col min="43" max="43" width="29.42578125" style="60" customWidth="1"/>
    <col min="44" max="52" width="9.140625" style="60"/>
    <col min="53" max="16384" width="9.140625" style="70"/>
  </cols>
  <sheetData>
    <row r="1" spans="1:52" ht="46.5" customHeight="1" x14ac:dyDescent="0.25">
      <c r="A1" s="311" t="s">
        <v>124</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row>
    <row r="2" spans="1:52" x14ac:dyDescent="0.25">
      <c r="AF2" s="74" t="s">
        <v>20</v>
      </c>
    </row>
    <row r="3" spans="1:52" s="76" customFormat="1" ht="11.25" customHeight="1" x14ac:dyDescent="0.25">
      <c r="A3" s="312" t="s">
        <v>4</v>
      </c>
      <c r="B3" s="312" t="s">
        <v>24</v>
      </c>
      <c r="C3" s="313" t="s">
        <v>28</v>
      </c>
      <c r="D3" s="313" t="s">
        <v>5</v>
      </c>
      <c r="E3" s="313"/>
      <c r="F3" s="313"/>
      <c r="G3" s="313"/>
      <c r="H3" s="313"/>
      <c r="I3" s="313"/>
      <c r="J3" s="313" t="s">
        <v>21</v>
      </c>
      <c r="K3" s="313"/>
      <c r="L3" s="313"/>
      <c r="M3" s="313"/>
      <c r="N3" s="313"/>
      <c r="O3" s="313"/>
      <c r="P3" s="312" t="s">
        <v>30</v>
      </c>
      <c r="Q3" s="312"/>
      <c r="R3" s="312"/>
      <c r="S3" s="312"/>
      <c r="T3" s="312"/>
      <c r="U3" s="312"/>
      <c r="V3" s="312"/>
      <c r="W3" s="312"/>
      <c r="X3" s="312"/>
      <c r="Y3" s="312"/>
      <c r="Z3" s="312"/>
      <c r="AA3" s="312"/>
      <c r="AB3" s="312"/>
      <c r="AC3" s="312"/>
      <c r="AD3" s="312"/>
      <c r="AE3" s="312"/>
      <c r="AF3" s="312"/>
      <c r="AG3" s="312"/>
      <c r="AH3" s="312" t="s">
        <v>31</v>
      </c>
      <c r="AI3" s="312" t="s">
        <v>11</v>
      </c>
      <c r="AJ3" s="75"/>
      <c r="AK3" s="75"/>
      <c r="AL3" s="75"/>
      <c r="AM3" s="75"/>
      <c r="AN3" s="75"/>
      <c r="AO3" s="75"/>
      <c r="AP3" s="75"/>
      <c r="AQ3" s="75"/>
      <c r="AR3" s="75"/>
      <c r="AS3" s="75"/>
      <c r="AT3" s="75"/>
      <c r="AU3" s="75"/>
      <c r="AV3" s="75"/>
      <c r="AW3" s="75"/>
      <c r="AX3" s="75"/>
      <c r="AY3" s="75"/>
      <c r="AZ3" s="75"/>
    </row>
    <row r="4" spans="1:52" s="76" customFormat="1" ht="39" customHeight="1" x14ac:dyDescent="0.25">
      <c r="A4" s="312"/>
      <c r="B4" s="312"/>
      <c r="C4" s="313"/>
      <c r="D4" s="313"/>
      <c r="E4" s="313"/>
      <c r="F4" s="313"/>
      <c r="G4" s="313"/>
      <c r="H4" s="313"/>
      <c r="I4" s="313"/>
      <c r="J4" s="313"/>
      <c r="K4" s="313"/>
      <c r="L4" s="313"/>
      <c r="M4" s="313"/>
      <c r="N4" s="313"/>
      <c r="O4" s="313"/>
      <c r="P4" s="313" t="s">
        <v>5</v>
      </c>
      <c r="Q4" s="313"/>
      <c r="R4" s="313"/>
      <c r="S4" s="313"/>
      <c r="T4" s="313"/>
      <c r="U4" s="313"/>
      <c r="V4" s="313" t="s">
        <v>23</v>
      </c>
      <c r="W4" s="313"/>
      <c r="X4" s="313"/>
      <c r="Y4" s="313"/>
      <c r="Z4" s="313"/>
      <c r="AA4" s="313"/>
      <c r="AB4" s="312" t="s">
        <v>22</v>
      </c>
      <c r="AC4" s="312"/>
      <c r="AD4" s="312"/>
      <c r="AE4" s="312"/>
      <c r="AF4" s="312"/>
      <c r="AG4" s="312"/>
      <c r="AH4" s="312"/>
      <c r="AI4" s="312"/>
      <c r="AJ4" s="75"/>
      <c r="AK4" s="75"/>
      <c r="AL4" s="75"/>
      <c r="AM4" s="75"/>
      <c r="AN4" s="75"/>
      <c r="AO4" s="75"/>
      <c r="AP4" s="75"/>
      <c r="AQ4" s="75"/>
      <c r="AR4" s="75"/>
      <c r="AS4" s="75"/>
      <c r="AT4" s="75"/>
      <c r="AU4" s="75"/>
      <c r="AV4" s="75"/>
      <c r="AW4" s="75"/>
      <c r="AX4" s="75"/>
      <c r="AY4" s="75"/>
      <c r="AZ4" s="75"/>
    </row>
    <row r="5" spans="1:52" s="76" customFormat="1" ht="26.25" customHeight="1" x14ac:dyDescent="0.25">
      <c r="A5" s="312"/>
      <c r="B5" s="312"/>
      <c r="C5" s="313"/>
      <c r="D5" s="312" t="s">
        <v>34</v>
      </c>
      <c r="E5" s="314" t="s">
        <v>36</v>
      </c>
      <c r="F5" s="314" t="s">
        <v>55</v>
      </c>
      <c r="G5" s="322" t="s">
        <v>35</v>
      </c>
      <c r="H5" s="322"/>
      <c r="I5" s="312" t="s">
        <v>33</v>
      </c>
      <c r="J5" s="312" t="s">
        <v>34</v>
      </c>
      <c r="K5" s="314" t="s">
        <v>36</v>
      </c>
      <c r="L5" s="314" t="s">
        <v>55</v>
      </c>
      <c r="M5" s="322" t="s">
        <v>35</v>
      </c>
      <c r="N5" s="322"/>
      <c r="O5" s="312" t="s">
        <v>33</v>
      </c>
      <c r="P5" s="312" t="s">
        <v>34</v>
      </c>
      <c r="Q5" s="314" t="s">
        <v>36</v>
      </c>
      <c r="R5" s="314" t="s">
        <v>55</v>
      </c>
      <c r="S5" s="322" t="s">
        <v>35</v>
      </c>
      <c r="T5" s="322"/>
      <c r="U5" s="312" t="s">
        <v>33</v>
      </c>
      <c r="V5" s="312" t="s">
        <v>34</v>
      </c>
      <c r="W5" s="314" t="s">
        <v>36</v>
      </c>
      <c r="X5" s="314" t="s">
        <v>55</v>
      </c>
      <c r="Y5" s="322" t="s">
        <v>35</v>
      </c>
      <c r="Z5" s="322"/>
      <c r="AA5" s="312" t="s">
        <v>33</v>
      </c>
      <c r="AB5" s="312" t="s">
        <v>34</v>
      </c>
      <c r="AC5" s="314" t="s">
        <v>36</v>
      </c>
      <c r="AD5" s="314" t="s">
        <v>55</v>
      </c>
      <c r="AE5" s="312" t="s">
        <v>35</v>
      </c>
      <c r="AF5" s="312"/>
      <c r="AG5" s="312" t="s">
        <v>33</v>
      </c>
      <c r="AH5" s="312"/>
      <c r="AI5" s="312"/>
      <c r="AJ5" s="75"/>
      <c r="AK5" s="75"/>
      <c r="AL5" s="75"/>
      <c r="AM5" s="75"/>
      <c r="AN5" s="75"/>
      <c r="AO5" s="75"/>
      <c r="AP5" s="75"/>
      <c r="AQ5" s="75"/>
      <c r="AR5" s="75"/>
      <c r="AS5" s="75"/>
      <c r="AT5" s="75"/>
      <c r="AU5" s="75"/>
      <c r="AV5" s="75"/>
      <c r="AW5" s="75"/>
      <c r="AX5" s="75"/>
      <c r="AY5" s="75"/>
      <c r="AZ5" s="75"/>
    </row>
    <row r="6" spans="1:52" s="76" customFormat="1" ht="31.5" customHeight="1" x14ac:dyDescent="0.25">
      <c r="A6" s="312"/>
      <c r="B6" s="312"/>
      <c r="C6" s="313"/>
      <c r="D6" s="312"/>
      <c r="E6" s="315"/>
      <c r="F6" s="315"/>
      <c r="G6" s="97" t="s">
        <v>29</v>
      </c>
      <c r="H6" s="97" t="s">
        <v>27</v>
      </c>
      <c r="I6" s="312"/>
      <c r="J6" s="312"/>
      <c r="K6" s="315"/>
      <c r="L6" s="315"/>
      <c r="M6" s="97" t="s">
        <v>29</v>
      </c>
      <c r="N6" s="97" t="s">
        <v>27</v>
      </c>
      <c r="O6" s="312"/>
      <c r="P6" s="312"/>
      <c r="Q6" s="315"/>
      <c r="R6" s="315"/>
      <c r="S6" s="97" t="s">
        <v>29</v>
      </c>
      <c r="T6" s="97" t="s">
        <v>27</v>
      </c>
      <c r="U6" s="312"/>
      <c r="V6" s="312"/>
      <c r="W6" s="315"/>
      <c r="X6" s="315"/>
      <c r="Y6" s="97" t="s">
        <v>29</v>
      </c>
      <c r="Z6" s="97" t="s">
        <v>27</v>
      </c>
      <c r="AA6" s="312"/>
      <c r="AB6" s="312"/>
      <c r="AC6" s="315"/>
      <c r="AD6" s="315"/>
      <c r="AE6" s="47" t="s">
        <v>29</v>
      </c>
      <c r="AF6" s="47" t="s">
        <v>27</v>
      </c>
      <c r="AG6" s="312"/>
      <c r="AH6" s="312"/>
      <c r="AI6" s="312"/>
      <c r="AJ6" s="75"/>
      <c r="AK6" s="75"/>
      <c r="AL6" s="75"/>
      <c r="AM6" s="75"/>
      <c r="AN6" s="75"/>
      <c r="AO6" s="75"/>
      <c r="AP6" s="75"/>
      <c r="AQ6" s="75"/>
      <c r="AR6" s="75"/>
      <c r="AS6" s="75"/>
      <c r="AT6" s="75"/>
      <c r="AU6" s="75"/>
      <c r="AV6" s="75"/>
      <c r="AW6" s="75"/>
      <c r="AX6" s="75"/>
      <c r="AY6" s="75"/>
      <c r="AZ6" s="75"/>
    </row>
    <row r="7" spans="1:52" s="76" customFormat="1" ht="32.25" customHeight="1" x14ac:dyDescent="0.25">
      <c r="A7" s="48">
        <v>1</v>
      </c>
      <c r="B7" s="48">
        <v>2</v>
      </c>
      <c r="C7" s="77">
        <v>3</v>
      </c>
      <c r="D7" s="48" t="s">
        <v>37</v>
      </c>
      <c r="E7" s="48" t="s">
        <v>38</v>
      </c>
      <c r="F7" s="48" t="s">
        <v>39</v>
      </c>
      <c r="G7" s="98" t="s">
        <v>40</v>
      </c>
      <c r="H7" s="98" t="s">
        <v>41</v>
      </c>
      <c r="I7" s="48" t="s">
        <v>42</v>
      </c>
      <c r="J7" s="48">
        <v>10</v>
      </c>
      <c r="K7" s="48">
        <v>11</v>
      </c>
      <c r="L7" s="48" t="s">
        <v>43</v>
      </c>
      <c r="M7" s="98">
        <v>13</v>
      </c>
      <c r="N7" s="98">
        <v>14</v>
      </c>
      <c r="O7" s="48" t="s">
        <v>44</v>
      </c>
      <c r="P7" s="48" t="s">
        <v>49</v>
      </c>
      <c r="Q7" s="48" t="s">
        <v>50</v>
      </c>
      <c r="R7" s="48" t="s">
        <v>51</v>
      </c>
      <c r="S7" s="98" t="s">
        <v>52</v>
      </c>
      <c r="T7" s="98" t="s">
        <v>53</v>
      </c>
      <c r="U7" s="48" t="s">
        <v>54</v>
      </c>
      <c r="V7" s="48">
        <v>22</v>
      </c>
      <c r="W7" s="48">
        <v>23</v>
      </c>
      <c r="X7" s="48" t="s">
        <v>45</v>
      </c>
      <c r="Y7" s="98">
        <v>25</v>
      </c>
      <c r="Z7" s="98">
        <v>26</v>
      </c>
      <c r="AA7" s="48" t="s">
        <v>46</v>
      </c>
      <c r="AB7" s="48">
        <v>28</v>
      </c>
      <c r="AC7" s="48">
        <v>29</v>
      </c>
      <c r="AD7" s="48" t="s">
        <v>47</v>
      </c>
      <c r="AE7" s="48">
        <v>31</v>
      </c>
      <c r="AF7" s="48">
        <v>32</v>
      </c>
      <c r="AG7" s="48" t="s">
        <v>48</v>
      </c>
      <c r="AH7" s="48">
        <v>34</v>
      </c>
      <c r="AI7" s="48">
        <v>35</v>
      </c>
      <c r="AJ7" s="75"/>
      <c r="AK7" s="75"/>
      <c r="AL7" s="75"/>
      <c r="AM7" s="75"/>
      <c r="AN7" s="75"/>
      <c r="AO7" s="75"/>
      <c r="AP7" s="75"/>
      <c r="AQ7" s="75"/>
      <c r="AR7" s="75"/>
      <c r="AS7" s="75"/>
      <c r="AT7" s="75"/>
      <c r="AU7" s="75"/>
      <c r="AV7" s="75"/>
      <c r="AW7" s="75"/>
      <c r="AX7" s="75"/>
      <c r="AY7" s="75"/>
      <c r="AZ7" s="75"/>
    </row>
    <row r="8" spans="1:52" s="76" customFormat="1" ht="20.25" customHeight="1" x14ac:dyDescent="0.25">
      <c r="A8" s="316" t="s">
        <v>19</v>
      </c>
      <c r="B8" s="317"/>
      <c r="C8" s="79"/>
      <c r="D8" s="49" t="e">
        <f>#REF!+D9+#REF!</f>
        <v>#REF!</v>
      </c>
      <c r="E8" s="49" t="e">
        <f>#REF!+E9+#REF!</f>
        <v>#REF!</v>
      </c>
      <c r="F8" s="49" t="e">
        <f>#REF!+F9+#REF!</f>
        <v>#REF!</v>
      </c>
      <c r="G8" s="99" t="e">
        <f>#REF!+G9+#REF!</f>
        <v>#REF!</v>
      </c>
      <c r="H8" s="99" t="e">
        <f>#REF!+H9+#REF!</f>
        <v>#REF!</v>
      </c>
      <c r="I8" s="49" t="e">
        <f>#REF!+I9+#REF!</f>
        <v>#REF!</v>
      </c>
      <c r="J8" s="49" t="e">
        <f>#REF!+J9+#REF!</f>
        <v>#REF!</v>
      </c>
      <c r="K8" s="49" t="e">
        <f>#REF!+K9+#REF!</f>
        <v>#REF!</v>
      </c>
      <c r="L8" s="49" t="e">
        <f>#REF!+L9+#REF!</f>
        <v>#REF!</v>
      </c>
      <c r="M8" s="99" t="e">
        <f>#REF!+M9+#REF!</f>
        <v>#REF!</v>
      </c>
      <c r="N8" s="99" t="e">
        <f>#REF!+N9+#REF!</f>
        <v>#REF!</v>
      </c>
      <c r="O8" s="49" t="e">
        <f>#REF!+O9+#REF!</f>
        <v>#REF!</v>
      </c>
      <c r="P8" s="49" t="e">
        <f>#REF!+P9+#REF!</f>
        <v>#REF!</v>
      </c>
      <c r="Q8" s="49" t="e">
        <f>#REF!+Q9+#REF!</f>
        <v>#REF!</v>
      </c>
      <c r="R8" s="49" t="e">
        <f>#REF!+R9+#REF!</f>
        <v>#REF!</v>
      </c>
      <c r="S8" s="99" t="e">
        <f>#REF!+S9+#REF!</f>
        <v>#REF!</v>
      </c>
      <c r="T8" s="99" t="e">
        <f>#REF!+T9+#REF!</f>
        <v>#REF!</v>
      </c>
      <c r="U8" s="49" t="e">
        <f>#REF!+U9+#REF!</f>
        <v>#REF!</v>
      </c>
      <c r="V8" s="49" t="e">
        <f>#REF!+V9+#REF!</f>
        <v>#REF!</v>
      </c>
      <c r="W8" s="49" t="e">
        <f>#REF!+W9+#REF!</f>
        <v>#REF!</v>
      </c>
      <c r="X8" s="49" t="e">
        <f>#REF!+X9+#REF!</f>
        <v>#REF!</v>
      </c>
      <c r="Y8" s="99" t="e">
        <f>#REF!+Y9+#REF!</f>
        <v>#REF!</v>
      </c>
      <c r="Z8" s="99" t="e">
        <f>#REF!+Z9+#REF!</f>
        <v>#REF!</v>
      </c>
      <c r="AA8" s="49" t="e">
        <f>#REF!+AA9+#REF!</f>
        <v>#REF!</v>
      </c>
      <c r="AB8" s="49" t="e">
        <f>#REF!+AB9+#REF!</f>
        <v>#REF!</v>
      </c>
      <c r="AC8" s="49" t="e">
        <f>#REF!+AC9+#REF!</f>
        <v>#REF!</v>
      </c>
      <c r="AD8" s="49" t="e">
        <f>#REF!+AD9+#REF!</f>
        <v>#REF!</v>
      </c>
      <c r="AE8" s="49" t="e">
        <f>#REF!+AE9+#REF!</f>
        <v>#REF!</v>
      </c>
      <c r="AF8" s="49" t="e">
        <f>#REF!+AF9+#REF!</f>
        <v>#REF!</v>
      </c>
      <c r="AG8" s="49" t="e">
        <f>#REF!+AG9+#REF!</f>
        <v>#REF!</v>
      </c>
      <c r="AH8" s="49" t="e">
        <f>#REF!+AH9+#REF!</f>
        <v>#REF!</v>
      </c>
      <c r="AI8" s="81"/>
      <c r="AJ8" s="75"/>
      <c r="AK8" s="75"/>
      <c r="AL8" s="75"/>
      <c r="AM8" s="75"/>
      <c r="AN8" s="75"/>
      <c r="AO8" s="75"/>
      <c r="AP8" s="75"/>
      <c r="AQ8" s="75"/>
      <c r="AR8" s="75"/>
      <c r="AS8" s="75"/>
      <c r="AT8" s="75"/>
      <c r="AU8" s="75"/>
      <c r="AV8" s="75"/>
      <c r="AW8" s="75"/>
      <c r="AX8" s="75"/>
      <c r="AY8" s="75"/>
      <c r="AZ8" s="75"/>
    </row>
    <row r="9" spans="1:52" s="57" customFormat="1" ht="30" customHeight="1" x14ac:dyDescent="0.25">
      <c r="A9" s="34" t="s">
        <v>18</v>
      </c>
      <c r="B9" s="82" t="s">
        <v>129</v>
      </c>
      <c r="C9" s="35"/>
      <c r="D9" s="42">
        <f>D10+D17+D29+D54+D92+D95+D102</f>
        <v>146309.34250319819</v>
      </c>
      <c r="E9" s="42">
        <f>E10+E17+E29+E54+E92+E95+E102</f>
        <v>46532</v>
      </c>
      <c r="F9" s="42">
        <f>F10+F17+F29+F54+F92+F95+F102</f>
        <v>102212.3425031982</v>
      </c>
      <c r="G9" s="26">
        <f>G10+G17+G29+G54+G92+G95+G102</f>
        <v>23005.699999999997</v>
      </c>
      <c r="H9" s="26">
        <f t="shared" ref="H9:AH9" si="0">H10+H17+H29+H54+H92+H95+H102</f>
        <v>26253</v>
      </c>
      <c r="I9" s="42">
        <f>I10+I17+I29+I54+I92+I95+I102</f>
        <v>66990.542503198201</v>
      </c>
      <c r="J9" s="42">
        <f t="shared" si="0"/>
        <v>132172.34250319819</v>
      </c>
      <c r="K9" s="42">
        <f>K10+K17+K29+K54+K92+K95+K102</f>
        <v>43576</v>
      </c>
      <c r="L9" s="42">
        <f t="shared" si="0"/>
        <v>88596.342503198204</v>
      </c>
      <c r="M9" s="26">
        <f>M10+M17+M29+M54+M92+M95+M102</f>
        <v>21124</v>
      </c>
      <c r="N9" s="26">
        <f t="shared" si="0"/>
        <v>24139</v>
      </c>
      <c r="O9" s="42">
        <f t="shared" si="0"/>
        <v>78202.842503198204</v>
      </c>
      <c r="P9" s="42">
        <f t="shared" si="0"/>
        <v>14137</v>
      </c>
      <c r="Q9" s="42">
        <f>Q10+Q17+Q29+Q54+Q92+Q95+Q102</f>
        <v>2956</v>
      </c>
      <c r="R9" s="42">
        <f t="shared" si="0"/>
        <v>13616</v>
      </c>
      <c r="S9" s="26">
        <f t="shared" si="0"/>
        <v>1881.7</v>
      </c>
      <c r="T9" s="26">
        <f t="shared" si="0"/>
        <v>2114</v>
      </c>
      <c r="U9" s="42">
        <f t="shared" si="0"/>
        <v>12967.7</v>
      </c>
      <c r="V9" s="42">
        <v>7414</v>
      </c>
      <c r="W9" s="42">
        <f t="shared" si="0"/>
        <v>0</v>
      </c>
      <c r="X9" s="42">
        <f t="shared" si="0"/>
        <v>7139</v>
      </c>
      <c r="Y9" s="26">
        <f>Y10+Y17+Y29+Y54+Y92+Y95+Y102</f>
        <v>410.87450000000001</v>
      </c>
      <c r="Z9" s="26">
        <f t="shared" si="0"/>
        <v>1112</v>
      </c>
      <c r="AA9" s="42">
        <f t="shared" si="0"/>
        <v>6213.8744999999999</v>
      </c>
      <c r="AB9" s="42">
        <v>6309</v>
      </c>
      <c r="AC9" s="42">
        <f t="shared" si="0"/>
        <v>4</v>
      </c>
      <c r="AD9" s="42">
        <f t="shared" si="0"/>
        <v>6477</v>
      </c>
      <c r="AE9" s="26">
        <f t="shared" si="0"/>
        <v>564.82550000000003</v>
      </c>
      <c r="AF9" s="26">
        <f t="shared" si="0"/>
        <v>192</v>
      </c>
      <c r="AG9" s="42">
        <f t="shared" si="0"/>
        <v>6753.8254999999999</v>
      </c>
      <c r="AH9" s="42">
        <f t="shared" si="0"/>
        <v>0</v>
      </c>
      <c r="AI9" s="42">
        <f t="shared" ref="AI9" si="1">AI10+AI17+AI29+AI54+AI92+AI95+AI102</f>
        <v>0</v>
      </c>
      <c r="AJ9" s="56"/>
      <c r="AK9" s="56"/>
      <c r="AL9" s="56"/>
      <c r="AM9" s="56"/>
      <c r="AN9" s="56"/>
      <c r="AO9" s="56"/>
      <c r="AP9" s="56"/>
      <c r="AQ9" s="56"/>
      <c r="AR9" s="56"/>
      <c r="AS9" s="56"/>
      <c r="AT9" s="56"/>
      <c r="AU9" s="56"/>
      <c r="AV9" s="56"/>
      <c r="AW9" s="56"/>
      <c r="AX9" s="56"/>
      <c r="AY9" s="56"/>
      <c r="AZ9" s="56"/>
    </row>
    <row r="10" spans="1:52" s="57" customFormat="1" ht="35.25" customHeight="1" x14ac:dyDescent="0.25">
      <c r="A10" s="50" t="s">
        <v>56</v>
      </c>
      <c r="B10" s="83" t="s">
        <v>79</v>
      </c>
      <c r="C10" s="35"/>
      <c r="D10" s="42">
        <f>D11+D15</f>
        <v>10700</v>
      </c>
      <c r="E10" s="42">
        <f t="shared" ref="E10:AI10" si="2">E11+E15</f>
        <v>8218</v>
      </c>
      <c r="F10" s="42">
        <f t="shared" si="2"/>
        <v>3280</v>
      </c>
      <c r="G10" s="26">
        <f t="shared" si="2"/>
        <v>7661</v>
      </c>
      <c r="H10" s="26">
        <f t="shared" si="2"/>
        <v>0</v>
      </c>
      <c r="I10" s="42">
        <f t="shared" si="2"/>
        <v>10621</v>
      </c>
      <c r="J10" s="42">
        <f t="shared" si="2"/>
        <v>9266</v>
      </c>
      <c r="K10" s="42">
        <f t="shared" si="2"/>
        <v>7420</v>
      </c>
      <c r="L10" s="42">
        <f t="shared" si="2"/>
        <v>1846</v>
      </c>
      <c r="M10" s="26">
        <f t="shared" si="2"/>
        <v>7341</v>
      </c>
      <c r="N10" s="26">
        <f t="shared" si="2"/>
        <v>0</v>
      </c>
      <c r="O10" s="42">
        <f t="shared" si="2"/>
        <v>9187</v>
      </c>
      <c r="P10" s="42">
        <f t="shared" si="2"/>
        <v>1434</v>
      </c>
      <c r="Q10" s="42">
        <f t="shared" si="2"/>
        <v>798</v>
      </c>
      <c r="R10" s="42">
        <f t="shared" si="2"/>
        <v>1434</v>
      </c>
      <c r="S10" s="26">
        <f>S11+S15</f>
        <v>320</v>
      </c>
      <c r="T10" s="26">
        <f t="shared" si="2"/>
        <v>0</v>
      </c>
      <c r="U10" s="42">
        <f t="shared" si="2"/>
        <v>1434</v>
      </c>
      <c r="V10" s="42">
        <f t="shared" si="2"/>
        <v>1004</v>
      </c>
      <c r="W10" s="42">
        <f t="shared" si="2"/>
        <v>0</v>
      </c>
      <c r="X10" s="42">
        <f t="shared" si="2"/>
        <v>1004</v>
      </c>
      <c r="Y10" s="26">
        <f t="shared" si="2"/>
        <v>224</v>
      </c>
      <c r="Z10" s="26">
        <f t="shared" si="2"/>
        <v>0</v>
      </c>
      <c r="AA10" s="42">
        <f t="shared" si="2"/>
        <v>1004</v>
      </c>
      <c r="AB10" s="42">
        <f t="shared" si="2"/>
        <v>430</v>
      </c>
      <c r="AC10" s="42">
        <f t="shared" si="2"/>
        <v>0</v>
      </c>
      <c r="AD10" s="42">
        <f t="shared" si="2"/>
        <v>430</v>
      </c>
      <c r="AE10" s="42">
        <f t="shared" si="2"/>
        <v>96</v>
      </c>
      <c r="AF10" s="42">
        <f t="shared" si="2"/>
        <v>0</v>
      </c>
      <c r="AG10" s="42">
        <f t="shared" si="2"/>
        <v>430</v>
      </c>
      <c r="AH10" s="42">
        <f t="shared" si="2"/>
        <v>0</v>
      </c>
      <c r="AI10" s="42">
        <f t="shared" si="2"/>
        <v>0</v>
      </c>
      <c r="AJ10" s="56"/>
      <c r="AK10" s="56"/>
      <c r="AL10" s="56"/>
      <c r="AM10" s="56"/>
      <c r="AN10" s="56"/>
      <c r="AO10" s="56"/>
      <c r="AP10" s="56"/>
      <c r="AQ10" s="56"/>
      <c r="AR10" s="56"/>
      <c r="AS10" s="56"/>
      <c r="AT10" s="56"/>
      <c r="AU10" s="56"/>
      <c r="AV10" s="56"/>
      <c r="AW10" s="56"/>
      <c r="AX10" s="56"/>
      <c r="AY10" s="56"/>
      <c r="AZ10" s="56"/>
    </row>
    <row r="11" spans="1:52" s="57" customFormat="1" ht="31.5" customHeight="1" x14ac:dyDescent="0.25">
      <c r="A11" s="50">
        <v>1</v>
      </c>
      <c r="B11" s="51" t="s">
        <v>80</v>
      </c>
      <c r="C11" s="35"/>
      <c r="D11" s="42">
        <f>D12</f>
        <v>9050</v>
      </c>
      <c r="E11" s="42">
        <f t="shared" ref="E11:AI11" si="3">E12</f>
        <v>8218</v>
      </c>
      <c r="F11" s="42">
        <f t="shared" si="3"/>
        <v>1630</v>
      </c>
      <c r="G11" s="26">
        <f t="shared" si="3"/>
        <v>7661</v>
      </c>
      <c r="H11" s="26">
        <f t="shared" si="3"/>
        <v>0</v>
      </c>
      <c r="I11" s="42">
        <f t="shared" si="3"/>
        <v>8971</v>
      </c>
      <c r="J11" s="42">
        <f t="shared" si="3"/>
        <v>8227</v>
      </c>
      <c r="K11" s="42">
        <f t="shared" si="3"/>
        <v>7420</v>
      </c>
      <c r="L11" s="42">
        <f t="shared" si="3"/>
        <v>807</v>
      </c>
      <c r="M11" s="26">
        <f t="shared" si="3"/>
        <v>7341</v>
      </c>
      <c r="N11" s="26">
        <f t="shared" si="3"/>
        <v>0</v>
      </c>
      <c r="O11" s="42">
        <f t="shared" si="3"/>
        <v>8148</v>
      </c>
      <c r="P11" s="42">
        <f t="shared" si="3"/>
        <v>823</v>
      </c>
      <c r="Q11" s="42">
        <f t="shared" si="3"/>
        <v>798</v>
      </c>
      <c r="R11" s="42">
        <f t="shared" si="3"/>
        <v>823</v>
      </c>
      <c r="S11" s="26">
        <f t="shared" si="3"/>
        <v>320</v>
      </c>
      <c r="T11" s="26">
        <f t="shared" si="3"/>
        <v>0</v>
      </c>
      <c r="U11" s="42">
        <f t="shared" si="3"/>
        <v>823</v>
      </c>
      <c r="V11" s="42">
        <f t="shared" si="3"/>
        <v>576</v>
      </c>
      <c r="W11" s="42">
        <f t="shared" si="3"/>
        <v>0</v>
      </c>
      <c r="X11" s="42">
        <f t="shared" si="3"/>
        <v>576</v>
      </c>
      <c r="Y11" s="26">
        <f t="shared" si="3"/>
        <v>224</v>
      </c>
      <c r="Z11" s="26">
        <f t="shared" si="3"/>
        <v>0</v>
      </c>
      <c r="AA11" s="42">
        <f t="shared" si="3"/>
        <v>576</v>
      </c>
      <c r="AB11" s="42">
        <f t="shared" si="3"/>
        <v>247</v>
      </c>
      <c r="AC11" s="42">
        <f t="shared" si="3"/>
        <v>0</v>
      </c>
      <c r="AD11" s="42">
        <f t="shared" si="3"/>
        <v>247</v>
      </c>
      <c r="AE11" s="42">
        <f t="shared" si="3"/>
        <v>96</v>
      </c>
      <c r="AF11" s="42">
        <f t="shared" si="3"/>
        <v>0</v>
      </c>
      <c r="AG11" s="42">
        <f t="shared" si="3"/>
        <v>247</v>
      </c>
      <c r="AH11" s="42">
        <f t="shared" si="3"/>
        <v>0</v>
      </c>
      <c r="AI11" s="42">
        <f t="shared" si="3"/>
        <v>0</v>
      </c>
      <c r="AJ11" s="56"/>
      <c r="AK11" s="56"/>
      <c r="AL11" s="56"/>
      <c r="AM11" s="56"/>
      <c r="AN11" s="56"/>
      <c r="AO11" s="56"/>
      <c r="AP11" s="56"/>
      <c r="AQ11" s="56"/>
      <c r="AR11" s="56"/>
      <c r="AS11" s="56"/>
      <c r="AT11" s="56"/>
      <c r="AU11" s="56"/>
      <c r="AV11" s="56"/>
      <c r="AW11" s="56"/>
      <c r="AX11" s="56"/>
      <c r="AY11" s="56"/>
      <c r="AZ11" s="56"/>
    </row>
    <row r="12" spans="1:52" s="57" customFormat="1" ht="15.75" customHeight="1" x14ac:dyDescent="0.25">
      <c r="A12" s="50" t="s">
        <v>57</v>
      </c>
      <c r="B12" s="51" t="s">
        <v>58</v>
      </c>
      <c r="C12" s="35"/>
      <c r="D12" s="42">
        <f>D13+D14</f>
        <v>9050</v>
      </c>
      <c r="E12" s="42">
        <f t="shared" ref="E12:AI12" si="4">E13+E14</f>
        <v>8218</v>
      </c>
      <c r="F12" s="42">
        <f t="shared" si="4"/>
        <v>1630</v>
      </c>
      <c r="G12" s="26">
        <f t="shared" si="4"/>
        <v>7661</v>
      </c>
      <c r="H12" s="26">
        <f t="shared" si="4"/>
        <v>0</v>
      </c>
      <c r="I12" s="42">
        <f t="shared" si="4"/>
        <v>8971</v>
      </c>
      <c r="J12" s="42">
        <f t="shared" si="4"/>
        <v>8227</v>
      </c>
      <c r="K12" s="42">
        <f t="shared" si="4"/>
        <v>7420</v>
      </c>
      <c r="L12" s="42">
        <f t="shared" si="4"/>
        <v>807</v>
      </c>
      <c r="M12" s="26">
        <f t="shared" si="4"/>
        <v>7341</v>
      </c>
      <c r="N12" s="26">
        <f t="shared" si="4"/>
        <v>0</v>
      </c>
      <c r="O12" s="42">
        <f t="shared" si="4"/>
        <v>8148</v>
      </c>
      <c r="P12" s="42">
        <f t="shared" si="4"/>
        <v>823</v>
      </c>
      <c r="Q12" s="42">
        <f t="shared" si="4"/>
        <v>798</v>
      </c>
      <c r="R12" s="42">
        <f t="shared" si="4"/>
        <v>823</v>
      </c>
      <c r="S12" s="26">
        <f t="shared" si="4"/>
        <v>320</v>
      </c>
      <c r="T12" s="26">
        <f t="shared" si="4"/>
        <v>0</v>
      </c>
      <c r="U12" s="42">
        <f t="shared" si="4"/>
        <v>823</v>
      </c>
      <c r="V12" s="42">
        <f t="shared" si="4"/>
        <v>576</v>
      </c>
      <c r="W12" s="42">
        <f t="shared" si="4"/>
        <v>0</v>
      </c>
      <c r="X12" s="42">
        <f t="shared" si="4"/>
        <v>576</v>
      </c>
      <c r="Y12" s="26">
        <v>224</v>
      </c>
      <c r="Z12" s="26">
        <f t="shared" si="4"/>
        <v>0</v>
      </c>
      <c r="AA12" s="42">
        <f t="shared" si="4"/>
        <v>576</v>
      </c>
      <c r="AB12" s="42">
        <f t="shared" si="4"/>
        <v>247</v>
      </c>
      <c r="AC12" s="42">
        <f t="shared" si="4"/>
        <v>0</v>
      </c>
      <c r="AD12" s="42">
        <f t="shared" si="4"/>
        <v>247</v>
      </c>
      <c r="AE12" s="42">
        <v>96</v>
      </c>
      <c r="AF12" s="42">
        <f t="shared" si="4"/>
        <v>0</v>
      </c>
      <c r="AG12" s="42">
        <f t="shared" si="4"/>
        <v>247</v>
      </c>
      <c r="AH12" s="42">
        <f t="shared" si="4"/>
        <v>0</v>
      </c>
      <c r="AI12" s="42">
        <f t="shared" si="4"/>
        <v>0</v>
      </c>
      <c r="AJ12" s="56"/>
      <c r="AK12" s="56"/>
      <c r="AL12" s="56"/>
      <c r="AM12" s="56"/>
      <c r="AN12" s="56"/>
      <c r="AO12" s="56"/>
      <c r="AP12" s="56"/>
      <c r="AQ12" s="56"/>
      <c r="AR12" s="56"/>
      <c r="AS12" s="56"/>
      <c r="AT12" s="56"/>
      <c r="AU12" s="56"/>
      <c r="AV12" s="56"/>
      <c r="AW12" s="56"/>
      <c r="AX12" s="56"/>
      <c r="AY12" s="56"/>
      <c r="AZ12" s="56"/>
    </row>
    <row r="13" spans="1:52" s="52" customFormat="1" ht="15.75" customHeight="1" x14ac:dyDescent="0.2">
      <c r="A13" s="84">
        <v>1</v>
      </c>
      <c r="B13" s="62" t="s">
        <v>63</v>
      </c>
      <c r="C13" s="37"/>
      <c r="D13" s="44">
        <f t="shared" ref="D13" si="5">J13+P13</f>
        <v>4498</v>
      </c>
      <c r="E13" s="45">
        <f t="shared" ref="E13:I14" si="6">K13+Q13</f>
        <v>4325</v>
      </c>
      <c r="F13" s="45">
        <f t="shared" si="6"/>
        <v>409</v>
      </c>
      <c r="G13" s="100">
        <f>M13+S13</f>
        <v>7661</v>
      </c>
      <c r="H13" s="100">
        <f t="shared" si="6"/>
        <v>0</v>
      </c>
      <c r="I13" s="45">
        <f t="shared" si="6"/>
        <v>7750</v>
      </c>
      <c r="J13" s="52">
        <v>4089</v>
      </c>
      <c r="K13" s="45">
        <v>4089</v>
      </c>
      <c r="L13" s="45">
        <f>J13-K13</f>
        <v>0</v>
      </c>
      <c r="M13" s="100">
        <f>3205+4136</f>
        <v>7341</v>
      </c>
      <c r="N13" s="100">
        <v>0</v>
      </c>
      <c r="O13" s="45">
        <f>L13+M13-N13</f>
        <v>7341</v>
      </c>
      <c r="P13" s="44">
        <f t="shared" ref="P13:P28" si="7">V13+AB13</f>
        <v>409</v>
      </c>
      <c r="Q13" s="45">
        <v>236</v>
      </c>
      <c r="R13" s="45">
        <f t="shared" ref="R13:U14" si="8">X13+AD13</f>
        <v>409</v>
      </c>
      <c r="S13" s="100">
        <f>320+0</f>
        <v>320</v>
      </c>
      <c r="T13" s="100">
        <f t="shared" si="8"/>
        <v>0</v>
      </c>
      <c r="U13" s="45">
        <f>AA13+AG13</f>
        <v>409</v>
      </c>
      <c r="V13" s="52">
        <v>286</v>
      </c>
      <c r="W13" s="45"/>
      <c r="X13" s="45">
        <f>V13-W13</f>
        <v>286</v>
      </c>
      <c r="Y13" s="100">
        <v>0</v>
      </c>
      <c r="Z13" s="100">
        <v>0</v>
      </c>
      <c r="AA13" s="45">
        <f>X13+Y13-Z13</f>
        <v>286</v>
      </c>
      <c r="AB13" s="52">
        <v>123</v>
      </c>
      <c r="AC13" s="45"/>
      <c r="AD13" s="45">
        <f>AB13-AC13</f>
        <v>123</v>
      </c>
      <c r="AE13" s="45">
        <v>0</v>
      </c>
      <c r="AF13" s="45">
        <v>0</v>
      </c>
      <c r="AG13" s="45">
        <f>AD13+AE13-AF13</f>
        <v>123</v>
      </c>
      <c r="AH13" s="45"/>
      <c r="AI13" s="45"/>
      <c r="AJ13" s="60"/>
      <c r="AK13" s="60"/>
      <c r="AL13" s="60"/>
      <c r="AM13" s="60"/>
      <c r="AN13" s="60"/>
      <c r="AO13" s="60"/>
      <c r="AP13" s="60"/>
      <c r="AQ13" s="60"/>
      <c r="AR13" s="60"/>
      <c r="AS13" s="60"/>
      <c r="AT13" s="60"/>
      <c r="AU13" s="60"/>
      <c r="AV13" s="60"/>
      <c r="AW13" s="60"/>
      <c r="AX13" s="60"/>
      <c r="AY13" s="60"/>
      <c r="AZ13" s="60"/>
    </row>
    <row r="14" spans="1:52" s="52" customFormat="1" ht="15.75" customHeight="1" x14ac:dyDescent="0.2">
      <c r="A14" s="84">
        <v>2</v>
      </c>
      <c r="B14" s="62" t="s">
        <v>64</v>
      </c>
      <c r="C14" s="37"/>
      <c r="D14" s="44">
        <f t="shared" ref="D14:D28" si="9">J14+P14</f>
        <v>4552</v>
      </c>
      <c r="E14" s="45">
        <f t="shared" si="6"/>
        <v>3893</v>
      </c>
      <c r="F14" s="45">
        <f t="shared" si="6"/>
        <v>1221</v>
      </c>
      <c r="G14" s="100">
        <f>M14+S14</f>
        <v>0</v>
      </c>
      <c r="H14" s="100">
        <f t="shared" si="6"/>
        <v>0</v>
      </c>
      <c r="I14" s="45">
        <f t="shared" si="6"/>
        <v>1221</v>
      </c>
      <c r="J14" s="52">
        <v>4138</v>
      </c>
      <c r="K14" s="45">
        <v>3331</v>
      </c>
      <c r="L14" s="45">
        <f>J14-K14</f>
        <v>807</v>
      </c>
      <c r="M14" s="100">
        <v>0</v>
      </c>
      <c r="N14" s="100">
        <v>0</v>
      </c>
      <c r="O14" s="45">
        <f>L14+M14-N14</f>
        <v>807</v>
      </c>
      <c r="P14" s="44">
        <f t="shared" si="7"/>
        <v>414</v>
      </c>
      <c r="Q14" s="45">
        <v>562</v>
      </c>
      <c r="R14" s="45">
        <f t="shared" si="8"/>
        <v>414</v>
      </c>
      <c r="S14" s="100">
        <f>Y14+AE14</f>
        <v>0</v>
      </c>
      <c r="T14" s="100">
        <f t="shared" si="8"/>
        <v>0</v>
      </c>
      <c r="U14" s="45">
        <f t="shared" si="8"/>
        <v>414</v>
      </c>
      <c r="V14" s="52">
        <v>290</v>
      </c>
      <c r="W14" s="45"/>
      <c r="X14" s="45">
        <f>V14-W14</f>
        <v>290</v>
      </c>
      <c r="Y14" s="100">
        <v>0</v>
      </c>
      <c r="Z14" s="100">
        <v>0</v>
      </c>
      <c r="AA14" s="45">
        <f>X14+Y14-Z14</f>
        <v>290</v>
      </c>
      <c r="AB14" s="52">
        <v>124</v>
      </c>
      <c r="AC14" s="45"/>
      <c r="AD14" s="45">
        <f>AB14-AC14</f>
        <v>124</v>
      </c>
      <c r="AE14" s="45">
        <v>0</v>
      </c>
      <c r="AF14" s="45">
        <v>0</v>
      </c>
      <c r="AG14" s="45">
        <f>AD14+AE14-AF14</f>
        <v>124</v>
      </c>
      <c r="AH14" s="45"/>
      <c r="AI14" s="45"/>
      <c r="AJ14" s="60"/>
      <c r="AK14" s="60"/>
      <c r="AL14" s="60"/>
      <c r="AM14" s="60"/>
      <c r="AN14" s="60"/>
      <c r="AO14" s="60"/>
      <c r="AP14" s="60"/>
      <c r="AQ14" s="60"/>
      <c r="AR14" s="60"/>
      <c r="AS14" s="60"/>
      <c r="AT14" s="60"/>
      <c r="AU14" s="60"/>
      <c r="AV14" s="60"/>
      <c r="AW14" s="60"/>
      <c r="AX14" s="60"/>
      <c r="AY14" s="60"/>
      <c r="AZ14" s="60"/>
    </row>
    <row r="15" spans="1:52" s="57" customFormat="1" ht="27" customHeight="1" x14ac:dyDescent="0.25">
      <c r="A15" s="50">
        <v>2</v>
      </c>
      <c r="B15" s="51" t="s">
        <v>81</v>
      </c>
      <c r="C15" s="35"/>
      <c r="D15" s="42">
        <f>D16</f>
        <v>1650</v>
      </c>
      <c r="E15" s="42">
        <f t="shared" ref="E15:AH15" si="10">E16</f>
        <v>0</v>
      </c>
      <c r="F15" s="42">
        <f t="shared" si="10"/>
        <v>1650</v>
      </c>
      <c r="G15" s="26">
        <f t="shared" si="10"/>
        <v>0</v>
      </c>
      <c r="H15" s="26">
        <f t="shared" si="10"/>
        <v>0</v>
      </c>
      <c r="I15" s="42">
        <f t="shared" si="10"/>
        <v>1650</v>
      </c>
      <c r="J15" s="42">
        <f t="shared" si="10"/>
        <v>1039</v>
      </c>
      <c r="K15" s="42">
        <f t="shared" si="10"/>
        <v>0</v>
      </c>
      <c r="L15" s="42">
        <f t="shared" si="10"/>
        <v>1039</v>
      </c>
      <c r="M15" s="26">
        <f t="shared" si="10"/>
        <v>0</v>
      </c>
      <c r="N15" s="26">
        <f t="shared" si="10"/>
        <v>0</v>
      </c>
      <c r="O15" s="42">
        <f t="shared" si="10"/>
        <v>1039</v>
      </c>
      <c r="P15" s="42">
        <f t="shared" si="10"/>
        <v>611</v>
      </c>
      <c r="Q15" s="42">
        <f>Q16</f>
        <v>0</v>
      </c>
      <c r="R15" s="42">
        <f>R16</f>
        <v>611</v>
      </c>
      <c r="S15" s="26">
        <f t="shared" si="10"/>
        <v>0</v>
      </c>
      <c r="T15" s="26">
        <f>T16</f>
        <v>0</v>
      </c>
      <c r="U15" s="42">
        <f>U16</f>
        <v>611</v>
      </c>
      <c r="V15" s="42">
        <f t="shared" si="10"/>
        <v>428</v>
      </c>
      <c r="W15" s="42">
        <f t="shared" si="10"/>
        <v>0</v>
      </c>
      <c r="X15" s="42">
        <f t="shared" si="10"/>
        <v>428</v>
      </c>
      <c r="Y15" s="26">
        <f t="shared" si="10"/>
        <v>0</v>
      </c>
      <c r="Z15" s="26">
        <f t="shared" si="10"/>
        <v>0</v>
      </c>
      <c r="AA15" s="42">
        <f t="shared" si="10"/>
        <v>428</v>
      </c>
      <c r="AB15" s="42">
        <f t="shared" si="10"/>
        <v>183</v>
      </c>
      <c r="AC15" s="42">
        <f t="shared" si="10"/>
        <v>0</v>
      </c>
      <c r="AD15" s="42">
        <f t="shared" si="10"/>
        <v>183</v>
      </c>
      <c r="AE15" s="42">
        <f t="shared" si="10"/>
        <v>0</v>
      </c>
      <c r="AF15" s="42">
        <f t="shared" si="10"/>
        <v>0</v>
      </c>
      <c r="AG15" s="42">
        <f t="shared" si="10"/>
        <v>183</v>
      </c>
      <c r="AH15" s="42">
        <f t="shared" si="10"/>
        <v>0</v>
      </c>
      <c r="AI15" s="55"/>
      <c r="AJ15" s="56"/>
      <c r="AK15" s="56"/>
      <c r="AL15" s="56"/>
      <c r="AM15" s="56"/>
      <c r="AN15" s="56">
        <f>SUM(AM19:AM24)</f>
        <v>9229</v>
      </c>
      <c r="AO15" s="56">
        <f>AN15+AM26+AM28</f>
        <v>19521</v>
      </c>
      <c r="AP15" s="56"/>
      <c r="AQ15" s="56"/>
      <c r="AR15" s="56"/>
      <c r="AS15" s="56"/>
      <c r="AT15" s="56"/>
      <c r="AU15" s="56"/>
      <c r="AV15" s="56"/>
      <c r="AW15" s="56"/>
      <c r="AX15" s="56"/>
      <c r="AY15" s="56"/>
      <c r="AZ15" s="56"/>
    </row>
    <row r="16" spans="1:52" s="52" customFormat="1" ht="15.75" customHeight="1" x14ac:dyDescent="0.25">
      <c r="A16" s="84"/>
      <c r="B16" s="38" t="s">
        <v>69</v>
      </c>
      <c r="C16" s="37"/>
      <c r="D16" s="44">
        <f t="shared" si="9"/>
        <v>1650</v>
      </c>
      <c r="E16" s="44">
        <f t="shared" ref="E16" si="11">K16+Q16</f>
        <v>0</v>
      </c>
      <c r="F16" s="45">
        <f>L16+R16</f>
        <v>1650</v>
      </c>
      <c r="G16" s="100">
        <f>M16+S16</f>
        <v>0</v>
      </c>
      <c r="H16" s="100">
        <f>N16+T16</f>
        <v>0</v>
      </c>
      <c r="I16" s="45">
        <f>O16+U16</f>
        <v>1650</v>
      </c>
      <c r="J16" s="45">
        <f>P16+V16</f>
        <v>1039</v>
      </c>
      <c r="K16" s="45">
        <v>0</v>
      </c>
      <c r="L16" s="45">
        <f>J16-K16</f>
        <v>1039</v>
      </c>
      <c r="M16" s="100">
        <v>0</v>
      </c>
      <c r="N16" s="100">
        <v>0</v>
      </c>
      <c r="O16" s="45">
        <f>L16+M16-N16</f>
        <v>1039</v>
      </c>
      <c r="P16" s="44">
        <f t="shared" si="7"/>
        <v>611</v>
      </c>
      <c r="Q16" s="45">
        <v>0</v>
      </c>
      <c r="R16" s="45">
        <f>X16+AD16</f>
        <v>611</v>
      </c>
      <c r="S16" s="100">
        <f>Y16+AE16</f>
        <v>0</v>
      </c>
      <c r="T16" s="100">
        <f>Z16+AF16</f>
        <v>0</v>
      </c>
      <c r="U16" s="45">
        <f>AA16+AG16</f>
        <v>611</v>
      </c>
      <c r="V16" s="52">
        <v>428</v>
      </c>
      <c r="W16" s="45"/>
      <c r="X16" s="45">
        <f>V16-W16</f>
        <v>428</v>
      </c>
      <c r="Y16" s="100">
        <v>0</v>
      </c>
      <c r="Z16" s="100">
        <v>0</v>
      </c>
      <c r="AA16" s="45">
        <f>X16+Y16-Z16</f>
        <v>428</v>
      </c>
      <c r="AB16" s="52">
        <v>183</v>
      </c>
      <c r="AC16" s="45">
        <v>0</v>
      </c>
      <c r="AD16" s="45">
        <f>AB16-AC16</f>
        <v>183</v>
      </c>
      <c r="AE16" s="45">
        <v>0</v>
      </c>
      <c r="AF16" s="45">
        <v>0</v>
      </c>
      <c r="AG16" s="45">
        <f>AD16+AE16-AF16</f>
        <v>183</v>
      </c>
      <c r="AH16" s="45"/>
      <c r="AI16" s="45"/>
      <c r="AJ16" s="60"/>
      <c r="AK16" s="60"/>
      <c r="AL16" s="60"/>
      <c r="AM16" s="60"/>
      <c r="AN16" s="60"/>
      <c r="AO16" s="60"/>
      <c r="AP16" s="60"/>
      <c r="AQ16" s="60"/>
      <c r="AR16" s="60"/>
      <c r="AS16" s="60"/>
      <c r="AT16" s="60"/>
      <c r="AU16" s="60"/>
      <c r="AV16" s="60"/>
      <c r="AW16" s="60"/>
      <c r="AX16" s="60"/>
      <c r="AY16" s="60"/>
      <c r="AZ16" s="60"/>
    </row>
    <row r="17" spans="1:52" s="194" customFormat="1" ht="33" customHeight="1" x14ac:dyDescent="0.25">
      <c r="A17" s="188" t="s">
        <v>66</v>
      </c>
      <c r="B17" s="189" t="s">
        <v>107</v>
      </c>
      <c r="C17" s="190"/>
      <c r="D17" s="191">
        <f>D18+D20</f>
        <v>36066</v>
      </c>
      <c r="E17" s="191">
        <f t="shared" ref="E17:AI17" si="12">E18+E20</f>
        <v>11857</v>
      </c>
      <c r="F17" s="191">
        <f t="shared" si="12"/>
        <v>24873</v>
      </c>
      <c r="G17" s="192">
        <f>G18+G20</f>
        <v>7212.6999999999989</v>
      </c>
      <c r="H17" s="192">
        <f t="shared" si="12"/>
        <v>7213</v>
      </c>
      <c r="I17" s="191">
        <f t="shared" si="12"/>
        <v>24872.7</v>
      </c>
      <c r="J17" s="191">
        <f t="shared" si="12"/>
        <v>32787</v>
      </c>
      <c r="K17" s="191">
        <f t="shared" si="12"/>
        <v>11193</v>
      </c>
      <c r="L17" s="191">
        <f t="shared" si="12"/>
        <v>21594</v>
      </c>
      <c r="M17" s="192">
        <f t="shared" si="12"/>
        <v>6557</v>
      </c>
      <c r="N17" s="192">
        <f t="shared" si="12"/>
        <v>6557</v>
      </c>
      <c r="O17" s="191">
        <f t="shared" si="12"/>
        <v>21594</v>
      </c>
      <c r="P17" s="191">
        <f t="shared" si="12"/>
        <v>3279</v>
      </c>
      <c r="Q17" s="191">
        <f t="shared" si="12"/>
        <v>664</v>
      </c>
      <c r="R17" s="191">
        <f t="shared" si="12"/>
        <v>3279</v>
      </c>
      <c r="S17" s="192">
        <f t="shared" si="12"/>
        <v>655.7</v>
      </c>
      <c r="T17" s="192">
        <f t="shared" si="12"/>
        <v>656</v>
      </c>
      <c r="U17" s="191">
        <f t="shared" si="12"/>
        <v>3278.7</v>
      </c>
      <c r="V17" s="191">
        <f t="shared" si="12"/>
        <v>1385</v>
      </c>
      <c r="W17" s="191">
        <f t="shared" si="12"/>
        <v>0</v>
      </c>
      <c r="X17" s="191">
        <f t="shared" si="12"/>
        <v>1385</v>
      </c>
      <c r="Y17" s="192">
        <f t="shared" si="12"/>
        <v>186.87450000000001</v>
      </c>
      <c r="Z17" s="192">
        <f t="shared" si="12"/>
        <v>656</v>
      </c>
      <c r="AA17" s="191">
        <f t="shared" si="12"/>
        <v>915.87450000000013</v>
      </c>
      <c r="AB17" s="191">
        <f t="shared" si="12"/>
        <v>1894</v>
      </c>
      <c r="AC17" s="191">
        <f t="shared" si="12"/>
        <v>0</v>
      </c>
      <c r="AD17" s="191">
        <f t="shared" si="12"/>
        <v>1894</v>
      </c>
      <c r="AE17" s="191">
        <f t="shared" si="12"/>
        <v>468.82550000000003</v>
      </c>
      <c r="AF17" s="191">
        <f t="shared" si="12"/>
        <v>0</v>
      </c>
      <c r="AG17" s="191">
        <f t="shared" si="12"/>
        <v>2362.8254999999999</v>
      </c>
      <c r="AH17" s="191">
        <f t="shared" si="12"/>
        <v>0</v>
      </c>
      <c r="AI17" s="191">
        <f t="shared" si="12"/>
        <v>0</v>
      </c>
      <c r="AJ17" s="193"/>
      <c r="AK17" s="193"/>
      <c r="AL17" s="57" t="s">
        <v>151</v>
      </c>
      <c r="AM17" s="57" t="s">
        <v>3</v>
      </c>
      <c r="AN17" s="57" t="s">
        <v>137</v>
      </c>
      <c r="AO17" s="57" t="s">
        <v>138</v>
      </c>
      <c r="AP17" s="57" t="s">
        <v>143</v>
      </c>
      <c r="AQ17" s="57" t="s">
        <v>144</v>
      </c>
      <c r="AR17" s="193"/>
      <c r="AS17" s="193"/>
      <c r="AT17" s="193"/>
      <c r="AU17" s="193"/>
      <c r="AV17" s="193"/>
      <c r="AW17" s="193"/>
      <c r="AX17" s="193"/>
      <c r="AY17" s="193"/>
      <c r="AZ17" s="193"/>
    </row>
    <row r="18" spans="1:52" s="194" customFormat="1" ht="15.75" customHeight="1" x14ac:dyDescent="0.25">
      <c r="A18" s="188" t="s">
        <v>57</v>
      </c>
      <c r="B18" s="195" t="s">
        <v>75</v>
      </c>
      <c r="C18" s="190"/>
      <c r="D18" s="191">
        <f>D19</f>
        <v>7213</v>
      </c>
      <c r="E18" s="191">
        <f t="shared" ref="E18:AI18" si="13">E19</f>
        <v>0</v>
      </c>
      <c r="F18" s="191">
        <f t="shared" si="13"/>
        <v>7213</v>
      </c>
      <c r="G18" s="192">
        <f t="shared" si="13"/>
        <v>0</v>
      </c>
      <c r="H18" s="192">
        <f t="shared" si="13"/>
        <v>7213</v>
      </c>
      <c r="I18" s="191">
        <f t="shared" si="13"/>
        <v>0</v>
      </c>
      <c r="J18" s="191">
        <f t="shared" si="13"/>
        <v>6557</v>
      </c>
      <c r="K18" s="191">
        <f t="shared" si="13"/>
        <v>0</v>
      </c>
      <c r="L18" s="191">
        <f t="shared" si="13"/>
        <v>6557</v>
      </c>
      <c r="M18" s="192">
        <f t="shared" si="13"/>
        <v>0</v>
      </c>
      <c r="N18" s="192">
        <f t="shared" si="13"/>
        <v>6557</v>
      </c>
      <c r="O18" s="191">
        <f t="shared" si="13"/>
        <v>0</v>
      </c>
      <c r="P18" s="191">
        <f t="shared" si="13"/>
        <v>656</v>
      </c>
      <c r="Q18" s="191">
        <f t="shared" si="13"/>
        <v>0</v>
      </c>
      <c r="R18" s="191">
        <f t="shared" si="13"/>
        <v>656</v>
      </c>
      <c r="S18" s="192">
        <f t="shared" si="13"/>
        <v>0</v>
      </c>
      <c r="T18" s="192">
        <f t="shared" si="13"/>
        <v>656</v>
      </c>
      <c r="U18" s="191">
        <f t="shared" si="13"/>
        <v>0</v>
      </c>
      <c r="V18" s="191">
        <f t="shared" si="13"/>
        <v>656</v>
      </c>
      <c r="W18" s="191">
        <f t="shared" si="13"/>
        <v>0</v>
      </c>
      <c r="X18" s="191">
        <f t="shared" si="13"/>
        <v>656</v>
      </c>
      <c r="Y18" s="192">
        <f t="shared" si="13"/>
        <v>0</v>
      </c>
      <c r="Z18" s="192">
        <f t="shared" si="13"/>
        <v>656</v>
      </c>
      <c r="AA18" s="191">
        <f t="shared" si="13"/>
        <v>0</v>
      </c>
      <c r="AB18" s="191">
        <f t="shared" si="13"/>
        <v>0</v>
      </c>
      <c r="AC18" s="191">
        <f t="shared" si="13"/>
        <v>0</v>
      </c>
      <c r="AD18" s="191">
        <f t="shared" si="13"/>
        <v>0</v>
      </c>
      <c r="AE18" s="191">
        <f t="shared" si="13"/>
        <v>0</v>
      </c>
      <c r="AF18" s="191">
        <f t="shared" si="13"/>
        <v>0</v>
      </c>
      <c r="AG18" s="191">
        <f t="shared" si="13"/>
        <v>0</v>
      </c>
      <c r="AH18" s="191">
        <f t="shared" si="13"/>
        <v>0</v>
      </c>
      <c r="AI18" s="191">
        <f t="shared" si="13"/>
        <v>0</v>
      </c>
      <c r="AJ18" s="193"/>
      <c r="AK18" s="193"/>
      <c r="AL18" s="205" t="s">
        <v>155</v>
      </c>
      <c r="AM18" s="52">
        <f t="shared" ref="AM18:AM26" si="14">AN18+AO18</f>
        <v>7213</v>
      </c>
      <c r="AN18" s="52">
        <v>6557</v>
      </c>
      <c r="AO18" s="52">
        <v>656</v>
      </c>
      <c r="AP18" s="52" t="s">
        <v>145</v>
      </c>
      <c r="AQ18" s="52" t="s">
        <v>161</v>
      </c>
      <c r="AR18" s="193"/>
      <c r="AS18" s="193"/>
      <c r="AT18" s="193"/>
      <c r="AU18" s="193"/>
      <c r="AV18" s="193"/>
      <c r="AW18" s="193"/>
      <c r="AX18" s="193"/>
      <c r="AY18" s="193"/>
      <c r="AZ18" s="193"/>
    </row>
    <row r="19" spans="1:52" s="119" customFormat="1" ht="15.75" customHeight="1" x14ac:dyDescent="0.25">
      <c r="A19" s="111">
        <v>1</v>
      </c>
      <c r="B19" s="112" t="s">
        <v>94</v>
      </c>
      <c r="C19" s="113"/>
      <c r="D19" s="196">
        <f t="shared" si="9"/>
        <v>7213</v>
      </c>
      <c r="E19" s="196">
        <f t="shared" ref="E19" si="15">K19+Q19</f>
        <v>0</v>
      </c>
      <c r="F19" s="197">
        <f>L19+R19</f>
        <v>7213</v>
      </c>
      <c r="G19" s="198">
        <f>M19+S19</f>
        <v>0</v>
      </c>
      <c r="H19" s="198">
        <f>N19+T19</f>
        <v>7213</v>
      </c>
      <c r="I19" s="197">
        <f>O19+U19</f>
        <v>0</v>
      </c>
      <c r="J19" s="119">
        <v>6557</v>
      </c>
      <c r="K19" s="197">
        <v>0</v>
      </c>
      <c r="L19" s="197">
        <f>J19-K19</f>
        <v>6557</v>
      </c>
      <c r="M19" s="198">
        <v>0</v>
      </c>
      <c r="N19" s="198">
        <v>6557</v>
      </c>
      <c r="O19" s="197">
        <f>L19+M19-N19</f>
        <v>0</v>
      </c>
      <c r="P19" s="196">
        <f t="shared" si="7"/>
        <v>656</v>
      </c>
      <c r="Q19" s="197">
        <v>0</v>
      </c>
      <c r="R19" s="197">
        <f>X19+AD19</f>
        <v>656</v>
      </c>
      <c r="S19" s="198">
        <f>Y19+AE19</f>
        <v>0</v>
      </c>
      <c r="T19" s="198">
        <v>656</v>
      </c>
      <c r="U19" s="197">
        <f>AA19+AG19</f>
        <v>0</v>
      </c>
      <c r="V19" s="119">
        <v>656</v>
      </c>
      <c r="W19" s="197"/>
      <c r="X19" s="197">
        <f>V19-W19</f>
        <v>656</v>
      </c>
      <c r="Y19" s="198">
        <v>0</v>
      </c>
      <c r="Z19" s="198">
        <v>656</v>
      </c>
      <c r="AA19" s="197">
        <f>X19+Y19-Z19</f>
        <v>0</v>
      </c>
      <c r="AC19" s="197"/>
      <c r="AD19" s="197">
        <f>AB19-AC19</f>
        <v>0</v>
      </c>
      <c r="AE19" s="197">
        <v>0</v>
      </c>
      <c r="AF19" s="197">
        <v>0</v>
      </c>
      <c r="AG19" s="197">
        <f>AD19+AE19-AF19</f>
        <v>0</v>
      </c>
      <c r="AH19" s="197"/>
      <c r="AI19" s="197"/>
      <c r="AJ19" s="118"/>
      <c r="AK19" s="118"/>
      <c r="AL19" s="52" t="s">
        <v>149</v>
      </c>
      <c r="AM19" s="52">
        <f t="shared" si="14"/>
        <v>2653</v>
      </c>
      <c r="AN19" s="52">
        <v>2351</v>
      </c>
      <c r="AO19" s="52">
        <v>302</v>
      </c>
      <c r="AP19" s="52" t="s">
        <v>145</v>
      </c>
      <c r="AQ19" s="205" t="s">
        <v>156</v>
      </c>
      <c r="AR19" s="118"/>
      <c r="AS19" s="118"/>
      <c r="AT19" s="118"/>
      <c r="AU19" s="118"/>
      <c r="AV19" s="118"/>
      <c r="AW19" s="118"/>
      <c r="AX19" s="118"/>
      <c r="AY19" s="118"/>
      <c r="AZ19" s="118"/>
    </row>
    <row r="20" spans="1:52" s="194" customFormat="1" ht="15.75" customHeight="1" x14ac:dyDescent="0.25">
      <c r="A20" s="188" t="s">
        <v>57</v>
      </c>
      <c r="B20" s="195" t="s">
        <v>58</v>
      </c>
      <c r="C20" s="190"/>
      <c r="D20" s="191">
        <f>SUM(D21:D28)</f>
        <v>28853</v>
      </c>
      <c r="E20" s="191">
        <f t="shared" ref="E20:AH20" si="16">SUM(E21:E28)</f>
        <v>11857</v>
      </c>
      <c r="F20" s="191">
        <f t="shared" si="16"/>
        <v>17660</v>
      </c>
      <c r="G20" s="192">
        <f>SUM(G21:G28)</f>
        <v>7212.6999999999989</v>
      </c>
      <c r="H20" s="192">
        <f t="shared" si="16"/>
        <v>0</v>
      </c>
      <c r="I20" s="191">
        <f t="shared" si="16"/>
        <v>24872.7</v>
      </c>
      <c r="J20" s="191">
        <f t="shared" si="16"/>
        <v>26230</v>
      </c>
      <c r="K20" s="191">
        <f t="shared" si="16"/>
        <v>11193</v>
      </c>
      <c r="L20" s="191">
        <f t="shared" si="16"/>
        <v>15037</v>
      </c>
      <c r="M20" s="192">
        <f t="shared" si="16"/>
        <v>6557</v>
      </c>
      <c r="N20" s="192">
        <f t="shared" si="16"/>
        <v>0</v>
      </c>
      <c r="O20" s="191">
        <f t="shared" si="16"/>
        <v>21594</v>
      </c>
      <c r="P20" s="191">
        <f t="shared" si="16"/>
        <v>2623</v>
      </c>
      <c r="Q20" s="191">
        <f t="shared" si="16"/>
        <v>664</v>
      </c>
      <c r="R20" s="191">
        <f t="shared" si="16"/>
        <v>2623</v>
      </c>
      <c r="S20" s="192">
        <f t="shared" si="16"/>
        <v>655.7</v>
      </c>
      <c r="T20" s="192">
        <f t="shared" si="16"/>
        <v>0</v>
      </c>
      <c r="U20" s="191">
        <f t="shared" si="16"/>
        <v>3278.7</v>
      </c>
      <c r="V20" s="191">
        <f t="shared" si="16"/>
        <v>729</v>
      </c>
      <c r="W20" s="191">
        <f t="shared" si="16"/>
        <v>0</v>
      </c>
      <c r="X20" s="191">
        <f t="shared" si="16"/>
        <v>729</v>
      </c>
      <c r="Y20" s="192">
        <f t="shared" si="16"/>
        <v>186.87450000000001</v>
      </c>
      <c r="Z20" s="192">
        <f t="shared" si="16"/>
        <v>0</v>
      </c>
      <c r="AA20" s="191">
        <f t="shared" si="16"/>
        <v>915.87450000000013</v>
      </c>
      <c r="AB20" s="191">
        <f t="shared" si="16"/>
        <v>1894</v>
      </c>
      <c r="AC20" s="191">
        <f t="shared" si="16"/>
        <v>0</v>
      </c>
      <c r="AD20" s="191">
        <f t="shared" si="16"/>
        <v>1894</v>
      </c>
      <c r="AE20" s="191">
        <f t="shared" si="16"/>
        <v>468.82550000000003</v>
      </c>
      <c r="AF20" s="191">
        <f t="shared" si="16"/>
        <v>0</v>
      </c>
      <c r="AG20" s="191">
        <f t="shared" si="16"/>
        <v>2362.8254999999999</v>
      </c>
      <c r="AH20" s="191">
        <f t="shared" si="16"/>
        <v>0</v>
      </c>
      <c r="AI20" s="199"/>
      <c r="AJ20" s="193"/>
      <c r="AK20" s="193"/>
      <c r="AL20" s="52" t="s">
        <v>159</v>
      </c>
      <c r="AM20" s="52">
        <f t="shared" si="14"/>
        <v>674</v>
      </c>
      <c r="AN20" s="52">
        <v>613</v>
      </c>
      <c r="AO20" s="52">
        <v>61</v>
      </c>
      <c r="AP20" s="52" t="s">
        <v>145</v>
      </c>
      <c r="AQ20" s="52" t="s">
        <v>103</v>
      </c>
      <c r="AR20" s="193"/>
      <c r="AS20" s="193"/>
      <c r="AT20" s="193"/>
      <c r="AU20" s="193"/>
      <c r="AV20" s="193"/>
      <c r="AW20" s="193"/>
      <c r="AX20" s="193"/>
      <c r="AY20" s="193"/>
      <c r="AZ20" s="193"/>
    </row>
    <row r="21" spans="1:52" s="119" customFormat="1" ht="15.75" customHeight="1" x14ac:dyDescent="0.25">
      <c r="A21" s="111">
        <v>1</v>
      </c>
      <c r="B21" s="200" t="s">
        <v>59</v>
      </c>
      <c r="C21" s="113"/>
      <c r="D21" s="196">
        <f t="shared" si="9"/>
        <v>4021</v>
      </c>
      <c r="E21" s="196">
        <f t="shared" ref="E21:E28" si="17">K21+Q21</f>
        <v>4010</v>
      </c>
      <c r="F21" s="197">
        <f t="shared" ref="F21:F28" si="18">L21+R21</f>
        <v>366</v>
      </c>
      <c r="G21" s="198">
        <f t="shared" ref="G21:G28" si="19">M21+S21</f>
        <v>1009.778</v>
      </c>
      <c r="H21" s="198">
        <f t="shared" ref="H21:H28" si="20">N21+T21</f>
        <v>0</v>
      </c>
      <c r="I21" s="197">
        <f t="shared" ref="I21:I28" si="21">O21+U21</f>
        <v>1375.778</v>
      </c>
      <c r="J21" s="119">
        <v>3655</v>
      </c>
      <c r="K21" s="197">
        <v>3655</v>
      </c>
      <c r="L21" s="197">
        <f t="shared" ref="L21:L28" si="22">J21-K21</f>
        <v>0</v>
      </c>
      <c r="M21" s="198">
        <f>14*N19/100</f>
        <v>917.98</v>
      </c>
      <c r="N21" s="198">
        <v>0</v>
      </c>
      <c r="O21" s="197">
        <f t="shared" ref="O21:O27" si="23">L21+M21-N21</f>
        <v>917.98</v>
      </c>
      <c r="P21" s="196">
        <f t="shared" si="7"/>
        <v>366</v>
      </c>
      <c r="Q21" s="197">
        <v>355</v>
      </c>
      <c r="R21" s="197">
        <f t="shared" ref="R21:R28" si="24">X21+AD21</f>
        <v>366</v>
      </c>
      <c r="S21" s="198">
        <f>10*M21/100</f>
        <v>91.797999999999988</v>
      </c>
      <c r="T21" s="198">
        <v>0</v>
      </c>
      <c r="U21" s="197">
        <f>AA21+AG21</f>
        <v>457.798</v>
      </c>
      <c r="V21" s="119">
        <v>110</v>
      </c>
      <c r="W21" s="197"/>
      <c r="X21" s="197">
        <f t="shared" ref="X21:X28" si="25">V21-W21</f>
        <v>110</v>
      </c>
      <c r="Y21" s="204">
        <f>30*S21/100</f>
        <v>27.539399999999997</v>
      </c>
      <c r="Z21" s="198">
        <v>0</v>
      </c>
      <c r="AA21" s="197">
        <f t="shared" ref="AA21:AA28" si="26">X21+Y21-Z21</f>
        <v>137.5394</v>
      </c>
      <c r="AB21" s="119">
        <v>256</v>
      </c>
      <c r="AC21" s="197"/>
      <c r="AD21" s="197">
        <f t="shared" ref="AD21:AD28" si="27">AB21-AC21</f>
        <v>256</v>
      </c>
      <c r="AE21" s="197">
        <f>S21-Y21</f>
        <v>64.258599999999987</v>
      </c>
      <c r="AF21" s="197">
        <v>0</v>
      </c>
      <c r="AG21" s="197">
        <f t="shared" ref="AG21:AG28" si="28">AD21+AE21-AF21</f>
        <v>320.2586</v>
      </c>
      <c r="AH21" s="197"/>
      <c r="AI21" s="197"/>
      <c r="AJ21" s="118"/>
      <c r="AK21" s="118"/>
      <c r="AL21" s="52" t="s">
        <v>160</v>
      </c>
      <c r="AM21" s="52">
        <f t="shared" si="14"/>
        <v>1611</v>
      </c>
      <c r="AN21" s="52">
        <v>1179</v>
      </c>
      <c r="AO21" s="52">
        <v>432</v>
      </c>
      <c r="AP21" s="52" t="s">
        <v>145</v>
      </c>
      <c r="AQ21" s="52" t="s">
        <v>103</v>
      </c>
      <c r="AR21" s="118"/>
      <c r="AS21" s="118"/>
      <c r="AT21" s="118"/>
      <c r="AU21" s="118"/>
      <c r="AV21" s="118"/>
      <c r="AW21" s="118"/>
      <c r="AX21" s="118"/>
      <c r="AY21" s="118"/>
      <c r="AZ21" s="118"/>
    </row>
    <row r="22" spans="1:52" s="119" customFormat="1" ht="15.75" customHeight="1" x14ac:dyDescent="0.25">
      <c r="A22" s="111">
        <v>2</v>
      </c>
      <c r="B22" s="200" t="s">
        <v>72</v>
      </c>
      <c r="C22" s="113"/>
      <c r="D22" s="196">
        <f t="shared" si="9"/>
        <v>3377</v>
      </c>
      <c r="E22" s="196">
        <f t="shared" si="17"/>
        <v>3209</v>
      </c>
      <c r="F22" s="197">
        <f t="shared" si="18"/>
        <v>365</v>
      </c>
      <c r="G22" s="198">
        <f t="shared" si="19"/>
        <v>793.39699999999993</v>
      </c>
      <c r="H22" s="198">
        <f t="shared" si="20"/>
        <v>0</v>
      </c>
      <c r="I22" s="197">
        <f t="shared" si="21"/>
        <v>1158.3969999999999</v>
      </c>
      <c r="J22" s="119">
        <v>3070</v>
      </c>
      <c r="K22" s="197">
        <v>3012</v>
      </c>
      <c r="L22" s="197">
        <f t="shared" si="22"/>
        <v>58</v>
      </c>
      <c r="M22" s="198">
        <f>11*N19/100</f>
        <v>721.27</v>
      </c>
      <c r="N22" s="198">
        <v>0</v>
      </c>
      <c r="O22" s="197">
        <f t="shared" si="23"/>
        <v>779.27</v>
      </c>
      <c r="P22" s="196">
        <f t="shared" si="7"/>
        <v>307</v>
      </c>
      <c r="Q22" s="197">
        <v>197</v>
      </c>
      <c r="R22" s="197">
        <f t="shared" si="24"/>
        <v>307</v>
      </c>
      <c r="S22" s="198">
        <f t="shared" ref="S22:S28" si="29">10*M22/100</f>
        <v>72.126999999999995</v>
      </c>
      <c r="T22" s="198">
        <v>0</v>
      </c>
      <c r="U22" s="197">
        <f t="shared" ref="U22:U28" si="30">AA22+AG22</f>
        <v>379.12700000000001</v>
      </c>
      <c r="W22" s="197"/>
      <c r="X22" s="197">
        <f t="shared" si="25"/>
        <v>0</v>
      </c>
      <c r="Y22" s="204">
        <v>0</v>
      </c>
      <c r="Z22" s="198">
        <v>0</v>
      </c>
      <c r="AA22" s="197">
        <f t="shared" si="26"/>
        <v>0</v>
      </c>
      <c r="AB22" s="119">
        <v>307</v>
      </c>
      <c r="AC22" s="197"/>
      <c r="AD22" s="197">
        <f t="shared" si="27"/>
        <v>307</v>
      </c>
      <c r="AE22" s="197">
        <f t="shared" ref="AE22:AE28" si="31">S22-Y22</f>
        <v>72.126999999999995</v>
      </c>
      <c r="AF22" s="197">
        <v>0</v>
      </c>
      <c r="AG22" s="197">
        <f t="shared" si="28"/>
        <v>379.12700000000001</v>
      </c>
      <c r="AH22" s="197"/>
      <c r="AI22" s="197"/>
      <c r="AJ22" s="118"/>
      <c r="AK22" s="118"/>
      <c r="AL22" s="52" t="s">
        <v>140</v>
      </c>
      <c r="AM22" s="52">
        <f t="shared" si="14"/>
        <v>3525</v>
      </c>
      <c r="AN22" s="52">
        <v>3205</v>
      </c>
      <c r="AO22" s="52">
        <v>320</v>
      </c>
      <c r="AP22" s="206" t="s">
        <v>152</v>
      </c>
      <c r="AQ22" s="207"/>
      <c r="AR22" s="118"/>
      <c r="AS22" s="118"/>
      <c r="AT22" s="118"/>
      <c r="AU22" s="118"/>
      <c r="AV22" s="118"/>
      <c r="AW22" s="118"/>
      <c r="AX22" s="118"/>
      <c r="AY22" s="118"/>
      <c r="AZ22" s="118"/>
    </row>
    <row r="23" spans="1:52" s="119" customFormat="1" ht="15.75" customHeight="1" x14ac:dyDescent="0.25">
      <c r="A23" s="111">
        <v>3</v>
      </c>
      <c r="B23" s="200" t="s">
        <v>67</v>
      </c>
      <c r="C23" s="113"/>
      <c r="D23" s="196">
        <f t="shared" si="9"/>
        <v>3539</v>
      </c>
      <c r="E23" s="196">
        <f t="shared" si="17"/>
        <v>0</v>
      </c>
      <c r="F23" s="197">
        <f t="shared" si="18"/>
        <v>3539</v>
      </c>
      <c r="G23" s="198">
        <f t="shared" si="19"/>
        <v>865.524</v>
      </c>
      <c r="H23" s="198">
        <f t="shared" si="20"/>
        <v>0</v>
      </c>
      <c r="I23" s="197">
        <f t="shared" si="21"/>
        <v>4404.5240000000003</v>
      </c>
      <c r="J23" s="119">
        <v>3217</v>
      </c>
      <c r="K23" s="197">
        <v>0</v>
      </c>
      <c r="L23" s="197">
        <f t="shared" si="22"/>
        <v>3217</v>
      </c>
      <c r="M23" s="198">
        <f>12*N19/100</f>
        <v>786.84</v>
      </c>
      <c r="N23" s="198">
        <v>0</v>
      </c>
      <c r="O23" s="197">
        <f t="shared" si="23"/>
        <v>4003.84</v>
      </c>
      <c r="P23" s="196">
        <f t="shared" si="7"/>
        <v>322</v>
      </c>
      <c r="Q23" s="197">
        <v>0</v>
      </c>
      <c r="R23" s="197">
        <f t="shared" si="24"/>
        <v>322</v>
      </c>
      <c r="S23" s="198">
        <f t="shared" si="29"/>
        <v>78.684000000000012</v>
      </c>
      <c r="T23" s="198">
        <v>0</v>
      </c>
      <c r="U23" s="197">
        <f t="shared" si="30"/>
        <v>400.68400000000003</v>
      </c>
      <c r="W23" s="197"/>
      <c r="X23" s="197">
        <f t="shared" si="25"/>
        <v>0</v>
      </c>
      <c r="Y23" s="204">
        <v>0</v>
      </c>
      <c r="Z23" s="198">
        <v>0</v>
      </c>
      <c r="AA23" s="197">
        <f t="shared" si="26"/>
        <v>0</v>
      </c>
      <c r="AB23" s="119">
        <v>322</v>
      </c>
      <c r="AC23" s="197"/>
      <c r="AD23" s="197">
        <f t="shared" si="27"/>
        <v>322</v>
      </c>
      <c r="AE23" s="197">
        <f t="shared" si="31"/>
        <v>78.684000000000012</v>
      </c>
      <c r="AF23" s="197">
        <v>0</v>
      </c>
      <c r="AG23" s="197">
        <f t="shared" si="28"/>
        <v>400.68400000000003</v>
      </c>
      <c r="AH23" s="197"/>
      <c r="AI23" s="197"/>
      <c r="AJ23" s="118"/>
      <c r="AK23" s="118"/>
      <c r="AL23" s="52" t="s">
        <v>141</v>
      </c>
      <c r="AM23" s="52">
        <f t="shared" si="14"/>
        <v>260</v>
      </c>
      <c r="AN23" s="52">
        <v>236</v>
      </c>
      <c r="AO23" s="52">
        <v>24</v>
      </c>
      <c r="AP23" s="206" t="s">
        <v>153</v>
      </c>
      <c r="AQ23" s="207"/>
      <c r="AR23" s="118"/>
      <c r="AS23" s="118"/>
      <c r="AT23" s="118"/>
      <c r="AU23" s="118"/>
      <c r="AV23" s="118"/>
      <c r="AW23" s="118"/>
      <c r="AX23" s="118"/>
      <c r="AY23" s="118"/>
      <c r="AZ23" s="118"/>
    </row>
    <row r="24" spans="1:52" s="119" customFormat="1" ht="15.75" customHeight="1" x14ac:dyDescent="0.25">
      <c r="A24" s="111">
        <v>4</v>
      </c>
      <c r="B24" s="200" t="s">
        <v>62</v>
      </c>
      <c r="C24" s="113"/>
      <c r="D24" s="196">
        <f t="shared" si="9"/>
        <v>3054</v>
      </c>
      <c r="E24" s="196">
        <f t="shared" si="17"/>
        <v>2660</v>
      </c>
      <c r="F24" s="197">
        <f t="shared" si="18"/>
        <v>394</v>
      </c>
      <c r="G24" s="198">
        <f t="shared" si="19"/>
        <v>793.39699999999993</v>
      </c>
      <c r="H24" s="198">
        <f t="shared" si="20"/>
        <v>0</v>
      </c>
      <c r="I24" s="197">
        <f t="shared" si="21"/>
        <v>1187.3969999999999</v>
      </c>
      <c r="J24" s="119">
        <v>2777</v>
      </c>
      <c r="K24" s="197">
        <v>2660</v>
      </c>
      <c r="L24" s="197">
        <f t="shared" si="22"/>
        <v>117</v>
      </c>
      <c r="M24" s="198">
        <f>11*N19/100</f>
        <v>721.27</v>
      </c>
      <c r="N24" s="198">
        <v>0</v>
      </c>
      <c r="O24" s="197">
        <f t="shared" si="23"/>
        <v>838.27</v>
      </c>
      <c r="P24" s="196">
        <f t="shared" si="7"/>
        <v>277</v>
      </c>
      <c r="Q24" s="197">
        <v>0</v>
      </c>
      <c r="R24" s="197">
        <f t="shared" si="24"/>
        <v>277</v>
      </c>
      <c r="S24" s="198">
        <f t="shared" si="29"/>
        <v>72.126999999999995</v>
      </c>
      <c r="T24" s="198">
        <v>0</v>
      </c>
      <c r="U24" s="197">
        <f t="shared" si="30"/>
        <v>349.12700000000001</v>
      </c>
      <c r="V24" s="119">
        <v>83</v>
      </c>
      <c r="W24" s="197"/>
      <c r="X24" s="197">
        <f t="shared" si="25"/>
        <v>83</v>
      </c>
      <c r="Y24" s="204">
        <f>30*S24/100</f>
        <v>21.638099999999998</v>
      </c>
      <c r="Z24" s="198">
        <v>0</v>
      </c>
      <c r="AA24" s="197">
        <f t="shared" si="26"/>
        <v>104.63809999999999</v>
      </c>
      <c r="AB24" s="119">
        <v>194</v>
      </c>
      <c r="AC24" s="197"/>
      <c r="AD24" s="197">
        <f t="shared" si="27"/>
        <v>194</v>
      </c>
      <c r="AE24" s="197">
        <f t="shared" si="31"/>
        <v>50.488900000000001</v>
      </c>
      <c r="AF24" s="197">
        <v>0</v>
      </c>
      <c r="AG24" s="197">
        <f t="shared" si="28"/>
        <v>244.4889</v>
      </c>
      <c r="AH24" s="197"/>
      <c r="AI24" s="197"/>
      <c r="AJ24" s="118"/>
      <c r="AK24" s="118"/>
      <c r="AL24" s="52" t="s">
        <v>148</v>
      </c>
      <c r="AM24" s="52">
        <f t="shared" si="14"/>
        <v>506</v>
      </c>
      <c r="AN24" s="52">
        <v>460</v>
      </c>
      <c r="AO24" s="52">
        <v>46</v>
      </c>
      <c r="AP24" s="206" t="s">
        <v>154</v>
      </c>
      <c r="AQ24" s="207"/>
      <c r="AR24" s="118"/>
      <c r="AS24" s="118"/>
      <c r="AT24" s="118"/>
      <c r="AU24" s="118"/>
      <c r="AV24" s="118"/>
      <c r="AW24" s="118"/>
      <c r="AX24" s="118"/>
      <c r="AY24" s="118"/>
      <c r="AZ24" s="118"/>
    </row>
    <row r="25" spans="1:52" s="119" customFormat="1" ht="15.75" customHeight="1" x14ac:dyDescent="0.25">
      <c r="A25" s="111">
        <v>5</v>
      </c>
      <c r="B25" s="200" t="s">
        <v>97</v>
      </c>
      <c r="C25" s="113"/>
      <c r="D25" s="196">
        <f t="shared" si="9"/>
        <v>3539</v>
      </c>
      <c r="E25" s="196">
        <f t="shared" si="17"/>
        <v>0</v>
      </c>
      <c r="F25" s="197">
        <f t="shared" si="18"/>
        <v>3539</v>
      </c>
      <c r="G25" s="198">
        <f t="shared" si="19"/>
        <v>865.524</v>
      </c>
      <c r="H25" s="198">
        <f t="shared" si="20"/>
        <v>0</v>
      </c>
      <c r="I25" s="197">
        <f t="shared" si="21"/>
        <v>4404.5240000000003</v>
      </c>
      <c r="J25" s="119">
        <v>3217</v>
      </c>
      <c r="K25" s="197">
        <v>0</v>
      </c>
      <c r="L25" s="197">
        <f t="shared" si="22"/>
        <v>3217</v>
      </c>
      <c r="M25" s="198">
        <f>12*N19/100</f>
        <v>786.84</v>
      </c>
      <c r="N25" s="198">
        <v>0</v>
      </c>
      <c r="O25" s="197">
        <f t="shared" si="23"/>
        <v>4003.84</v>
      </c>
      <c r="P25" s="196">
        <f t="shared" si="7"/>
        <v>322</v>
      </c>
      <c r="Q25" s="197">
        <v>0</v>
      </c>
      <c r="R25" s="197">
        <f t="shared" si="24"/>
        <v>322</v>
      </c>
      <c r="S25" s="198">
        <f t="shared" si="29"/>
        <v>78.684000000000012</v>
      </c>
      <c r="T25" s="198">
        <v>0</v>
      </c>
      <c r="U25" s="197">
        <f t="shared" si="30"/>
        <v>400.68400000000003</v>
      </c>
      <c r="W25" s="197"/>
      <c r="X25" s="197">
        <f t="shared" si="25"/>
        <v>0</v>
      </c>
      <c r="Y25" s="204">
        <v>0</v>
      </c>
      <c r="Z25" s="198">
        <v>0</v>
      </c>
      <c r="AA25" s="197">
        <f t="shared" si="26"/>
        <v>0</v>
      </c>
      <c r="AB25" s="119">
        <v>322</v>
      </c>
      <c r="AC25" s="197"/>
      <c r="AD25" s="197">
        <f t="shared" si="27"/>
        <v>322</v>
      </c>
      <c r="AE25" s="197">
        <f t="shared" si="31"/>
        <v>78.684000000000012</v>
      </c>
      <c r="AF25" s="197">
        <v>0</v>
      </c>
      <c r="AG25" s="197">
        <f t="shared" si="28"/>
        <v>400.68400000000003</v>
      </c>
      <c r="AH25" s="197"/>
      <c r="AI25" s="197"/>
      <c r="AJ25" s="118"/>
      <c r="AK25" s="118"/>
      <c r="AL25" s="52" t="s">
        <v>162</v>
      </c>
      <c r="AM25" s="52">
        <f t="shared" si="14"/>
        <v>4136</v>
      </c>
      <c r="AN25" s="52">
        <v>4136</v>
      </c>
      <c r="AO25" s="52">
        <v>0</v>
      </c>
      <c r="AP25" s="52" t="s">
        <v>163</v>
      </c>
      <c r="AQ25" s="52"/>
      <c r="AR25" s="118"/>
      <c r="AS25" s="118"/>
      <c r="AT25" s="118"/>
      <c r="AU25" s="118"/>
      <c r="AV25" s="118"/>
      <c r="AW25" s="118"/>
      <c r="AX25" s="118"/>
      <c r="AY25" s="118"/>
      <c r="AZ25" s="118"/>
    </row>
    <row r="26" spans="1:52" s="119" customFormat="1" ht="15.75" customHeight="1" x14ac:dyDescent="0.25">
      <c r="A26" s="111">
        <v>6</v>
      </c>
      <c r="B26" s="200" t="s">
        <v>73</v>
      </c>
      <c r="C26" s="113"/>
      <c r="D26" s="196">
        <f t="shared" si="9"/>
        <v>4214</v>
      </c>
      <c r="E26" s="196">
        <f t="shared" si="17"/>
        <v>115</v>
      </c>
      <c r="F26" s="197">
        <f t="shared" si="18"/>
        <v>4194</v>
      </c>
      <c r="G26" s="198">
        <f t="shared" si="19"/>
        <v>1081.905</v>
      </c>
      <c r="H26" s="198">
        <f t="shared" si="20"/>
        <v>0</v>
      </c>
      <c r="I26" s="197">
        <f t="shared" si="21"/>
        <v>5275.9050000000007</v>
      </c>
      <c r="J26" s="119">
        <v>3831</v>
      </c>
      <c r="K26" s="197">
        <v>20</v>
      </c>
      <c r="L26" s="197">
        <f t="shared" si="22"/>
        <v>3811</v>
      </c>
      <c r="M26" s="198">
        <f>15*N19/100</f>
        <v>983.55</v>
      </c>
      <c r="N26" s="198">
        <v>0</v>
      </c>
      <c r="O26" s="197">
        <f t="shared" si="23"/>
        <v>4794.55</v>
      </c>
      <c r="P26" s="196">
        <f t="shared" si="7"/>
        <v>383</v>
      </c>
      <c r="Q26" s="197">
        <v>95</v>
      </c>
      <c r="R26" s="197">
        <f t="shared" si="24"/>
        <v>383</v>
      </c>
      <c r="S26" s="198">
        <f t="shared" si="29"/>
        <v>98.355000000000004</v>
      </c>
      <c r="T26" s="198">
        <v>0</v>
      </c>
      <c r="U26" s="197">
        <f t="shared" si="30"/>
        <v>481.35500000000002</v>
      </c>
      <c r="V26" s="119">
        <v>268</v>
      </c>
      <c r="W26" s="197"/>
      <c r="X26" s="197">
        <f t="shared" si="25"/>
        <v>268</v>
      </c>
      <c r="Y26" s="204">
        <f>70*S26/100</f>
        <v>68.848500000000001</v>
      </c>
      <c r="Z26" s="198">
        <v>0</v>
      </c>
      <c r="AA26" s="197">
        <f t="shared" si="26"/>
        <v>336.8485</v>
      </c>
      <c r="AB26" s="119">
        <v>115</v>
      </c>
      <c r="AC26" s="197"/>
      <c r="AD26" s="197">
        <f t="shared" si="27"/>
        <v>115</v>
      </c>
      <c r="AE26" s="197">
        <f t="shared" si="31"/>
        <v>29.506500000000003</v>
      </c>
      <c r="AF26" s="197">
        <v>0</v>
      </c>
      <c r="AG26" s="197">
        <f t="shared" si="28"/>
        <v>144.50650000000002</v>
      </c>
      <c r="AH26" s="197"/>
      <c r="AI26" s="197"/>
      <c r="AJ26" s="118"/>
      <c r="AK26" s="118"/>
      <c r="AL26" s="52" t="s">
        <v>168</v>
      </c>
      <c r="AM26" s="52">
        <f t="shared" si="14"/>
        <v>1933</v>
      </c>
      <c r="AN26" s="52">
        <v>1933</v>
      </c>
      <c r="AO26" s="52">
        <v>0</v>
      </c>
      <c r="AP26" s="52" t="s">
        <v>169</v>
      </c>
      <c r="AQ26" s="52" t="s">
        <v>170</v>
      </c>
      <c r="AR26" s="118"/>
      <c r="AS26" s="118"/>
      <c r="AT26" s="118"/>
      <c r="AU26" s="118"/>
      <c r="AV26" s="118"/>
      <c r="AW26" s="118"/>
      <c r="AX26" s="118"/>
      <c r="AY26" s="118"/>
      <c r="AZ26" s="118"/>
    </row>
    <row r="27" spans="1:52" s="119" customFormat="1" ht="15.75" customHeight="1" x14ac:dyDescent="0.25">
      <c r="A27" s="111">
        <v>7</v>
      </c>
      <c r="B27" s="200" t="s">
        <v>69</v>
      </c>
      <c r="C27" s="113"/>
      <c r="D27" s="196">
        <f t="shared" si="9"/>
        <v>4214</v>
      </c>
      <c r="E27" s="196">
        <f t="shared" si="17"/>
        <v>1863</v>
      </c>
      <c r="F27" s="197">
        <f t="shared" si="18"/>
        <v>2368</v>
      </c>
      <c r="G27" s="198">
        <f t="shared" si="19"/>
        <v>1081.905</v>
      </c>
      <c r="H27" s="198">
        <f t="shared" si="20"/>
        <v>0</v>
      </c>
      <c r="I27" s="197">
        <f t="shared" si="21"/>
        <v>3449.9050000000002</v>
      </c>
      <c r="J27" s="119">
        <v>3831</v>
      </c>
      <c r="K27" s="197">
        <v>1846</v>
      </c>
      <c r="L27" s="197">
        <f t="shared" si="22"/>
        <v>1985</v>
      </c>
      <c r="M27" s="198">
        <f>15*N19/100</f>
        <v>983.55</v>
      </c>
      <c r="N27" s="198">
        <v>0</v>
      </c>
      <c r="O27" s="197">
        <f t="shared" si="23"/>
        <v>2968.55</v>
      </c>
      <c r="P27" s="196">
        <f t="shared" si="7"/>
        <v>383</v>
      </c>
      <c r="Q27" s="197">
        <v>17</v>
      </c>
      <c r="R27" s="197">
        <f t="shared" si="24"/>
        <v>383</v>
      </c>
      <c r="S27" s="198">
        <f t="shared" si="29"/>
        <v>98.355000000000004</v>
      </c>
      <c r="T27" s="198">
        <v>0</v>
      </c>
      <c r="U27" s="197">
        <f t="shared" si="30"/>
        <v>481.35500000000002</v>
      </c>
      <c r="V27" s="119">
        <v>268</v>
      </c>
      <c r="W27" s="197"/>
      <c r="X27" s="197">
        <f t="shared" si="25"/>
        <v>268</v>
      </c>
      <c r="Y27" s="204">
        <f>70*S27/100</f>
        <v>68.848500000000001</v>
      </c>
      <c r="Z27" s="198">
        <v>0</v>
      </c>
      <c r="AA27" s="197">
        <f t="shared" si="26"/>
        <v>336.8485</v>
      </c>
      <c r="AB27" s="119">
        <v>115</v>
      </c>
      <c r="AC27" s="197"/>
      <c r="AD27" s="197">
        <f t="shared" si="27"/>
        <v>115</v>
      </c>
      <c r="AE27" s="197">
        <f t="shared" si="31"/>
        <v>29.506500000000003</v>
      </c>
      <c r="AF27" s="197">
        <v>0</v>
      </c>
      <c r="AG27" s="197">
        <f t="shared" si="28"/>
        <v>144.50650000000002</v>
      </c>
      <c r="AH27" s="197"/>
      <c r="AI27" s="197"/>
      <c r="AJ27" s="118"/>
      <c r="AK27" s="118"/>
      <c r="AL27" s="52"/>
      <c r="AM27" s="105"/>
      <c r="AN27" s="105"/>
      <c r="AO27" s="105"/>
      <c r="AP27" s="105"/>
      <c r="AQ27" s="105"/>
      <c r="AR27" s="118"/>
      <c r="AS27" s="118"/>
      <c r="AT27" s="118"/>
      <c r="AU27" s="118"/>
      <c r="AV27" s="118"/>
      <c r="AW27" s="118"/>
      <c r="AX27" s="118"/>
      <c r="AY27" s="118"/>
      <c r="AZ27" s="118"/>
    </row>
    <row r="28" spans="1:52" s="119" customFormat="1" ht="15.75" customHeight="1" x14ac:dyDescent="0.25">
      <c r="A28" s="111">
        <v>8</v>
      </c>
      <c r="B28" s="200" t="s">
        <v>77</v>
      </c>
      <c r="C28" s="113"/>
      <c r="D28" s="196">
        <f t="shared" si="9"/>
        <v>2895</v>
      </c>
      <c r="E28" s="196">
        <f t="shared" si="17"/>
        <v>0</v>
      </c>
      <c r="F28" s="197">
        <f t="shared" si="18"/>
        <v>2895</v>
      </c>
      <c r="G28" s="198">
        <f t="shared" si="19"/>
        <v>721.27</v>
      </c>
      <c r="H28" s="198">
        <f t="shared" si="20"/>
        <v>0</v>
      </c>
      <c r="I28" s="197">
        <f t="shared" si="21"/>
        <v>3616.27</v>
      </c>
      <c r="J28" s="119">
        <v>2632</v>
      </c>
      <c r="K28" s="197">
        <v>0</v>
      </c>
      <c r="L28" s="197">
        <f t="shared" si="22"/>
        <v>2632</v>
      </c>
      <c r="M28" s="198">
        <f>10*N19/100</f>
        <v>655.7</v>
      </c>
      <c r="N28" s="198">
        <v>0</v>
      </c>
      <c r="O28" s="197">
        <f>L28+M28-N28</f>
        <v>3287.7</v>
      </c>
      <c r="P28" s="196">
        <f t="shared" si="7"/>
        <v>263</v>
      </c>
      <c r="Q28" s="197">
        <v>0</v>
      </c>
      <c r="R28" s="197">
        <f t="shared" si="24"/>
        <v>263</v>
      </c>
      <c r="S28" s="198">
        <f t="shared" si="29"/>
        <v>65.569999999999993</v>
      </c>
      <c r="T28" s="198">
        <v>0</v>
      </c>
      <c r="U28" s="197">
        <f t="shared" si="30"/>
        <v>328.57</v>
      </c>
      <c r="W28" s="197"/>
      <c r="X28" s="197">
        <f t="shared" si="25"/>
        <v>0</v>
      </c>
      <c r="Y28" s="204">
        <v>0</v>
      </c>
      <c r="Z28" s="198"/>
      <c r="AA28" s="197">
        <f t="shared" si="26"/>
        <v>0</v>
      </c>
      <c r="AB28" s="119">
        <v>263</v>
      </c>
      <c r="AC28" s="197"/>
      <c r="AD28" s="197">
        <f t="shared" si="27"/>
        <v>263</v>
      </c>
      <c r="AE28" s="197">
        <f t="shared" si="31"/>
        <v>65.569999999999993</v>
      </c>
      <c r="AF28" s="197">
        <v>0</v>
      </c>
      <c r="AG28" s="197">
        <f t="shared" si="28"/>
        <v>328.57</v>
      </c>
      <c r="AH28" s="197"/>
      <c r="AI28" s="197"/>
      <c r="AJ28" s="118"/>
      <c r="AK28" s="118"/>
      <c r="AL28" s="52" t="s">
        <v>190</v>
      </c>
      <c r="AM28" s="105">
        <f t="shared" ref="AM28" si="32">AN28+AO28</f>
        <v>8359</v>
      </c>
      <c r="AN28" s="105">
        <v>8359</v>
      </c>
      <c r="AO28" s="105"/>
      <c r="AP28" s="105"/>
      <c r="AQ28" s="105" t="s">
        <v>191</v>
      </c>
      <c r="AR28" s="118"/>
      <c r="AS28" s="118"/>
      <c r="AT28" s="118"/>
      <c r="AU28" s="118"/>
      <c r="AV28" s="118"/>
      <c r="AW28" s="118"/>
      <c r="AX28" s="118"/>
      <c r="AY28" s="118"/>
      <c r="AZ28" s="118"/>
    </row>
    <row r="29" spans="1:52" s="57" customFormat="1" ht="26.25" customHeight="1" x14ac:dyDescent="0.25">
      <c r="A29" s="53" t="s">
        <v>70</v>
      </c>
      <c r="B29" s="83" t="s">
        <v>108</v>
      </c>
      <c r="C29" s="35"/>
      <c r="D29" s="42">
        <f>D30+D42</f>
        <v>21623</v>
      </c>
      <c r="E29" s="42">
        <f t="shared" ref="E29:AH29" si="33">E30+E42</f>
        <v>10721</v>
      </c>
      <c r="F29" s="42">
        <f t="shared" si="33"/>
        <v>11413</v>
      </c>
      <c r="G29" s="26">
        <f t="shared" si="33"/>
        <v>4872.5</v>
      </c>
      <c r="H29" s="26">
        <f t="shared" si="33"/>
        <v>495</v>
      </c>
      <c r="I29" s="42">
        <f t="shared" si="33"/>
        <v>15076.5</v>
      </c>
      <c r="J29" s="42">
        <f t="shared" si="33"/>
        <v>19657</v>
      </c>
      <c r="K29" s="42">
        <f t="shared" si="33"/>
        <v>10206</v>
      </c>
      <c r="L29" s="42">
        <f t="shared" si="33"/>
        <v>9451</v>
      </c>
      <c r="M29" s="26">
        <f t="shared" si="33"/>
        <v>4117.5</v>
      </c>
      <c r="N29" s="26">
        <f t="shared" si="33"/>
        <v>454</v>
      </c>
      <c r="O29" s="42">
        <f t="shared" si="33"/>
        <v>13114.5</v>
      </c>
      <c r="P29" s="42">
        <f t="shared" si="33"/>
        <v>1966</v>
      </c>
      <c r="Q29" s="42">
        <f t="shared" si="33"/>
        <v>515</v>
      </c>
      <c r="R29" s="42">
        <f t="shared" si="33"/>
        <v>1962</v>
      </c>
      <c r="S29" s="26">
        <f t="shared" si="33"/>
        <v>755</v>
      </c>
      <c r="T29" s="26">
        <f t="shared" si="33"/>
        <v>41</v>
      </c>
      <c r="U29" s="42">
        <f t="shared" si="33"/>
        <v>1962</v>
      </c>
      <c r="V29" s="42">
        <f t="shared" si="33"/>
        <v>844</v>
      </c>
      <c r="W29" s="42">
        <f t="shared" si="33"/>
        <v>0</v>
      </c>
      <c r="X29" s="42">
        <f t="shared" si="33"/>
        <v>844</v>
      </c>
      <c r="Y29" s="26">
        <f t="shared" si="33"/>
        <v>0</v>
      </c>
      <c r="Z29" s="26">
        <f t="shared" si="33"/>
        <v>0</v>
      </c>
      <c r="AA29" s="42">
        <f t="shared" si="33"/>
        <v>844</v>
      </c>
      <c r="AB29" s="42">
        <f t="shared" si="33"/>
        <v>1122</v>
      </c>
      <c r="AC29" s="42">
        <f t="shared" si="33"/>
        <v>4</v>
      </c>
      <c r="AD29" s="42">
        <f t="shared" si="33"/>
        <v>1118</v>
      </c>
      <c r="AE29" s="42">
        <f t="shared" si="33"/>
        <v>0</v>
      </c>
      <c r="AF29" s="42">
        <f t="shared" si="33"/>
        <v>0</v>
      </c>
      <c r="AG29" s="42">
        <f t="shared" si="33"/>
        <v>1118</v>
      </c>
      <c r="AH29" s="42">
        <f t="shared" si="33"/>
        <v>0</v>
      </c>
      <c r="AI29" s="55"/>
      <c r="AJ29" s="56"/>
      <c r="AK29" s="56"/>
      <c r="AL29" s="57" t="s">
        <v>150</v>
      </c>
      <c r="AM29" s="57">
        <f>SUM(AM18:AM28)</f>
        <v>30870</v>
      </c>
      <c r="AN29" s="57">
        <f>SUM(AN18:AN28)</f>
        <v>29029</v>
      </c>
      <c r="AO29" s="57">
        <f>SUM(AO18:AO28)</f>
        <v>1841</v>
      </c>
      <c r="AP29" s="52"/>
      <c r="AQ29" s="52"/>
      <c r="AR29" s="56"/>
      <c r="AS29" s="56"/>
      <c r="AT29" s="56"/>
      <c r="AU29" s="56"/>
      <c r="AV29" s="56"/>
      <c r="AW29" s="56"/>
      <c r="AX29" s="56"/>
      <c r="AY29" s="56"/>
      <c r="AZ29" s="56"/>
    </row>
    <row r="30" spans="1:52" s="57" customFormat="1" ht="28.5" customHeight="1" x14ac:dyDescent="0.25">
      <c r="A30" s="53" t="s">
        <v>84</v>
      </c>
      <c r="B30" s="83" t="s">
        <v>109</v>
      </c>
      <c r="C30" s="35"/>
      <c r="D30" s="42">
        <f>D31+D33</f>
        <v>15907</v>
      </c>
      <c r="E30" s="42">
        <f t="shared" ref="E30:AH30" si="34">E31+E33</f>
        <v>8451</v>
      </c>
      <c r="F30" s="42">
        <f t="shared" si="34"/>
        <v>7783</v>
      </c>
      <c r="G30" s="26">
        <f t="shared" si="34"/>
        <v>2092.5</v>
      </c>
      <c r="H30" s="26">
        <f t="shared" si="34"/>
        <v>0</v>
      </c>
      <c r="I30" s="42">
        <f t="shared" si="34"/>
        <v>9654.5</v>
      </c>
      <c r="J30" s="42">
        <f t="shared" si="34"/>
        <v>14461</v>
      </c>
      <c r="K30" s="42">
        <f t="shared" si="34"/>
        <v>8124</v>
      </c>
      <c r="L30" s="42">
        <f t="shared" si="34"/>
        <v>6337</v>
      </c>
      <c r="M30" s="26">
        <f>M31+M33</f>
        <v>1871.5</v>
      </c>
      <c r="N30" s="26">
        <f t="shared" si="34"/>
        <v>0</v>
      </c>
      <c r="O30" s="42">
        <f t="shared" si="34"/>
        <v>8208.5</v>
      </c>
      <c r="P30" s="42">
        <f t="shared" si="34"/>
        <v>1446</v>
      </c>
      <c r="Q30" s="42">
        <f t="shared" si="34"/>
        <v>327</v>
      </c>
      <c r="R30" s="42">
        <f t="shared" si="34"/>
        <v>1446</v>
      </c>
      <c r="S30" s="26">
        <f t="shared" si="34"/>
        <v>221</v>
      </c>
      <c r="T30" s="26">
        <f t="shared" si="34"/>
        <v>0</v>
      </c>
      <c r="U30" s="42">
        <f t="shared" si="34"/>
        <v>1446</v>
      </c>
      <c r="V30" s="42">
        <f t="shared" si="34"/>
        <v>610</v>
      </c>
      <c r="W30" s="42">
        <f t="shared" si="34"/>
        <v>0</v>
      </c>
      <c r="X30" s="42">
        <f t="shared" si="34"/>
        <v>610</v>
      </c>
      <c r="Y30" s="26">
        <f t="shared" si="34"/>
        <v>0</v>
      </c>
      <c r="Z30" s="26">
        <f t="shared" si="34"/>
        <v>0</v>
      </c>
      <c r="AA30" s="42">
        <f t="shared" si="34"/>
        <v>610</v>
      </c>
      <c r="AB30" s="42">
        <f t="shared" si="34"/>
        <v>836</v>
      </c>
      <c r="AC30" s="42">
        <f t="shared" si="34"/>
        <v>0</v>
      </c>
      <c r="AD30" s="42">
        <f t="shared" si="34"/>
        <v>836</v>
      </c>
      <c r="AE30" s="42">
        <f t="shared" si="34"/>
        <v>0</v>
      </c>
      <c r="AF30" s="42">
        <f t="shared" si="34"/>
        <v>0</v>
      </c>
      <c r="AG30" s="42">
        <f t="shared" si="34"/>
        <v>836</v>
      </c>
      <c r="AH30" s="42">
        <f t="shared" si="34"/>
        <v>0</v>
      </c>
      <c r="AI30" s="55"/>
      <c r="AJ30" s="56"/>
      <c r="AK30" s="56"/>
      <c r="AL30" s="56" t="s">
        <v>157</v>
      </c>
      <c r="AM30" s="56">
        <f>AM19+AM20+AM21+AM22</f>
        <v>8463</v>
      </c>
      <c r="AN30" s="56"/>
      <c r="AO30" s="56"/>
      <c r="AP30" s="56"/>
      <c r="AQ30" s="56"/>
      <c r="AR30" s="56"/>
      <c r="AS30" s="56"/>
      <c r="AT30" s="56"/>
      <c r="AU30" s="56"/>
      <c r="AV30" s="56"/>
      <c r="AW30" s="56"/>
      <c r="AX30" s="56"/>
      <c r="AY30" s="56"/>
      <c r="AZ30" s="56"/>
    </row>
    <row r="31" spans="1:52" s="57" customFormat="1" ht="14.25" customHeight="1" x14ac:dyDescent="0.25">
      <c r="A31" s="53" t="s">
        <v>57</v>
      </c>
      <c r="B31" s="54" t="str">
        <f>B18</f>
        <v>Các Sở, ban, ngành</v>
      </c>
      <c r="C31" s="35"/>
      <c r="D31" s="42">
        <f>D32</f>
        <v>3181</v>
      </c>
      <c r="E31" s="42">
        <f t="shared" ref="E31:AH31" si="35">E32</f>
        <v>2807</v>
      </c>
      <c r="F31" s="42">
        <f t="shared" si="35"/>
        <v>374</v>
      </c>
      <c r="G31" s="26">
        <f t="shared" si="35"/>
        <v>1326.5</v>
      </c>
      <c r="H31" s="26">
        <f t="shared" si="35"/>
        <v>0</v>
      </c>
      <c r="I31" s="42">
        <f t="shared" si="35"/>
        <v>1549.5</v>
      </c>
      <c r="J31" s="42">
        <f t="shared" si="35"/>
        <v>2892</v>
      </c>
      <c r="K31" s="42">
        <f t="shared" si="35"/>
        <v>2807</v>
      </c>
      <c r="L31" s="42">
        <f t="shared" si="35"/>
        <v>85</v>
      </c>
      <c r="M31" s="26">
        <f t="shared" si="35"/>
        <v>1175.5</v>
      </c>
      <c r="N31" s="26">
        <f t="shared" si="35"/>
        <v>0</v>
      </c>
      <c r="O31" s="42">
        <f t="shared" si="35"/>
        <v>1260.5</v>
      </c>
      <c r="P31" s="42">
        <f t="shared" si="35"/>
        <v>289</v>
      </c>
      <c r="Q31" s="42">
        <f t="shared" si="35"/>
        <v>0</v>
      </c>
      <c r="R31" s="42">
        <f t="shared" si="35"/>
        <v>289</v>
      </c>
      <c r="S31" s="26">
        <f t="shared" si="35"/>
        <v>151</v>
      </c>
      <c r="T31" s="26">
        <f t="shared" si="35"/>
        <v>0</v>
      </c>
      <c r="U31" s="42">
        <f t="shared" si="35"/>
        <v>289</v>
      </c>
      <c r="V31" s="42">
        <f t="shared" si="35"/>
        <v>289</v>
      </c>
      <c r="W31" s="42">
        <f t="shared" si="35"/>
        <v>0</v>
      </c>
      <c r="X31" s="42">
        <f t="shared" si="35"/>
        <v>289</v>
      </c>
      <c r="Y31" s="26">
        <f t="shared" si="35"/>
        <v>0</v>
      </c>
      <c r="Z31" s="26">
        <f t="shared" si="35"/>
        <v>0</v>
      </c>
      <c r="AA31" s="42">
        <f t="shared" si="35"/>
        <v>289</v>
      </c>
      <c r="AB31" s="42">
        <f t="shared" si="35"/>
        <v>0</v>
      </c>
      <c r="AC31" s="42">
        <f t="shared" si="35"/>
        <v>0</v>
      </c>
      <c r="AD31" s="42">
        <f t="shared" si="35"/>
        <v>0</v>
      </c>
      <c r="AE31" s="42">
        <f t="shared" si="35"/>
        <v>0</v>
      </c>
      <c r="AF31" s="42">
        <f t="shared" si="35"/>
        <v>0</v>
      </c>
      <c r="AG31" s="42">
        <f t="shared" si="35"/>
        <v>0</v>
      </c>
      <c r="AH31" s="42">
        <f t="shared" si="35"/>
        <v>0</v>
      </c>
      <c r="AI31" s="55"/>
      <c r="AJ31" s="56"/>
      <c r="AK31" s="56"/>
      <c r="AL31" s="56" t="s">
        <v>158</v>
      </c>
      <c r="AM31" s="56">
        <f>AM23+AM24+AM25+AM26</f>
        <v>6835</v>
      </c>
      <c r="AN31" s="56"/>
      <c r="AO31" s="56"/>
      <c r="AP31" s="56"/>
      <c r="AQ31" s="56"/>
      <c r="AR31" s="56"/>
      <c r="AS31" s="56"/>
      <c r="AT31" s="56"/>
      <c r="AU31" s="56"/>
      <c r="AV31" s="56"/>
      <c r="AW31" s="56"/>
      <c r="AX31" s="56"/>
      <c r="AY31" s="56"/>
      <c r="AZ31" s="56"/>
    </row>
    <row r="32" spans="1:52" s="52" customFormat="1" ht="18" customHeight="1" x14ac:dyDescent="0.25">
      <c r="A32" s="58" t="s">
        <v>84</v>
      </c>
      <c r="B32" s="59" t="s">
        <v>102</v>
      </c>
      <c r="C32" s="37"/>
      <c r="D32" s="44">
        <f t="shared" ref="D32:D91" si="36">J32+P32</f>
        <v>3181</v>
      </c>
      <c r="E32" s="44">
        <f t="shared" ref="E32" si="37">K32+Q32</f>
        <v>2807</v>
      </c>
      <c r="F32" s="45">
        <f>L32+R32</f>
        <v>374</v>
      </c>
      <c r="G32" s="100">
        <f>M32+S32</f>
        <v>1326.5</v>
      </c>
      <c r="H32" s="100">
        <f>N32+T32</f>
        <v>0</v>
      </c>
      <c r="I32" s="45">
        <f t="shared" ref="I32" si="38">O32+U32</f>
        <v>1549.5</v>
      </c>
      <c r="J32" s="52">
        <v>2892</v>
      </c>
      <c r="K32" s="45">
        <v>2807</v>
      </c>
      <c r="L32" s="45">
        <f>J32-K32</f>
        <v>85</v>
      </c>
      <c r="M32" s="100">
        <v>1175.5</v>
      </c>
      <c r="N32" s="100"/>
      <c r="O32" s="45">
        <f>L32+M32-N32</f>
        <v>1260.5</v>
      </c>
      <c r="P32" s="44">
        <f t="shared" ref="P32:P91" si="39">V32+AB32</f>
        <v>289</v>
      </c>
      <c r="Q32" s="45">
        <v>0</v>
      </c>
      <c r="R32" s="45">
        <f>X32+AD32</f>
        <v>289</v>
      </c>
      <c r="S32" s="100">
        <v>151</v>
      </c>
      <c r="T32" s="100">
        <v>0</v>
      </c>
      <c r="U32" s="45">
        <f>AA32+AG32</f>
        <v>289</v>
      </c>
      <c r="V32" s="52">
        <v>289</v>
      </c>
      <c r="W32" s="45">
        <v>0</v>
      </c>
      <c r="X32" s="45">
        <f>V32-W32</f>
        <v>289</v>
      </c>
      <c r="Y32" s="100">
        <v>0</v>
      </c>
      <c r="Z32" s="100">
        <v>0</v>
      </c>
      <c r="AA32" s="45">
        <f>X32+Y32-Z32</f>
        <v>289</v>
      </c>
      <c r="AC32" s="45"/>
      <c r="AD32" s="45">
        <f>AB32-AC32</f>
        <v>0</v>
      </c>
      <c r="AE32" s="45">
        <v>0</v>
      </c>
      <c r="AF32" s="45">
        <v>0</v>
      </c>
      <c r="AG32" s="45">
        <f>AD32+AE32-AF32</f>
        <v>0</v>
      </c>
      <c r="AH32" s="45"/>
      <c r="AI32" s="45"/>
      <c r="AJ32" s="60"/>
      <c r="AK32" s="60"/>
      <c r="AL32" s="60"/>
      <c r="AM32" s="56">
        <f>AM30+AM31</f>
        <v>15298</v>
      </c>
      <c r="AN32" s="60"/>
      <c r="AO32" s="60"/>
      <c r="AP32" s="60"/>
      <c r="AQ32" s="60"/>
      <c r="AR32" s="60"/>
      <c r="AS32" s="60"/>
      <c r="AT32" s="60"/>
      <c r="AU32" s="60"/>
      <c r="AV32" s="60"/>
      <c r="AW32" s="60"/>
      <c r="AX32" s="60"/>
      <c r="AY32" s="60"/>
      <c r="AZ32" s="60"/>
    </row>
    <row r="33" spans="1:52" s="57" customFormat="1" ht="15.75" customHeight="1" x14ac:dyDescent="0.25">
      <c r="A33" s="53" t="s">
        <v>57</v>
      </c>
      <c r="B33" s="54" t="str">
        <f>B20</f>
        <v>Phân cấp cho cấp huyện</v>
      </c>
      <c r="C33" s="35"/>
      <c r="D33" s="42">
        <f>SUM(D34:D41)</f>
        <v>12726</v>
      </c>
      <c r="E33" s="42">
        <f t="shared" ref="E33:AH33" si="40">SUM(E34:E41)</f>
        <v>5644</v>
      </c>
      <c r="F33" s="42">
        <f t="shared" si="40"/>
        <v>7409</v>
      </c>
      <c r="G33" s="26">
        <f t="shared" si="40"/>
        <v>766</v>
      </c>
      <c r="H33" s="26">
        <f t="shared" si="40"/>
        <v>0</v>
      </c>
      <c r="I33" s="42">
        <f t="shared" si="40"/>
        <v>8105</v>
      </c>
      <c r="J33" s="42">
        <f t="shared" si="40"/>
        <v>11569</v>
      </c>
      <c r="K33" s="42">
        <f t="shared" si="40"/>
        <v>5317</v>
      </c>
      <c r="L33" s="42">
        <f t="shared" si="40"/>
        <v>6252</v>
      </c>
      <c r="M33" s="26">
        <f t="shared" si="40"/>
        <v>696</v>
      </c>
      <c r="N33" s="26">
        <f t="shared" si="40"/>
        <v>0</v>
      </c>
      <c r="O33" s="42">
        <f t="shared" si="40"/>
        <v>6948</v>
      </c>
      <c r="P33" s="42">
        <f t="shared" si="40"/>
        <v>1157</v>
      </c>
      <c r="Q33" s="42">
        <f t="shared" si="40"/>
        <v>327</v>
      </c>
      <c r="R33" s="42">
        <f t="shared" si="40"/>
        <v>1157</v>
      </c>
      <c r="S33" s="26">
        <f t="shared" si="40"/>
        <v>70</v>
      </c>
      <c r="T33" s="26">
        <f t="shared" si="40"/>
        <v>0</v>
      </c>
      <c r="U33" s="42">
        <f t="shared" si="40"/>
        <v>1157</v>
      </c>
      <c r="V33" s="42">
        <f t="shared" si="40"/>
        <v>321</v>
      </c>
      <c r="W33" s="42">
        <f t="shared" si="40"/>
        <v>0</v>
      </c>
      <c r="X33" s="42">
        <f t="shared" si="40"/>
        <v>321</v>
      </c>
      <c r="Y33" s="26">
        <f t="shared" si="40"/>
        <v>0</v>
      </c>
      <c r="Z33" s="26">
        <f t="shared" si="40"/>
        <v>0</v>
      </c>
      <c r="AA33" s="42">
        <f t="shared" si="40"/>
        <v>321</v>
      </c>
      <c r="AB33" s="42">
        <f t="shared" si="40"/>
        <v>836</v>
      </c>
      <c r="AC33" s="42">
        <f t="shared" si="40"/>
        <v>0</v>
      </c>
      <c r="AD33" s="42">
        <f t="shared" si="40"/>
        <v>836</v>
      </c>
      <c r="AE33" s="42">
        <f t="shared" si="40"/>
        <v>0</v>
      </c>
      <c r="AF33" s="42">
        <f t="shared" si="40"/>
        <v>0</v>
      </c>
      <c r="AG33" s="42">
        <f t="shared" si="40"/>
        <v>836</v>
      </c>
      <c r="AH33" s="42">
        <f t="shared" si="40"/>
        <v>0</v>
      </c>
      <c r="AI33" s="55"/>
      <c r="AJ33" s="56"/>
      <c r="AK33" s="56"/>
      <c r="AL33" s="56" t="s">
        <v>164</v>
      </c>
      <c r="AN33" s="56"/>
      <c r="AO33" s="56"/>
      <c r="AP33" s="56"/>
      <c r="AQ33" s="56"/>
      <c r="AR33" s="56"/>
      <c r="AS33" s="56"/>
      <c r="AT33" s="56"/>
      <c r="AU33" s="56"/>
      <c r="AV33" s="56"/>
      <c r="AW33" s="56"/>
      <c r="AX33" s="56"/>
      <c r="AY33" s="56"/>
      <c r="AZ33" s="56"/>
    </row>
    <row r="34" spans="1:52" s="52" customFormat="1" ht="15.75" customHeight="1" x14ac:dyDescent="0.25">
      <c r="A34" s="58" t="s">
        <v>84</v>
      </c>
      <c r="B34" s="61" t="s">
        <v>86</v>
      </c>
      <c r="C34" s="37"/>
      <c r="D34" s="44">
        <f t="shared" si="36"/>
        <v>1773</v>
      </c>
      <c r="E34" s="44">
        <f t="shared" ref="E34:E41" si="41">K34+Q34</f>
        <v>1710</v>
      </c>
      <c r="F34" s="45">
        <f t="shared" ref="F34:F41" si="42">L34+R34</f>
        <v>166</v>
      </c>
      <c r="G34" s="100">
        <f t="shared" ref="G34:G41" si="43">M34+S34</f>
        <v>0</v>
      </c>
      <c r="H34" s="100">
        <f t="shared" ref="H34:I41" si="44">N34+T34</f>
        <v>0</v>
      </c>
      <c r="I34" s="45">
        <f t="shared" si="44"/>
        <v>166</v>
      </c>
      <c r="J34" s="52">
        <v>1612</v>
      </c>
      <c r="K34" s="45">
        <v>1607</v>
      </c>
      <c r="L34" s="45">
        <f t="shared" ref="L34:L41" si="45">J34-K34</f>
        <v>5</v>
      </c>
      <c r="M34" s="100">
        <v>0</v>
      </c>
      <c r="N34" s="100">
        <v>0</v>
      </c>
      <c r="O34" s="45">
        <f t="shared" ref="O34:O41" si="46">L34+M34-N34</f>
        <v>5</v>
      </c>
      <c r="P34" s="44">
        <f t="shared" si="39"/>
        <v>161</v>
      </c>
      <c r="Q34" s="45">
        <v>103</v>
      </c>
      <c r="R34" s="45">
        <f t="shared" ref="R34:R41" si="47">X34+AD34</f>
        <v>161</v>
      </c>
      <c r="S34" s="100">
        <f t="shared" ref="S34:S41" si="48">Y34+AE34</f>
        <v>0</v>
      </c>
      <c r="T34" s="100">
        <v>0</v>
      </c>
      <c r="U34" s="45">
        <f t="shared" ref="U34:U41" si="49">AA34+AG34</f>
        <v>161</v>
      </c>
      <c r="V34" s="52">
        <v>48</v>
      </c>
      <c r="W34" s="45"/>
      <c r="X34" s="45">
        <f t="shared" ref="X34:X41" si="50">V34-W34</f>
        <v>48</v>
      </c>
      <c r="Y34" s="100">
        <v>0</v>
      </c>
      <c r="Z34" s="100">
        <v>0</v>
      </c>
      <c r="AA34" s="45">
        <f t="shared" ref="AA34:AA41" si="51">X34+Y34-Z34</f>
        <v>48</v>
      </c>
      <c r="AB34" s="52">
        <v>113</v>
      </c>
      <c r="AC34" s="45"/>
      <c r="AD34" s="45">
        <f t="shared" ref="AD34:AD41" si="52">AB34-AC34</f>
        <v>113</v>
      </c>
      <c r="AE34" s="45">
        <v>0</v>
      </c>
      <c r="AF34" s="45">
        <v>0</v>
      </c>
      <c r="AG34" s="45">
        <f t="shared" ref="AG34:AG41" si="53">AD34+AE34-AF34</f>
        <v>113</v>
      </c>
      <c r="AH34" s="45"/>
      <c r="AI34" s="45"/>
      <c r="AJ34" s="60"/>
      <c r="AK34" s="60"/>
      <c r="AL34" s="60"/>
      <c r="AM34" s="60"/>
      <c r="AN34" s="60"/>
      <c r="AO34" s="60"/>
      <c r="AP34" s="60"/>
      <c r="AQ34" s="60"/>
      <c r="AR34" s="60"/>
      <c r="AS34" s="60"/>
      <c r="AT34" s="60"/>
      <c r="AU34" s="60"/>
      <c r="AV34" s="60"/>
      <c r="AW34" s="60"/>
      <c r="AX34" s="60"/>
      <c r="AY34" s="60"/>
      <c r="AZ34" s="60"/>
    </row>
    <row r="35" spans="1:52" s="52" customFormat="1" ht="15.75" customHeight="1" x14ac:dyDescent="0.2">
      <c r="A35" s="58" t="s">
        <v>87</v>
      </c>
      <c r="B35" s="62" t="s">
        <v>60</v>
      </c>
      <c r="C35" s="37"/>
      <c r="D35" s="44">
        <f t="shared" si="36"/>
        <v>1489</v>
      </c>
      <c r="E35" s="44">
        <f t="shared" si="41"/>
        <v>1405</v>
      </c>
      <c r="F35" s="45">
        <f t="shared" si="42"/>
        <v>172</v>
      </c>
      <c r="G35" s="100">
        <f t="shared" si="43"/>
        <v>0</v>
      </c>
      <c r="H35" s="100">
        <f t="shared" si="44"/>
        <v>0</v>
      </c>
      <c r="I35" s="45">
        <f t="shared" si="44"/>
        <v>172</v>
      </c>
      <c r="J35" s="52">
        <v>1354</v>
      </c>
      <c r="K35" s="45">
        <v>1317</v>
      </c>
      <c r="L35" s="45">
        <f t="shared" si="45"/>
        <v>37</v>
      </c>
      <c r="M35" s="100">
        <v>0</v>
      </c>
      <c r="N35" s="100">
        <v>0</v>
      </c>
      <c r="O35" s="45">
        <f t="shared" si="46"/>
        <v>37</v>
      </c>
      <c r="P35" s="44">
        <f t="shared" si="39"/>
        <v>135</v>
      </c>
      <c r="Q35" s="45">
        <v>88</v>
      </c>
      <c r="R35" s="45">
        <f t="shared" si="47"/>
        <v>135</v>
      </c>
      <c r="S35" s="100">
        <f t="shared" si="48"/>
        <v>0</v>
      </c>
      <c r="T35" s="100">
        <v>0</v>
      </c>
      <c r="U35" s="45">
        <f t="shared" si="49"/>
        <v>135</v>
      </c>
      <c r="W35" s="45"/>
      <c r="X35" s="45">
        <f t="shared" si="50"/>
        <v>0</v>
      </c>
      <c r="Y35" s="100">
        <v>0</v>
      </c>
      <c r="Z35" s="100">
        <v>0</v>
      </c>
      <c r="AA35" s="45">
        <f t="shared" si="51"/>
        <v>0</v>
      </c>
      <c r="AB35" s="52">
        <v>135</v>
      </c>
      <c r="AC35" s="45"/>
      <c r="AD35" s="45">
        <f t="shared" si="52"/>
        <v>135</v>
      </c>
      <c r="AE35" s="45">
        <v>0</v>
      </c>
      <c r="AF35" s="45">
        <v>0</v>
      </c>
      <c r="AG35" s="45">
        <f t="shared" si="53"/>
        <v>135</v>
      </c>
      <c r="AH35" s="45"/>
      <c r="AI35" s="45"/>
      <c r="AJ35" s="60"/>
      <c r="AK35" s="60"/>
      <c r="AL35" s="60"/>
      <c r="AM35" s="60"/>
      <c r="AN35" s="60"/>
      <c r="AO35" s="60"/>
      <c r="AP35" s="60"/>
      <c r="AQ35" s="60"/>
      <c r="AR35" s="60"/>
      <c r="AS35" s="60"/>
      <c r="AT35" s="60"/>
      <c r="AU35" s="60"/>
      <c r="AV35" s="60"/>
      <c r="AW35" s="60"/>
      <c r="AX35" s="60"/>
      <c r="AY35" s="60"/>
      <c r="AZ35" s="60"/>
    </row>
    <row r="36" spans="1:52" s="52" customFormat="1" ht="15.75" customHeight="1" x14ac:dyDescent="0.2">
      <c r="A36" s="58" t="s">
        <v>88</v>
      </c>
      <c r="B36" s="62" t="s">
        <v>61</v>
      </c>
      <c r="C36" s="37"/>
      <c r="D36" s="44">
        <f t="shared" si="36"/>
        <v>1561</v>
      </c>
      <c r="E36" s="44">
        <f t="shared" si="41"/>
        <v>989</v>
      </c>
      <c r="F36" s="45">
        <f t="shared" si="42"/>
        <v>662</v>
      </c>
      <c r="G36" s="100">
        <f t="shared" si="43"/>
        <v>0</v>
      </c>
      <c r="H36" s="100">
        <f t="shared" si="44"/>
        <v>0</v>
      </c>
      <c r="I36" s="45">
        <f t="shared" si="44"/>
        <v>662</v>
      </c>
      <c r="J36" s="52">
        <v>1419</v>
      </c>
      <c r="K36" s="45">
        <v>899</v>
      </c>
      <c r="L36" s="45">
        <f t="shared" si="45"/>
        <v>520</v>
      </c>
      <c r="M36" s="100">
        <v>0</v>
      </c>
      <c r="N36" s="100">
        <v>0</v>
      </c>
      <c r="O36" s="45">
        <f t="shared" si="46"/>
        <v>520</v>
      </c>
      <c r="P36" s="44">
        <f t="shared" si="39"/>
        <v>142</v>
      </c>
      <c r="Q36" s="45">
        <v>90</v>
      </c>
      <c r="R36" s="45">
        <f t="shared" si="47"/>
        <v>142</v>
      </c>
      <c r="S36" s="100">
        <f t="shared" si="48"/>
        <v>0</v>
      </c>
      <c r="T36" s="100">
        <v>0</v>
      </c>
      <c r="U36" s="45">
        <f t="shared" si="49"/>
        <v>142</v>
      </c>
      <c r="W36" s="45"/>
      <c r="X36" s="45">
        <f t="shared" si="50"/>
        <v>0</v>
      </c>
      <c r="Y36" s="100">
        <v>0</v>
      </c>
      <c r="Z36" s="100">
        <v>0</v>
      </c>
      <c r="AA36" s="45">
        <f t="shared" si="51"/>
        <v>0</v>
      </c>
      <c r="AB36" s="52">
        <v>142</v>
      </c>
      <c r="AC36" s="45"/>
      <c r="AD36" s="45">
        <f t="shared" si="52"/>
        <v>142</v>
      </c>
      <c r="AE36" s="45">
        <v>0</v>
      </c>
      <c r="AF36" s="45">
        <v>0</v>
      </c>
      <c r="AG36" s="45">
        <f t="shared" si="53"/>
        <v>142</v>
      </c>
      <c r="AH36" s="45"/>
      <c r="AI36" s="45"/>
      <c r="AJ36" s="60"/>
      <c r="AK36" s="60"/>
      <c r="AL36" s="60"/>
      <c r="AM36" s="60"/>
      <c r="AN36" s="60"/>
      <c r="AO36" s="60"/>
      <c r="AP36" s="60"/>
      <c r="AQ36" s="60"/>
      <c r="AR36" s="60"/>
      <c r="AS36" s="60"/>
      <c r="AT36" s="60"/>
      <c r="AU36" s="60"/>
      <c r="AV36" s="60"/>
      <c r="AW36" s="60"/>
      <c r="AX36" s="60"/>
      <c r="AY36" s="60"/>
      <c r="AZ36" s="60"/>
    </row>
    <row r="37" spans="1:52" s="52" customFormat="1" ht="15.75" customHeight="1" x14ac:dyDescent="0.2">
      <c r="A37" s="58" t="s">
        <v>89</v>
      </c>
      <c r="B37" s="62" t="s">
        <v>62</v>
      </c>
      <c r="C37" s="37"/>
      <c r="D37" s="44">
        <f t="shared" si="36"/>
        <v>1348</v>
      </c>
      <c r="E37" s="44">
        <f t="shared" si="41"/>
        <v>0</v>
      </c>
      <c r="F37" s="45">
        <f t="shared" si="42"/>
        <v>1348</v>
      </c>
      <c r="G37" s="100">
        <f t="shared" si="43"/>
        <v>0</v>
      </c>
      <c r="H37" s="100">
        <f t="shared" si="44"/>
        <v>0</v>
      </c>
      <c r="I37" s="45">
        <f t="shared" si="44"/>
        <v>1348</v>
      </c>
      <c r="J37" s="52">
        <v>1225</v>
      </c>
      <c r="K37" s="45">
        <v>0</v>
      </c>
      <c r="L37" s="45">
        <f t="shared" si="45"/>
        <v>1225</v>
      </c>
      <c r="M37" s="100">
        <v>0</v>
      </c>
      <c r="N37" s="100">
        <v>0</v>
      </c>
      <c r="O37" s="45">
        <f t="shared" si="46"/>
        <v>1225</v>
      </c>
      <c r="P37" s="44">
        <f t="shared" si="39"/>
        <v>123</v>
      </c>
      <c r="Q37" s="45">
        <v>0</v>
      </c>
      <c r="R37" s="45">
        <f t="shared" si="47"/>
        <v>123</v>
      </c>
      <c r="S37" s="100">
        <f t="shared" si="48"/>
        <v>0</v>
      </c>
      <c r="T37" s="100">
        <v>0</v>
      </c>
      <c r="U37" s="45">
        <f t="shared" si="49"/>
        <v>123</v>
      </c>
      <c r="V37" s="52">
        <v>37</v>
      </c>
      <c r="W37" s="45"/>
      <c r="X37" s="45">
        <f t="shared" si="50"/>
        <v>37</v>
      </c>
      <c r="Y37" s="100">
        <v>0</v>
      </c>
      <c r="Z37" s="100">
        <v>0</v>
      </c>
      <c r="AA37" s="45">
        <f t="shared" si="51"/>
        <v>37</v>
      </c>
      <c r="AB37" s="52">
        <v>86</v>
      </c>
      <c r="AC37" s="45"/>
      <c r="AD37" s="45">
        <f t="shared" si="52"/>
        <v>86</v>
      </c>
      <c r="AE37" s="45">
        <v>0</v>
      </c>
      <c r="AF37" s="45">
        <v>0</v>
      </c>
      <c r="AG37" s="45">
        <f t="shared" si="53"/>
        <v>86</v>
      </c>
      <c r="AH37" s="45"/>
      <c r="AI37" s="45"/>
      <c r="AJ37" s="60"/>
      <c r="AK37" s="60"/>
      <c r="AL37" s="60" t="s">
        <v>175</v>
      </c>
      <c r="AM37" s="60" t="s">
        <v>3</v>
      </c>
      <c r="AN37" s="60" t="s">
        <v>99</v>
      </c>
      <c r="AO37" s="60" t="s">
        <v>100</v>
      </c>
      <c r="AP37" s="60" t="s">
        <v>186</v>
      </c>
      <c r="AQ37" s="60" t="s">
        <v>187</v>
      </c>
      <c r="AR37" s="60"/>
      <c r="AS37" s="60"/>
      <c r="AT37" s="60"/>
      <c r="AU37" s="60"/>
      <c r="AV37" s="60"/>
      <c r="AW37" s="60"/>
      <c r="AX37" s="60"/>
      <c r="AY37" s="60"/>
      <c r="AZ37" s="60"/>
    </row>
    <row r="38" spans="1:52" s="52" customFormat="1" ht="15.75" customHeight="1" x14ac:dyDescent="0.25">
      <c r="A38" s="58" t="s">
        <v>90</v>
      </c>
      <c r="B38" s="38" t="s">
        <v>97</v>
      </c>
      <c r="C38" s="37"/>
      <c r="D38" s="44">
        <f t="shared" si="36"/>
        <v>1561</v>
      </c>
      <c r="E38" s="44">
        <f t="shared" si="41"/>
        <v>0</v>
      </c>
      <c r="F38" s="45">
        <f t="shared" si="42"/>
        <v>1561</v>
      </c>
      <c r="G38" s="100">
        <f t="shared" si="43"/>
        <v>0</v>
      </c>
      <c r="H38" s="100">
        <f t="shared" si="44"/>
        <v>0</v>
      </c>
      <c r="I38" s="45">
        <f t="shared" si="44"/>
        <v>1561</v>
      </c>
      <c r="J38" s="52">
        <v>1419</v>
      </c>
      <c r="K38" s="45">
        <v>0</v>
      </c>
      <c r="L38" s="45">
        <f t="shared" si="45"/>
        <v>1419</v>
      </c>
      <c r="M38" s="100">
        <v>0</v>
      </c>
      <c r="N38" s="100">
        <v>0</v>
      </c>
      <c r="O38" s="45">
        <f t="shared" si="46"/>
        <v>1419</v>
      </c>
      <c r="P38" s="44">
        <f t="shared" si="39"/>
        <v>142</v>
      </c>
      <c r="Q38" s="45">
        <v>0</v>
      </c>
      <c r="R38" s="45">
        <f t="shared" si="47"/>
        <v>142</v>
      </c>
      <c r="S38" s="100">
        <f t="shared" si="48"/>
        <v>0</v>
      </c>
      <c r="T38" s="100">
        <v>0</v>
      </c>
      <c r="U38" s="45">
        <f t="shared" si="49"/>
        <v>142</v>
      </c>
      <c r="W38" s="45"/>
      <c r="X38" s="45">
        <f t="shared" si="50"/>
        <v>0</v>
      </c>
      <c r="Y38" s="100">
        <v>0</v>
      </c>
      <c r="Z38" s="100">
        <v>0</v>
      </c>
      <c r="AA38" s="45">
        <f t="shared" si="51"/>
        <v>0</v>
      </c>
      <c r="AB38" s="52">
        <v>142</v>
      </c>
      <c r="AC38" s="45"/>
      <c r="AD38" s="45">
        <f t="shared" si="52"/>
        <v>142</v>
      </c>
      <c r="AE38" s="45">
        <v>0</v>
      </c>
      <c r="AF38" s="45">
        <v>0</v>
      </c>
      <c r="AG38" s="45">
        <f t="shared" si="53"/>
        <v>142</v>
      </c>
      <c r="AH38" s="45"/>
      <c r="AI38" s="45"/>
      <c r="AJ38" s="60"/>
      <c r="AK38" s="60"/>
      <c r="AL38" s="61" t="s">
        <v>86</v>
      </c>
      <c r="AM38" s="180">
        <f>AN38+AO38</f>
        <v>1009.778</v>
      </c>
      <c r="AN38" s="180">
        <f>14*6557/100</f>
        <v>917.98</v>
      </c>
      <c r="AO38" s="180">
        <f t="shared" ref="AO38:AO45" si="54">10*AN38/100</f>
        <v>91.797999999999988</v>
      </c>
      <c r="AP38" s="180">
        <f>30*AO38/100</f>
        <v>27.539399999999997</v>
      </c>
      <c r="AQ38" s="180">
        <f>AO38-AP38</f>
        <v>64.258599999999987</v>
      </c>
      <c r="AR38" s="60"/>
      <c r="AS38" s="60"/>
      <c r="AT38" s="60"/>
      <c r="AU38" s="60"/>
      <c r="AV38" s="60"/>
      <c r="AW38" s="60"/>
      <c r="AX38" s="60"/>
      <c r="AY38" s="60"/>
      <c r="AZ38" s="60"/>
    </row>
    <row r="39" spans="1:52" s="52" customFormat="1" ht="15.75" customHeight="1" x14ac:dyDescent="0.2">
      <c r="A39" s="58" t="s">
        <v>91</v>
      </c>
      <c r="B39" s="62" t="s">
        <v>63</v>
      </c>
      <c r="C39" s="37"/>
      <c r="D39" s="44">
        <f t="shared" si="36"/>
        <v>1859</v>
      </c>
      <c r="E39" s="44">
        <f t="shared" si="41"/>
        <v>0</v>
      </c>
      <c r="F39" s="45">
        <f t="shared" si="42"/>
        <v>1859</v>
      </c>
      <c r="G39" s="100">
        <f t="shared" si="43"/>
        <v>766</v>
      </c>
      <c r="H39" s="100">
        <f t="shared" si="44"/>
        <v>0</v>
      </c>
      <c r="I39" s="45">
        <f t="shared" si="44"/>
        <v>2555</v>
      </c>
      <c r="J39" s="52">
        <v>1690</v>
      </c>
      <c r="K39" s="45">
        <v>0</v>
      </c>
      <c r="L39" s="45">
        <f t="shared" si="45"/>
        <v>1690</v>
      </c>
      <c r="M39" s="100">
        <f>460+236</f>
        <v>696</v>
      </c>
      <c r="N39" s="100">
        <v>0</v>
      </c>
      <c r="O39" s="45">
        <f t="shared" si="46"/>
        <v>2386</v>
      </c>
      <c r="P39" s="44">
        <f t="shared" si="39"/>
        <v>169</v>
      </c>
      <c r="Q39" s="45">
        <v>0</v>
      </c>
      <c r="R39" s="45">
        <f t="shared" si="47"/>
        <v>169</v>
      </c>
      <c r="S39" s="100">
        <f>46+24</f>
        <v>70</v>
      </c>
      <c r="T39" s="100">
        <v>0</v>
      </c>
      <c r="U39" s="45">
        <f t="shared" si="49"/>
        <v>169</v>
      </c>
      <c r="V39" s="52">
        <v>118</v>
      </c>
      <c r="W39" s="45"/>
      <c r="X39" s="45">
        <f t="shared" si="50"/>
        <v>118</v>
      </c>
      <c r="Y39" s="100">
        <v>0</v>
      </c>
      <c r="Z39" s="100">
        <v>0</v>
      </c>
      <c r="AA39" s="45">
        <f t="shared" si="51"/>
        <v>118</v>
      </c>
      <c r="AB39" s="52">
        <v>51</v>
      </c>
      <c r="AC39" s="45"/>
      <c r="AD39" s="45">
        <f t="shared" si="52"/>
        <v>51</v>
      </c>
      <c r="AE39" s="45">
        <v>0</v>
      </c>
      <c r="AF39" s="45">
        <v>0</v>
      </c>
      <c r="AG39" s="45">
        <f t="shared" si="53"/>
        <v>51</v>
      </c>
      <c r="AH39" s="45"/>
      <c r="AI39" s="45"/>
      <c r="AJ39" s="60"/>
      <c r="AK39" s="60"/>
      <c r="AL39" s="62" t="s">
        <v>60</v>
      </c>
      <c r="AM39" s="180">
        <f t="shared" ref="AM39:AM40" si="55">AN39+AO39</f>
        <v>793.39699999999993</v>
      </c>
      <c r="AN39" s="180">
        <f>11*6557/100</f>
        <v>721.27</v>
      </c>
      <c r="AO39" s="180">
        <f t="shared" si="54"/>
        <v>72.126999999999995</v>
      </c>
      <c r="AP39" s="180">
        <v>0</v>
      </c>
      <c r="AQ39" s="180">
        <f t="shared" ref="AQ39:AQ45" si="56">AO39-AP39</f>
        <v>72.126999999999995</v>
      </c>
      <c r="AR39" s="60"/>
      <c r="AS39" s="60"/>
      <c r="AT39" s="60"/>
      <c r="AU39" s="60"/>
      <c r="AV39" s="60"/>
      <c r="AW39" s="60"/>
      <c r="AX39" s="60"/>
      <c r="AY39" s="60"/>
      <c r="AZ39" s="60"/>
    </row>
    <row r="40" spans="1:52" s="52" customFormat="1" ht="15.75" customHeight="1" x14ac:dyDescent="0.2">
      <c r="A40" s="58" t="s">
        <v>92</v>
      </c>
      <c r="B40" s="62" t="s">
        <v>64</v>
      </c>
      <c r="C40" s="37"/>
      <c r="D40" s="44">
        <f t="shared" si="36"/>
        <v>1859</v>
      </c>
      <c r="E40" s="44">
        <f t="shared" si="41"/>
        <v>1519</v>
      </c>
      <c r="F40" s="45">
        <f t="shared" si="42"/>
        <v>365</v>
      </c>
      <c r="G40" s="100">
        <f t="shared" si="43"/>
        <v>0</v>
      </c>
      <c r="H40" s="100">
        <f t="shared" si="44"/>
        <v>0</v>
      </c>
      <c r="I40" s="45">
        <f t="shared" si="44"/>
        <v>365</v>
      </c>
      <c r="J40" s="52">
        <v>1690</v>
      </c>
      <c r="K40" s="45">
        <v>1494</v>
      </c>
      <c r="L40" s="45">
        <f t="shared" si="45"/>
        <v>196</v>
      </c>
      <c r="M40" s="100">
        <v>0</v>
      </c>
      <c r="N40" s="100">
        <v>0</v>
      </c>
      <c r="O40" s="45">
        <f t="shared" si="46"/>
        <v>196</v>
      </c>
      <c r="P40" s="44">
        <f t="shared" si="39"/>
        <v>169</v>
      </c>
      <c r="Q40" s="45">
        <v>25</v>
      </c>
      <c r="R40" s="45">
        <f t="shared" si="47"/>
        <v>169</v>
      </c>
      <c r="S40" s="100">
        <f t="shared" si="48"/>
        <v>0</v>
      </c>
      <c r="T40" s="100">
        <v>0</v>
      </c>
      <c r="U40" s="45">
        <f t="shared" si="49"/>
        <v>169</v>
      </c>
      <c r="V40" s="52">
        <v>118</v>
      </c>
      <c r="W40" s="45"/>
      <c r="X40" s="45">
        <f t="shared" si="50"/>
        <v>118</v>
      </c>
      <c r="Y40" s="100">
        <v>0</v>
      </c>
      <c r="Z40" s="100">
        <v>0</v>
      </c>
      <c r="AA40" s="45">
        <f t="shared" si="51"/>
        <v>118</v>
      </c>
      <c r="AB40" s="52">
        <v>51</v>
      </c>
      <c r="AC40" s="45"/>
      <c r="AD40" s="45">
        <f t="shared" si="52"/>
        <v>51</v>
      </c>
      <c r="AE40" s="45">
        <v>0</v>
      </c>
      <c r="AF40" s="45">
        <v>0</v>
      </c>
      <c r="AG40" s="45">
        <f t="shared" si="53"/>
        <v>51</v>
      </c>
      <c r="AH40" s="45"/>
      <c r="AI40" s="45"/>
      <c r="AJ40" s="60"/>
      <c r="AK40" s="60"/>
      <c r="AL40" s="62" t="s">
        <v>61</v>
      </c>
      <c r="AM40" s="180">
        <f t="shared" si="55"/>
        <v>865.524</v>
      </c>
      <c r="AN40" s="180">
        <f>12*6557/100</f>
        <v>786.84</v>
      </c>
      <c r="AO40" s="180">
        <f t="shared" si="54"/>
        <v>78.684000000000012</v>
      </c>
      <c r="AP40" s="180">
        <v>0</v>
      </c>
      <c r="AQ40" s="180">
        <f t="shared" si="56"/>
        <v>78.684000000000012</v>
      </c>
      <c r="AR40" s="60"/>
      <c r="AS40" s="60"/>
      <c r="AT40" s="60"/>
      <c r="AU40" s="60"/>
      <c r="AV40" s="60"/>
      <c r="AW40" s="60"/>
      <c r="AX40" s="60"/>
      <c r="AY40" s="60"/>
      <c r="AZ40" s="60"/>
    </row>
    <row r="41" spans="1:52" s="52" customFormat="1" ht="15.75" customHeight="1" x14ac:dyDescent="0.2">
      <c r="A41" s="58" t="s">
        <v>96</v>
      </c>
      <c r="B41" s="63" t="str">
        <f>B28</f>
        <v>UBND thành phố Gia Nghĩa</v>
      </c>
      <c r="C41" s="37"/>
      <c r="D41" s="44">
        <f>J41+P41</f>
        <v>1276</v>
      </c>
      <c r="E41" s="44">
        <f t="shared" si="41"/>
        <v>21</v>
      </c>
      <c r="F41" s="45">
        <f t="shared" si="42"/>
        <v>1276</v>
      </c>
      <c r="G41" s="100">
        <f t="shared" si="43"/>
        <v>0</v>
      </c>
      <c r="H41" s="100">
        <f t="shared" si="44"/>
        <v>0</v>
      </c>
      <c r="I41" s="45">
        <f t="shared" si="44"/>
        <v>1276</v>
      </c>
      <c r="J41" s="52">
        <v>1160</v>
      </c>
      <c r="K41" s="45">
        <v>0</v>
      </c>
      <c r="L41" s="45">
        <f t="shared" si="45"/>
        <v>1160</v>
      </c>
      <c r="M41" s="100">
        <v>0</v>
      </c>
      <c r="N41" s="100">
        <v>0</v>
      </c>
      <c r="O41" s="45">
        <f t="shared" si="46"/>
        <v>1160</v>
      </c>
      <c r="P41" s="44">
        <f t="shared" si="39"/>
        <v>116</v>
      </c>
      <c r="Q41" s="45">
        <v>21</v>
      </c>
      <c r="R41" s="45">
        <f t="shared" si="47"/>
        <v>116</v>
      </c>
      <c r="S41" s="100">
        <f t="shared" si="48"/>
        <v>0</v>
      </c>
      <c r="T41" s="100">
        <v>0</v>
      </c>
      <c r="U41" s="45">
        <f t="shared" si="49"/>
        <v>116</v>
      </c>
      <c r="W41" s="45"/>
      <c r="X41" s="45">
        <f t="shared" si="50"/>
        <v>0</v>
      </c>
      <c r="Y41" s="100">
        <v>0</v>
      </c>
      <c r="Z41" s="100">
        <v>0</v>
      </c>
      <c r="AA41" s="45">
        <f t="shared" si="51"/>
        <v>0</v>
      </c>
      <c r="AB41" s="52">
        <v>116</v>
      </c>
      <c r="AC41" s="45"/>
      <c r="AD41" s="45">
        <f t="shared" si="52"/>
        <v>116</v>
      </c>
      <c r="AE41" s="45">
        <v>0</v>
      </c>
      <c r="AF41" s="45">
        <v>0</v>
      </c>
      <c r="AG41" s="45">
        <f t="shared" si="53"/>
        <v>116</v>
      </c>
      <c r="AH41" s="45"/>
      <c r="AI41" s="45"/>
      <c r="AJ41" s="60"/>
      <c r="AK41" s="60"/>
      <c r="AL41" s="62" t="s">
        <v>62</v>
      </c>
      <c r="AM41" s="180">
        <f>AN41+AO41</f>
        <v>793.39699999999993</v>
      </c>
      <c r="AN41" s="180">
        <f>11*6557/100</f>
        <v>721.27</v>
      </c>
      <c r="AO41" s="180">
        <f t="shared" si="54"/>
        <v>72.126999999999995</v>
      </c>
      <c r="AP41" s="180">
        <f>30*AO41/100</f>
        <v>21.638099999999998</v>
      </c>
      <c r="AQ41" s="180">
        <f t="shared" si="56"/>
        <v>50.488900000000001</v>
      </c>
      <c r="AR41" s="60"/>
      <c r="AS41" s="60"/>
      <c r="AT41" s="60"/>
      <c r="AU41" s="60"/>
      <c r="AV41" s="60"/>
      <c r="AW41" s="60"/>
      <c r="AX41" s="60"/>
      <c r="AY41" s="60"/>
      <c r="AZ41" s="60"/>
    </row>
    <row r="42" spans="1:52" s="57" customFormat="1" ht="15.75" customHeight="1" x14ac:dyDescent="0.2">
      <c r="A42" s="64" t="s">
        <v>87</v>
      </c>
      <c r="B42" s="65" t="s">
        <v>110</v>
      </c>
      <c r="C42" s="35"/>
      <c r="D42" s="42">
        <f>D43+D45</f>
        <v>5716</v>
      </c>
      <c r="E42" s="42">
        <f t="shared" ref="E42:AH42" si="57">E43+E45</f>
        <v>2270</v>
      </c>
      <c r="F42" s="42">
        <f t="shared" si="57"/>
        <v>3630</v>
      </c>
      <c r="G42" s="26">
        <f t="shared" si="57"/>
        <v>2780</v>
      </c>
      <c r="H42" s="26">
        <f t="shared" si="57"/>
        <v>495</v>
      </c>
      <c r="I42" s="42">
        <f t="shared" si="57"/>
        <v>5422</v>
      </c>
      <c r="J42" s="42">
        <f t="shared" si="57"/>
        <v>5196</v>
      </c>
      <c r="K42" s="42">
        <f t="shared" si="57"/>
        <v>2082</v>
      </c>
      <c r="L42" s="42">
        <f t="shared" si="57"/>
        <v>3114</v>
      </c>
      <c r="M42" s="26">
        <f t="shared" si="57"/>
        <v>2246</v>
      </c>
      <c r="N42" s="26">
        <f>N43+N45</f>
        <v>454</v>
      </c>
      <c r="O42" s="42">
        <f t="shared" si="57"/>
        <v>4906</v>
      </c>
      <c r="P42" s="42">
        <f t="shared" si="57"/>
        <v>520</v>
      </c>
      <c r="Q42" s="42">
        <f t="shared" si="57"/>
        <v>188</v>
      </c>
      <c r="R42" s="42">
        <f t="shared" si="57"/>
        <v>516</v>
      </c>
      <c r="S42" s="26">
        <f t="shared" si="57"/>
        <v>534</v>
      </c>
      <c r="T42" s="26">
        <f t="shared" si="57"/>
        <v>41</v>
      </c>
      <c r="U42" s="42">
        <f t="shared" si="57"/>
        <v>516</v>
      </c>
      <c r="V42" s="42">
        <f t="shared" si="57"/>
        <v>234</v>
      </c>
      <c r="W42" s="42">
        <f t="shared" si="57"/>
        <v>0</v>
      </c>
      <c r="X42" s="42">
        <f t="shared" si="57"/>
        <v>234</v>
      </c>
      <c r="Y42" s="26">
        <f t="shared" si="57"/>
        <v>0</v>
      </c>
      <c r="Z42" s="26">
        <f t="shared" si="57"/>
        <v>0</v>
      </c>
      <c r="AA42" s="42">
        <f t="shared" si="57"/>
        <v>234</v>
      </c>
      <c r="AB42" s="42">
        <f t="shared" si="57"/>
        <v>286</v>
      </c>
      <c r="AC42" s="42">
        <f t="shared" si="57"/>
        <v>4</v>
      </c>
      <c r="AD42" s="42">
        <f t="shared" si="57"/>
        <v>282</v>
      </c>
      <c r="AE42" s="42">
        <f t="shared" si="57"/>
        <v>0</v>
      </c>
      <c r="AF42" s="42">
        <f t="shared" si="57"/>
        <v>0</v>
      </c>
      <c r="AG42" s="42">
        <f t="shared" si="57"/>
        <v>282</v>
      </c>
      <c r="AH42" s="42">
        <f t="shared" si="57"/>
        <v>0</v>
      </c>
      <c r="AI42" s="42">
        <f t="shared" ref="AI42" si="58">AI43+AI45</f>
        <v>0</v>
      </c>
      <c r="AJ42" s="56"/>
      <c r="AK42" s="56"/>
      <c r="AL42" s="62" t="s">
        <v>95</v>
      </c>
      <c r="AM42" s="180">
        <f>AN42+AO42</f>
        <v>865.524</v>
      </c>
      <c r="AN42" s="180">
        <f>12*6557/100</f>
        <v>786.84</v>
      </c>
      <c r="AO42" s="180">
        <f t="shared" si="54"/>
        <v>78.684000000000012</v>
      </c>
      <c r="AP42" s="180">
        <v>0</v>
      </c>
      <c r="AQ42" s="180">
        <f t="shared" si="56"/>
        <v>78.684000000000012</v>
      </c>
      <c r="AR42" s="56"/>
      <c r="AS42" s="56"/>
      <c r="AT42" s="56"/>
      <c r="AU42" s="56"/>
      <c r="AV42" s="56"/>
      <c r="AW42" s="56"/>
      <c r="AX42" s="56"/>
      <c r="AY42" s="56"/>
      <c r="AZ42" s="56"/>
    </row>
    <row r="43" spans="1:52" s="57" customFormat="1" ht="15.75" customHeight="1" x14ac:dyDescent="0.2">
      <c r="A43" s="66" t="s">
        <v>57</v>
      </c>
      <c r="B43" s="67" t="s">
        <v>75</v>
      </c>
      <c r="C43" s="35"/>
      <c r="D43" s="42">
        <f>D44</f>
        <v>1143</v>
      </c>
      <c r="E43" s="42">
        <f t="shared" ref="E43:AH43" si="59">E44</f>
        <v>1143</v>
      </c>
      <c r="F43" s="42">
        <f t="shared" si="59"/>
        <v>104</v>
      </c>
      <c r="G43" s="26">
        <f t="shared" si="59"/>
        <v>2780</v>
      </c>
      <c r="H43" s="26">
        <f t="shared" si="59"/>
        <v>0</v>
      </c>
      <c r="I43" s="42">
        <f t="shared" si="59"/>
        <v>2350</v>
      </c>
      <c r="J43" s="42">
        <f t="shared" si="59"/>
        <v>1039</v>
      </c>
      <c r="K43" s="42">
        <f t="shared" si="59"/>
        <v>1039</v>
      </c>
      <c r="L43" s="42">
        <f t="shared" si="59"/>
        <v>0</v>
      </c>
      <c r="M43" s="26">
        <f t="shared" si="59"/>
        <v>2246</v>
      </c>
      <c r="N43" s="26">
        <f t="shared" si="59"/>
        <v>0</v>
      </c>
      <c r="O43" s="42">
        <f t="shared" si="59"/>
        <v>2246</v>
      </c>
      <c r="P43" s="42">
        <f t="shared" si="59"/>
        <v>104</v>
      </c>
      <c r="Q43" s="42">
        <f t="shared" si="59"/>
        <v>104</v>
      </c>
      <c r="R43" s="42">
        <f t="shared" si="59"/>
        <v>104</v>
      </c>
      <c r="S43" s="26">
        <f t="shared" si="59"/>
        <v>534</v>
      </c>
      <c r="T43" s="26">
        <f t="shared" si="59"/>
        <v>0</v>
      </c>
      <c r="U43" s="42">
        <f t="shared" si="59"/>
        <v>104</v>
      </c>
      <c r="V43" s="42">
        <f t="shared" si="59"/>
        <v>104</v>
      </c>
      <c r="W43" s="42">
        <f t="shared" si="59"/>
        <v>0</v>
      </c>
      <c r="X43" s="42">
        <f t="shared" si="59"/>
        <v>104</v>
      </c>
      <c r="Y43" s="26">
        <f t="shared" si="59"/>
        <v>0</v>
      </c>
      <c r="Z43" s="26">
        <f t="shared" si="59"/>
        <v>0</v>
      </c>
      <c r="AA43" s="42">
        <f t="shared" si="59"/>
        <v>104</v>
      </c>
      <c r="AB43" s="42">
        <f t="shared" si="59"/>
        <v>0</v>
      </c>
      <c r="AC43" s="42">
        <f t="shared" si="59"/>
        <v>0</v>
      </c>
      <c r="AD43" s="42">
        <f t="shared" si="59"/>
        <v>0</v>
      </c>
      <c r="AE43" s="42">
        <f t="shared" si="59"/>
        <v>0</v>
      </c>
      <c r="AF43" s="42">
        <f t="shared" si="59"/>
        <v>0</v>
      </c>
      <c r="AG43" s="42">
        <f t="shared" si="59"/>
        <v>0</v>
      </c>
      <c r="AH43" s="42">
        <f t="shared" si="59"/>
        <v>0</v>
      </c>
      <c r="AI43" s="42">
        <f t="shared" ref="AI43" si="60">AI44</f>
        <v>0</v>
      </c>
      <c r="AJ43" s="56"/>
      <c r="AK43" s="56"/>
      <c r="AL43" s="62" t="s">
        <v>63</v>
      </c>
      <c r="AM43" s="202">
        <f>AN43+AO43</f>
        <v>1081.905</v>
      </c>
      <c r="AN43" s="202">
        <f>15*6557/100</f>
        <v>983.55</v>
      </c>
      <c r="AO43" s="202">
        <f t="shared" si="54"/>
        <v>98.355000000000004</v>
      </c>
      <c r="AP43" s="180">
        <f>70*AO43/100</f>
        <v>68.848500000000001</v>
      </c>
      <c r="AQ43" s="180">
        <f t="shared" si="56"/>
        <v>29.506500000000003</v>
      </c>
      <c r="AR43" s="56"/>
      <c r="AS43" s="56"/>
      <c r="AT43" s="56"/>
      <c r="AU43" s="56"/>
      <c r="AV43" s="56"/>
      <c r="AW43" s="56"/>
      <c r="AX43" s="56"/>
      <c r="AY43" s="56"/>
      <c r="AZ43" s="56"/>
    </row>
    <row r="44" spans="1:52" s="52" customFormat="1" ht="15.75" customHeight="1" x14ac:dyDescent="0.2">
      <c r="A44" s="66"/>
      <c r="B44" s="68" t="s">
        <v>103</v>
      </c>
      <c r="C44" s="37"/>
      <c r="D44" s="44">
        <f>J44+P44</f>
        <v>1143</v>
      </c>
      <c r="E44" s="44">
        <f t="shared" ref="E44" si="61">K44+Q44</f>
        <v>1143</v>
      </c>
      <c r="F44" s="45">
        <f t="shared" ref="F44" si="62">L44+R44</f>
        <v>104</v>
      </c>
      <c r="G44" s="100">
        <f>M44+S44</f>
        <v>2780</v>
      </c>
      <c r="H44" s="100">
        <f t="shared" ref="H44:I44" si="63">N44+T44</f>
        <v>0</v>
      </c>
      <c r="I44" s="45">
        <f t="shared" si="63"/>
        <v>2350</v>
      </c>
      <c r="J44" s="52">
        <v>1039</v>
      </c>
      <c r="K44" s="45">
        <v>1039</v>
      </c>
      <c r="L44" s="45">
        <f t="shared" ref="L44" si="64">J44-K44</f>
        <v>0</v>
      </c>
      <c r="M44" s="100">
        <f>N70+N82+N48</f>
        <v>2246</v>
      </c>
      <c r="N44" s="100">
        <v>0</v>
      </c>
      <c r="O44" s="45">
        <f>L44+M44-N44</f>
        <v>2246</v>
      </c>
      <c r="P44" s="44">
        <f t="shared" si="39"/>
        <v>104</v>
      </c>
      <c r="Q44" s="45">
        <v>104</v>
      </c>
      <c r="R44" s="45">
        <f t="shared" ref="R44" si="65">X44+AD44</f>
        <v>104</v>
      </c>
      <c r="S44" s="100">
        <f>T70+T82+T48</f>
        <v>534</v>
      </c>
      <c r="T44" s="100"/>
      <c r="U44" s="45">
        <f t="shared" ref="U44" si="66">AA44+AG44</f>
        <v>104</v>
      </c>
      <c r="V44" s="52">
        <v>104</v>
      </c>
      <c r="W44" s="45"/>
      <c r="X44" s="45">
        <f t="shared" ref="X44" si="67">V44-W44</f>
        <v>104</v>
      </c>
      <c r="Y44" s="100">
        <v>0</v>
      </c>
      <c r="Z44" s="100">
        <v>0</v>
      </c>
      <c r="AA44" s="45">
        <f t="shared" ref="AA44" si="68">X44+Y44-Z44</f>
        <v>104</v>
      </c>
      <c r="AC44" s="45"/>
      <c r="AD44" s="45">
        <f t="shared" ref="AD44" si="69">AB44-AC44</f>
        <v>0</v>
      </c>
      <c r="AE44" s="45">
        <v>0</v>
      </c>
      <c r="AF44" s="45">
        <v>0</v>
      </c>
      <c r="AG44" s="45">
        <f t="shared" ref="AG44" si="70">AD44+AE44-AF44</f>
        <v>0</v>
      </c>
      <c r="AH44" s="45"/>
      <c r="AI44" s="45"/>
      <c r="AJ44" s="60"/>
      <c r="AK44" s="60"/>
      <c r="AL44" s="62" t="s">
        <v>64</v>
      </c>
      <c r="AM44" s="202">
        <f>AN44+AO44</f>
        <v>1081.905</v>
      </c>
      <c r="AN44" s="202">
        <f>15*6557/100</f>
        <v>983.55</v>
      </c>
      <c r="AO44" s="202">
        <f t="shared" si="54"/>
        <v>98.355000000000004</v>
      </c>
      <c r="AP44" s="180">
        <f>70*AO44/100</f>
        <v>68.848500000000001</v>
      </c>
      <c r="AQ44" s="180">
        <f t="shared" si="56"/>
        <v>29.506500000000003</v>
      </c>
      <c r="AR44" s="60"/>
      <c r="AS44" s="60"/>
      <c r="AT44" s="60"/>
      <c r="AU44" s="60"/>
      <c r="AV44" s="60"/>
      <c r="AW44" s="60"/>
      <c r="AX44" s="60"/>
      <c r="AY44" s="60"/>
      <c r="AZ44" s="60"/>
    </row>
    <row r="45" spans="1:52" s="57" customFormat="1" ht="15.75" customHeight="1" x14ac:dyDescent="0.2">
      <c r="A45" s="66" t="s">
        <v>57</v>
      </c>
      <c r="B45" s="65" t="s">
        <v>58</v>
      </c>
      <c r="C45" s="35"/>
      <c r="D45" s="42">
        <f>SUM(D46:D53)</f>
        <v>4573</v>
      </c>
      <c r="E45" s="42">
        <f t="shared" ref="E45:AH45" si="71">SUM(E46:E53)</f>
        <v>1127</v>
      </c>
      <c r="F45" s="42">
        <f t="shared" si="71"/>
        <v>3526</v>
      </c>
      <c r="G45" s="26">
        <f t="shared" si="71"/>
        <v>0</v>
      </c>
      <c r="H45" s="26">
        <f t="shared" si="71"/>
        <v>495</v>
      </c>
      <c r="I45" s="42">
        <f t="shared" si="71"/>
        <v>3072</v>
      </c>
      <c r="J45" s="42">
        <f t="shared" si="71"/>
        <v>4157</v>
      </c>
      <c r="K45" s="42">
        <f t="shared" si="71"/>
        <v>1043</v>
      </c>
      <c r="L45" s="42">
        <f t="shared" si="71"/>
        <v>3114</v>
      </c>
      <c r="M45" s="26">
        <f t="shared" si="71"/>
        <v>0</v>
      </c>
      <c r="N45" s="26">
        <f t="shared" si="71"/>
        <v>454</v>
      </c>
      <c r="O45" s="42">
        <f t="shared" si="71"/>
        <v>2660</v>
      </c>
      <c r="P45" s="42">
        <f t="shared" si="71"/>
        <v>416</v>
      </c>
      <c r="Q45" s="42">
        <f t="shared" si="71"/>
        <v>84</v>
      </c>
      <c r="R45" s="42">
        <f t="shared" si="71"/>
        <v>412</v>
      </c>
      <c r="S45" s="26">
        <f t="shared" si="71"/>
        <v>0</v>
      </c>
      <c r="T45" s="26">
        <f t="shared" si="71"/>
        <v>41</v>
      </c>
      <c r="U45" s="42">
        <f t="shared" si="71"/>
        <v>412</v>
      </c>
      <c r="V45" s="42">
        <f t="shared" si="71"/>
        <v>130</v>
      </c>
      <c r="W45" s="42">
        <f t="shared" si="71"/>
        <v>0</v>
      </c>
      <c r="X45" s="42">
        <f t="shared" si="71"/>
        <v>130</v>
      </c>
      <c r="Y45" s="26">
        <f t="shared" si="71"/>
        <v>0</v>
      </c>
      <c r="Z45" s="26">
        <f t="shared" si="71"/>
        <v>0</v>
      </c>
      <c r="AA45" s="42">
        <f t="shared" si="71"/>
        <v>130</v>
      </c>
      <c r="AB45" s="42">
        <f t="shared" si="71"/>
        <v>286</v>
      </c>
      <c r="AC45" s="42">
        <f t="shared" si="71"/>
        <v>4</v>
      </c>
      <c r="AD45" s="42">
        <f t="shared" si="71"/>
        <v>282</v>
      </c>
      <c r="AE45" s="42">
        <f t="shared" si="71"/>
        <v>0</v>
      </c>
      <c r="AF45" s="42">
        <f t="shared" si="71"/>
        <v>0</v>
      </c>
      <c r="AG45" s="42">
        <f t="shared" si="71"/>
        <v>282</v>
      </c>
      <c r="AH45" s="42">
        <f t="shared" si="71"/>
        <v>0</v>
      </c>
      <c r="AI45" s="55"/>
      <c r="AJ45" s="56"/>
      <c r="AK45" s="56"/>
      <c r="AL45" s="63" t="s">
        <v>184</v>
      </c>
      <c r="AM45" s="180">
        <f>AN45+AO45</f>
        <v>721.27</v>
      </c>
      <c r="AN45" s="180">
        <f>10*6557/100</f>
        <v>655.7</v>
      </c>
      <c r="AO45" s="180">
        <f t="shared" si="54"/>
        <v>65.569999999999993</v>
      </c>
      <c r="AP45" s="180">
        <v>0</v>
      </c>
      <c r="AQ45" s="180">
        <f t="shared" si="56"/>
        <v>65.569999999999993</v>
      </c>
      <c r="AR45" s="56"/>
      <c r="AS45" s="56"/>
      <c r="AT45" s="56"/>
      <c r="AU45" s="56"/>
      <c r="AV45" s="56"/>
      <c r="AW45" s="56"/>
      <c r="AX45" s="56"/>
      <c r="AY45" s="56"/>
      <c r="AZ45" s="56"/>
    </row>
    <row r="46" spans="1:52" s="52" customFormat="1" ht="15.75" customHeight="1" x14ac:dyDescent="0.2">
      <c r="A46" s="66" t="s">
        <v>84</v>
      </c>
      <c r="B46" s="69" t="s">
        <v>59</v>
      </c>
      <c r="C46" s="37"/>
      <c r="D46" s="44">
        <f t="shared" si="36"/>
        <v>616</v>
      </c>
      <c r="E46" s="44">
        <f t="shared" ref="E46:E53" si="72">K46+Q46</f>
        <v>530</v>
      </c>
      <c r="F46" s="45">
        <f t="shared" ref="F46:F53" si="73">L46+R46</f>
        <v>127</v>
      </c>
      <c r="G46" s="100">
        <f t="shared" ref="G46:G53" si="74">M46+S46</f>
        <v>0</v>
      </c>
      <c r="H46" s="100">
        <f t="shared" ref="H46:I53" si="75">N46+T46</f>
        <v>0</v>
      </c>
      <c r="I46" s="45">
        <f t="shared" si="75"/>
        <v>127</v>
      </c>
      <c r="J46" s="52">
        <v>560</v>
      </c>
      <c r="K46" s="45">
        <v>489</v>
      </c>
      <c r="L46" s="45">
        <f t="shared" ref="L46:L53" si="76">J46-K46</f>
        <v>71</v>
      </c>
      <c r="M46" s="100">
        <v>0</v>
      </c>
      <c r="N46" s="100">
        <v>0</v>
      </c>
      <c r="O46" s="45">
        <f t="shared" ref="O46:O52" si="77">L46+M46-N46</f>
        <v>71</v>
      </c>
      <c r="P46" s="44">
        <f t="shared" si="39"/>
        <v>56</v>
      </c>
      <c r="Q46" s="45">
        <v>41</v>
      </c>
      <c r="R46" s="45">
        <f t="shared" ref="R46:R52" si="78">X46+AD46</f>
        <v>56</v>
      </c>
      <c r="S46" s="100">
        <f t="shared" ref="S46:S53" si="79">Y46+AE46</f>
        <v>0</v>
      </c>
      <c r="T46" s="100">
        <v>0</v>
      </c>
      <c r="U46" s="45">
        <f t="shared" ref="U46:U53" si="80">AA46+AG46</f>
        <v>56</v>
      </c>
      <c r="V46" s="52">
        <v>17</v>
      </c>
      <c r="W46" s="45"/>
      <c r="X46" s="45">
        <f t="shared" ref="X46:X53" si="81">V46-W46</f>
        <v>17</v>
      </c>
      <c r="Y46" s="100">
        <v>0</v>
      </c>
      <c r="Z46" s="100">
        <v>0</v>
      </c>
      <c r="AA46" s="45">
        <f t="shared" ref="AA46:AA53" si="82">X46+Y46-Z46</f>
        <v>17</v>
      </c>
      <c r="AB46" s="52">
        <v>39</v>
      </c>
      <c r="AC46" s="45"/>
      <c r="AD46" s="45">
        <f t="shared" ref="AD46:AD53" si="83">AB46-AC46</f>
        <v>39</v>
      </c>
      <c r="AE46" s="45">
        <v>0</v>
      </c>
      <c r="AF46" s="45">
        <v>0</v>
      </c>
      <c r="AG46" s="45">
        <f t="shared" ref="AG46:AG53" si="84">AD46+AE46-AF46</f>
        <v>39</v>
      </c>
      <c r="AH46" s="45"/>
      <c r="AI46" s="45"/>
      <c r="AJ46" s="60"/>
      <c r="AK46" s="60"/>
      <c r="AM46" s="182">
        <f>SUM(AM38:AM45)</f>
        <v>7212.6999999999989</v>
      </c>
      <c r="AN46" s="182">
        <f>SUM(AN38:AN45)</f>
        <v>6557</v>
      </c>
      <c r="AO46" s="182">
        <f>SUM(AO38:AO45)</f>
        <v>655.7</v>
      </c>
      <c r="AP46" s="182">
        <f>SUM(AP38:AP45)</f>
        <v>186.87450000000001</v>
      </c>
      <c r="AQ46" s="182">
        <f>SUM(AQ38:AQ45)</f>
        <v>468.82550000000003</v>
      </c>
      <c r="AR46" s="60"/>
      <c r="AS46" s="60"/>
      <c r="AT46" s="60"/>
      <c r="AU46" s="60"/>
      <c r="AV46" s="60"/>
      <c r="AW46" s="60"/>
      <c r="AX46" s="60"/>
      <c r="AY46" s="60"/>
      <c r="AZ46" s="60"/>
    </row>
    <row r="47" spans="1:52" s="52" customFormat="1" ht="15.75" customHeight="1" x14ac:dyDescent="0.2">
      <c r="A47" s="66" t="s">
        <v>87</v>
      </c>
      <c r="B47" s="69" t="s">
        <v>72</v>
      </c>
      <c r="C47" s="37"/>
      <c r="D47" s="44">
        <f t="shared" si="36"/>
        <v>499</v>
      </c>
      <c r="E47" s="44">
        <f t="shared" si="72"/>
        <v>37</v>
      </c>
      <c r="F47" s="45">
        <f t="shared" si="73"/>
        <v>462</v>
      </c>
      <c r="G47" s="100">
        <f t="shared" si="74"/>
        <v>0</v>
      </c>
      <c r="H47" s="100">
        <f t="shared" si="75"/>
        <v>0</v>
      </c>
      <c r="I47" s="45">
        <f t="shared" si="75"/>
        <v>462</v>
      </c>
      <c r="J47" s="52">
        <v>454</v>
      </c>
      <c r="K47" s="45">
        <v>37</v>
      </c>
      <c r="L47" s="45">
        <f t="shared" si="76"/>
        <v>417</v>
      </c>
      <c r="M47" s="100">
        <v>0</v>
      </c>
      <c r="N47" s="100">
        <v>0</v>
      </c>
      <c r="O47" s="45">
        <f t="shared" si="77"/>
        <v>417</v>
      </c>
      <c r="P47" s="44">
        <f t="shared" si="39"/>
        <v>45</v>
      </c>
      <c r="Q47" s="45">
        <v>0</v>
      </c>
      <c r="R47" s="45">
        <f t="shared" si="78"/>
        <v>45</v>
      </c>
      <c r="S47" s="100">
        <f t="shared" si="79"/>
        <v>0</v>
      </c>
      <c r="T47" s="100">
        <v>0</v>
      </c>
      <c r="U47" s="45">
        <f t="shared" si="80"/>
        <v>45</v>
      </c>
      <c r="W47" s="45"/>
      <c r="X47" s="45">
        <f t="shared" si="81"/>
        <v>0</v>
      </c>
      <c r="Y47" s="100">
        <v>0</v>
      </c>
      <c r="Z47" s="100">
        <v>0</v>
      </c>
      <c r="AA47" s="45">
        <f t="shared" si="82"/>
        <v>0</v>
      </c>
      <c r="AB47" s="52">
        <v>45</v>
      </c>
      <c r="AC47" s="45"/>
      <c r="AD47" s="45">
        <f t="shared" si="83"/>
        <v>45</v>
      </c>
      <c r="AE47" s="45">
        <v>0</v>
      </c>
      <c r="AF47" s="45">
        <v>0</v>
      </c>
      <c r="AG47" s="45">
        <f t="shared" si="84"/>
        <v>45</v>
      </c>
      <c r="AH47" s="45"/>
      <c r="AI47" s="45"/>
      <c r="AJ47" s="60"/>
      <c r="AK47" s="60"/>
      <c r="AL47" s="60"/>
      <c r="AM47" s="60"/>
      <c r="AN47" s="60"/>
      <c r="AO47" s="60"/>
      <c r="AP47" s="179">
        <f>AP46+AQ46</f>
        <v>655.7</v>
      </c>
      <c r="AQ47" s="60"/>
      <c r="AR47" s="60"/>
      <c r="AS47" s="60"/>
      <c r="AT47" s="60"/>
      <c r="AU47" s="60"/>
      <c r="AV47" s="60"/>
      <c r="AW47" s="60"/>
      <c r="AX47" s="60"/>
      <c r="AY47" s="60"/>
      <c r="AZ47" s="60"/>
    </row>
    <row r="48" spans="1:52" s="52" customFormat="1" ht="15.75" customHeight="1" x14ac:dyDescent="0.2">
      <c r="A48" s="66" t="s">
        <v>88</v>
      </c>
      <c r="B48" s="69" t="s">
        <v>67</v>
      </c>
      <c r="C48" s="37"/>
      <c r="D48" s="44">
        <f t="shared" si="36"/>
        <v>499</v>
      </c>
      <c r="E48" s="44">
        <f>K48+Q48</f>
        <v>4</v>
      </c>
      <c r="F48" s="45">
        <f>L48+R48</f>
        <v>495</v>
      </c>
      <c r="G48" s="100">
        <f t="shared" si="74"/>
        <v>0</v>
      </c>
      <c r="H48" s="100">
        <f>N48+T48</f>
        <v>495</v>
      </c>
      <c r="I48" s="45">
        <f>O48+U48</f>
        <v>41</v>
      </c>
      <c r="J48" s="52">
        <v>454</v>
      </c>
      <c r="K48" s="45">
        <v>0</v>
      </c>
      <c r="L48" s="45">
        <f t="shared" si="76"/>
        <v>454</v>
      </c>
      <c r="M48" s="100">
        <v>0</v>
      </c>
      <c r="N48" s="100">
        <v>454</v>
      </c>
      <c r="O48" s="45">
        <f>L48+M48-N48</f>
        <v>0</v>
      </c>
      <c r="P48" s="44">
        <f t="shared" si="39"/>
        <v>45</v>
      </c>
      <c r="Q48" s="45">
        <v>4</v>
      </c>
      <c r="R48" s="45">
        <f>X48+AD48</f>
        <v>41</v>
      </c>
      <c r="S48" s="100">
        <f t="shared" si="79"/>
        <v>0</v>
      </c>
      <c r="T48" s="100">
        <v>41</v>
      </c>
      <c r="U48" s="45">
        <f t="shared" si="80"/>
        <v>41</v>
      </c>
      <c r="W48" s="45"/>
      <c r="X48" s="45">
        <f t="shared" si="81"/>
        <v>0</v>
      </c>
      <c r="Y48" s="100">
        <v>0</v>
      </c>
      <c r="Z48" s="100">
        <v>0</v>
      </c>
      <c r="AA48" s="45">
        <f t="shared" si="82"/>
        <v>0</v>
      </c>
      <c r="AB48" s="52">
        <v>45</v>
      </c>
      <c r="AC48" s="45">
        <v>4</v>
      </c>
      <c r="AD48" s="45">
        <f t="shared" si="83"/>
        <v>41</v>
      </c>
      <c r="AE48" s="45">
        <v>0</v>
      </c>
      <c r="AF48" s="45">
        <v>0</v>
      </c>
      <c r="AG48" s="45">
        <f t="shared" si="84"/>
        <v>41</v>
      </c>
      <c r="AH48" s="45"/>
      <c r="AI48" s="45"/>
      <c r="AJ48" s="60"/>
      <c r="AK48" s="60"/>
      <c r="AL48" s="60"/>
      <c r="AM48" s="60"/>
      <c r="AN48" s="60"/>
      <c r="AO48" s="60"/>
      <c r="AP48" s="60"/>
      <c r="AQ48" s="60"/>
      <c r="AR48" s="60"/>
      <c r="AS48" s="60"/>
      <c r="AT48" s="60"/>
      <c r="AU48" s="60"/>
      <c r="AV48" s="60"/>
      <c r="AW48" s="60"/>
      <c r="AX48" s="60"/>
      <c r="AY48" s="60"/>
      <c r="AZ48" s="60"/>
    </row>
    <row r="49" spans="1:52" s="52" customFormat="1" ht="15.75" customHeight="1" x14ac:dyDescent="0.2">
      <c r="A49" s="66" t="s">
        <v>89</v>
      </c>
      <c r="B49" s="69" t="s">
        <v>68</v>
      </c>
      <c r="C49" s="37"/>
      <c r="D49" s="44">
        <f t="shared" si="36"/>
        <v>547</v>
      </c>
      <c r="E49" s="44">
        <f t="shared" si="72"/>
        <v>47</v>
      </c>
      <c r="F49" s="45">
        <f t="shared" si="73"/>
        <v>500</v>
      </c>
      <c r="G49" s="100">
        <f t="shared" si="74"/>
        <v>0</v>
      </c>
      <c r="H49" s="100">
        <f t="shared" si="75"/>
        <v>0</v>
      </c>
      <c r="I49" s="45">
        <f t="shared" si="75"/>
        <v>500</v>
      </c>
      <c r="J49" s="52">
        <v>497</v>
      </c>
      <c r="K49" s="45">
        <v>47</v>
      </c>
      <c r="L49" s="45">
        <f t="shared" si="76"/>
        <v>450</v>
      </c>
      <c r="M49" s="100">
        <v>0</v>
      </c>
      <c r="N49" s="100">
        <v>0</v>
      </c>
      <c r="O49" s="45">
        <f t="shared" si="77"/>
        <v>450</v>
      </c>
      <c r="P49" s="44">
        <f t="shared" si="39"/>
        <v>50</v>
      </c>
      <c r="Q49" s="45">
        <v>0</v>
      </c>
      <c r="R49" s="45">
        <f t="shared" si="78"/>
        <v>50</v>
      </c>
      <c r="S49" s="100">
        <f t="shared" si="79"/>
        <v>0</v>
      </c>
      <c r="T49" s="100">
        <v>0</v>
      </c>
      <c r="U49" s="45">
        <f t="shared" si="80"/>
        <v>50</v>
      </c>
      <c r="V49" s="52">
        <v>15</v>
      </c>
      <c r="W49" s="45"/>
      <c r="X49" s="45">
        <f t="shared" si="81"/>
        <v>15</v>
      </c>
      <c r="Y49" s="100">
        <v>0</v>
      </c>
      <c r="Z49" s="100">
        <v>0</v>
      </c>
      <c r="AA49" s="45">
        <f t="shared" si="82"/>
        <v>15</v>
      </c>
      <c r="AB49" s="52">
        <v>35</v>
      </c>
      <c r="AC49" s="45"/>
      <c r="AD49" s="45">
        <f t="shared" si="83"/>
        <v>35</v>
      </c>
      <c r="AE49" s="45">
        <v>0</v>
      </c>
      <c r="AF49" s="45">
        <v>0</v>
      </c>
      <c r="AG49" s="45">
        <f t="shared" si="84"/>
        <v>35</v>
      </c>
      <c r="AH49" s="45"/>
      <c r="AI49" s="45"/>
      <c r="AJ49" s="60"/>
      <c r="AK49" s="60"/>
      <c r="AL49" s="60"/>
      <c r="AM49" s="60"/>
      <c r="AN49" s="60"/>
      <c r="AO49" s="60"/>
      <c r="AP49" s="60"/>
      <c r="AQ49" s="60"/>
      <c r="AR49" s="60"/>
      <c r="AS49" s="60"/>
      <c r="AT49" s="60"/>
      <c r="AU49" s="60"/>
      <c r="AV49" s="60"/>
      <c r="AW49" s="60"/>
      <c r="AX49" s="60"/>
      <c r="AY49" s="60"/>
      <c r="AZ49" s="60"/>
    </row>
    <row r="50" spans="1:52" s="52" customFormat="1" ht="15.75" customHeight="1" x14ac:dyDescent="0.25">
      <c r="A50" s="66" t="s">
        <v>90</v>
      </c>
      <c r="B50" s="37" t="s">
        <v>97</v>
      </c>
      <c r="C50" s="37"/>
      <c r="D50" s="44">
        <f t="shared" si="36"/>
        <v>452</v>
      </c>
      <c r="E50" s="44">
        <f t="shared" si="72"/>
        <v>0</v>
      </c>
      <c r="F50" s="45">
        <f t="shared" si="73"/>
        <v>452</v>
      </c>
      <c r="G50" s="100">
        <f t="shared" si="74"/>
        <v>0</v>
      </c>
      <c r="H50" s="100">
        <f t="shared" si="75"/>
        <v>0</v>
      </c>
      <c r="I50" s="45">
        <f t="shared" si="75"/>
        <v>452</v>
      </c>
      <c r="J50" s="52">
        <v>411</v>
      </c>
      <c r="K50" s="45">
        <v>0</v>
      </c>
      <c r="L50" s="45">
        <f t="shared" si="76"/>
        <v>411</v>
      </c>
      <c r="M50" s="100">
        <v>0</v>
      </c>
      <c r="N50" s="100">
        <v>0</v>
      </c>
      <c r="O50" s="45">
        <f t="shared" si="77"/>
        <v>411</v>
      </c>
      <c r="P50" s="44">
        <f t="shared" si="39"/>
        <v>41</v>
      </c>
      <c r="Q50" s="45">
        <v>0</v>
      </c>
      <c r="R50" s="45">
        <f t="shared" si="78"/>
        <v>41</v>
      </c>
      <c r="S50" s="100">
        <f t="shared" si="79"/>
        <v>0</v>
      </c>
      <c r="T50" s="100">
        <v>0</v>
      </c>
      <c r="U50" s="45">
        <f t="shared" si="80"/>
        <v>41</v>
      </c>
      <c r="W50" s="45"/>
      <c r="X50" s="45">
        <f t="shared" si="81"/>
        <v>0</v>
      </c>
      <c r="Y50" s="100">
        <v>0</v>
      </c>
      <c r="Z50" s="100">
        <v>0</v>
      </c>
      <c r="AA50" s="45">
        <f t="shared" si="82"/>
        <v>0</v>
      </c>
      <c r="AB50" s="52">
        <v>41</v>
      </c>
      <c r="AC50" s="45"/>
      <c r="AD50" s="45">
        <f t="shared" si="83"/>
        <v>41</v>
      </c>
      <c r="AE50" s="45">
        <v>0</v>
      </c>
      <c r="AF50" s="45">
        <v>0</v>
      </c>
      <c r="AG50" s="45">
        <f t="shared" si="84"/>
        <v>41</v>
      </c>
      <c r="AH50" s="45"/>
      <c r="AI50" s="45"/>
      <c r="AJ50" s="60"/>
      <c r="AK50" s="60"/>
      <c r="AL50" s="60"/>
      <c r="AM50" s="60"/>
      <c r="AN50" s="60"/>
      <c r="AO50" s="60"/>
      <c r="AP50" s="60"/>
      <c r="AQ50" s="60"/>
      <c r="AR50" s="60"/>
      <c r="AS50" s="60"/>
      <c r="AT50" s="60"/>
      <c r="AU50" s="60"/>
      <c r="AV50" s="60"/>
      <c r="AW50" s="60"/>
      <c r="AX50" s="60"/>
      <c r="AY50" s="60"/>
      <c r="AZ50" s="60"/>
    </row>
    <row r="51" spans="1:52" s="52" customFormat="1" ht="15.75" customHeight="1" x14ac:dyDescent="0.2">
      <c r="A51" s="66" t="s">
        <v>91</v>
      </c>
      <c r="B51" s="69" t="s">
        <v>73</v>
      </c>
      <c r="C51" s="37"/>
      <c r="D51" s="44">
        <f t="shared" si="36"/>
        <v>766</v>
      </c>
      <c r="E51" s="44">
        <f t="shared" si="72"/>
        <v>0</v>
      </c>
      <c r="F51" s="45">
        <f t="shared" si="73"/>
        <v>766</v>
      </c>
      <c r="G51" s="100">
        <f t="shared" si="74"/>
        <v>0</v>
      </c>
      <c r="H51" s="100">
        <f t="shared" si="75"/>
        <v>0</v>
      </c>
      <c r="I51" s="45">
        <f t="shared" si="75"/>
        <v>766</v>
      </c>
      <c r="J51" s="52">
        <v>696</v>
      </c>
      <c r="K51" s="45">
        <v>0</v>
      </c>
      <c r="L51" s="45">
        <f t="shared" si="76"/>
        <v>696</v>
      </c>
      <c r="M51" s="100">
        <v>0</v>
      </c>
      <c r="N51" s="100">
        <v>0</v>
      </c>
      <c r="O51" s="45">
        <f t="shared" si="77"/>
        <v>696</v>
      </c>
      <c r="P51" s="44">
        <f t="shared" si="39"/>
        <v>70</v>
      </c>
      <c r="Q51" s="45">
        <v>0</v>
      </c>
      <c r="R51" s="45">
        <f t="shared" si="78"/>
        <v>70</v>
      </c>
      <c r="S51" s="100">
        <f t="shared" si="79"/>
        <v>0</v>
      </c>
      <c r="T51" s="100">
        <v>0</v>
      </c>
      <c r="U51" s="45">
        <f t="shared" si="80"/>
        <v>70</v>
      </c>
      <c r="V51" s="52">
        <v>49</v>
      </c>
      <c r="W51" s="45"/>
      <c r="X51" s="45">
        <f t="shared" si="81"/>
        <v>49</v>
      </c>
      <c r="Y51" s="100">
        <v>0</v>
      </c>
      <c r="Z51" s="100">
        <v>0</v>
      </c>
      <c r="AA51" s="45">
        <f t="shared" si="82"/>
        <v>49</v>
      </c>
      <c r="AB51" s="52">
        <v>21</v>
      </c>
      <c r="AC51" s="45"/>
      <c r="AD51" s="45">
        <f t="shared" si="83"/>
        <v>21</v>
      </c>
      <c r="AE51" s="45">
        <v>0</v>
      </c>
      <c r="AF51" s="45">
        <v>0</v>
      </c>
      <c r="AG51" s="45">
        <f t="shared" si="84"/>
        <v>21</v>
      </c>
      <c r="AH51" s="45"/>
      <c r="AI51" s="45"/>
      <c r="AJ51" s="60"/>
      <c r="AK51" s="60"/>
      <c r="AL51" s="60"/>
      <c r="AM51" s="60"/>
      <c r="AN51" s="60"/>
      <c r="AO51" s="60"/>
      <c r="AP51" s="60"/>
      <c r="AQ51" s="60"/>
      <c r="AR51" s="60"/>
      <c r="AS51" s="60"/>
      <c r="AT51" s="60"/>
      <c r="AU51" s="60"/>
      <c r="AV51" s="60"/>
      <c r="AW51" s="60"/>
      <c r="AX51" s="60"/>
      <c r="AY51" s="60"/>
      <c r="AZ51" s="60"/>
    </row>
    <row r="52" spans="1:52" s="52" customFormat="1" ht="15.75" customHeight="1" x14ac:dyDescent="0.2">
      <c r="A52" s="66" t="s">
        <v>92</v>
      </c>
      <c r="B52" s="69" t="s">
        <v>69</v>
      </c>
      <c r="C52" s="37"/>
      <c r="D52" s="44">
        <f t="shared" si="36"/>
        <v>766</v>
      </c>
      <c r="E52" s="44">
        <f t="shared" si="72"/>
        <v>317</v>
      </c>
      <c r="F52" s="45">
        <f t="shared" si="73"/>
        <v>449</v>
      </c>
      <c r="G52" s="100">
        <f t="shared" si="74"/>
        <v>0</v>
      </c>
      <c r="H52" s="100">
        <f t="shared" si="75"/>
        <v>0</v>
      </c>
      <c r="I52" s="45">
        <f t="shared" si="75"/>
        <v>449</v>
      </c>
      <c r="J52" s="52">
        <v>696</v>
      </c>
      <c r="K52" s="45">
        <v>317</v>
      </c>
      <c r="L52" s="45">
        <f t="shared" si="76"/>
        <v>379</v>
      </c>
      <c r="M52" s="100">
        <v>0</v>
      </c>
      <c r="N52" s="100">
        <v>0</v>
      </c>
      <c r="O52" s="45">
        <f t="shared" si="77"/>
        <v>379</v>
      </c>
      <c r="P52" s="44">
        <f t="shared" si="39"/>
        <v>70</v>
      </c>
      <c r="Q52" s="45">
        <v>0</v>
      </c>
      <c r="R52" s="45">
        <f t="shared" si="78"/>
        <v>70</v>
      </c>
      <c r="S52" s="100">
        <f t="shared" si="79"/>
        <v>0</v>
      </c>
      <c r="T52" s="100">
        <v>0</v>
      </c>
      <c r="U52" s="45">
        <f t="shared" si="80"/>
        <v>70</v>
      </c>
      <c r="V52" s="52">
        <v>49</v>
      </c>
      <c r="W52" s="45"/>
      <c r="X52" s="45">
        <f t="shared" si="81"/>
        <v>49</v>
      </c>
      <c r="Y52" s="100">
        <v>0</v>
      </c>
      <c r="Z52" s="100">
        <v>0</v>
      </c>
      <c r="AA52" s="45">
        <f t="shared" si="82"/>
        <v>49</v>
      </c>
      <c r="AB52" s="52">
        <v>21</v>
      </c>
      <c r="AC52" s="45"/>
      <c r="AD52" s="45">
        <f t="shared" si="83"/>
        <v>21</v>
      </c>
      <c r="AE52" s="45">
        <v>0</v>
      </c>
      <c r="AF52" s="45">
        <v>0</v>
      </c>
      <c r="AG52" s="45">
        <f t="shared" si="84"/>
        <v>21</v>
      </c>
      <c r="AH52" s="45"/>
      <c r="AI52" s="45"/>
      <c r="AJ52" s="60"/>
      <c r="AK52" s="60"/>
      <c r="AL52" s="60"/>
      <c r="AM52" s="60"/>
      <c r="AN52" s="60"/>
      <c r="AO52" s="60"/>
      <c r="AP52" s="60"/>
      <c r="AQ52" s="60"/>
      <c r="AR52" s="60"/>
      <c r="AS52" s="60"/>
      <c r="AT52" s="60"/>
      <c r="AU52" s="60"/>
      <c r="AV52" s="60"/>
      <c r="AW52" s="60"/>
      <c r="AX52" s="60"/>
      <c r="AY52" s="60"/>
      <c r="AZ52" s="60"/>
    </row>
    <row r="53" spans="1:52" s="52" customFormat="1" ht="15.75" customHeight="1" x14ac:dyDescent="0.25">
      <c r="A53" s="66" t="s">
        <v>96</v>
      </c>
      <c r="B53" s="37" t="s">
        <v>77</v>
      </c>
      <c r="C53" s="37"/>
      <c r="D53" s="44">
        <f t="shared" si="36"/>
        <v>428</v>
      </c>
      <c r="E53" s="44">
        <f t="shared" si="72"/>
        <v>192</v>
      </c>
      <c r="F53" s="45">
        <f t="shared" si="73"/>
        <v>275</v>
      </c>
      <c r="G53" s="100">
        <f t="shared" si="74"/>
        <v>0</v>
      </c>
      <c r="H53" s="100">
        <f t="shared" si="75"/>
        <v>0</v>
      </c>
      <c r="I53" s="45">
        <f t="shared" si="75"/>
        <v>275</v>
      </c>
      <c r="J53" s="52">
        <v>389</v>
      </c>
      <c r="K53" s="45">
        <v>153</v>
      </c>
      <c r="L53" s="45">
        <f t="shared" si="76"/>
        <v>236</v>
      </c>
      <c r="M53" s="100">
        <v>0</v>
      </c>
      <c r="N53" s="100">
        <v>0</v>
      </c>
      <c r="O53" s="45">
        <f>L53+M53-N53</f>
        <v>236</v>
      </c>
      <c r="P53" s="44">
        <f t="shared" si="39"/>
        <v>39</v>
      </c>
      <c r="Q53" s="45">
        <v>39</v>
      </c>
      <c r="R53" s="45">
        <f>X53+AD53</f>
        <v>39</v>
      </c>
      <c r="S53" s="100">
        <f t="shared" si="79"/>
        <v>0</v>
      </c>
      <c r="T53" s="100">
        <v>0</v>
      </c>
      <c r="U53" s="45">
        <f t="shared" si="80"/>
        <v>39</v>
      </c>
      <c r="W53" s="45"/>
      <c r="X53" s="45">
        <f t="shared" si="81"/>
        <v>0</v>
      </c>
      <c r="Y53" s="100">
        <v>0</v>
      </c>
      <c r="Z53" s="100">
        <v>0</v>
      </c>
      <c r="AA53" s="45">
        <f t="shared" si="82"/>
        <v>0</v>
      </c>
      <c r="AB53" s="52">
        <v>39</v>
      </c>
      <c r="AC53" s="45"/>
      <c r="AD53" s="45">
        <f t="shared" si="83"/>
        <v>39</v>
      </c>
      <c r="AE53" s="45">
        <v>0</v>
      </c>
      <c r="AF53" s="45">
        <v>0</v>
      </c>
      <c r="AG53" s="45">
        <f t="shared" si="84"/>
        <v>39</v>
      </c>
      <c r="AH53" s="45"/>
      <c r="AI53" s="45"/>
      <c r="AJ53" s="60"/>
      <c r="AK53" s="60"/>
      <c r="AL53" s="60"/>
      <c r="AM53" s="60"/>
      <c r="AN53" s="60"/>
      <c r="AO53" s="60"/>
      <c r="AP53" s="60"/>
      <c r="AQ53" s="60"/>
      <c r="AR53" s="60"/>
      <c r="AS53" s="60"/>
      <c r="AT53" s="60"/>
      <c r="AU53" s="60"/>
      <c r="AV53" s="60"/>
      <c r="AW53" s="60"/>
      <c r="AX53" s="60"/>
      <c r="AY53" s="60"/>
      <c r="AZ53" s="60"/>
    </row>
    <row r="54" spans="1:52" s="57" customFormat="1" ht="25.5" customHeight="1" x14ac:dyDescent="0.25">
      <c r="A54" s="50" t="s">
        <v>71</v>
      </c>
      <c r="B54" s="83" t="s">
        <v>82</v>
      </c>
      <c r="C54" s="35"/>
      <c r="D54" s="42">
        <f>D55+D68+D80</f>
        <v>36106.342503198204</v>
      </c>
      <c r="E54" s="42">
        <f t="shared" ref="E54:AH54" si="85">E55+E68+E80</f>
        <v>7771</v>
      </c>
      <c r="F54" s="42">
        <f t="shared" si="85"/>
        <v>28188.342503198208</v>
      </c>
      <c r="G54" s="26">
        <f t="shared" si="85"/>
        <v>1933</v>
      </c>
      <c r="H54" s="26">
        <f t="shared" si="85"/>
        <v>14409</v>
      </c>
      <c r="I54" s="42">
        <f t="shared" si="85"/>
        <v>16420.342503198208</v>
      </c>
      <c r="J54" s="42">
        <f t="shared" si="85"/>
        <v>32824.342503198204</v>
      </c>
      <c r="K54" s="42">
        <f t="shared" si="85"/>
        <v>7676</v>
      </c>
      <c r="L54" s="42">
        <f t="shared" si="85"/>
        <v>25148.342503198208</v>
      </c>
      <c r="M54" s="26">
        <f t="shared" si="85"/>
        <v>1933</v>
      </c>
      <c r="N54" s="26">
        <f t="shared" si="85"/>
        <v>12992</v>
      </c>
      <c r="O54" s="42">
        <f t="shared" si="85"/>
        <v>14089.342503198208</v>
      </c>
      <c r="P54" s="42">
        <f t="shared" si="85"/>
        <v>3282</v>
      </c>
      <c r="Q54" s="42">
        <f t="shared" si="85"/>
        <v>95</v>
      </c>
      <c r="R54" s="42">
        <f t="shared" si="85"/>
        <v>3040</v>
      </c>
      <c r="S54" s="26">
        <f t="shared" si="85"/>
        <v>0</v>
      </c>
      <c r="T54" s="26">
        <f t="shared" si="85"/>
        <v>1417</v>
      </c>
      <c r="U54" s="42">
        <f t="shared" si="85"/>
        <v>2392</v>
      </c>
      <c r="V54" s="42">
        <f t="shared" si="85"/>
        <v>1523</v>
      </c>
      <c r="W54" s="42">
        <f t="shared" si="85"/>
        <v>0</v>
      </c>
      <c r="X54" s="42">
        <f t="shared" si="85"/>
        <v>1523</v>
      </c>
      <c r="Y54" s="26">
        <f t="shared" si="85"/>
        <v>0</v>
      </c>
      <c r="Z54" s="26">
        <f t="shared" si="85"/>
        <v>456</v>
      </c>
      <c r="AA54" s="42">
        <f t="shared" si="85"/>
        <v>1067</v>
      </c>
      <c r="AB54" s="42">
        <f t="shared" si="85"/>
        <v>1759</v>
      </c>
      <c r="AC54" s="42">
        <f t="shared" si="85"/>
        <v>0</v>
      </c>
      <c r="AD54" s="42">
        <f t="shared" si="85"/>
        <v>1517</v>
      </c>
      <c r="AE54" s="42">
        <f t="shared" si="85"/>
        <v>0</v>
      </c>
      <c r="AF54" s="42">
        <f t="shared" si="85"/>
        <v>192</v>
      </c>
      <c r="AG54" s="42">
        <f t="shared" si="85"/>
        <v>1325</v>
      </c>
      <c r="AH54" s="42">
        <f t="shared" si="85"/>
        <v>0</v>
      </c>
      <c r="AI54" s="55"/>
      <c r="AJ54" s="56"/>
      <c r="AK54" s="56"/>
      <c r="AL54" s="56"/>
      <c r="AM54" s="56"/>
      <c r="AN54" s="56"/>
      <c r="AO54" s="56"/>
      <c r="AP54" s="56"/>
      <c r="AQ54" s="56"/>
      <c r="AR54" s="56"/>
      <c r="AS54" s="56"/>
      <c r="AT54" s="56"/>
      <c r="AU54" s="56"/>
      <c r="AV54" s="56"/>
      <c r="AW54" s="56"/>
      <c r="AX54" s="56"/>
      <c r="AY54" s="56"/>
      <c r="AZ54" s="56"/>
    </row>
    <row r="55" spans="1:52" s="57" customFormat="1" ht="25.5" customHeight="1" x14ac:dyDescent="0.25">
      <c r="A55" s="86">
        <v>1</v>
      </c>
      <c r="B55" s="83" t="s">
        <v>83</v>
      </c>
      <c r="C55" s="35"/>
      <c r="D55" s="42">
        <f>D56+D59</f>
        <v>27639.342503198208</v>
      </c>
      <c r="E55" s="42">
        <f t="shared" ref="E55:AH55" si="86">E56+E59</f>
        <v>4031</v>
      </c>
      <c r="F55" s="42">
        <f t="shared" si="86"/>
        <v>23409.342503198208</v>
      </c>
      <c r="G55" s="26">
        <f t="shared" si="86"/>
        <v>1933</v>
      </c>
      <c r="H55" s="26">
        <f t="shared" si="86"/>
        <v>11358</v>
      </c>
      <c r="I55" s="42">
        <f t="shared" si="86"/>
        <v>14190.342503198208</v>
      </c>
      <c r="J55" s="42">
        <f t="shared" si="86"/>
        <v>25127.342503198208</v>
      </c>
      <c r="K55" s="42">
        <f t="shared" si="86"/>
        <v>3988</v>
      </c>
      <c r="L55" s="42">
        <f t="shared" si="86"/>
        <v>21139.342503198208</v>
      </c>
      <c r="M55" s="26">
        <f t="shared" si="86"/>
        <v>1933</v>
      </c>
      <c r="N55" s="26">
        <f t="shared" si="86"/>
        <v>10504</v>
      </c>
      <c r="O55" s="42">
        <f t="shared" si="86"/>
        <v>12568.342503198208</v>
      </c>
      <c r="P55" s="42">
        <f t="shared" si="86"/>
        <v>2512</v>
      </c>
      <c r="Q55" s="42">
        <f t="shared" si="86"/>
        <v>43</v>
      </c>
      <c r="R55" s="42">
        <f t="shared" si="86"/>
        <v>2270</v>
      </c>
      <c r="S55" s="26">
        <f t="shared" si="86"/>
        <v>0</v>
      </c>
      <c r="T55" s="26">
        <f t="shared" si="86"/>
        <v>854</v>
      </c>
      <c r="U55" s="42">
        <f t="shared" si="86"/>
        <v>1622</v>
      </c>
      <c r="V55" s="42">
        <f t="shared" si="86"/>
        <v>920</v>
      </c>
      <c r="W55" s="42">
        <f t="shared" si="86"/>
        <v>0</v>
      </c>
      <c r="X55" s="42">
        <f t="shared" si="86"/>
        <v>920</v>
      </c>
      <c r="Y55" s="26">
        <f t="shared" si="86"/>
        <v>0</v>
      </c>
      <c r="Z55" s="26">
        <f t="shared" si="86"/>
        <v>456</v>
      </c>
      <c r="AA55" s="42">
        <f t="shared" si="86"/>
        <v>464</v>
      </c>
      <c r="AB55" s="42">
        <f t="shared" si="86"/>
        <v>1592</v>
      </c>
      <c r="AC55" s="42">
        <f t="shared" si="86"/>
        <v>0</v>
      </c>
      <c r="AD55" s="42">
        <f t="shared" si="86"/>
        <v>1350</v>
      </c>
      <c r="AE55" s="42">
        <f t="shared" si="86"/>
        <v>0</v>
      </c>
      <c r="AF55" s="42">
        <f t="shared" si="86"/>
        <v>192</v>
      </c>
      <c r="AG55" s="42">
        <f t="shared" si="86"/>
        <v>1158</v>
      </c>
      <c r="AH55" s="42">
        <f t="shared" si="86"/>
        <v>0</v>
      </c>
      <c r="AI55" s="55"/>
      <c r="AJ55" s="56"/>
      <c r="AK55" s="56"/>
      <c r="AL55" s="56"/>
      <c r="AM55" s="56"/>
      <c r="AN55" s="56"/>
      <c r="AO55" s="56"/>
      <c r="AP55" s="56"/>
      <c r="AQ55" s="56"/>
      <c r="AR55" s="56"/>
      <c r="AS55" s="56"/>
      <c r="AT55" s="56"/>
      <c r="AU55" s="56"/>
      <c r="AV55" s="56"/>
      <c r="AW55" s="56"/>
      <c r="AX55" s="56"/>
      <c r="AY55" s="56"/>
      <c r="AZ55" s="56"/>
    </row>
    <row r="56" spans="1:52" s="57" customFormat="1" ht="15.75" customHeight="1" x14ac:dyDescent="0.25">
      <c r="A56" s="53" t="s">
        <v>57</v>
      </c>
      <c r="B56" s="54" t="str">
        <f>B31</f>
        <v>Các Sở, ban, ngành</v>
      </c>
      <c r="C56" s="35"/>
      <c r="D56" s="42">
        <f>D57+D58</f>
        <v>3317</v>
      </c>
      <c r="E56" s="42">
        <f t="shared" ref="E56:AH58" si="87">E57+E58</f>
        <v>664</v>
      </c>
      <c r="F56" s="42">
        <f t="shared" si="87"/>
        <v>3431</v>
      </c>
      <c r="G56" s="26">
        <f t="shared" si="87"/>
        <v>1933</v>
      </c>
      <c r="H56" s="26">
        <f t="shared" si="87"/>
        <v>2653</v>
      </c>
      <c r="I56" s="42">
        <f t="shared" si="87"/>
        <v>2917</v>
      </c>
      <c r="J56" s="42">
        <f t="shared" si="87"/>
        <v>3015</v>
      </c>
      <c r="K56" s="42">
        <f t="shared" si="87"/>
        <v>664</v>
      </c>
      <c r="L56" s="42">
        <f t="shared" si="87"/>
        <v>2351</v>
      </c>
      <c r="M56" s="26">
        <f t="shared" si="87"/>
        <v>1933</v>
      </c>
      <c r="N56" s="26">
        <f t="shared" si="87"/>
        <v>2351</v>
      </c>
      <c r="O56" s="42">
        <f t="shared" si="87"/>
        <v>1933</v>
      </c>
      <c r="P56" s="42">
        <f t="shared" si="87"/>
        <v>302</v>
      </c>
      <c r="Q56" s="42">
        <f t="shared" si="87"/>
        <v>0</v>
      </c>
      <c r="R56" s="42">
        <f t="shared" si="87"/>
        <v>1080</v>
      </c>
      <c r="S56" s="26">
        <f t="shared" si="87"/>
        <v>0</v>
      </c>
      <c r="T56" s="26">
        <f t="shared" si="87"/>
        <v>302</v>
      </c>
      <c r="U56" s="42">
        <f t="shared" si="87"/>
        <v>984</v>
      </c>
      <c r="V56" s="42">
        <f t="shared" si="87"/>
        <v>302</v>
      </c>
      <c r="W56" s="42">
        <f t="shared" si="87"/>
        <v>0</v>
      </c>
      <c r="X56" s="42">
        <f t="shared" si="87"/>
        <v>302</v>
      </c>
      <c r="Y56" s="26">
        <f t="shared" si="87"/>
        <v>0</v>
      </c>
      <c r="Z56" s="26">
        <f t="shared" si="87"/>
        <v>0</v>
      </c>
      <c r="AA56" s="42">
        <f t="shared" si="87"/>
        <v>302</v>
      </c>
      <c r="AB56" s="42">
        <f t="shared" si="87"/>
        <v>0</v>
      </c>
      <c r="AC56" s="42">
        <f t="shared" si="87"/>
        <v>0</v>
      </c>
      <c r="AD56" s="42">
        <f t="shared" si="87"/>
        <v>778</v>
      </c>
      <c r="AE56" s="42">
        <f t="shared" si="87"/>
        <v>0</v>
      </c>
      <c r="AF56" s="42">
        <f t="shared" si="87"/>
        <v>96</v>
      </c>
      <c r="AG56" s="42">
        <f t="shared" si="87"/>
        <v>682</v>
      </c>
      <c r="AH56" s="42">
        <f t="shared" si="87"/>
        <v>0</v>
      </c>
      <c r="AI56" s="55"/>
      <c r="AJ56" s="56"/>
      <c r="AK56" s="56"/>
      <c r="AL56" s="56"/>
      <c r="AM56" s="56"/>
      <c r="AN56" s="56"/>
      <c r="AO56" s="56"/>
      <c r="AP56" s="56"/>
      <c r="AQ56" s="56"/>
      <c r="AR56" s="56"/>
      <c r="AS56" s="56"/>
      <c r="AT56" s="56"/>
      <c r="AU56" s="56"/>
      <c r="AV56" s="56"/>
      <c r="AW56" s="56"/>
      <c r="AX56" s="56"/>
      <c r="AY56" s="56"/>
      <c r="AZ56" s="56"/>
    </row>
    <row r="57" spans="1:52" s="52" customFormat="1" ht="15.75" customHeight="1" x14ac:dyDescent="0.25">
      <c r="A57" s="58" t="s">
        <v>84</v>
      </c>
      <c r="B57" s="59" t="s">
        <v>94</v>
      </c>
      <c r="C57" s="37"/>
      <c r="D57" s="44">
        <f t="shared" si="36"/>
        <v>3317</v>
      </c>
      <c r="E57" s="44">
        <f t="shared" ref="E57" si="88">K57+Q57</f>
        <v>664</v>
      </c>
      <c r="F57" s="45">
        <f t="shared" ref="F57" si="89">L57+R57</f>
        <v>2653</v>
      </c>
      <c r="G57" s="100">
        <f t="shared" ref="G57" si="90">M57+S57</f>
        <v>0</v>
      </c>
      <c r="H57" s="100">
        <f t="shared" ref="H57:I58" si="91">N57+T57</f>
        <v>2653</v>
      </c>
      <c r="I57" s="45">
        <f t="shared" si="91"/>
        <v>302</v>
      </c>
      <c r="J57" s="52">
        <v>3015</v>
      </c>
      <c r="K57" s="45">
        <v>664</v>
      </c>
      <c r="L57" s="45">
        <f t="shared" ref="L57" si="92">J57-K57</f>
        <v>2351</v>
      </c>
      <c r="M57" s="100">
        <v>0</v>
      </c>
      <c r="N57" s="100">
        <v>2351</v>
      </c>
      <c r="O57" s="45">
        <f>L57+M57-N57</f>
        <v>0</v>
      </c>
      <c r="P57" s="44">
        <f t="shared" si="39"/>
        <v>302</v>
      </c>
      <c r="Q57" s="45">
        <v>0</v>
      </c>
      <c r="R57" s="45">
        <f t="shared" ref="R57" si="93">X57+AD57</f>
        <v>302</v>
      </c>
      <c r="S57" s="100">
        <f t="shared" ref="S57" si="94">Y57+AE57</f>
        <v>0</v>
      </c>
      <c r="T57" s="100">
        <v>302</v>
      </c>
      <c r="U57" s="45">
        <f t="shared" ref="U57" si="95">AA57+AG57</f>
        <v>302</v>
      </c>
      <c r="V57" s="52">
        <v>302</v>
      </c>
      <c r="W57" s="45"/>
      <c r="X57" s="45">
        <f t="shared" ref="X57" si="96">V57-W57</f>
        <v>302</v>
      </c>
      <c r="Y57" s="100">
        <v>0</v>
      </c>
      <c r="Z57" s="100">
        <v>0</v>
      </c>
      <c r="AA57" s="45">
        <f t="shared" ref="AA57" si="97">X57+Y57-Z57</f>
        <v>302</v>
      </c>
      <c r="AC57" s="45"/>
      <c r="AD57" s="45">
        <f t="shared" ref="AD57" si="98">AB57-AC57</f>
        <v>0</v>
      </c>
      <c r="AE57" s="45">
        <v>0</v>
      </c>
      <c r="AF57" s="45">
        <v>0</v>
      </c>
      <c r="AG57" s="45">
        <f t="shared" ref="AG57" si="99">AD57+AE57-AF57</f>
        <v>0</v>
      </c>
      <c r="AH57" s="45"/>
      <c r="AI57" s="45"/>
      <c r="AJ57" s="60"/>
      <c r="AK57" s="60"/>
      <c r="AL57" s="60"/>
      <c r="AM57" s="60"/>
      <c r="AN57" s="60"/>
      <c r="AO57" s="60"/>
      <c r="AP57" s="60"/>
      <c r="AQ57" s="60"/>
      <c r="AR57" s="60"/>
      <c r="AS57" s="60"/>
      <c r="AT57" s="60"/>
      <c r="AU57" s="60"/>
      <c r="AV57" s="60"/>
      <c r="AW57" s="60"/>
      <c r="AX57" s="60"/>
      <c r="AY57" s="60"/>
      <c r="AZ57" s="60"/>
    </row>
    <row r="58" spans="1:52" s="52" customFormat="1" ht="15.75" customHeight="1" x14ac:dyDescent="0.25">
      <c r="A58" s="58" t="s">
        <v>87</v>
      </c>
      <c r="B58" s="59" t="s">
        <v>85</v>
      </c>
      <c r="C58" s="37"/>
      <c r="D58" s="44">
        <f t="shared" ref="D58" si="100">J58+P58</f>
        <v>0</v>
      </c>
      <c r="E58" s="44">
        <f t="shared" ref="E58" si="101">K58+Q58</f>
        <v>0</v>
      </c>
      <c r="F58" s="45">
        <f t="shared" ref="F58" si="102">L58+R58</f>
        <v>778</v>
      </c>
      <c r="G58" s="100">
        <f>M58+S58</f>
        <v>1933</v>
      </c>
      <c r="H58" s="100">
        <f>N58+T58</f>
        <v>0</v>
      </c>
      <c r="I58" s="45">
        <f t="shared" si="91"/>
        <v>2615</v>
      </c>
      <c r="J58" s="52">
        <v>0</v>
      </c>
      <c r="K58" s="45"/>
      <c r="L58" s="45">
        <f t="shared" ref="L58" si="103">J58-K58</f>
        <v>0</v>
      </c>
      <c r="M58" s="100">
        <v>1933</v>
      </c>
      <c r="N58" s="100"/>
      <c r="O58" s="45">
        <f>L58+M58-N58</f>
        <v>1933</v>
      </c>
      <c r="P58" s="44">
        <f t="shared" si="39"/>
        <v>0</v>
      </c>
      <c r="Q58" s="45"/>
      <c r="R58" s="45">
        <f t="shared" ref="R58" si="104">X58+AD58</f>
        <v>778</v>
      </c>
      <c r="S58" s="100">
        <f t="shared" ref="S58" si="105">Y58+AE58</f>
        <v>0</v>
      </c>
      <c r="T58" s="100">
        <v>0</v>
      </c>
      <c r="U58" s="45">
        <f t="shared" ref="U58" si="106">AA58+AG58</f>
        <v>682</v>
      </c>
      <c r="W58" s="45"/>
      <c r="X58" s="45">
        <f t="shared" ref="X58" si="107">V58-W58</f>
        <v>0</v>
      </c>
      <c r="Y58" s="100">
        <v>0</v>
      </c>
      <c r="Z58" s="100">
        <v>0</v>
      </c>
      <c r="AA58" s="45">
        <f t="shared" ref="AA58" si="108">X58+Y58-Z58</f>
        <v>0</v>
      </c>
      <c r="AC58" s="45"/>
      <c r="AD58" s="42">
        <f t="shared" si="87"/>
        <v>778</v>
      </c>
      <c r="AE58" s="42">
        <f t="shared" si="87"/>
        <v>0</v>
      </c>
      <c r="AF58" s="42">
        <f t="shared" si="87"/>
        <v>96</v>
      </c>
      <c r="AG58" s="42">
        <f t="shared" si="87"/>
        <v>682</v>
      </c>
      <c r="AH58" s="45"/>
      <c r="AI58" s="45"/>
      <c r="AJ58" s="60"/>
      <c r="AK58" s="60"/>
      <c r="AL58" s="60"/>
      <c r="AM58" s="60"/>
      <c r="AN58" s="60"/>
      <c r="AO58" s="60"/>
      <c r="AP58" s="60"/>
      <c r="AQ58" s="60"/>
      <c r="AR58" s="60"/>
      <c r="AS58" s="60"/>
      <c r="AT58" s="60"/>
      <c r="AU58" s="60"/>
      <c r="AV58" s="60"/>
      <c r="AW58" s="60"/>
      <c r="AX58" s="60"/>
      <c r="AY58" s="60"/>
      <c r="AZ58" s="60"/>
    </row>
    <row r="59" spans="1:52" s="57" customFormat="1" ht="15.75" customHeight="1" x14ac:dyDescent="0.25">
      <c r="A59" s="53" t="s">
        <v>57</v>
      </c>
      <c r="B59" s="54" t="str">
        <f>B33</f>
        <v>Phân cấp cho cấp huyện</v>
      </c>
      <c r="C59" s="35"/>
      <c r="D59" s="42">
        <f>SUM(D60:D67)</f>
        <v>24322.342503198208</v>
      </c>
      <c r="E59" s="42">
        <f t="shared" ref="E59:AH59" si="109">SUM(E60:E67)</f>
        <v>3367</v>
      </c>
      <c r="F59" s="42">
        <f t="shared" si="109"/>
        <v>19978.342503198208</v>
      </c>
      <c r="G59" s="26">
        <f t="shared" si="109"/>
        <v>0</v>
      </c>
      <c r="H59" s="26">
        <f t="shared" si="109"/>
        <v>8705</v>
      </c>
      <c r="I59" s="42">
        <f t="shared" si="109"/>
        <v>11273.342503198208</v>
      </c>
      <c r="J59" s="42">
        <f t="shared" si="109"/>
        <v>22112.342503198208</v>
      </c>
      <c r="K59" s="42">
        <f t="shared" si="109"/>
        <v>3324</v>
      </c>
      <c r="L59" s="42">
        <f t="shared" si="109"/>
        <v>18788.342503198208</v>
      </c>
      <c r="M59" s="26">
        <f t="shared" si="109"/>
        <v>0</v>
      </c>
      <c r="N59" s="26">
        <f t="shared" si="109"/>
        <v>8153</v>
      </c>
      <c r="O59" s="42">
        <f t="shared" si="109"/>
        <v>10635.342503198208</v>
      </c>
      <c r="P59" s="42">
        <f t="shared" si="109"/>
        <v>2210</v>
      </c>
      <c r="Q59" s="42">
        <f t="shared" si="109"/>
        <v>43</v>
      </c>
      <c r="R59" s="42">
        <f t="shared" si="109"/>
        <v>1190</v>
      </c>
      <c r="S59" s="26">
        <f t="shared" si="109"/>
        <v>0</v>
      </c>
      <c r="T59" s="26">
        <f t="shared" si="109"/>
        <v>552</v>
      </c>
      <c r="U59" s="42">
        <f t="shared" si="109"/>
        <v>638</v>
      </c>
      <c r="V59" s="42">
        <f t="shared" si="109"/>
        <v>618</v>
      </c>
      <c r="W59" s="42">
        <f t="shared" si="109"/>
        <v>0</v>
      </c>
      <c r="X59" s="42">
        <f t="shared" si="109"/>
        <v>618</v>
      </c>
      <c r="Y59" s="26">
        <f t="shared" si="109"/>
        <v>0</v>
      </c>
      <c r="Z59" s="26">
        <f t="shared" si="109"/>
        <v>456</v>
      </c>
      <c r="AA59" s="42">
        <f t="shared" si="109"/>
        <v>162</v>
      </c>
      <c r="AB59" s="42">
        <f t="shared" si="109"/>
        <v>1592</v>
      </c>
      <c r="AC59" s="42">
        <f t="shared" si="109"/>
        <v>0</v>
      </c>
      <c r="AD59" s="42">
        <f t="shared" si="109"/>
        <v>572</v>
      </c>
      <c r="AE59" s="42">
        <f t="shared" si="109"/>
        <v>0</v>
      </c>
      <c r="AF59" s="42">
        <f t="shared" si="109"/>
        <v>96</v>
      </c>
      <c r="AG59" s="42">
        <f t="shared" si="109"/>
        <v>476</v>
      </c>
      <c r="AH59" s="42">
        <f t="shared" si="109"/>
        <v>0</v>
      </c>
      <c r="AI59" s="55"/>
      <c r="AJ59" s="56"/>
      <c r="AK59" s="56"/>
      <c r="AL59" s="56"/>
      <c r="AM59" s="56"/>
      <c r="AN59" s="56"/>
      <c r="AO59" s="56"/>
      <c r="AP59" s="56"/>
      <c r="AQ59" s="56"/>
      <c r="AR59" s="56"/>
      <c r="AS59" s="56"/>
      <c r="AT59" s="56"/>
      <c r="AU59" s="56"/>
      <c r="AV59" s="56"/>
      <c r="AW59" s="56"/>
      <c r="AX59" s="56"/>
      <c r="AY59" s="56"/>
      <c r="AZ59" s="56"/>
    </row>
    <row r="60" spans="1:52" s="52" customFormat="1" ht="15.75" customHeight="1" x14ac:dyDescent="0.25">
      <c r="A60" s="58" t="s">
        <v>84</v>
      </c>
      <c r="B60" s="61" t="s">
        <v>86</v>
      </c>
      <c r="C60" s="37"/>
      <c r="D60" s="44">
        <f t="shared" si="36"/>
        <v>3240.3425031982088</v>
      </c>
      <c r="E60" s="44">
        <f t="shared" ref="E60:E67" si="110">K60+Q60</f>
        <v>2333</v>
      </c>
      <c r="F60" s="45">
        <f t="shared" ref="F60:F67" si="111">L60+R60</f>
        <v>917.34250319820876</v>
      </c>
      <c r="G60" s="100">
        <f t="shared" ref="G60:G67" si="112">M60+S60</f>
        <v>0</v>
      </c>
      <c r="H60" s="100">
        <f t="shared" ref="H60:I67" si="113">N60+T60</f>
        <v>0</v>
      </c>
      <c r="I60" s="45">
        <f t="shared" si="113"/>
        <v>917.34250319820876</v>
      </c>
      <c r="J60" s="52">
        <v>2946.3425031982088</v>
      </c>
      <c r="K60" s="45">
        <v>2323</v>
      </c>
      <c r="L60" s="45">
        <f t="shared" ref="L60:L67" si="114">J60-K60</f>
        <v>623.34250319820876</v>
      </c>
      <c r="M60" s="100">
        <v>0</v>
      </c>
      <c r="N60" s="100"/>
      <c r="O60" s="45">
        <f t="shared" ref="O60:O67" si="115">L60+M60-N60</f>
        <v>623.34250319820876</v>
      </c>
      <c r="P60" s="44">
        <f t="shared" si="39"/>
        <v>294</v>
      </c>
      <c r="Q60" s="45">
        <v>10</v>
      </c>
      <c r="R60" s="45">
        <f t="shared" ref="R60:R67" si="116">X60+AD60</f>
        <v>294</v>
      </c>
      <c r="S60" s="100">
        <f t="shared" ref="S60:S67" si="117">Y60+AE60</f>
        <v>0</v>
      </c>
      <c r="T60" s="100">
        <v>0</v>
      </c>
      <c r="U60" s="45">
        <f>AA60+AG60</f>
        <v>294</v>
      </c>
      <c r="V60" s="52">
        <v>88</v>
      </c>
      <c r="W60" s="45"/>
      <c r="X60" s="45">
        <f t="shared" ref="X60:X67" si="118">V60-W60</f>
        <v>88</v>
      </c>
      <c r="Y60" s="100">
        <v>0</v>
      </c>
      <c r="Z60" s="100">
        <v>0</v>
      </c>
      <c r="AA60" s="45">
        <f>X60+Y60-Z60</f>
        <v>88</v>
      </c>
      <c r="AB60" s="52">
        <v>206</v>
      </c>
      <c r="AC60" s="45"/>
      <c r="AD60" s="45">
        <f t="shared" ref="AD60" si="119">AB60-AC60</f>
        <v>206</v>
      </c>
      <c r="AE60" s="45">
        <v>0</v>
      </c>
      <c r="AF60" s="45">
        <v>0</v>
      </c>
      <c r="AG60" s="45">
        <f t="shared" ref="AG60" si="120">AD60+AE60-AF60</f>
        <v>206</v>
      </c>
      <c r="AH60" s="45"/>
      <c r="AI60" s="45"/>
      <c r="AJ60" s="60"/>
      <c r="AK60" s="60"/>
      <c r="AL60" s="60"/>
      <c r="AM60" s="60"/>
      <c r="AN60" s="60"/>
      <c r="AO60" s="60"/>
      <c r="AP60" s="60"/>
      <c r="AQ60" s="60"/>
      <c r="AR60" s="60"/>
      <c r="AS60" s="60"/>
      <c r="AT60" s="60"/>
      <c r="AU60" s="60"/>
      <c r="AV60" s="60"/>
      <c r="AW60" s="60"/>
      <c r="AX60" s="60"/>
      <c r="AY60" s="60"/>
      <c r="AZ60" s="60"/>
    </row>
    <row r="61" spans="1:52" s="52" customFormat="1" ht="15.75" customHeight="1" x14ac:dyDescent="0.2">
      <c r="A61" s="58" t="s">
        <v>87</v>
      </c>
      <c r="B61" s="62" t="s">
        <v>60</v>
      </c>
      <c r="C61" s="37"/>
      <c r="D61" s="44">
        <f t="shared" si="36"/>
        <v>2971</v>
      </c>
      <c r="E61" s="44">
        <f t="shared" si="110"/>
        <v>212</v>
      </c>
      <c r="F61" s="45">
        <f t="shared" si="111"/>
        <v>2770</v>
      </c>
      <c r="G61" s="100">
        <f t="shared" si="112"/>
        <v>0</v>
      </c>
      <c r="H61" s="100">
        <f t="shared" si="113"/>
        <v>0</v>
      </c>
      <c r="I61" s="45">
        <f t="shared" si="113"/>
        <v>2770</v>
      </c>
      <c r="J61" s="52">
        <v>2701</v>
      </c>
      <c r="K61" s="45">
        <v>201</v>
      </c>
      <c r="L61" s="45">
        <f t="shared" si="114"/>
        <v>2500</v>
      </c>
      <c r="M61" s="100">
        <v>0</v>
      </c>
      <c r="N61" s="100"/>
      <c r="O61" s="45">
        <f t="shared" si="115"/>
        <v>2500</v>
      </c>
      <c r="P61" s="44">
        <f t="shared" si="39"/>
        <v>270</v>
      </c>
      <c r="Q61" s="45">
        <v>11</v>
      </c>
      <c r="R61" s="45">
        <f t="shared" si="116"/>
        <v>270</v>
      </c>
      <c r="S61" s="100">
        <f t="shared" si="117"/>
        <v>0</v>
      </c>
      <c r="T61" s="100">
        <v>0</v>
      </c>
      <c r="U61" s="45">
        <f t="shared" ref="U61:U67" si="121">AA61+AG61</f>
        <v>270</v>
      </c>
      <c r="W61" s="45"/>
      <c r="X61" s="45">
        <f t="shared" si="118"/>
        <v>0</v>
      </c>
      <c r="Y61" s="100">
        <v>0</v>
      </c>
      <c r="Z61" s="100">
        <v>0</v>
      </c>
      <c r="AA61" s="45">
        <f t="shared" ref="AA61:AA67" si="122">X61+Y61-Z61</f>
        <v>0</v>
      </c>
      <c r="AB61" s="52">
        <v>270</v>
      </c>
      <c r="AC61" s="45"/>
      <c r="AD61" s="45">
        <f>AB61-AC61</f>
        <v>270</v>
      </c>
      <c r="AE61" s="45">
        <v>0</v>
      </c>
      <c r="AF61" s="45">
        <v>0</v>
      </c>
      <c r="AG61" s="45">
        <f>AD61+AE61-AF61</f>
        <v>270</v>
      </c>
      <c r="AH61" s="45"/>
      <c r="AI61" s="45"/>
      <c r="AJ61" s="60"/>
      <c r="AK61" s="60"/>
      <c r="AL61" s="60"/>
      <c r="AM61" s="60"/>
      <c r="AN61" s="60"/>
      <c r="AO61" s="60"/>
      <c r="AP61" s="60"/>
      <c r="AQ61" s="60"/>
      <c r="AR61" s="60"/>
      <c r="AS61" s="60"/>
      <c r="AT61" s="60"/>
      <c r="AU61" s="60"/>
      <c r="AV61" s="60"/>
      <c r="AW61" s="60"/>
      <c r="AX61" s="60"/>
      <c r="AY61" s="60"/>
      <c r="AZ61" s="60"/>
    </row>
    <row r="62" spans="1:52" s="133" customFormat="1" ht="15.75" customHeight="1" x14ac:dyDescent="0.2">
      <c r="A62" s="126" t="s">
        <v>88</v>
      </c>
      <c r="B62" s="134" t="s">
        <v>61</v>
      </c>
      <c r="C62" s="128"/>
      <c r="D62" s="135">
        <f t="shared" si="36"/>
        <v>2869</v>
      </c>
      <c r="E62" s="135">
        <f t="shared" si="110"/>
        <v>69</v>
      </c>
      <c r="F62" s="136">
        <f t="shared" si="111"/>
        <v>2561</v>
      </c>
      <c r="G62" s="137">
        <f t="shared" si="112"/>
        <v>0</v>
      </c>
      <c r="H62" s="137">
        <f t="shared" si="113"/>
        <v>1933</v>
      </c>
      <c r="I62" s="136">
        <f t="shared" si="113"/>
        <v>628</v>
      </c>
      <c r="J62" s="133">
        <v>2608</v>
      </c>
      <c r="K62" s="136">
        <v>47</v>
      </c>
      <c r="L62" s="136">
        <f t="shared" si="114"/>
        <v>2561</v>
      </c>
      <c r="M62" s="137">
        <v>0</v>
      </c>
      <c r="N62" s="137">
        <v>1933</v>
      </c>
      <c r="O62" s="136">
        <f t="shared" si="115"/>
        <v>628</v>
      </c>
      <c r="P62" s="135">
        <f t="shared" si="39"/>
        <v>261</v>
      </c>
      <c r="Q62" s="136">
        <v>22</v>
      </c>
      <c r="R62" s="136">
        <f t="shared" si="116"/>
        <v>0</v>
      </c>
      <c r="S62" s="137">
        <f t="shared" si="117"/>
        <v>0</v>
      </c>
      <c r="T62" s="137">
        <v>0</v>
      </c>
      <c r="U62" s="136">
        <f t="shared" si="121"/>
        <v>0</v>
      </c>
      <c r="W62" s="136"/>
      <c r="X62" s="136">
        <f t="shared" si="118"/>
        <v>0</v>
      </c>
      <c r="Y62" s="137">
        <v>0</v>
      </c>
      <c r="Z62" s="137">
        <v>0</v>
      </c>
      <c r="AA62" s="136">
        <f t="shared" si="122"/>
        <v>0</v>
      </c>
      <c r="AB62" s="133">
        <v>261</v>
      </c>
      <c r="AC62" s="136"/>
      <c r="AD62" s="136"/>
      <c r="AE62" s="136"/>
      <c r="AF62" s="136"/>
      <c r="AG62" s="136"/>
      <c r="AH62" s="136"/>
      <c r="AI62" s="136"/>
      <c r="AJ62" s="132"/>
      <c r="AK62" s="132"/>
      <c r="AL62" s="132"/>
      <c r="AM62" s="132"/>
      <c r="AN62" s="132"/>
      <c r="AO62" s="132"/>
      <c r="AP62" s="132"/>
      <c r="AQ62" s="132"/>
      <c r="AR62" s="132"/>
      <c r="AS62" s="132"/>
      <c r="AT62" s="132"/>
      <c r="AU62" s="132"/>
      <c r="AV62" s="132"/>
      <c r="AW62" s="132"/>
      <c r="AX62" s="132"/>
      <c r="AY62" s="132"/>
      <c r="AZ62" s="132"/>
    </row>
    <row r="63" spans="1:52" s="52" customFormat="1" ht="15.75" customHeight="1" x14ac:dyDescent="0.2">
      <c r="A63" s="58" t="s">
        <v>89</v>
      </c>
      <c r="B63" s="62" t="s">
        <v>62</v>
      </c>
      <c r="C63" s="37"/>
      <c r="D63" s="44">
        <f t="shared" si="36"/>
        <v>2723</v>
      </c>
      <c r="E63" s="44">
        <f t="shared" si="110"/>
        <v>335</v>
      </c>
      <c r="F63" s="45">
        <f t="shared" si="111"/>
        <v>2215</v>
      </c>
      <c r="G63" s="100">
        <f t="shared" si="112"/>
        <v>0</v>
      </c>
      <c r="H63" s="100">
        <f t="shared" si="113"/>
        <v>0</v>
      </c>
      <c r="I63" s="45">
        <f t="shared" si="113"/>
        <v>2215</v>
      </c>
      <c r="J63" s="52">
        <v>2476</v>
      </c>
      <c r="K63" s="45">
        <v>335</v>
      </c>
      <c r="L63" s="45">
        <f t="shared" si="114"/>
        <v>2141</v>
      </c>
      <c r="M63" s="100">
        <v>0</v>
      </c>
      <c r="N63" s="100"/>
      <c r="O63" s="45">
        <f t="shared" si="115"/>
        <v>2141</v>
      </c>
      <c r="P63" s="44">
        <f t="shared" si="39"/>
        <v>247</v>
      </c>
      <c r="Q63" s="45">
        <v>0</v>
      </c>
      <c r="R63" s="45">
        <f t="shared" si="116"/>
        <v>74</v>
      </c>
      <c r="S63" s="100">
        <f t="shared" si="117"/>
        <v>0</v>
      </c>
      <c r="T63" s="100">
        <v>0</v>
      </c>
      <c r="U63" s="45">
        <f t="shared" si="121"/>
        <v>74</v>
      </c>
      <c r="V63" s="52">
        <v>74</v>
      </c>
      <c r="W63" s="45"/>
      <c r="X63" s="45">
        <f t="shared" si="118"/>
        <v>74</v>
      </c>
      <c r="Y63" s="100">
        <v>0</v>
      </c>
      <c r="Z63" s="100">
        <v>0</v>
      </c>
      <c r="AA63" s="45">
        <f t="shared" si="122"/>
        <v>74</v>
      </c>
      <c r="AB63" s="52">
        <v>173</v>
      </c>
      <c r="AC63" s="45"/>
      <c r="AD63" s="45"/>
      <c r="AE63" s="45"/>
      <c r="AF63" s="45"/>
      <c r="AG63" s="45"/>
      <c r="AH63" s="45"/>
      <c r="AI63" s="45"/>
      <c r="AJ63" s="60"/>
      <c r="AK63" s="60"/>
      <c r="AL63" s="60"/>
      <c r="AM63" s="60"/>
      <c r="AN63" s="60"/>
      <c r="AO63" s="60"/>
      <c r="AP63" s="60"/>
      <c r="AQ63" s="60"/>
      <c r="AR63" s="60"/>
      <c r="AS63" s="60"/>
      <c r="AT63" s="60"/>
      <c r="AU63" s="60"/>
      <c r="AV63" s="60"/>
      <c r="AW63" s="60"/>
      <c r="AX63" s="60"/>
      <c r="AY63" s="60"/>
      <c r="AZ63" s="60"/>
    </row>
    <row r="64" spans="1:52" s="52" customFormat="1" ht="15.75" customHeight="1" x14ac:dyDescent="0.25">
      <c r="A64" s="58" t="s">
        <v>90</v>
      </c>
      <c r="B64" s="38" t="s">
        <v>97</v>
      </c>
      <c r="C64" s="37"/>
      <c r="D64" s="44">
        <f t="shared" si="36"/>
        <v>2869</v>
      </c>
      <c r="E64" s="44">
        <f t="shared" si="110"/>
        <v>0</v>
      </c>
      <c r="F64" s="45">
        <f t="shared" si="111"/>
        <v>2608</v>
      </c>
      <c r="G64" s="100">
        <f t="shared" si="112"/>
        <v>0</v>
      </c>
      <c r="H64" s="100">
        <f t="shared" si="113"/>
        <v>0</v>
      </c>
      <c r="I64" s="45">
        <f t="shared" si="113"/>
        <v>2608</v>
      </c>
      <c r="J64" s="52">
        <v>2608</v>
      </c>
      <c r="K64" s="45">
        <v>0</v>
      </c>
      <c r="L64" s="45">
        <f t="shared" si="114"/>
        <v>2608</v>
      </c>
      <c r="M64" s="100">
        <v>0</v>
      </c>
      <c r="N64" s="100"/>
      <c r="O64" s="45">
        <f t="shared" si="115"/>
        <v>2608</v>
      </c>
      <c r="P64" s="44">
        <f t="shared" si="39"/>
        <v>261</v>
      </c>
      <c r="Q64" s="45">
        <v>0</v>
      </c>
      <c r="R64" s="45">
        <f t="shared" si="116"/>
        <v>0</v>
      </c>
      <c r="S64" s="100">
        <f t="shared" si="117"/>
        <v>0</v>
      </c>
      <c r="T64" s="100">
        <v>0</v>
      </c>
      <c r="U64" s="45">
        <f t="shared" si="121"/>
        <v>0</v>
      </c>
      <c r="W64" s="45"/>
      <c r="X64" s="45">
        <f t="shared" si="118"/>
        <v>0</v>
      </c>
      <c r="Y64" s="100">
        <v>0</v>
      </c>
      <c r="Z64" s="100">
        <v>0</v>
      </c>
      <c r="AA64" s="45">
        <f t="shared" si="122"/>
        <v>0</v>
      </c>
      <c r="AB64" s="52">
        <v>261</v>
      </c>
      <c r="AC64" s="45"/>
      <c r="AD64" s="45"/>
      <c r="AE64" s="45"/>
      <c r="AF64" s="45"/>
      <c r="AG64" s="45"/>
      <c r="AH64" s="45"/>
      <c r="AI64" s="45"/>
      <c r="AJ64" s="60"/>
      <c r="AK64" s="60"/>
      <c r="AL64" s="60"/>
      <c r="AM64" s="60"/>
      <c r="AN64" s="60"/>
      <c r="AO64" s="60"/>
      <c r="AP64" s="60"/>
      <c r="AQ64" s="60"/>
      <c r="AR64" s="60"/>
      <c r="AS64" s="60"/>
      <c r="AT64" s="60"/>
      <c r="AU64" s="60"/>
      <c r="AV64" s="60"/>
      <c r="AW64" s="60"/>
      <c r="AX64" s="60"/>
      <c r="AY64" s="60"/>
      <c r="AZ64" s="60"/>
    </row>
    <row r="65" spans="1:52" s="52" customFormat="1" ht="15.75" customHeight="1" x14ac:dyDescent="0.2">
      <c r="A65" s="58" t="s">
        <v>91</v>
      </c>
      <c r="B65" s="62" t="s">
        <v>63</v>
      </c>
      <c r="C65" s="37"/>
      <c r="D65" s="44">
        <f t="shared" si="36"/>
        <v>3525</v>
      </c>
      <c r="E65" s="44">
        <f t="shared" si="110"/>
        <v>0</v>
      </c>
      <c r="F65" s="45">
        <f t="shared" si="111"/>
        <v>3525</v>
      </c>
      <c r="G65" s="100">
        <f t="shared" si="112"/>
        <v>0</v>
      </c>
      <c r="H65" s="100">
        <f>N65+T65</f>
        <v>3525</v>
      </c>
      <c r="I65" s="45">
        <f t="shared" si="113"/>
        <v>0</v>
      </c>
      <c r="J65" s="52">
        <v>3205</v>
      </c>
      <c r="K65" s="45">
        <v>0</v>
      </c>
      <c r="L65" s="45">
        <f t="shared" si="114"/>
        <v>3205</v>
      </c>
      <c r="M65" s="100">
        <v>0</v>
      </c>
      <c r="N65" s="100">
        <v>3205</v>
      </c>
      <c r="O65" s="45">
        <f t="shared" si="115"/>
        <v>0</v>
      </c>
      <c r="P65" s="44">
        <f t="shared" si="39"/>
        <v>320</v>
      </c>
      <c r="Q65" s="45">
        <v>0</v>
      </c>
      <c r="R65" s="45">
        <f>X65+AD65</f>
        <v>320</v>
      </c>
      <c r="S65" s="100">
        <f>Y65+AE65</f>
        <v>0</v>
      </c>
      <c r="T65" s="100">
        <f>Z65+AF65</f>
        <v>320</v>
      </c>
      <c r="U65" s="45">
        <f>AA65+AG65</f>
        <v>0</v>
      </c>
      <c r="V65" s="52">
        <v>224</v>
      </c>
      <c r="W65" s="45"/>
      <c r="X65" s="45">
        <f t="shared" si="118"/>
        <v>224</v>
      </c>
      <c r="Y65" s="100">
        <v>0</v>
      </c>
      <c r="Z65" s="100">
        <v>224</v>
      </c>
      <c r="AA65" s="45">
        <f t="shared" si="122"/>
        <v>0</v>
      </c>
      <c r="AB65" s="52">
        <v>96</v>
      </c>
      <c r="AC65" s="45"/>
      <c r="AD65" s="45">
        <f>AB65-AC65</f>
        <v>96</v>
      </c>
      <c r="AE65" s="45">
        <v>0</v>
      </c>
      <c r="AF65" s="45">
        <v>96</v>
      </c>
      <c r="AG65" s="45"/>
      <c r="AH65" s="45"/>
      <c r="AI65" s="45"/>
      <c r="AJ65" s="60"/>
      <c r="AK65" s="60"/>
      <c r="AL65" s="60"/>
      <c r="AM65" s="60"/>
      <c r="AN65" s="60"/>
      <c r="AO65" s="60"/>
      <c r="AP65" s="60"/>
      <c r="AQ65" s="60"/>
      <c r="AR65" s="60"/>
      <c r="AS65" s="60"/>
      <c r="AT65" s="60"/>
      <c r="AU65" s="60"/>
      <c r="AV65" s="60"/>
      <c r="AW65" s="60"/>
      <c r="AX65" s="60"/>
      <c r="AY65" s="60"/>
      <c r="AZ65" s="60"/>
    </row>
    <row r="66" spans="1:52" s="119" customFormat="1" ht="15.75" customHeight="1" x14ac:dyDescent="0.2">
      <c r="A66" s="210" t="s">
        <v>92</v>
      </c>
      <c r="B66" s="299" t="s">
        <v>64</v>
      </c>
      <c r="C66" s="113"/>
      <c r="D66" s="196">
        <f t="shared" si="36"/>
        <v>3650</v>
      </c>
      <c r="E66" s="196">
        <f t="shared" si="110"/>
        <v>303</v>
      </c>
      <c r="F66" s="197">
        <f t="shared" si="111"/>
        <v>3247</v>
      </c>
      <c r="G66" s="198">
        <f t="shared" si="112"/>
        <v>0</v>
      </c>
      <c r="H66" s="198">
        <f t="shared" si="113"/>
        <v>3247</v>
      </c>
      <c r="I66" s="197">
        <f t="shared" si="113"/>
        <v>0</v>
      </c>
      <c r="J66" s="119">
        <v>3318</v>
      </c>
      <c r="K66" s="197">
        <v>303</v>
      </c>
      <c r="L66" s="197">
        <f t="shared" si="114"/>
        <v>3015</v>
      </c>
      <c r="M66" s="198">
        <v>0</v>
      </c>
      <c r="N66" s="198">
        <v>3015</v>
      </c>
      <c r="O66" s="197">
        <f t="shared" si="115"/>
        <v>0</v>
      </c>
      <c r="P66" s="196">
        <f t="shared" si="39"/>
        <v>332</v>
      </c>
      <c r="Q66" s="197">
        <v>0</v>
      </c>
      <c r="R66" s="197">
        <f t="shared" si="116"/>
        <v>232</v>
      </c>
      <c r="S66" s="198">
        <f t="shared" si="117"/>
        <v>0</v>
      </c>
      <c r="T66" s="198">
        <f>Z66+AF66</f>
        <v>232</v>
      </c>
      <c r="U66" s="197">
        <f t="shared" si="121"/>
        <v>0</v>
      </c>
      <c r="V66" s="119">
        <v>232</v>
      </c>
      <c r="W66" s="197"/>
      <c r="X66" s="197">
        <f t="shared" si="118"/>
        <v>232</v>
      </c>
      <c r="Y66" s="198">
        <v>0</v>
      </c>
      <c r="Z66" s="198">
        <v>232</v>
      </c>
      <c r="AA66" s="197">
        <f t="shared" si="122"/>
        <v>0</v>
      </c>
      <c r="AB66" s="119">
        <v>100</v>
      </c>
      <c r="AC66" s="197"/>
      <c r="AD66" s="197"/>
      <c r="AE66" s="197"/>
      <c r="AF66" s="197">
        <v>0</v>
      </c>
      <c r="AG66" s="197"/>
      <c r="AH66" s="197"/>
      <c r="AI66" s="197"/>
      <c r="AJ66" s="118"/>
      <c r="AK66" s="118"/>
      <c r="AL66" s="118"/>
      <c r="AM66" s="118"/>
      <c r="AN66" s="118"/>
      <c r="AO66" s="118"/>
      <c r="AP66" s="118"/>
      <c r="AQ66" s="118"/>
      <c r="AR66" s="118"/>
      <c r="AS66" s="118"/>
      <c r="AT66" s="118"/>
      <c r="AU66" s="118"/>
      <c r="AV66" s="118"/>
      <c r="AW66" s="118"/>
      <c r="AX66" s="118"/>
      <c r="AY66" s="118"/>
      <c r="AZ66" s="118"/>
    </row>
    <row r="67" spans="1:52" s="52" customFormat="1" ht="15.75" customHeight="1" x14ac:dyDescent="0.2">
      <c r="A67" s="58" t="s">
        <v>96</v>
      </c>
      <c r="B67" s="63" t="str">
        <f>B41</f>
        <v>UBND thành phố Gia Nghĩa</v>
      </c>
      <c r="C67" s="37"/>
      <c r="D67" s="44">
        <f t="shared" si="36"/>
        <v>2475</v>
      </c>
      <c r="E67" s="44">
        <f t="shared" si="110"/>
        <v>115</v>
      </c>
      <c r="F67" s="45">
        <f t="shared" si="111"/>
        <v>2135</v>
      </c>
      <c r="G67" s="100">
        <f t="shared" si="112"/>
        <v>0</v>
      </c>
      <c r="H67" s="100">
        <f t="shared" si="113"/>
        <v>0</v>
      </c>
      <c r="I67" s="45">
        <f t="shared" si="113"/>
        <v>2135</v>
      </c>
      <c r="J67" s="52">
        <v>2250</v>
      </c>
      <c r="K67" s="45">
        <v>115</v>
      </c>
      <c r="L67" s="45">
        <f t="shared" si="114"/>
        <v>2135</v>
      </c>
      <c r="M67" s="100">
        <v>0</v>
      </c>
      <c r="N67" s="100"/>
      <c r="O67" s="45">
        <f t="shared" si="115"/>
        <v>2135</v>
      </c>
      <c r="P67" s="44">
        <f t="shared" si="39"/>
        <v>225</v>
      </c>
      <c r="Q67" s="45">
        <v>0</v>
      </c>
      <c r="R67" s="45">
        <f t="shared" si="116"/>
        <v>0</v>
      </c>
      <c r="S67" s="100">
        <f t="shared" si="117"/>
        <v>0</v>
      </c>
      <c r="T67" s="100">
        <v>0</v>
      </c>
      <c r="U67" s="45">
        <f t="shared" si="121"/>
        <v>0</v>
      </c>
      <c r="W67" s="45"/>
      <c r="X67" s="45">
        <f t="shared" si="118"/>
        <v>0</v>
      </c>
      <c r="Y67" s="100">
        <v>0</v>
      </c>
      <c r="Z67" s="100">
        <v>0</v>
      </c>
      <c r="AA67" s="45">
        <f t="shared" si="122"/>
        <v>0</v>
      </c>
      <c r="AB67" s="52">
        <v>225</v>
      </c>
      <c r="AC67" s="45"/>
      <c r="AD67" s="45"/>
      <c r="AE67" s="45"/>
      <c r="AF67" s="45"/>
      <c r="AG67" s="45"/>
      <c r="AH67" s="45"/>
      <c r="AI67" s="45"/>
      <c r="AJ67" s="60"/>
      <c r="AK67" s="60"/>
      <c r="AL67" s="60"/>
      <c r="AM67" s="60"/>
      <c r="AN67" s="60"/>
      <c r="AO67" s="60"/>
      <c r="AP67" s="60"/>
      <c r="AQ67" s="60"/>
      <c r="AR67" s="60"/>
      <c r="AS67" s="60"/>
      <c r="AT67" s="60"/>
      <c r="AU67" s="60"/>
      <c r="AV67" s="60"/>
      <c r="AW67" s="60"/>
      <c r="AX67" s="60"/>
      <c r="AY67" s="60"/>
      <c r="AZ67" s="60"/>
    </row>
    <row r="68" spans="1:52" s="57" customFormat="1" ht="34.5" customHeight="1" x14ac:dyDescent="0.25">
      <c r="A68" s="86">
        <v>2</v>
      </c>
      <c r="B68" s="83" t="s">
        <v>113</v>
      </c>
      <c r="C68" s="35"/>
      <c r="D68" s="42">
        <f>D69+D71</f>
        <v>1686</v>
      </c>
      <c r="E68" s="42">
        <f t="shared" ref="E68:AH68" si="123">E69+E71</f>
        <v>0</v>
      </c>
      <c r="F68" s="42">
        <f t="shared" si="123"/>
        <v>1686</v>
      </c>
      <c r="G68" s="26">
        <f t="shared" si="123"/>
        <v>0</v>
      </c>
      <c r="H68" s="26">
        <f t="shared" si="123"/>
        <v>1180</v>
      </c>
      <c r="I68" s="42">
        <f t="shared" si="123"/>
        <v>552</v>
      </c>
      <c r="J68" s="42">
        <f t="shared" si="123"/>
        <v>1533</v>
      </c>
      <c r="K68" s="42">
        <f t="shared" si="123"/>
        <v>0</v>
      </c>
      <c r="L68" s="42">
        <f t="shared" si="123"/>
        <v>1533</v>
      </c>
      <c r="M68" s="26">
        <f t="shared" si="123"/>
        <v>0</v>
      </c>
      <c r="N68" s="26">
        <f t="shared" si="123"/>
        <v>1073</v>
      </c>
      <c r="O68" s="42">
        <f t="shared" si="123"/>
        <v>460</v>
      </c>
      <c r="P68" s="42">
        <f t="shared" si="123"/>
        <v>153</v>
      </c>
      <c r="Q68" s="42">
        <f t="shared" si="123"/>
        <v>0</v>
      </c>
      <c r="R68" s="42">
        <f t="shared" si="123"/>
        <v>153</v>
      </c>
      <c r="S68" s="26">
        <f t="shared" si="123"/>
        <v>0</v>
      </c>
      <c r="T68" s="26">
        <f t="shared" si="123"/>
        <v>107</v>
      </c>
      <c r="U68" s="42">
        <f t="shared" si="123"/>
        <v>153</v>
      </c>
      <c r="V68" s="42">
        <f t="shared" si="123"/>
        <v>125</v>
      </c>
      <c r="W68" s="42">
        <f t="shared" si="123"/>
        <v>0</v>
      </c>
      <c r="X68" s="42">
        <f t="shared" si="123"/>
        <v>125</v>
      </c>
      <c r="Y68" s="26">
        <f t="shared" si="123"/>
        <v>0</v>
      </c>
      <c r="Z68" s="26">
        <f t="shared" si="123"/>
        <v>0</v>
      </c>
      <c r="AA68" s="42">
        <f t="shared" si="123"/>
        <v>125</v>
      </c>
      <c r="AB68" s="42">
        <f t="shared" si="123"/>
        <v>28</v>
      </c>
      <c r="AC68" s="42">
        <f t="shared" si="123"/>
        <v>0</v>
      </c>
      <c r="AD68" s="42">
        <f t="shared" si="123"/>
        <v>28</v>
      </c>
      <c r="AE68" s="42">
        <f t="shared" si="123"/>
        <v>0</v>
      </c>
      <c r="AF68" s="42">
        <f t="shared" si="123"/>
        <v>0</v>
      </c>
      <c r="AG68" s="42">
        <f t="shared" si="123"/>
        <v>28</v>
      </c>
      <c r="AH68" s="42">
        <f t="shared" si="123"/>
        <v>0</v>
      </c>
      <c r="AI68" s="42">
        <f t="shared" ref="AI68" si="124">AI69+AI71</f>
        <v>0</v>
      </c>
      <c r="AJ68" s="56"/>
      <c r="AK68" s="56"/>
      <c r="AL68" s="56"/>
      <c r="AM68" s="56"/>
      <c r="AN68" s="56"/>
      <c r="AO68" s="56"/>
      <c r="AP68" s="56"/>
      <c r="AQ68" s="56"/>
      <c r="AR68" s="56"/>
      <c r="AS68" s="56"/>
      <c r="AT68" s="56"/>
      <c r="AU68" s="56"/>
      <c r="AV68" s="56"/>
      <c r="AW68" s="56"/>
      <c r="AX68" s="56"/>
      <c r="AY68" s="56"/>
      <c r="AZ68" s="56"/>
    </row>
    <row r="69" spans="1:52" s="57" customFormat="1" ht="15.75" customHeight="1" x14ac:dyDescent="0.25">
      <c r="A69" s="53" t="s">
        <v>57</v>
      </c>
      <c r="B69" s="54" t="str">
        <f>B56</f>
        <v>Các Sở, ban, ngành</v>
      </c>
      <c r="C69" s="35"/>
      <c r="D69" s="42">
        <f>D70</f>
        <v>674</v>
      </c>
      <c r="E69" s="42">
        <f t="shared" ref="E69:AH69" si="125">E70</f>
        <v>0</v>
      </c>
      <c r="F69" s="42">
        <f t="shared" si="125"/>
        <v>674</v>
      </c>
      <c r="G69" s="26">
        <f t="shared" si="125"/>
        <v>0</v>
      </c>
      <c r="H69" s="26">
        <f t="shared" si="125"/>
        <v>674</v>
      </c>
      <c r="I69" s="42">
        <f t="shared" si="125"/>
        <v>0</v>
      </c>
      <c r="J69" s="42">
        <f t="shared" si="125"/>
        <v>613</v>
      </c>
      <c r="K69" s="42">
        <f t="shared" si="125"/>
        <v>0</v>
      </c>
      <c r="L69" s="42">
        <f t="shared" si="125"/>
        <v>613</v>
      </c>
      <c r="M69" s="26">
        <f t="shared" si="125"/>
        <v>0</v>
      </c>
      <c r="N69" s="26">
        <f>N70</f>
        <v>613</v>
      </c>
      <c r="O69" s="42">
        <f t="shared" si="125"/>
        <v>0</v>
      </c>
      <c r="P69" s="42">
        <f t="shared" si="125"/>
        <v>61</v>
      </c>
      <c r="Q69" s="42">
        <f t="shared" si="125"/>
        <v>0</v>
      </c>
      <c r="R69" s="42">
        <f t="shared" si="125"/>
        <v>61</v>
      </c>
      <c r="S69" s="26">
        <f t="shared" si="125"/>
        <v>0</v>
      </c>
      <c r="T69" s="26">
        <f t="shared" si="125"/>
        <v>61</v>
      </c>
      <c r="U69" s="42">
        <f t="shared" si="125"/>
        <v>61</v>
      </c>
      <c r="V69" s="42">
        <f t="shared" si="125"/>
        <v>61</v>
      </c>
      <c r="W69" s="42">
        <f t="shared" si="125"/>
        <v>0</v>
      </c>
      <c r="X69" s="42">
        <f t="shared" si="125"/>
        <v>61</v>
      </c>
      <c r="Y69" s="26">
        <f t="shared" si="125"/>
        <v>0</v>
      </c>
      <c r="Z69" s="26">
        <f t="shared" si="125"/>
        <v>0</v>
      </c>
      <c r="AA69" s="42">
        <f t="shared" si="125"/>
        <v>61</v>
      </c>
      <c r="AB69" s="42">
        <f t="shared" si="125"/>
        <v>0</v>
      </c>
      <c r="AC69" s="42">
        <f t="shared" si="125"/>
        <v>0</v>
      </c>
      <c r="AD69" s="42">
        <f t="shared" si="125"/>
        <v>0</v>
      </c>
      <c r="AE69" s="42">
        <f t="shared" si="125"/>
        <v>0</v>
      </c>
      <c r="AF69" s="42">
        <f t="shared" si="125"/>
        <v>0</v>
      </c>
      <c r="AG69" s="42">
        <f t="shared" si="125"/>
        <v>0</v>
      </c>
      <c r="AH69" s="42">
        <f t="shared" si="125"/>
        <v>0</v>
      </c>
      <c r="AI69" s="42">
        <f t="shared" ref="AI69" si="126">AI70</f>
        <v>0</v>
      </c>
      <c r="AJ69" s="56"/>
      <c r="AK69" s="56"/>
      <c r="AL69" s="56"/>
      <c r="AM69" s="56"/>
      <c r="AN69" s="56"/>
      <c r="AO69" s="56"/>
      <c r="AP69" s="56"/>
      <c r="AQ69" s="56"/>
      <c r="AR69" s="56"/>
      <c r="AS69" s="56"/>
      <c r="AT69" s="56"/>
      <c r="AU69" s="56"/>
      <c r="AV69" s="56"/>
      <c r="AW69" s="56"/>
      <c r="AX69" s="56"/>
      <c r="AY69" s="56"/>
      <c r="AZ69" s="56"/>
    </row>
    <row r="70" spans="1:52" s="52" customFormat="1" ht="15.75" customHeight="1" x14ac:dyDescent="0.25">
      <c r="A70" s="58" t="s">
        <v>84</v>
      </c>
      <c r="B70" s="59" t="s">
        <v>94</v>
      </c>
      <c r="C70" s="37"/>
      <c r="D70" s="44">
        <f t="shared" si="36"/>
        <v>674</v>
      </c>
      <c r="E70" s="44">
        <f t="shared" ref="E70" si="127">K70+Q70</f>
        <v>0</v>
      </c>
      <c r="F70" s="45">
        <f t="shared" ref="F70" si="128">L70+R70</f>
        <v>674</v>
      </c>
      <c r="G70" s="100">
        <f t="shared" ref="G70" si="129">M70+S70</f>
        <v>0</v>
      </c>
      <c r="H70" s="100">
        <f t="shared" ref="H70" si="130">N70+T70</f>
        <v>674</v>
      </c>
      <c r="I70" s="45"/>
      <c r="J70" s="52">
        <v>613</v>
      </c>
      <c r="K70" s="45">
        <v>0</v>
      </c>
      <c r="L70" s="45">
        <f t="shared" ref="L70" si="131">J70-K70</f>
        <v>613</v>
      </c>
      <c r="M70" s="100">
        <v>0</v>
      </c>
      <c r="N70" s="100">
        <v>613</v>
      </c>
      <c r="O70" s="45">
        <f t="shared" ref="O70" si="132">L70+M70-N70</f>
        <v>0</v>
      </c>
      <c r="P70" s="44">
        <f t="shared" si="39"/>
        <v>61</v>
      </c>
      <c r="Q70" s="45">
        <v>0</v>
      </c>
      <c r="R70" s="45">
        <f t="shared" ref="R70" si="133">X70+AD70</f>
        <v>61</v>
      </c>
      <c r="S70" s="100">
        <f t="shared" ref="S70" si="134">Y70+AE70</f>
        <v>0</v>
      </c>
      <c r="T70" s="100">
        <v>61</v>
      </c>
      <c r="U70" s="45">
        <f t="shared" ref="U70" si="135">AA70+AG70</f>
        <v>61</v>
      </c>
      <c r="V70" s="52">
        <v>61</v>
      </c>
      <c r="W70" s="45"/>
      <c r="X70" s="45">
        <f t="shared" ref="X70" si="136">V70-W70</f>
        <v>61</v>
      </c>
      <c r="Y70" s="100">
        <v>0</v>
      </c>
      <c r="Z70" s="100">
        <v>0</v>
      </c>
      <c r="AA70" s="45">
        <f t="shared" ref="AA70" si="137">X70+Y70-Z70</f>
        <v>61</v>
      </c>
      <c r="AC70" s="45"/>
      <c r="AD70" s="45">
        <f t="shared" ref="AD70" si="138">AB70-AC70</f>
        <v>0</v>
      </c>
      <c r="AE70" s="45">
        <v>0</v>
      </c>
      <c r="AF70" s="45">
        <v>0</v>
      </c>
      <c r="AG70" s="45">
        <f t="shared" ref="AG70" si="139">AD70+AE70-AF70</f>
        <v>0</v>
      </c>
      <c r="AH70" s="45"/>
      <c r="AI70" s="45"/>
      <c r="AJ70" s="60"/>
      <c r="AK70" s="60"/>
      <c r="AL70" s="60"/>
      <c r="AM70" s="60"/>
      <c r="AN70" s="60"/>
      <c r="AO70" s="60"/>
      <c r="AP70" s="60"/>
      <c r="AQ70" s="60"/>
      <c r="AR70" s="60"/>
      <c r="AS70" s="60"/>
      <c r="AT70" s="60"/>
      <c r="AU70" s="60"/>
      <c r="AV70" s="60"/>
      <c r="AW70" s="60"/>
      <c r="AX70" s="60"/>
      <c r="AY70" s="60"/>
      <c r="AZ70" s="60"/>
    </row>
    <row r="71" spans="1:52" s="57" customFormat="1" ht="15.75" customHeight="1" x14ac:dyDescent="0.25">
      <c r="A71" s="53" t="s">
        <v>57</v>
      </c>
      <c r="B71" s="54" t="str">
        <f>B59</f>
        <v>Phân cấp cho cấp huyện</v>
      </c>
      <c r="C71" s="35"/>
      <c r="D71" s="42">
        <f>SUM(D72:D79)</f>
        <v>1012</v>
      </c>
      <c r="E71" s="42">
        <f t="shared" ref="E71:AI71" si="140">SUM(E72:E79)</f>
        <v>0</v>
      </c>
      <c r="F71" s="42">
        <f t="shared" si="140"/>
        <v>1012</v>
      </c>
      <c r="G71" s="26">
        <f t="shared" si="140"/>
        <v>0</v>
      </c>
      <c r="H71" s="26">
        <f t="shared" si="140"/>
        <v>506</v>
      </c>
      <c r="I71" s="42">
        <f t="shared" si="140"/>
        <v>552</v>
      </c>
      <c r="J71" s="42">
        <f t="shared" si="140"/>
        <v>920</v>
      </c>
      <c r="K71" s="42">
        <f t="shared" si="140"/>
        <v>0</v>
      </c>
      <c r="L71" s="42">
        <f t="shared" si="140"/>
        <v>920</v>
      </c>
      <c r="M71" s="26">
        <f t="shared" si="140"/>
        <v>0</v>
      </c>
      <c r="N71" s="26">
        <f t="shared" si="140"/>
        <v>460</v>
      </c>
      <c r="O71" s="42">
        <f t="shared" si="140"/>
        <v>460</v>
      </c>
      <c r="P71" s="42">
        <f t="shared" si="140"/>
        <v>92</v>
      </c>
      <c r="Q71" s="42">
        <f t="shared" si="140"/>
        <v>0</v>
      </c>
      <c r="R71" s="42">
        <f t="shared" si="140"/>
        <v>92</v>
      </c>
      <c r="S71" s="26">
        <f t="shared" si="140"/>
        <v>0</v>
      </c>
      <c r="T71" s="26">
        <f t="shared" si="140"/>
        <v>46</v>
      </c>
      <c r="U71" s="42">
        <f t="shared" si="140"/>
        <v>92</v>
      </c>
      <c r="V71" s="42">
        <f t="shared" si="140"/>
        <v>64</v>
      </c>
      <c r="W71" s="42">
        <f t="shared" si="140"/>
        <v>0</v>
      </c>
      <c r="X71" s="42">
        <f t="shared" si="140"/>
        <v>64</v>
      </c>
      <c r="Y71" s="26">
        <f t="shared" si="140"/>
        <v>0</v>
      </c>
      <c r="Z71" s="26">
        <f t="shared" si="140"/>
        <v>0</v>
      </c>
      <c r="AA71" s="42">
        <f t="shared" si="140"/>
        <v>64</v>
      </c>
      <c r="AB71" s="42">
        <f t="shared" si="140"/>
        <v>28</v>
      </c>
      <c r="AC71" s="42">
        <f t="shared" si="140"/>
        <v>0</v>
      </c>
      <c r="AD71" s="42">
        <f t="shared" si="140"/>
        <v>28</v>
      </c>
      <c r="AE71" s="42">
        <f t="shared" si="140"/>
        <v>0</v>
      </c>
      <c r="AF71" s="42">
        <f t="shared" si="140"/>
        <v>0</v>
      </c>
      <c r="AG71" s="42">
        <f t="shared" si="140"/>
        <v>28</v>
      </c>
      <c r="AH71" s="42">
        <f t="shared" si="140"/>
        <v>0</v>
      </c>
      <c r="AI71" s="42">
        <f t="shared" si="140"/>
        <v>0</v>
      </c>
      <c r="AJ71" s="56"/>
      <c r="AK71" s="56"/>
      <c r="AL71" s="56"/>
      <c r="AM71" s="56"/>
      <c r="AN71" s="56"/>
      <c r="AO71" s="56"/>
      <c r="AP71" s="56"/>
      <c r="AQ71" s="56"/>
      <c r="AR71" s="56"/>
      <c r="AS71" s="56"/>
      <c r="AT71" s="56"/>
      <c r="AU71" s="56"/>
      <c r="AV71" s="56"/>
      <c r="AW71" s="56"/>
      <c r="AX71" s="56"/>
      <c r="AY71" s="56"/>
      <c r="AZ71" s="56"/>
    </row>
    <row r="72" spans="1:52" s="57" customFormat="1" ht="15.75" hidden="1" customHeight="1" x14ac:dyDescent="0.25">
      <c r="A72" s="58"/>
      <c r="B72" s="61" t="s">
        <v>86</v>
      </c>
      <c r="C72" s="35"/>
      <c r="D72" s="42">
        <f t="shared" si="36"/>
        <v>0</v>
      </c>
      <c r="E72" s="55"/>
      <c r="F72" s="55"/>
      <c r="G72" s="101"/>
      <c r="H72" s="101"/>
      <c r="I72" s="55"/>
      <c r="J72" s="52"/>
      <c r="K72" s="55"/>
      <c r="L72" s="55"/>
      <c r="M72" s="101"/>
      <c r="N72" s="101"/>
      <c r="O72" s="55"/>
      <c r="P72" s="42">
        <f t="shared" si="39"/>
        <v>0</v>
      </c>
      <c r="Q72" s="55"/>
      <c r="R72" s="55"/>
      <c r="S72" s="101"/>
      <c r="T72" s="101"/>
      <c r="U72" s="55"/>
      <c r="V72" s="52"/>
      <c r="W72" s="55"/>
      <c r="X72" s="55"/>
      <c r="Y72" s="101"/>
      <c r="Z72" s="101"/>
      <c r="AA72" s="55"/>
      <c r="AB72" s="52"/>
      <c r="AC72" s="55"/>
      <c r="AD72" s="55"/>
      <c r="AE72" s="55"/>
      <c r="AF72" s="55"/>
      <c r="AG72" s="55"/>
      <c r="AH72" s="55"/>
      <c r="AI72" s="55"/>
      <c r="AJ72" s="56"/>
      <c r="AK72" s="56"/>
      <c r="AL72" s="56"/>
      <c r="AM72" s="56"/>
      <c r="AN72" s="56"/>
      <c r="AO72" s="56"/>
      <c r="AP72" s="56"/>
      <c r="AQ72" s="56"/>
      <c r="AR72" s="56"/>
      <c r="AS72" s="56"/>
      <c r="AT72" s="56"/>
      <c r="AU72" s="56"/>
      <c r="AV72" s="56"/>
      <c r="AW72" s="56"/>
      <c r="AX72" s="56"/>
      <c r="AY72" s="56"/>
      <c r="AZ72" s="56"/>
    </row>
    <row r="73" spans="1:52" s="57" customFormat="1" ht="15.75" hidden="1" customHeight="1" x14ac:dyDescent="0.2">
      <c r="A73" s="58"/>
      <c r="B73" s="62" t="s">
        <v>60</v>
      </c>
      <c r="C73" s="35"/>
      <c r="D73" s="42">
        <f t="shared" si="36"/>
        <v>0</v>
      </c>
      <c r="E73" s="55"/>
      <c r="F73" s="55"/>
      <c r="G73" s="101"/>
      <c r="H73" s="101"/>
      <c r="I73" s="55"/>
      <c r="J73" s="52"/>
      <c r="K73" s="55"/>
      <c r="L73" s="55"/>
      <c r="M73" s="101"/>
      <c r="N73" s="101"/>
      <c r="O73" s="55"/>
      <c r="P73" s="42">
        <f t="shared" si="39"/>
        <v>0</v>
      </c>
      <c r="Q73" s="55"/>
      <c r="R73" s="55"/>
      <c r="S73" s="101"/>
      <c r="T73" s="101"/>
      <c r="U73" s="55"/>
      <c r="V73" s="52"/>
      <c r="W73" s="55"/>
      <c r="X73" s="55"/>
      <c r="Y73" s="101"/>
      <c r="Z73" s="101"/>
      <c r="AA73" s="55"/>
      <c r="AB73" s="52"/>
      <c r="AC73" s="55"/>
      <c r="AD73" s="55"/>
      <c r="AE73" s="55"/>
      <c r="AF73" s="55"/>
      <c r="AG73" s="55"/>
      <c r="AH73" s="55"/>
      <c r="AI73" s="55"/>
      <c r="AJ73" s="56"/>
      <c r="AK73" s="56"/>
      <c r="AL73" s="56"/>
      <c r="AM73" s="56"/>
      <c r="AN73" s="56"/>
      <c r="AO73" s="56"/>
      <c r="AP73" s="56"/>
      <c r="AQ73" s="56"/>
      <c r="AR73" s="56"/>
      <c r="AS73" s="56"/>
      <c r="AT73" s="56"/>
      <c r="AU73" s="56"/>
      <c r="AV73" s="56"/>
      <c r="AW73" s="56"/>
      <c r="AX73" s="56"/>
      <c r="AY73" s="56"/>
      <c r="AZ73" s="56"/>
    </row>
    <row r="74" spans="1:52" s="57" customFormat="1" ht="15.75" hidden="1" customHeight="1" x14ac:dyDescent="0.2">
      <c r="A74" s="58"/>
      <c r="B74" s="62" t="s">
        <v>61</v>
      </c>
      <c r="C74" s="35"/>
      <c r="D74" s="42">
        <f t="shared" si="36"/>
        <v>0</v>
      </c>
      <c r="E74" s="55"/>
      <c r="F74" s="55"/>
      <c r="G74" s="101"/>
      <c r="H74" s="101"/>
      <c r="I74" s="55"/>
      <c r="J74" s="52"/>
      <c r="K74" s="55"/>
      <c r="L74" s="55"/>
      <c r="M74" s="101"/>
      <c r="N74" s="101"/>
      <c r="O74" s="55"/>
      <c r="P74" s="42">
        <f t="shared" si="39"/>
        <v>0</v>
      </c>
      <c r="Q74" s="55"/>
      <c r="R74" s="55"/>
      <c r="S74" s="101"/>
      <c r="T74" s="101"/>
      <c r="U74" s="55"/>
      <c r="V74" s="52"/>
      <c r="W74" s="55"/>
      <c r="X74" s="55"/>
      <c r="Y74" s="101"/>
      <c r="Z74" s="101"/>
      <c r="AA74" s="55"/>
      <c r="AB74" s="52"/>
      <c r="AC74" s="55"/>
      <c r="AD74" s="55"/>
      <c r="AE74" s="55"/>
      <c r="AF74" s="55"/>
      <c r="AG74" s="55"/>
      <c r="AH74" s="55"/>
      <c r="AI74" s="55"/>
      <c r="AJ74" s="56"/>
      <c r="AK74" s="56"/>
      <c r="AL74" s="56"/>
      <c r="AM74" s="56"/>
      <c r="AN74" s="56"/>
      <c r="AO74" s="56"/>
      <c r="AP74" s="56"/>
      <c r="AQ74" s="56"/>
      <c r="AR74" s="56"/>
      <c r="AS74" s="56"/>
      <c r="AT74" s="56"/>
      <c r="AU74" s="56"/>
      <c r="AV74" s="56"/>
      <c r="AW74" s="56"/>
      <c r="AX74" s="56"/>
      <c r="AY74" s="56"/>
      <c r="AZ74" s="56"/>
    </row>
    <row r="75" spans="1:52" s="57" customFormat="1" ht="15.75" hidden="1" customHeight="1" x14ac:dyDescent="0.2">
      <c r="A75" s="58"/>
      <c r="B75" s="62" t="s">
        <v>62</v>
      </c>
      <c r="C75" s="35"/>
      <c r="D75" s="42">
        <f t="shared" si="36"/>
        <v>0</v>
      </c>
      <c r="E75" s="55"/>
      <c r="F75" s="55"/>
      <c r="G75" s="101"/>
      <c r="H75" s="101"/>
      <c r="I75" s="55"/>
      <c r="J75" s="52"/>
      <c r="K75" s="55"/>
      <c r="L75" s="55"/>
      <c r="M75" s="101"/>
      <c r="N75" s="101"/>
      <c r="O75" s="55"/>
      <c r="P75" s="42">
        <f t="shared" si="39"/>
        <v>0</v>
      </c>
      <c r="Q75" s="55"/>
      <c r="R75" s="55"/>
      <c r="S75" s="101"/>
      <c r="T75" s="101"/>
      <c r="U75" s="55"/>
      <c r="V75" s="52"/>
      <c r="W75" s="55"/>
      <c r="X75" s="55"/>
      <c r="Y75" s="101"/>
      <c r="Z75" s="101"/>
      <c r="AA75" s="55"/>
      <c r="AB75" s="52"/>
      <c r="AC75" s="55"/>
      <c r="AD75" s="55"/>
      <c r="AE75" s="55"/>
      <c r="AF75" s="55"/>
      <c r="AG75" s="55"/>
      <c r="AH75" s="55"/>
      <c r="AI75" s="55"/>
      <c r="AJ75" s="56"/>
      <c r="AK75" s="56"/>
      <c r="AL75" s="56"/>
      <c r="AM75" s="56"/>
      <c r="AN75" s="56"/>
      <c r="AO75" s="56"/>
      <c r="AP75" s="56"/>
      <c r="AQ75" s="56"/>
      <c r="AR75" s="56"/>
      <c r="AS75" s="56"/>
      <c r="AT75" s="56"/>
      <c r="AU75" s="56"/>
      <c r="AV75" s="56"/>
      <c r="AW75" s="56"/>
      <c r="AX75" s="56"/>
      <c r="AY75" s="56"/>
      <c r="AZ75" s="56"/>
    </row>
    <row r="76" spans="1:52" s="57" customFormat="1" ht="15.75" hidden="1" customHeight="1" x14ac:dyDescent="0.25">
      <c r="A76" s="58"/>
      <c r="B76" s="38" t="s">
        <v>97</v>
      </c>
      <c r="C76" s="35"/>
      <c r="D76" s="42">
        <f t="shared" si="36"/>
        <v>0</v>
      </c>
      <c r="E76" s="55"/>
      <c r="F76" s="55"/>
      <c r="G76" s="101"/>
      <c r="H76" s="101"/>
      <c r="I76" s="55"/>
      <c r="J76" s="52"/>
      <c r="K76" s="55"/>
      <c r="L76" s="55"/>
      <c r="M76" s="101"/>
      <c r="N76" s="101"/>
      <c r="O76" s="55"/>
      <c r="P76" s="42">
        <f t="shared" si="39"/>
        <v>0</v>
      </c>
      <c r="Q76" s="55"/>
      <c r="R76" s="55"/>
      <c r="S76" s="101"/>
      <c r="T76" s="101"/>
      <c r="U76" s="55"/>
      <c r="V76" s="52"/>
      <c r="W76" s="55"/>
      <c r="X76" s="55"/>
      <c r="Y76" s="101"/>
      <c r="Z76" s="101"/>
      <c r="AA76" s="55"/>
      <c r="AB76" s="52"/>
      <c r="AC76" s="55"/>
      <c r="AD76" s="55"/>
      <c r="AE76" s="55"/>
      <c r="AF76" s="55"/>
      <c r="AG76" s="55"/>
      <c r="AH76" s="55"/>
      <c r="AI76" s="55"/>
      <c r="AJ76" s="56"/>
      <c r="AK76" s="56"/>
      <c r="AL76" s="56"/>
      <c r="AM76" s="56"/>
      <c r="AN76" s="56"/>
      <c r="AO76" s="56"/>
      <c r="AP76" s="56"/>
      <c r="AQ76" s="56"/>
      <c r="AR76" s="56"/>
      <c r="AS76" s="56"/>
      <c r="AT76" s="56"/>
      <c r="AU76" s="56"/>
      <c r="AV76" s="56"/>
      <c r="AW76" s="56"/>
      <c r="AX76" s="56"/>
      <c r="AY76" s="56"/>
      <c r="AZ76" s="56"/>
    </row>
    <row r="77" spans="1:52" s="52" customFormat="1" ht="15.75" customHeight="1" x14ac:dyDescent="0.2">
      <c r="A77" s="58" t="s">
        <v>84</v>
      </c>
      <c r="B77" s="62" t="s">
        <v>63</v>
      </c>
      <c r="C77" s="37"/>
      <c r="D77" s="44">
        <f t="shared" si="36"/>
        <v>506</v>
      </c>
      <c r="E77" s="44">
        <f t="shared" ref="E77" si="141">K77+Q77</f>
        <v>0</v>
      </c>
      <c r="F77" s="45">
        <f t="shared" ref="F77" si="142">L77+R77</f>
        <v>506</v>
      </c>
      <c r="G77" s="100">
        <f t="shared" ref="G77" si="143">M77+S77</f>
        <v>0</v>
      </c>
      <c r="H77" s="100">
        <f t="shared" ref="H77" si="144">N77+T77</f>
        <v>506</v>
      </c>
      <c r="I77" s="45">
        <f>O77+U77</f>
        <v>46</v>
      </c>
      <c r="J77" s="52">
        <v>460</v>
      </c>
      <c r="K77" s="45">
        <v>0</v>
      </c>
      <c r="L77" s="45">
        <f t="shared" ref="L77" si="145">J77-K77</f>
        <v>460</v>
      </c>
      <c r="M77" s="100">
        <v>0</v>
      </c>
      <c r="N77" s="100">
        <v>460</v>
      </c>
      <c r="O77" s="45">
        <f t="shared" ref="O77" si="146">L77+M77-N77</f>
        <v>0</v>
      </c>
      <c r="P77" s="44">
        <f t="shared" si="39"/>
        <v>46</v>
      </c>
      <c r="Q77" s="45">
        <v>0</v>
      </c>
      <c r="R77" s="45">
        <f t="shared" ref="R77:R78" si="147">X77+AD77</f>
        <v>46</v>
      </c>
      <c r="S77" s="100">
        <f>Y77+AE77</f>
        <v>0</v>
      </c>
      <c r="T77" s="100">
        <v>46</v>
      </c>
      <c r="U77" s="45">
        <f>AA77+AG77</f>
        <v>46</v>
      </c>
      <c r="V77" s="52">
        <v>32</v>
      </c>
      <c r="W77" s="45"/>
      <c r="X77" s="45">
        <f t="shared" ref="X77" si="148">V77-W77</f>
        <v>32</v>
      </c>
      <c r="Y77" s="100">
        <v>0</v>
      </c>
      <c r="Z77" s="100">
        <v>0</v>
      </c>
      <c r="AA77" s="45">
        <f t="shared" ref="AA77" si="149">X77+Y77-Z77</f>
        <v>32</v>
      </c>
      <c r="AB77" s="52">
        <v>14</v>
      </c>
      <c r="AC77" s="45"/>
      <c r="AD77" s="45">
        <f t="shared" ref="AD77:AD78" si="150">AB77-AC77</f>
        <v>14</v>
      </c>
      <c r="AE77" s="45">
        <v>0</v>
      </c>
      <c r="AF77" s="45">
        <v>0</v>
      </c>
      <c r="AG77" s="45">
        <f t="shared" ref="AG77:AG78" si="151">AD77+AE77-AF77</f>
        <v>14</v>
      </c>
      <c r="AH77" s="45"/>
      <c r="AI77" s="45"/>
      <c r="AJ77" s="60"/>
      <c r="AK77" s="60"/>
      <c r="AL77" s="60"/>
      <c r="AM77" s="60"/>
      <c r="AN77" s="60"/>
      <c r="AO77" s="60"/>
      <c r="AP77" s="60"/>
      <c r="AQ77" s="60"/>
      <c r="AR77" s="60"/>
      <c r="AS77" s="60"/>
      <c r="AT77" s="60"/>
      <c r="AU77" s="60"/>
      <c r="AV77" s="60"/>
      <c r="AW77" s="60"/>
      <c r="AX77" s="60"/>
      <c r="AY77" s="60"/>
      <c r="AZ77" s="60"/>
    </row>
    <row r="78" spans="1:52" s="52" customFormat="1" ht="15.75" customHeight="1" x14ac:dyDescent="0.2">
      <c r="A78" s="58" t="s">
        <v>87</v>
      </c>
      <c r="B78" s="62" t="s">
        <v>64</v>
      </c>
      <c r="C78" s="37"/>
      <c r="D78" s="44">
        <f t="shared" si="36"/>
        <v>506</v>
      </c>
      <c r="E78" s="44">
        <f t="shared" ref="E78" si="152">K78+Q78</f>
        <v>0</v>
      </c>
      <c r="F78" s="45">
        <f t="shared" ref="F78" si="153">L78+R78</f>
        <v>506</v>
      </c>
      <c r="G78" s="100">
        <f t="shared" ref="G78" si="154">M78+S78</f>
        <v>0</v>
      </c>
      <c r="H78" s="100">
        <f>N78+T78</f>
        <v>0</v>
      </c>
      <c r="I78" s="45">
        <f>O78+U78</f>
        <v>506</v>
      </c>
      <c r="J78" s="52">
        <v>460</v>
      </c>
      <c r="K78" s="45">
        <v>0</v>
      </c>
      <c r="L78" s="45">
        <f t="shared" ref="L78" si="155">J78-K78</f>
        <v>460</v>
      </c>
      <c r="M78" s="100">
        <v>0</v>
      </c>
      <c r="N78" s="100">
        <v>0</v>
      </c>
      <c r="O78" s="45">
        <f t="shared" ref="O78" si="156">L78+M78-N78</f>
        <v>460</v>
      </c>
      <c r="P78" s="44">
        <f t="shared" si="39"/>
        <v>46</v>
      </c>
      <c r="Q78" s="45">
        <v>0</v>
      </c>
      <c r="R78" s="45">
        <f t="shared" si="147"/>
        <v>46</v>
      </c>
      <c r="S78" s="100">
        <f t="shared" ref="S78" si="157">Y78+AE78</f>
        <v>0</v>
      </c>
      <c r="T78" s="100">
        <v>0</v>
      </c>
      <c r="U78" s="45">
        <f t="shared" ref="U78" si="158">AA78+AG78</f>
        <v>46</v>
      </c>
      <c r="V78" s="52">
        <v>32</v>
      </c>
      <c r="W78" s="45"/>
      <c r="X78" s="45">
        <f t="shared" ref="X78" si="159">V78-W78</f>
        <v>32</v>
      </c>
      <c r="Y78" s="100">
        <v>0</v>
      </c>
      <c r="Z78" s="100">
        <v>0</v>
      </c>
      <c r="AA78" s="45">
        <f t="shared" ref="AA78" si="160">X78+Y78-Z78</f>
        <v>32</v>
      </c>
      <c r="AB78" s="52">
        <v>14</v>
      </c>
      <c r="AC78" s="45"/>
      <c r="AD78" s="45">
        <f t="shared" si="150"/>
        <v>14</v>
      </c>
      <c r="AE78" s="45">
        <v>0</v>
      </c>
      <c r="AF78" s="45">
        <v>0</v>
      </c>
      <c r="AG78" s="45">
        <f t="shared" si="151"/>
        <v>14</v>
      </c>
      <c r="AH78" s="45"/>
      <c r="AI78" s="45"/>
      <c r="AJ78" s="60"/>
      <c r="AK78" s="60"/>
      <c r="AL78" s="60"/>
      <c r="AM78" s="60"/>
      <c r="AN78" s="60"/>
      <c r="AO78" s="60"/>
      <c r="AP78" s="60"/>
      <c r="AQ78" s="60"/>
      <c r="AR78" s="60"/>
      <c r="AS78" s="60"/>
      <c r="AT78" s="60"/>
      <c r="AU78" s="60"/>
      <c r="AV78" s="60"/>
      <c r="AW78" s="60"/>
      <c r="AX78" s="60"/>
      <c r="AY78" s="60"/>
      <c r="AZ78" s="60"/>
    </row>
    <row r="79" spans="1:52" s="57" customFormat="1" ht="15.75" hidden="1" customHeight="1" x14ac:dyDescent="0.2">
      <c r="A79" s="58"/>
      <c r="B79" s="63" t="s">
        <v>77</v>
      </c>
      <c r="C79" s="35"/>
      <c r="D79" s="42">
        <f t="shared" si="36"/>
        <v>0</v>
      </c>
      <c r="E79" s="55"/>
      <c r="F79" s="55"/>
      <c r="G79" s="101"/>
      <c r="H79" s="101"/>
      <c r="I79" s="55"/>
      <c r="J79" s="52"/>
      <c r="K79" s="55"/>
      <c r="L79" s="55"/>
      <c r="M79" s="101"/>
      <c r="N79" s="101"/>
      <c r="O79" s="55"/>
      <c r="P79" s="42">
        <f t="shared" si="39"/>
        <v>0</v>
      </c>
      <c r="Q79" s="55"/>
      <c r="R79" s="55"/>
      <c r="S79" s="101"/>
      <c r="T79" s="101"/>
      <c r="U79" s="55"/>
      <c r="V79" s="52"/>
      <c r="W79" s="55"/>
      <c r="X79" s="55"/>
      <c r="Y79" s="101"/>
      <c r="Z79" s="101"/>
      <c r="AA79" s="55"/>
      <c r="AB79" s="52"/>
      <c r="AC79" s="55"/>
      <c r="AD79" s="55"/>
      <c r="AE79" s="55"/>
      <c r="AF79" s="55"/>
      <c r="AG79" s="55"/>
      <c r="AH79" s="55"/>
      <c r="AI79" s="55"/>
      <c r="AJ79" s="56"/>
      <c r="AK79" s="56"/>
      <c r="AL79" s="56"/>
      <c r="AM79" s="56"/>
      <c r="AN79" s="56"/>
      <c r="AO79" s="56"/>
      <c r="AP79" s="56"/>
      <c r="AQ79" s="56"/>
      <c r="AR79" s="56"/>
      <c r="AS79" s="56"/>
      <c r="AT79" s="56"/>
      <c r="AU79" s="56"/>
      <c r="AV79" s="56"/>
      <c r="AW79" s="56"/>
      <c r="AX79" s="56"/>
      <c r="AY79" s="56"/>
      <c r="AZ79" s="56"/>
    </row>
    <row r="80" spans="1:52" s="57" customFormat="1" ht="15.75" customHeight="1" x14ac:dyDescent="0.25">
      <c r="A80" s="50">
        <v>3</v>
      </c>
      <c r="B80" s="83" t="s">
        <v>93</v>
      </c>
      <c r="C80" s="35"/>
      <c r="D80" s="42">
        <f>D81+D83</f>
        <v>6781</v>
      </c>
      <c r="E80" s="42">
        <f t="shared" ref="E80:AH80" si="161">E81+E83</f>
        <v>3740</v>
      </c>
      <c r="F80" s="42">
        <f t="shared" si="161"/>
        <v>3093</v>
      </c>
      <c r="G80" s="26">
        <f t="shared" si="161"/>
        <v>0</v>
      </c>
      <c r="H80" s="26">
        <f t="shared" si="161"/>
        <v>1871</v>
      </c>
      <c r="I80" s="42">
        <f t="shared" si="161"/>
        <v>1678</v>
      </c>
      <c r="J80" s="42">
        <f t="shared" si="161"/>
        <v>6164</v>
      </c>
      <c r="K80" s="42">
        <f t="shared" si="161"/>
        <v>3688</v>
      </c>
      <c r="L80" s="42">
        <f t="shared" si="161"/>
        <v>2476</v>
      </c>
      <c r="M80" s="26">
        <f t="shared" si="161"/>
        <v>0</v>
      </c>
      <c r="N80" s="26">
        <f t="shared" si="161"/>
        <v>1415</v>
      </c>
      <c r="O80" s="42">
        <f t="shared" si="161"/>
        <v>1061</v>
      </c>
      <c r="P80" s="42">
        <f t="shared" si="161"/>
        <v>617</v>
      </c>
      <c r="Q80" s="42">
        <f t="shared" si="161"/>
        <v>52</v>
      </c>
      <c r="R80" s="42">
        <f t="shared" si="161"/>
        <v>617</v>
      </c>
      <c r="S80" s="26">
        <f t="shared" si="161"/>
        <v>0</v>
      </c>
      <c r="T80" s="26">
        <f t="shared" si="161"/>
        <v>456</v>
      </c>
      <c r="U80" s="42">
        <f t="shared" si="161"/>
        <v>617</v>
      </c>
      <c r="V80" s="42">
        <f t="shared" si="161"/>
        <v>478</v>
      </c>
      <c r="W80" s="42">
        <f t="shared" si="161"/>
        <v>0</v>
      </c>
      <c r="X80" s="42">
        <f t="shared" si="161"/>
        <v>478</v>
      </c>
      <c r="Y80" s="26">
        <f t="shared" si="161"/>
        <v>0</v>
      </c>
      <c r="Z80" s="26">
        <f t="shared" si="161"/>
        <v>0</v>
      </c>
      <c r="AA80" s="42">
        <f t="shared" si="161"/>
        <v>478</v>
      </c>
      <c r="AB80" s="42">
        <f t="shared" si="161"/>
        <v>139</v>
      </c>
      <c r="AC80" s="42">
        <f t="shared" si="161"/>
        <v>0</v>
      </c>
      <c r="AD80" s="42">
        <f t="shared" si="161"/>
        <v>139</v>
      </c>
      <c r="AE80" s="42">
        <f t="shared" si="161"/>
        <v>0</v>
      </c>
      <c r="AF80" s="42">
        <f t="shared" si="161"/>
        <v>0</v>
      </c>
      <c r="AG80" s="42">
        <f t="shared" si="161"/>
        <v>139</v>
      </c>
      <c r="AH80" s="42">
        <f t="shared" si="161"/>
        <v>0</v>
      </c>
      <c r="AI80" s="55"/>
      <c r="AJ80" s="56"/>
      <c r="AK80" s="56"/>
      <c r="AL80" s="56"/>
      <c r="AM80" s="56"/>
      <c r="AN80" s="56"/>
      <c r="AO80" s="56"/>
      <c r="AP80" s="56"/>
      <c r="AQ80" s="56"/>
      <c r="AR80" s="56"/>
      <c r="AS80" s="56"/>
      <c r="AT80" s="56"/>
      <c r="AU80" s="56"/>
      <c r="AV80" s="56"/>
      <c r="AW80" s="56"/>
      <c r="AX80" s="56"/>
      <c r="AY80" s="56"/>
      <c r="AZ80" s="56"/>
    </row>
    <row r="81" spans="1:52" s="57" customFormat="1" ht="15.75" customHeight="1" x14ac:dyDescent="0.25">
      <c r="A81" s="53" t="s">
        <v>57</v>
      </c>
      <c r="B81" s="54" t="str">
        <f>B56</f>
        <v>Các Sở, ban, ngành</v>
      </c>
      <c r="C81" s="35"/>
      <c r="D81" s="42">
        <f>D82</f>
        <v>4746</v>
      </c>
      <c r="E81" s="42">
        <f t="shared" ref="E81:AH81" si="162">E82</f>
        <v>2937</v>
      </c>
      <c r="F81" s="42">
        <f t="shared" si="162"/>
        <v>1809</v>
      </c>
      <c r="G81" s="26">
        <f t="shared" si="162"/>
        <v>0</v>
      </c>
      <c r="H81" s="26">
        <f t="shared" si="162"/>
        <v>1611</v>
      </c>
      <c r="I81" s="42">
        <f t="shared" si="162"/>
        <v>630</v>
      </c>
      <c r="J81" s="42">
        <f t="shared" si="162"/>
        <v>4314</v>
      </c>
      <c r="K81" s="42">
        <f t="shared" si="162"/>
        <v>2937</v>
      </c>
      <c r="L81" s="42">
        <f t="shared" si="162"/>
        <v>1377</v>
      </c>
      <c r="M81" s="26">
        <f t="shared" si="162"/>
        <v>0</v>
      </c>
      <c r="N81" s="26">
        <f>N82</f>
        <v>1179</v>
      </c>
      <c r="O81" s="42">
        <f t="shared" si="162"/>
        <v>198</v>
      </c>
      <c r="P81" s="42">
        <f t="shared" si="162"/>
        <v>432</v>
      </c>
      <c r="Q81" s="42">
        <f t="shared" si="162"/>
        <v>0</v>
      </c>
      <c r="R81" s="42">
        <f t="shared" si="162"/>
        <v>432</v>
      </c>
      <c r="S81" s="26">
        <f t="shared" si="162"/>
        <v>0</v>
      </c>
      <c r="T81" s="26">
        <f t="shared" si="162"/>
        <v>432</v>
      </c>
      <c r="U81" s="42">
        <f t="shared" si="162"/>
        <v>432</v>
      </c>
      <c r="V81" s="42">
        <f t="shared" si="162"/>
        <v>432</v>
      </c>
      <c r="W81" s="42">
        <f t="shared" si="162"/>
        <v>0</v>
      </c>
      <c r="X81" s="42">
        <f t="shared" si="162"/>
        <v>432</v>
      </c>
      <c r="Y81" s="26">
        <f t="shared" si="162"/>
        <v>0</v>
      </c>
      <c r="Z81" s="26">
        <f t="shared" si="162"/>
        <v>0</v>
      </c>
      <c r="AA81" s="42">
        <f t="shared" si="162"/>
        <v>432</v>
      </c>
      <c r="AB81" s="42">
        <f t="shared" si="162"/>
        <v>0</v>
      </c>
      <c r="AC81" s="42">
        <f t="shared" si="162"/>
        <v>0</v>
      </c>
      <c r="AD81" s="42">
        <f t="shared" si="162"/>
        <v>0</v>
      </c>
      <c r="AE81" s="42">
        <f t="shared" si="162"/>
        <v>0</v>
      </c>
      <c r="AF81" s="42">
        <f t="shared" si="162"/>
        <v>0</v>
      </c>
      <c r="AG81" s="42">
        <f t="shared" si="162"/>
        <v>0</v>
      </c>
      <c r="AH81" s="42">
        <f t="shared" si="162"/>
        <v>0</v>
      </c>
      <c r="AI81" s="55"/>
      <c r="AJ81" s="56"/>
      <c r="AK81" s="56"/>
      <c r="AL81" s="56"/>
      <c r="AM81" s="56"/>
      <c r="AN81" s="56"/>
      <c r="AO81" s="56"/>
      <c r="AP81" s="56"/>
      <c r="AQ81" s="56"/>
      <c r="AR81" s="56"/>
      <c r="AS81" s="56"/>
      <c r="AT81" s="56"/>
      <c r="AU81" s="56"/>
      <c r="AV81" s="56"/>
      <c r="AW81" s="56"/>
      <c r="AX81" s="56"/>
      <c r="AY81" s="56"/>
      <c r="AZ81" s="56"/>
    </row>
    <row r="82" spans="1:52" s="52" customFormat="1" ht="15.75" customHeight="1" x14ac:dyDescent="0.25">
      <c r="A82" s="58" t="s">
        <v>84</v>
      </c>
      <c r="B82" s="59" t="s">
        <v>94</v>
      </c>
      <c r="C82" s="37"/>
      <c r="D82" s="44">
        <f t="shared" si="36"/>
        <v>4746</v>
      </c>
      <c r="E82" s="44">
        <f t="shared" ref="E82" si="163">K82+Q82</f>
        <v>2937</v>
      </c>
      <c r="F82" s="45">
        <f t="shared" ref="F82" si="164">L82+R82</f>
        <v>1809</v>
      </c>
      <c r="G82" s="100">
        <f t="shared" ref="G82" si="165">M82+S82</f>
        <v>0</v>
      </c>
      <c r="H82" s="100">
        <f t="shared" ref="H82" si="166">N82+T82</f>
        <v>1611</v>
      </c>
      <c r="I82" s="45">
        <f>O82+U82</f>
        <v>630</v>
      </c>
      <c r="J82" s="52">
        <v>4314</v>
      </c>
      <c r="K82" s="45">
        <v>2937</v>
      </c>
      <c r="L82" s="45">
        <f t="shared" ref="L82" si="167">J82-K82</f>
        <v>1377</v>
      </c>
      <c r="M82" s="100">
        <v>0</v>
      </c>
      <c r="N82" s="100">
        <v>1179</v>
      </c>
      <c r="O82" s="45">
        <f t="shared" ref="O82" si="168">L82+M82-N82</f>
        <v>198</v>
      </c>
      <c r="P82" s="44">
        <f t="shared" si="39"/>
        <v>432</v>
      </c>
      <c r="Q82" s="45">
        <v>0</v>
      </c>
      <c r="R82" s="45">
        <f>X82+AD82</f>
        <v>432</v>
      </c>
      <c r="S82" s="100">
        <v>0</v>
      </c>
      <c r="T82" s="100">
        <v>432</v>
      </c>
      <c r="U82" s="45">
        <f t="shared" ref="U82" si="169">AA82+AG82</f>
        <v>432</v>
      </c>
      <c r="V82" s="52">
        <v>432</v>
      </c>
      <c r="W82" s="45"/>
      <c r="X82" s="45">
        <f t="shared" ref="X82" si="170">V82-W82</f>
        <v>432</v>
      </c>
      <c r="Y82" s="100">
        <v>0</v>
      </c>
      <c r="Z82" s="100">
        <v>0</v>
      </c>
      <c r="AA82" s="45">
        <f t="shared" ref="AA82" si="171">X82+Y82-Z82</f>
        <v>432</v>
      </c>
      <c r="AC82" s="45"/>
      <c r="AD82" s="45">
        <f>AB82-AC82</f>
        <v>0</v>
      </c>
      <c r="AE82" s="45">
        <v>0</v>
      </c>
      <c r="AF82" s="45">
        <v>0</v>
      </c>
      <c r="AG82" s="45">
        <f>AD82+AE82-AF82</f>
        <v>0</v>
      </c>
      <c r="AH82" s="45"/>
      <c r="AI82" s="45"/>
      <c r="AJ82" s="60"/>
      <c r="AK82" s="60"/>
      <c r="AL82" s="60"/>
      <c r="AM82" s="60"/>
      <c r="AN82" s="60"/>
      <c r="AO82" s="60"/>
      <c r="AP82" s="60"/>
      <c r="AQ82" s="60"/>
      <c r="AR82" s="60"/>
      <c r="AS82" s="60"/>
      <c r="AT82" s="60"/>
      <c r="AU82" s="60"/>
      <c r="AV82" s="60"/>
      <c r="AW82" s="60"/>
      <c r="AX82" s="60"/>
      <c r="AY82" s="60"/>
      <c r="AZ82" s="60"/>
    </row>
    <row r="83" spans="1:52" s="57" customFormat="1" ht="15.75" customHeight="1" x14ac:dyDescent="0.25">
      <c r="A83" s="53" t="s">
        <v>57</v>
      </c>
      <c r="B83" s="54" t="str">
        <f>B71</f>
        <v>Phân cấp cho cấp huyện</v>
      </c>
      <c r="C83" s="35"/>
      <c r="D83" s="42">
        <f>SUM(D84:D91)</f>
        <v>2035</v>
      </c>
      <c r="E83" s="42">
        <f t="shared" ref="E83:AH83" si="172">SUM(E84:E91)</f>
        <v>803</v>
      </c>
      <c r="F83" s="42">
        <f t="shared" si="172"/>
        <v>1284</v>
      </c>
      <c r="G83" s="26">
        <f t="shared" si="172"/>
        <v>0</v>
      </c>
      <c r="H83" s="26">
        <f t="shared" si="172"/>
        <v>260</v>
      </c>
      <c r="I83" s="42">
        <f t="shared" si="172"/>
        <v>1048</v>
      </c>
      <c r="J83" s="42">
        <f t="shared" si="172"/>
        <v>1850</v>
      </c>
      <c r="K83" s="42">
        <f t="shared" si="172"/>
        <v>751</v>
      </c>
      <c r="L83" s="42">
        <f t="shared" si="172"/>
        <v>1099</v>
      </c>
      <c r="M83" s="26">
        <f>SUM(M84:M91)</f>
        <v>0</v>
      </c>
      <c r="N83" s="26">
        <f t="shared" si="172"/>
        <v>236</v>
      </c>
      <c r="O83" s="42">
        <f t="shared" si="172"/>
        <v>863</v>
      </c>
      <c r="P83" s="42">
        <f t="shared" si="172"/>
        <v>185</v>
      </c>
      <c r="Q83" s="42">
        <f t="shared" si="172"/>
        <v>52</v>
      </c>
      <c r="R83" s="42">
        <f t="shared" si="172"/>
        <v>185</v>
      </c>
      <c r="S83" s="26">
        <f t="shared" si="172"/>
        <v>0</v>
      </c>
      <c r="T83" s="26">
        <f t="shared" si="172"/>
        <v>24</v>
      </c>
      <c r="U83" s="42">
        <f t="shared" si="172"/>
        <v>185</v>
      </c>
      <c r="V83" s="42">
        <f t="shared" si="172"/>
        <v>46</v>
      </c>
      <c r="W83" s="42">
        <f t="shared" si="172"/>
        <v>0</v>
      </c>
      <c r="X83" s="42">
        <f t="shared" si="172"/>
        <v>46</v>
      </c>
      <c r="Y83" s="26">
        <f t="shared" si="172"/>
        <v>0</v>
      </c>
      <c r="Z83" s="26">
        <f t="shared" si="172"/>
        <v>0</v>
      </c>
      <c r="AA83" s="42">
        <f t="shared" si="172"/>
        <v>46</v>
      </c>
      <c r="AB83" s="42">
        <f t="shared" si="172"/>
        <v>139</v>
      </c>
      <c r="AC83" s="42">
        <f t="shared" si="172"/>
        <v>0</v>
      </c>
      <c r="AD83" s="42">
        <f t="shared" si="172"/>
        <v>139</v>
      </c>
      <c r="AE83" s="42">
        <f t="shared" si="172"/>
        <v>0</v>
      </c>
      <c r="AF83" s="42">
        <f t="shared" si="172"/>
        <v>0</v>
      </c>
      <c r="AG83" s="42">
        <f t="shared" si="172"/>
        <v>139</v>
      </c>
      <c r="AH83" s="42">
        <f t="shared" si="172"/>
        <v>0</v>
      </c>
      <c r="AI83" s="42">
        <f t="shared" ref="AI83" si="173">SUM(AI84:AI91)</f>
        <v>0</v>
      </c>
      <c r="AJ83" s="56"/>
      <c r="AK83" s="56"/>
      <c r="AL83" s="56"/>
      <c r="AM83" s="56"/>
      <c r="AN83" s="56"/>
      <c r="AO83" s="56"/>
      <c r="AP83" s="56"/>
      <c r="AQ83" s="56"/>
      <c r="AR83" s="56"/>
      <c r="AS83" s="56"/>
      <c r="AT83" s="56"/>
      <c r="AU83" s="56"/>
      <c r="AV83" s="56"/>
      <c r="AW83" s="56"/>
      <c r="AX83" s="56"/>
      <c r="AY83" s="56"/>
      <c r="AZ83" s="56"/>
    </row>
    <row r="84" spans="1:52" s="52" customFormat="1" ht="15.75" customHeight="1" x14ac:dyDescent="0.25">
      <c r="A84" s="58" t="s">
        <v>84</v>
      </c>
      <c r="B84" s="61" t="s">
        <v>86</v>
      </c>
      <c r="C84" s="37"/>
      <c r="D84" s="44">
        <f t="shared" si="36"/>
        <v>285</v>
      </c>
      <c r="E84" s="44">
        <f t="shared" ref="E84:E89" si="174">K84+Q84</f>
        <v>285</v>
      </c>
      <c r="F84" s="45">
        <f t="shared" ref="F84:F89" si="175">L84+R84</f>
        <v>26</v>
      </c>
      <c r="G84" s="100">
        <f t="shared" ref="G84:G89" si="176">M84+S84</f>
        <v>0</v>
      </c>
      <c r="H84" s="100"/>
      <c r="I84" s="45">
        <f t="shared" ref="I84:I88" si="177">O84+U84</f>
        <v>26</v>
      </c>
      <c r="J84" s="52">
        <v>259</v>
      </c>
      <c r="K84" s="45">
        <v>259</v>
      </c>
      <c r="L84" s="45">
        <f>J84-K84</f>
        <v>0</v>
      </c>
      <c r="M84" s="100">
        <v>0</v>
      </c>
      <c r="N84" s="100"/>
      <c r="O84" s="45">
        <f t="shared" ref="O84:O88" si="178">L84+M84-N84</f>
        <v>0</v>
      </c>
      <c r="P84" s="44">
        <f t="shared" si="39"/>
        <v>26</v>
      </c>
      <c r="Q84" s="45">
        <v>26</v>
      </c>
      <c r="R84" s="45">
        <f t="shared" ref="R84:R88" si="179">X84+AD84</f>
        <v>26</v>
      </c>
      <c r="S84" s="100">
        <v>0</v>
      </c>
      <c r="T84" s="100"/>
      <c r="U84" s="45">
        <f t="shared" ref="U84:U91" si="180">AA84+AG84</f>
        <v>26</v>
      </c>
      <c r="V84" s="52">
        <v>8</v>
      </c>
      <c r="W84" s="45"/>
      <c r="X84" s="45">
        <f t="shared" ref="X84:X91" si="181">V84-W84</f>
        <v>8</v>
      </c>
      <c r="Y84" s="100">
        <v>0</v>
      </c>
      <c r="Z84" s="100">
        <v>0</v>
      </c>
      <c r="AA84" s="45">
        <f t="shared" ref="AA84:AA91" si="182">X84+Y84-Z84</f>
        <v>8</v>
      </c>
      <c r="AB84" s="52">
        <v>18</v>
      </c>
      <c r="AC84" s="45"/>
      <c r="AD84" s="45">
        <f t="shared" ref="AD84:AD91" si="183">AB84-AC84</f>
        <v>18</v>
      </c>
      <c r="AE84" s="45">
        <v>0</v>
      </c>
      <c r="AF84" s="45">
        <v>0</v>
      </c>
      <c r="AG84" s="45">
        <f t="shared" ref="AG84:AG91" si="184">AD84+AE84-AF84</f>
        <v>18</v>
      </c>
      <c r="AH84" s="45"/>
      <c r="AI84" s="45"/>
      <c r="AJ84" s="60"/>
      <c r="AK84" s="60"/>
      <c r="AL84" s="60"/>
      <c r="AM84" s="60"/>
      <c r="AN84" s="60"/>
      <c r="AO84" s="60"/>
      <c r="AP84" s="60"/>
      <c r="AQ84" s="60"/>
      <c r="AR84" s="60"/>
      <c r="AS84" s="60"/>
      <c r="AT84" s="60"/>
      <c r="AU84" s="60"/>
      <c r="AV84" s="60"/>
      <c r="AW84" s="60"/>
      <c r="AX84" s="60"/>
      <c r="AY84" s="60"/>
      <c r="AZ84" s="60"/>
    </row>
    <row r="85" spans="1:52" s="52" customFormat="1" ht="15.75" customHeight="1" x14ac:dyDescent="0.2">
      <c r="A85" s="58" t="s">
        <v>87</v>
      </c>
      <c r="B85" s="62" t="s">
        <v>60</v>
      </c>
      <c r="C85" s="37"/>
      <c r="D85" s="44">
        <f t="shared" si="36"/>
        <v>301</v>
      </c>
      <c r="E85" s="44">
        <f t="shared" si="174"/>
        <v>156</v>
      </c>
      <c r="F85" s="45">
        <f t="shared" si="175"/>
        <v>145</v>
      </c>
      <c r="G85" s="100">
        <f t="shared" si="176"/>
        <v>0</v>
      </c>
      <c r="H85" s="100"/>
      <c r="I85" s="45">
        <f t="shared" si="177"/>
        <v>145</v>
      </c>
      <c r="J85" s="52">
        <v>274</v>
      </c>
      <c r="K85" s="45">
        <v>156</v>
      </c>
      <c r="L85" s="45">
        <f t="shared" ref="L85:L88" si="185">J85-K85</f>
        <v>118</v>
      </c>
      <c r="M85" s="100">
        <v>0</v>
      </c>
      <c r="N85" s="100"/>
      <c r="O85" s="45">
        <f t="shared" si="178"/>
        <v>118</v>
      </c>
      <c r="P85" s="44">
        <f t="shared" si="39"/>
        <v>27</v>
      </c>
      <c r="Q85" s="45">
        <v>0</v>
      </c>
      <c r="R85" s="45">
        <f t="shared" si="179"/>
        <v>27</v>
      </c>
      <c r="S85" s="100">
        <v>0</v>
      </c>
      <c r="T85" s="100"/>
      <c r="U85" s="45">
        <f t="shared" si="180"/>
        <v>27</v>
      </c>
      <c r="W85" s="45"/>
      <c r="X85" s="45">
        <f t="shared" si="181"/>
        <v>0</v>
      </c>
      <c r="Y85" s="100">
        <v>0</v>
      </c>
      <c r="Z85" s="100">
        <v>0</v>
      </c>
      <c r="AA85" s="45">
        <f t="shared" si="182"/>
        <v>0</v>
      </c>
      <c r="AB85" s="52">
        <v>27</v>
      </c>
      <c r="AC85" s="45"/>
      <c r="AD85" s="45">
        <f t="shared" si="183"/>
        <v>27</v>
      </c>
      <c r="AE85" s="45">
        <v>0</v>
      </c>
      <c r="AF85" s="45">
        <v>0</v>
      </c>
      <c r="AG85" s="45">
        <f t="shared" si="184"/>
        <v>27</v>
      </c>
      <c r="AH85" s="45"/>
      <c r="AI85" s="45"/>
      <c r="AJ85" s="60"/>
      <c r="AK85" s="60"/>
      <c r="AL85" s="60"/>
      <c r="AM85" s="60"/>
      <c r="AN85" s="60"/>
      <c r="AO85" s="60"/>
      <c r="AP85" s="60"/>
      <c r="AQ85" s="60"/>
      <c r="AR85" s="60"/>
      <c r="AS85" s="60"/>
      <c r="AT85" s="60"/>
      <c r="AU85" s="60"/>
      <c r="AV85" s="60"/>
      <c r="AW85" s="60"/>
      <c r="AX85" s="60"/>
      <c r="AY85" s="60"/>
      <c r="AZ85" s="60"/>
    </row>
    <row r="86" spans="1:52" s="52" customFormat="1" ht="15.75" customHeight="1" x14ac:dyDescent="0.2">
      <c r="A86" s="58" t="s">
        <v>88</v>
      </c>
      <c r="B86" s="62" t="s">
        <v>61</v>
      </c>
      <c r="C86" s="37"/>
      <c r="D86" s="44">
        <f t="shared" si="36"/>
        <v>285</v>
      </c>
      <c r="E86" s="44">
        <f t="shared" si="174"/>
        <v>81</v>
      </c>
      <c r="F86" s="45">
        <f t="shared" si="175"/>
        <v>230</v>
      </c>
      <c r="G86" s="100">
        <f t="shared" si="176"/>
        <v>0</v>
      </c>
      <c r="H86" s="100"/>
      <c r="I86" s="45">
        <f t="shared" si="177"/>
        <v>230</v>
      </c>
      <c r="J86" s="52">
        <v>259</v>
      </c>
      <c r="K86" s="45">
        <v>55</v>
      </c>
      <c r="L86" s="45">
        <f t="shared" si="185"/>
        <v>204</v>
      </c>
      <c r="M86" s="100">
        <v>0</v>
      </c>
      <c r="N86" s="100"/>
      <c r="O86" s="45">
        <f t="shared" si="178"/>
        <v>204</v>
      </c>
      <c r="P86" s="44">
        <f t="shared" si="39"/>
        <v>26</v>
      </c>
      <c r="Q86" s="45">
        <v>26</v>
      </c>
      <c r="R86" s="45">
        <f t="shared" si="179"/>
        <v>26</v>
      </c>
      <c r="S86" s="100">
        <v>0</v>
      </c>
      <c r="T86" s="100"/>
      <c r="U86" s="45">
        <f t="shared" si="180"/>
        <v>26</v>
      </c>
      <c r="W86" s="45"/>
      <c r="X86" s="45">
        <f t="shared" si="181"/>
        <v>0</v>
      </c>
      <c r="Y86" s="100">
        <v>0</v>
      </c>
      <c r="Z86" s="100">
        <v>0</v>
      </c>
      <c r="AA86" s="45">
        <f t="shared" si="182"/>
        <v>0</v>
      </c>
      <c r="AB86" s="52">
        <v>26</v>
      </c>
      <c r="AC86" s="45"/>
      <c r="AD86" s="45">
        <f t="shared" si="183"/>
        <v>26</v>
      </c>
      <c r="AE86" s="45">
        <v>0</v>
      </c>
      <c r="AF86" s="45">
        <v>0</v>
      </c>
      <c r="AG86" s="45">
        <f t="shared" si="184"/>
        <v>26</v>
      </c>
      <c r="AH86" s="45"/>
      <c r="AI86" s="45"/>
      <c r="AJ86" s="60"/>
      <c r="AK86" s="60"/>
      <c r="AL86" s="60"/>
      <c r="AM86" s="60"/>
      <c r="AN86" s="60"/>
      <c r="AO86" s="60"/>
      <c r="AP86" s="60"/>
      <c r="AQ86" s="60"/>
      <c r="AR86" s="60"/>
      <c r="AS86" s="60"/>
      <c r="AT86" s="60"/>
      <c r="AU86" s="60"/>
      <c r="AV86" s="60"/>
      <c r="AW86" s="60"/>
      <c r="AX86" s="60"/>
      <c r="AY86" s="60"/>
      <c r="AZ86" s="60"/>
    </row>
    <row r="87" spans="1:52" s="52" customFormat="1" ht="15.75" customHeight="1" x14ac:dyDescent="0.2">
      <c r="A87" s="58" t="s">
        <v>89</v>
      </c>
      <c r="B87" s="62" t="s">
        <v>62</v>
      </c>
      <c r="C87" s="37"/>
      <c r="D87" s="44">
        <f t="shared" si="36"/>
        <v>234</v>
      </c>
      <c r="E87" s="44">
        <f t="shared" si="174"/>
        <v>70</v>
      </c>
      <c r="F87" s="45">
        <f t="shared" si="175"/>
        <v>164</v>
      </c>
      <c r="G87" s="100">
        <f t="shared" si="176"/>
        <v>0</v>
      </c>
      <c r="H87" s="100"/>
      <c r="I87" s="45">
        <f t="shared" si="177"/>
        <v>164</v>
      </c>
      <c r="J87" s="52">
        <v>213</v>
      </c>
      <c r="K87" s="45">
        <v>70</v>
      </c>
      <c r="L87" s="45">
        <f t="shared" si="185"/>
        <v>143</v>
      </c>
      <c r="M87" s="100">
        <v>0</v>
      </c>
      <c r="N87" s="100"/>
      <c r="O87" s="45">
        <f t="shared" si="178"/>
        <v>143</v>
      </c>
      <c r="P87" s="44">
        <f t="shared" si="39"/>
        <v>21</v>
      </c>
      <c r="Q87" s="45">
        <v>0</v>
      </c>
      <c r="R87" s="45">
        <f t="shared" si="179"/>
        <v>21</v>
      </c>
      <c r="S87" s="100">
        <v>0</v>
      </c>
      <c r="T87" s="100"/>
      <c r="U87" s="45">
        <f t="shared" si="180"/>
        <v>21</v>
      </c>
      <c r="V87" s="52">
        <v>6</v>
      </c>
      <c r="W87" s="45"/>
      <c r="X87" s="45">
        <f t="shared" si="181"/>
        <v>6</v>
      </c>
      <c r="Y87" s="100">
        <v>0</v>
      </c>
      <c r="Z87" s="100">
        <v>0</v>
      </c>
      <c r="AA87" s="45">
        <f t="shared" si="182"/>
        <v>6</v>
      </c>
      <c r="AB87" s="52">
        <v>15</v>
      </c>
      <c r="AC87" s="45"/>
      <c r="AD87" s="45">
        <f t="shared" si="183"/>
        <v>15</v>
      </c>
      <c r="AE87" s="45">
        <v>0</v>
      </c>
      <c r="AF87" s="45">
        <v>0</v>
      </c>
      <c r="AG87" s="45">
        <f t="shared" si="184"/>
        <v>15</v>
      </c>
      <c r="AH87" s="45"/>
      <c r="AI87" s="45"/>
      <c r="AJ87" s="60"/>
      <c r="AK87" s="60"/>
      <c r="AL87" s="60"/>
      <c r="AM87" s="60"/>
      <c r="AN87" s="60"/>
      <c r="AO87" s="60"/>
      <c r="AP87" s="60"/>
      <c r="AQ87" s="60"/>
      <c r="AR87" s="60"/>
      <c r="AS87" s="60"/>
      <c r="AT87" s="60"/>
      <c r="AU87" s="60"/>
      <c r="AV87" s="60"/>
      <c r="AW87" s="60"/>
      <c r="AX87" s="60"/>
      <c r="AY87" s="60"/>
      <c r="AZ87" s="60"/>
    </row>
    <row r="88" spans="1:52" s="52" customFormat="1" ht="15.75" customHeight="1" x14ac:dyDescent="0.2">
      <c r="A88" s="58" t="s">
        <v>90</v>
      </c>
      <c r="B88" s="62" t="s">
        <v>95</v>
      </c>
      <c r="C88" s="37"/>
      <c r="D88" s="44">
        <f t="shared" si="36"/>
        <v>285</v>
      </c>
      <c r="E88" s="44">
        <f t="shared" si="174"/>
        <v>0</v>
      </c>
      <c r="F88" s="45">
        <f t="shared" si="175"/>
        <v>285</v>
      </c>
      <c r="G88" s="100">
        <f t="shared" si="176"/>
        <v>0</v>
      </c>
      <c r="H88" s="100"/>
      <c r="I88" s="45">
        <f t="shared" si="177"/>
        <v>285</v>
      </c>
      <c r="J88" s="52">
        <v>259</v>
      </c>
      <c r="K88" s="45">
        <v>0</v>
      </c>
      <c r="L88" s="45">
        <f t="shared" si="185"/>
        <v>259</v>
      </c>
      <c r="M88" s="100">
        <v>0</v>
      </c>
      <c r="N88" s="100"/>
      <c r="O88" s="45">
        <f t="shared" si="178"/>
        <v>259</v>
      </c>
      <c r="P88" s="44">
        <f t="shared" si="39"/>
        <v>26</v>
      </c>
      <c r="Q88" s="45">
        <v>0</v>
      </c>
      <c r="R88" s="45">
        <f t="shared" si="179"/>
        <v>26</v>
      </c>
      <c r="S88" s="100">
        <v>0</v>
      </c>
      <c r="T88" s="100"/>
      <c r="U88" s="45">
        <f t="shared" si="180"/>
        <v>26</v>
      </c>
      <c r="W88" s="45"/>
      <c r="X88" s="45">
        <f t="shared" si="181"/>
        <v>0</v>
      </c>
      <c r="Y88" s="100">
        <v>0</v>
      </c>
      <c r="Z88" s="100">
        <v>0</v>
      </c>
      <c r="AA88" s="45">
        <f t="shared" si="182"/>
        <v>0</v>
      </c>
      <c r="AB88" s="52">
        <v>26</v>
      </c>
      <c r="AC88" s="45"/>
      <c r="AD88" s="45">
        <f t="shared" si="183"/>
        <v>26</v>
      </c>
      <c r="AE88" s="45">
        <v>0</v>
      </c>
      <c r="AF88" s="45">
        <v>0</v>
      </c>
      <c r="AG88" s="45">
        <f t="shared" si="184"/>
        <v>26</v>
      </c>
      <c r="AH88" s="45"/>
      <c r="AI88" s="45"/>
      <c r="AJ88" s="60"/>
      <c r="AK88" s="60"/>
      <c r="AL88" s="60"/>
      <c r="AM88" s="60"/>
      <c r="AN88" s="60"/>
      <c r="AO88" s="60"/>
      <c r="AP88" s="60"/>
      <c r="AQ88" s="60"/>
      <c r="AR88" s="60"/>
      <c r="AS88" s="60"/>
      <c r="AT88" s="60"/>
      <c r="AU88" s="60"/>
      <c r="AV88" s="60"/>
      <c r="AW88" s="60"/>
      <c r="AX88" s="60"/>
      <c r="AY88" s="60"/>
      <c r="AZ88" s="60"/>
    </row>
    <row r="89" spans="1:52" s="52" customFormat="1" ht="15.75" customHeight="1" x14ac:dyDescent="0.2">
      <c r="A89" s="58" t="s">
        <v>91</v>
      </c>
      <c r="B89" s="62" t="s">
        <v>63</v>
      </c>
      <c r="C89" s="37"/>
      <c r="D89" s="44">
        <f t="shared" si="36"/>
        <v>260</v>
      </c>
      <c r="E89" s="44">
        <f t="shared" si="174"/>
        <v>0</v>
      </c>
      <c r="F89" s="45">
        <f t="shared" si="175"/>
        <v>260</v>
      </c>
      <c r="G89" s="100">
        <f t="shared" si="176"/>
        <v>0</v>
      </c>
      <c r="H89" s="100">
        <f>N89+T89</f>
        <v>260</v>
      </c>
      <c r="I89" s="45">
        <f>O89+U89</f>
        <v>24</v>
      </c>
      <c r="J89" s="52">
        <v>236</v>
      </c>
      <c r="K89" s="45">
        <v>0</v>
      </c>
      <c r="L89" s="45">
        <f>J89-K89</f>
        <v>236</v>
      </c>
      <c r="M89" s="100">
        <v>0</v>
      </c>
      <c r="N89" s="100">
        <v>236</v>
      </c>
      <c r="O89" s="45">
        <f t="shared" ref="O89:O93" si="186">L89+M89-N89</f>
        <v>0</v>
      </c>
      <c r="P89" s="44">
        <f t="shared" si="39"/>
        <v>24</v>
      </c>
      <c r="Q89" s="45">
        <v>0</v>
      </c>
      <c r="R89" s="45">
        <f t="shared" ref="R89:R90" si="187">X89+AD89</f>
        <v>24</v>
      </c>
      <c r="S89" s="100">
        <f t="shared" ref="S89:S91" si="188">Y89+AE89</f>
        <v>0</v>
      </c>
      <c r="T89" s="100">
        <v>24</v>
      </c>
      <c r="U89" s="45">
        <f t="shared" si="180"/>
        <v>24</v>
      </c>
      <c r="V89" s="52">
        <v>17</v>
      </c>
      <c r="W89" s="45"/>
      <c r="X89" s="45">
        <f t="shared" si="181"/>
        <v>17</v>
      </c>
      <c r="Y89" s="100">
        <v>0</v>
      </c>
      <c r="Z89" s="100">
        <v>0</v>
      </c>
      <c r="AA89" s="45">
        <f t="shared" si="182"/>
        <v>17</v>
      </c>
      <c r="AB89" s="52">
        <v>7</v>
      </c>
      <c r="AC89" s="45"/>
      <c r="AD89" s="45">
        <f t="shared" si="183"/>
        <v>7</v>
      </c>
      <c r="AE89" s="45">
        <v>0</v>
      </c>
      <c r="AF89" s="45">
        <v>0</v>
      </c>
      <c r="AG89" s="45">
        <f t="shared" si="184"/>
        <v>7</v>
      </c>
      <c r="AH89" s="45"/>
      <c r="AI89" s="45"/>
      <c r="AJ89" s="60"/>
      <c r="AK89" s="60"/>
      <c r="AL89" s="60"/>
      <c r="AM89" s="60"/>
      <c r="AN89" s="60"/>
      <c r="AO89" s="60"/>
      <c r="AP89" s="60"/>
      <c r="AQ89" s="60"/>
      <c r="AR89" s="60"/>
      <c r="AS89" s="60"/>
      <c r="AT89" s="60"/>
      <c r="AU89" s="60"/>
      <c r="AV89" s="60"/>
      <c r="AW89" s="60"/>
      <c r="AX89" s="60"/>
      <c r="AY89" s="60"/>
      <c r="AZ89" s="60"/>
    </row>
    <row r="90" spans="1:52" s="52" customFormat="1" ht="15.75" customHeight="1" x14ac:dyDescent="0.2">
      <c r="A90" s="58" t="s">
        <v>92</v>
      </c>
      <c r="B90" s="62" t="s">
        <v>64</v>
      </c>
      <c r="C90" s="37"/>
      <c r="D90" s="44">
        <f t="shared" si="36"/>
        <v>234</v>
      </c>
      <c r="E90" s="44">
        <f>K90+Q90</f>
        <v>174</v>
      </c>
      <c r="F90" s="45">
        <f t="shared" ref="F90" si="189">L90+R90</f>
        <v>60</v>
      </c>
      <c r="G90" s="100">
        <f t="shared" ref="G90" si="190">M90+S90</f>
        <v>0</v>
      </c>
      <c r="H90" s="100">
        <f t="shared" ref="H90" si="191">N90+T90</f>
        <v>0</v>
      </c>
      <c r="I90" s="45">
        <f>O90+U90</f>
        <v>60</v>
      </c>
      <c r="J90" s="52">
        <v>213</v>
      </c>
      <c r="K90" s="45">
        <v>174</v>
      </c>
      <c r="L90" s="45">
        <f>J90-K90</f>
        <v>39</v>
      </c>
      <c r="M90" s="100">
        <v>0</v>
      </c>
      <c r="N90" s="100"/>
      <c r="O90" s="45">
        <f t="shared" si="186"/>
        <v>39</v>
      </c>
      <c r="P90" s="44">
        <f t="shared" si="39"/>
        <v>21</v>
      </c>
      <c r="Q90" s="45">
        <v>0</v>
      </c>
      <c r="R90" s="45">
        <f t="shared" si="187"/>
        <v>21</v>
      </c>
      <c r="S90" s="100">
        <f t="shared" si="188"/>
        <v>0</v>
      </c>
      <c r="T90" s="100">
        <v>0</v>
      </c>
      <c r="U90" s="45">
        <f t="shared" si="180"/>
        <v>21</v>
      </c>
      <c r="V90" s="52">
        <v>15</v>
      </c>
      <c r="W90" s="45"/>
      <c r="X90" s="45">
        <f t="shared" si="181"/>
        <v>15</v>
      </c>
      <c r="Y90" s="100">
        <v>0</v>
      </c>
      <c r="Z90" s="100">
        <v>0</v>
      </c>
      <c r="AA90" s="45">
        <f t="shared" si="182"/>
        <v>15</v>
      </c>
      <c r="AB90" s="52">
        <v>6</v>
      </c>
      <c r="AC90" s="45"/>
      <c r="AD90" s="45">
        <f t="shared" si="183"/>
        <v>6</v>
      </c>
      <c r="AE90" s="45">
        <v>0</v>
      </c>
      <c r="AF90" s="45">
        <v>0</v>
      </c>
      <c r="AG90" s="45">
        <f t="shared" si="184"/>
        <v>6</v>
      </c>
      <c r="AH90" s="45"/>
      <c r="AI90" s="45"/>
      <c r="AJ90" s="60"/>
      <c r="AK90" s="60"/>
      <c r="AL90" s="60"/>
      <c r="AM90" s="60"/>
      <c r="AN90" s="60"/>
      <c r="AO90" s="60"/>
      <c r="AP90" s="60"/>
      <c r="AQ90" s="60"/>
      <c r="AR90" s="60"/>
      <c r="AS90" s="60"/>
      <c r="AT90" s="60"/>
      <c r="AU90" s="60"/>
      <c r="AV90" s="60"/>
      <c r="AW90" s="60"/>
      <c r="AX90" s="60"/>
      <c r="AY90" s="60"/>
      <c r="AZ90" s="60"/>
    </row>
    <row r="91" spans="1:52" s="52" customFormat="1" ht="15.75" customHeight="1" x14ac:dyDescent="0.2">
      <c r="A91" s="58" t="s">
        <v>96</v>
      </c>
      <c r="B91" s="63" t="str">
        <f>B67</f>
        <v>UBND thành phố Gia Nghĩa</v>
      </c>
      <c r="C91" s="37"/>
      <c r="D91" s="44">
        <f t="shared" si="36"/>
        <v>151</v>
      </c>
      <c r="E91" s="44">
        <f>K91+Q91</f>
        <v>37</v>
      </c>
      <c r="F91" s="45">
        <f t="shared" ref="F91" si="192">L91+R91</f>
        <v>114</v>
      </c>
      <c r="G91" s="100">
        <f t="shared" ref="G91" si="193">M91+S91</f>
        <v>0</v>
      </c>
      <c r="H91" s="100">
        <f t="shared" ref="H91" si="194">N91+T91</f>
        <v>0</v>
      </c>
      <c r="I91" s="45">
        <f>O91+U91</f>
        <v>114</v>
      </c>
      <c r="J91" s="52">
        <v>137</v>
      </c>
      <c r="K91" s="45">
        <v>37</v>
      </c>
      <c r="L91" s="45">
        <f t="shared" ref="L91" si="195">J91-K91</f>
        <v>100</v>
      </c>
      <c r="M91" s="100">
        <v>0</v>
      </c>
      <c r="N91" s="100"/>
      <c r="O91" s="45">
        <f t="shared" si="186"/>
        <v>100</v>
      </c>
      <c r="P91" s="44">
        <f t="shared" si="39"/>
        <v>14</v>
      </c>
      <c r="Q91" s="45">
        <v>0</v>
      </c>
      <c r="R91" s="45">
        <f>X91+AD91</f>
        <v>14</v>
      </c>
      <c r="S91" s="100">
        <f t="shared" si="188"/>
        <v>0</v>
      </c>
      <c r="T91" s="100">
        <v>0</v>
      </c>
      <c r="U91" s="45">
        <f t="shared" si="180"/>
        <v>14</v>
      </c>
      <c r="W91" s="45"/>
      <c r="X91" s="45">
        <f t="shared" si="181"/>
        <v>0</v>
      </c>
      <c r="Y91" s="100">
        <v>0</v>
      </c>
      <c r="Z91" s="100">
        <v>0</v>
      </c>
      <c r="AA91" s="45">
        <f t="shared" si="182"/>
        <v>0</v>
      </c>
      <c r="AB91" s="52">
        <v>14</v>
      </c>
      <c r="AC91" s="45"/>
      <c r="AD91" s="45">
        <f t="shared" si="183"/>
        <v>14</v>
      </c>
      <c r="AE91" s="45">
        <v>0</v>
      </c>
      <c r="AF91" s="45">
        <v>0</v>
      </c>
      <c r="AG91" s="45">
        <f t="shared" si="184"/>
        <v>14</v>
      </c>
      <c r="AH91" s="45"/>
      <c r="AI91" s="45"/>
      <c r="AJ91" s="60"/>
      <c r="AK91" s="60"/>
      <c r="AL91" s="60"/>
      <c r="AM91" s="60"/>
      <c r="AN91" s="60"/>
      <c r="AO91" s="60"/>
      <c r="AP91" s="60"/>
      <c r="AQ91" s="60"/>
      <c r="AR91" s="60"/>
      <c r="AS91" s="60"/>
      <c r="AT91" s="60"/>
      <c r="AU91" s="60"/>
      <c r="AV91" s="60"/>
      <c r="AW91" s="60"/>
      <c r="AX91" s="60"/>
      <c r="AY91" s="60"/>
      <c r="AZ91" s="60"/>
    </row>
    <row r="92" spans="1:52" s="57" customFormat="1" ht="33" customHeight="1" x14ac:dyDescent="0.25">
      <c r="A92" s="50" t="s">
        <v>74</v>
      </c>
      <c r="B92" s="83" t="s">
        <v>115</v>
      </c>
      <c r="C92" s="35"/>
      <c r="D92" s="42">
        <f>D93+D94</f>
        <v>29568</v>
      </c>
      <c r="E92" s="42">
        <f t="shared" ref="E92:AH94" si="196">E93+E94</f>
        <v>3100</v>
      </c>
      <c r="F92" s="42">
        <f t="shared" si="196"/>
        <v>27042</v>
      </c>
      <c r="G92" s="26">
        <f t="shared" si="196"/>
        <v>0</v>
      </c>
      <c r="H92" s="26">
        <f t="shared" si="196"/>
        <v>4136</v>
      </c>
      <c r="I92" s="42">
        <f t="shared" si="196"/>
        <v>0</v>
      </c>
      <c r="J92" s="42">
        <f t="shared" si="196"/>
        <v>26880</v>
      </c>
      <c r="K92" s="42">
        <f t="shared" si="196"/>
        <v>2526</v>
      </c>
      <c r="L92" s="42">
        <f t="shared" si="196"/>
        <v>24354</v>
      </c>
      <c r="M92" s="26">
        <f t="shared" si="196"/>
        <v>0</v>
      </c>
      <c r="N92" s="26">
        <f t="shared" si="196"/>
        <v>4136</v>
      </c>
      <c r="O92" s="42">
        <f t="shared" si="196"/>
        <v>20218</v>
      </c>
      <c r="P92" s="42">
        <f t="shared" si="196"/>
        <v>2688</v>
      </c>
      <c r="Q92" s="42">
        <f t="shared" si="196"/>
        <v>574</v>
      </c>
      <c r="R92" s="42">
        <f t="shared" si="196"/>
        <v>2688</v>
      </c>
      <c r="S92" s="26">
        <f t="shared" si="196"/>
        <v>0</v>
      </c>
      <c r="T92" s="26">
        <f t="shared" si="196"/>
        <v>0</v>
      </c>
      <c r="U92" s="42">
        <f t="shared" si="196"/>
        <v>2688</v>
      </c>
      <c r="V92" s="42">
        <f t="shared" si="196"/>
        <v>1882</v>
      </c>
      <c r="W92" s="42">
        <f t="shared" si="196"/>
        <v>0</v>
      </c>
      <c r="X92" s="42">
        <f t="shared" si="196"/>
        <v>1882</v>
      </c>
      <c r="Y92" s="26">
        <f t="shared" si="196"/>
        <v>0</v>
      </c>
      <c r="Z92" s="26">
        <f t="shared" si="196"/>
        <v>0</v>
      </c>
      <c r="AA92" s="42">
        <f t="shared" si="196"/>
        <v>1882</v>
      </c>
      <c r="AB92" s="42">
        <f t="shared" si="196"/>
        <v>806</v>
      </c>
      <c r="AC92" s="42">
        <f t="shared" si="196"/>
        <v>0</v>
      </c>
      <c r="AD92" s="42">
        <f t="shared" si="196"/>
        <v>806</v>
      </c>
      <c r="AE92" s="42">
        <f t="shared" si="196"/>
        <v>0</v>
      </c>
      <c r="AF92" s="42">
        <f t="shared" si="196"/>
        <v>0</v>
      </c>
      <c r="AG92" s="42">
        <f t="shared" si="196"/>
        <v>806</v>
      </c>
      <c r="AH92" s="42">
        <f t="shared" si="196"/>
        <v>0</v>
      </c>
      <c r="AI92" s="42">
        <f t="shared" ref="AI92" si="197">AI93+AI94</f>
        <v>0</v>
      </c>
      <c r="AJ92" s="56"/>
      <c r="AK92" s="56"/>
      <c r="AL92" s="56"/>
      <c r="AM92" s="56"/>
      <c r="AN92" s="56"/>
      <c r="AO92" s="56"/>
      <c r="AP92" s="56"/>
      <c r="AQ92" s="56"/>
      <c r="AR92" s="56"/>
      <c r="AS92" s="56"/>
      <c r="AT92" s="56"/>
      <c r="AU92" s="56"/>
      <c r="AV92" s="56"/>
      <c r="AW92" s="56"/>
      <c r="AX92" s="56"/>
      <c r="AY92" s="56"/>
      <c r="AZ92" s="56"/>
    </row>
    <row r="93" spans="1:52" s="52" customFormat="1" ht="15.75" customHeight="1" x14ac:dyDescent="0.2">
      <c r="A93" s="58" t="s">
        <v>84</v>
      </c>
      <c r="B93" s="62" t="s">
        <v>63</v>
      </c>
      <c r="C93" s="37"/>
      <c r="D93" s="44">
        <f t="shared" ref="D93:D113" si="198">J93+P93</f>
        <v>14388</v>
      </c>
      <c r="E93" s="44">
        <f>K93+Q93</f>
        <v>2398</v>
      </c>
      <c r="F93" s="45">
        <f t="shared" ref="F93" si="199">L93+R93</f>
        <v>12468</v>
      </c>
      <c r="G93" s="100">
        <f t="shared" ref="G93" si="200">M93+S93</f>
        <v>0</v>
      </c>
      <c r="H93" s="100">
        <f>N93+T93</f>
        <v>4136</v>
      </c>
      <c r="I93" s="42">
        <f t="shared" si="196"/>
        <v>0</v>
      </c>
      <c r="J93" s="52">
        <v>13080</v>
      </c>
      <c r="K93" s="45">
        <v>1920</v>
      </c>
      <c r="L93" s="45">
        <f t="shared" ref="L93" si="201">J93-K93</f>
        <v>11160</v>
      </c>
      <c r="M93" s="100">
        <v>0</v>
      </c>
      <c r="N93" s="100">
        <v>4136</v>
      </c>
      <c r="O93" s="45">
        <f t="shared" si="186"/>
        <v>7024</v>
      </c>
      <c r="P93" s="44">
        <f t="shared" ref="P93:P113" si="202">V93+AB93</f>
        <v>1308</v>
      </c>
      <c r="Q93" s="45">
        <v>478</v>
      </c>
      <c r="R93" s="45">
        <f>X93+AD93</f>
        <v>1308</v>
      </c>
      <c r="S93" s="100">
        <f t="shared" ref="S93" si="203">Y93+AE93</f>
        <v>0</v>
      </c>
      <c r="T93" s="100">
        <v>0</v>
      </c>
      <c r="U93" s="45">
        <f t="shared" ref="U93" si="204">AA93+AG93</f>
        <v>1308</v>
      </c>
      <c r="V93" s="52">
        <v>916</v>
      </c>
      <c r="W93" s="45"/>
      <c r="X93" s="45">
        <f t="shared" ref="X93" si="205">V93-W93</f>
        <v>916</v>
      </c>
      <c r="Y93" s="100">
        <v>0</v>
      </c>
      <c r="Z93" s="100">
        <v>0</v>
      </c>
      <c r="AA93" s="45">
        <f t="shared" ref="AA93" si="206">X93+Y93-Z93</f>
        <v>916</v>
      </c>
      <c r="AB93" s="52">
        <v>392</v>
      </c>
      <c r="AC93" s="45"/>
      <c r="AD93" s="45">
        <f t="shared" ref="AD93" si="207">AB93-AC93</f>
        <v>392</v>
      </c>
      <c r="AE93" s="45">
        <v>0</v>
      </c>
      <c r="AF93" s="45">
        <v>0</v>
      </c>
      <c r="AG93" s="45">
        <f t="shared" ref="AG93" si="208">AD93+AE93-AF93</f>
        <v>392</v>
      </c>
      <c r="AH93" s="45"/>
      <c r="AI93" s="45"/>
      <c r="AJ93" s="60"/>
      <c r="AK93" s="60"/>
      <c r="AL93" s="60"/>
      <c r="AM93" s="60"/>
      <c r="AN93" s="60"/>
      <c r="AO93" s="60"/>
      <c r="AP93" s="60"/>
      <c r="AQ93" s="60"/>
      <c r="AR93" s="60"/>
      <c r="AS93" s="60"/>
      <c r="AT93" s="60"/>
      <c r="AU93" s="60"/>
      <c r="AV93" s="60"/>
      <c r="AW93" s="60"/>
      <c r="AX93" s="60"/>
      <c r="AY93" s="60"/>
      <c r="AZ93" s="60"/>
    </row>
    <row r="94" spans="1:52" s="52" customFormat="1" ht="15.75" customHeight="1" x14ac:dyDescent="0.2">
      <c r="A94" s="58" t="s">
        <v>87</v>
      </c>
      <c r="B94" s="62" t="s">
        <v>64</v>
      </c>
      <c r="C94" s="37"/>
      <c r="D94" s="44">
        <f t="shared" si="198"/>
        <v>15180</v>
      </c>
      <c r="E94" s="45">
        <f>K94+Q94</f>
        <v>702</v>
      </c>
      <c r="F94" s="45">
        <f t="shared" ref="F94" si="209">L94+R94</f>
        <v>14574</v>
      </c>
      <c r="G94" s="100">
        <f t="shared" ref="G94" si="210">M94+S94</f>
        <v>0</v>
      </c>
      <c r="H94" s="100">
        <f>N94+T94</f>
        <v>0</v>
      </c>
      <c r="I94" s="42">
        <f t="shared" si="196"/>
        <v>0</v>
      </c>
      <c r="J94" s="52">
        <v>13800</v>
      </c>
      <c r="K94" s="45">
        <v>606</v>
      </c>
      <c r="L94" s="45">
        <f t="shared" ref="L94" si="211">J94-K94</f>
        <v>13194</v>
      </c>
      <c r="M94" s="100">
        <v>0</v>
      </c>
      <c r="N94" s="100">
        <v>0</v>
      </c>
      <c r="O94" s="45">
        <f t="shared" ref="O94" si="212">L94+M94-N94</f>
        <v>13194</v>
      </c>
      <c r="P94" s="44">
        <f t="shared" si="202"/>
        <v>1380</v>
      </c>
      <c r="Q94" s="45">
        <v>96</v>
      </c>
      <c r="R94" s="45">
        <f>X94+AD94</f>
        <v>1380</v>
      </c>
      <c r="S94" s="100">
        <f t="shared" ref="S94" si="213">Y94+AE94</f>
        <v>0</v>
      </c>
      <c r="T94" s="100">
        <v>0</v>
      </c>
      <c r="U94" s="45">
        <f t="shared" ref="U94" si="214">AA94+AG94</f>
        <v>1380</v>
      </c>
      <c r="V94" s="52">
        <v>966</v>
      </c>
      <c r="W94" s="45"/>
      <c r="X94" s="45">
        <f t="shared" ref="X94" si="215">V94-W94</f>
        <v>966</v>
      </c>
      <c r="Y94" s="100">
        <v>0</v>
      </c>
      <c r="Z94" s="100">
        <v>0</v>
      </c>
      <c r="AA94" s="45">
        <f t="shared" ref="AA94" si="216">X94+Y94-Z94</f>
        <v>966</v>
      </c>
      <c r="AB94" s="52">
        <v>414</v>
      </c>
      <c r="AC94" s="45"/>
      <c r="AD94" s="45">
        <f t="shared" ref="AD94:AD101" si="217">AB94-AC94</f>
        <v>414</v>
      </c>
      <c r="AE94" s="45">
        <v>0</v>
      </c>
      <c r="AF94" s="45">
        <v>0</v>
      </c>
      <c r="AG94" s="45">
        <f t="shared" ref="AG94:AG101" si="218">AD94+AE94-AF94</f>
        <v>414</v>
      </c>
      <c r="AH94" s="45"/>
      <c r="AI94" s="45"/>
      <c r="AJ94" s="60"/>
      <c r="AK94" s="60"/>
      <c r="AL94" s="60"/>
      <c r="AM94" s="60"/>
      <c r="AN94" s="60"/>
      <c r="AO94" s="60"/>
      <c r="AP94" s="60"/>
      <c r="AQ94" s="60"/>
      <c r="AR94" s="60"/>
      <c r="AS94" s="60"/>
      <c r="AT94" s="60"/>
      <c r="AU94" s="60"/>
      <c r="AV94" s="60"/>
      <c r="AW94" s="60"/>
      <c r="AX94" s="60"/>
      <c r="AY94" s="60"/>
      <c r="AZ94" s="60"/>
    </row>
    <row r="95" spans="1:52" s="57" customFormat="1" ht="15.75" customHeight="1" x14ac:dyDescent="0.25">
      <c r="A95" s="50" t="s">
        <v>74</v>
      </c>
      <c r="B95" s="83" t="s">
        <v>116</v>
      </c>
      <c r="C95" s="35"/>
      <c r="D95" s="42">
        <f>D96+D99</f>
        <v>4674</v>
      </c>
      <c r="E95" s="42">
        <f t="shared" ref="E95:AC95" si="219">E96+E99</f>
        <v>2605</v>
      </c>
      <c r="F95" s="42">
        <f t="shared" si="219"/>
        <v>2257</v>
      </c>
      <c r="G95" s="26">
        <f t="shared" si="219"/>
        <v>1326.5</v>
      </c>
      <c r="H95" s="26">
        <f t="shared" si="219"/>
        <v>0</v>
      </c>
      <c r="I95" s="42">
        <f t="shared" si="219"/>
        <v>0</v>
      </c>
      <c r="J95" s="42">
        <f t="shared" si="219"/>
        <v>3873</v>
      </c>
      <c r="K95" s="42">
        <f t="shared" si="219"/>
        <v>2417</v>
      </c>
      <c r="L95" s="42">
        <f t="shared" si="219"/>
        <v>1456</v>
      </c>
      <c r="M95" s="26">
        <f t="shared" si="219"/>
        <v>1175.5</v>
      </c>
      <c r="N95" s="26">
        <f t="shared" si="219"/>
        <v>0</v>
      </c>
      <c r="O95" s="42">
        <f t="shared" si="219"/>
        <v>0</v>
      </c>
      <c r="P95" s="42">
        <f t="shared" si="219"/>
        <v>801</v>
      </c>
      <c r="Q95" s="42">
        <f t="shared" si="219"/>
        <v>188</v>
      </c>
      <c r="R95" s="42">
        <f t="shared" si="219"/>
        <v>801</v>
      </c>
      <c r="S95" s="26">
        <f t="shared" si="219"/>
        <v>151</v>
      </c>
      <c r="T95" s="26">
        <f t="shared" si="219"/>
        <v>0</v>
      </c>
      <c r="U95" s="42">
        <f t="shared" si="219"/>
        <v>801</v>
      </c>
      <c r="V95" s="42">
        <f t="shared" si="219"/>
        <v>387</v>
      </c>
      <c r="W95" s="42">
        <f t="shared" si="219"/>
        <v>0</v>
      </c>
      <c r="X95" s="42">
        <f t="shared" si="219"/>
        <v>387</v>
      </c>
      <c r="Y95" s="26">
        <f t="shared" si="219"/>
        <v>0</v>
      </c>
      <c r="Z95" s="26">
        <f t="shared" si="219"/>
        <v>0</v>
      </c>
      <c r="AA95" s="42">
        <f t="shared" si="219"/>
        <v>387</v>
      </c>
      <c r="AB95" s="42">
        <f t="shared" si="219"/>
        <v>414</v>
      </c>
      <c r="AC95" s="42">
        <f t="shared" si="219"/>
        <v>0</v>
      </c>
      <c r="AD95" s="45">
        <f t="shared" si="217"/>
        <v>414</v>
      </c>
      <c r="AE95" s="45">
        <v>0</v>
      </c>
      <c r="AF95" s="45">
        <v>0</v>
      </c>
      <c r="AG95" s="45">
        <f t="shared" si="218"/>
        <v>414</v>
      </c>
      <c r="AH95" s="45"/>
      <c r="AI95" s="55"/>
      <c r="AJ95" s="56"/>
      <c r="AK95" s="56"/>
      <c r="AL95" s="56"/>
      <c r="AM95" s="56"/>
      <c r="AN95" s="56"/>
      <c r="AO95" s="56"/>
      <c r="AP95" s="56"/>
      <c r="AQ95" s="56"/>
      <c r="AR95" s="56"/>
      <c r="AS95" s="56"/>
      <c r="AT95" s="56"/>
      <c r="AU95" s="56"/>
      <c r="AV95" s="56"/>
      <c r="AW95" s="56"/>
      <c r="AX95" s="56"/>
      <c r="AY95" s="56"/>
      <c r="AZ95" s="56"/>
    </row>
    <row r="96" spans="1:52" s="57" customFormat="1" ht="15.75" customHeight="1" x14ac:dyDescent="0.25">
      <c r="A96" s="50">
        <v>1</v>
      </c>
      <c r="B96" s="83" t="s">
        <v>118</v>
      </c>
      <c r="C96" s="35"/>
      <c r="D96" s="42">
        <f>D97</f>
        <v>2478</v>
      </c>
      <c r="E96" s="42">
        <f t="shared" ref="E96:AC97" si="220">E97</f>
        <v>2005</v>
      </c>
      <c r="F96" s="42">
        <f t="shared" si="220"/>
        <v>661</v>
      </c>
      <c r="G96" s="26">
        <f t="shared" si="220"/>
        <v>1326.5</v>
      </c>
      <c r="H96" s="26">
        <f t="shared" si="220"/>
        <v>0</v>
      </c>
      <c r="I96" s="42">
        <f t="shared" si="220"/>
        <v>0</v>
      </c>
      <c r="J96" s="42">
        <f t="shared" si="220"/>
        <v>1876</v>
      </c>
      <c r="K96" s="42">
        <f t="shared" si="220"/>
        <v>1817</v>
      </c>
      <c r="L96" s="42">
        <f t="shared" si="220"/>
        <v>59</v>
      </c>
      <c r="M96" s="26">
        <f t="shared" si="220"/>
        <v>1175.5</v>
      </c>
      <c r="N96" s="26">
        <f t="shared" si="220"/>
        <v>0</v>
      </c>
      <c r="O96" s="42">
        <f t="shared" si="220"/>
        <v>0</v>
      </c>
      <c r="P96" s="42">
        <f t="shared" si="220"/>
        <v>602</v>
      </c>
      <c r="Q96" s="42">
        <f t="shared" si="220"/>
        <v>188</v>
      </c>
      <c r="R96" s="42">
        <f t="shared" si="220"/>
        <v>602</v>
      </c>
      <c r="S96" s="26">
        <f t="shared" si="220"/>
        <v>151</v>
      </c>
      <c r="T96" s="26">
        <f t="shared" si="220"/>
        <v>0</v>
      </c>
      <c r="U96" s="42">
        <f t="shared" si="220"/>
        <v>602</v>
      </c>
      <c r="V96" s="42">
        <f t="shared" si="220"/>
        <v>188</v>
      </c>
      <c r="W96" s="42">
        <f t="shared" si="220"/>
        <v>0</v>
      </c>
      <c r="X96" s="42">
        <f t="shared" si="220"/>
        <v>188</v>
      </c>
      <c r="Y96" s="26">
        <f t="shared" si="220"/>
        <v>0</v>
      </c>
      <c r="Z96" s="26">
        <f t="shared" si="220"/>
        <v>0</v>
      </c>
      <c r="AA96" s="42">
        <f t="shared" si="220"/>
        <v>188</v>
      </c>
      <c r="AB96" s="42">
        <f t="shared" si="220"/>
        <v>414</v>
      </c>
      <c r="AC96" s="42">
        <f t="shared" si="220"/>
        <v>0</v>
      </c>
      <c r="AD96" s="45">
        <f t="shared" si="217"/>
        <v>414</v>
      </c>
      <c r="AE96" s="45">
        <v>0</v>
      </c>
      <c r="AF96" s="45">
        <v>0</v>
      </c>
      <c r="AG96" s="45">
        <f t="shared" si="218"/>
        <v>414</v>
      </c>
      <c r="AH96" s="45"/>
      <c r="AI96" s="55"/>
      <c r="AJ96" s="56"/>
      <c r="AK96" s="56"/>
      <c r="AL96" s="56"/>
      <c r="AM96" s="56"/>
      <c r="AN96" s="56"/>
      <c r="AO96" s="56"/>
      <c r="AP96" s="56"/>
      <c r="AQ96" s="56"/>
      <c r="AR96" s="56"/>
      <c r="AS96" s="56"/>
      <c r="AT96" s="56"/>
      <c r="AU96" s="56"/>
      <c r="AV96" s="56"/>
      <c r="AW96" s="56"/>
      <c r="AX96" s="56"/>
      <c r="AY96" s="56"/>
      <c r="AZ96" s="56"/>
    </row>
    <row r="97" spans="1:52" s="57" customFormat="1" ht="15.75" customHeight="1" x14ac:dyDescent="0.25">
      <c r="A97" s="53" t="s">
        <v>57</v>
      </c>
      <c r="B97" s="54" t="str">
        <f>B81</f>
        <v>Các Sở, ban, ngành</v>
      </c>
      <c r="C97" s="35"/>
      <c r="D97" s="42">
        <f>D98</f>
        <v>2478</v>
      </c>
      <c r="E97" s="42">
        <f t="shared" si="220"/>
        <v>2005</v>
      </c>
      <c r="F97" s="42">
        <f t="shared" si="220"/>
        <v>661</v>
      </c>
      <c r="G97" s="26">
        <f t="shared" si="220"/>
        <v>1326.5</v>
      </c>
      <c r="H97" s="26">
        <f t="shared" si="220"/>
        <v>0</v>
      </c>
      <c r="I97" s="42">
        <f t="shared" si="220"/>
        <v>0</v>
      </c>
      <c r="J97" s="42">
        <f t="shared" si="220"/>
        <v>1876</v>
      </c>
      <c r="K97" s="42">
        <f t="shared" si="220"/>
        <v>1817</v>
      </c>
      <c r="L97" s="42">
        <f t="shared" si="220"/>
        <v>59</v>
      </c>
      <c r="M97" s="26">
        <f t="shared" si="220"/>
        <v>1175.5</v>
      </c>
      <c r="N97" s="26">
        <f t="shared" si="220"/>
        <v>0</v>
      </c>
      <c r="O97" s="42">
        <f t="shared" si="220"/>
        <v>0</v>
      </c>
      <c r="P97" s="42">
        <f t="shared" si="220"/>
        <v>602</v>
      </c>
      <c r="Q97" s="42">
        <f t="shared" si="220"/>
        <v>188</v>
      </c>
      <c r="R97" s="42">
        <f t="shared" si="220"/>
        <v>602</v>
      </c>
      <c r="S97" s="26">
        <f t="shared" si="220"/>
        <v>151</v>
      </c>
      <c r="T97" s="26">
        <f t="shared" si="220"/>
        <v>0</v>
      </c>
      <c r="U97" s="42">
        <f t="shared" si="220"/>
        <v>602</v>
      </c>
      <c r="V97" s="42">
        <f t="shared" si="220"/>
        <v>188</v>
      </c>
      <c r="W97" s="42">
        <f t="shared" si="220"/>
        <v>0</v>
      </c>
      <c r="X97" s="42">
        <f t="shared" si="220"/>
        <v>188</v>
      </c>
      <c r="Y97" s="26">
        <f t="shared" si="220"/>
        <v>0</v>
      </c>
      <c r="Z97" s="26">
        <f t="shared" si="220"/>
        <v>0</v>
      </c>
      <c r="AA97" s="42">
        <f t="shared" si="220"/>
        <v>188</v>
      </c>
      <c r="AB97" s="42">
        <f t="shared" si="220"/>
        <v>414</v>
      </c>
      <c r="AC97" s="42">
        <f t="shared" si="220"/>
        <v>0</v>
      </c>
      <c r="AD97" s="45">
        <f t="shared" si="217"/>
        <v>414</v>
      </c>
      <c r="AE97" s="45">
        <v>0</v>
      </c>
      <c r="AF97" s="45">
        <v>0</v>
      </c>
      <c r="AG97" s="45">
        <f t="shared" si="218"/>
        <v>414</v>
      </c>
      <c r="AH97" s="45"/>
      <c r="AI97" s="55"/>
      <c r="AJ97" s="56"/>
      <c r="AK97" s="56"/>
      <c r="AL97" s="56"/>
      <c r="AM97" s="56"/>
      <c r="AN97" s="56"/>
      <c r="AO97" s="56"/>
      <c r="AP97" s="56"/>
      <c r="AQ97" s="56"/>
      <c r="AR97" s="56"/>
      <c r="AS97" s="56"/>
      <c r="AT97" s="56"/>
      <c r="AU97" s="56"/>
      <c r="AV97" s="56"/>
      <c r="AW97" s="56"/>
      <c r="AX97" s="56"/>
      <c r="AY97" s="56"/>
      <c r="AZ97" s="56"/>
    </row>
    <row r="98" spans="1:52" s="52" customFormat="1" ht="15.75" customHeight="1" x14ac:dyDescent="0.25">
      <c r="A98" s="58" t="s">
        <v>84</v>
      </c>
      <c r="B98" s="59" t="s">
        <v>104</v>
      </c>
      <c r="C98" s="37"/>
      <c r="D98" s="44">
        <f t="shared" si="198"/>
        <v>2478</v>
      </c>
      <c r="E98" s="45">
        <f>K98+Q98</f>
        <v>2005</v>
      </c>
      <c r="F98" s="45">
        <f t="shared" ref="F98" si="221">L98+R98</f>
        <v>661</v>
      </c>
      <c r="G98" s="100">
        <f t="shared" ref="G98" si="222">M98+S98</f>
        <v>1326.5</v>
      </c>
      <c r="H98" s="100">
        <f>N98+T98</f>
        <v>0</v>
      </c>
      <c r="I98" s="42">
        <f t="shared" ref="I98" si="223">I99+I100</f>
        <v>0</v>
      </c>
      <c r="J98" s="52">
        <v>1876</v>
      </c>
      <c r="K98" s="45">
        <v>1817</v>
      </c>
      <c r="L98" s="45">
        <f t="shared" ref="L98" si="224">J98-K98</f>
        <v>59</v>
      </c>
      <c r="M98" s="100">
        <v>1175.5</v>
      </c>
      <c r="N98" s="100">
        <v>0</v>
      </c>
      <c r="O98" s="42">
        <f t="shared" ref="O98" si="225">O99+O102</f>
        <v>0</v>
      </c>
      <c r="P98" s="44">
        <f t="shared" si="202"/>
        <v>602</v>
      </c>
      <c r="Q98" s="45">
        <v>188</v>
      </c>
      <c r="R98" s="45">
        <f>X98+AD98</f>
        <v>602</v>
      </c>
      <c r="S98" s="100">
        <v>151</v>
      </c>
      <c r="T98" s="100">
        <v>0</v>
      </c>
      <c r="U98" s="45">
        <f t="shared" ref="U98" si="226">AA98+AG98</f>
        <v>602</v>
      </c>
      <c r="V98" s="52">
        <v>188</v>
      </c>
      <c r="W98" s="45"/>
      <c r="X98" s="45">
        <f t="shared" ref="X98" si="227">V98-W98</f>
        <v>188</v>
      </c>
      <c r="Y98" s="100">
        <v>0</v>
      </c>
      <c r="Z98" s="100">
        <v>0</v>
      </c>
      <c r="AA98" s="45">
        <f t="shared" ref="AA98" si="228">X98+Y98-Z98</f>
        <v>188</v>
      </c>
      <c r="AB98" s="52">
        <v>414</v>
      </c>
      <c r="AC98" s="45"/>
      <c r="AD98" s="45">
        <f t="shared" si="217"/>
        <v>414</v>
      </c>
      <c r="AE98" s="45">
        <v>0</v>
      </c>
      <c r="AF98" s="45">
        <v>0</v>
      </c>
      <c r="AG98" s="45">
        <f t="shared" si="218"/>
        <v>414</v>
      </c>
      <c r="AH98" s="45"/>
      <c r="AI98" s="45"/>
      <c r="AJ98" s="60"/>
      <c r="AK98" s="60"/>
      <c r="AL98" s="60"/>
      <c r="AM98" s="60"/>
      <c r="AN98" s="60"/>
      <c r="AO98" s="60"/>
      <c r="AP98" s="60"/>
      <c r="AQ98" s="60"/>
      <c r="AR98" s="60"/>
      <c r="AS98" s="60"/>
      <c r="AT98" s="60"/>
      <c r="AU98" s="60"/>
      <c r="AV98" s="60"/>
      <c r="AW98" s="60"/>
      <c r="AX98" s="60"/>
      <c r="AY98" s="60"/>
      <c r="AZ98" s="60"/>
    </row>
    <row r="99" spans="1:52" s="57" customFormat="1" ht="15.75" customHeight="1" x14ac:dyDescent="0.25">
      <c r="A99" s="50">
        <v>2</v>
      </c>
      <c r="B99" s="83" t="s">
        <v>119</v>
      </c>
      <c r="C99" s="35"/>
      <c r="D99" s="42">
        <f>D100</f>
        <v>2196</v>
      </c>
      <c r="E99" s="42">
        <f t="shared" ref="E99:AC100" si="229">E100</f>
        <v>600</v>
      </c>
      <c r="F99" s="42">
        <f t="shared" si="229"/>
        <v>1596</v>
      </c>
      <c r="G99" s="26">
        <f t="shared" si="229"/>
        <v>0</v>
      </c>
      <c r="H99" s="26">
        <f t="shared" si="229"/>
        <v>0</v>
      </c>
      <c r="I99" s="42">
        <f t="shared" si="229"/>
        <v>0</v>
      </c>
      <c r="J99" s="42">
        <f t="shared" si="229"/>
        <v>1997</v>
      </c>
      <c r="K99" s="42">
        <f t="shared" si="229"/>
        <v>600</v>
      </c>
      <c r="L99" s="42">
        <f t="shared" si="229"/>
        <v>1397</v>
      </c>
      <c r="M99" s="26">
        <f t="shared" si="229"/>
        <v>0</v>
      </c>
      <c r="N99" s="26">
        <f t="shared" si="229"/>
        <v>0</v>
      </c>
      <c r="O99" s="42">
        <f t="shared" si="229"/>
        <v>0</v>
      </c>
      <c r="P99" s="42">
        <f t="shared" si="229"/>
        <v>199</v>
      </c>
      <c r="Q99" s="42">
        <f t="shared" si="229"/>
        <v>0</v>
      </c>
      <c r="R99" s="42">
        <f t="shared" si="229"/>
        <v>199</v>
      </c>
      <c r="S99" s="26">
        <f t="shared" si="229"/>
        <v>0</v>
      </c>
      <c r="T99" s="26">
        <f t="shared" si="229"/>
        <v>0</v>
      </c>
      <c r="U99" s="42">
        <f t="shared" si="229"/>
        <v>199</v>
      </c>
      <c r="V99" s="42">
        <f t="shared" si="229"/>
        <v>199</v>
      </c>
      <c r="W99" s="42">
        <f t="shared" si="229"/>
        <v>0</v>
      </c>
      <c r="X99" s="42">
        <f t="shared" si="229"/>
        <v>199</v>
      </c>
      <c r="Y99" s="26">
        <f t="shared" si="229"/>
        <v>0</v>
      </c>
      <c r="Z99" s="26">
        <f t="shared" si="229"/>
        <v>0</v>
      </c>
      <c r="AA99" s="42">
        <f t="shared" si="229"/>
        <v>199</v>
      </c>
      <c r="AB99" s="42">
        <f t="shared" si="229"/>
        <v>0</v>
      </c>
      <c r="AC99" s="42">
        <f t="shared" si="229"/>
        <v>0</v>
      </c>
      <c r="AD99" s="45">
        <f t="shared" si="217"/>
        <v>0</v>
      </c>
      <c r="AE99" s="45">
        <v>0</v>
      </c>
      <c r="AF99" s="45">
        <v>0</v>
      </c>
      <c r="AG99" s="45">
        <f t="shared" si="218"/>
        <v>0</v>
      </c>
      <c r="AH99" s="45"/>
      <c r="AI99" s="55"/>
      <c r="AJ99" s="56"/>
      <c r="AK99" s="56"/>
      <c r="AL99" s="56"/>
      <c r="AM99" s="56"/>
      <c r="AN99" s="56"/>
      <c r="AO99" s="56"/>
      <c r="AP99" s="56"/>
      <c r="AQ99" s="56"/>
      <c r="AR99" s="56"/>
      <c r="AS99" s="56"/>
      <c r="AT99" s="56"/>
      <c r="AU99" s="56"/>
      <c r="AV99" s="56"/>
      <c r="AW99" s="56"/>
      <c r="AX99" s="56"/>
      <c r="AY99" s="56"/>
      <c r="AZ99" s="56"/>
    </row>
    <row r="100" spans="1:52" s="57" customFormat="1" ht="15.75" customHeight="1" x14ac:dyDescent="0.25">
      <c r="A100" s="53" t="s">
        <v>57</v>
      </c>
      <c r="B100" s="54" t="str">
        <f>B97</f>
        <v>Các Sở, ban, ngành</v>
      </c>
      <c r="C100" s="35"/>
      <c r="D100" s="42">
        <f>D101</f>
        <v>2196</v>
      </c>
      <c r="E100" s="42">
        <f t="shared" si="229"/>
        <v>600</v>
      </c>
      <c r="F100" s="42">
        <f t="shared" si="229"/>
        <v>1596</v>
      </c>
      <c r="G100" s="26">
        <f t="shared" si="229"/>
        <v>0</v>
      </c>
      <c r="H100" s="26">
        <f t="shared" si="229"/>
        <v>0</v>
      </c>
      <c r="I100" s="42">
        <f t="shared" si="229"/>
        <v>0</v>
      </c>
      <c r="J100" s="42">
        <f t="shared" si="229"/>
        <v>1997</v>
      </c>
      <c r="K100" s="42">
        <f t="shared" si="229"/>
        <v>600</v>
      </c>
      <c r="L100" s="42">
        <f t="shared" si="229"/>
        <v>1397</v>
      </c>
      <c r="M100" s="26">
        <f t="shared" si="229"/>
        <v>0</v>
      </c>
      <c r="N100" s="26">
        <f t="shared" si="229"/>
        <v>0</v>
      </c>
      <c r="O100" s="42">
        <f t="shared" si="229"/>
        <v>0</v>
      </c>
      <c r="P100" s="42">
        <f t="shared" si="229"/>
        <v>199</v>
      </c>
      <c r="Q100" s="42">
        <f t="shared" si="229"/>
        <v>0</v>
      </c>
      <c r="R100" s="42">
        <f t="shared" si="229"/>
        <v>199</v>
      </c>
      <c r="S100" s="26">
        <f t="shared" si="229"/>
        <v>0</v>
      </c>
      <c r="T100" s="26">
        <f t="shared" si="229"/>
        <v>0</v>
      </c>
      <c r="U100" s="42">
        <f t="shared" si="229"/>
        <v>199</v>
      </c>
      <c r="V100" s="42">
        <f t="shared" si="229"/>
        <v>199</v>
      </c>
      <c r="W100" s="42">
        <f t="shared" si="229"/>
        <v>0</v>
      </c>
      <c r="X100" s="42">
        <f t="shared" si="229"/>
        <v>199</v>
      </c>
      <c r="Y100" s="26">
        <f t="shared" si="229"/>
        <v>0</v>
      </c>
      <c r="Z100" s="26">
        <f t="shared" si="229"/>
        <v>0</v>
      </c>
      <c r="AA100" s="42">
        <f t="shared" si="229"/>
        <v>199</v>
      </c>
      <c r="AB100" s="42">
        <f t="shared" si="229"/>
        <v>0</v>
      </c>
      <c r="AC100" s="42">
        <f t="shared" si="229"/>
        <v>0</v>
      </c>
      <c r="AD100" s="45">
        <f t="shared" si="217"/>
        <v>0</v>
      </c>
      <c r="AE100" s="45">
        <v>0</v>
      </c>
      <c r="AF100" s="45">
        <v>0</v>
      </c>
      <c r="AG100" s="45">
        <f t="shared" si="218"/>
        <v>0</v>
      </c>
      <c r="AH100" s="45"/>
      <c r="AI100" s="55"/>
      <c r="AJ100" s="56"/>
      <c r="AK100" s="56"/>
      <c r="AL100" s="56"/>
      <c r="AM100" s="56"/>
      <c r="AN100" s="56"/>
      <c r="AO100" s="56"/>
      <c r="AP100" s="56"/>
      <c r="AQ100" s="56"/>
      <c r="AR100" s="56"/>
      <c r="AS100" s="56"/>
      <c r="AT100" s="56"/>
      <c r="AU100" s="56"/>
      <c r="AV100" s="56"/>
      <c r="AW100" s="56"/>
      <c r="AX100" s="56"/>
      <c r="AY100" s="56"/>
      <c r="AZ100" s="56"/>
    </row>
    <row r="101" spans="1:52" s="52" customFormat="1" ht="15.75" customHeight="1" x14ac:dyDescent="0.25">
      <c r="A101" s="58" t="s">
        <v>84</v>
      </c>
      <c r="B101" s="59" t="s">
        <v>94</v>
      </c>
      <c r="C101" s="37"/>
      <c r="D101" s="44">
        <f t="shared" si="198"/>
        <v>2196</v>
      </c>
      <c r="E101" s="45">
        <f>K101+Q101</f>
        <v>600</v>
      </c>
      <c r="F101" s="45">
        <f t="shared" ref="F101" si="230">L101+R101</f>
        <v>1596</v>
      </c>
      <c r="G101" s="100">
        <v>0</v>
      </c>
      <c r="H101" s="100">
        <v>0</v>
      </c>
      <c r="I101" s="42">
        <f t="shared" ref="I101" si="231">I102+I103</f>
        <v>0</v>
      </c>
      <c r="J101" s="52">
        <v>1997</v>
      </c>
      <c r="K101" s="45">
        <v>600</v>
      </c>
      <c r="L101" s="45">
        <f t="shared" ref="L101" si="232">J101-K101</f>
        <v>1397</v>
      </c>
      <c r="M101" s="100">
        <v>0</v>
      </c>
      <c r="N101" s="100">
        <v>0</v>
      </c>
      <c r="O101" s="42">
        <f t="shared" ref="O101" si="233">O102+O105</f>
        <v>0</v>
      </c>
      <c r="P101" s="44">
        <f t="shared" si="202"/>
        <v>199</v>
      </c>
      <c r="Q101" s="45">
        <v>0</v>
      </c>
      <c r="R101" s="45">
        <f>X101+AD101</f>
        <v>199</v>
      </c>
      <c r="S101" s="100">
        <v>0</v>
      </c>
      <c r="T101" s="100">
        <v>0</v>
      </c>
      <c r="U101" s="45">
        <f t="shared" ref="U101" si="234">AA101+AG101</f>
        <v>199</v>
      </c>
      <c r="V101" s="52">
        <v>199</v>
      </c>
      <c r="W101" s="45"/>
      <c r="X101" s="45">
        <f t="shared" ref="X101" si="235">V101-W101</f>
        <v>199</v>
      </c>
      <c r="Y101" s="100">
        <v>0</v>
      </c>
      <c r="Z101" s="100">
        <v>0</v>
      </c>
      <c r="AA101" s="45">
        <f t="shared" ref="AA101" si="236">X101+Y101-Z101</f>
        <v>199</v>
      </c>
      <c r="AC101" s="45"/>
      <c r="AD101" s="45">
        <f t="shared" si="217"/>
        <v>0</v>
      </c>
      <c r="AE101" s="45">
        <v>0</v>
      </c>
      <c r="AF101" s="45">
        <v>0</v>
      </c>
      <c r="AG101" s="45">
        <f t="shared" si="218"/>
        <v>0</v>
      </c>
      <c r="AH101" s="45"/>
      <c r="AI101" s="45"/>
      <c r="AJ101" s="60"/>
      <c r="AK101" s="60"/>
      <c r="AL101" s="60"/>
      <c r="AM101" s="60"/>
      <c r="AN101" s="60"/>
      <c r="AO101" s="60"/>
      <c r="AP101" s="60"/>
      <c r="AQ101" s="60"/>
      <c r="AR101" s="60"/>
      <c r="AS101" s="60"/>
      <c r="AT101" s="60"/>
      <c r="AU101" s="60"/>
      <c r="AV101" s="60"/>
      <c r="AW101" s="60"/>
      <c r="AX101" s="60"/>
      <c r="AY101" s="60"/>
      <c r="AZ101" s="60"/>
    </row>
    <row r="102" spans="1:52" s="57" customFormat="1" ht="35.25" customHeight="1" x14ac:dyDescent="0.25">
      <c r="A102" s="53" t="s">
        <v>76</v>
      </c>
      <c r="B102" s="83" t="s">
        <v>120</v>
      </c>
      <c r="C102" s="35"/>
      <c r="D102" s="42">
        <f>D103+D105</f>
        <v>7572</v>
      </c>
      <c r="E102" s="42">
        <f t="shared" ref="E102:AH102" si="237">E103+E105</f>
        <v>2260</v>
      </c>
      <c r="F102" s="42">
        <f t="shared" si="237"/>
        <v>5159</v>
      </c>
      <c r="G102" s="26">
        <f t="shared" si="237"/>
        <v>0</v>
      </c>
      <c r="H102" s="26">
        <f t="shared" si="237"/>
        <v>0</v>
      </c>
      <c r="I102" s="42">
        <f t="shared" si="237"/>
        <v>0</v>
      </c>
      <c r="J102" s="42">
        <f t="shared" si="237"/>
        <v>6885</v>
      </c>
      <c r="K102" s="42">
        <f t="shared" si="237"/>
        <v>2138</v>
      </c>
      <c r="L102" s="42">
        <f t="shared" si="237"/>
        <v>4747</v>
      </c>
      <c r="M102" s="26">
        <f t="shared" si="237"/>
        <v>0</v>
      </c>
      <c r="N102" s="26">
        <f t="shared" si="237"/>
        <v>0</v>
      </c>
      <c r="O102" s="42">
        <f t="shared" si="237"/>
        <v>0</v>
      </c>
      <c r="P102" s="42">
        <f t="shared" si="237"/>
        <v>687</v>
      </c>
      <c r="Q102" s="42">
        <f t="shared" si="237"/>
        <v>122</v>
      </c>
      <c r="R102" s="42">
        <f t="shared" si="237"/>
        <v>412</v>
      </c>
      <c r="S102" s="26">
        <f t="shared" si="237"/>
        <v>0</v>
      </c>
      <c r="T102" s="26">
        <f t="shared" si="237"/>
        <v>0</v>
      </c>
      <c r="U102" s="42">
        <f t="shared" si="237"/>
        <v>412</v>
      </c>
      <c r="V102" s="42">
        <f t="shared" si="237"/>
        <v>389</v>
      </c>
      <c r="W102" s="42">
        <f t="shared" si="237"/>
        <v>0</v>
      </c>
      <c r="X102" s="42">
        <f t="shared" si="237"/>
        <v>114</v>
      </c>
      <c r="Y102" s="26">
        <f t="shared" si="237"/>
        <v>0</v>
      </c>
      <c r="Z102" s="26">
        <f t="shared" si="237"/>
        <v>0</v>
      </c>
      <c r="AA102" s="42">
        <f t="shared" si="237"/>
        <v>114</v>
      </c>
      <c r="AB102" s="42">
        <f t="shared" si="237"/>
        <v>298</v>
      </c>
      <c r="AC102" s="42">
        <f t="shared" si="237"/>
        <v>0</v>
      </c>
      <c r="AD102" s="42">
        <f t="shared" si="237"/>
        <v>298</v>
      </c>
      <c r="AE102" s="42">
        <f t="shared" si="237"/>
        <v>0</v>
      </c>
      <c r="AF102" s="42">
        <f t="shared" si="237"/>
        <v>0</v>
      </c>
      <c r="AG102" s="42">
        <f t="shared" si="237"/>
        <v>298</v>
      </c>
      <c r="AH102" s="42">
        <f t="shared" si="237"/>
        <v>0</v>
      </c>
      <c r="AI102" s="55"/>
      <c r="AJ102" s="56"/>
      <c r="AK102" s="56"/>
      <c r="AL102" s="56"/>
      <c r="AM102" s="56"/>
      <c r="AN102" s="56"/>
      <c r="AO102" s="56"/>
      <c r="AP102" s="56"/>
      <c r="AQ102" s="56"/>
      <c r="AR102" s="56"/>
      <c r="AS102" s="56"/>
      <c r="AT102" s="56"/>
      <c r="AU102" s="56"/>
      <c r="AV102" s="56"/>
      <c r="AW102" s="56"/>
      <c r="AX102" s="56"/>
      <c r="AY102" s="56"/>
      <c r="AZ102" s="56"/>
    </row>
    <row r="103" spans="1:52" s="57" customFormat="1" ht="15.75" customHeight="1" x14ac:dyDescent="0.25">
      <c r="A103" s="53" t="s">
        <v>57</v>
      </c>
      <c r="B103" s="54" t="str">
        <f>B100</f>
        <v>Các Sở, ban, ngành</v>
      </c>
      <c r="C103" s="35"/>
      <c r="D103" s="42">
        <f>D104</f>
        <v>3028</v>
      </c>
      <c r="E103" s="42">
        <f t="shared" ref="E103:AH103" si="238">E104</f>
        <v>290</v>
      </c>
      <c r="F103" s="42">
        <f t="shared" si="238"/>
        <v>2463</v>
      </c>
      <c r="G103" s="26">
        <f t="shared" si="238"/>
        <v>0</v>
      </c>
      <c r="H103" s="26">
        <f t="shared" si="238"/>
        <v>0</v>
      </c>
      <c r="I103" s="42">
        <f t="shared" si="238"/>
        <v>0</v>
      </c>
      <c r="J103" s="42">
        <f t="shared" si="238"/>
        <v>2753</v>
      </c>
      <c r="K103" s="42">
        <f t="shared" si="238"/>
        <v>290</v>
      </c>
      <c r="L103" s="42">
        <f t="shared" si="238"/>
        <v>2463</v>
      </c>
      <c r="M103" s="26">
        <f t="shared" si="238"/>
        <v>0</v>
      </c>
      <c r="N103" s="26">
        <f t="shared" si="238"/>
        <v>0</v>
      </c>
      <c r="O103" s="42">
        <f t="shared" si="238"/>
        <v>0</v>
      </c>
      <c r="P103" s="42">
        <f t="shared" si="238"/>
        <v>275</v>
      </c>
      <c r="Q103" s="42">
        <f t="shared" si="238"/>
        <v>0</v>
      </c>
      <c r="R103" s="42">
        <f t="shared" si="238"/>
        <v>0</v>
      </c>
      <c r="S103" s="26">
        <f t="shared" si="238"/>
        <v>0</v>
      </c>
      <c r="T103" s="26">
        <f t="shared" si="238"/>
        <v>0</v>
      </c>
      <c r="U103" s="42">
        <f t="shared" si="238"/>
        <v>0</v>
      </c>
      <c r="V103" s="42">
        <f t="shared" si="238"/>
        <v>275</v>
      </c>
      <c r="W103" s="42">
        <f t="shared" si="238"/>
        <v>0</v>
      </c>
      <c r="X103" s="42">
        <f t="shared" si="238"/>
        <v>0</v>
      </c>
      <c r="Y103" s="26">
        <f t="shared" si="238"/>
        <v>0</v>
      </c>
      <c r="Z103" s="26">
        <f t="shared" si="238"/>
        <v>0</v>
      </c>
      <c r="AA103" s="42">
        <f t="shared" si="238"/>
        <v>0</v>
      </c>
      <c r="AB103" s="42">
        <f t="shared" si="238"/>
        <v>0</v>
      </c>
      <c r="AC103" s="42">
        <f t="shared" si="238"/>
        <v>0</v>
      </c>
      <c r="AD103" s="42">
        <f t="shared" si="238"/>
        <v>0</v>
      </c>
      <c r="AE103" s="42">
        <f t="shared" si="238"/>
        <v>0</v>
      </c>
      <c r="AF103" s="42">
        <f t="shared" si="238"/>
        <v>0</v>
      </c>
      <c r="AG103" s="42">
        <f t="shared" si="238"/>
        <v>0</v>
      </c>
      <c r="AH103" s="42">
        <f t="shared" si="238"/>
        <v>0</v>
      </c>
      <c r="AI103" s="55"/>
      <c r="AJ103" s="56"/>
      <c r="AK103" s="56"/>
      <c r="AL103" s="56"/>
      <c r="AM103" s="56"/>
      <c r="AN103" s="56"/>
      <c r="AO103" s="56"/>
      <c r="AP103" s="56"/>
      <c r="AQ103" s="56"/>
      <c r="AR103" s="56"/>
      <c r="AS103" s="56"/>
      <c r="AT103" s="56"/>
      <c r="AU103" s="56"/>
      <c r="AV103" s="56"/>
      <c r="AW103" s="56"/>
      <c r="AX103" s="56"/>
      <c r="AY103" s="56"/>
      <c r="AZ103" s="56"/>
    </row>
    <row r="104" spans="1:52" s="52" customFormat="1" ht="15.75" customHeight="1" x14ac:dyDescent="0.25">
      <c r="A104" s="58" t="s">
        <v>84</v>
      </c>
      <c r="B104" s="59" t="s">
        <v>94</v>
      </c>
      <c r="C104" s="37"/>
      <c r="D104" s="44">
        <f t="shared" si="198"/>
        <v>3028</v>
      </c>
      <c r="E104" s="45">
        <f>K104+Q104</f>
        <v>290</v>
      </c>
      <c r="F104" s="45">
        <f t="shared" ref="F104" si="239">L104+R104</f>
        <v>2463</v>
      </c>
      <c r="G104" s="100">
        <v>0</v>
      </c>
      <c r="H104" s="100">
        <v>0</v>
      </c>
      <c r="I104" s="42">
        <f t="shared" ref="I104" si="240">I105+I106</f>
        <v>0</v>
      </c>
      <c r="J104" s="52">
        <v>2753</v>
      </c>
      <c r="K104" s="45">
        <v>290</v>
      </c>
      <c r="L104" s="45">
        <f t="shared" ref="L104" si="241">J104-K104</f>
        <v>2463</v>
      </c>
      <c r="M104" s="100">
        <v>0</v>
      </c>
      <c r="N104" s="100">
        <v>0</v>
      </c>
      <c r="O104" s="42">
        <f t="shared" ref="O104" si="242">O105+O108</f>
        <v>0</v>
      </c>
      <c r="P104" s="44">
        <f t="shared" si="202"/>
        <v>275</v>
      </c>
      <c r="Q104" s="45">
        <v>0</v>
      </c>
      <c r="R104" s="45">
        <f>X104+AD104</f>
        <v>0</v>
      </c>
      <c r="S104" s="100"/>
      <c r="T104" s="100">
        <v>0</v>
      </c>
      <c r="U104" s="45">
        <f t="shared" ref="U104" si="243">AA104+AG104</f>
        <v>0</v>
      </c>
      <c r="V104" s="52">
        <v>275</v>
      </c>
      <c r="W104" s="45"/>
      <c r="X104" s="45"/>
      <c r="Y104" s="100"/>
      <c r="Z104" s="100"/>
      <c r="AA104" s="45"/>
      <c r="AC104" s="45"/>
      <c r="AD104" s="45">
        <f t="shared" ref="AD104" si="244">AB104-AC104</f>
        <v>0</v>
      </c>
      <c r="AE104" s="45">
        <v>0</v>
      </c>
      <c r="AF104" s="45">
        <v>0</v>
      </c>
      <c r="AG104" s="45">
        <f t="shared" ref="AG104" si="245">AD104+AE104-AF104</f>
        <v>0</v>
      </c>
      <c r="AH104" s="45"/>
      <c r="AI104" s="45"/>
      <c r="AJ104" s="60"/>
      <c r="AK104" s="60"/>
      <c r="AL104" s="60"/>
      <c r="AM104" s="60"/>
      <c r="AN104" s="60"/>
      <c r="AO104" s="60"/>
      <c r="AP104" s="60"/>
      <c r="AQ104" s="60"/>
      <c r="AR104" s="60"/>
      <c r="AS104" s="60"/>
      <c r="AT104" s="60"/>
      <c r="AU104" s="60"/>
      <c r="AV104" s="60"/>
      <c r="AW104" s="60"/>
      <c r="AX104" s="60"/>
      <c r="AY104" s="60"/>
      <c r="AZ104" s="60"/>
    </row>
    <row r="105" spans="1:52" s="57" customFormat="1" ht="15.75" customHeight="1" x14ac:dyDescent="0.25">
      <c r="A105" s="53" t="s">
        <v>57</v>
      </c>
      <c r="B105" s="54" t="str">
        <f>B83</f>
        <v>Phân cấp cho cấp huyện</v>
      </c>
      <c r="C105" s="35"/>
      <c r="D105" s="42">
        <f>SUM(D106:D113)</f>
        <v>4544</v>
      </c>
      <c r="E105" s="42">
        <f t="shared" ref="E105:AI105" si="246">SUM(E106:E113)</f>
        <v>1970</v>
      </c>
      <c r="F105" s="42">
        <f t="shared" si="246"/>
        <v>2696</v>
      </c>
      <c r="G105" s="26">
        <f t="shared" si="246"/>
        <v>0</v>
      </c>
      <c r="H105" s="26">
        <f t="shared" si="246"/>
        <v>0</v>
      </c>
      <c r="I105" s="42">
        <f t="shared" si="246"/>
        <v>0</v>
      </c>
      <c r="J105" s="42">
        <f t="shared" si="246"/>
        <v>4132</v>
      </c>
      <c r="K105" s="42">
        <f t="shared" si="246"/>
        <v>1848</v>
      </c>
      <c r="L105" s="42">
        <f t="shared" si="246"/>
        <v>2284</v>
      </c>
      <c r="M105" s="26">
        <f t="shared" si="246"/>
        <v>0</v>
      </c>
      <c r="N105" s="26">
        <f t="shared" si="246"/>
        <v>0</v>
      </c>
      <c r="O105" s="42">
        <f t="shared" si="246"/>
        <v>0</v>
      </c>
      <c r="P105" s="42">
        <f t="shared" si="246"/>
        <v>412</v>
      </c>
      <c r="Q105" s="42">
        <f t="shared" si="246"/>
        <v>122</v>
      </c>
      <c r="R105" s="42">
        <f t="shared" si="246"/>
        <v>412</v>
      </c>
      <c r="S105" s="26">
        <f t="shared" si="246"/>
        <v>0</v>
      </c>
      <c r="T105" s="26">
        <f t="shared" si="246"/>
        <v>0</v>
      </c>
      <c r="U105" s="42">
        <f t="shared" si="246"/>
        <v>412</v>
      </c>
      <c r="V105" s="42">
        <f t="shared" si="246"/>
        <v>114</v>
      </c>
      <c r="W105" s="42">
        <f t="shared" si="246"/>
        <v>0</v>
      </c>
      <c r="X105" s="42">
        <f t="shared" si="246"/>
        <v>114</v>
      </c>
      <c r="Y105" s="26">
        <f t="shared" si="246"/>
        <v>0</v>
      </c>
      <c r="Z105" s="26">
        <f t="shared" si="246"/>
        <v>0</v>
      </c>
      <c r="AA105" s="42">
        <f t="shared" si="246"/>
        <v>114</v>
      </c>
      <c r="AB105" s="42">
        <f t="shared" si="246"/>
        <v>298</v>
      </c>
      <c r="AC105" s="42">
        <f t="shared" si="246"/>
        <v>0</v>
      </c>
      <c r="AD105" s="42">
        <f t="shared" si="246"/>
        <v>298</v>
      </c>
      <c r="AE105" s="42">
        <f t="shared" si="246"/>
        <v>0</v>
      </c>
      <c r="AF105" s="42">
        <f t="shared" si="246"/>
        <v>0</v>
      </c>
      <c r="AG105" s="42">
        <f t="shared" si="246"/>
        <v>298</v>
      </c>
      <c r="AH105" s="42">
        <f t="shared" si="246"/>
        <v>0</v>
      </c>
      <c r="AI105" s="42">
        <f t="shared" si="246"/>
        <v>0</v>
      </c>
      <c r="AJ105" s="56"/>
      <c r="AK105" s="56"/>
      <c r="AL105" s="56"/>
      <c r="AM105" s="56"/>
      <c r="AN105" s="56"/>
      <c r="AO105" s="56"/>
      <c r="AP105" s="56"/>
      <c r="AQ105" s="56"/>
      <c r="AR105" s="56"/>
      <c r="AS105" s="56"/>
      <c r="AT105" s="56"/>
      <c r="AU105" s="56"/>
      <c r="AV105" s="56"/>
      <c r="AW105" s="56"/>
      <c r="AX105" s="56"/>
      <c r="AY105" s="56"/>
      <c r="AZ105" s="56"/>
    </row>
    <row r="106" spans="1:52" s="52" customFormat="1" ht="15.75" customHeight="1" x14ac:dyDescent="0.25">
      <c r="A106" s="84">
        <v>1</v>
      </c>
      <c r="B106" s="61" t="s">
        <v>86</v>
      </c>
      <c r="C106" s="37"/>
      <c r="D106" s="44">
        <f t="shared" si="198"/>
        <v>633</v>
      </c>
      <c r="E106" s="45">
        <f t="shared" ref="E106:E113" si="247">K106+Q106</f>
        <v>497</v>
      </c>
      <c r="F106" s="45">
        <f t="shared" ref="F106:F113" si="248">L106+R106</f>
        <v>163</v>
      </c>
      <c r="G106" s="100">
        <v>0</v>
      </c>
      <c r="H106" s="100">
        <v>0</v>
      </c>
      <c r="I106" s="42">
        <f t="shared" ref="I106:I113" si="249">I107+I108</f>
        <v>0</v>
      </c>
      <c r="J106" s="52">
        <v>576</v>
      </c>
      <c r="K106" s="45">
        <v>470</v>
      </c>
      <c r="L106" s="45">
        <f t="shared" ref="L106:L113" si="250">J106-K106</f>
        <v>106</v>
      </c>
      <c r="M106" s="100">
        <v>0</v>
      </c>
      <c r="N106" s="100">
        <v>0</v>
      </c>
      <c r="O106" s="42">
        <f t="shared" ref="O106:O113" si="251">O107+O110</f>
        <v>0</v>
      </c>
      <c r="P106" s="44">
        <f t="shared" si="202"/>
        <v>57</v>
      </c>
      <c r="Q106" s="45">
        <v>27</v>
      </c>
      <c r="R106" s="45">
        <f t="shared" ref="R106:R113" si="252">X106+AD106</f>
        <v>57</v>
      </c>
      <c r="S106" s="100">
        <v>0</v>
      </c>
      <c r="T106" s="100">
        <v>0</v>
      </c>
      <c r="U106" s="45">
        <f t="shared" ref="U106:U113" si="253">AA106+AG106</f>
        <v>57</v>
      </c>
      <c r="V106" s="52">
        <v>17</v>
      </c>
      <c r="W106" s="45"/>
      <c r="X106" s="45">
        <f t="shared" ref="X106:X113" si="254">V106-W106</f>
        <v>17</v>
      </c>
      <c r="Y106" s="100">
        <v>0</v>
      </c>
      <c r="Z106" s="100">
        <v>0</v>
      </c>
      <c r="AA106" s="45">
        <f t="shared" ref="AA106:AA113" si="255">X106+Y106-Z106</f>
        <v>17</v>
      </c>
      <c r="AB106" s="52">
        <v>40</v>
      </c>
      <c r="AC106" s="45"/>
      <c r="AD106" s="45">
        <f t="shared" ref="AD106:AD113" si="256">AB106-AC106</f>
        <v>40</v>
      </c>
      <c r="AE106" s="45">
        <v>0</v>
      </c>
      <c r="AF106" s="45">
        <v>0</v>
      </c>
      <c r="AG106" s="45">
        <f t="shared" ref="AG106:AG113" si="257">AD106+AE106-AF106</f>
        <v>40</v>
      </c>
      <c r="AH106" s="45"/>
      <c r="AI106" s="45"/>
      <c r="AJ106" s="60"/>
      <c r="AK106" s="60"/>
      <c r="AL106" s="60"/>
      <c r="AM106" s="60"/>
      <c r="AN106" s="60"/>
      <c r="AO106" s="60"/>
      <c r="AP106" s="60"/>
      <c r="AQ106" s="60"/>
      <c r="AR106" s="60"/>
      <c r="AS106" s="60"/>
      <c r="AT106" s="60"/>
      <c r="AU106" s="60"/>
      <c r="AV106" s="60"/>
      <c r="AW106" s="60"/>
      <c r="AX106" s="60"/>
      <c r="AY106" s="60"/>
      <c r="AZ106" s="60"/>
    </row>
    <row r="107" spans="1:52" s="52" customFormat="1" ht="15.75" customHeight="1" x14ac:dyDescent="0.2">
      <c r="A107" s="84">
        <v>2</v>
      </c>
      <c r="B107" s="62" t="s">
        <v>60</v>
      </c>
      <c r="C107" s="37"/>
      <c r="D107" s="44">
        <f t="shared" si="198"/>
        <v>532</v>
      </c>
      <c r="E107" s="45">
        <f t="shared" si="247"/>
        <v>364</v>
      </c>
      <c r="F107" s="45">
        <f t="shared" si="248"/>
        <v>206</v>
      </c>
      <c r="G107" s="100">
        <v>0</v>
      </c>
      <c r="H107" s="100">
        <v>0</v>
      </c>
      <c r="I107" s="42">
        <f t="shared" si="249"/>
        <v>0</v>
      </c>
      <c r="J107" s="52">
        <v>484</v>
      </c>
      <c r="K107" s="45">
        <v>326</v>
      </c>
      <c r="L107" s="45">
        <f t="shared" si="250"/>
        <v>158</v>
      </c>
      <c r="M107" s="100">
        <v>0</v>
      </c>
      <c r="N107" s="100">
        <v>0</v>
      </c>
      <c r="O107" s="42">
        <f t="shared" si="251"/>
        <v>0</v>
      </c>
      <c r="P107" s="44">
        <f t="shared" si="202"/>
        <v>48</v>
      </c>
      <c r="Q107" s="45">
        <v>38</v>
      </c>
      <c r="R107" s="45">
        <f t="shared" si="252"/>
        <v>48</v>
      </c>
      <c r="S107" s="100">
        <v>0</v>
      </c>
      <c r="T107" s="100">
        <v>0</v>
      </c>
      <c r="U107" s="45">
        <f t="shared" si="253"/>
        <v>48</v>
      </c>
      <c r="W107" s="45"/>
      <c r="X107" s="45">
        <f t="shared" si="254"/>
        <v>0</v>
      </c>
      <c r="Y107" s="100">
        <v>0</v>
      </c>
      <c r="Z107" s="100">
        <v>0</v>
      </c>
      <c r="AA107" s="45">
        <f t="shared" si="255"/>
        <v>0</v>
      </c>
      <c r="AB107" s="52">
        <v>48</v>
      </c>
      <c r="AC107" s="45"/>
      <c r="AD107" s="45">
        <f t="shared" si="256"/>
        <v>48</v>
      </c>
      <c r="AE107" s="45">
        <v>0</v>
      </c>
      <c r="AF107" s="45">
        <v>0</v>
      </c>
      <c r="AG107" s="45">
        <f t="shared" si="257"/>
        <v>48</v>
      </c>
      <c r="AH107" s="45"/>
      <c r="AI107" s="45"/>
      <c r="AJ107" s="60"/>
      <c r="AK107" s="60"/>
      <c r="AL107" s="60"/>
      <c r="AM107" s="60"/>
      <c r="AN107" s="60"/>
      <c r="AO107" s="60"/>
      <c r="AP107" s="60"/>
      <c r="AQ107" s="60"/>
      <c r="AR107" s="60"/>
      <c r="AS107" s="60"/>
      <c r="AT107" s="60"/>
      <c r="AU107" s="60"/>
      <c r="AV107" s="60"/>
      <c r="AW107" s="60"/>
      <c r="AX107" s="60"/>
      <c r="AY107" s="60"/>
      <c r="AZ107" s="60"/>
    </row>
    <row r="108" spans="1:52" s="52" customFormat="1" ht="15.75" customHeight="1" x14ac:dyDescent="0.2">
      <c r="A108" s="58" t="s">
        <v>88</v>
      </c>
      <c r="B108" s="62" t="s">
        <v>61</v>
      </c>
      <c r="C108" s="37"/>
      <c r="D108" s="44">
        <f t="shared" si="198"/>
        <v>558</v>
      </c>
      <c r="E108" s="45">
        <f t="shared" si="247"/>
        <v>62</v>
      </c>
      <c r="F108" s="45">
        <f t="shared" si="248"/>
        <v>547</v>
      </c>
      <c r="G108" s="100">
        <v>0</v>
      </c>
      <c r="H108" s="100">
        <v>0</v>
      </c>
      <c r="I108" s="42">
        <f t="shared" si="249"/>
        <v>0</v>
      </c>
      <c r="J108" s="52">
        <v>507</v>
      </c>
      <c r="K108" s="45">
        <v>11</v>
      </c>
      <c r="L108" s="45">
        <f t="shared" si="250"/>
        <v>496</v>
      </c>
      <c r="M108" s="100">
        <v>0</v>
      </c>
      <c r="N108" s="100">
        <v>0</v>
      </c>
      <c r="O108" s="42">
        <f t="shared" si="251"/>
        <v>0</v>
      </c>
      <c r="P108" s="44">
        <f t="shared" si="202"/>
        <v>51</v>
      </c>
      <c r="Q108" s="45">
        <v>51</v>
      </c>
      <c r="R108" s="45">
        <f t="shared" si="252"/>
        <v>51</v>
      </c>
      <c r="S108" s="100">
        <v>0</v>
      </c>
      <c r="T108" s="100">
        <v>0</v>
      </c>
      <c r="U108" s="45">
        <f t="shared" si="253"/>
        <v>51</v>
      </c>
      <c r="W108" s="45"/>
      <c r="X108" s="45">
        <f t="shared" si="254"/>
        <v>0</v>
      </c>
      <c r="Y108" s="100">
        <v>0</v>
      </c>
      <c r="Z108" s="100">
        <v>0</v>
      </c>
      <c r="AA108" s="45">
        <f t="shared" si="255"/>
        <v>0</v>
      </c>
      <c r="AB108" s="52">
        <v>51</v>
      </c>
      <c r="AC108" s="45"/>
      <c r="AD108" s="45">
        <f t="shared" si="256"/>
        <v>51</v>
      </c>
      <c r="AE108" s="45">
        <v>0</v>
      </c>
      <c r="AF108" s="45">
        <v>0</v>
      </c>
      <c r="AG108" s="45">
        <f t="shared" si="257"/>
        <v>51</v>
      </c>
      <c r="AH108" s="45"/>
      <c r="AI108" s="45"/>
      <c r="AJ108" s="60"/>
      <c r="AK108" s="60"/>
      <c r="AL108" s="60"/>
      <c r="AM108" s="60"/>
      <c r="AN108" s="60"/>
      <c r="AO108" s="60"/>
      <c r="AP108" s="60"/>
      <c r="AQ108" s="60"/>
      <c r="AR108" s="60"/>
      <c r="AS108" s="60"/>
      <c r="AT108" s="60"/>
      <c r="AU108" s="60"/>
      <c r="AV108" s="60"/>
      <c r="AW108" s="60"/>
      <c r="AX108" s="60"/>
      <c r="AY108" s="60"/>
      <c r="AZ108" s="60"/>
    </row>
    <row r="109" spans="1:52" s="52" customFormat="1" ht="15.75" customHeight="1" x14ac:dyDescent="0.2">
      <c r="A109" s="84">
        <v>4</v>
      </c>
      <c r="B109" s="62" t="s">
        <v>62</v>
      </c>
      <c r="C109" s="37"/>
      <c r="D109" s="44">
        <f t="shared" si="198"/>
        <v>482</v>
      </c>
      <c r="E109" s="45">
        <f t="shared" si="247"/>
        <v>95</v>
      </c>
      <c r="F109" s="45">
        <f t="shared" si="248"/>
        <v>387</v>
      </c>
      <c r="G109" s="100">
        <v>0</v>
      </c>
      <c r="H109" s="100">
        <v>0</v>
      </c>
      <c r="I109" s="42">
        <f t="shared" si="249"/>
        <v>0</v>
      </c>
      <c r="J109" s="52">
        <v>438</v>
      </c>
      <c r="K109" s="45">
        <v>95</v>
      </c>
      <c r="L109" s="45">
        <f t="shared" si="250"/>
        <v>343</v>
      </c>
      <c r="M109" s="100">
        <v>0</v>
      </c>
      <c r="N109" s="100">
        <v>0</v>
      </c>
      <c r="O109" s="42">
        <f t="shared" si="251"/>
        <v>0</v>
      </c>
      <c r="P109" s="44">
        <f t="shared" si="202"/>
        <v>44</v>
      </c>
      <c r="Q109" s="45">
        <v>0</v>
      </c>
      <c r="R109" s="45">
        <f t="shared" si="252"/>
        <v>44</v>
      </c>
      <c r="S109" s="100">
        <v>0</v>
      </c>
      <c r="T109" s="100">
        <v>0</v>
      </c>
      <c r="U109" s="45">
        <f t="shared" si="253"/>
        <v>44</v>
      </c>
      <c r="V109" s="52">
        <v>13</v>
      </c>
      <c r="W109" s="45"/>
      <c r="X109" s="45">
        <f t="shared" si="254"/>
        <v>13</v>
      </c>
      <c r="Y109" s="100">
        <v>0</v>
      </c>
      <c r="Z109" s="100">
        <v>0</v>
      </c>
      <c r="AA109" s="45">
        <f t="shared" si="255"/>
        <v>13</v>
      </c>
      <c r="AB109" s="52">
        <v>31</v>
      </c>
      <c r="AC109" s="45"/>
      <c r="AD109" s="45">
        <f t="shared" si="256"/>
        <v>31</v>
      </c>
      <c r="AE109" s="45">
        <v>0</v>
      </c>
      <c r="AF109" s="45">
        <v>0</v>
      </c>
      <c r="AG109" s="45">
        <f t="shared" si="257"/>
        <v>31</v>
      </c>
      <c r="AH109" s="45"/>
      <c r="AI109" s="45"/>
      <c r="AJ109" s="60"/>
      <c r="AK109" s="60"/>
      <c r="AL109" s="60"/>
      <c r="AM109" s="60"/>
      <c r="AN109" s="60"/>
      <c r="AO109" s="60"/>
      <c r="AP109" s="60"/>
      <c r="AQ109" s="60"/>
      <c r="AR109" s="60"/>
      <c r="AS109" s="60"/>
      <c r="AT109" s="60"/>
      <c r="AU109" s="60"/>
      <c r="AV109" s="60"/>
      <c r="AW109" s="60"/>
      <c r="AX109" s="60"/>
      <c r="AY109" s="60"/>
      <c r="AZ109" s="60"/>
    </row>
    <row r="110" spans="1:52" s="52" customFormat="1" ht="15.75" customHeight="1" x14ac:dyDescent="0.2">
      <c r="A110" s="84">
        <v>5</v>
      </c>
      <c r="B110" s="62" t="s">
        <v>95</v>
      </c>
      <c r="C110" s="37"/>
      <c r="D110" s="44">
        <f t="shared" si="198"/>
        <v>558</v>
      </c>
      <c r="E110" s="45">
        <f t="shared" si="247"/>
        <v>439</v>
      </c>
      <c r="F110" s="45">
        <f t="shared" si="248"/>
        <v>119</v>
      </c>
      <c r="G110" s="100">
        <v>0</v>
      </c>
      <c r="H110" s="100">
        <v>0</v>
      </c>
      <c r="I110" s="42">
        <f t="shared" si="249"/>
        <v>0</v>
      </c>
      <c r="J110" s="52">
        <v>507</v>
      </c>
      <c r="K110" s="45">
        <v>439</v>
      </c>
      <c r="L110" s="45">
        <f t="shared" si="250"/>
        <v>68</v>
      </c>
      <c r="M110" s="100">
        <v>0</v>
      </c>
      <c r="N110" s="100">
        <v>0</v>
      </c>
      <c r="O110" s="42">
        <f t="shared" si="251"/>
        <v>0</v>
      </c>
      <c r="P110" s="44">
        <f t="shared" si="202"/>
        <v>51</v>
      </c>
      <c r="Q110" s="45">
        <v>0</v>
      </c>
      <c r="R110" s="45">
        <f t="shared" si="252"/>
        <v>51</v>
      </c>
      <c r="S110" s="100">
        <v>0</v>
      </c>
      <c r="T110" s="100">
        <v>0</v>
      </c>
      <c r="U110" s="45">
        <f t="shared" si="253"/>
        <v>51</v>
      </c>
      <c r="W110" s="45"/>
      <c r="X110" s="45">
        <f t="shared" si="254"/>
        <v>0</v>
      </c>
      <c r="Y110" s="100">
        <v>0</v>
      </c>
      <c r="Z110" s="100">
        <v>0</v>
      </c>
      <c r="AA110" s="45">
        <f t="shared" si="255"/>
        <v>0</v>
      </c>
      <c r="AB110" s="52">
        <v>51</v>
      </c>
      <c r="AC110" s="45"/>
      <c r="AD110" s="45">
        <f t="shared" si="256"/>
        <v>51</v>
      </c>
      <c r="AE110" s="45">
        <v>0</v>
      </c>
      <c r="AF110" s="45">
        <v>0</v>
      </c>
      <c r="AG110" s="45">
        <f t="shared" si="257"/>
        <v>51</v>
      </c>
      <c r="AH110" s="45"/>
      <c r="AI110" s="45"/>
      <c r="AJ110" s="60"/>
      <c r="AK110" s="60"/>
      <c r="AL110" s="60"/>
      <c r="AM110" s="60"/>
      <c r="AN110" s="60"/>
      <c r="AO110" s="60"/>
      <c r="AP110" s="60"/>
      <c r="AQ110" s="60"/>
      <c r="AR110" s="60"/>
      <c r="AS110" s="60"/>
      <c r="AT110" s="60"/>
      <c r="AU110" s="60"/>
      <c r="AV110" s="60"/>
      <c r="AW110" s="60"/>
      <c r="AX110" s="60"/>
      <c r="AY110" s="60"/>
      <c r="AZ110" s="60"/>
    </row>
    <row r="111" spans="1:52" s="52" customFormat="1" ht="15.75" customHeight="1" x14ac:dyDescent="0.2">
      <c r="A111" s="58" t="s">
        <v>91</v>
      </c>
      <c r="B111" s="62" t="s">
        <v>63</v>
      </c>
      <c r="C111" s="37"/>
      <c r="D111" s="44">
        <f t="shared" si="198"/>
        <v>663</v>
      </c>
      <c r="E111" s="45">
        <f t="shared" si="247"/>
        <v>352</v>
      </c>
      <c r="F111" s="45">
        <f t="shared" si="248"/>
        <v>317</v>
      </c>
      <c r="G111" s="100">
        <v>0</v>
      </c>
      <c r="H111" s="100">
        <v>0</v>
      </c>
      <c r="I111" s="42">
        <f t="shared" si="249"/>
        <v>0</v>
      </c>
      <c r="J111" s="52">
        <v>603</v>
      </c>
      <c r="K111" s="45">
        <v>346</v>
      </c>
      <c r="L111" s="45">
        <f t="shared" si="250"/>
        <v>257</v>
      </c>
      <c r="M111" s="100">
        <v>0</v>
      </c>
      <c r="N111" s="100">
        <v>0</v>
      </c>
      <c r="O111" s="42">
        <f t="shared" si="251"/>
        <v>0</v>
      </c>
      <c r="P111" s="44">
        <f t="shared" si="202"/>
        <v>60</v>
      </c>
      <c r="Q111" s="45">
        <v>6</v>
      </c>
      <c r="R111" s="45">
        <f t="shared" si="252"/>
        <v>60</v>
      </c>
      <c r="S111" s="100">
        <v>0</v>
      </c>
      <c r="T111" s="100">
        <v>0</v>
      </c>
      <c r="U111" s="45">
        <f t="shared" si="253"/>
        <v>60</v>
      </c>
      <c r="V111" s="52">
        <v>42</v>
      </c>
      <c r="W111" s="45"/>
      <c r="X111" s="45">
        <f t="shared" si="254"/>
        <v>42</v>
      </c>
      <c r="Y111" s="100">
        <v>0</v>
      </c>
      <c r="Z111" s="100">
        <v>0</v>
      </c>
      <c r="AA111" s="45">
        <f t="shared" si="255"/>
        <v>42</v>
      </c>
      <c r="AB111" s="52">
        <v>18</v>
      </c>
      <c r="AC111" s="45"/>
      <c r="AD111" s="45">
        <f t="shared" si="256"/>
        <v>18</v>
      </c>
      <c r="AE111" s="45">
        <v>0</v>
      </c>
      <c r="AF111" s="45">
        <v>0</v>
      </c>
      <c r="AG111" s="45">
        <f t="shared" si="257"/>
        <v>18</v>
      </c>
      <c r="AH111" s="45"/>
      <c r="AI111" s="45"/>
      <c r="AJ111" s="60"/>
      <c r="AK111" s="60"/>
      <c r="AL111" s="60"/>
      <c r="AM111" s="60"/>
      <c r="AN111" s="60"/>
      <c r="AO111" s="60"/>
      <c r="AP111" s="60"/>
      <c r="AQ111" s="60"/>
      <c r="AR111" s="60"/>
      <c r="AS111" s="60"/>
      <c r="AT111" s="60"/>
      <c r="AU111" s="60"/>
      <c r="AV111" s="60"/>
      <c r="AW111" s="60"/>
      <c r="AX111" s="60"/>
      <c r="AY111" s="60"/>
      <c r="AZ111" s="60"/>
    </row>
    <row r="112" spans="1:52" s="52" customFormat="1" ht="15.75" customHeight="1" x14ac:dyDescent="0.2">
      <c r="A112" s="84">
        <v>7</v>
      </c>
      <c r="B112" s="62" t="s">
        <v>64</v>
      </c>
      <c r="C112" s="37"/>
      <c r="D112" s="44">
        <f t="shared" si="198"/>
        <v>663</v>
      </c>
      <c r="E112" s="45">
        <f t="shared" si="247"/>
        <v>40</v>
      </c>
      <c r="F112" s="45">
        <f t="shared" si="248"/>
        <v>623</v>
      </c>
      <c r="G112" s="100">
        <v>0</v>
      </c>
      <c r="H112" s="100">
        <v>0</v>
      </c>
      <c r="I112" s="42">
        <f t="shared" si="249"/>
        <v>0</v>
      </c>
      <c r="J112" s="52">
        <v>603</v>
      </c>
      <c r="K112" s="45">
        <v>40</v>
      </c>
      <c r="L112" s="45">
        <f t="shared" si="250"/>
        <v>563</v>
      </c>
      <c r="M112" s="100">
        <v>0</v>
      </c>
      <c r="N112" s="100">
        <v>0</v>
      </c>
      <c r="O112" s="42">
        <f t="shared" si="251"/>
        <v>0</v>
      </c>
      <c r="P112" s="44">
        <f t="shared" si="202"/>
        <v>60</v>
      </c>
      <c r="Q112" s="45">
        <v>0</v>
      </c>
      <c r="R112" s="45">
        <f t="shared" si="252"/>
        <v>60</v>
      </c>
      <c r="S112" s="100">
        <v>0</v>
      </c>
      <c r="T112" s="100">
        <v>0</v>
      </c>
      <c r="U112" s="45">
        <f t="shared" si="253"/>
        <v>60</v>
      </c>
      <c r="V112" s="52">
        <v>42</v>
      </c>
      <c r="W112" s="45"/>
      <c r="X112" s="45">
        <f t="shared" si="254"/>
        <v>42</v>
      </c>
      <c r="Y112" s="100">
        <v>0</v>
      </c>
      <c r="Z112" s="100">
        <v>0</v>
      </c>
      <c r="AA112" s="45">
        <f t="shared" si="255"/>
        <v>42</v>
      </c>
      <c r="AB112" s="52">
        <v>18</v>
      </c>
      <c r="AC112" s="45"/>
      <c r="AD112" s="45">
        <f t="shared" si="256"/>
        <v>18</v>
      </c>
      <c r="AE112" s="45">
        <v>0</v>
      </c>
      <c r="AF112" s="45">
        <v>0</v>
      </c>
      <c r="AG112" s="45">
        <f t="shared" si="257"/>
        <v>18</v>
      </c>
      <c r="AH112" s="45"/>
      <c r="AI112" s="45"/>
      <c r="AJ112" s="60"/>
      <c r="AK112" s="60"/>
      <c r="AL112" s="60"/>
      <c r="AM112" s="60"/>
      <c r="AN112" s="60"/>
      <c r="AO112" s="60"/>
      <c r="AP112" s="60"/>
      <c r="AQ112" s="60"/>
      <c r="AR112" s="60"/>
      <c r="AS112" s="60"/>
      <c r="AT112" s="60"/>
      <c r="AU112" s="60"/>
      <c r="AV112" s="60"/>
      <c r="AW112" s="60"/>
      <c r="AX112" s="60"/>
      <c r="AY112" s="60"/>
      <c r="AZ112" s="60"/>
    </row>
    <row r="113" spans="1:52" s="52" customFormat="1" ht="15.75" customHeight="1" x14ac:dyDescent="0.2">
      <c r="A113" s="84">
        <v>8</v>
      </c>
      <c r="B113" s="63" t="str">
        <f>B91</f>
        <v>UBND thành phố Gia Nghĩa</v>
      </c>
      <c r="C113" s="37"/>
      <c r="D113" s="44">
        <f t="shared" si="198"/>
        <v>455</v>
      </c>
      <c r="E113" s="45">
        <f t="shared" si="247"/>
        <v>121</v>
      </c>
      <c r="F113" s="45">
        <f t="shared" si="248"/>
        <v>334</v>
      </c>
      <c r="G113" s="100">
        <v>0</v>
      </c>
      <c r="H113" s="100">
        <v>0</v>
      </c>
      <c r="I113" s="42">
        <f t="shared" si="249"/>
        <v>0</v>
      </c>
      <c r="J113" s="52">
        <v>414</v>
      </c>
      <c r="K113" s="45">
        <v>121</v>
      </c>
      <c r="L113" s="45">
        <f t="shared" si="250"/>
        <v>293</v>
      </c>
      <c r="M113" s="100">
        <v>0</v>
      </c>
      <c r="N113" s="100">
        <v>0</v>
      </c>
      <c r="O113" s="42">
        <f t="shared" si="251"/>
        <v>0</v>
      </c>
      <c r="P113" s="44">
        <f t="shared" si="202"/>
        <v>41</v>
      </c>
      <c r="Q113" s="45">
        <v>0</v>
      </c>
      <c r="R113" s="45">
        <f t="shared" si="252"/>
        <v>41</v>
      </c>
      <c r="S113" s="100">
        <v>0</v>
      </c>
      <c r="T113" s="100">
        <v>0</v>
      </c>
      <c r="U113" s="45">
        <f t="shared" si="253"/>
        <v>41</v>
      </c>
      <c r="W113" s="45"/>
      <c r="X113" s="45">
        <f t="shared" si="254"/>
        <v>0</v>
      </c>
      <c r="Y113" s="100">
        <v>0</v>
      </c>
      <c r="Z113" s="100">
        <v>0</v>
      </c>
      <c r="AA113" s="45">
        <f t="shared" si="255"/>
        <v>0</v>
      </c>
      <c r="AB113" s="52">
        <v>41</v>
      </c>
      <c r="AC113" s="45"/>
      <c r="AD113" s="45">
        <f t="shared" si="256"/>
        <v>41</v>
      </c>
      <c r="AE113" s="45">
        <v>0</v>
      </c>
      <c r="AF113" s="45">
        <v>0</v>
      </c>
      <c r="AG113" s="45">
        <f t="shared" si="257"/>
        <v>41</v>
      </c>
      <c r="AH113" s="45"/>
      <c r="AI113" s="45"/>
      <c r="AJ113" s="60"/>
      <c r="AK113" s="60"/>
      <c r="AL113" s="60"/>
      <c r="AM113" s="60"/>
      <c r="AN113" s="60"/>
      <c r="AO113" s="60"/>
      <c r="AP113" s="60"/>
      <c r="AQ113" s="60"/>
      <c r="AR113" s="60"/>
      <c r="AS113" s="60"/>
      <c r="AT113" s="60"/>
      <c r="AU113" s="60"/>
      <c r="AV113" s="60"/>
      <c r="AW113" s="60"/>
      <c r="AX113" s="60"/>
      <c r="AY113" s="60"/>
      <c r="AZ113" s="60"/>
    </row>
  </sheetData>
  <mergeCells count="38">
    <mergeCell ref="S5:T5"/>
    <mergeCell ref="AB5:AB6"/>
    <mergeCell ref="AC5:AC6"/>
    <mergeCell ref="J5:J6"/>
    <mergeCell ref="K5:K6"/>
    <mergeCell ref="L5:L6"/>
    <mergeCell ref="E5:E6"/>
    <mergeCell ref="G5:H5"/>
    <mergeCell ref="AE5:AF5"/>
    <mergeCell ref="AG5:AG6"/>
    <mergeCell ref="A8:B8"/>
    <mergeCell ref="U5:U6"/>
    <mergeCell ref="V5:V6"/>
    <mergeCell ref="W5:W6"/>
    <mergeCell ref="X5:X6"/>
    <mergeCell ref="Y5:Z5"/>
    <mergeCell ref="AA5:AA6"/>
    <mergeCell ref="M5:N5"/>
    <mergeCell ref="O5:O6"/>
    <mergeCell ref="P5:P6"/>
    <mergeCell ref="Q5:Q6"/>
    <mergeCell ref="R5:R6"/>
    <mergeCell ref="F5:F6"/>
    <mergeCell ref="I5:I6"/>
    <mergeCell ref="AD5:AD6"/>
    <mergeCell ref="A1:AI1"/>
    <mergeCell ref="A3:A6"/>
    <mergeCell ref="B3:B6"/>
    <mergeCell ref="C3:C6"/>
    <mergeCell ref="D3:I4"/>
    <mergeCell ref="J3:O4"/>
    <mergeCell ref="P3:AG3"/>
    <mergeCell ref="AH3:AH6"/>
    <mergeCell ref="AI3:AI6"/>
    <mergeCell ref="P4:U4"/>
    <mergeCell ref="V4:AA4"/>
    <mergeCell ref="AB4:AG4"/>
    <mergeCell ref="D5:D6"/>
  </mergeCells>
  <conditionalFormatting sqref="B60:B63 B65:B67">
    <cfRule type="duplicateValues" dxfId="94" priority="31"/>
  </conditionalFormatting>
  <conditionalFormatting sqref="B60:B63">
    <cfRule type="duplicateValues" dxfId="93" priority="32"/>
  </conditionalFormatting>
  <conditionalFormatting sqref="B72:B75 B77:B79">
    <cfRule type="duplicateValues" dxfId="92" priority="29"/>
  </conditionalFormatting>
  <conditionalFormatting sqref="B72:B75">
    <cfRule type="duplicateValues" dxfId="91" priority="30"/>
  </conditionalFormatting>
  <conditionalFormatting sqref="B84:B91">
    <cfRule type="duplicateValues" dxfId="90" priority="27"/>
  </conditionalFormatting>
  <conditionalFormatting sqref="B84:B91">
    <cfRule type="duplicateValues" dxfId="89" priority="28"/>
  </conditionalFormatting>
  <conditionalFormatting sqref="B106:B113">
    <cfRule type="duplicateValues" dxfId="88" priority="25"/>
  </conditionalFormatting>
  <conditionalFormatting sqref="B106:B113">
    <cfRule type="duplicateValues" dxfId="87" priority="26"/>
  </conditionalFormatting>
  <conditionalFormatting sqref="B13:B14">
    <cfRule type="duplicateValues" dxfId="86" priority="23"/>
  </conditionalFormatting>
  <conditionalFormatting sqref="B13:B14">
    <cfRule type="duplicateValues" dxfId="85" priority="24"/>
  </conditionalFormatting>
  <conditionalFormatting sqref="B21:B28">
    <cfRule type="duplicateValues" dxfId="84" priority="21"/>
  </conditionalFormatting>
  <conditionalFormatting sqref="B21:B28">
    <cfRule type="duplicateValues" dxfId="83" priority="22"/>
  </conditionalFormatting>
  <conditionalFormatting sqref="B16">
    <cfRule type="duplicateValues" dxfId="82" priority="19"/>
  </conditionalFormatting>
  <conditionalFormatting sqref="B16">
    <cfRule type="duplicateValues" dxfId="81" priority="20"/>
  </conditionalFormatting>
  <conditionalFormatting sqref="B42 B45:B49 B51:B52">
    <cfRule type="duplicateValues" dxfId="80" priority="18"/>
  </conditionalFormatting>
  <conditionalFormatting sqref="B42">
    <cfRule type="duplicateValues" dxfId="79" priority="17"/>
  </conditionalFormatting>
  <conditionalFormatting sqref="B34:B37 B39:B41">
    <cfRule type="duplicateValues" dxfId="78" priority="33"/>
  </conditionalFormatting>
  <conditionalFormatting sqref="B93:B94">
    <cfRule type="duplicateValues" dxfId="77" priority="15"/>
  </conditionalFormatting>
  <conditionalFormatting sqref="B93:B94">
    <cfRule type="duplicateValues" dxfId="76" priority="16"/>
  </conditionalFormatting>
  <conditionalFormatting sqref="B53">
    <cfRule type="duplicateValues" dxfId="75" priority="13"/>
  </conditionalFormatting>
  <conditionalFormatting sqref="B53">
    <cfRule type="duplicateValues" dxfId="74" priority="14"/>
  </conditionalFormatting>
  <conditionalFormatting sqref="B38">
    <cfRule type="duplicateValues" dxfId="73" priority="11"/>
  </conditionalFormatting>
  <conditionalFormatting sqref="B38">
    <cfRule type="duplicateValues" dxfId="72" priority="12"/>
  </conditionalFormatting>
  <conditionalFormatting sqref="B50">
    <cfRule type="duplicateValues" dxfId="71" priority="9"/>
  </conditionalFormatting>
  <conditionalFormatting sqref="B50">
    <cfRule type="duplicateValues" dxfId="70" priority="10"/>
  </conditionalFormatting>
  <conditionalFormatting sqref="B64">
    <cfRule type="duplicateValues" dxfId="69" priority="7"/>
  </conditionalFormatting>
  <conditionalFormatting sqref="B64">
    <cfRule type="duplicateValues" dxfId="68" priority="8"/>
  </conditionalFormatting>
  <conditionalFormatting sqref="B76">
    <cfRule type="duplicateValues" dxfId="67" priority="5"/>
  </conditionalFormatting>
  <conditionalFormatting sqref="B76">
    <cfRule type="duplicateValues" dxfId="66" priority="6"/>
  </conditionalFormatting>
  <conditionalFormatting sqref="AL38:AL45">
    <cfRule type="duplicateValues" dxfId="65" priority="1"/>
  </conditionalFormatting>
  <conditionalFormatting sqref="AL38:AL45">
    <cfRule type="duplicateValues" dxfId="64" priority="2"/>
  </conditionalFormatting>
  <printOptions horizontalCentered="1"/>
  <pageMargins left="0.2" right="0.27559055118110198" top="0.23" bottom="0.41" header="0.31496062992126" footer="0.118110236220472"/>
  <pageSetup paperSize="9" scale="80" fitToHeight="0"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6"/>
  <sheetViews>
    <sheetView topLeftCell="A4" zoomScaleNormal="100" zoomScaleSheetLayoutView="100" workbookViewId="0">
      <pane xSplit="3" ySplit="5" topLeftCell="D72" activePane="bottomRight" state="frozen"/>
      <selection activeCell="A4" sqref="A4"/>
      <selection pane="topRight" activeCell="D4" sqref="D4"/>
      <selection pane="bottomLeft" activeCell="A10" sqref="A10"/>
      <selection pane="bottomRight" activeCell="A89" sqref="A89:XFD89"/>
    </sheetView>
  </sheetViews>
  <sheetFormatPr defaultColWidth="9.140625" defaultRowHeight="16.5" x14ac:dyDescent="0.25"/>
  <cols>
    <col min="1" max="1" width="5" style="2" customWidth="1"/>
    <col min="2" max="2" width="34.5703125" style="1" customWidth="1"/>
    <col min="3" max="3" width="9" style="2" customWidth="1"/>
    <col min="4" max="4" width="9.28515625" style="1" customWidth="1"/>
    <col min="5" max="5" width="7.28515625" style="1" customWidth="1"/>
    <col min="6" max="6" width="9.5703125" style="1" customWidth="1"/>
    <col min="7" max="7" width="7.28515625" style="1" customWidth="1"/>
    <col min="8" max="8" width="7.28515625" style="145" customWidth="1"/>
    <col min="9" max="9" width="9.5703125" style="1" customWidth="1"/>
    <col min="10" max="10" width="9" style="1" customWidth="1"/>
    <col min="11" max="11" width="7.28515625" style="1" customWidth="1"/>
    <col min="12" max="12" width="10.42578125" style="1" customWidth="1"/>
    <col min="13" max="13" width="7.28515625" style="1" customWidth="1"/>
    <col min="14" max="14" width="7.28515625" style="145" customWidth="1"/>
    <col min="15" max="15" width="10.140625" style="1" customWidth="1"/>
    <col min="16" max="16" width="8.5703125" style="1" customWidth="1"/>
    <col min="17" max="18" width="7.28515625" style="1" customWidth="1"/>
    <col min="19" max="19" width="7.28515625" style="151" customWidth="1"/>
    <col min="20" max="20" width="7.28515625" style="159" customWidth="1"/>
    <col min="21" max="21" width="7.28515625" style="1" customWidth="1"/>
    <col min="22" max="22" width="9.140625" style="1" customWidth="1"/>
    <col min="23" max="25" width="7.28515625" style="1" customWidth="1"/>
    <col min="26" max="26" width="7.28515625" style="159" customWidth="1"/>
    <col min="27" max="27" width="7.28515625" style="1" customWidth="1"/>
    <col min="28" max="28" width="10.140625" style="1" customWidth="1"/>
    <col min="29" max="30" width="7.28515625" style="1" customWidth="1"/>
    <col min="31" max="31" width="5" style="1" customWidth="1"/>
    <col min="32" max="32" width="7.42578125" style="1" customWidth="1"/>
    <col min="33" max="33" width="8" style="1" customWidth="1"/>
    <col min="34" max="34" width="7" style="1" customWidth="1"/>
    <col min="35" max="35" width="5.28515625" style="1" customWidth="1"/>
    <col min="36" max="37" width="9.140625" style="1" customWidth="1"/>
    <col min="38" max="41" width="9.140625" style="1"/>
    <col min="42" max="42" width="22.140625" style="1" customWidth="1"/>
    <col min="43" max="16384" width="9.140625" style="1"/>
  </cols>
  <sheetData>
    <row r="1" spans="1:41" ht="58.5" customHeight="1" x14ac:dyDescent="0.25">
      <c r="A1" s="326" t="s">
        <v>101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row>
    <row r="2" spans="1:41" s="6" customFormat="1" ht="12.75" x14ac:dyDescent="0.25">
      <c r="A2" s="7"/>
      <c r="C2" s="7"/>
      <c r="H2" s="139"/>
      <c r="N2" s="139"/>
      <c r="S2" s="70"/>
      <c r="T2" s="152"/>
      <c r="Z2" s="152"/>
      <c r="AF2" s="8" t="s">
        <v>20</v>
      </c>
    </row>
    <row r="3" spans="1:41" s="43" customFormat="1" ht="11.25" customHeight="1" x14ac:dyDescent="0.25">
      <c r="A3" s="327" t="s">
        <v>4</v>
      </c>
      <c r="B3" s="327" t="s">
        <v>24</v>
      </c>
      <c r="C3" s="327" t="s">
        <v>28</v>
      </c>
      <c r="D3" s="327" t="s">
        <v>5</v>
      </c>
      <c r="E3" s="327"/>
      <c r="F3" s="327"/>
      <c r="G3" s="327"/>
      <c r="H3" s="327"/>
      <c r="I3" s="327"/>
      <c r="J3" s="327" t="s">
        <v>21</v>
      </c>
      <c r="K3" s="327"/>
      <c r="L3" s="327"/>
      <c r="M3" s="327"/>
      <c r="N3" s="327"/>
      <c r="O3" s="327"/>
      <c r="P3" s="327" t="s">
        <v>30</v>
      </c>
      <c r="Q3" s="327"/>
      <c r="R3" s="327"/>
      <c r="S3" s="327"/>
      <c r="T3" s="327"/>
      <c r="U3" s="327"/>
      <c r="V3" s="327"/>
      <c r="W3" s="327"/>
      <c r="X3" s="327"/>
      <c r="Y3" s="327"/>
      <c r="Z3" s="327"/>
      <c r="AA3" s="327"/>
      <c r="AB3" s="327"/>
      <c r="AC3" s="327"/>
      <c r="AD3" s="327"/>
      <c r="AE3" s="327"/>
      <c r="AF3" s="327"/>
      <c r="AG3" s="327"/>
      <c r="AH3" s="327" t="s">
        <v>31</v>
      </c>
      <c r="AI3" s="327" t="s">
        <v>11</v>
      </c>
    </row>
    <row r="4" spans="1:41" s="43" customFormat="1" ht="18" customHeight="1" x14ac:dyDescent="0.25">
      <c r="A4" s="327"/>
      <c r="B4" s="327"/>
      <c r="C4" s="327"/>
      <c r="D4" s="327"/>
      <c r="E4" s="327"/>
      <c r="F4" s="327"/>
      <c r="G4" s="327"/>
      <c r="H4" s="327"/>
      <c r="I4" s="327"/>
      <c r="J4" s="327"/>
      <c r="K4" s="327"/>
      <c r="L4" s="327"/>
      <c r="M4" s="327"/>
      <c r="N4" s="327"/>
      <c r="O4" s="327"/>
      <c r="P4" s="327" t="s">
        <v>5</v>
      </c>
      <c r="Q4" s="327"/>
      <c r="R4" s="327"/>
      <c r="S4" s="327"/>
      <c r="T4" s="327"/>
      <c r="U4" s="327"/>
      <c r="V4" s="327" t="s">
        <v>23</v>
      </c>
      <c r="W4" s="327"/>
      <c r="X4" s="327"/>
      <c r="Y4" s="327"/>
      <c r="Z4" s="327"/>
      <c r="AA4" s="327"/>
      <c r="AB4" s="327" t="s">
        <v>22</v>
      </c>
      <c r="AC4" s="327"/>
      <c r="AD4" s="327"/>
      <c r="AE4" s="327"/>
      <c r="AF4" s="327"/>
      <c r="AG4" s="327"/>
      <c r="AH4" s="327"/>
      <c r="AI4" s="327"/>
    </row>
    <row r="5" spans="1:41" s="43" customFormat="1" ht="33" customHeight="1" x14ac:dyDescent="0.25">
      <c r="A5" s="327"/>
      <c r="B5" s="327"/>
      <c r="C5" s="327"/>
      <c r="D5" s="327" t="s">
        <v>34</v>
      </c>
      <c r="E5" s="328" t="s">
        <v>36</v>
      </c>
      <c r="F5" s="328" t="s">
        <v>55</v>
      </c>
      <c r="G5" s="327" t="s">
        <v>35</v>
      </c>
      <c r="H5" s="327"/>
      <c r="I5" s="327" t="s">
        <v>33</v>
      </c>
      <c r="J5" s="327" t="s">
        <v>34</v>
      </c>
      <c r="K5" s="328" t="s">
        <v>36</v>
      </c>
      <c r="L5" s="328" t="s">
        <v>55</v>
      </c>
      <c r="M5" s="327" t="s">
        <v>35</v>
      </c>
      <c r="N5" s="327"/>
      <c r="O5" s="327" t="s">
        <v>33</v>
      </c>
      <c r="P5" s="327" t="s">
        <v>34</v>
      </c>
      <c r="Q5" s="328" t="s">
        <v>36</v>
      </c>
      <c r="R5" s="328" t="s">
        <v>55</v>
      </c>
      <c r="S5" s="327" t="s">
        <v>35</v>
      </c>
      <c r="T5" s="327"/>
      <c r="U5" s="327" t="s">
        <v>33</v>
      </c>
      <c r="V5" s="327" t="s">
        <v>34</v>
      </c>
      <c r="W5" s="328" t="s">
        <v>36</v>
      </c>
      <c r="X5" s="328" t="s">
        <v>55</v>
      </c>
      <c r="Y5" s="327" t="s">
        <v>35</v>
      </c>
      <c r="Z5" s="327"/>
      <c r="AA5" s="327" t="s">
        <v>33</v>
      </c>
      <c r="AB5" s="327" t="s">
        <v>34</v>
      </c>
      <c r="AC5" s="328" t="s">
        <v>36</v>
      </c>
      <c r="AD5" s="328" t="s">
        <v>55</v>
      </c>
      <c r="AE5" s="327" t="s">
        <v>35</v>
      </c>
      <c r="AF5" s="327"/>
      <c r="AG5" s="327" t="s">
        <v>33</v>
      </c>
      <c r="AH5" s="327"/>
      <c r="AI5" s="327"/>
    </row>
    <row r="6" spans="1:41" s="43" customFormat="1" ht="31.5" customHeight="1" x14ac:dyDescent="0.25">
      <c r="A6" s="327"/>
      <c r="B6" s="327"/>
      <c r="C6" s="327"/>
      <c r="D6" s="327"/>
      <c r="E6" s="329"/>
      <c r="F6" s="329"/>
      <c r="G6" s="104" t="s">
        <v>29</v>
      </c>
      <c r="H6" s="140" t="s">
        <v>27</v>
      </c>
      <c r="I6" s="327"/>
      <c r="J6" s="327"/>
      <c r="K6" s="329"/>
      <c r="L6" s="329"/>
      <c r="M6" s="104" t="s">
        <v>29</v>
      </c>
      <c r="N6" s="140" t="s">
        <v>27</v>
      </c>
      <c r="O6" s="327"/>
      <c r="P6" s="327"/>
      <c r="Q6" s="329"/>
      <c r="R6" s="329"/>
      <c r="S6" s="102" t="s">
        <v>29</v>
      </c>
      <c r="T6" s="153" t="s">
        <v>27</v>
      </c>
      <c r="U6" s="327"/>
      <c r="V6" s="327"/>
      <c r="W6" s="329"/>
      <c r="X6" s="329"/>
      <c r="Y6" s="104" t="s">
        <v>29</v>
      </c>
      <c r="Z6" s="153" t="s">
        <v>27</v>
      </c>
      <c r="AA6" s="327"/>
      <c r="AB6" s="327"/>
      <c r="AC6" s="329"/>
      <c r="AD6" s="329"/>
      <c r="AE6" s="104" t="s">
        <v>29</v>
      </c>
      <c r="AF6" s="104" t="s">
        <v>27</v>
      </c>
      <c r="AG6" s="327"/>
      <c r="AH6" s="327"/>
      <c r="AI6" s="327"/>
    </row>
    <row r="7" spans="1:41" s="43" customFormat="1" ht="32.25" customHeight="1" x14ac:dyDescent="0.25">
      <c r="A7" s="3">
        <v>1</v>
      </c>
      <c r="B7" s="3">
        <v>2</v>
      </c>
      <c r="C7" s="3">
        <v>3</v>
      </c>
      <c r="D7" s="3" t="s">
        <v>37</v>
      </c>
      <c r="E7" s="3" t="s">
        <v>38</v>
      </c>
      <c r="F7" s="3" t="s">
        <v>39</v>
      </c>
      <c r="G7" s="3" t="s">
        <v>40</v>
      </c>
      <c r="H7" s="141" t="s">
        <v>41</v>
      </c>
      <c r="I7" s="3" t="s">
        <v>42</v>
      </c>
      <c r="J7" s="30">
        <v>10</v>
      </c>
      <c r="K7" s="3">
        <v>11</v>
      </c>
      <c r="L7" s="3" t="s">
        <v>43</v>
      </c>
      <c r="M7" s="3">
        <v>13</v>
      </c>
      <c r="N7" s="141">
        <v>14</v>
      </c>
      <c r="O7" s="3" t="s">
        <v>44</v>
      </c>
      <c r="P7" s="30" t="s">
        <v>49</v>
      </c>
      <c r="Q7" s="3" t="s">
        <v>50</v>
      </c>
      <c r="R7" s="3" t="s">
        <v>51</v>
      </c>
      <c r="S7" s="48" t="s">
        <v>52</v>
      </c>
      <c r="T7" s="154" t="s">
        <v>53</v>
      </c>
      <c r="U7" s="3" t="s">
        <v>54</v>
      </c>
      <c r="V7" s="30">
        <v>22</v>
      </c>
      <c r="W7" s="3">
        <v>23</v>
      </c>
      <c r="X7" s="3" t="s">
        <v>45</v>
      </c>
      <c r="Y7" s="3">
        <v>25</v>
      </c>
      <c r="Z7" s="154">
        <v>26</v>
      </c>
      <c r="AA7" s="3" t="s">
        <v>46</v>
      </c>
      <c r="AB7" s="30">
        <v>28</v>
      </c>
      <c r="AC7" s="3">
        <v>29</v>
      </c>
      <c r="AD7" s="3" t="s">
        <v>47</v>
      </c>
      <c r="AE7" s="3">
        <v>31</v>
      </c>
      <c r="AF7" s="3">
        <v>32</v>
      </c>
      <c r="AG7" s="3" t="s">
        <v>48</v>
      </c>
      <c r="AH7" s="3">
        <v>34</v>
      </c>
      <c r="AI7" s="3">
        <v>35</v>
      </c>
    </row>
    <row r="8" spans="1:41" s="43" customFormat="1" ht="19.5" customHeight="1" x14ac:dyDescent="0.25">
      <c r="A8" s="330" t="s">
        <v>32</v>
      </c>
      <c r="B8" s="331"/>
      <c r="C8" s="9"/>
      <c r="D8" s="27" t="e">
        <f>#REF!+D9+#REF!</f>
        <v>#REF!</v>
      </c>
      <c r="E8" s="27" t="e">
        <f>#REF!+E9+#REF!</f>
        <v>#REF!</v>
      </c>
      <c r="F8" s="27" t="e">
        <f>#REF!+F9+#REF!</f>
        <v>#REF!</v>
      </c>
      <c r="G8" s="27" t="e">
        <f>#REF!+G9+#REF!</f>
        <v>#REF!</v>
      </c>
      <c r="H8" s="142" t="e">
        <f>#REF!+H9+#REF!</f>
        <v>#REF!</v>
      </c>
      <c r="I8" s="27" t="e">
        <f>#REF!+I9+#REF!</f>
        <v>#REF!</v>
      </c>
      <c r="J8" s="27" t="e">
        <f>#REF!+J9+#REF!</f>
        <v>#REF!</v>
      </c>
      <c r="K8" s="27" t="e">
        <f>#REF!+K9+#REF!</f>
        <v>#REF!</v>
      </c>
      <c r="L8" s="27" t="e">
        <f>#REF!+L9+#REF!</f>
        <v>#REF!</v>
      </c>
      <c r="M8" s="27" t="e">
        <f>#REF!+M9+#REF!</f>
        <v>#REF!</v>
      </c>
      <c r="N8" s="142" t="e">
        <f>#REF!+N9+#REF!</f>
        <v>#REF!</v>
      </c>
      <c r="O8" s="27" t="e">
        <f>#REF!+O9+#REF!</f>
        <v>#REF!</v>
      </c>
      <c r="P8" s="27" t="e">
        <f>#REF!+P9+#REF!</f>
        <v>#REF!</v>
      </c>
      <c r="Q8" s="27" t="e">
        <f>#REF!+Q9+#REF!</f>
        <v>#REF!</v>
      </c>
      <c r="R8" s="27" t="e">
        <f>#REF!+R9+#REF!</f>
        <v>#REF!</v>
      </c>
      <c r="S8" s="147" t="e">
        <f>#REF!+S9+#REF!</f>
        <v>#REF!</v>
      </c>
      <c r="T8" s="155" t="e">
        <f>#REF!+T9+#REF!</f>
        <v>#REF!</v>
      </c>
      <c r="U8" s="27" t="e">
        <f>#REF!+U9+#REF!</f>
        <v>#REF!</v>
      </c>
      <c r="V8" s="27" t="e">
        <f>#REF!+V9+#REF!</f>
        <v>#REF!</v>
      </c>
      <c r="W8" s="27" t="e">
        <f>#REF!+W9+#REF!</f>
        <v>#REF!</v>
      </c>
      <c r="X8" s="27" t="e">
        <f>#REF!+X9+#REF!</f>
        <v>#REF!</v>
      </c>
      <c r="Y8" s="27" t="e">
        <f>#REF!+Y9+#REF!</f>
        <v>#REF!</v>
      </c>
      <c r="Z8" s="155" t="e">
        <f>#REF!+Z9+#REF!</f>
        <v>#REF!</v>
      </c>
      <c r="AA8" s="27" t="e">
        <f>#REF!+AA9+#REF!</f>
        <v>#REF!</v>
      </c>
      <c r="AB8" s="27" t="e">
        <f>#REF!+AB9+#REF!</f>
        <v>#REF!</v>
      </c>
      <c r="AC8" s="27" t="e">
        <f>#REF!+AC9+#REF!</f>
        <v>#REF!</v>
      </c>
      <c r="AD8" s="27" t="e">
        <f>#REF!+AD9+#REF!</f>
        <v>#REF!</v>
      </c>
      <c r="AE8" s="27" t="e">
        <f>#REF!+AE9+#REF!</f>
        <v>#REF!</v>
      </c>
      <c r="AF8" s="27" t="e">
        <f>#REF!+AF9+#REF!</f>
        <v>#REF!</v>
      </c>
      <c r="AG8" s="27" t="e">
        <f>#REF!+AG9+#REF!</f>
        <v>#REF!</v>
      </c>
      <c r="AH8" s="27" t="e">
        <f>#REF!+AH9+#REF!</f>
        <v>#REF!</v>
      </c>
      <c r="AI8" s="27" t="e">
        <f>#REF!+AI9+#REF!</f>
        <v>#REF!</v>
      </c>
      <c r="AM8" s="43" t="s">
        <v>105</v>
      </c>
      <c r="AN8" s="43" t="s">
        <v>99</v>
      </c>
      <c r="AO8" s="43" t="s">
        <v>100</v>
      </c>
    </row>
    <row r="9" spans="1:41" s="6" customFormat="1" ht="30.75" customHeight="1" x14ac:dyDescent="0.25">
      <c r="A9" s="22" t="s">
        <v>18</v>
      </c>
      <c r="B9" s="25" t="s">
        <v>134</v>
      </c>
      <c r="C9" s="22"/>
      <c r="D9" s="28">
        <f t="shared" ref="D9:O9" si="0">D10+D17+D29+D54+D92+D95+D111</f>
        <v>187295</v>
      </c>
      <c r="E9" s="28">
        <f t="shared" si="0"/>
        <v>90</v>
      </c>
      <c r="F9" s="28">
        <f t="shared" si="0"/>
        <v>186294</v>
      </c>
      <c r="G9" s="28">
        <f t="shared" si="0"/>
        <v>37099</v>
      </c>
      <c r="H9" s="143">
        <f t="shared" si="0"/>
        <v>36421</v>
      </c>
      <c r="I9" s="28">
        <f t="shared" si="0"/>
        <v>184047</v>
      </c>
      <c r="J9" s="28">
        <f t="shared" si="0"/>
        <v>170268</v>
      </c>
      <c r="K9" s="28">
        <f t="shared" si="0"/>
        <v>90</v>
      </c>
      <c r="L9" s="28">
        <f t="shared" si="0"/>
        <v>170178</v>
      </c>
      <c r="M9" s="28">
        <f t="shared" si="0"/>
        <v>33570</v>
      </c>
      <c r="N9" s="143">
        <f t="shared" si="0"/>
        <v>32892</v>
      </c>
      <c r="O9" s="28">
        <f t="shared" si="0"/>
        <v>168096</v>
      </c>
      <c r="P9" s="28">
        <f>V9+AB9</f>
        <v>17027</v>
      </c>
      <c r="Q9" s="28">
        <f t="shared" ref="Q9:AK9" si="1">Q10+Q17+Q29+Q54+Q92+Q95+Q111</f>
        <v>0</v>
      </c>
      <c r="R9" s="28">
        <f t="shared" si="1"/>
        <v>16116</v>
      </c>
      <c r="S9" s="148">
        <f>S10+S17+S29+S54+S92+S95+S111</f>
        <v>3529</v>
      </c>
      <c r="T9" s="156">
        <f t="shared" si="1"/>
        <v>3529</v>
      </c>
      <c r="U9" s="28">
        <f t="shared" si="1"/>
        <v>15951</v>
      </c>
      <c r="V9" s="28">
        <f t="shared" si="1"/>
        <v>9317</v>
      </c>
      <c r="W9" s="28">
        <f t="shared" si="1"/>
        <v>0</v>
      </c>
      <c r="X9" s="28">
        <f t="shared" si="1"/>
        <v>9317</v>
      </c>
      <c r="Y9" s="28">
        <f t="shared" si="1"/>
        <v>2398</v>
      </c>
      <c r="Z9" s="156">
        <f t="shared" si="1"/>
        <v>2397</v>
      </c>
      <c r="AA9" s="28">
        <f t="shared" si="1"/>
        <v>9318</v>
      </c>
      <c r="AB9" s="28">
        <f t="shared" si="1"/>
        <v>7710</v>
      </c>
      <c r="AC9" s="28">
        <f t="shared" si="1"/>
        <v>209</v>
      </c>
      <c r="AD9" s="28">
        <f t="shared" si="1"/>
        <v>7501</v>
      </c>
      <c r="AE9" s="28">
        <f t="shared" si="1"/>
        <v>905</v>
      </c>
      <c r="AF9" s="28">
        <f>AF10+AF17+AF29+AF54+AF92+AF95+AF111</f>
        <v>1071</v>
      </c>
      <c r="AG9" s="28">
        <f t="shared" si="1"/>
        <v>7335</v>
      </c>
      <c r="AH9" s="28">
        <f t="shared" si="1"/>
        <v>0</v>
      </c>
      <c r="AI9" s="28">
        <f t="shared" si="1"/>
        <v>0</v>
      </c>
      <c r="AJ9" s="4">
        <f t="shared" si="1"/>
        <v>0</v>
      </c>
      <c r="AK9" s="4">
        <f t="shared" si="1"/>
        <v>0</v>
      </c>
    </row>
    <row r="10" spans="1:41" s="5" customFormat="1" ht="32.25" customHeight="1" x14ac:dyDescent="0.25">
      <c r="A10" s="12" t="s">
        <v>56</v>
      </c>
      <c r="B10" s="13" t="s">
        <v>79</v>
      </c>
      <c r="C10" s="104" t="s">
        <v>106</v>
      </c>
      <c r="D10" s="28">
        <f>D11+D15</f>
        <v>16117</v>
      </c>
      <c r="E10" s="28">
        <f t="shared" ref="E10:AI10" si="2">E11+E15</f>
        <v>0</v>
      </c>
      <c r="F10" s="28">
        <f t="shared" si="2"/>
        <v>16117</v>
      </c>
      <c r="G10" s="28">
        <f t="shared" si="2"/>
        <v>27997</v>
      </c>
      <c r="H10" s="143">
        <f t="shared" si="2"/>
        <v>0</v>
      </c>
      <c r="I10" s="28">
        <f t="shared" si="2"/>
        <v>44234</v>
      </c>
      <c r="J10" s="28">
        <f t="shared" si="2"/>
        <v>14653</v>
      </c>
      <c r="K10" s="28">
        <f t="shared" si="2"/>
        <v>0</v>
      </c>
      <c r="L10" s="28">
        <f t="shared" si="2"/>
        <v>14653</v>
      </c>
      <c r="M10" s="28">
        <f t="shared" si="2"/>
        <v>25457</v>
      </c>
      <c r="N10" s="143">
        <f t="shared" si="2"/>
        <v>0</v>
      </c>
      <c r="O10" s="28">
        <f t="shared" si="2"/>
        <v>40110</v>
      </c>
      <c r="P10" s="28">
        <f>P11+P15</f>
        <v>1464</v>
      </c>
      <c r="Q10" s="28">
        <f t="shared" si="2"/>
        <v>0</v>
      </c>
      <c r="R10" s="28">
        <f t="shared" si="2"/>
        <v>1464</v>
      </c>
      <c r="S10" s="148">
        <f t="shared" si="2"/>
        <v>2540</v>
      </c>
      <c r="T10" s="156">
        <f t="shared" si="2"/>
        <v>0</v>
      </c>
      <c r="U10" s="28">
        <f t="shared" si="2"/>
        <v>4124</v>
      </c>
      <c r="V10" s="28">
        <f t="shared" si="2"/>
        <v>1025</v>
      </c>
      <c r="W10" s="28">
        <f t="shared" si="2"/>
        <v>0</v>
      </c>
      <c r="X10" s="28">
        <f t="shared" si="2"/>
        <v>1025</v>
      </c>
      <c r="Y10" s="28">
        <f t="shared" si="2"/>
        <v>1778</v>
      </c>
      <c r="Z10" s="156">
        <f t="shared" si="2"/>
        <v>0</v>
      </c>
      <c r="AA10" s="28">
        <f t="shared" si="2"/>
        <v>2803</v>
      </c>
      <c r="AB10" s="28">
        <f t="shared" si="2"/>
        <v>439</v>
      </c>
      <c r="AC10" s="28">
        <f t="shared" si="2"/>
        <v>0</v>
      </c>
      <c r="AD10" s="28">
        <f t="shared" si="2"/>
        <v>439</v>
      </c>
      <c r="AE10" s="28">
        <f t="shared" si="2"/>
        <v>882</v>
      </c>
      <c r="AF10" s="28">
        <f t="shared" si="2"/>
        <v>0</v>
      </c>
      <c r="AG10" s="28">
        <f t="shared" si="2"/>
        <v>1321</v>
      </c>
      <c r="AH10" s="28">
        <f t="shared" si="2"/>
        <v>0</v>
      </c>
      <c r="AI10" s="28">
        <f t="shared" si="2"/>
        <v>0</v>
      </c>
    </row>
    <row r="11" spans="1:41" s="5" customFormat="1" ht="30" customHeight="1" x14ac:dyDescent="0.25">
      <c r="A11" s="12">
        <v>1</v>
      </c>
      <c r="B11" s="36" t="s">
        <v>80</v>
      </c>
      <c r="C11" s="104" t="s">
        <v>106</v>
      </c>
      <c r="D11" s="28">
        <f>D12</f>
        <v>13235</v>
      </c>
      <c r="E11" s="28">
        <f t="shared" ref="E11:AI11" si="3">E12</f>
        <v>0</v>
      </c>
      <c r="F11" s="28">
        <f t="shared" si="3"/>
        <v>13235</v>
      </c>
      <c r="G11" s="28">
        <f t="shared" si="3"/>
        <v>27997</v>
      </c>
      <c r="H11" s="143">
        <f t="shared" si="3"/>
        <v>0</v>
      </c>
      <c r="I11" s="28">
        <f t="shared" si="3"/>
        <v>41352</v>
      </c>
      <c r="J11" s="28">
        <f t="shared" si="3"/>
        <v>12033</v>
      </c>
      <c r="K11" s="28">
        <f t="shared" si="3"/>
        <v>0</v>
      </c>
      <c r="L11" s="28">
        <f t="shared" si="3"/>
        <v>12033</v>
      </c>
      <c r="M11" s="28">
        <f t="shared" si="3"/>
        <v>25457</v>
      </c>
      <c r="N11" s="143">
        <f t="shared" si="3"/>
        <v>0</v>
      </c>
      <c r="O11" s="28">
        <f t="shared" si="3"/>
        <v>37490</v>
      </c>
      <c r="P11" s="28">
        <f t="shared" si="3"/>
        <v>1202</v>
      </c>
      <c r="Q11" s="28">
        <f t="shared" si="3"/>
        <v>0</v>
      </c>
      <c r="R11" s="28">
        <f t="shared" si="3"/>
        <v>1202</v>
      </c>
      <c r="S11" s="148">
        <f t="shared" si="3"/>
        <v>2540</v>
      </c>
      <c r="T11" s="156">
        <f t="shared" si="3"/>
        <v>0</v>
      </c>
      <c r="U11" s="28">
        <f t="shared" si="3"/>
        <v>3862</v>
      </c>
      <c r="V11" s="28">
        <f t="shared" si="3"/>
        <v>842</v>
      </c>
      <c r="W11" s="28">
        <f t="shared" si="3"/>
        <v>0</v>
      </c>
      <c r="X11" s="28">
        <f t="shared" si="3"/>
        <v>842</v>
      </c>
      <c r="Y11" s="28">
        <f t="shared" si="3"/>
        <v>1778</v>
      </c>
      <c r="Z11" s="156">
        <f t="shared" si="3"/>
        <v>0</v>
      </c>
      <c r="AA11" s="28">
        <f t="shared" si="3"/>
        <v>2620</v>
      </c>
      <c r="AB11" s="28">
        <f t="shared" si="3"/>
        <v>360</v>
      </c>
      <c r="AC11" s="28">
        <f t="shared" si="3"/>
        <v>0</v>
      </c>
      <c r="AD11" s="28">
        <f t="shared" si="3"/>
        <v>360</v>
      </c>
      <c r="AE11" s="28">
        <f t="shared" si="3"/>
        <v>882</v>
      </c>
      <c r="AF11" s="28">
        <f t="shared" si="3"/>
        <v>0</v>
      </c>
      <c r="AG11" s="28">
        <f t="shared" si="3"/>
        <v>1242</v>
      </c>
      <c r="AH11" s="28">
        <f t="shared" si="3"/>
        <v>0</v>
      </c>
      <c r="AI11" s="28">
        <f t="shared" si="3"/>
        <v>0</v>
      </c>
      <c r="AJ11" s="4">
        <f t="shared" ref="AJ11:AK11" si="4">AJ12</f>
        <v>0</v>
      </c>
      <c r="AK11" s="4">
        <f t="shared" si="4"/>
        <v>0</v>
      </c>
    </row>
    <row r="12" spans="1:41" s="5" customFormat="1" ht="18.75" customHeight="1" x14ac:dyDescent="0.25">
      <c r="A12" s="12" t="s">
        <v>57</v>
      </c>
      <c r="B12" s="36" t="s">
        <v>58</v>
      </c>
      <c r="C12" s="22"/>
      <c r="D12" s="28">
        <f>D13+D14</f>
        <v>13235</v>
      </c>
      <c r="E12" s="28">
        <f t="shared" ref="E12:AI12" si="5">E13+E14</f>
        <v>0</v>
      </c>
      <c r="F12" s="28">
        <f t="shared" si="5"/>
        <v>13235</v>
      </c>
      <c r="G12" s="28">
        <f t="shared" si="5"/>
        <v>27997</v>
      </c>
      <c r="H12" s="143">
        <f t="shared" si="5"/>
        <v>0</v>
      </c>
      <c r="I12" s="28">
        <f t="shared" si="5"/>
        <v>41352</v>
      </c>
      <c r="J12" s="28">
        <f t="shared" si="5"/>
        <v>12033</v>
      </c>
      <c r="K12" s="28">
        <f t="shared" si="5"/>
        <v>0</v>
      </c>
      <c r="L12" s="28">
        <f t="shared" si="5"/>
        <v>12033</v>
      </c>
      <c r="M12" s="28">
        <f t="shared" si="5"/>
        <v>25457</v>
      </c>
      <c r="N12" s="143">
        <f t="shared" si="5"/>
        <v>0</v>
      </c>
      <c r="O12" s="28">
        <f t="shared" si="5"/>
        <v>37490</v>
      </c>
      <c r="P12" s="28">
        <f t="shared" si="5"/>
        <v>1202</v>
      </c>
      <c r="Q12" s="28">
        <f t="shared" si="5"/>
        <v>0</v>
      </c>
      <c r="R12" s="28">
        <f t="shared" si="5"/>
        <v>1202</v>
      </c>
      <c r="S12" s="148">
        <f t="shared" si="5"/>
        <v>2540</v>
      </c>
      <c r="T12" s="156">
        <f t="shared" si="5"/>
        <v>0</v>
      </c>
      <c r="U12" s="28">
        <f t="shared" si="5"/>
        <v>3862</v>
      </c>
      <c r="V12" s="28">
        <f t="shared" si="5"/>
        <v>842</v>
      </c>
      <c r="W12" s="28">
        <f t="shared" si="5"/>
        <v>0</v>
      </c>
      <c r="X12" s="28">
        <f t="shared" si="5"/>
        <v>842</v>
      </c>
      <c r="Y12" s="28">
        <f t="shared" si="5"/>
        <v>1778</v>
      </c>
      <c r="Z12" s="156">
        <f t="shared" si="5"/>
        <v>0</v>
      </c>
      <c r="AA12" s="28">
        <f t="shared" si="5"/>
        <v>2620</v>
      </c>
      <c r="AB12" s="28">
        <f t="shared" si="5"/>
        <v>360</v>
      </c>
      <c r="AC12" s="28">
        <f t="shared" si="5"/>
        <v>0</v>
      </c>
      <c r="AD12" s="28">
        <f t="shared" si="5"/>
        <v>360</v>
      </c>
      <c r="AE12" s="28">
        <f t="shared" si="5"/>
        <v>882</v>
      </c>
      <c r="AF12" s="28">
        <f t="shared" si="5"/>
        <v>0</v>
      </c>
      <c r="AG12" s="28">
        <f t="shared" si="5"/>
        <v>1242</v>
      </c>
      <c r="AH12" s="28">
        <f t="shared" si="5"/>
        <v>0</v>
      </c>
      <c r="AI12" s="28">
        <f t="shared" si="5"/>
        <v>0</v>
      </c>
      <c r="AJ12" s="4">
        <f t="shared" ref="AJ12:AK12" si="6">AJ13+AJ14</f>
        <v>0</v>
      </c>
      <c r="AK12" s="4">
        <f t="shared" si="6"/>
        <v>0</v>
      </c>
    </row>
    <row r="13" spans="1:41" s="6" customFormat="1" ht="18.75" customHeight="1" x14ac:dyDescent="0.25">
      <c r="A13" s="14">
        <v>1</v>
      </c>
      <c r="B13" s="15" t="s">
        <v>63</v>
      </c>
      <c r="C13" s="23"/>
      <c r="D13" s="29">
        <f t="shared" ref="D13:I14" si="7">J13+P13</f>
        <v>6700</v>
      </c>
      <c r="E13" s="31">
        <f t="shared" si="7"/>
        <v>0</v>
      </c>
      <c r="F13" s="29">
        <f t="shared" si="7"/>
        <v>6700</v>
      </c>
      <c r="G13" s="29">
        <f t="shared" si="7"/>
        <v>3337</v>
      </c>
      <c r="H13" s="144">
        <f t="shared" si="7"/>
        <v>0</v>
      </c>
      <c r="I13" s="29">
        <f t="shared" si="7"/>
        <v>10157</v>
      </c>
      <c r="J13" s="31">
        <v>6092</v>
      </c>
      <c r="K13" s="31"/>
      <c r="L13" s="29">
        <f>J13-K13</f>
        <v>6092</v>
      </c>
      <c r="M13" s="29">
        <v>3039</v>
      </c>
      <c r="N13" s="144"/>
      <c r="O13" s="29">
        <f>L13+M13-N13</f>
        <v>9131</v>
      </c>
      <c r="P13" s="29">
        <f t="shared" ref="P13:U13" si="8">V13+AB13</f>
        <v>608</v>
      </c>
      <c r="Q13" s="31">
        <f t="shared" si="8"/>
        <v>0</v>
      </c>
      <c r="R13" s="88">
        <f t="shared" si="8"/>
        <v>608</v>
      </c>
      <c r="S13" s="149">
        <v>298</v>
      </c>
      <c r="T13" s="157">
        <f t="shared" si="8"/>
        <v>0</v>
      </c>
      <c r="U13" s="88">
        <f t="shared" si="8"/>
        <v>1026</v>
      </c>
      <c r="V13" s="88">
        <v>426</v>
      </c>
      <c r="W13" s="88"/>
      <c r="X13" s="88">
        <f>V13-W13</f>
        <v>426</v>
      </c>
      <c r="Y13" s="88">
        <v>209</v>
      </c>
      <c r="Z13" s="157"/>
      <c r="AA13" s="88">
        <f>X13+Y13-Z13</f>
        <v>635</v>
      </c>
      <c r="AB13" s="29">
        <v>182</v>
      </c>
      <c r="AC13" s="88"/>
      <c r="AD13" s="88">
        <f>AB13-AC13</f>
        <v>182</v>
      </c>
      <c r="AE13" s="88">
        <v>209</v>
      </c>
      <c r="AF13" s="88"/>
      <c r="AG13" s="88">
        <f>AD13+AE13-AF13</f>
        <v>391</v>
      </c>
      <c r="AH13" s="29"/>
      <c r="AI13" s="29"/>
    </row>
    <row r="14" spans="1:41" s="309" customFormat="1" ht="18.75" customHeight="1" x14ac:dyDescent="0.25">
      <c r="A14" s="310">
        <v>2</v>
      </c>
      <c r="B14" s="301" t="s">
        <v>64</v>
      </c>
      <c r="C14" s="302"/>
      <c r="D14" s="303">
        <f t="shared" si="7"/>
        <v>6535</v>
      </c>
      <c r="E14" s="304">
        <f t="shared" si="7"/>
        <v>0</v>
      </c>
      <c r="F14" s="303">
        <f t="shared" si="7"/>
        <v>6535</v>
      </c>
      <c r="G14" s="303">
        <f t="shared" si="7"/>
        <v>24660</v>
      </c>
      <c r="H14" s="305">
        <f>N14+T14</f>
        <v>0</v>
      </c>
      <c r="I14" s="303">
        <f t="shared" si="7"/>
        <v>31195</v>
      </c>
      <c r="J14" s="304">
        <v>5941</v>
      </c>
      <c r="K14" s="304"/>
      <c r="L14" s="303">
        <f>J14-K14</f>
        <v>5941</v>
      </c>
      <c r="M14" s="303">
        <f>18788+3630</f>
        <v>22418</v>
      </c>
      <c r="N14" s="305"/>
      <c r="O14" s="303">
        <f>L14+M14-N14</f>
        <v>28359</v>
      </c>
      <c r="P14" s="303">
        <f>V14+AB14</f>
        <v>594</v>
      </c>
      <c r="Q14" s="304"/>
      <c r="R14" s="306">
        <f>X14+AD14</f>
        <v>594</v>
      </c>
      <c r="S14" s="307">
        <f>1879+T67</f>
        <v>2242</v>
      </c>
      <c r="T14" s="308"/>
      <c r="U14" s="306">
        <f>AA14+AG14</f>
        <v>2836</v>
      </c>
      <c r="V14" s="306">
        <v>416</v>
      </c>
      <c r="W14" s="306"/>
      <c r="X14" s="306">
        <f>V14-W14</f>
        <v>416</v>
      </c>
      <c r="Y14" s="306">
        <f>Z94+Z67</f>
        <v>1569</v>
      </c>
      <c r="Z14" s="308"/>
      <c r="AA14" s="306">
        <f>X14+Y14-Z14</f>
        <v>1985</v>
      </c>
      <c r="AB14" s="303">
        <v>178</v>
      </c>
      <c r="AC14" s="306"/>
      <c r="AD14" s="306">
        <f>AB14-AC14</f>
        <v>178</v>
      </c>
      <c r="AE14" s="306">
        <f>AF94+AF67</f>
        <v>673</v>
      </c>
      <c r="AF14" s="306"/>
      <c r="AG14" s="306">
        <f>AD14+AE14-AF14</f>
        <v>851</v>
      </c>
      <c r="AH14" s="303"/>
      <c r="AI14" s="303"/>
    </row>
    <row r="15" spans="1:41" s="5" customFormat="1" ht="24" customHeight="1" x14ac:dyDescent="0.25">
      <c r="A15" s="12">
        <v>2</v>
      </c>
      <c r="B15" s="36" t="s">
        <v>81</v>
      </c>
      <c r="C15" s="104" t="s">
        <v>106</v>
      </c>
      <c r="D15" s="28">
        <f>D16</f>
        <v>2882</v>
      </c>
      <c r="E15" s="28">
        <f t="shared" ref="E15:AI15" si="9">E16</f>
        <v>0</v>
      </c>
      <c r="F15" s="28">
        <f t="shared" si="9"/>
        <v>2882</v>
      </c>
      <c r="G15" s="28">
        <f t="shared" si="9"/>
        <v>0</v>
      </c>
      <c r="H15" s="143">
        <f t="shared" si="9"/>
        <v>0</v>
      </c>
      <c r="I15" s="28">
        <f t="shared" si="9"/>
        <v>2882</v>
      </c>
      <c r="J15" s="28">
        <f t="shared" si="9"/>
        <v>2620</v>
      </c>
      <c r="K15" s="28">
        <f t="shared" si="9"/>
        <v>0</v>
      </c>
      <c r="L15" s="28">
        <f t="shared" si="9"/>
        <v>2620</v>
      </c>
      <c r="M15" s="28">
        <f t="shared" si="9"/>
        <v>0</v>
      </c>
      <c r="N15" s="143">
        <f t="shared" si="9"/>
        <v>0</v>
      </c>
      <c r="O15" s="28">
        <f t="shared" si="9"/>
        <v>2620</v>
      </c>
      <c r="P15" s="28">
        <f>P16</f>
        <v>262</v>
      </c>
      <c r="Q15" s="28">
        <f t="shared" si="9"/>
        <v>0</v>
      </c>
      <c r="R15" s="28">
        <f t="shared" si="9"/>
        <v>262</v>
      </c>
      <c r="S15" s="148">
        <f t="shared" si="9"/>
        <v>0</v>
      </c>
      <c r="T15" s="156">
        <f t="shared" si="9"/>
        <v>0</v>
      </c>
      <c r="U15" s="28">
        <f t="shared" si="9"/>
        <v>262</v>
      </c>
      <c r="V15" s="28">
        <f t="shared" si="9"/>
        <v>183</v>
      </c>
      <c r="W15" s="28">
        <f t="shared" si="9"/>
        <v>0</v>
      </c>
      <c r="X15" s="28">
        <f t="shared" si="9"/>
        <v>183</v>
      </c>
      <c r="Y15" s="28">
        <f t="shared" si="9"/>
        <v>0</v>
      </c>
      <c r="Z15" s="156">
        <f t="shared" si="9"/>
        <v>0</v>
      </c>
      <c r="AA15" s="28">
        <f t="shared" si="9"/>
        <v>183</v>
      </c>
      <c r="AB15" s="28">
        <f t="shared" si="9"/>
        <v>79</v>
      </c>
      <c r="AC15" s="28">
        <f t="shared" si="9"/>
        <v>0</v>
      </c>
      <c r="AD15" s="28">
        <f t="shared" si="9"/>
        <v>79</v>
      </c>
      <c r="AE15" s="28">
        <f t="shared" si="9"/>
        <v>0</v>
      </c>
      <c r="AF15" s="28">
        <f t="shared" si="9"/>
        <v>0</v>
      </c>
      <c r="AG15" s="28">
        <f t="shared" si="9"/>
        <v>79</v>
      </c>
      <c r="AH15" s="28">
        <f t="shared" si="9"/>
        <v>0</v>
      </c>
      <c r="AI15" s="28">
        <f t="shared" si="9"/>
        <v>0</v>
      </c>
      <c r="AJ15" s="4">
        <f t="shared" ref="AJ15:AK15" si="10">AJ16</f>
        <v>0</v>
      </c>
      <c r="AK15" s="4">
        <f t="shared" si="10"/>
        <v>0</v>
      </c>
    </row>
    <row r="16" spans="1:41" s="6" customFormat="1" ht="18.75" customHeight="1" x14ac:dyDescent="0.25">
      <c r="A16" s="14"/>
      <c r="B16" s="89" t="s">
        <v>69</v>
      </c>
      <c r="C16" s="23"/>
      <c r="D16" s="29">
        <f t="shared" ref="D16:I16" si="11">J16+P16</f>
        <v>2882</v>
      </c>
      <c r="E16" s="31">
        <f t="shared" si="11"/>
        <v>0</v>
      </c>
      <c r="F16" s="29">
        <f t="shared" si="11"/>
        <v>2882</v>
      </c>
      <c r="G16" s="29">
        <f t="shared" si="11"/>
        <v>0</v>
      </c>
      <c r="H16" s="144">
        <f t="shared" si="11"/>
        <v>0</v>
      </c>
      <c r="I16" s="29">
        <f t="shared" si="11"/>
        <v>2882</v>
      </c>
      <c r="J16" s="31">
        <v>2620</v>
      </c>
      <c r="K16" s="31"/>
      <c r="L16" s="29">
        <f>J16-K16</f>
        <v>2620</v>
      </c>
      <c r="M16" s="29"/>
      <c r="N16" s="144"/>
      <c r="O16" s="29">
        <f>L16+M16-N16</f>
        <v>2620</v>
      </c>
      <c r="P16" s="29">
        <f t="shared" ref="P16:P74" si="12">V16+AB16</f>
        <v>262</v>
      </c>
      <c r="Q16" s="31"/>
      <c r="R16" s="88">
        <f>X16+AD16</f>
        <v>262</v>
      </c>
      <c r="S16" s="149">
        <f>Y16+AE16</f>
        <v>0</v>
      </c>
      <c r="T16" s="157">
        <f>Z16+AF16</f>
        <v>0</v>
      </c>
      <c r="U16" s="88">
        <f>AA16+AG16</f>
        <v>262</v>
      </c>
      <c r="V16" s="88">
        <v>183</v>
      </c>
      <c r="W16" s="88"/>
      <c r="X16" s="88">
        <f>V16-W16</f>
        <v>183</v>
      </c>
      <c r="Y16" s="88"/>
      <c r="Z16" s="157"/>
      <c r="AA16" s="88">
        <f>X16+Y16-Z16</f>
        <v>183</v>
      </c>
      <c r="AB16" s="29">
        <v>79</v>
      </c>
      <c r="AC16" s="88"/>
      <c r="AD16" s="88">
        <f>AB16-AC16</f>
        <v>79</v>
      </c>
      <c r="AE16" s="88"/>
      <c r="AF16" s="88"/>
      <c r="AG16" s="88">
        <f>AD16+AE16-AF16</f>
        <v>79</v>
      </c>
      <c r="AH16" s="29"/>
      <c r="AI16" s="29"/>
    </row>
    <row r="17" spans="1:44" s="5" customFormat="1" ht="24" customHeight="1" x14ac:dyDescent="0.25">
      <c r="A17" s="12" t="s">
        <v>66</v>
      </c>
      <c r="B17" s="13" t="s">
        <v>107</v>
      </c>
      <c r="C17" s="104" t="s">
        <v>106</v>
      </c>
      <c r="D17" s="28">
        <f t="shared" ref="D17:AI17" si="13">D18+D20</f>
        <v>42499</v>
      </c>
      <c r="E17" s="28">
        <f t="shared" si="13"/>
        <v>0</v>
      </c>
      <c r="F17" s="28">
        <f t="shared" si="13"/>
        <v>42499</v>
      </c>
      <c r="G17" s="28">
        <f t="shared" si="13"/>
        <v>0</v>
      </c>
      <c r="H17" s="143">
        <f t="shared" si="13"/>
        <v>0</v>
      </c>
      <c r="I17" s="28">
        <f t="shared" si="13"/>
        <v>42499</v>
      </c>
      <c r="J17" s="28">
        <f t="shared" si="13"/>
        <v>38637</v>
      </c>
      <c r="K17" s="28">
        <f t="shared" si="13"/>
        <v>0</v>
      </c>
      <c r="L17" s="28">
        <f t="shared" si="13"/>
        <v>38637</v>
      </c>
      <c r="M17" s="28">
        <f t="shared" si="13"/>
        <v>0</v>
      </c>
      <c r="N17" s="143">
        <f t="shared" si="13"/>
        <v>0</v>
      </c>
      <c r="O17" s="28">
        <f t="shared" si="13"/>
        <v>38637</v>
      </c>
      <c r="P17" s="28">
        <f t="shared" si="12"/>
        <v>3862</v>
      </c>
      <c r="Q17" s="28">
        <f t="shared" si="13"/>
        <v>0</v>
      </c>
      <c r="R17" s="28">
        <f t="shared" si="13"/>
        <v>3862</v>
      </c>
      <c r="S17" s="148">
        <f t="shared" si="13"/>
        <v>0</v>
      </c>
      <c r="T17" s="156">
        <f t="shared" si="13"/>
        <v>0</v>
      </c>
      <c r="U17" s="28">
        <f t="shared" si="13"/>
        <v>3862</v>
      </c>
      <c r="V17" s="28">
        <f t="shared" si="13"/>
        <v>1087</v>
      </c>
      <c r="W17" s="28">
        <f t="shared" si="13"/>
        <v>0</v>
      </c>
      <c r="X17" s="28">
        <f t="shared" si="13"/>
        <v>1087</v>
      </c>
      <c r="Y17" s="28">
        <f t="shared" si="13"/>
        <v>0</v>
      </c>
      <c r="Z17" s="156">
        <f t="shared" si="13"/>
        <v>0</v>
      </c>
      <c r="AA17" s="28">
        <f t="shared" si="13"/>
        <v>1087</v>
      </c>
      <c r="AB17" s="28">
        <f t="shared" si="13"/>
        <v>2775</v>
      </c>
      <c r="AC17" s="28">
        <f t="shared" si="13"/>
        <v>0</v>
      </c>
      <c r="AD17" s="28">
        <f t="shared" si="13"/>
        <v>2775</v>
      </c>
      <c r="AE17" s="28">
        <f t="shared" si="13"/>
        <v>0</v>
      </c>
      <c r="AF17" s="28">
        <f t="shared" si="13"/>
        <v>0</v>
      </c>
      <c r="AG17" s="28">
        <f t="shared" si="13"/>
        <v>2775</v>
      </c>
      <c r="AH17" s="28">
        <f t="shared" si="13"/>
        <v>0</v>
      </c>
      <c r="AI17" s="28">
        <f t="shared" si="13"/>
        <v>0</v>
      </c>
    </row>
    <row r="18" spans="1:44" s="6" customFormat="1" ht="18.75" hidden="1" customHeight="1" x14ac:dyDescent="0.25">
      <c r="A18" s="12" t="s">
        <v>57</v>
      </c>
      <c r="B18" s="18" t="s">
        <v>75</v>
      </c>
      <c r="C18" s="23"/>
      <c r="D18" s="29">
        <f>D19</f>
        <v>0</v>
      </c>
      <c r="E18" s="28"/>
      <c r="F18" s="28"/>
      <c r="G18" s="28"/>
      <c r="H18" s="143"/>
      <c r="I18" s="28"/>
      <c r="J18" s="32">
        <v>0</v>
      </c>
      <c r="K18" s="32"/>
      <c r="L18" s="28"/>
      <c r="M18" s="28"/>
      <c r="N18" s="143"/>
      <c r="O18" s="28"/>
      <c r="P18" s="28">
        <f t="shared" si="12"/>
        <v>0</v>
      </c>
      <c r="Q18" s="31"/>
      <c r="R18" s="27"/>
      <c r="S18" s="147"/>
      <c r="T18" s="155"/>
      <c r="U18" s="27"/>
      <c r="V18" s="27">
        <v>0</v>
      </c>
      <c r="W18" s="27"/>
      <c r="X18" s="27"/>
      <c r="Y18" s="27"/>
      <c r="Z18" s="155"/>
      <c r="AA18" s="27"/>
      <c r="AB18" s="29">
        <f t="shared" ref="AB18" si="14">+AB19</f>
        <v>0</v>
      </c>
      <c r="AC18" s="27"/>
      <c r="AD18" s="27"/>
      <c r="AE18" s="27"/>
      <c r="AF18" s="27"/>
      <c r="AG18" s="27"/>
      <c r="AH18" s="29"/>
      <c r="AI18" s="29"/>
    </row>
    <row r="19" spans="1:44" s="6" customFormat="1" ht="18.75" hidden="1" customHeight="1" x14ac:dyDescent="0.25">
      <c r="A19" s="14">
        <v>1</v>
      </c>
      <c r="B19" s="20" t="s">
        <v>94</v>
      </c>
      <c r="C19" s="23"/>
      <c r="D19" s="29">
        <f t="shared" ref="D19" si="15">J19+V19</f>
        <v>0</v>
      </c>
      <c r="E19" s="31"/>
      <c r="F19" s="29"/>
      <c r="G19" s="29"/>
      <c r="H19" s="144"/>
      <c r="I19" s="29"/>
      <c r="J19" s="31">
        <v>0</v>
      </c>
      <c r="K19" s="31"/>
      <c r="L19" s="29"/>
      <c r="M19" s="29"/>
      <c r="N19" s="144"/>
      <c r="O19" s="29"/>
      <c r="P19" s="28">
        <f t="shared" si="12"/>
        <v>0</v>
      </c>
      <c r="Q19" s="31"/>
      <c r="R19" s="27"/>
      <c r="S19" s="147"/>
      <c r="T19" s="155"/>
      <c r="U19" s="27"/>
      <c r="V19" s="27">
        <v>0</v>
      </c>
      <c r="W19" s="27"/>
      <c r="X19" s="27"/>
      <c r="Y19" s="27"/>
      <c r="Z19" s="155"/>
      <c r="AA19" s="27"/>
      <c r="AB19" s="29">
        <v>0</v>
      </c>
      <c r="AC19" s="27"/>
      <c r="AD19" s="27"/>
      <c r="AE19" s="27"/>
      <c r="AF19" s="27"/>
      <c r="AG19" s="27"/>
      <c r="AH19" s="29"/>
      <c r="AI19" s="29"/>
    </row>
    <row r="20" spans="1:44" s="5" customFormat="1" ht="18.75" customHeight="1" x14ac:dyDescent="0.25">
      <c r="A20" s="12" t="s">
        <v>57</v>
      </c>
      <c r="B20" s="18" t="s">
        <v>58</v>
      </c>
      <c r="C20" s="22"/>
      <c r="D20" s="28">
        <f t="shared" ref="D20:AI20" si="16">SUM(D21:D28)</f>
        <v>42499</v>
      </c>
      <c r="E20" s="28">
        <f t="shared" si="16"/>
        <v>0</v>
      </c>
      <c r="F20" s="28">
        <f t="shared" si="16"/>
        <v>42499</v>
      </c>
      <c r="G20" s="28">
        <f t="shared" si="16"/>
        <v>0</v>
      </c>
      <c r="H20" s="143">
        <f t="shared" si="16"/>
        <v>0</v>
      </c>
      <c r="I20" s="28">
        <f t="shared" si="16"/>
        <v>42499</v>
      </c>
      <c r="J20" s="28">
        <f t="shared" si="16"/>
        <v>38637</v>
      </c>
      <c r="K20" s="28">
        <f t="shared" si="16"/>
        <v>0</v>
      </c>
      <c r="L20" s="28">
        <f t="shared" si="16"/>
        <v>38637</v>
      </c>
      <c r="M20" s="28">
        <f t="shared" si="16"/>
        <v>0</v>
      </c>
      <c r="N20" s="143">
        <f t="shared" si="16"/>
        <v>0</v>
      </c>
      <c r="O20" s="28">
        <f t="shared" si="16"/>
        <v>38637</v>
      </c>
      <c r="P20" s="28">
        <f t="shared" si="12"/>
        <v>3862</v>
      </c>
      <c r="Q20" s="28">
        <f t="shared" si="16"/>
        <v>0</v>
      </c>
      <c r="R20" s="28">
        <f t="shared" si="16"/>
        <v>3862</v>
      </c>
      <c r="S20" s="148">
        <f t="shared" si="16"/>
        <v>0</v>
      </c>
      <c r="T20" s="156">
        <f t="shared" si="16"/>
        <v>0</v>
      </c>
      <c r="U20" s="28">
        <f t="shared" si="16"/>
        <v>3862</v>
      </c>
      <c r="V20" s="28">
        <f t="shared" si="16"/>
        <v>1087</v>
      </c>
      <c r="W20" s="28">
        <f t="shared" si="16"/>
        <v>0</v>
      </c>
      <c r="X20" s="28">
        <f t="shared" si="16"/>
        <v>1087</v>
      </c>
      <c r="Y20" s="28">
        <f t="shared" si="16"/>
        <v>0</v>
      </c>
      <c r="Z20" s="156">
        <f t="shared" si="16"/>
        <v>0</v>
      </c>
      <c r="AA20" s="28">
        <f t="shared" si="16"/>
        <v>1087</v>
      </c>
      <c r="AB20" s="28">
        <f t="shared" si="16"/>
        <v>2775</v>
      </c>
      <c r="AC20" s="28">
        <f t="shared" si="16"/>
        <v>0</v>
      </c>
      <c r="AD20" s="28">
        <f t="shared" si="16"/>
        <v>2775</v>
      </c>
      <c r="AE20" s="28">
        <f t="shared" si="16"/>
        <v>0</v>
      </c>
      <c r="AF20" s="28">
        <f t="shared" si="16"/>
        <v>0</v>
      </c>
      <c r="AG20" s="28">
        <f t="shared" si="16"/>
        <v>2775</v>
      </c>
      <c r="AH20" s="28">
        <f t="shared" si="16"/>
        <v>0</v>
      </c>
      <c r="AI20" s="28">
        <f t="shared" si="16"/>
        <v>0</v>
      </c>
      <c r="AL20" s="57"/>
      <c r="AM20" s="57"/>
      <c r="AN20" s="57"/>
      <c r="AO20" s="57"/>
      <c r="AP20" s="57" t="s">
        <v>142</v>
      </c>
      <c r="AQ20" s="57"/>
    </row>
    <row r="21" spans="1:44" s="6" customFormat="1" ht="18.75" customHeight="1" x14ac:dyDescent="0.25">
      <c r="A21" s="14">
        <v>1</v>
      </c>
      <c r="B21" s="89" t="s">
        <v>59</v>
      </c>
      <c r="C21" s="23"/>
      <c r="D21" s="29">
        <f>J21+P21</f>
        <v>5989</v>
      </c>
      <c r="E21" s="31">
        <f t="shared" ref="E21:E28" si="17">K21+Q21</f>
        <v>0</v>
      </c>
      <c r="F21" s="29">
        <f t="shared" ref="F21:F28" si="18">L21+R21</f>
        <v>5989</v>
      </c>
      <c r="G21" s="29">
        <f t="shared" ref="G21:G28" si="19">M21+S21</f>
        <v>0</v>
      </c>
      <c r="H21" s="144">
        <f t="shared" ref="H21:H28" si="20">N21+T21</f>
        <v>0</v>
      </c>
      <c r="I21" s="29">
        <f t="shared" ref="I21:I28" si="21">O21+U21</f>
        <v>5989</v>
      </c>
      <c r="J21" s="33">
        <v>5445</v>
      </c>
      <c r="K21" s="31"/>
      <c r="L21" s="29">
        <f>J21-K21</f>
        <v>5445</v>
      </c>
      <c r="M21" s="29"/>
      <c r="N21" s="144"/>
      <c r="O21" s="29">
        <f>L21+M21-N21</f>
        <v>5445</v>
      </c>
      <c r="P21" s="29">
        <f t="shared" si="12"/>
        <v>544</v>
      </c>
      <c r="Q21" s="31"/>
      <c r="R21" s="88">
        <f t="shared" ref="R21:R28" si="22">X21+AD21</f>
        <v>544</v>
      </c>
      <c r="S21" s="149">
        <f t="shared" ref="S21:S28" si="23">Y21+AE21</f>
        <v>0</v>
      </c>
      <c r="T21" s="157">
        <f t="shared" ref="T21:T28" si="24">Z21+AF21</f>
        <v>0</v>
      </c>
      <c r="U21" s="88">
        <f t="shared" ref="U21:U28" si="25">AA21+AG21</f>
        <v>544</v>
      </c>
      <c r="V21" s="88">
        <v>163</v>
      </c>
      <c r="W21" s="88"/>
      <c r="X21" s="88">
        <f t="shared" ref="X21:X28" si="26">V21-W21</f>
        <v>163</v>
      </c>
      <c r="Y21" s="88"/>
      <c r="Z21" s="157"/>
      <c r="AA21" s="88">
        <f t="shared" ref="AA21:AA28" si="27">X21+Y21-Z21</f>
        <v>163</v>
      </c>
      <c r="AB21" s="29">
        <v>381</v>
      </c>
      <c r="AC21" s="88"/>
      <c r="AD21" s="88">
        <f t="shared" ref="AD21:AD28" si="28">AB21-AC21</f>
        <v>381</v>
      </c>
      <c r="AE21" s="88"/>
      <c r="AF21" s="88"/>
      <c r="AG21" s="88">
        <f t="shared" ref="AG21:AG28" si="29">AD21+AE21-AF21</f>
        <v>381</v>
      </c>
      <c r="AH21" s="29"/>
      <c r="AI21" s="29"/>
      <c r="AL21" s="57" t="s">
        <v>151</v>
      </c>
      <c r="AM21" s="57" t="s">
        <v>3</v>
      </c>
      <c r="AN21" s="57" t="s">
        <v>137</v>
      </c>
      <c r="AO21" s="57" t="s">
        <v>138</v>
      </c>
      <c r="AP21" s="57" t="s">
        <v>143</v>
      </c>
      <c r="AQ21" s="57" t="s">
        <v>144</v>
      </c>
    </row>
    <row r="22" spans="1:44" s="6" customFormat="1" ht="18.75" customHeight="1" x14ac:dyDescent="0.25">
      <c r="A22" s="14">
        <v>2</v>
      </c>
      <c r="B22" s="89" t="s">
        <v>72</v>
      </c>
      <c r="C22" s="23"/>
      <c r="D22" s="29">
        <f t="shared" ref="D22:D85" si="30">J22+P22</f>
        <v>4552</v>
      </c>
      <c r="E22" s="31">
        <f t="shared" si="17"/>
        <v>0</v>
      </c>
      <c r="F22" s="29">
        <f t="shared" si="18"/>
        <v>4552</v>
      </c>
      <c r="G22" s="29">
        <f t="shared" si="19"/>
        <v>0</v>
      </c>
      <c r="H22" s="144">
        <f t="shared" si="20"/>
        <v>0</v>
      </c>
      <c r="I22" s="29">
        <f t="shared" si="21"/>
        <v>4552</v>
      </c>
      <c r="J22" s="33">
        <v>4138</v>
      </c>
      <c r="K22" s="31"/>
      <c r="L22" s="29">
        <f t="shared" ref="L22:L28" si="31">J22-K22</f>
        <v>4138</v>
      </c>
      <c r="M22" s="29"/>
      <c r="N22" s="144"/>
      <c r="O22" s="29">
        <f t="shared" ref="O22:O28" si="32">L22+M22-N22</f>
        <v>4138</v>
      </c>
      <c r="P22" s="29">
        <f t="shared" si="12"/>
        <v>414</v>
      </c>
      <c r="Q22" s="31"/>
      <c r="R22" s="88">
        <f t="shared" si="22"/>
        <v>414</v>
      </c>
      <c r="S22" s="149">
        <f t="shared" si="23"/>
        <v>0</v>
      </c>
      <c r="T22" s="157">
        <f t="shared" si="24"/>
        <v>0</v>
      </c>
      <c r="U22" s="88">
        <f t="shared" si="25"/>
        <v>414</v>
      </c>
      <c r="V22" s="88">
        <v>0</v>
      </c>
      <c r="W22" s="88"/>
      <c r="X22" s="88">
        <f t="shared" si="26"/>
        <v>0</v>
      </c>
      <c r="Y22" s="88"/>
      <c r="Z22" s="157"/>
      <c r="AA22" s="88">
        <f t="shared" si="27"/>
        <v>0</v>
      </c>
      <c r="AB22" s="29">
        <v>414</v>
      </c>
      <c r="AC22" s="88"/>
      <c r="AD22" s="88">
        <f t="shared" si="28"/>
        <v>414</v>
      </c>
      <c r="AE22" s="88"/>
      <c r="AF22" s="88"/>
      <c r="AG22" s="88">
        <f t="shared" si="29"/>
        <v>414</v>
      </c>
      <c r="AH22" s="29"/>
      <c r="AI22" s="29"/>
      <c r="AL22" s="85" t="s">
        <v>172</v>
      </c>
      <c r="AM22" s="57">
        <f>AN22+AO22</f>
        <v>4128</v>
      </c>
      <c r="AN22" s="52">
        <v>3561</v>
      </c>
      <c r="AO22" s="52">
        <v>567</v>
      </c>
      <c r="AP22" s="57" t="s">
        <v>145</v>
      </c>
      <c r="AQ22" s="57" t="s">
        <v>174</v>
      </c>
    </row>
    <row r="23" spans="1:44" s="6" customFormat="1" ht="18.75" customHeight="1" x14ac:dyDescent="0.25">
      <c r="A23" s="14">
        <v>3</v>
      </c>
      <c r="B23" s="89" t="s">
        <v>67</v>
      </c>
      <c r="C23" s="23"/>
      <c r="D23" s="29">
        <f t="shared" si="30"/>
        <v>5271</v>
      </c>
      <c r="E23" s="31">
        <f t="shared" si="17"/>
        <v>0</v>
      </c>
      <c r="F23" s="29">
        <f t="shared" si="18"/>
        <v>5271</v>
      </c>
      <c r="G23" s="29">
        <f t="shared" si="19"/>
        <v>0</v>
      </c>
      <c r="H23" s="144">
        <f t="shared" si="20"/>
        <v>0</v>
      </c>
      <c r="I23" s="29">
        <f t="shared" si="21"/>
        <v>5271</v>
      </c>
      <c r="J23" s="33">
        <v>4792</v>
      </c>
      <c r="K23" s="31"/>
      <c r="L23" s="29">
        <f t="shared" si="31"/>
        <v>4792</v>
      </c>
      <c r="M23" s="29"/>
      <c r="N23" s="144"/>
      <c r="O23" s="29">
        <f t="shared" si="32"/>
        <v>4792</v>
      </c>
      <c r="P23" s="29">
        <f t="shared" si="12"/>
        <v>479</v>
      </c>
      <c r="Q23" s="31"/>
      <c r="R23" s="88">
        <f t="shared" si="22"/>
        <v>479</v>
      </c>
      <c r="S23" s="149">
        <f t="shared" si="23"/>
        <v>0</v>
      </c>
      <c r="T23" s="157">
        <f t="shared" si="24"/>
        <v>0</v>
      </c>
      <c r="U23" s="88">
        <f t="shared" si="25"/>
        <v>479</v>
      </c>
      <c r="V23" s="88">
        <v>0</v>
      </c>
      <c r="W23" s="88"/>
      <c r="X23" s="88">
        <f t="shared" si="26"/>
        <v>0</v>
      </c>
      <c r="Y23" s="88"/>
      <c r="Z23" s="157"/>
      <c r="AA23" s="88">
        <f t="shared" si="27"/>
        <v>0</v>
      </c>
      <c r="AB23" s="29">
        <v>479</v>
      </c>
      <c r="AC23" s="88"/>
      <c r="AD23" s="88">
        <f t="shared" si="28"/>
        <v>479</v>
      </c>
      <c r="AE23" s="88"/>
      <c r="AF23" s="88"/>
      <c r="AG23" s="88">
        <f t="shared" si="29"/>
        <v>479</v>
      </c>
      <c r="AH23" s="29"/>
      <c r="AI23" s="29"/>
      <c r="AL23" s="57" t="s">
        <v>149</v>
      </c>
      <c r="AM23" s="57">
        <f t="shared" ref="AM23" si="33">AN23+AO23</f>
        <v>3046</v>
      </c>
      <c r="AN23" s="52">
        <v>2760</v>
      </c>
      <c r="AO23" s="52">
        <v>286</v>
      </c>
      <c r="AP23" s="57" t="s">
        <v>173</v>
      </c>
      <c r="AQ23" s="57" t="s">
        <v>147</v>
      </c>
    </row>
    <row r="24" spans="1:44" s="6" customFormat="1" ht="18.75" customHeight="1" x14ac:dyDescent="0.25">
      <c r="A24" s="14">
        <v>4</v>
      </c>
      <c r="B24" s="89" t="s">
        <v>62</v>
      </c>
      <c r="C24" s="23"/>
      <c r="D24" s="29">
        <f t="shared" si="30"/>
        <v>4552</v>
      </c>
      <c r="E24" s="31">
        <f t="shared" si="17"/>
        <v>0</v>
      </c>
      <c r="F24" s="29">
        <f t="shared" si="18"/>
        <v>4552</v>
      </c>
      <c r="G24" s="29">
        <f t="shared" si="19"/>
        <v>0</v>
      </c>
      <c r="H24" s="144">
        <f t="shared" si="20"/>
        <v>0</v>
      </c>
      <c r="I24" s="29">
        <f t="shared" si="21"/>
        <v>4552</v>
      </c>
      <c r="J24" s="33">
        <v>4138</v>
      </c>
      <c r="K24" s="31"/>
      <c r="L24" s="29">
        <f t="shared" si="31"/>
        <v>4138</v>
      </c>
      <c r="M24" s="29"/>
      <c r="N24" s="144"/>
      <c r="O24" s="29">
        <f t="shared" si="32"/>
        <v>4138</v>
      </c>
      <c r="P24" s="29">
        <f t="shared" si="12"/>
        <v>414</v>
      </c>
      <c r="Q24" s="31"/>
      <c r="R24" s="88">
        <f t="shared" si="22"/>
        <v>414</v>
      </c>
      <c r="S24" s="149">
        <f t="shared" si="23"/>
        <v>0</v>
      </c>
      <c r="T24" s="157">
        <f t="shared" si="24"/>
        <v>0</v>
      </c>
      <c r="U24" s="88">
        <f t="shared" si="25"/>
        <v>414</v>
      </c>
      <c r="V24" s="88">
        <v>124</v>
      </c>
      <c r="W24" s="88"/>
      <c r="X24" s="88">
        <f t="shared" si="26"/>
        <v>124</v>
      </c>
      <c r="Y24" s="88"/>
      <c r="Z24" s="157"/>
      <c r="AA24" s="88">
        <f t="shared" si="27"/>
        <v>124</v>
      </c>
      <c r="AB24" s="29">
        <v>290</v>
      </c>
      <c r="AC24" s="88"/>
      <c r="AD24" s="88">
        <f t="shared" si="28"/>
        <v>290</v>
      </c>
      <c r="AE24" s="88"/>
      <c r="AF24" s="88"/>
      <c r="AG24" s="88">
        <f t="shared" si="29"/>
        <v>290</v>
      </c>
      <c r="AH24" s="29"/>
      <c r="AI24" s="29"/>
      <c r="AL24" s="57" t="s">
        <v>149</v>
      </c>
      <c r="AM24" s="57">
        <f t="shared" ref="AM24:AM29" si="34">AN24+AO24</f>
        <v>3337</v>
      </c>
      <c r="AN24" s="52">
        <v>3039</v>
      </c>
      <c r="AO24" s="52">
        <v>298</v>
      </c>
      <c r="AP24" s="209" t="s">
        <v>176</v>
      </c>
      <c r="AQ24" s="209"/>
    </row>
    <row r="25" spans="1:44" s="6" customFormat="1" ht="18.75" customHeight="1" x14ac:dyDescent="0.25">
      <c r="A25" s="14">
        <v>5</v>
      </c>
      <c r="B25" s="89" t="s">
        <v>97</v>
      </c>
      <c r="C25" s="23"/>
      <c r="D25" s="29">
        <f t="shared" si="30"/>
        <v>5271</v>
      </c>
      <c r="E25" s="31">
        <f t="shared" si="17"/>
        <v>0</v>
      </c>
      <c r="F25" s="29">
        <f t="shared" si="18"/>
        <v>5271</v>
      </c>
      <c r="G25" s="29">
        <f t="shared" si="19"/>
        <v>0</v>
      </c>
      <c r="H25" s="144">
        <f t="shared" si="20"/>
        <v>0</v>
      </c>
      <c r="I25" s="29">
        <f t="shared" si="21"/>
        <v>5271</v>
      </c>
      <c r="J25" s="33">
        <v>4792</v>
      </c>
      <c r="K25" s="31"/>
      <c r="L25" s="29">
        <f t="shared" si="31"/>
        <v>4792</v>
      </c>
      <c r="M25" s="29"/>
      <c r="N25" s="144"/>
      <c r="O25" s="29">
        <f t="shared" si="32"/>
        <v>4792</v>
      </c>
      <c r="P25" s="29">
        <f t="shared" si="12"/>
        <v>479</v>
      </c>
      <c r="Q25" s="31"/>
      <c r="R25" s="88">
        <f t="shared" si="22"/>
        <v>479</v>
      </c>
      <c r="S25" s="149">
        <f t="shared" si="23"/>
        <v>0</v>
      </c>
      <c r="T25" s="157">
        <f t="shared" si="24"/>
        <v>0</v>
      </c>
      <c r="U25" s="88">
        <f t="shared" si="25"/>
        <v>479</v>
      </c>
      <c r="V25" s="88">
        <v>0</v>
      </c>
      <c r="W25" s="88"/>
      <c r="X25" s="88">
        <f t="shared" si="26"/>
        <v>0</v>
      </c>
      <c r="Y25" s="88"/>
      <c r="Z25" s="157"/>
      <c r="AA25" s="88">
        <f t="shared" si="27"/>
        <v>0</v>
      </c>
      <c r="AB25" s="29">
        <v>479</v>
      </c>
      <c r="AC25" s="88"/>
      <c r="AD25" s="88">
        <f t="shared" si="28"/>
        <v>479</v>
      </c>
      <c r="AE25" s="88"/>
      <c r="AF25" s="88"/>
      <c r="AG25" s="88">
        <f t="shared" si="29"/>
        <v>479</v>
      </c>
      <c r="AH25" s="29"/>
      <c r="AI25" s="29"/>
      <c r="AL25" s="57" t="s">
        <v>159</v>
      </c>
      <c r="AM25" s="57">
        <f t="shared" si="34"/>
        <v>673</v>
      </c>
      <c r="AN25" s="52">
        <v>612</v>
      </c>
      <c r="AO25" s="52">
        <v>61</v>
      </c>
      <c r="AP25" s="209" t="s">
        <v>177</v>
      </c>
      <c r="AQ25" s="209"/>
    </row>
    <row r="26" spans="1:44" s="6" customFormat="1" ht="18.75" customHeight="1" x14ac:dyDescent="0.25">
      <c r="A26" s="14">
        <v>6</v>
      </c>
      <c r="B26" s="89" t="s">
        <v>73</v>
      </c>
      <c r="C26" s="23"/>
      <c r="D26" s="29">
        <f t="shared" si="30"/>
        <v>6276</v>
      </c>
      <c r="E26" s="31">
        <f t="shared" si="17"/>
        <v>0</v>
      </c>
      <c r="F26" s="29">
        <f t="shared" si="18"/>
        <v>6276</v>
      </c>
      <c r="G26" s="29">
        <f t="shared" si="19"/>
        <v>0</v>
      </c>
      <c r="H26" s="144">
        <f t="shared" si="20"/>
        <v>0</v>
      </c>
      <c r="I26" s="29">
        <f t="shared" si="21"/>
        <v>6276</v>
      </c>
      <c r="J26" s="33">
        <v>5706</v>
      </c>
      <c r="K26" s="31"/>
      <c r="L26" s="29">
        <f t="shared" si="31"/>
        <v>5706</v>
      </c>
      <c r="M26" s="29"/>
      <c r="N26" s="144"/>
      <c r="O26" s="29">
        <f t="shared" si="32"/>
        <v>5706</v>
      </c>
      <c r="P26" s="29">
        <f t="shared" si="12"/>
        <v>570</v>
      </c>
      <c r="Q26" s="31"/>
      <c r="R26" s="88">
        <f t="shared" si="22"/>
        <v>570</v>
      </c>
      <c r="S26" s="149">
        <f t="shared" si="23"/>
        <v>0</v>
      </c>
      <c r="T26" s="157">
        <f t="shared" si="24"/>
        <v>0</v>
      </c>
      <c r="U26" s="88">
        <f t="shared" si="25"/>
        <v>570</v>
      </c>
      <c r="V26" s="88">
        <v>400</v>
      </c>
      <c r="W26" s="88"/>
      <c r="X26" s="88">
        <f t="shared" si="26"/>
        <v>400</v>
      </c>
      <c r="Y26" s="88"/>
      <c r="Z26" s="157"/>
      <c r="AA26" s="88">
        <f t="shared" si="27"/>
        <v>400</v>
      </c>
      <c r="AB26" s="29">
        <v>170</v>
      </c>
      <c r="AC26" s="88"/>
      <c r="AD26" s="88">
        <f t="shared" si="28"/>
        <v>170</v>
      </c>
      <c r="AE26" s="88"/>
      <c r="AF26" s="88"/>
      <c r="AG26" s="88">
        <f t="shared" si="29"/>
        <v>170</v>
      </c>
      <c r="AH26" s="29"/>
      <c r="AI26" s="29"/>
      <c r="AL26" s="57" t="s">
        <v>159</v>
      </c>
      <c r="AM26" s="57">
        <f t="shared" si="34"/>
        <v>339</v>
      </c>
      <c r="AN26" s="52">
        <v>293</v>
      </c>
      <c r="AO26" s="52">
        <v>46</v>
      </c>
      <c r="AP26" s="209" t="s">
        <v>181</v>
      </c>
      <c r="AQ26" s="209"/>
    </row>
    <row r="27" spans="1:44" s="6" customFormat="1" ht="18.75" customHeight="1" x14ac:dyDescent="0.25">
      <c r="A27" s="14">
        <v>7</v>
      </c>
      <c r="B27" s="89" t="s">
        <v>69</v>
      </c>
      <c r="C27" s="23"/>
      <c r="D27" s="29">
        <f t="shared" si="30"/>
        <v>6276</v>
      </c>
      <c r="E27" s="31">
        <f t="shared" si="17"/>
        <v>0</v>
      </c>
      <c r="F27" s="29">
        <f t="shared" si="18"/>
        <v>6276</v>
      </c>
      <c r="G27" s="29">
        <f t="shared" si="19"/>
        <v>0</v>
      </c>
      <c r="H27" s="144">
        <f t="shared" si="20"/>
        <v>0</v>
      </c>
      <c r="I27" s="29">
        <f t="shared" si="21"/>
        <v>6276</v>
      </c>
      <c r="J27" s="33">
        <v>5706</v>
      </c>
      <c r="K27" s="31"/>
      <c r="L27" s="29">
        <f t="shared" si="31"/>
        <v>5706</v>
      </c>
      <c r="M27" s="29"/>
      <c r="N27" s="144"/>
      <c r="O27" s="29">
        <f t="shared" si="32"/>
        <v>5706</v>
      </c>
      <c r="P27" s="29">
        <f t="shared" si="12"/>
        <v>570</v>
      </c>
      <c r="Q27" s="31"/>
      <c r="R27" s="88">
        <f t="shared" si="22"/>
        <v>570</v>
      </c>
      <c r="S27" s="149">
        <f t="shared" si="23"/>
        <v>0</v>
      </c>
      <c r="T27" s="157">
        <f t="shared" si="24"/>
        <v>0</v>
      </c>
      <c r="U27" s="88">
        <f t="shared" si="25"/>
        <v>570</v>
      </c>
      <c r="V27" s="88">
        <v>400</v>
      </c>
      <c r="W27" s="88"/>
      <c r="X27" s="88">
        <f t="shared" si="26"/>
        <v>400</v>
      </c>
      <c r="Y27" s="88"/>
      <c r="Z27" s="157"/>
      <c r="AA27" s="88">
        <f t="shared" si="27"/>
        <v>400</v>
      </c>
      <c r="AB27" s="29">
        <v>170</v>
      </c>
      <c r="AC27" s="88"/>
      <c r="AD27" s="88">
        <f t="shared" si="28"/>
        <v>170</v>
      </c>
      <c r="AE27" s="88"/>
      <c r="AF27" s="88"/>
      <c r="AG27" s="88">
        <f t="shared" si="29"/>
        <v>170</v>
      </c>
      <c r="AH27" s="29"/>
      <c r="AI27" s="29"/>
      <c r="AL27" s="208" t="s">
        <v>179</v>
      </c>
      <c r="AM27" s="208">
        <f t="shared" si="34"/>
        <v>169</v>
      </c>
      <c r="AN27" s="208">
        <v>140</v>
      </c>
      <c r="AO27" s="208">
        <v>29</v>
      </c>
      <c r="AP27" s="208" t="s">
        <v>180</v>
      </c>
      <c r="AQ27" s="208"/>
      <c r="AR27" s="6">
        <f>AM27+AM28</f>
        <v>916</v>
      </c>
    </row>
    <row r="28" spans="1:44" s="6" customFormat="1" ht="18.75" customHeight="1" x14ac:dyDescent="0.25">
      <c r="A28" s="14">
        <v>8</v>
      </c>
      <c r="B28" s="89" t="s">
        <v>77</v>
      </c>
      <c r="C28" s="23"/>
      <c r="D28" s="29">
        <f t="shared" si="30"/>
        <v>4312</v>
      </c>
      <c r="E28" s="31">
        <f t="shared" si="17"/>
        <v>0</v>
      </c>
      <c r="F28" s="29">
        <f t="shared" si="18"/>
        <v>4312</v>
      </c>
      <c r="G28" s="29">
        <f t="shared" si="19"/>
        <v>0</v>
      </c>
      <c r="H28" s="144">
        <f t="shared" si="20"/>
        <v>0</v>
      </c>
      <c r="I28" s="29">
        <f t="shared" si="21"/>
        <v>4312</v>
      </c>
      <c r="J28" s="33">
        <v>3920</v>
      </c>
      <c r="K28" s="31"/>
      <c r="L28" s="29">
        <f t="shared" si="31"/>
        <v>3920</v>
      </c>
      <c r="M28" s="29"/>
      <c r="N28" s="144"/>
      <c r="O28" s="29">
        <f t="shared" si="32"/>
        <v>3920</v>
      </c>
      <c r="P28" s="29">
        <f t="shared" si="12"/>
        <v>392</v>
      </c>
      <c r="Q28" s="31"/>
      <c r="R28" s="88">
        <f t="shared" si="22"/>
        <v>392</v>
      </c>
      <c r="S28" s="149">
        <f t="shared" si="23"/>
        <v>0</v>
      </c>
      <c r="T28" s="157">
        <f t="shared" si="24"/>
        <v>0</v>
      </c>
      <c r="U28" s="88">
        <f t="shared" si="25"/>
        <v>392</v>
      </c>
      <c r="V28" s="88">
        <v>0</v>
      </c>
      <c r="W28" s="88"/>
      <c r="X28" s="88">
        <f t="shared" si="26"/>
        <v>0</v>
      </c>
      <c r="Y28" s="88"/>
      <c r="Z28" s="157"/>
      <c r="AA28" s="88">
        <f t="shared" si="27"/>
        <v>0</v>
      </c>
      <c r="AB28" s="29">
        <v>392</v>
      </c>
      <c r="AC28" s="88"/>
      <c r="AD28" s="88">
        <f t="shared" si="28"/>
        <v>392</v>
      </c>
      <c r="AE28" s="88"/>
      <c r="AF28" s="88"/>
      <c r="AG28" s="88">
        <f t="shared" si="29"/>
        <v>392</v>
      </c>
      <c r="AH28" s="29"/>
      <c r="AI28" s="29"/>
      <c r="AL28" s="57" t="s">
        <v>178</v>
      </c>
      <c r="AM28" s="57">
        <f t="shared" si="34"/>
        <v>747</v>
      </c>
      <c r="AN28" s="52">
        <v>747</v>
      </c>
      <c r="AO28" s="52">
        <v>0</v>
      </c>
      <c r="AP28" s="57" t="s">
        <v>177</v>
      </c>
      <c r="AQ28" s="57"/>
    </row>
    <row r="29" spans="1:44" s="5" customFormat="1" ht="33.75" customHeight="1" x14ac:dyDescent="0.25">
      <c r="A29" s="17" t="s">
        <v>70</v>
      </c>
      <c r="B29" s="13" t="s">
        <v>108</v>
      </c>
      <c r="C29" s="104"/>
      <c r="D29" s="28">
        <f t="shared" ref="D29:AI29" si="35">D30+D42</f>
        <v>25296</v>
      </c>
      <c r="E29" s="28">
        <f t="shared" ref="E29" si="36">E30+E42</f>
        <v>0</v>
      </c>
      <c r="F29" s="28">
        <f t="shared" ref="F29" si="37">F30+F42</f>
        <v>24594</v>
      </c>
      <c r="G29" s="28">
        <f t="shared" ref="G29" si="38">G30+G42</f>
        <v>3992</v>
      </c>
      <c r="H29" s="143">
        <f t="shared" ref="H29" si="39">H30+H42</f>
        <v>0</v>
      </c>
      <c r="I29" s="28">
        <f t="shared" ref="I29" si="40">I30+I42</f>
        <v>28525.5</v>
      </c>
      <c r="J29" s="28">
        <f t="shared" ref="J29" si="41">J30+J42</f>
        <v>22996</v>
      </c>
      <c r="K29" s="28">
        <f t="shared" ref="K29" si="42">K30+K42</f>
        <v>0</v>
      </c>
      <c r="L29" s="28">
        <f t="shared" ref="L29" si="43">L30+L42</f>
        <v>22996</v>
      </c>
      <c r="M29" s="28">
        <f t="shared" ref="M29" si="44">M30+M42</f>
        <v>3572.5</v>
      </c>
      <c r="N29" s="143">
        <f t="shared" ref="N29" si="45">N30+N42</f>
        <v>0</v>
      </c>
      <c r="O29" s="28">
        <f t="shared" ref="O29" si="46">O30+O42</f>
        <v>26568.5</v>
      </c>
      <c r="P29" s="28">
        <f t="shared" ref="P29" si="47">P30+P42</f>
        <v>2300</v>
      </c>
      <c r="Q29" s="28">
        <f t="shared" si="35"/>
        <v>0</v>
      </c>
      <c r="R29" s="28">
        <f t="shared" si="35"/>
        <v>1598</v>
      </c>
      <c r="S29" s="148">
        <f t="shared" si="35"/>
        <v>419.5</v>
      </c>
      <c r="T29" s="156">
        <f t="shared" si="35"/>
        <v>0</v>
      </c>
      <c r="U29" s="28">
        <f t="shared" si="35"/>
        <v>1957</v>
      </c>
      <c r="V29" s="28">
        <f t="shared" si="35"/>
        <v>1266</v>
      </c>
      <c r="W29" s="28">
        <f t="shared" si="35"/>
        <v>0</v>
      </c>
      <c r="X29" s="28">
        <f t="shared" si="35"/>
        <v>1266</v>
      </c>
      <c r="Y29" s="28">
        <f t="shared" si="35"/>
        <v>336</v>
      </c>
      <c r="Z29" s="156">
        <f t="shared" si="35"/>
        <v>0</v>
      </c>
      <c r="AA29" s="28">
        <f t="shared" si="35"/>
        <v>1602</v>
      </c>
      <c r="AB29" s="28">
        <f t="shared" si="35"/>
        <v>1034</v>
      </c>
      <c r="AC29" s="28">
        <f t="shared" si="35"/>
        <v>0</v>
      </c>
      <c r="AD29" s="28">
        <f t="shared" si="35"/>
        <v>1034</v>
      </c>
      <c r="AE29" s="28">
        <f t="shared" si="35"/>
        <v>23</v>
      </c>
      <c r="AF29" s="28">
        <f t="shared" si="35"/>
        <v>0</v>
      </c>
      <c r="AG29" s="28">
        <f t="shared" si="35"/>
        <v>1057</v>
      </c>
      <c r="AH29" s="28">
        <f t="shared" si="35"/>
        <v>0</v>
      </c>
      <c r="AI29" s="28">
        <f t="shared" si="35"/>
        <v>0</v>
      </c>
      <c r="AL29" s="57" t="s">
        <v>188</v>
      </c>
      <c r="AM29" s="57">
        <f t="shared" si="34"/>
        <v>20667</v>
      </c>
      <c r="AN29" s="52">
        <v>18788</v>
      </c>
      <c r="AO29" s="52">
        <v>1879</v>
      </c>
      <c r="AP29" s="57" t="s">
        <v>189</v>
      </c>
      <c r="AQ29" s="57"/>
    </row>
    <row r="30" spans="1:44" s="5" customFormat="1" ht="33" customHeight="1" x14ac:dyDescent="0.25">
      <c r="A30" s="17" t="s">
        <v>84</v>
      </c>
      <c r="B30" s="13" t="s">
        <v>109</v>
      </c>
      <c r="C30" s="104" t="s">
        <v>106</v>
      </c>
      <c r="D30" s="28">
        <f>D31+D33</f>
        <v>17570</v>
      </c>
      <c r="E30" s="28">
        <f t="shared" ref="E30:AI30" si="48">E31+E33</f>
        <v>0</v>
      </c>
      <c r="F30" s="28">
        <f t="shared" si="48"/>
        <v>17570</v>
      </c>
      <c r="G30" s="28">
        <f t="shared" si="48"/>
        <v>2572</v>
      </c>
      <c r="H30" s="143">
        <f t="shared" si="48"/>
        <v>0</v>
      </c>
      <c r="I30" s="28">
        <f t="shared" si="48"/>
        <v>20142.5</v>
      </c>
      <c r="J30" s="28">
        <f t="shared" si="48"/>
        <v>15972</v>
      </c>
      <c r="K30" s="28">
        <f t="shared" si="48"/>
        <v>0</v>
      </c>
      <c r="L30" s="28">
        <f t="shared" si="48"/>
        <v>15972</v>
      </c>
      <c r="M30" s="28">
        <f t="shared" si="48"/>
        <v>2213.5</v>
      </c>
      <c r="N30" s="143">
        <f t="shared" si="48"/>
        <v>0</v>
      </c>
      <c r="O30" s="28">
        <f t="shared" si="48"/>
        <v>18185.5</v>
      </c>
      <c r="P30" s="28">
        <f t="shared" si="12"/>
        <v>1598</v>
      </c>
      <c r="Q30" s="28">
        <f t="shared" si="48"/>
        <v>0</v>
      </c>
      <c r="R30" s="28">
        <f t="shared" si="48"/>
        <v>1598</v>
      </c>
      <c r="S30" s="148">
        <f t="shared" si="48"/>
        <v>358.5</v>
      </c>
      <c r="T30" s="156">
        <f t="shared" si="48"/>
        <v>0</v>
      </c>
      <c r="U30" s="28">
        <f t="shared" si="48"/>
        <v>1957</v>
      </c>
      <c r="V30" s="28">
        <f t="shared" si="48"/>
        <v>564</v>
      </c>
      <c r="W30" s="28">
        <f t="shared" si="48"/>
        <v>0</v>
      </c>
      <c r="X30" s="28">
        <f t="shared" si="48"/>
        <v>564</v>
      </c>
      <c r="Y30" s="28">
        <f t="shared" si="48"/>
        <v>336</v>
      </c>
      <c r="Z30" s="156">
        <f t="shared" si="48"/>
        <v>0</v>
      </c>
      <c r="AA30" s="28">
        <f t="shared" si="48"/>
        <v>900</v>
      </c>
      <c r="AB30" s="28">
        <f t="shared" si="48"/>
        <v>1034</v>
      </c>
      <c r="AC30" s="28">
        <f t="shared" si="48"/>
        <v>0</v>
      </c>
      <c r="AD30" s="28">
        <f t="shared" si="48"/>
        <v>1034</v>
      </c>
      <c r="AE30" s="28">
        <f t="shared" si="48"/>
        <v>23</v>
      </c>
      <c r="AF30" s="28">
        <f t="shared" si="48"/>
        <v>0</v>
      </c>
      <c r="AG30" s="28">
        <f t="shared" si="48"/>
        <v>1057</v>
      </c>
      <c r="AH30" s="28">
        <f t="shared" si="48"/>
        <v>0</v>
      </c>
      <c r="AI30" s="28">
        <f t="shared" si="48"/>
        <v>0</v>
      </c>
      <c r="AL30" s="57" t="s">
        <v>150</v>
      </c>
      <c r="AM30" s="57">
        <f>SUM(AM23:AM29)</f>
        <v>28978</v>
      </c>
      <c r="AN30" s="52">
        <f>SUM(AN23:AN29)</f>
        <v>26379</v>
      </c>
      <c r="AO30" s="52">
        <f>SUM(AO23:AO29)</f>
        <v>2599</v>
      </c>
      <c r="AP30" s="57"/>
      <c r="AQ30" s="57"/>
    </row>
    <row r="31" spans="1:44" s="5" customFormat="1" ht="18.75" customHeight="1" x14ac:dyDescent="0.25">
      <c r="A31" s="17" t="s">
        <v>57</v>
      </c>
      <c r="B31" s="18" t="str">
        <f>B18</f>
        <v>Các Sở, ban, ngành</v>
      </c>
      <c r="C31" s="22"/>
      <c r="D31" s="28">
        <f>D32</f>
        <v>1757</v>
      </c>
      <c r="E31" s="28">
        <f t="shared" ref="E31:AI31" si="49">E32</f>
        <v>0</v>
      </c>
      <c r="F31" s="28">
        <f t="shared" si="49"/>
        <v>1757</v>
      </c>
      <c r="G31" s="28">
        <f t="shared" si="49"/>
        <v>2064</v>
      </c>
      <c r="H31" s="143">
        <f t="shared" si="49"/>
        <v>0</v>
      </c>
      <c r="I31" s="28">
        <f t="shared" si="49"/>
        <v>3821.5</v>
      </c>
      <c r="J31" s="28">
        <f t="shared" si="49"/>
        <v>1597</v>
      </c>
      <c r="K31" s="28">
        <f t="shared" si="49"/>
        <v>0</v>
      </c>
      <c r="L31" s="28">
        <f t="shared" si="49"/>
        <v>1597</v>
      </c>
      <c r="M31" s="28">
        <f t="shared" si="49"/>
        <v>1780.5</v>
      </c>
      <c r="N31" s="143">
        <f t="shared" si="49"/>
        <v>0</v>
      </c>
      <c r="O31" s="28">
        <f t="shared" si="49"/>
        <v>3377.5</v>
      </c>
      <c r="P31" s="28">
        <f t="shared" si="12"/>
        <v>160</v>
      </c>
      <c r="Q31" s="28">
        <f t="shared" si="49"/>
        <v>0</v>
      </c>
      <c r="R31" s="28">
        <f t="shared" si="49"/>
        <v>160</v>
      </c>
      <c r="S31" s="148">
        <f t="shared" si="49"/>
        <v>283.5</v>
      </c>
      <c r="T31" s="156">
        <f t="shared" si="49"/>
        <v>0</v>
      </c>
      <c r="U31" s="28">
        <f t="shared" si="49"/>
        <v>444</v>
      </c>
      <c r="V31" s="28">
        <f t="shared" si="49"/>
        <v>160</v>
      </c>
      <c r="W31" s="28">
        <f t="shared" si="49"/>
        <v>0</v>
      </c>
      <c r="X31" s="28">
        <f t="shared" si="49"/>
        <v>160</v>
      </c>
      <c r="Y31" s="28">
        <f t="shared" si="49"/>
        <v>284</v>
      </c>
      <c r="Z31" s="156">
        <f t="shared" si="49"/>
        <v>0</v>
      </c>
      <c r="AA31" s="28">
        <f t="shared" si="49"/>
        <v>444</v>
      </c>
      <c r="AB31" s="28">
        <f t="shared" si="49"/>
        <v>0</v>
      </c>
      <c r="AC31" s="28">
        <f t="shared" si="49"/>
        <v>0</v>
      </c>
      <c r="AD31" s="28">
        <f t="shared" si="49"/>
        <v>0</v>
      </c>
      <c r="AE31" s="28">
        <f t="shared" si="49"/>
        <v>0</v>
      </c>
      <c r="AF31" s="28">
        <f t="shared" si="49"/>
        <v>0</v>
      </c>
      <c r="AG31" s="28">
        <f t="shared" si="49"/>
        <v>0</v>
      </c>
      <c r="AH31" s="28">
        <f t="shared" si="49"/>
        <v>0</v>
      </c>
      <c r="AI31" s="28">
        <f t="shared" si="49"/>
        <v>0</v>
      </c>
    </row>
    <row r="32" spans="1:44" s="6" customFormat="1" ht="18.75" customHeight="1" x14ac:dyDescent="0.25">
      <c r="A32" s="19" t="s">
        <v>84</v>
      </c>
      <c r="B32" s="20" t="s">
        <v>102</v>
      </c>
      <c r="C32" s="23"/>
      <c r="D32" s="29">
        <f t="shared" si="30"/>
        <v>1757</v>
      </c>
      <c r="E32" s="31">
        <f>K32+Q32</f>
        <v>0</v>
      </c>
      <c r="F32" s="29">
        <f>L32+R32</f>
        <v>1757</v>
      </c>
      <c r="G32" s="29">
        <f>M32+S32</f>
        <v>2064</v>
      </c>
      <c r="H32" s="144">
        <f>N32+T32</f>
        <v>0</v>
      </c>
      <c r="I32" s="29">
        <f>O32+U32</f>
        <v>3821.5</v>
      </c>
      <c r="J32" s="31">
        <v>1597</v>
      </c>
      <c r="K32" s="31"/>
      <c r="L32" s="29">
        <f t="shared" ref="L32" si="50">J32-K32</f>
        <v>1597</v>
      </c>
      <c r="M32" s="29">
        <f>3561/2</f>
        <v>1780.5</v>
      </c>
      <c r="N32" s="144"/>
      <c r="O32" s="29">
        <f t="shared" ref="O32" si="51">L32+M32-N32</f>
        <v>3377.5</v>
      </c>
      <c r="P32" s="29">
        <f t="shared" si="12"/>
        <v>160</v>
      </c>
      <c r="Q32" s="31"/>
      <c r="R32" s="88">
        <f t="shared" ref="R32" si="52">X32+AD32</f>
        <v>160</v>
      </c>
      <c r="S32" s="149">
        <f>567/2</f>
        <v>283.5</v>
      </c>
      <c r="T32" s="157">
        <f t="shared" ref="T32" si="53">Z32+AF32</f>
        <v>0</v>
      </c>
      <c r="U32" s="88">
        <f t="shared" ref="U32" si="54">AA32+AG32</f>
        <v>444</v>
      </c>
      <c r="V32" s="88">
        <v>160</v>
      </c>
      <c r="W32" s="88"/>
      <c r="X32" s="88">
        <f>V32-W32</f>
        <v>160</v>
      </c>
      <c r="Y32" s="88">
        <v>284</v>
      </c>
      <c r="Z32" s="157"/>
      <c r="AA32" s="88">
        <f>X32+Y32-Z32</f>
        <v>444</v>
      </c>
      <c r="AB32" s="29">
        <v>0</v>
      </c>
      <c r="AC32" s="88"/>
      <c r="AD32" s="88">
        <f>AB32-AC32</f>
        <v>0</v>
      </c>
      <c r="AE32" s="88"/>
      <c r="AF32" s="88"/>
      <c r="AG32" s="88">
        <f>AD32+AE32-AF32</f>
        <v>0</v>
      </c>
      <c r="AH32" s="29"/>
      <c r="AI32" s="29"/>
    </row>
    <row r="33" spans="1:35" s="5" customFormat="1" ht="18.75" customHeight="1" x14ac:dyDescent="0.25">
      <c r="A33" s="17" t="s">
        <v>57</v>
      </c>
      <c r="B33" s="18" t="str">
        <f>B20</f>
        <v>Phân cấp cho cấp huyện</v>
      </c>
      <c r="C33" s="22"/>
      <c r="D33" s="28">
        <f>SUM(D34:D41)</f>
        <v>15813</v>
      </c>
      <c r="E33" s="28">
        <f t="shared" ref="E33:AI33" si="55">SUM(E34:E41)</f>
        <v>0</v>
      </c>
      <c r="F33" s="28">
        <f t="shared" si="55"/>
        <v>15813</v>
      </c>
      <c r="G33" s="28">
        <f t="shared" si="55"/>
        <v>508</v>
      </c>
      <c r="H33" s="143">
        <f t="shared" si="55"/>
        <v>0</v>
      </c>
      <c r="I33" s="28">
        <f t="shared" si="55"/>
        <v>16321</v>
      </c>
      <c r="J33" s="28">
        <f t="shared" si="55"/>
        <v>14375</v>
      </c>
      <c r="K33" s="28">
        <f t="shared" si="55"/>
        <v>0</v>
      </c>
      <c r="L33" s="28">
        <f t="shared" si="55"/>
        <v>14375</v>
      </c>
      <c r="M33" s="28">
        <f t="shared" si="55"/>
        <v>433</v>
      </c>
      <c r="N33" s="143">
        <f t="shared" si="55"/>
        <v>0</v>
      </c>
      <c r="O33" s="28">
        <f t="shared" si="55"/>
        <v>14808</v>
      </c>
      <c r="P33" s="28">
        <f t="shared" si="12"/>
        <v>1438</v>
      </c>
      <c r="Q33" s="28">
        <f t="shared" si="55"/>
        <v>0</v>
      </c>
      <c r="R33" s="28">
        <f t="shared" si="55"/>
        <v>1438</v>
      </c>
      <c r="S33" s="148">
        <f t="shared" si="55"/>
        <v>75</v>
      </c>
      <c r="T33" s="156">
        <f t="shared" si="55"/>
        <v>0</v>
      </c>
      <c r="U33" s="28">
        <f t="shared" si="55"/>
        <v>1513</v>
      </c>
      <c r="V33" s="28">
        <f t="shared" si="55"/>
        <v>404</v>
      </c>
      <c r="W33" s="28">
        <f t="shared" si="55"/>
        <v>0</v>
      </c>
      <c r="X33" s="28">
        <f t="shared" si="55"/>
        <v>404</v>
      </c>
      <c r="Y33" s="28">
        <f t="shared" si="55"/>
        <v>52</v>
      </c>
      <c r="Z33" s="156">
        <f t="shared" si="55"/>
        <v>0</v>
      </c>
      <c r="AA33" s="28">
        <f t="shared" si="55"/>
        <v>456</v>
      </c>
      <c r="AB33" s="28">
        <f t="shared" si="55"/>
        <v>1034</v>
      </c>
      <c r="AC33" s="28">
        <f t="shared" si="55"/>
        <v>0</v>
      </c>
      <c r="AD33" s="28">
        <f t="shared" si="55"/>
        <v>1034</v>
      </c>
      <c r="AE33" s="28">
        <f t="shared" si="55"/>
        <v>23</v>
      </c>
      <c r="AF33" s="28">
        <f t="shared" si="55"/>
        <v>0</v>
      </c>
      <c r="AG33" s="28">
        <f t="shared" si="55"/>
        <v>1057</v>
      </c>
      <c r="AH33" s="28">
        <f t="shared" si="55"/>
        <v>0</v>
      </c>
      <c r="AI33" s="28">
        <f t="shared" si="55"/>
        <v>0</v>
      </c>
    </row>
    <row r="34" spans="1:35" s="6" customFormat="1" ht="18.75" customHeight="1" x14ac:dyDescent="0.25">
      <c r="A34" s="19" t="s">
        <v>84</v>
      </c>
      <c r="B34" s="21" t="s">
        <v>86</v>
      </c>
      <c r="C34" s="23"/>
      <c r="D34" s="29">
        <f t="shared" si="30"/>
        <v>2228</v>
      </c>
      <c r="E34" s="31">
        <f t="shared" ref="E34:E41" si="56">K34+Q34</f>
        <v>0</v>
      </c>
      <c r="F34" s="29">
        <f t="shared" ref="F34:F41" si="57">L34+R34</f>
        <v>2228</v>
      </c>
      <c r="G34" s="29">
        <f t="shared" ref="G34:G41" si="58">M34+S34</f>
        <v>0</v>
      </c>
      <c r="H34" s="144">
        <f t="shared" ref="H34:H41" si="59">N34+T34</f>
        <v>0</v>
      </c>
      <c r="I34" s="29">
        <f t="shared" ref="I34:I41" si="60">O34+U34</f>
        <v>2228</v>
      </c>
      <c r="J34" s="31">
        <v>2026</v>
      </c>
      <c r="K34" s="31"/>
      <c r="L34" s="29">
        <f>J34-K34</f>
        <v>2026</v>
      </c>
      <c r="M34" s="29"/>
      <c r="N34" s="144"/>
      <c r="O34" s="29">
        <f>L34+M34-N34</f>
        <v>2026</v>
      </c>
      <c r="P34" s="29">
        <f t="shared" si="12"/>
        <v>202</v>
      </c>
      <c r="Q34" s="31"/>
      <c r="R34" s="88">
        <f t="shared" ref="R34:R41" si="61">X34+AD34</f>
        <v>202</v>
      </c>
      <c r="S34" s="149">
        <f t="shared" ref="S34:S41" si="62">Y34+AE34</f>
        <v>0</v>
      </c>
      <c r="T34" s="157">
        <f t="shared" ref="T34:T41" si="63">Z34+AF34</f>
        <v>0</v>
      </c>
      <c r="U34" s="88">
        <f t="shared" ref="U34:U41" si="64">AA34+AG34</f>
        <v>202</v>
      </c>
      <c r="V34" s="88">
        <v>60</v>
      </c>
      <c r="W34" s="88"/>
      <c r="X34" s="88">
        <f t="shared" ref="X34:X41" si="65">V34-W34</f>
        <v>60</v>
      </c>
      <c r="Y34" s="88"/>
      <c r="Z34" s="157"/>
      <c r="AA34" s="88">
        <f t="shared" ref="AA34:AA41" si="66">X34+Y34-Z34</f>
        <v>60</v>
      </c>
      <c r="AB34" s="29">
        <v>142</v>
      </c>
      <c r="AC34" s="88"/>
      <c r="AD34" s="88">
        <f t="shared" ref="AD34:AD41" si="67">AB34-AC34</f>
        <v>142</v>
      </c>
      <c r="AE34" s="88"/>
      <c r="AF34" s="88"/>
      <c r="AG34" s="88">
        <f t="shared" ref="AG34:AG41" si="68">AD34+AE34-AF34</f>
        <v>142</v>
      </c>
      <c r="AH34" s="29"/>
      <c r="AI34" s="29"/>
    </row>
    <row r="35" spans="1:35" s="6" customFormat="1" ht="18.75" customHeight="1" x14ac:dyDescent="0.25">
      <c r="A35" s="19" t="s">
        <v>87</v>
      </c>
      <c r="B35" s="15" t="s">
        <v>60</v>
      </c>
      <c r="C35" s="23"/>
      <c r="D35" s="29">
        <f t="shared" si="30"/>
        <v>1694</v>
      </c>
      <c r="E35" s="31">
        <f t="shared" si="56"/>
        <v>0</v>
      </c>
      <c r="F35" s="29">
        <f t="shared" si="57"/>
        <v>1694</v>
      </c>
      <c r="G35" s="29">
        <f t="shared" si="58"/>
        <v>0</v>
      </c>
      <c r="H35" s="144">
        <f t="shared" si="59"/>
        <v>0</v>
      </c>
      <c r="I35" s="29">
        <f t="shared" si="60"/>
        <v>1694</v>
      </c>
      <c r="J35" s="31">
        <v>1540</v>
      </c>
      <c r="K35" s="31"/>
      <c r="L35" s="29">
        <f t="shared" ref="L35:L41" si="69">J35-K35</f>
        <v>1540</v>
      </c>
      <c r="M35" s="29"/>
      <c r="N35" s="144"/>
      <c r="O35" s="29">
        <f t="shared" ref="O35:O41" si="70">L35+M35-N35</f>
        <v>1540</v>
      </c>
      <c r="P35" s="29">
        <f t="shared" si="12"/>
        <v>154</v>
      </c>
      <c r="Q35" s="31"/>
      <c r="R35" s="88">
        <f t="shared" si="61"/>
        <v>154</v>
      </c>
      <c r="S35" s="149">
        <f t="shared" si="62"/>
        <v>0</v>
      </c>
      <c r="T35" s="157">
        <f t="shared" si="63"/>
        <v>0</v>
      </c>
      <c r="U35" s="88">
        <f t="shared" si="64"/>
        <v>154</v>
      </c>
      <c r="V35" s="88">
        <v>0</v>
      </c>
      <c r="W35" s="88"/>
      <c r="X35" s="88">
        <f t="shared" si="65"/>
        <v>0</v>
      </c>
      <c r="Y35" s="88"/>
      <c r="Z35" s="157"/>
      <c r="AA35" s="88">
        <f t="shared" si="66"/>
        <v>0</v>
      </c>
      <c r="AB35" s="29">
        <v>154</v>
      </c>
      <c r="AC35" s="88"/>
      <c r="AD35" s="88">
        <f t="shared" si="67"/>
        <v>154</v>
      </c>
      <c r="AE35" s="88"/>
      <c r="AF35" s="88"/>
      <c r="AG35" s="88">
        <f t="shared" si="68"/>
        <v>154</v>
      </c>
      <c r="AH35" s="29"/>
      <c r="AI35" s="29"/>
    </row>
    <row r="36" spans="1:35" s="6" customFormat="1" ht="18.75" customHeight="1" x14ac:dyDescent="0.25">
      <c r="A36" s="19" t="s">
        <v>88</v>
      </c>
      <c r="B36" s="15" t="s">
        <v>61</v>
      </c>
      <c r="C36" s="23"/>
      <c r="D36" s="29">
        <f t="shared" si="30"/>
        <v>1961</v>
      </c>
      <c r="E36" s="31">
        <f t="shared" si="56"/>
        <v>0</v>
      </c>
      <c r="F36" s="29">
        <f t="shared" si="57"/>
        <v>1961</v>
      </c>
      <c r="G36" s="29">
        <f t="shared" si="58"/>
        <v>0</v>
      </c>
      <c r="H36" s="144">
        <f t="shared" si="59"/>
        <v>0</v>
      </c>
      <c r="I36" s="29">
        <f t="shared" si="60"/>
        <v>1961</v>
      </c>
      <c r="J36" s="31">
        <v>1783</v>
      </c>
      <c r="K36" s="31"/>
      <c r="L36" s="29">
        <f t="shared" si="69"/>
        <v>1783</v>
      </c>
      <c r="M36" s="29"/>
      <c r="N36" s="144"/>
      <c r="O36" s="29">
        <f t="shared" si="70"/>
        <v>1783</v>
      </c>
      <c r="P36" s="29">
        <f t="shared" si="12"/>
        <v>178</v>
      </c>
      <c r="Q36" s="31"/>
      <c r="R36" s="88">
        <f t="shared" si="61"/>
        <v>178</v>
      </c>
      <c r="S36" s="149">
        <f t="shared" si="62"/>
        <v>0</v>
      </c>
      <c r="T36" s="157">
        <f t="shared" si="63"/>
        <v>0</v>
      </c>
      <c r="U36" s="88">
        <f t="shared" si="64"/>
        <v>178</v>
      </c>
      <c r="V36" s="88">
        <v>0</v>
      </c>
      <c r="W36" s="88"/>
      <c r="X36" s="88">
        <f t="shared" si="65"/>
        <v>0</v>
      </c>
      <c r="Y36" s="88"/>
      <c r="Z36" s="157"/>
      <c r="AA36" s="88">
        <f t="shared" si="66"/>
        <v>0</v>
      </c>
      <c r="AB36" s="29">
        <v>178</v>
      </c>
      <c r="AC36" s="88"/>
      <c r="AD36" s="88">
        <f t="shared" si="67"/>
        <v>178</v>
      </c>
      <c r="AE36" s="88"/>
      <c r="AF36" s="88"/>
      <c r="AG36" s="88">
        <f t="shared" si="68"/>
        <v>178</v>
      </c>
      <c r="AH36" s="29"/>
      <c r="AI36" s="29"/>
    </row>
    <row r="37" spans="1:35" s="6" customFormat="1" ht="18.75" customHeight="1" x14ac:dyDescent="0.25">
      <c r="A37" s="19" t="s">
        <v>89</v>
      </c>
      <c r="B37" s="15" t="s">
        <v>62</v>
      </c>
      <c r="C37" s="23"/>
      <c r="D37" s="29">
        <f t="shared" si="30"/>
        <v>1694</v>
      </c>
      <c r="E37" s="31">
        <f t="shared" si="56"/>
        <v>0</v>
      </c>
      <c r="F37" s="29">
        <f t="shared" si="57"/>
        <v>1694</v>
      </c>
      <c r="G37" s="29">
        <f t="shared" si="58"/>
        <v>0</v>
      </c>
      <c r="H37" s="144">
        <f t="shared" si="59"/>
        <v>0</v>
      </c>
      <c r="I37" s="29">
        <f t="shared" si="60"/>
        <v>1694</v>
      </c>
      <c r="J37" s="31">
        <v>1540</v>
      </c>
      <c r="K37" s="31"/>
      <c r="L37" s="29">
        <f t="shared" si="69"/>
        <v>1540</v>
      </c>
      <c r="M37" s="29"/>
      <c r="N37" s="144"/>
      <c r="O37" s="29">
        <f t="shared" si="70"/>
        <v>1540</v>
      </c>
      <c r="P37" s="29">
        <f t="shared" si="12"/>
        <v>154</v>
      </c>
      <c r="Q37" s="31"/>
      <c r="R37" s="88">
        <f t="shared" si="61"/>
        <v>154</v>
      </c>
      <c r="S37" s="149">
        <f t="shared" si="62"/>
        <v>0</v>
      </c>
      <c r="T37" s="157">
        <f t="shared" si="63"/>
        <v>0</v>
      </c>
      <c r="U37" s="88">
        <f t="shared" si="64"/>
        <v>154</v>
      </c>
      <c r="V37" s="88">
        <v>46</v>
      </c>
      <c r="W37" s="88"/>
      <c r="X37" s="88">
        <f t="shared" si="65"/>
        <v>46</v>
      </c>
      <c r="Y37" s="88"/>
      <c r="Z37" s="157"/>
      <c r="AA37" s="88">
        <f t="shared" si="66"/>
        <v>46</v>
      </c>
      <c r="AB37" s="29">
        <v>108</v>
      </c>
      <c r="AC37" s="88"/>
      <c r="AD37" s="88">
        <f t="shared" si="67"/>
        <v>108</v>
      </c>
      <c r="AE37" s="88"/>
      <c r="AF37" s="88"/>
      <c r="AG37" s="88">
        <f t="shared" si="68"/>
        <v>108</v>
      </c>
      <c r="AH37" s="29"/>
      <c r="AI37" s="29"/>
    </row>
    <row r="38" spans="1:35" s="6" customFormat="1" ht="18.75" customHeight="1" x14ac:dyDescent="0.25">
      <c r="A38" s="19" t="s">
        <v>90</v>
      </c>
      <c r="B38" s="89" t="s">
        <v>97</v>
      </c>
      <c r="C38" s="23"/>
      <c r="D38" s="29">
        <f t="shared" si="30"/>
        <v>1961</v>
      </c>
      <c r="E38" s="31">
        <f t="shared" si="56"/>
        <v>0</v>
      </c>
      <c r="F38" s="29">
        <f t="shared" si="57"/>
        <v>1961</v>
      </c>
      <c r="G38" s="29">
        <f t="shared" si="58"/>
        <v>0</v>
      </c>
      <c r="H38" s="144">
        <f t="shared" si="59"/>
        <v>0</v>
      </c>
      <c r="I38" s="29">
        <f t="shared" si="60"/>
        <v>1961</v>
      </c>
      <c r="J38" s="31">
        <v>1783</v>
      </c>
      <c r="K38" s="31"/>
      <c r="L38" s="29">
        <f t="shared" si="69"/>
        <v>1783</v>
      </c>
      <c r="M38" s="29"/>
      <c r="N38" s="144"/>
      <c r="O38" s="29">
        <f t="shared" si="70"/>
        <v>1783</v>
      </c>
      <c r="P38" s="29">
        <f t="shared" si="12"/>
        <v>178</v>
      </c>
      <c r="Q38" s="31"/>
      <c r="R38" s="88">
        <f t="shared" si="61"/>
        <v>178</v>
      </c>
      <c r="S38" s="149">
        <f t="shared" si="62"/>
        <v>0</v>
      </c>
      <c r="T38" s="157">
        <f t="shared" si="63"/>
        <v>0</v>
      </c>
      <c r="U38" s="88">
        <f t="shared" si="64"/>
        <v>178</v>
      </c>
      <c r="V38" s="88">
        <v>0</v>
      </c>
      <c r="W38" s="88"/>
      <c r="X38" s="88">
        <f t="shared" si="65"/>
        <v>0</v>
      </c>
      <c r="Y38" s="88"/>
      <c r="Z38" s="157"/>
      <c r="AA38" s="88">
        <f t="shared" si="66"/>
        <v>0</v>
      </c>
      <c r="AB38" s="29">
        <v>178</v>
      </c>
      <c r="AC38" s="88"/>
      <c r="AD38" s="88">
        <f t="shared" si="67"/>
        <v>178</v>
      </c>
      <c r="AE38" s="88"/>
      <c r="AF38" s="88"/>
      <c r="AG38" s="88">
        <f t="shared" si="68"/>
        <v>178</v>
      </c>
      <c r="AH38" s="29"/>
      <c r="AI38" s="29"/>
    </row>
    <row r="39" spans="1:35" s="6" customFormat="1" ht="18.75" customHeight="1" x14ac:dyDescent="0.25">
      <c r="A39" s="19" t="s">
        <v>91</v>
      </c>
      <c r="B39" s="15" t="s">
        <v>63</v>
      </c>
      <c r="C39" s="23"/>
      <c r="D39" s="29">
        <f>J39+P39</f>
        <v>2336</v>
      </c>
      <c r="E39" s="31">
        <f t="shared" si="56"/>
        <v>0</v>
      </c>
      <c r="F39" s="29">
        <f t="shared" si="57"/>
        <v>2336</v>
      </c>
      <c r="G39" s="29">
        <f>M39+S39</f>
        <v>508</v>
      </c>
      <c r="H39" s="144">
        <f t="shared" si="59"/>
        <v>0</v>
      </c>
      <c r="I39" s="29">
        <f t="shared" si="60"/>
        <v>2844</v>
      </c>
      <c r="J39" s="31">
        <v>2123</v>
      </c>
      <c r="K39" s="31"/>
      <c r="L39" s="29">
        <f t="shared" si="69"/>
        <v>2123</v>
      </c>
      <c r="M39" s="29">
        <f>293+140</f>
        <v>433</v>
      </c>
      <c r="N39" s="144"/>
      <c r="O39" s="29">
        <f t="shared" si="70"/>
        <v>2556</v>
      </c>
      <c r="P39" s="29">
        <f t="shared" si="12"/>
        <v>213</v>
      </c>
      <c r="Q39" s="31"/>
      <c r="R39" s="88">
        <f t="shared" si="61"/>
        <v>213</v>
      </c>
      <c r="S39" s="149">
        <f>46+29</f>
        <v>75</v>
      </c>
      <c r="T39" s="157">
        <f t="shared" si="63"/>
        <v>0</v>
      </c>
      <c r="U39" s="88">
        <f t="shared" si="64"/>
        <v>288</v>
      </c>
      <c r="V39" s="88">
        <v>149</v>
      </c>
      <c r="W39" s="88"/>
      <c r="X39" s="88">
        <f t="shared" si="65"/>
        <v>149</v>
      </c>
      <c r="Y39" s="88">
        <f>32+20</f>
        <v>52</v>
      </c>
      <c r="Z39" s="157"/>
      <c r="AA39" s="88">
        <f t="shared" si="66"/>
        <v>201</v>
      </c>
      <c r="AB39" s="29">
        <v>64</v>
      </c>
      <c r="AC39" s="88"/>
      <c r="AD39" s="88">
        <f t="shared" si="67"/>
        <v>64</v>
      </c>
      <c r="AE39" s="88">
        <f>14+9</f>
        <v>23</v>
      </c>
      <c r="AF39" s="88"/>
      <c r="AG39" s="88">
        <f t="shared" si="68"/>
        <v>87</v>
      </c>
      <c r="AH39" s="29"/>
      <c r="AI39" s="29"/>
    </row>
    <row r="40" spans="1:35" s="6" customFormat="1" ht="18.75" customHeight="1" x14ac:dyDescent="0.25">
      <c r="A40" s="19" t="s">
        <v>92</v>
      </c>
      <c r="B40" s="15" t="s">
        <v>64</v>
      </c>
      <c r="C40" s="23"/>
      <c r="D40" s="29">
        <f t="shared" si="30"/>
        <v>2336</v>
      </c>
      <c r="E40" s="31">
        <f t="shared" si="56"/>
        <v>0</v>
      </c>
      <c r="F40" s="29">
        <f t="shared" si="57"/>
        <v>2336</v>
      </c>
      <c r="G40" s="29">
        <f t="shared" si="58"/>
        <v>0</v>
      </c>
      <c r="H40" s="144">
        <f t="shared" si="59"/>
        <v>0</v>
      </c>
      <c r="I40" s="29">
        <f t="shared" si="60"/>
        <v>2336</v>
      </c>
      <c r="J40" s="31">
        <v>2123</v>
      </c>
      <c r="K40" s="31"/>
      <c r="L40" s="29">
        <f t="shared" si="69"/>
        <v>2123</v>
      </c>
      <c r="M40" s="29"/>
      <c r="N40" s="144"/>
      <c r="O40" s="29">
        <f t="shared" si="70"/>
        <v>2123</v>
      </c>
      <c r="P40" s="29">
        <f t="shared" si="12"/>
        <v>213</v>
      </c>
      <c r="Q40" s="31"/>
      <c r="R40" s="88">
        <f t="shared" si="61"/>
        <v>213</v>
      </c>
      <c r="S40" s="149">
        <f t="shared" si="62"/>
        <v>0</v>
      </c>
      <c r="T40" s="157">
        <f t="shared" si="63"/>
        <v>0</v>
      </c>
      <c r="U40" s="88">
        <f t="shared" si="64"/>
        <v>213</v>
      </c>
      <c r="V40" s="88">
        <v>149</v>
      </c>
      <c r="W40" s="88"/>
      <c r="X40" s="88">
        <f t="shared" si="65"/>
        <v>149</v>
      </c>
      <c r="Y40" s="88"/>
      <c r="Z40" s="157"/>
      <c r="AA40" s="88">
        <f t="shared" si="66"/>
        <v>149</v>
      </c>
      <c r="AB40" s="29">
        <v>64</v>
      </c>
      <c r="AC40" s="88"/>
      <c r="AD40" s="88">
        <f t="shared" si="67"/>
        <v>64</v>
      </c>
      <c r="AE40" s="88"/>
      <c r="AF40" s="88"/>
      <c r="AG40" s="88">
        <f t="shared" si="68"/>
        <v>64</v>
      </c>
      <c r="AH40" s="29"/>
      <c r="AI40" s="29"/>
    </row>
    <row r="41" spans="1:35" s="6" customFormat="1" ht="18.75" customHeight="1" x14ac:dyDescent="0.25">
      <c r="A41" s="19" t="s">
        <v>96</v>
      </c>
      <c r="B41" s="90" t="str">
        <f>B28</f>
        <v>UBND thành phố Gia Nghĩa</v>
      </c>
      <c r="C41" s="23"/>
      <c r="D41" s="29">
        <f t="shared" si="30"/>
        <v>1603</v>
      </c>
      <c r="E41" s="31">
        <f t="shared" si="56"/>
        <v>0</v>
      </c>
      <c r="F41" s="29">
        <f t="shared" si="57"/>
        <v>1603</v>
      </c>
      <c r="G41" s="29">
        <f t="shared" si="58"/>
        <v>0</v>
      </c>
      <c r="H41" s="144">
        <f t="shared" si="59"/>
        <v>0</v>
      </c>
      <c r="I41" s="29">
        <f t="shared" si="60"/>
        <v>1603</v>
      </c>
      <c r="J41" s="31">
        <v>1457</v>
      </c>
      <c r="K41" s="31"/>
      <c r="L41" s="29">
        <f t="shared" si="69"/>
        <v>1457</v>
      </c>
      <c r="M41" s="29"/>
      <c r="N41" s="144"/>
      <c r="O41" s="29">
        <f t="shared" si="70"/>
        <v>1457</v>
      </c>
      <c r="P41" s="29">
        <f t="shared" si="12"/>
        <v>146</v>
      </c>
      <c r="Q41" s="31"/>
      <c r="R41" s="88">
        <f t="shared" si="61"/>
        <v>146</v>
      </c>
      <c r="S41" s="149">
        <f t="shared" si="62"/>
        <v>0</v>
      </c>
      <c r="T41" s="157">
        <f t="shared" si="63"/>
        <v>0</v>
      </c>
      <c r="U41" s="88">
        <f t="shared" si="64"/>
        <v>146</v>
      </c>
      <c r="V41" s="88">
        <v>0</v>
      </c>
      <c r="W41" s="88"/>
      <c r="X41" s="88">
        <f t="shared" si="65"/>
        <v>0</v>
      </c>
      <c r="Y41" s="88"/>
      <c r="Z41" s="157"/>
      <c r="AA41" s="88">
        <f t="shared" si="66"/>
        <v>0</v>
      </c>
      <c r="AB41" s="29">
        <v>146</v>
      </c>
      <c r="AC41" s="88"/>
      <c r="AD41" s="88">
        <f t="shared" si="67"/>
        <v>146</v>
      </c>
      <c r="AE41" s="88"/>
      <c r="AF41" s="88"/>
      <c r="AG41" s="88">
        <f t="shared" si="68"/>
        <v>146</v>
      </c>
      <c r="AH41" s="29"/>
      <c r="AI41" s="29"/>
    </row>
    <row r="42" spans="1:35" s="5" customFormat="1" ht="18.75" customHeight="1" x14ac:dyDescent="0.25">
      <c r="A42" s="17" t="s">
        <v>87</v>
      </c>
      <c r="B42" s="91" t="s">
        <v>110</v>
      </c>
      <c r="C42" s="104" t="s">
        <v>111</v>
      </c>
      <c r="D42" s="28">
        <f t="shared" ref="D42:AI42" si="71">D43+D45</f>
        <v>7726</v>
      </c>
      <c r="E42" s="28">
        <f t="shared" ref="E42" si="72">E43+E45</f>
        <v>0</v>
      </c>
      <c r="F42" s="28">
        <f t="shared" ref="F42" si="73">F43+F45</f>
        <v>7024</v>
      </c>
      <c r="G42" s="28">
        <f t="shared" ref="G42" si="74">G43+G45</f>
        <v>1420</v>
      </c>
      <c r="H42" s="143">
        <f t="shared" ref="H42" si="75">H43+H45</f>
        <v>0</v>
      </c>
      <c r="I42" s="28">
        <f t="shared" ref="I42" si="76">I43+I45</f>
        <v>8383</v>
      </c>
      <c r="J42" s="28">
        <f t="shared" ref="J42" si="77">J43+J45</f>
        <v>7024</v>
      </c>
      <c r="K42" s="28">
        <f t="shared" ref="K42" si="78">K43+K45</f>
        <v>0</v>
      </c>
      <c r="L42" s="28">
        <f t="shared" ref="L42" si="79">L43+L45</f>
        <v>7024</v>
      </c>
      <c r="M42" s="28">
        <f t="shared" ref="M42" si="80">M43+M45</f>
        <v>1359</v>
      </c>
      <c r="N42" s="143">
        <f t="shared" ref="N42" si="81">N43+N45</f>
        <v>0</v>
      </c>
      <c r="O42" s="28">
        <f t="shared" si="71"/>
        <v>8383</v>
      </c>
      <c r="P42" s="28">
        <f t="shared" si="12"/>
        <v>702</v>
      </c>
      <c r="Q42" s="28">
        <f t="shared" si="71"/>
        <v>0</v>
      </c>
      <c r="R42" s="28">
        <f t="shared" si="71"/>
        <v>0</v>
      </c>
      <c r="S42" s="148">
        <f t="shared" si="71"/>
        <v>61</v>
      </c>
      <c r="T42" s="156">
        <f t="shared" si="71"/>
        <v>0</v>
      </c>
      <c r="U42" s="28">
        <f t="shared" si="71"/>
        <v>0</v>
      </c>
      <c r="V42" s="28">
        <f t="shared" si="71"/>
        <v>702</v>
      </c>
      <c r="W42" s="28">
        <f t="shared" si="71"/>
        <v>0</v>
      </c>
      <c r="X42" s="28">
        <f t="shared" si="71"/>
        <v>702</v>
      </c>
      <c r="Y42" s="28">
        <f t="shared" si="71"/>
        <v>0</v>
      </c>
      <c r="Z42" s="156">
        <f t="shared" si="71"/>
        <v>0</v>
      </c>
      <c r="AA42" s="28">
        <f t="shared" si="71"/>
        <v>702</v>
      </c>
      <c r="AB42" s="28">
        <f t="shared" si="71"/>
        <v>0</v>
      </c>
      <c r="AC42" s="28">
        <f t="shared" si="71"/>
        <v>0</v>
      </c>
      <c r="AD42" s="28">
        <f t="shared" si="71"/>
        <v>0</v>
      </c>
      <c r="AE42" s="28">
        <f t="shared" si="71"/>
        <v>0</v>
      </c>
      <c r="AF42" s="28">
        <f t="shared" si="71"/>
        <v>0</v>
      </c>
      <c r="AG42" s="28">
        <f t="shared" si="71"/>
        <v>0</v>
      </c>
      <c r="AH42" s="28">
        <f t="shared" si="71"/>
        <v>0</v>
      </c>
      <c r="AI42" s="28">
        <f t="shared" si="71"/>
        <v>0</v>
      </c>
    </row>
    <row r="43" spans="1:35" s="5" customFormat="1" ht="18.75" customHeight="1" x14ac:dyDescent="0.25">
      <c r="A43" s="17" t="s">
        <v>57</v>
      </c>
      <c r="B43" s="18" t="s">
        <v>75</v>
      </c>
      <c r="C43" s="22"/>
      <c r="D43" s="28">
        <f t="shared" ref="D43:AI43" si="82">D44</f>
        <v>7726</v>
      </c>
      <c r="E43" s="28">
        <f t="shared" ref="E43" si="83">E44</f>
        <v>0</v>
      </c>
      <c r="F43" s="28">
        <f t="shared" ref="F43" si="84">F44</f>
        <v>7024</v>
      </c>
      <c r="G43" s="28">
        <f t="shared" ref="G43" si="85">G44</f>
        <v>1420</v>
      </c>
      <c r="H43" s="143">
        <f t="shared" ref="H43" si="86">H44</f>
        <v>0</v>
      </c>
      <c r="I43" s="28">
        <f t="shared" ref="I43" si="87">I44</f>
        <v>8383</v>
      </c>
      <c r="J43" s="28">
        <f t="shared" ref="J43" si="88">J44</f>
        <v>7024</v>
      </c>
      <c r="K43" s="28">
        <f t="shared" ref="K43" si="89">K44</f>
        <v>0</v>
      </c>
      <c r="L43" s="28">
        <f t="shared" ref="L43" si="90">L44</f>
        <v>7024</v>
      </c>
      <c r="M43" s="28">
        <f t="shared" ref="M43" si="91">M44</f>
        <v>1359</v>
      </c>
      <c r="N43" s="143">
        <f t="shared" ref="N43" si="92">N44</f>
        <v>0</v>
      </c>
      <c r="O43" s="28">
        <f t="shared" si="82"/>
        <v>8383</v>
      </c>
      <c r="P43" s="28">
        <f t="shared" si="12"/>
        <v>702</v>
      </c>
      <c r="Q43" s="28">
        <f t="shared" si="82"/>
        <v>0</v>
      </c>
      <c r="R43" s="28">
        <f t="shared" si="82"/>
        <v>0</v>
      </c>
      <c r="S43" s="148">
        <f t="shared" si="82"/>
        <v>61</v>
      </c>
      <c r="T43" s="156">
        <f t="shared" si="82"/>
        <v>0</v>
      </c>
      <c r="U43" s="28">
        <f t="shared" si="82"/>
        <v>0</v>
      </c>
      <c r="V43" s="28">
        <f t="shared" si="82"/>
        <v>702</v>
      </c>
      <c r="W43" s="28">
        <f t="shared" si="82"/>
        <v>0</v>
      </c>
      <c r="X43" s="28">
        <f t="shared" si="82"/>
        <v>702</v>
      </c>
      <c r="Y43" s="28">
        <f t="shared" si="82"/>
        <v>0</v>
      </c>
      <c r="Z43" s="156">
        <f t="shared" si="82"/>
        <v>0</v>
      </c>
      <c r="AA43" s="28">
        <f t="shared" si="82"/>
        <v>702</v>
      </c>
      <c r="AB43" s="28">
        <f t="shared" si="82"/>
        <v>0</v>
      </c>
      <c r="AC43" s="28">
        <f t="shared" si="82"/>
        <v>0</v>
      </c>
      <c r="AD43" s="28">
        <f t="shared" si="82"/>
        <v>0</v>
      </c>
      <c r="AE43" s="28">
        <f t="shared" si="82"/>
        <v>0</v>
      </c>
      <c r="AF43" s="28">
        <f t="shared" si="82"/>
        <v>0</v>
      </c>
      <c r="AG43" s="28">
        <f t="shared" si="82"/>
        <v>0</v>
      </c>
      <c r="AH43" s="28">
        <f t="shared" si="82"/>
        <v>0</v>
      </c>
      <c r="AI43" s="28">
        <f t="shared" si="82"/>
        <v>0</v>
      </c>
    </row>
    <row r="44" spans="1:35" s="6" customFormat="1" ht="18.75" customHeight="1" x14ac:dyDescent="0.25">
      <c r="A44" s="19"/>
      <c r="B44" s="20" t="s">
        <v>103</v>
      </c>
      <c r="C44" s="23"/>
      <c r="D44" s="29">
        <f t="shared" si="30"/>
        <v>7726</v>
      </c>
      <c r="E44" s="31">
        <f>K44+Q44</f>
        <v>0</v>
      </c>
      <c r="F44" s="29">
        <f>L44+R44</f>
        <v>7024</v>
      </c>
      <c r="G44" s="29">
        <f>M44+S44</f>
        <v>1420</v>
      </c>
      <c r="H44" s="144">
        <f>N44+T44</f>
        <v>0</v>
      </c>
      <c r="I44" s="29">
        <f>O44+U44</f>
        <v>8383</v>
      </c>
      <c r="J44" s="31">
        <v>7024</v>
      </c>
      <c r="K44" s="31"/>
      <c r="L44" s="29">
        <f t="shared" ref="L44" si="93">J44-K44</f>
        <v>7024</v>
      </c>
      <c r="M44" s="29">
        <f>612+747</f>
        <v>1359</v>
      </c>
      <c r="N44" s="144"/>
      <c r="O44" s="29">
        <f t="shared" ref="O44" si="94">L44+M44-N44</f>
        <v>8383</v>
      </c>
      <c r="P44" s="29">
        <f t="shared" si="12"/>
        <v>702</v>
      </c>
      <c r="Q44" s="31"/>
      <c r="R44" s="88"/>
      <c r="S44" s="149">
        <f>61+0</f>
        <v>61</v>
      </c>
      <c r="T44" s="157"/>
      <c r="U44" s="88"/>
      <c r="V44" s="88">
        <v>702</v>
      </c>
      <c r="W44" s="88"/>
      <c r="X44" s="88">
        <f>V44-W44</f>
        <v>702</v>
      </c>
      <c r="Y44" s="88"/>
      <c r="Z44" s="157"/>
      <c r="AA44" s="88">
        <f>X44+Y44-Z44</f>
        <v>702</v>
      </c>
      <c r="AB44" s="29">
        <v>0</v>
      </c>
      <c r="AC44" s="88"/>
      <c r="AD44" s="88">
        <f>AB44-AC44</f>
        <v>0</v>
      </c>
      <c r="AE44" s="88"/>
      <c r="AF44" s="88"/>
      <c r="AG44" s="88">
        <f>AD44+AE44-AF44</f>
        <v>0</v>
      </c>
      <c r="AH44" s="29"/>
      <c r="AI44" s="29"/>
    </row>
    <row r="45" spans="1:35" s="6" customFormat="1" ht="18.75" hidden="1" customHeight="1" x14ac:dyDescent="0.25">
      <c r="A45" s="19" t="s">
        <v>123</v>
      </c>
      <c r="B45" s="91" t="s">
        <v>58</v>
      </c>
      <c r="C45" s="23"/>
      <c r="D45" s="29">
        <f t="shared" si="30"/>
        <v>0</v>
      </c>
      <c r="E45" s="29">
        <f t="shared" ref="E45:AI45" si="95">SUM(E46:E53)</f>
        <v>0</v>
      </c>
      <c r="F45" s="29">
        <f t="shared" si="95"/>
        <v>0</v>
      </c>
      <c r="G45" s="29">
        <f t="shared" si="95"/>
        <v>0</v>
      </c>
      <c r="H45" s="144">
        <f t="shared" si="95"/>
        <v>0</v>
      </c>
      <c r="I45" s="29">
        <f t="shared" si="95"/>
        <v>0</v>
      </c>
      <c r="J45" s="29">
        <f t="shared" si="95"/>
        <v>0</v>
      </c>
      <c r="K45" s="29">
        <f t="shared" si="95"/>
        <v>0</v>
      </c>
      <c r="L45" s="29">
        <f t="shared" si="95"/>
        <v>0</v>
      </c>
      <c r="M45" s="29">
        <f t="shared" si="95"/>
        <v>0</v>
      </c>
      <c r="N45" s="144">
        <f t="shared" si="95"/>
        <v>0</v>
      </c>
      <c r="O45" s="29">
        <f t="shared" si="95"/>
        <v>0</v>
      </c>
      <c r="P45" s="28">
        <f t="shared" si="12"/>
        <v>0</v>
      </c>
      <c r="Q45" s="29">
        <f t="shared" si="95"/>
        <v>0</v>
      </c>
      <c r="R45" s="29">
        <f t="shared" si="95"/>
        <v>0</v>
      </c>
      <c r="S45" s="150">
        <f t="shared" si="95"/>
        <v>0</v>
      </c>
      <c r="T45" s="158">
        <f t="shared" si="95"/>
        <v>0</v>
      </c>
      <c r="U45" s="29">
        <f t="shared" si="95"/>
        <v>0</v>
      </c>
      <c r="V45" s="29">
        <f t="shared" si="95"/>
        <v>0</v>
      </c>
      <c r="W45" s="29">
        <f t="shared" si="95"/>
        <v>0</v>
      </c>
      <c r="X45" s="29">
        <f t="shared" si="95"/>
        <v>0</v>
      </c>
      <c r="Y45" s="29">
        <f t="shared" si="95"/>
        <v>0</v>
      </c>
      <c r="Z45" s="158">
        <f t="shared" si="95"/>
        <v>0</v>
      </c>
      <c r="AA45" s="29">
        <f t="shared" si="95"/>
        <v>0</v>
      </c>
      <c r="AB45" s="29">
        <f t="shared" si="95"/>
        <v>0</v>
      </c>
      <c r="AC45" s="29">
        <f t="shared" si="95"/>
        <v>0</v>
      </c>
      <c r="AD45" s="29">
        <f t="shared" si="95"/>
        <v>0</v>
      </c>
      <c r="AE45" s="29">
        <f t="shared" si="95"/>
        <v>0</v>
      </c>
      <c r="AF45" s="29">
        <f t="shared" si="95"/>
        <v>0</v>
      </c>
      <c r="AG45" s="29">
        <f t="shared" si="95"/>
        <v>0</v>
      </c>
      <c r="AH45" s="29">
        <f t="shared" si="95"/>
        <v>0</v>
      </c>
      <c r="AI45" s="29">
        <f t="shared" si="95"/>
        <v>0</v>
      </c>
    </row>
    <row r="46" spans="1:35" s="6" customFormat="1" ht="18.75" hidden="1" customHeight="1" x14ac:dyDescent="0.25">
      <c r="A46" s="19"/>
      <c r="B46" s="90" t="s">
        <v>59</v>
      </c>
      <c r="C46" s="23"/>
      <c r="D46" s="29">
        <f t="shared" si="30"/>
        <v>0</v>
      </c>
      <c r="E46" s="31"/>
      <c r="F46" s="29"/>
      <c r="G46" s="29"/>
      <c r="H46" s="144"/>
      <c r="I46" s="29"/>
      <c r="J46" s="31">
        <v>0</v>
      </c>
      <c r="K46" s="31"/>
      <c r="L46" s="29"/>
      <c r="M46" s="29"/>
      <c r="N46" s="144"/>
      <c r="O46" s="29"/>
      <c r="P46" s="28">
        <f t="shared" si="12"/>
        <v>0</v>
      </c>
      <c r="Q46" s="31"/>
      <c r="R46" s="27"/>
      <c r="S46" s="147"/>
      <c r="T46" s="155"/>
      <c r="U46" s="27"/>
      <c r="V46" s="27"/>
      <c r="W46" s="27"/>
      <c r="X46" s="27"/>
      <c r="Y46" s="27"/>
      <c r="Z46" s="155"/>
      <c r="AA46" s="27"/>
      <c r="AB46" s="29"/>
      <c r="AC46" s="27"/>
      <c r="AD46" s="27"/>
      <c r="AE46" s="27"/>
      <c r="AF46" s="27"/>
      <c r="AG46" s="27"/>
      <c r="AH46" s="29"/>
      <c r="AI46" s="29"/>
    </row>
    <row r="47" spans="1:35" s="6" customFormat="1" ht="18.75" hidden="1" customHeight="1" x14ac:dyDescent="0.25">
      <c r="A47" s="19"/>
      <c r="B47" s="90" t="s">
        <v>72</v>
      </c>
      <c r="C47" s="23"/>
      <c r="D47" s="29">
        <f t="shared" si="30"/>
        <v>0</v>
      </c>
      <c r="E47" s="31"/>
      <c r="F47" s="29"/>
      <c r="G47" s="29"/>
      <c r="H47" s="144"/>
      <c r="I47" s="29"/>
      <c r="J47" s="31">
        <v>0</v>
      </c>
      <c r="K47" s="31"/>
      <c r="L47" s="29"/>
      <c r="M47" s="29"/>
      <c r="N47" s="144"/>
      <c r="O47" s="29"/>
      <c r="P47" s="28">
        <f t="shared" si="12"/>
        <v>0</v>
      </c>
      <c r="Q47" s="31"/>
      <c r="R47" s="27"/>
      <c r="S47" s="147"/>
      <c r="T47" s="155"/>
      <c r="U47" s="27"/>
      <c r="V47" s="27"/>
      <c r="W47" s="27"/>
      <c r="X47" s="27"/>
      <c r="Y47" s="27"/>
      <c r="Z47" s="155"/>
      <c r="AA47" s="27"/>
      <c r="AB47" s="29"/>
      <c r="AC47" s="27"/>
      <c r="AD47" s="27"/>
      <c r="AE47" s="27"/>
      <c r="AF47" s="27"/>
      <c r="AG47" s="27"/>
      <c r="AH47" s="29"/>
      <c r="AI47" s="29"/>
    </row>
    <row r="48" spans="1:35" s="6" customFormat="1" ht="18.75" hidden="1" customHeight="1" x14ac:dyDescent="0.25">
      <c r="A48" s="19"/>
      <c r="B48" s="90" t="s">
        <v>67</v>
      </c>
      <c r="C48" s="23"/>
      <c r="D48" s="29">
        <f t="shared" si="30"/>
        <v>0</v>
      </c>
      <c r="E48" s="31"/>
      <c r="F48" s="29"/>
      <c r="G48" s="29"/>
      <c r="H48" s="144"/>
      <c r="I48" s="29"/>
      <c r="J48" s="31">
        <v>0</v>
      </c>
      <c r="K48" s="31"/>
      <c r="L48" s="29"/>
      <c r="M48" s="29"/>
      <c r="N48" s="144"/>
      <c r="O48" s="29"/>
      <c r="P48" s="28">
        <f t="shared" si="12"/>
        <v>0</v>
      </c>
      <c r="Q48" s="31"/>
      <c r="R48" s="27"/>
      <c r="S48" s="147"/>
      <c r="T48" s="155"/>
      <c r="U48" s="27"/>
      <c r="V48" s="27"/>
      <c r="W48" s="27"/>
      <c r="X48" s="27"/>
      <c r="Y48" s="27"/>
      <c r="Z48" s="155"/>
      <c r="AA48" s="27"/>
      <c r="AB48" s="29"/>
      <c r="AC48" s="27"/>
      <c r="AD48" s="27"/>
      <c r="AE48" s="27"/>
      <c r="AF48" s="27"/>
      <c r="AG48" s="27"/>
      <c r="AH48" s="29"/>
      <c r="AI48" s="29"/>
    </row>
    <row r="49" spans="1:37" s="6" customFormat="1" ht="18.75" hidden="1" customHeight="1" x14ac:dyDescent="0.25">
      <c r="A49" s="19"/>
      <c r="B49" s="90" t="s">
        <v>68</v>
      </c>
      <c r="C49" s="23"/>
      <c r="D49" s="29">
        <f t="shared" si="30"/>
        <v>0</v>
      </c>
      <c r="E49" s="31"/>
      <c r="F49" s="29"/>
      <c r="G49" s="29"/>
      <c r="H49" s="144"/>
      <c r="I49" s="29"/>
      <c r="J49" s="31">
        <v>0</v>
      </c>
      <c r="K49" s="31"/>
      <c r="L49" s="29"/>
      <c r="M49" s="29"/>
      <c r="N49" s="144"/>
      <c r="O49" s="29"/>
      <c r="P49" s="28">
        <f t="shared" si="12"/>
        <v>0</v>
      </c>
      <c r="Q49" s="31"/>
      <c r="R49" s="27"/>
      <c r="S49" s="147"/>
      <c r="T49" s="155"/>
      <c r="U49" s="27"/>
      <c r="V49" s="27"/>
      <c r="W49" s="27"/>
      <c r="X49" s="27"/>
      <c r="Y49" s="27"/>
      <c r="Z49" s="155"/>
      <c r="AA49" s="27"/>
      <c r="AB49" s="29"/>
      <c r="AC49" s="27"/>
      <c r="AD49" s="27"/>
      <c r="AE49" s="27"/>
      <c r="AF49" s="27"/>
      <c r="AG49" s="27"/>
      <c r="AH49" s="29"/>
      <c r="AI49" s="29"/>
    </row>
    <row r="50" spans="1:37" s="6" customFormat="1" ht="18.75" hidden="1" customHeight="1" x14ac:dyDescent="0.25">
      <c r="A50" s="19"/>
      <c r="B50" s="89" t="s">
        <v>97</v>
      </c>
      <c r="C50" s="23"/>
      <c r="D50" s="29">
        <f t="shared" si="30"/>
        <v>0</v>
      </c>
      <c r="E50" s="31"/>
      <c r="F50" s="29"/>
      <c r="G50" s="29"/>
      <c r="H50" s="144"/>
      <c r="I50" s="29"/>
      <c r="J50" s="31">
        <v>0</v>
      </c>
      <c r="K50" s="31"/>
      <c r="L50" s="29"/>
      <c r="M50" s="29"/>
      <c r="N50" s="144"/>
      <c r="O50" s="29"/>
      <c r="P50" s="28">
        <f t="shared" si="12"/>
        <v>0</v>
      </c>
      <c r="Q50" s="31"/>
      <c r="R50" s="27"/>
      <c r="S50" s="147"/>
      <c r="T50" s="155"/>
      <c r="U50" s="27"/>
      <c r="V50" s="27"/>
      <c r="W50" s="27"/>
      <c r="X50" s="27"/>
      <c r="Y50" s="27"/>
      <c r="Z50" s="155"/>
      <c r="AA50" s="27"/>
      <c r="AB50" s="29"/>
      <c r="AC50" s="27"/>
      <c r="AD50" s="27"/>
      <c r="AE50" s="27"/>
      <c r="AF50" s="27"/>
      <c r="AG50" s="27"/>
      <c r="AH50" s="29"/>
      <c r="AI50" s="29"/>
    </row>
    <row r="51" spans="1:37" s="6" customFormat="1" ht="18.75" hidden="1" customHeight="1" x14ac:dyDescent="0.25">
      <c r="A51" s="19"/>
      <c r="B51" s="90" t="s">
        <v>73</v>
      </c>
      <c r="C51" s="23"/>
      <c r="D51" s="29">
        <f t="shared" si="30"/>
        <v>0</v>
      </c>
      <c r="E51" s="31"/>
      <c r="F51" s="29"/>
      <c r="G51" s="29"/>
      <c r="H51" s="144"/>
      <c r="I51" s="29"/>
      <c r="J51" s="31">
        <v>0</v>
      </c>
      <c r="K51" s="31"/>
      <c r="L51" s="29"/>
      <c r="M51" s="29"/>
      <c r="N51" s="144"/>
      <c r="O51" s="29"/>
      <c r="P51" s="28">
        <f t="shared" si="12"/>
        <v>0</v>
      </c>
      <c r="Q51" s="31"/>
      <c r="R51" s="27"/>
      <c r="S51" s="147"/>
      <c r="T51" s="155"/>
      <c r="U51" s="27"/>
      <c r="V51" s="27"/>
      <c r="W51" s="27"/>
      <c r="X51" s="27"/>
      <c r="Y51" s="27"/>
      <c r="Z51" s="155"/>
      <c r="AA51" s="27"/>
      <c r="AB51" s="29"/>
      <c r="AC51" s="27"/>
      <c r="AD51" s="27"/>
      <c r="AE51" s="27"/>
      <c r="AF51" s="27"/>
      <c r="AG51" s="27"/>
      <c r="AH51" s="29"/>
      <c r="AI51" s="29"/>
    </row>
    <row r="52" spans="1:37" s="6" customFormat="1" ht="18.75" hidden="1" customHeight="1" x14ac:dyDescent="0.25">
      <c r="A52" s="19"/>
      <c r="B52" s="90" t="s">
        <v>69</v>
      </c>
      <c r="C52" s="23"/>
      <c r="D52" s="29">
        <f t="shared" si="30"/>
        <v>0</v>
      </c>
      <c r="E52" s="31"/>
      <c r="F52" s="29"/>
      <c r="G52" s="29"/>
      <c r="H52" s="144"/>
      <c r="I52" s="29"/>
      <c r="J52" s="31">
        <v>0</v>
      </c>
      <c r="K52" s="31"/>
      <c r="L52" s="29"/>
      <c r="M52" s="29"/>
      <c r="N52" s="144"/>
      <c r="O52" s="29"/>
      <c r="P52" s="28">
        <f t="shared" si="12"/>
        <v>0</v>
      </c>
      <c r="Q52" s="31"/>
      <c r="R52" s="27"/>
      <c r="S52" s="147"/>
      <c r="T52" s="155"/>
      <c r="U52" s="27"/>
      <c r="V52" s="27"/>
      <c r="W52" s="27"/>
      <c r="X52" s="27"/>
      <c r="Y52" s="27"/>
      <c r="Z52" s="155"/>
      <c r="AA52" s="27"/>
      <c r="AB52" s="29"/>
      <c r="AC52" s="27"/>
      <c r="AD52" s="27"/>
      <c r="AE52" s="27"/>
      <c r="AF52" s="27"/>
      <c r="AG52" s="27"/>
      <c r="AH52" s="29"/>
      <c r="AI52" s="29"/>
    </row>
    <row r="53" spans="1:37" s="6" customFormat="1" ht="18.75" hidden="1" customHeight="1" x14ac:dyDescent="0.25">
      <c r="A53" s="19"/>
      <c r="B53" s="89" t="s">
        <v>77</v>
      </c>
      <c r="C53" s="23"/>
      <c r="D53" s="29">
        <f t="shared" si="30"/>
        <v>0</v>
      </c>
      <c r="E53" s="31"/>
      <c r="F53" s="29"/>
      <c r="G53" s="29"/>
      <c r="H53" s="144"/>
      <c r="I53" s="29"/>
      <c r="J53" s="31">
        <v>0</v>
      </c>
      <c r="K53" s="31"/>
      <c r="L53" s="29"/>
      <c r="M53" s="29"/>
      <c r="N53" s="144"/>
      <c r="O53" s="29"/>
      <c r="P53" s="28">
        <f t="shared" si="12"/>
        <v>0</v>
      </c>
      <c r="Q53" s="31"/>
      <c r="R53" s="27"/>
      <c r="S53" s="147"/>
      <c r="T53" s="155"/>
      <c r="U53" s="27"/>
      <c r="V53" s="27"/>
      <c r="W53" s="27"/>
      <c r="X53" s="27"/>
      <c r="Y53" s="27"/>
      <c r="Z53" s="155"/>
      <c r="AA53" s="27"/>
      <c r="AB53" s="29"/>
      <c r="AC53" s="27"/>
      <c r="AD53" s="27"/>
      <c r="AE53" s="27"/>
      <c r="AF53" s="27"/>
      <c r="AG53" s="27"/>
      <c r="AH53" s="29"/>
      <c r="AI53" s="29"/>
    </row>
    <row r="54" spans="1:37" s="5" customFormat="1" ht="33" customHeight="1" x14ac:dyDescent="0.25">
      <c r="A54" s="12" t="s">
        <v>71</v>
      </c>
      <c r="B54" s="13" t="s">
        <v>82</v>
      </c>
      <c r="C54" s="22"/>
      <c r="D54" s="28">
        <f t="shared" ref="D54:AK54" si="96">D55+D69+D80</f>
        <v>41109</v>
      </c>
      <c r="E54" s="28">
        <f t="shared" si="96"/>
        <v>0</v>
      </c>
      <c r="F54" s="28">
        <f t="shared" si="96"/>
        <v>40900</v>
      </c>
      <c r="G54" s="28">
        <f t="shared" si="96"/>
        <v>3046</v>
      </c>
      <c r="H54" s="143">
        <f t="shared" si="96"/>
        <v>15754</v>
      </c>
      <c r="I54" s="28">
        <f t="shared" si="96"/>
        <v>25207</v>
      </c>
      <c r="J54" s="28">
        <f t="shared" si="96"/>
        <v>37373</v>
      </c>
      <c r="K54" s="28">
        <f t="shared" si="96"/>
        <v>0</v>
      </c>
      <c r="L54" s="28">
        <f t="shared" si="96"/>
        <v>37373</v>
      </c>
      <c r="M54" s="28">
        <f t="shared" si="96"/>
        <v>2760</v>
      </c>
      <c r="N54" s="143">
        <f t="shared" si="96"/>
        <v>14104</v>
      </c>
      <c r="O54" s="28">
        <f t="shared" si="96"/>
        <v>23269</v>
      </c>
      <c r="P54" s="28">
        <f t="shared" si="96"/>
        <v>3736</v>
      </c>
      <c r="Q54" s="28">
        <f t="shared" si="96"/>
        <v>0</v>
      </c>
      <c r="R54" s="28">
        <f t="shared" si="96"/>
        <v>3527</v>
      </c>
      <c r="S54" s="148">
        <f t="shared" si="96"/>
        <v>286</v>
      </c>
      <c r="T54" s="156">
        <f t="shared" si="96"/>
        <v>1650</v>
      </c>
      <c r="U54" s="28">
        <f t="shared" si="96"/>
        <v>1938</v>
      </c>
      <c r="V54" s="28">
        <f t="shared" si="96"/>
        <v>1950</v>
      </c>
      <c r="W54" s="28">
        <f t="shared" si="96"/>
        <v>0</v>
      </c>
      <c r="X54" s="28">
        <f t="shared" si="96"/>
        <v>1950</v>
      </c>
      <c r="Y54" s="28">
        <f t="shared" si="96"/>
        <v>0</v>
      </c>
      <c r="Z54" s="156">
        <f t="shared" si="96"/>
        <v>1082</v>
      </c>
      <c r="AA54" s="28">
        <f t="shared" si="96"/>
        <v>868</v>
      </c>
      <c r="AB54" s="28">
        <f t="shared" si="96"/>
        <v>1786</v>
      </c>
      <c r="AC54" s="28">
        <f t="shared" si="96"/>
        <v>209</v>
      </c>
      <c r="AD54" s="28">
        <f t="shared" si="96"/>
        <v>1577</v>
      </c>
      <c r="AE54" s="28">
        <f t="shared" si="96"/>
        <v>0</v>
      </c>
      <c r="AF54" s="28">
        <f t="shared" si="96"/>
        <v>507</v>
      </c>
      <c r="AG54" s="28">
        <f t="shared" si="96"/>
        <v>1070</v>
      </c>
      <c r="AH54" s="28">
        <f t="shared" si="96"/>
        <v>0</v>
      </c>
      <c r="AI54" s="28">
        <f t="shared" si="96"/>
        <v>0</v>
      </c>
      <c r="AJ54" s="11">
        <f t="shared" si="96"/>
        <v>0</v>
      </c>
      <c r="AK54" s="11">
        <f t="shared" si="96"/>
        <v>0</v>
      </c>
    </row>
    <row r="55" spans="1:37" s="5" customFormat="1" ht="31.5" customHeight="1" x14ac:dyDescent="0.25">
      <c r="A55" s="16">
        <v>1</v>
      </c>
      <c r="B55" s="13" t="s">
        <v>83</v>
      </c>
      <c r="C55" s="22" t="s">
        <v>112</v>
      </c>
      <c r="D55" s="28">
        <f t="shared" ref="D55:O55" si="97">D56+D60</f>
        <v>31157</v>
      </c>
      <c r="E55" s="28">
        <f t="shared" si="97"/>
        <v>0</v>
      </c>
      <c r="F55" s="28">
        <f t="shared" si="97"/>
        <v>30948</v>
      </c>
      <c r="G55" s="28">
        <f t="shared" si="97"/>
        <v>3046</v>
      </c>
      <c r="H55" s="143">
        <f t="shared" si="97"/>
        <v>13826</v>
      </c>
      <c r="I55" s="28">
        <f t="shared" si="97"/>
        <v>17122</v>
      </c>
      <c r="J55" s="28">
        <f t="shared" si="97"/>
        <v>28326</v>
      </c>
      <c r="K55" s="28">
        <f t="shared" si="97"/>
        <v>0</v>
      </c>
      <c r="L55" s="28">
        <f t="shared" si="97"/>
        <v>28326</v>
      </c>
      <c r="M55" s="28">
        <f t="shared" si="97"/>
        <v>2760</v>
      </c>
      <c r="N55" s="143">
        <f t="shared" si="97"/>
        <v>12312</v>
      </c>
      <c r="O55" s="28">
        <f t="shared" si="97"/>
        <v>16014</v>
      </c>
      <c r="P55" s="28">
        <f t="shared" si="12"/>
        <v>2831</v>
      </c>
      <c r="Q55" s="28">
        <f t="shared" ref="Q55:AI55" si="98">Q56+Q60</f>
        <v>0</v>
      </c>
      <c r="R55" s="28">
        <f t="shared" si="98"/>
        <v>2622</v>
      </c>
      <c r="S55" s="148">
        <f>S56+S60</f>
        <v>286</v>
      </c>
      <c r="T55" s="156">
        <f t="shared" si="98"/>
        <v>1514</v>
      </c>
      <c r="U55" s="28">
        <f t="shared" si="98"/>
        <v>1108</v>
      </c>
      <c r="V55" s="28">
        <f t="shared" si="98"/>
        <v>1243</v>
      </c>
      <c r="W55" s="28">
        <f t="shared" si="98"/>
        <v>0</v>
      </c>
      <c r="X55" s="28">
        <f t="shared" si="98"/>
        <v>1243</v>
      </c>
      <c r="Y55" s="28">
        <f t="shared" si="98"/>
        <v>0</v>
      </c>
      <c r="Z55" s="156">
        <f t="shared" si="98"/>
        <v>1030</v>
      </c>
      <c r="AA55" s="28">
        <f t="shared" si="98"/>
        <v>213</v>
      </c>
      <c r="AB55" s="28">
        <f t="shared" si="98"/>
        <v>1588</v>
      </c>
      <c r="AC55" s="28">
        <f t="shared" si="98"/>
        <v>209</v>
      </c>
      <c r="AD55" s="28">
        <f t="shared" si="98"/>
        <v>1379</v>
      </c>
      <c r="AE55" s="28">
        <f t="shared" si="98"/>
        <v>0</v>
      </c>
      <c r="AF55" s="28">
        <f t="shared" si="98"/>
        <v>484</v>
      </c>
      <c r="AG55" s="28">
        <f t="shared" si="98"/>
        <v>895</v>
      </c>
      <c r="AH55" s="28">
        <f t="shared" si="98"/>
        <v>0</v>
      </c>
      <c r="AI55" s="28">
        <f t="shared" si="98"/>
        <v>0</v>
      </c>
    </row>
    <row r="56" spans="1:37" s="5" customFormat="1" ht="30.75" customHeight="1" x14ac:dyDescent="0.25">
      <c r="A56" s="17" t="s">
        <v>57</v>
      </c>
      <c r="B56" s="18" t="str">
        <f>B31</f>
        <v>Các Sở, ban, ngành</v>
      </c>
      <c r="C56" s="22"/>
      <c r="D56" s="28">
        <f t="shared" ref="D56:AI56" si="99">D57+D58</f>
        <v>6232</v>
      </c>
      <c r="E56" s="28">
        <f t="shared" si="99"/>
        <v>0</v>
      </c>
      <c r="F56" s="28">
        <f>F57+F59</f>
        <v>6232</v>
      </c>
      <c r="G56" s="28">
        <f>SUM(G57:G59)</f>
        <v>3046</v>
      </c>
      <c r="H56" s="143">
        <f>H57+H59</f>
        <v>4128</v>
      </c>
      <c r="I56" s="28">
        <f>I57+I58</f>
        <v>2104</v>
      </c>
      <c r="J56" s="28">
        <f>J57+J59</f>
        <v>5665</v>
      </c>
      <c r="K56" s="28">
        <f>K57+K59</f>
        <v>0</v>
      </c>
      <c r="L56" s="28">
        <f t="shared" si="99"/>
        <v>5665</v>
      </c>
      <c r="M56" s="28">
        <f>M57+M59</f>
        <v>2760</v>
      </c>
      <c r="N56" s="143">
        <f>N57+N59</f>
        <v>3561</v>
      </c>
      <c r="O56" s="28">
        <f>O57+O58</f>
        <v>2104</v>
      </c>
      <c r="P56" s="28">
        <f>P57+P59</f>
        <v>567</v>
      </c>
      <c r="Q56" s="28">
        <v>0</v>
      </c>
      <c r="R56" s="28">
        <f>R57+R58</f>
        <v>567</v>
      </c>
      <c r="S56" s="148">
        <f>S57+S59</f>
        <v>286</v>
      </c>
      <c r="T56" s="156">
        <f t="shared" si="99"/>
        <v>567</v>
      </c>
      <c r="U56" s="28">
        <f t="shared" si="99"/>
        <v>0</v>
      </c>
      <c r="V56" s="28">
        <f t="shared" si="99"/>
        <v>567</v>
      </c>
      <c r="W56" s="28">
        <f t="shared" si="99"/>
        <v>0</v>
      </c>
      <c r="X56" s="28">
        <f t="shared" si="99"/>
        <v>567</v>
      </c>
      <c r="Y56" s="28">
        <f>Y57+Y59</f>
        <v>0</v>
      </c>
      <c r="Z56" s="156">
        <f>Z57+Z59</f>
        <v>567</v>
      </c>
      <c r="AA56" s="28">
        <f t="shared" si="99"/>
        <v>0</v>
      </c>
      <c r="AB56" s="28">
        <f t="shared" si="99"/>
        <v>0</v>
      </c>
      <c r="AC56" s="28">
        <f>AC57+AC58</f>
        <v>0</v>
      </c>
      <c r="AD56" s="28">
        <f>AD57+AD58</f>
        <v>0</v>
      </c>
      <c r="AE56" s="28">
        <f t="shared" si="99"/>
        <v>0</v>
      </c>
      <c r="AF56" s="28">
        <f t="shared" si="99"/>
        <v>0</v>
      </c>
      <c r="AG56" s="28">
        <f t="shared" si="99"/>
        <v>0</v>
      </c>
      <c r="AH56" s="28">
        <f t="shared" si="99"/>
        <v>0</v>
      </c>
      <c r="AI56" s="28">
        <f t="shared" si="99"/>
        <v>0</v>
      </c>
    </row>
    <row r="57" spans="1:37" s="6" customFormat="1" ht="28.5" customHeight="1" x14ac:dyDescent="0.25">
      <c r="A57" s="19" t="s">
        <v>84</v>
      </c>
      <c r="B57" s="20" t="s">
        <v>94</v>
      </c>
      <c r="C57" s="23"/>
      <c r="D57" s="29">
        <f t="shared" ref="D57:I57" si="100">J57+P57</f>
        <v>6232</v>
      </c>
      <c r="E57" s="31">
        <f t="shared" si="100"/>
        <v>0</v>
      </c>
      <c r="F57" s="29">
        <f t="shared" si="100"/>
        <v>6232</v>
      </c>
      <c r="G57" s="29">
        <f t="shared" si="100"/>
        <v>0</v>
      </c>
      <c r="H57" s="144">
        <f t="shared" si="100"/>
        <v>4128</v>
      </c>
      <c r="I57" s="29">
        <f t="shared" si="100"/>
        <v>2104</v>
      </c>
      <c r="J57" s="31">
        <v>5665</v>
      </c>
      <c r="K57" s="31">
        <v>0</v>
      </c>
      <c r="L57" s="29">
        <f t="shared" ref="L57" si="101">J57-K57</f>
        <v>5665</v>
      </c>
      <c r="M57" s="29">
        <v>0</v>
      </c>
      <c r="N57" s="144">
        <v>3561</v>
      </c>
      <c r="O57" s="29">
        <f t="shared" ref="O57" si="102">L57+M57-N57</f>
        <v>2104</v>
      </c>
      <c r="P57" s="29">
        <f t="shared" si="12"/>
        <v>567</v>
      </c>
      <c r="Q57" s="31">
        <v>0</v>
      </c>
      <c r="R57" s="88">
        <f>X57+AD57</f>
        <v>567</v>
      </c>
      <c r="S57" s="149">
        <f>Y57+AE57</f>
        <v>0</v>
      </c>
      <c r="T57" s="157">
        <v>567</v>
      </c>
      <c r="U57" s="88">
        <f t="shared" ref="U57" si="103">AA57+AG57</f>
        <v>0</v>
      </c>
      <c r="V57" s="88">
        <v>567</v>
      </c>
      <c r="W57" s="88">
        <v>0</v>
      </c>
      <c r="X57" s="88">
        <f>V57-W57</f>
        <v>567</v>
      </c>
      <c r="Y57" s="88"/>
      <c r="Z57" s="157">
        <v>567</v>
      </c>
      <c r="AA57" s="88">
        <f>X57+Y57-Z57</f>
        <v>0</v>
      </c>
      <c r="AB57" s="29">
        <v>0</v>
      </c>
      <c r="AC57" s="88"/>
      <c r="AD57" s="88"/>
      <c r="AE57" s="88"/>
      <c r="AF57" s="88"/>
      <c r="AG57" s="88"/>
      <c r="AH57" s="29"/>
      <c r="AI57" s="29"/>
    </row>
    <row r="58" spans="1:37" s="6" customFormat="1" ht="23.25" hidden="1" customHeight="1" x14ac:dyDescent="0.25">
      <c r="A58" s="19" t="s">
        <v>87</v>
      </c>
      <c r="B58" s="20" t="s">
        <v>85</v>
      </c>
      <c r="C58" s="23"/>
      <c r="D58" s="29">
        <f t="shared" si="30"/>
        <v>0</v>
      </c>
      <c r="E58" s="31"/>
      <c r="F58" s="29"/>
      <c r="G58" s="29"/>
      <c r="H58" s="144"/>
      <c r="I58" s="29"/>
      <c r="J58" s="31">
        <v>0</v>
      </c>
      <c r="K58" s="31"/>
      <c r="L58" s="29"/>
      <c r="M58" s="29"/>
      <c r="N58" s="144"/>
      <c r="O58" s="29"/>
      <c r="P58" s="28">
        <f t="shared" si="12"/>
        <v>0</v>
      </c>
      <c r="Q58" s="31"/>
      <c r="R58" s="27"/>
      <c r="S58" s="147"/>
      <c r="T58" s="155"/>
      <c r="U58" s="27"/>
      <c r="V58" s="27"/>
      <c r="W58" s="27"/>
      <c r="X58" s="27"/>
      <c r="Y58" s="27"/>
      <c r="Z58" s="155"/>
      <c r="AA58" s="27"/>
      <c r="AB58" s="29"/>
      <c r="AC58" s="27"/>
      <c r="AD58" s="27"/>
      <c r="AE58" s="27"/>
      <c r="AF58" s="27"/>
      <c r="AG58" s="27"/>
      <c r="AH58" s="29"/>
      <c r="AI58" s="29"/>
    </row>
    <row r="59" spans="1:37" s="6" customFormat="1" ht="34.5" customHeight="1" x14ac:dyDescent="0.25">
      <c r="A59" s="19" t="s">
        <v>87</v>
      </c>
      <c r="B59" s="20" t="s">
        <v>171</v>
      </c>
      <c r="C59" s="23"/>
      <c r="D59" s="29">
        <v>0</v>
      </c>
      <c r="E59" s="31">
        <f t="shared" ref="E59" si="104">K59+Q59</f>
        <v>0</v>
      </c>
      <c r="F59" s="29">
        <f t="shared" ref="F59" si="105">L59+R59</f>
        <v>0</v>
      </c>
      <c r="G59" s="29">
        <f t="shared" ref="G59" si="106">M59+S59</f>
        <v>3046</v>
      </c>
      <c r="H59" s="144">
        <f t="shared" ref="H59" si="107">N59+T59</f>
        <v>0</v>
      </c>
      <c r="I59" s="29">
        <f t="shared" ref="I59" si="108">O59+U59</f>
        <v>2760</v>
      </c>
      <c r="J59" s="31">
        <v>0</v>
      </c>
      <c r="K59" s="31"/>
      <c r="L59" s="29">
        <f t="shared" ref="L59" si="109">J59-K59</f>
        <v>0</v>
      </c>
      <c r="M59" s="29">
        <v>2760</v>
      </c>
      <c r="N59" s="144"/>
      <c r="O59" s="29">
        <f t="shared" ref="O59" si="110">L59+M59-N59</f>
        <v>2760</v>
      </c>
      <c r="P59" s="28"/>
      <c r="Q59" s="31"/>
      <c r="R59" s="88">
        <f t="shared" ref="R59" si="111">X59+AD59</f>
        <v>0</v>
      </c>
      <c r="S59" s="149">
        <v>286</v>
      </c>
      <c r="T59" s="157">
        <f t="shared" ref="T59" si="112">Z59+AF59</f>
        <v>0</v>
      </c>
      <c r="U59" s="88">
        <f t="shared" ref="U59" si="113">AA59+AG59</f>
        <v>0</v>
      </c>
      <c r="V59" s="88">
        <v>0</v>
      </c>
      <c r="W59" s="27"/>
      <c r="X59" s="88">
        <f>V59-W59</f>
        <v>0</v>
      </c>
      <c r="Y59" s="88"/>
      <c r="Z59" s="157"/>
      <c r="AA59" s="88">
        <f>X59+Y59-Z59</f>
        <v>0</v>
      </c>
      <c r="AB59" s="29">
        <v>0</v>
      </c>
      <c r="AC59" s="27"/>
      <c r="AD59" s="27"/>
      <c r="AE59" s="27"/>
      <c r="AF59" s="27"/>
      <c r="AG59" s="27"/>
      <c r="AH59" s="29"/>
      <c r="AI59" s="29"/>
    </row>
    <row r="60" spans="1:37" s="5" customFormat="1" ht="18.75" customHeight="1" x14ac:dyDescent="0.25">
      <c r="A60" s="17" t="s">
        <v>57</v>
      </c>
      <c r="B60" s="18" t="str">
        <f>B33</f>
        <v>Phân cấp cho cấp huyện</v>
      </c>
      <c r="C60" s="22"/>
      <c r="D60" s="28">
        <f>SUM(D61:D68)</f>
        <v>24925</v>
      </c>
      <c r="E60" s="28">
        <f t="shared" ref="E60:AI60" si="114">SUM(E61:E68)</f>
        <v>0</v>
      </c>
      <c r="F60" s="28">
        <f t="shared" si="114"/>
        <v>24716</v>
      </c>
      <c r="G60" s="28">
        <f t="shared" si="114"/>
        <v>0</v>
      </c>
      <c r="H60" s="143">
        <f t="shared" si="114"/>
        <v>9698</v>
      </c>
      <c r="I60" s="28">
        <f t="shared" si="114"/>
        <v>15018</v>
      </c>
      <c r="J60" s="28">
        <f t="shared" si="114"/>
        <v>22661</v>
      </c>
      <c r="K60" s="28">
        <f t="shared" si="114"/>
        <v>0</v>
      </c>
      <c r="L60" s="28">
        <f t="shared" si="114"/>
        <v>22661</v>
      </c>
      <c r="M60" s="28">
        <f t="shared" si="114"/>
        <v>0</v>
      </c>
      <c r="N60" s="143">
        <f t="shared" si="114"/>
        <v>8751</v>
      </c>
      <c r="O60" s="28">
        <f t="shared" si="114"/>
        <v>13910</v>
      </c>
      <c r="P60" s="28">
        <f t="shared" si="12"/>
        <v>2264</v>
      </c>
      <c r="Q60" s="28">
        <f t="shared" si="114"/>
        <v>0</v>
      </c>
      <c r="R60" s="28">
        <f t="shared" si="114"/>
        <v>2055</v>
      </c>
      <c r="S60" s="148">
        <f t="shared" si="114"/>
        <v>0</v>
      </c>
      <c r="T60" s="156">
        <f t="shared" si="114"/>
        <v>947</v>
      </c>
      <c r="U60" s="28">
        <f t="shared" si="114"/>
        <v>1108</v>
      </c>
      <c r="V60" s="28">
        <f t="shared" si="114"/>
        <v>676</v>
      </c>
      <c r="W60" s="28">
        <f t="shared" si="114"/>
        <v>0</v>
      </c>
      <c r="X60" s="28">
        <f t="shared" si="114"/>
        <v>676</v>
      </c>
      <c r="Y60" s="28">
        <f t="shared" si="114"/>
        <v>0</v>
      </c>
      <c r="Z60" s="156">
        <f t="shared" si="114"/>
        <v>463</v>
      </c>
      <c r="AA60" s="28">
        <f t="shared" si="114"/>
        <v>213</v>
      </c>
      <c r="AB60" s="28">
        <f t="shared" si="114"/>
        <v>1588</v>
      </c>
      <c r="AC60" s="28">
        <f t="shared" si="114"/>
        <v>209</v>
      </c>
      <c r="AD60" s="28">
        <f t="shared" si="114"/>
        <v>1379</v>
      </c>
      <c r="AE60" s="28">
        <f t="shared" si="114"/>
        <v>0</v>
      </c>
      <c r="AF60" s="28">
        <f t="shared" si="114"/>
        <v>484</v>
      </c>
      <c r="AG60" s="28">
        <f t="shared" si="114"/>
        <v>895</v>
      </c>
      <c r="AH60" s="28">
        <f t="shared" si="114"/>
        <v>0</v>
      </c>
      <c r="AI60" s="28">
        <f t="shared" si="114"/>
        <v>0</v>
      </c>
    </row>
    <row r="61" spans="1:37" s="6" customFormat="1" ht="18.75" customHeight="1" x14ac:dyDescent="0.25">
      <c r="A61" s="19" t="s">
        <v>84</v>
      </c>
      <c r="B61" s="21" t="s">
        <v>86</v>
      </c>
      <c r="C61" s="23"/>
      <c r="D61" s="29">
        <f t="shared" si="30"/>
        <v>3550</v>
      </c>
      <c r="E61" s="31">
        <f t="shared" ref="E61:E68" si="115">K61+Q61</f>
        <v>0</v>
      </c>
      <c r="F61" s="29">
        <f t="shared" ref="F61:F68" si="116">L61+R61</f>
        <v>3550</v>
      </c>
      <c r="G61" s="29">
        <f t="shared" ref="G61:G68" si="117">M61+S61</f>
        <v>0</v>
      </c>
      <c r="H61" s="144">
        <f t="shared" ref="H61:H68" si="118">N61+T61</f>
        <v>0</v>
      </c>
      <c r="I61" s="29">
        <f t="shared" ref="I61:I68" si="119">O61+U61</f>
        <v>3550</v>
      </c>
      <c r="J61" s="31">
        <v>3228</v>
      </c>
      <c r="K61" s="31"/>
      <c r="L61" s="29">
        <f>J61-K61</f>
        <v>3228</v>
      </c>
      <c r="M61" s="29"/>
      <c r="N61" s="144"/>
      <c r="O61" s="29">
        <f>L61+M61-N61</f>
        <v>3228</v>
      </c>
      <c r="P61" s="29">
        <f t="shared" si="12"/>
        <v>322</v>
      </c>
      <c r="Q61" s="31"/>
      <c r="R61" s="88">
        <f t="shared" ref="R61:R68" si="120">X61+AD61</f>
        <v>322</v>
      </c>
      <c r="S61" s="149">
        <f t="shared" ref="S61:S68" si="121">Y61+AE61</f>
        <v>0</v>
      </c>
      <c r="T61" s="157">
        <f t="shared" ref="T61:T68" si="122">Z61+AF61</f>
        <v>0</v>
      </c>
      <c r="U61" s="88">
        <f t="shared" ref="U61:U68" si="123">AA61+AG61</f>
        <v>322</v>
      </c>
      <c r="V61" s="88">
        <v>96</v>
      </c>
      <c r="W61" s="88"/>
      <c r="X61" s="88">
        <f t="shared" ref="X61:X68" si="124">V61-W61</f>
        <v>96</v>
      </c>
      <c r="Y61" s="88"/>
      <c r="Z61" s="157"/>
      <c r="AA61" s="88">
        <f t="shared" ref="AA61:AA68" si="125">X61+Y61-Z61</f>
        <v>96</v>
      </c>
      <c r="AB61" s="29">
        <v>226</v>
      </c>
      <c r="AC61" s="88"/>
      <c r="AD61" s="88">
        <f t="shared" ref="AD61:AD68" si="126">AB61-AC61</f>
        <v>226</v>
      </c>
      <c r="AE61" s="88"/>
      <c r="AF61" s="88"/>
      <c r="AG61" s="88">
        <f t="shared" ref="AG61:AG68" si="127">AD61+AE61-AF61</f>
        <v>226</v>
      </c>
      <c r="AH61" s="29"/>
      <c r="AI61" s="29"/>
    </row>
    <row r="62" spans="1:37" s="6" customFormat="1" ht="18.75" customHeight="1" x14ac:dyDescent="0.25">
      <c r="A62" s="19" t="s">
        <v>87</v>
      </c>
      <c r="B62" s="15" t="s">
        <v>60</v>
      </c>
      <c r="C62" s="23"/>
      <c r="D62" s="29">
        <f t="shared" si="30"/>
        <v>2981</v>
      </c>
      <c r="E62" s="31">
        <f t="shared" si="115"/>
        <v>0</v>
      </c>
      <c r="F62" s="29">
        <f t="shared" si="116"/>
        <v>2981</v>
      </c>
      <c r="G62" s="29">
        <f t="shared" si="117"/>
        <v>0</v>
      </c>
      <c r="H62" s="144">
        <f t="shared" si="118"/>
        <v>0</v>
      </c>
      <c r="I62" s="29">
        <f t="shared" si="119"/>
        <v>2981</v>
      </c>
      <c r="J62" s="31">
        <v>2710</v>
      </c>
      <c r="K62" s="31"/>
      <c r="L62" s="29">
        <f t="shared" ref="L62:L68" si="128">J62-K62</f>
        <v>2710</v>
      </c>
      <c r="M62" s="29"/>
      <c r="N62" s="144"/>
      <c r="O62" s="29">
        <f t="shared" ref="O62:O68" si="129">L62+M62-N62</f>
        <v>2710</v>
      </c>
      <c r="P62" s="29">
        <f t="shared" si="12"/>
        <v>271</v>
      </c>
      <c r="Q62" s="31"/>
      <c r="R62" s="88">
        <f t="shared" si="120"/>
        <v>271</v>
      </c>
      <c r="S62" s="149">
        <f t="shared" si="121"/>
        <v>0</v>
      </c>
      <c r="T62" s="157">
        <f t="shared" si="122"/>
        <v>0</v>
      </c>
      <c r="U62" s="88">
        <f t="shared" si="123"/>
        <v>271</v>
      </c>
      <c r="V62" s="88">
        <v>0</v>
      </c>
      <c r="W62" s="88"/>
      <c r="X62" s="88">
        <f t="shared" si="124"/>
        <v>0</v>
      </c>
      <c r="Y62" s="88"/>
      <c r="Z62" s="157"/>
      <c r="AA62" s="88">
        <f t="shared" si="125"/>
        <v>0</v>
      </c>
      <c r="AB62" s="29">
        <v>271</v>
      </c>
      <c r="AC62" s="88"/>
      <c r="AD62" s="88">
        <f t="shared" si="126"/>
        <v>271</v>
      </c>
      <c r="AE62" s="88"/>
      <c r="AF62" s="88"/>
      <c r="AG62" s="88">
        <f t="shared" si="127"/>
        <v>271</v>
      </c>
      <c r="AH62" s="29"/>
      <c r="AI62" s="29"/>
    </row>
    <row r="63" spans="1:37" s="293" customFormat="1" ht="18.75" customHeight="1" x14ac:dyDescent="0.25">
      <c r="A63" s="278" t="s">
        <v>88</v>
      </c>
      <c r="B63" s="288" t="s">
        <v>61</v>
      </c>
      <c r="C63" s="289"/>
      <c r="D63" s="290">
        <f t="shared" si="30"/>
        <v>3146</v>
      </c>
      <c r="E63" s="291">
        <f t="shared" si="115"/>
        <v>0</v>
      </c>
      <c r="F63" s="290">
        <f t="shared" si="116"/>
        <v>3146</v>
      </c>
      <c r="G63" s="290">
        <f t="shared" si="117"/>
        <v>0</v>
      </c>
      <c r="H63" s="290">
        <f t="shared" si="118"/>
        <v>3046</v>
      </c>
      <c r="I63" s="290">
        <f t="shared" si="119"/>
        <v>100</v>
      </c>
      <c r="J63" s="291">
        <v>2860</v>
      </c>
      <c r="K63" s="291"/>
      <c r="L63" s="290">
        <f t="shared" si="128"/>
        <v>2860</v>
      </c>
      <c r="M63" s="290"/>
      <c r="N63" s="290">
        <v>2760</v>
      </c>
      <c r="O63" s="290">
        <f t="shared" si="129"/>
        <v>100</v>
      </c>
      <c r="P63" s="290">
        <f t="shared" si="12"/>
        <v>286</v>
      </c>
      <c r="Q63" s="291"/>
      <c r="R63" s="292">
        <f t="shared" si="120"/>
        <v>286</v>
      </c>
      <c r="S63" s="292">
        <f t="shared" si="121"/>
        <v>0</v>
      </c>
      <c r="T63" s="292">
        <f>Z63+AF63</f>
        <v>286</v>
      </c>
      <c r="U63" s="292">
        <f>AA63+AG63</f>
        <v>0</v>
      </c>
      <c r="V63" s="292">
        <v>0</v>
      </c>
      <c r="W63" s="292"/>
      <c r="X63" s="292">
        <f t="shared" si="124"/>
        <v>0</v>
      </c>
      <c r="Y63" s="292"/>
      <c r="Z63" s="292"/>
      <c r="AA63" s="292">
        <f t="shared" si="125"/>
        <v>0</v>
      </c>
      <c r="AB63" s="290">
        <v>286</v>
      </c>
      <c r="AC63" s="292"/>
      <c r="AD63" s="292">
        <f t="shared" si="126"/>
        <v>286</v>
      </c>
      <c r="AE63" s="292"/>
      <c r="AF63" s="292">
        <v>286</v>
      </c>
      <c r="AG63" s="292">
        <f t="shared" si="127"/>
        <v>0</v>
      </c>
      <c r="AH63" s="290"/>
      <c r="AI63" s="290"/>
    </row>
    <row r="64" spans="1:37" s="6" customFormat="1" ht="18.75" customHeight="1" x14ac:dyDescent="0.25">
      <c r="A64" s="19" t="s">
        <v>89</v>
      </c>
      <c r="B64" s="15" t="s">
        <v>62</v>
      </c>
      <c r="C64" s="23"/>
      <c r="D64" s="29">
        <f t="shared" si="30"/>
        <v>2981</v>
      </c>
      <c r="E64" s="31">
        <f t="shared" si="115"/>
        <v>0</v>
      </c>
      <c r="F64" s="29">
        <f t="shared" si="116"/>
        <v>2981</v>
      </c>
      <c r="G64" s="29">
        <f t="shared" si="117"/>
        <v>0</v>
      </c>
      <c r="H64" s="144">
        <f t="shared" si="118"/>
        <v>0</v>
      </c>
      <c r="I64" s="29">
        <f t="shared" si="119"/>
        <v>2981</v>
      </c>
      <c r="J64" s="31">
        <v>2710</v>
      </c>
      <c r="K64" s="31"/>
      <c r="L64" s="29">
        <f t="shared" si="128"/>
        <v>2710</v>
      </c>
      <c r="M64" s="29"/>
      <c r="N64" s="144"/>
      <c r="O64" s="29">
        <f t="shared" si="129"/>
        <v>2710</v>
      </c>
      <c r="P64" s="29">
        <f t="shared" si="12"/>
        <v>271</v>
      </c>
      <c r="Q64" s="31"/>
      <c r="R64" s="88">
        <f t="shared" si="120"/>
        <v>271</v>
      </c>
      <c r="S64" s="149">
        <f t="shared" si="121"/>
        <v>0</v>
      </c>
      <c r="T64" s="157">
        <f t="shared" si="122"/>
        <v>0</v>
      </c>
      <c r="U64" s="88">
        <f t="shared" si="123"/>
        <v>271</v>
      </c>
      <c r="V64" s="88">
        <v>81</v>
      </c>
      <c r="W64" s="88"/>
      <c r="X64" s="88">
        <f t="shared" si="124"/>
        <v>81</v>
      </c>
      <c r="Y64" s="88"/>
      <c r="Z64" s="157"/>
      <c r="AA64" s="88">
        <f t="shared" si="125"/>
        <v>81</v>
      </c>
      <c r="AB64" s="29">
        <v>190</v>
      </c>
      <c r="AC64" s="88"/>
      <c r="AD64" s="88">
        <f t="shared" si="126"/>
        <v>190</v>
      </c>
      <c r="AE64" s="88"/>
      <c r="AF64" s="88"/>
      <c r="AG64" s="88">
        <f t="shared" si="127"/>
        <v>190</v>
      </c>
      <c r="AH64" s="29"/>
      <c r="AI64" s="29"/>
    </row>
    <row r="65" spans="1:35" s="6" customFormat="1" ht="18.75" customHeight="1" x14ac:dyDescent="0.25">
      <c r="A65" s="19" t="s">
        <v>90</v>
      </c>
      <c r="B65" s="89" t="s">
        <v>97</v>
      </c>
      <c r="C65" s="23"/>
      <c r="D65" s="29">
        <f t="shared" si="30"/>
        <v>3146</v>
      </c>
      <c r="E65" s="31">
        <f t="shared" si="115"/>
        <v>0</v>
      </c>
      <c r="F65" s="29">
        <f t="shared" si="116"/>
        <v>3146</v>
      </c>
      <c r="G65" s="29">
        <f t="shared" si="117"/>
        <v>0</v>
      </c>
      <c r="H65" s="144">
        <f t="shared" si="118"/>
        <v>0</v>
      </c>
      <c r="I65" s="29">
        <f t="shared" si="119"/>
        <v>3146</v>
      </c>
      <c r="J65" s="31">
        <v>2860</v>
      </c>
      <c r="K65" s="31"/>
      <c r="L65" s="29">
        <f t="shared" si="128"/>
        <v>2860</v>
      </c>
      <c r="M65" s="29"/>
      <c r="N65" s="144"/>
      <c r="O65" s="29">
        <f t="shared" si="129"/>
        <v>2860</v>
      </c>
      <c r="P65" s="29">
        <f t="shared" si="12"/>
        <v>286</v>
      </c>
      <c r="Q65" s="31"/>
      <c r="R65" s="88">
        <f t="shared" si="120"/>
        <v>286</v>
      </c>
      <c r="S65" s="149">
        <f t="shared" si="121"/>
        <v>0</v>
      </c>
      <c r="T65" s="157">
        <f t="shared" si="122"/>
        <v>0</v>
      </c>
      <c r="U65" s="88">
        <f t="shared" si="123"/>
        <v>286</v>
      </c>
      <c r="V65" s="88">
        <v>0</v>
      </c>
      <c r="W65" s="88"/>
      <c r="X65" s="88">
        <f t="shared" si="124"/>
        <v>0</v>
      </c>
      <c r="Y65" s="88"/>
      <c r="Z65" s="157"/>
      <c r="AA65" s="88">
        <f t="shared" si="125"/>
        <v>0</v>
      </c>
      <c r="AB65" s="29">
        <v>286</v>
      </c>
      <c r="AC65" s="88"/>
      <c r="AD65" s="88">
        <f t="shared" si="126"/>
        <v>286</v>
      </c>
      <c r="AE65" s="88"/>
      <c r="AF65" s="88"/>
      <c r="AG65" s="88">
        <f t="shared" si="127"/>
        <v>286</v>
      </c>
      <c r="AH65" s="29"/>
      <c r="AI65" s="29"/>
    </row>
    <row r="66" spans="1:35" s="6" customFormat="1" ht="18.75" customHeight="1" x14ac:dyDescent="0.25">
      <c r="A66" s="19" t="s">
        <v>91</v>
      </c>
      <c r="B66" s="15" t="s">
        <v>63</v>
      </c>
      <c r="C66" s="23"/>
      <c r="D66" s="29">
        <f t="shared" si="30"/>
        <v>3857</v>
      </c>
      <c r="E66" s="31">
        <f t="shared" si="115"/>
        <v>0</v>
      </c>
      <c r="F66" s="29">
        <f t="shared" si="116"/>
        <v>3648</v>
      </c>
      <c r="G66" s="29">
        <f t="shared" si="117"/>
        <v>0</v>
      </c>
      <c r="H66" s="144">
        <f>N66+T66</f>
        <v>3337</v>
      </c>
      <c r="I66" s="29">
        <f t="shared" si="119"/>
        <v>311</v>
      </c>
      <c r="J66" s="31">
        <v>3507</v>
      </c>
      <c r="K66" s="31"/>
      <c r="L66" s="29">
        <f t="shared" si="128"/>
        <v>3507</v>
      </c>
      <c r="M66" s="29"/>
      <c r="N66" s="144">
        <v>3039</v>
      </c>
      <c r="O66" s="29">
        <f t="shared" si="129"/>
        <v>468</v>
      </c>
      <c r="P66" s="29">
        <f t="shared" si="12"/>
        <v>350</v>
      </c>
      <c r="Q66" s="31"/>
      <c r="R66" s="88">
        <f t="shared" si="120"/>
        <v>141</v>
      </c>
      <c r="S66" s="149">
        <f>Y66+AE66</f>
        <v>0</v>
      </c>
      <c r="T66" s="157">
        <f>298</f>
        <v>298</v>
      </c>
      <c r="U66" s="88">
        <f>AA66+AG66</f>
        <v>-157</v>
      </c>
      <c r="V66" s="88">
        <v>245</v>
      </c>
      <c r="W66" s="88"/>
      <c r="X66" s="88">
        <f t="shared" si="124"/>
        <v>245</v>
      </c>
      <c r="Y66" s="88"/>
      <c r="Z66" s="157">
        <v>209</v>
      </c>
      <c r="AA66" s="88">
        <f>X66+Y66-Z66</f>
        <v>36</v>
      </c>
      <c r="AB66" s="29">
        <v>105</v>
      </c>
      <c r="AC66" s="88">
        <v>209</v>
      </c>
      <c r="AD66" s="88">
        <f t="shared" si="126"/>
        <v>-104</v>
      </c>
      <c r="AE66" s="88"/>
      <c r="AF66" s="88">
        <v>89</v>
      </c>
      <c r="AG66" s="88">
        <f t="shared" si="127"/>
        <v>-193</v>
      </c>
      <c r="AH66" s="29"/>
      <c r="AI66" s="29"/>
    </row>
    <row r="67" spans="1:35" s="309" customFormat="1" ht="18.75" customHeight="1" x14ac:dyDescent="0.25">
      <c r="A67" s="300" t="s">
        <v>92</v>
      </c>
      <c r="B67" s="301" t="s">
        <v>64</v>
      </c>
      <c r="C67" s="302"/>
      <c r="D67" s="303">
        <f t="shared" si="30"/>
        <v>3993</v>
      </c>
      <c r="E67" s="304">
        <f t="shared" si="115"/>
        <v>0</v>
      </c>
      <c r="F67" s="303">
        <f t="shared" si="116"/>
        <v>3993</v>
      </c>
      <c r="G67" s="303">
        <f t="shared" si="117"/>
        <v>0</v>
      </c>
      <c r="H67" s="305">
        <f t="shared" si="118"/>
        <v>3315</v>
      </c>
      <c r="I67" s="303">
        <f t="shared" si="119"/>
        <v>678</v>
      </c>
      <c r="J67" s="304">
        <v>3630</v>
      </c>
      <c r="K67" s="304"/>
      <c r="L67" s="303">
        <f t="shared" si="128"/>
        <v>3630</v>
      </c>
      <c r="M67" s="303"/>
      <c r="N67" s="305">
        <v>2952</v>
      </c>
      <c r="O67" s="303">
        <f t="shared" si="129"/>
        <v>678</v>
      </c>
      <c r="P67" s="303">
        <f t="shared" si="12"/>
        <v>363</v>
      </c>
      <c r="Q67" s="304"/>
      <c r="R67" s="306">
        <f t="shared" si="120"/>
        <v>363</v>
      </c>
      <c r="S67" s="307">
        <f t="shared" si="121"/>
        <v>0</v>
      </c>
      <c r="T67" s="308">
        <f t="shared" si="122"/>
        <v>363</v>
      </c>
      <c r="U67" s="306">
        <f t="shared" si="123"/>
        <v>0</v>
      </c>
      <c r="V67" s="306">
        <v>254</v>
      </c>
      <c r="W67" s="306"/>
      <c r="X67" s="306">
        <f t="shared" si="124"/>
        <v>254</v>
      </c>
      <c r="Y67" s="306"/>
      <c r="Z67" s="308">
        <v>254</v>
      </c>
      <c r="AA67" s="306">
        <f t="shared" si="125"/>
        <v>0</v>
      </c>
      <c r="AB67" s="303">
        <v>109</v>
      </c>
      <c r="AC67" s="306"/>
      <c r="AD67" s="306">
        <f t="shared" si="126"/>
        <v>109</v>
      </c>
      <c r="AE67" s="306"/>
      <c r="AF67" s="306">
        <v>109</v>
      </c>
      <c r="AG67" s="306">
        <f t="shared" si="127"/>
        <v>0</v>
      </c>
      <c r="AH67" s="303"/>
      <c r="AI67" s="303"/>
    </row>
    <row r="68" spans="1:35" s="6" customFormat="1" ht="18.75" customHeight="1" x14ac:dyDescent="0.25">
      <c r="A68" s="19" t="s">
        <v>96</v>
      </c>
      <c r="B68" s="90" t="str">
        <f>B41</f>
        <v>UBND thành phố Gia Nghĩa</v>
      </c>
      <c r="C68" s="23"/>
      <c r="D68" s="29">
        <f t="shared" si="30"/>
        <v>1271</v>
      </c>
      <c r="E68" s="31">
        <f t="shared" si="115"/>
        <v>0</v>
      </c>
      <c r="F68" s="29">
        <f t="shared" si="116"/>
        <v>1271</v>
      </c>
      <c r="G68" s="29">
        <f t="shared" si="117"/>
        <v>0</v>
      </c>
      <c r="H68" s="144">
        <f t="shared" si="118"/>
        <v>0</v>
      </c>
      <c r="I68" s="29">
        <f t="shared" si="119"/>
        <v>1271</v>
      </c>
      <c r="J68" s="31">
        <v>1156</v>
      </c>
      <c r="K68" s="31"/>
      <c r="L68" s="29">
        <f t="shared" si="128"/>
        <v>1156</v>
      </c>
      <c r="M68" s="29"/>
      <c r="N68" s="144"/>
      <c r="O68" s="29">
        <f t="shared" si="129"/>
        <v>1156</v>
      </c>
      <c r="P68" s="29">
        <f t="shared" si="12"/>
        <v>115</v>
      </c>
      <c r="Q68" s="31"/>
      <c r="R68" s="88">
        <f t="shared" si="120"/>
        <v>115</v>
      </c>
      <c r="S68" s="149">
        <f t="shared" si="121"/>
        <v>0</v>
      </c>
      <c r="T68" s="157">
        <f t="shared" si="122"/>
        <v>0</v>
      </c>
      <c r="U68" s="88">
        <f t="shared" si="123"/>
        <v>115</v>
      </c>
      <c r="V68" s="88">
        <v>0</v>
      </c>
      <c r="W68" s="88"/>
      <c r="X68" s="88">
        <f t="shared" si="124"/>
        <v>0</v>
      </c>
      <c r="Y68" s="88"/>
      <c r="Z68" s="157"/>
      <c r="AA68" s="88">
        <f t="shared" si="125"/>
        <v>0</v>
      </c>
      <c r="AB68" s="29">
        <v>115</v>
      </c>
      <c r="AC68" s="88"/>
      <c r="AD68" s="88">
        <f t="shared" si="126"/>
        <v>115</v>
      </c>
      <c r="AE68" s="88"/>
      <c r="AF68" s="88"/>
      <c r="AG68" s="88">
        <f t="shared" si="127"/>
        <v>115</v>
      </c>
      <c r="AH68" s="29"/>
      <c r="AI68" s="29"/>
    </row>
    <row r="69" spans="1:35" s="5" customFormat="1" ht="30" customHeight="1" x14ac:dyDescent="0.25">
      <c r="A69" s="16">
        <v>2</v>
      </c>
      <c r="B69" s="13" t="s">
        <v>113</v>
      </c>
      <c r="C69" s="22" t="s">
        <v>114</v>
      </c>
      <c r="D69" s="28">
        <f t="shared" ref="D69:AI69" si="130">D70+D72</f>
        <v>1683</v>
      </c>
      <c r="E69" s="28">
        <f t="shared" si="130"/>
        <v>0</v>
      </c>
      <c r="F69" s="28">
        <f t="shared" si="130"/>
        <v>1683</v>
      </c>
      <c r="G69" s="28">
        <f t="shared" si="130"/>
        <v>0</v>
      </c>
      <c r="H69" s="143">
        <f t="shared" si="130"/>
        <v>1012</v>
      </c>
      <c r="I69" s="28">
        <f t="shared" si="130"/>
        <v>732</v>
      </c>
      <c r="J69" s="28">
        <f t="shared" si="130"/>
        <v>1530</v>
      </c>
      <c r="K69" s="28">
        <f t="shared" si="130"/>
        <v>0</v>
      </c>
      <c r="L69" s="28">
        <f t="shared" si="130"/>
        <v>1530</v>
      </c>
      <c r="M69" s="28">
        <f t="shared" si="130"/>
        <v>0</v>
      </c>
      <c r="N69" s="143">
        <f t="shared" si="130"/>
        <v>905</v>
      </c>
      <c r="O69" s="28">
        <f t="shared" si="130"/>
        <v>625</v>
      </c>
      <c r="P69" s="28">
        <f t="shared" si="12"/>
        <v>153</v>
      </c>
      <c r="Q69" s="28">
        <f t="shared" si="130"/>
        <v>0</v>
      </c>
      <c r="R69" s="28">
        <f t="shared" si="130"/>
        <v>153</v>
      </c>
      <c r="S69" s="148">
        <f t="shared" si="130"/>
        <v>0</v>
      </c>
      <c r="T69" s="156">
        <f t="shared" si="130"/>
        <v>107</v>
      </c>
      <c r="U69" s="28">
        <f t="shared" si="130"/>
        <v>107</v>
      </c>
      <c r="V69" s="28">
        <f t="shared" si="130"/>
        <v>125</v>
      </c>
      <c r="W69" s="28">
        <f t="shared" si="130"/>
        <v>0</v>
      </c>
      <c r="X69" s="28">
        <f t="shared" si="130"/>
        <v>125</v>
      </c>
      <c r="Y69" s="28">
        <f t="shared" si="130"/>
        <v>0</v>
      </c>
      <c r="Z69" s="156">
        <f t="shared" si="130"/>
        <v>32</v>
      </c>
      <c r="AA69" s="28">
        <f t="shared" si="130"/>
        <v>93</v>
      </c>
      <c r="AB69" s="28">
        <f t="shared" si="130"/>
        <v>28</v>
      </c>
      <c r="AC69" s="28">
        <f t="shared" si="130"/>
        <v>0</v>
      </c>
      <c r="AD69" s="28">
        <f t="shared" si="130"/>
        <v>28</v>
      </c>
      <c r="AE69" s="28">
        <f t="shared" si="130"/>
        <v>0</v>
      </c>
      <c r="AF69" s="28">
        <f t="shared" si="130"/>
        <v>14</v>
      </c>
      <c r="AG69" s="28">
        <f t="shared" si="130"/>
        <v>14</v>
      </c>
      <c r="AH69" s="28">
        <f t="shared" si="130"/>
        <v>0</v>
      </c>
      <c r="AI69" s="28">
        <f t="shared" si="130"/>
        <v>0</v>
      </c>
    </row>
    <row r="70" spans="1:35" s="5" customFormat="1" ht="18.75" customHeight="1" x14ac:dyDescent="0.25">
      <c r="A70" s="17" t="s">
        <v>57</v>
      </c>
      <c r="B70" s="18" t="str">
        <f>B56</f>
        <v>Các Sở, ban, ngành</v>
      </c>
      <c r="C70" s="22"/>
      <c r="D70" s="28">
        <f t="shared" ref="D70:AI70" si="131">D71</f>
        <v>673</v>
      </c>
      <c r="E70" s="28">
        <f t="shared" si="131"/>
        <v>0</v>
      </c>
      <c r="F70" s="28">
        <f t="shared" si="131"/>
        <v>673</v>
      </c>
      <c r="G70" s="28">
        <f t="shared" si="131"/>
        <v>0</v>
      </c>
      <c r="H70" s="143">
        <f t="shared" si="131"/>
        <v>673</v>
      </c>
      <c r="I70" s="28">
        <f t="shared" si="131"/>
        <v>61</v>
      </c>
      <c r="J70" s="28">
        <f t="shared" si="131"/>
        <v>612</v>
      </c>
      <c r="K70" s="28">
        <f t="shared" si="131"/>
        <v>0</v>
      </c>
      <c r="L70" s="28">
        <f t="shared" si="131"/>
        <v>612</v>
      </c>
      <c r="M70" s="28">
        <f t="shared" si="131"/>
        <v>0</v>
      </c>
      <c r="N70" s="143">
        <f t="shared" si="131"/>
        <v>612</v>
      </c>
      <c r="O70" s="28">
        <f t="shared" si="131"/>
        <v>0</v>
      </c>
      <c r="P70" s="28">
        <f t="shared" si="12"/>
        <v>61</v>
      </c>
      <c r="Q70" s="28">
        <f t="shared" si="131"/>
        <v>0</v>
      </c>
      <c r="R70" s="28">
        <f t="shared" si="131"/>
        <v>61</v>
      </c>
      <c r="S70" s="148">
        <f t="shared" si="131"/>
        <v>0</v>
      </c>
      <c r="T70" s="156">
        <f t="shared" si="131"/>
        <v>61</v>
      </c>
      <c r="U70" s="28">
        <f t="shared" si="131"/>
        <v>61</v>
      </c>
      <c r="V70" s="28">
        <f t="shared" si="131"/>
        <v>61</v>
      </c>
      <c r="W70" s="28">
        <f t="shared" si="131"/>
        <v>0</v>
      </c>
      <c r="X70" s="28">
        <f t="shared" si="131"/>
        <v>61</v>
      </c>
      <c r="Y70" s="28">
        <f t="shared" si="131"/>
        <v>0</v>
      </c>
      <c r="Z70" s="156">
        <f t="shared" si="131"/>
        <v>0</v>
      </c>
      <c r="AA70" s="28">
        <f t="shared" si="131"/>
        <v>61</v>
      </c>
      <c r="AB70" s="28">
        <f t="shared" si="131"/>
        <v>0</v>
      </c>
      <c r="AC70" s="28">
        <f t="shared" si="131"/>
        <v>0</v>
      </c>
      <c r="AD70" s="28">
        <f t="shared" si="131"/>
        <v>0</v>
      </c>
      <c r="AE70" s="28">
        <f t="shared" si="131"/>
        <v>0</v>
      </c>
      <c r="AF70" s="28">
        <f t="shared" si="131"/>
        <v>0</v>
      </c>
      <c r="AG70" s="28">
        <f t="shared" si="131"/>
        <v>0</v>
      </c>
      <c r="AH70" s="28">
        <f t="shared" si="131"/>
        <v>0</v>
      </c>
      <c r="AI70" s="28">
        <f t="shared" si="131"/>
        <v>0</v>
      </c>
    </row>
    <row r="71" spans="1:35" s="6" customFormat="1" ht="18.75" customHeight="1" x14ac:dyDescent="0.25">
      <c r="A71" s="19" t="s">
        <v>84</v>
      </c>
      <c r="B71" s="20" t="s">
        <v>94</v>
      </c>
      <c r="C71" s="23"/>
      <c r="D71" s="29">
        <f t="shared" si="30"/>
        <v>673</v>
      </c>
      <c r="E71" s="31">
        <f>K71+Q71</f>
        <v>0</v>
      </c>
      <c r="F71" s="29">
        <f>L71+R71</f>
        <v>673</v>
      </c>
      <c r="G71" s="29">
        <f>M71+S71</f>
        <v>0</v>
      </c>
      <c r="H71" s="144">
        <f>N71+T71</f>
        <v>673</v>
      </c>
      <c r="I71" s="29">
        <f>O71+U71</f>
        <v>61</v>
      </c>
      <c r="J71" s="31">
        <v>612</v>
      </c>
      <c r="K71" s="31"/>
      <c r="L71" s="29">
        <f t="shared" ref="L71" si="132">J71-K71</f>
        <v>612</v>
      </c>
      <c r="M71" s="29"/>
      <c r="N71" s="144">
        <v>612</v>
      </c>
      <c r="O71" s="29">
        <f t="shared" ref="O71" si="133">L71+M71-N71</f>
        <v>0</v>
      </c>
      <c r="P71" s="29">
        <f t="shared" si="12"/>
        <v>61</v>
      </c>
      <c r="Q71" s="31"/>
      <c r="R71" s="88">
        <f t="shared" ref="R71" si="134">X71+AD71</f>
        <v>61</v>
      </c>
      <c r="S71" s="149">
        <f t="shared" ref="S71" si="135">Y71+AE71</f>
        <v>0</v>
      </c>
      <c r="T71" s="157">
        <v>61</v>
      </c>
      <c r="U71" s="88">
        <f t="shared" ref="U71" si="136">AA71+AG71</f>
        <v>61</v>
      </c>
      <c r="V71" s="88">
        <v>61</v>
      </c>
      <c r="W71" s="88"/>
      <c r="X71" s="88">
        <f>V71-W71</f>
        <v>61</v>
      </c>
      <c r="Y71" s="88"/>
      <c r="Z71" s="157"/>
      <c r="AA71" s="88">
        <f>X71+Y71-Z71</f>
        <v>61</v>
      </c>
      <c r="AB71" s="29">
        <v>0</v>
      </c>
      <c r="AC71" s="88"/>
      <c r="AD71" s="88">
        <f>AB71-AC71</f>
        <v>0</v>
      </c>
      <c r="AE71" s="88"/>
      <c r="AF71" s="88"/>
      <c r="AG71" s="88">
        <f>AD71+AE71-AF71</f>
        <v>0</v>
      </c>
      <c r="AH71" s="29"/>
      <c r="AI71" s="29"/>
    </row>
    <row r="72" spans="1:35" s="5" customFormat="1" ht="18.75" customHeight="1" x14ac:dyDescent="0.25">
      <c r="A72" s="17" t="s">
        <v>57</v>
      </c>
      <c r="B72" s="18" t="str">
        <f>B60</f>
        <v>Phân cấp cho cấp huyện</v>
      </c>
      <c r="C72" s="22"/>
      <c r="D72" s="28">
        <f>D78+D79</f>
        <v>1010</v>
      </c>
      <c r="E72" s="28">
        <f t="shared" ref="E72:AI72" si="137">E78+E79</f>
        <v>0</v>
      </c>
      <c r="F72" s="28">
        <f t="shared" si="137"/>
        <v>1010</v>
      </c>
      <c r="G72" s="28">
        <f t="shared" si="137"/>
        <v>0</v>
      </c>
      <c r="H72" s="143">
        <f t="shared" si="137"/>
        <v>339</v>
      </c>
      <c r="I72" s="28">
        <f t="shared" si="137"/>
        <v>671</v>
      </c>
      <c r="J72" s="28">
        <f t="shared" si="137"/>
        <v>918</v>
      </c>
      <c r="K72" s="28">
        <f t="shared" si="137"/>
        <v>0</v>
      </c>
      <c r="L72" s="28">
        <f t="shared" si="137"/>
        <v>918</v>
      </c>
      <c r="M72" s="28">
        <f t="shared" si="137"/>
        <v>0</v>
      </c>
      <c r="N72" s="143">
        <f t="shared" si="137"/>
        <v>293</v>
      </c>
      <c r="O72" s="28">
        <f t="shared" si="137"/>
        <v>625</v>
      </c>
      <c r="P72" s="28">
        <f t="shared" si="12"/>
        <v>92</v>
      </c>
      <c r="Q72" s="28">
        <f t="shared" si="137"/>
        <v>0</v>
      </c>
      <c r="R72" s="28">
        <f t="shared" si="137"/>
        <v>92</v>
      </c>
      <c r="S72" s="148">
        <f t="shared" si="137"/>
        <v>0</v>
      </c>
      <c r="T72" s="156">
        <f t="shared" si="137"/>
        <v>46</v>
      </c>
      <c r="U72" s="28">
        <f t="shared" si="137"/>
        <v>46</v>
      </c>
      <c r="V72" s="28">
        <f t="shared" si="137"/>
        <v>64</v>
      </c>
      <c r="W72" s="28">
        <f t="shared" si="137"/>
        <v>0</v>
      </c>
      <c r="X72" s="28">
        <f t="shared" si="137"/>
        <v>64</v>
      </c>
      <c r="Y72" s="28">
        <f t="shared" si="137"/>
        <v>0</v>
      </c>
      <c r="Z72" s="156">
        <f t="shared" si="137"/>
        <v>32</v>
      </c>
      <c r="AA72" s="28">
        <f t="shared" si="137"/>
        <v>32</v>
      </c>
      <c r="AB72" s="28">
        <f t="shared" si="137"/>
        <v>28</v>
      </c>
      <c r="AC72" s="28">
        <f t="shared" si="137"/>
        <v>0</v>
      </c>
      <c r="AD72" s="28">
        <f t="shared" si="137"/>
        <v>28</v>
      </c>
      <c r="AE72" s="28">
        <f t="shared" si="137"/>
        <v>0</v>
      </c>
      <c r="AF72" s="28">
        <f t="shared" si="137"/>
        <v>14</v>
      </c>
      <c r="AG72" s="28">
        <f t="shared" si="137"/>
        <v>14</v>
      </c>
      <c r="AH72" s="28">
        <f t="shared" si="137"/>
        <v>0</v>
      </c>
      <c r="AI72" s="28">
        <f t="shared" si="137"/>
        <v>0</v>
      </c>
    </row>
    <row r="73" spans="1:35" s="6" customFormat="1" ht="18.75" hidden="1" customHeight="1" x14ac:dyDescent="0.25">
      <c r="A73" s="19"/>
      <c r="B73" s="21" t="s">
        <v>86</v>
      </c>
      <c r="C73" s="23"/>
      <c r="D73" s="29">
        <f t="shared" si="30"/>
        <v>0</v>
      </c>
      <c r="E73" s="31"/>
      <c r="F73" s="29"/>
      <c r="G73" s="29"/>
      <c r="H73" s="144"/>
      <c r="I73" s="29"/>
      <c r="J73" s="31">
        <v>0</v>
      </c>
      <c r="K73" s="31"/>
      <c r="L73" s="29"/>
      <c r="M73" s="29"/>
      <c r="N73" s="144"/>
      <c r="O73" s="29"/>
      <c r="P73" s="28">
        <f t="shared" si="12"/>
        <v>0</v>
      </c>
      <c r="Q73" s="31"/>
      <c r="R73" s="27"/>
      <c r="S73" s="147"/>
      <c r="T73" s="155"/>
      <c r="U73" s="27"/>
      <c r="V73" s="27"/>
      <c r="W73" s="27"/>
      <c r="X73" s="27"/>
      <c r="Y73" s="27"/>
      <c r="Z73" s="155"/>
      <c r="AA73" s="27"/>
      <c r="AB73" s="29"/>
      <c r="AC73" s="27"/>
      <c r="AD73" s="27"/>
      <c r="AE73" s="27"/>
      <c r="AF73" s="27"/>
      <c r="AG73" s="27"/>
      <c r="AH73" s="29"/>
      <c r="AI73" s="29"/>
    </row>
    <row r="74" spans="1:35" s="6" customFormat="1" ht="18.75" hidden="1" customHeight="1" x14ac:dyDescent="0.25">
      <c r="A74" s="19"/>
      <c r="B74" s="15" t="s">
        <v>60</v>
      </c>
      <c r="C74" s="23"/>
      <c r="D74" s="29">
        <f t="shared" si="30"/>
        <v>0</v>
      </c>
      <c r="E74" s="31"/>
      <c r="F74" s="29"/>
      <c r="G74" s="29"/>
      <c r="H74" s="144"/>
      <c r="I74" s="29"/>
      <c r="J74" s="31">
        <v>0</v>
      </c>
      <c r="K74" s="31"/>
      <c r="L74" s="29"/>
      <c r="M74" s="29"/>
      <c r="N74" s="144"/>
      <c r="O74" s="29"/>
      <c r="P74" s="28">
        <f t="shared" si="12"/>
        <v>0</v>
      </c>
      <c r="Q74" s="31"/>
      <c r="R74" s="27"/>
      <c r="S74" s="147"/>
      <c r="T74" s="155"/>
      <c r="U74" s="27"/>
      <c r="V74" s="27"/>
      <c r="W74" s="27"/>
      <c r="X74" s="27"/>
      <c r="Y74" s="27"/>
      <c r="Z74" s="155"/>
      <c r="AA74" s="27"/>
      <c r="AB74" s="29"/>
      <c r="AC74" s="27"/>
      <c r="AD74" s="27"/>
      <c r="AE74" s="27"/>
      <c r="AF74" s="27"/>
      <c r="AG74" s="27"/>
      <c r="AH74" s="29"/>
      <c r="AI74" s="29"/>
    </row>
    <row r="75" spans="1:35" s="6" customFormat="1" ht="18.75" hidden="1" customHeight="1" x14ac:dyDescent="0.25">
      <c r="A75" s="19"/>
      <c r="B75" s="15" t="s">
        <v>61</v>
      </c>
      <c r="C75" s="23"/>
      <c r="D75" s="29">
        <f t="shared" si="30"/>
        <v>0</v>
      </c>
      <c r="E75" s="31"/>
      <c r="F75" s="29"/>
      <c r="G75" s="29"/>
      <c r="H75" s="144"/>
      <c r="I75" s="29"/>
      <c r="J75" s="31">
        <v>0</v>
      </c>
      <c r="K75" s="31"/>
      <c r="L75" s="29"/>
      <c r="M75" s="29"/>
      <c r="N75" s="144"/>
      <c r="O75" s="29"/>
      <c r="P75" s="28">
        <f t="shared" ref="P75:P126" si="138">V75+AB75</f>
        <v>0</v>
      </c>
      <c r="Q75" s="31"/>
      <c r="R75" s="27"/>
      <c r="S75" s="147"/>
      <c r="T75" s="155"/>
      <c r="U75" s="27"/>
      <c r="V75" s="27"/>
      <c r="W75" s="27"/>
      <c r="X75" s="27"/>
      <c r="Y75" s="27"/>
      <c r="Z75" s="155"/>
      <c r="AA75" s="27"/>
      <c r="AB75" s="29"/>
      <c r="AC75" s="27"/>
      <c r="AD75" s="27"/>
      <c r="AE75" s="27"/>
      <c r="AF75" s="27"/>
      <c r="AG75" s="27"/>
      <c r="AH75" s="29"/>
      <c r="AI75" s="29"/>
    </row>
    <row r="76" spans="1:35" s="6" customFormat="1" ht="18.75" hidden="1" customHeight="1" x14ac:dyDescent="0.25">
      <c r="A76" s="19"/>
      <c r="B76" s="15" t="s">
        <v>62</v>
      </c>
      <c r="C76" s="23"/>
      <c r="D76" s="29">
        <f t="shared" si="30"/>
        <v>0</v>
      </c>
      <c r="E76" s="31"/>
      <c r="F76" s="29"/>
      <c r="G76" s="29"/>
      <c r="H76" s="144"/>
      <c r="I76" s="29"/>
      <c r="J76" s="31">
        <v>0</v>
      </c>
      <c r="K76" s="31"/>
      <c r="L76" s="29"/>
      <c r="M76" s="29"/>
      <c r="N76" s="144"/>
      <c r="O76" s="29"/>
      <c r="P76" s="28">
        <f t="shared" si="138"/>
        <v>0</v>
      </c>
      <c r="Q76" s="31"/>
      <c r="R76" s="27"/>
      <c r="S76" s="147"/>
      <c r="T76" s="155"/>
      <c r="U76" s="27"/>
      <c r="V76" s="27"/>
      <c r="W76" s="27"/>
      <c r="X76" s="27"/>
      <c r="Y76" s="27"/>
      <c r="Z76" s="155"/>
      <c r="AA76" s="27"/>
      <c r="AB76" s="29"/>
      <c r="AC76" s="27"/>
      <c r="AD76" s="27"/>
      <c r="AE76" s="27"/>
      <c r="AF76" s="27"/>
      <c r="AG76" s="27"/>
      <c r="AH76" s="29"/>
      <c r="AI76" s="29"/>
    </row>
    <row r="77" spans="1:35" s="6" customFormat="1" ht="18.75" hidden="1" customHeight="1" x14ac:dyDescent="0.25">
      <c r="A77" s="19"/>
      <c r="B77" s="89" t="s">
        <v>97</v>
      </c>
      <c r="C77" s="23"/>
      <c r="D77" s="29">
        <f t="shared" si="30"/>
        <v>0</v>
      </c>
      <c r="E77" s="31"/>
      <c r="F77" s="29"/>
      <c r="G77" s="29"/>
      <c r="H77" s="144"/>
      <c r="I77" s="29"/>
      <c r="J77" s="31">
        <v>0</v>
      </c>
      <c r="K77" s="31"/>
      <c r="L77" s="29"/>
      <c r="M77" s="29"/>
      <c r="N77" s="144"/>
      <c r="O77" s="29"/>
      <c r="P77" s="28">
        <f t="shared" si="138"/>
        <v>0</v>
      </c>
      <c r="Q77" s="31"/>
      <c r="R77" s="27"/>
      <c r="S77" s="147"/>
      <c r="T77" s="155"/>
      <c r="U77" s="27"/>
      <c r="V77" s="27"/>
      <c r="W77" s="27"/>
      <c r="X77" s="27"/>
      <c r="Y77" s="27"/>
      <c r="Z77" s="155"/>
      <c r="AA77" s="27"/>
      <c r="AB77" s="29"/>
      <c r="AC77" s="27"/>
      <c r="AD77" s="27"/>
      <c r="AE77" s="27"/>
      <c r="AF77" s="27"/>
      <c r="AG77" s="27"/>
      <c r="AH77" s="29"/>
      <c r="AI77" s="29"/>
    </row>
    <row r="78" spans="1:35" s="152" customFormat="1" ht="18.75" customHeight="1" x14ac:dyDescent="0.25">
      <c r="A78" s="160" t="s">
        <v>84</v>
      </c>
      <c r="B78" s="161" t="s">
        <v>63</v>
      </c>
      <c r="C78" s="162"/>
      <c r="D78" s="158">
        <f>J78+P78</f>
        <v>508</v>
      </c>
      <c r="E78" s="163">
        <f t="shared" ref="E78:E79" si="139">K78+Q78</f>
        <v>0</v>
      </c>
      <c r="F78" s="158">
        <f t="shared" ref="F78:F79" si="140">L78+R78</f>
        <v>508</v>
      </c>
      <c r="G78" s="158">
        <f t="shared" ref="G78:G79" si="141">M78+S78</f>
        <v>0</v>
      </c>
      <c r="H78" s="158">
        <f t="shared" ref="H78:H79" si="142">N78+T78</f>
        <v>339</v>
      </c>
      <c r="I78" s="158">
        <f t="shared" ref="I78:I79" si="143">O78+U78</f>
        <v>169</v>
      </c>
      <c r="J78" s="163">
        <v>462</v>
      </c>
      <c r="K78" s="163"/>
      <c r="L78" s="158">
        <f t="shared" ref="L78" si="144">J78-K78</f>
        <v>462</v>
      </c>
      <c r="M78" s="158"/>
      <c r="N78" s="158">
        <v>293</v>
      </c>
      <c r="O78" s="158">
        <f t="shared" ref="O78" si="145">L78+M78-N78</f>
        <v>169</v>
      </c>
      <c r="P78" s="158">
        <f t="shared" si="138"/>
        <v>46</v>
      </c>
      <c r="Q78" s="163"/>
      <c r="R78" s="157">
        <f t="shared" ref="R78:R79" si="146">X78+AD78</f>
        <v>46</v>
      </c>
      <c r="S78" s="157">
        <f t="shared" ref="S78:S79" si="147">Y78+AE78</f>
        <v>0</v>
      </c>
      <c r="T78" s="157">
        <v>46</v>
      </c>
      <c r="U78" s="157">
        <f t="shared" ref="U78:U79" si="148">AA78+AG78</f>
        <v>0</v>
      </c>
      <c r="V78" s="157">
        <v>32</v>
      </c>
      <c r="W78" s="157"/>
      <c r="X78" s="157">
        <f t="shared" ref="X78:X79" si="149">V78-W78</f>
        <v>32</v>
      </c>
      <c r="Y78" s="157"/>
      <c r="Z78" s="157">
        <v>32</v>
      </c>
      <c r="AA78" s="157">
        <f t="shared" ref="AA78:AA79" si="150">X78+Y78-Z78</f>
        <v>0</v>
      </c>
      <c r="AB78" s="158">
        <v>14</v>
      </c>
      <c r="AC78" s="157"/>
      <c r="AD78" s="157">
        <f t="shared" ref="AD78:AD79" si="151">AB78-AC78</f>
        <v>14</v>
      </c>
      <c r="AE78" s="157"/>
      <c r="AF78" s="157">
        <v>14</v>
      </c>
      <c r="AG78" s="157">
        <f t="shared" ref="AG78:AG79" si="152">AD78+AE78-AF78</f>
        <v>0</v>
      </c>
      <c r="AH78" s="158"/>
      <c r="AI78" s="158"/>
    </row>
    <row r="79" spans="1:35" s="6" customFormat="1" ht="18.75" customHeight="1" x14ac:dyDescent="0.25">
      <c r="A79" s="19" t="s">
        <v>87</v>
      </c>
      <c r="B79" s="15" t="s">
        <v>64</v>
      </c>
      <c r="C79" s="23"/>
      <c r="D79" s="29">
        <f t="shared" si="30"/>
        <v>502</v>
      </c>
      <c r="E79" s="31">
        <f t="shared" si="139"/>
        <v>0</v>
      </c>
      <c r="F79" s="29">
        <f t="shared" si="140"/>
        <v>502</v>
      </c>
      <c r="G79" s="29">
        <f t="shared" si="141"/>
        <v>0</v>
      </c>
      <c r="H79" s="144">
        <f t="shared" si="142"/>
        <v>0</v>
      </c>
      <c r="I79" s="29">
        <f t="shared" si="143"/>
        <v>502</v>
      </c>
      <c r="J79" s="31">
        <v>456</v>
      </c>
      <c r="K79" s="31"/>
      <c r="L79" s="29">
        <f t="shared" ref="L79" si="153">J79-K79</f>
        <v>456</v>
      </c>
      <c r="M79" s="29"/>
      <c r="N79" s="144"/>
      <c r="O79" s="29">
        <f t="shared" ref="O79" si="154">L79+M79-N79</f>
        <v>456</v>
      </c>
      <c r="P79" s="29">
        <f t="shared" si="138"/>
        <v>46</v>
      </c>
      <c r="Q79" s="31"/>
      <c r="R79" s="88">
        <f t="shared" si="146"/>
        <v>46</v>
      </c>
      <c r="S79" s="149">
        <f t="shared" si="147"/>
        <v>0</v>
      </c>
      <c r="T79" s="157">
        <f t="shared" ref="T79" si="155">Z79+AF79</f>
        <v>0</v>
      </c>
      <c r="U79" s="88">
        <f t="shared" si="148"/>
        <v>46</v>
      </c>
      <c r="V79" s="88">
        <v>32</v>
      </c>
      <c r="W79" s="88"/>
      <c r="X79" s="88">
        <f t="shared" si="149"/>
        <v>32</v>
      </c>
      <c r="Y79" s="88"/>
      <c r="Z79" s="157"/>
      <c r="AA79" s="88">
        <f t="shared" si="150"/>
        <v>32</v>
      </c>
      <c r="AB79" s="29">
        <v>14</v>
      </c>
      <c r="AC79" s="88"/>
      <c r="AD79" s="88">
        <f t="shared" si="151"/>
        <v>14</v>
      </c>
      <c r="AE79" s="88"/>
      <c r="AF79" s="88"/>
      <c r="AG79" s="88">
        <f t="shared" si="152"/>
        <v>14</v>
      </c>
      <c r="AH79" s="29"/>
      <c r="AI79" s="29"/>
    </row>
    <row r="80" spans="1:35" s="5" customFormat="1" ht="18.75" customHeight="1" x14ac:dyDescent="0.25">
      <c r="A80" s="12">
        <v>3</v>
      </c>
      <c r="B80" s="13" t="s">
        <v>93</v>
      </c>
      <c r="C80" s="22" t="s">
        <v>114</v>
      </c>
      <c r="D80" s="28">
        <f>D81+D83</f>
        <v>8269</v>
      </c>
      <c r="E80" s="28">
        <f t="shared" ref="E80:AI80" si="156">E81+E83</f>
        <v>0</v>
      </c>
      <c r="F80" s="28">
        <f t="shared" si="156"/>
        <v>8269</v>
      </c>
      <c r="G80" s="28">
        <f t="shared" si="156"/>
        <v>0</v>
      </c>
      <c r="H80" s="143">
        <f t="shared" si="156"/>
        <v>916</v>
      </c>
      <c r="I80" s="28">
        <f t="shared" si="156"/>
        <v>7353</v>
      </c>
      <c r="J80" s="28">
        <f t="shared" si="156"/>
        <v>7517</v>
      </c>
      <c r="K80" s="28">
        <f t="shared" si="156"/>
        <v>0</v>
      </c>
      <c r="L80" s="28">
        <f t="shared" si="156"/>
        <v>7517</v>
      </c>
      <c r="M80" s="28">
        <f t="shared" si="156"/>
        <v>0</v>
      </c>
      <c r="N80" s="143">
        <f t="shared" si="156"/>
        <v>887</v>
      </c>
      <c r="O80" s="28">
        <f t="shared" si="156"/>
        <v>6630</v>
      </c>
      <c r="P80" s="28">
        <f t="shared" si="156"/>
        <v>752</v>
      </c>
      <c r="Q80" s="28">
        <f t="shared" si="156"/>
        <v>0</v>
      </c>
      <c r="R80" s="28">
        <f t="shared" si="156"/>
        <v>752</v>
      </c>
      <c r="S80" s="148">
        <f t="shared" si="156"/>
        <v>0</v>
      </c>
      <c r="T80" s="156">
        <f t="shared" si="156"/>
        <v>29</v>
      </c>
      <c r="U80" s="28">
        <f t="shared" si="156"/>
        <v>723</v>
      </c>
      <c r="V80" s="28">
        <f t="shared" si="156"/>
        <v>582</v>
      </c>
      <c r="W80" s="28">
        <f t="shared" si="156"/>
        <v>0</v>
      </c>
      <c r="X80" s="28">
        <f t="shared" si="156"/>
        <v>582</v>
      </c>
      <c r="Y80" s="28">
        <f t="shared" si="156"/>
        <v>0</v>
      </c>
      <c r="Z80" s="156">
        <f t="shared" si="156"/>
        <v>20</v>
      </c>
      <c r="AA80" s="28">
        <f t="shared" si="156"/>
        <v>562</v>
      </c>
      <c r="AB80" s="28">
        <f t="shared" si="156"/>
        <v>170</v>
      </c>
      <c r="AC80" s="28">
        <f t="shared" si="156"/>
        <v>0</v>
      </c>
      <c r="AD80" s="28">
        <f t="shared" si="156"/>
        <v>170</v>
      </c>
      <c r="AE80" s="28">
        <f t="shared" si="156"/>
        <v>0</v>
      </c>
      <c r="AF80" s="28">
        <f t="shared" si="156"/>
        <v>9</v>
      </c>
      <c r="AG80" s="28">
        <f t="shared" si="156"/>
        <v>161</v>
      </c>
      <c r="AH80" s="28">
        <f t="shared" si="156"/>
        <v>0</v>
      </c>
      <c r="AI80" s="28">
        <f t="shared" si="156"/>
        <v>0</v>
      </c>
    </row>
    <row r="81" spans="1:35" s="5" customFormat="1" ht="18.75" customHeight="1" x14ac:dyDescent="0.25">
      <c r="A81" s="17" t="s">
        <v>57</v>
      </c>
      <c r="B81" s="18" t="str">
        <f>B56</f>
        <v>Các Sở, ban, ngành</v>
      </c>
      <c r="C81" s="22"/>
      <c r="D81" s="28">
        <f>D82</f>
        <v>5788</v>
      </c>
      <c r="E81" s="28">
        <f t="shared" ref="E81:AI81" si="157">E82</f>
        <v>0</v>
      </c>
      <c r="F81" s="28">
        <f t="shared" si="157"/>
        <v>5788</v>
      </c>
      <c r="G81" s="28">
        <f t="shared" si="157"/>
        <v>0</v>
      </c>
      <c r="H81" s="143">
        <f t="shared" si="157"/>
        <v>747</v>
      </c>
      <c r="I81" s="28">
        <f t="shared" si="157"/>
        <v>5041</v>
      </c>
      <c r="J81" s="28">
        <f t="shared" si="157"/>
        <v>5262</v>
      </c>
      <c r="K81" s="28">
        <f t="shared" si="157"/>
        <v>0</v>
      </c>
      <c r="L81" s="28">
        <f t="shared" si="157"/>
        <v>5262</v>
      </c>
      <c r="M81" s="28">
        <f t="shared" si="157"/>
        <v>0</v>
      </c>
      <c r="N81" s="143">
        <f t="shared" si="157"/>
        <v>747</v>
      </c>
      <c r="O81" s="28">
        <f t="shared" si="157"/>
        <v>4515</v>
      </c>
      <c r="P81" s="28">
        <f t="shared" si="157"/>
        <v>526</v>
      </c>
      <c r="Q81" s="28">
        <f t="shared" si="157"/>
        <v>0</v>
      </c>
      <c r="R81" s="28">
        <f t="shared" si="157"/>
        <v>526</v>
      </c>
      <c r="S81" s="148">
        <f t="shared" si="157"/>
        <v>0</v>
      </c>
      <c r="T81" s="156">
        <f t="shared" si="157"/>
        <v>0</v>
      </c>
      <c r="U81" s="28">
        <f t="shared" si="157"/>
        <v>526</v>
      </c>
      <c r="V81" s="28">
        <f t="shared" si="157"/>
        <v>526</v>
      </c>
      <c r="W81" s="28">
        <f t="shared" si="157"/>
        <v>0</v>
      </c>
      <c r="X81" s="28">
        <f t="shared" si="157"/>
        <v>526</v>
      </c>
      <c r="Y81" s="28">
        <f t="shared" si="157"/>
        <v>0</v>
      </c>
      <c r="Z81" s="156">
        <f t="shared" si="157"/>
        <v>0</v>
      </c>
      <c r="AA81" s="28">
        <f t="shared" si="157"/>
        <v>526</v>
      </c>
      <c r="AB81" s="28">
        <f t="shared" si="157"/>
        <v>0</v>
      </c>
      <c r="AC81" s="28">
        <f t="shared" si="157"/>
        <v>0</v>
      </c>
      <c r="AD81" s="28">
        <f t="shared" si="157"/>
        <v>0</v>
      </c>
      <c r="AE81" s="28">
        <f t="shared" si="157"/>
        <v>0</v>
      </c>
      <c r="AF81" s="28">
        <f t="shared" si="157"/>
        <v>0</v>
      </c>
      <c r="AG81" s="28">
        <f t="shared" si="157"/>
        <v>0</v>
      </c>
      <c r="AH81" s="28">
        <f t="shared" si="157"/>
        <v>0</v>
      </c>
      <c r="AI81" s="28">
        <f t="shared" si="157"/>
        <v>0</v>
      </c>
    </row>
    <row r="82" spans="1:35" s="152" customFormat="1" ht="18.75" customHeight="1" x14ac:dyDescent="0.25">
      <c r="A82" s="160" t="s">
        <v>84</v>
      </c>
      <c r="B82" s="164" t="s">
        <v>94</v>
      </c>
      <c r="C82" s="162"/>
      <c r="D82" s="158">
        <f t="shared" ref="D82:I82" si="158">J82+P82</f>
        <v>5788</v>
      </c>
      <c r="E82" s="163">
        <f t="shared" si="158"/>
        <v>0</v>
      </c>
      <c r="F82" s="158">
        <f t="shared" si="158"/>
        <v>5788</v>
      </c>
      <c r="G82" s="158">
        <f t="shared" si="158"/>
        <v>0</v>
      </c>
      <c r="H82" s="158">
        <f>N82+T82</f>
        <v>747</v>
      </c>
      <c r="I82" s="158">
        <f t="shared" si="158"/>
        <v>5041</v>
      </c>
      <c r="J82" s="163">
        <v>5262</v>
      </c>
      <c r="K82" s="163"/>
      <c r="L82" s="158">
        <f t="shared" ref="L82" si="159">J82-K82</f>
        <v>5262</v>
      </c>
      <c r="M82" s="158"/>
      <c r="N82" s="158">
        <v>747</v>
      </c>
      <c r="O82" s="158">
        <f t="shared" ref="O82" si="160">L82+M82-N82</f>
        <v>4515</v>
      </c>
      <c r="P82" s="158">
        <f t="shared" si="138"/>
        <v>526</v>
      </c>
      <c r="Q82" s="163"/>
      <c r="R82" s="157">
        <f t="shared" ref="R82" si="161">X82+AD82</f>
        <v>526</v>
      </c>
      <c r="S82" s="157">
        <f t="shared" ref="S82" si="162">Y82+AE82</f>
        <v>0</v>
      </c>
      <c r="T82" s="157">
        <v>0</v>
      </c>
      <c r="U82" s="157">
        <f t="shared" ref="U82" si="163">AA82+AG82</f>
        <v>526</v>
      </c>
      <c r="V82" s="157">
        <v>526</v>
      </c>
      <c r="W82" s="157"/>
      <c r="X82" s="157">
        <f>V82-W82</f>
        <v>526</v>
      </c>
      <c r="Y82" s="157"/>
      <c r="Z82" s="157"/>
      <c r="AA82" s="157">
        <f>X82+Y82-Z82</f>
        <v>526</v>
      </c>
      <c r="AB82" s="158">
        <v>0</v>
      </c>
      <c r="AC82" s="157"/>
      <c r="AD82" s="157">
        <f>AB82-AC82</f>
        <v>0</v>
      </c>
      <c r="AE82" s="157"/>
      <c r="AF82" s="157"/>
      <c r="AG82" s="157">
        <f>AD82+AE82-AF82</f>
        <v>0</v>
      </c>
      <c r="AH82" s="158"/>
      <c r="AI82" s="158"/>
    </row>
    <row r="83" spans="1:35" s="5" customFormat="1" ht="18.75" customHeight="1" x14ac:dyDescent="0.25">
      <c r="A83" s="17" t="s">
        <v>57</v>
      </c>
      <c r="B83" s="18" t="str">
        <f>B72</f>
        <v>Phân cấp cho cấp huyện</v>
      </c>
      <c r="C83" s="22"/>
      <c r="D83" s="28">
        <f>SUM(D84:D91)</f>
        <v>2481</v>
      </c>
      <c r="E83" s="28">
        <f t="shared" ref="E83:AI83" si="164">SUM(E84:E91)</f>
        <v>0</v>
      </c>
      <c r="F83" s="28">
        <f t="shared" si="164"/>
        <v>2481</v>
      </c>
      <c r="G83" s="28">
        <f t="shared" si="164"/>
        <v>0</v>
      </c>
      <c r="H83" s="143">
        <f t="shared" si="164"/>
        <v>169</v>
      </c>
      <c r="I83" s="28">
        <f t="shared" si="164"/>
        <v>2312</v>
      </c>
      <c r="J83" s="28">
        <f t="shared" si="164"/>
        <v>2255</v>
      </c>
      <c r="K83" s="28">
        <f t="shared" si="164"/>
        <v>0</v>
      </c>
      <c r="L83" s="28">
        <f t="shared" si="164"/>
        <v>2255</v>
      </c>
      <c r="M83" s="28">
        <f t="shared" si="164"/>
        <v>0</v>
      </c>
      <c r="N83" s="143">
        <f t="shared" si="164"/>
        <v>140</v>
      </c>
      <c r="O83" s="28">
        <f t="shared" si="164"/>
        <v>2115</v>
      </c>
      <c r="P83" s="28">
        <f t="shared" si="138"/>
        <v>226</v>
      </c>
      <c r="Q83" s="28">
        <f>SUM(Q84:Q91)</f>
        <v>0</v>
      </c>
      <c r="R83" s="28">
        <f t="shared" si="164"/>
        <v>226</v>
      </c>
      <c r="S83" s="148">
        <f t="shared" si="164"/>
        <v>0</v>
      </c>
      <c r="T83" s="156">
        <f t="shared" si="164"/>
        <v>29</v>
      </c>
      <c r="U83" s="28">
        <f t="shared" si="164"/>
        <v>197</v>
      </c>
      <c r="V83" s="28">
        <f t="shared" si="164"/>
        <v>56</v>
      </c>
      <c r="W83" s="28">
        <f t="shared" si="164"/>
        <v>0</v>
      </c>
      <c r="X83" s="28">
        <f t="shared" si="164"/>
        <v>56</v>
      </c>
      <c r="Y83" s="28">
        <f t="shared" si="164"/>
        <v>0</v>
      </c>
      <c r="Z83" s="156">
        <f t="shared" si="164"/>
        <v>20</v>
      </c>
      <c r="AA83" s="28">
        <f t="shared" si="164"/>
        <v>36</v>
      </c>
      <c r="AB83" s="28">
        <f t="shared" si="164"/>
        <v>170</v>
      </c>
      <c r="AC83" s="28">
        <f t="shared" si="164"/>
        <v>0</v>
      </c>
      <c r="AD83" s="28">
        <f t="shared" si="164"/>
        <v>170</v>
      </c>
      <c r="AE83" s="28">
        <f t="shared" si="164"/>
        <v>0</v>
      </c>
      <c r="AF83" s="28">
        <f t="shared" si="164"/>
        <v>9</v>
      </c>
      <c r="AG83" s="28">
        <f t="shared" si="164"/>
        <v>161</v>
      </c>
      <c r="AH83" s="28">
        <f t="shared" si="164"/>
        <v>0</v>
      </c>
      <c r="AI83" s="28">
        <f t="shared" si="164"/>
        <v>0</v>
      </c>
    </row>
    <row r="84" spans="1:35" s="6" customFormat="1" ht="18.75" customHeight="1" x14ac:dyDescent="0.25">
      <c r="A84" s="19" t="s">
        <v>84</v>
      </c>
      <c r="B84" s="21" t="s">
        <v>86</v>
      </c>
      <c r="C84" s="23"/>
      <c r="D84" s="29">
        <f t="shared" si="30"/>
        <v>350</v>
      </c>
      <c r="E84" s="31">
        <f t="shared" ref="E84:E91" si="165">K84+Q84</f>
        <v>0</v>
      </c>
      <c r="F84" s="29">
        <f t="shared" ref="F84:F91" si="166">L84+R84</f>
        <v>350</v>
      </c>
      <c r="G84" s="29">
        <f t="shared" ref="G84:G91" si="167">M84+S84</f>
        <v>0</v>
      </c>
      <c r="H84" s="144">
        <f t="shared" ref="H84:H91" si="168">N84+T84</f>
        <v>0</v>
      </c>
      <c r="I84" s="29">
        <f t="shared" ref="I84:I91" si="169">O84+U84</f>
        <v>350</v>
      </c>
      <c r="J84" s="31">
        <v>318</v>
      </c>
      <c r="K84" s="31"/>
      <c r="L84" s="29">
        <f t="shared" ref="L84:L91" si="170">J84-K84</f>
        <v>318</v>
      </c>
      <c r="M84" s="29"/>
      <c r="N84" s="144"/>
      <c r="O84" s="29">
        <f t="shared" ref="O84:O91" si="171">L84+M84-N84</f>
        <v>318</v>
      </c>
      <c r="P84" s="29">
        <f t="shared" si="138"/>
        <v>32</v>
      </c>
      <c r="Q84" s="31"/>
      <c r="R84" s="88">
        <f t="shared" ref="R84:R91" si="172">X84+AD84</f>
        <v>32</v>
      </c>
      <c r="S84" s="149">
        <f t="shared" ref="S84:S91" si="173">Y84+AE84</f>
        <v>0</v>
      </c>
      <c r="T84" s="157">
        <f t="shared" ref="T84:T91" si="174">Z84+AF84</f>
        <v>0</v>
      </c>
      <c r="U84" s="88">
        <f t="shared" ref="U84:U91" si="175">AA84+AG84</f>
        <v>32</v>
      </c>
      <c r="V84" s="88">
        <v>10</v>
      </c>
      <c r="W84" s="88"/>
      <c r="X84" s="88">
        <f t="shared" ref="X84:X91" si="176">V84-W84</f>
        <v>10</v>
      </c>
      <c r="Y84" s="88"/>
      <c r="Z84" s="157"/>
      <c r="AA84" s="88">
        <f t="shared" ref="AA84:AA91" si="177">X84+Y84-Z84</f>
        <v>10</v>
      </c>
      <c r="AB84" s="29">
        <v>22</v>
      </c>
      <c r="AC84" s="88"/>
      <c r="AD84" s="88">
        <f t="shared" ref="AD84:AD91" si="178">AB84-AC84</f>
        <v>22</v>
      </c>
      <c r="AE84" s="88"/>
      <c r="AF84" s="88"/>
      <c r="AG84" s="88">
        <f t="shared" ref="AG84:AG91" si="179">AD84+AE84-AF84</f>
        <v>22</v>
      </c>
      <c r="AH84" s="29"/>
      <c r="AI84" s="29"/>
    </row>
    <row r="85" spans="1:35" s="6" customFormat="1" ht="18.75" customHeight="1" x14ac:dyDescent="0.25">
      <c r="A85" s="19" t="s">
        <v>87</v>
      </c>
      <c r="B85" s="15" t="s">
        <v>60</v>
      </c>
      <c r="C85" s="23"/>
      <c r="D85" s="29">
        <f t="shared" si="30"/>
        <v>350</v>
      </c>
      <c r="E85" s="31">
        <f t="shared" si="165"/>
        <v>0</v>
      </c>
      <c r="F85" s="29">
        <f t="shared" si="166"/>
        <v>350</v>
      </c>
      <c r="G85" s="29">
        <f t="shared" si="167"/>
        <v>0</v>
      </c>
      <c r="H85" s="144">
        <f t="shared" si="168"/>
        <v>0</v>
      </c>
      <c r="I85" s="29">
        <f t="shared" si="169"/>
        <v>350</v>
      </c>
      <c r="J85" s="31">
        <v>318</v>
      </c>
      <c r="K85" s="31"/>
      <c r="L85" s="29">
        <f t="shared" si="170"/>
        <v>318</v>
      </c>
      <c r="M85" s="29"/>
      <c r="N85" s="144"/>
      <c r="O85" s="29">
        <f t="shared" si="171"/>
        <v>318</v>
      </c>
      <c r="P85" s="29">
        <f t="shared" si="138"/>
        <v>32</v>
      </c>
      <c r="Q85" s="31"/>
      <c r="R85" s="88">
        <f t="shared" si="172"/>
        <v>32</v>
      </c>
      <c r="S85" s="149">
        <f t="shared" si="173"/>
        <v>0</v>
      </c>
      <c r="T85" s="157">
        <f t="shared" si="174"/>
        <v>0</v>
      </c>
      <c r="U85" s="88">
        <f t="shared" si="175"/>
        <v>32</v>
      </c>
      <c r="V85" s="88">
        <v>0</v>
      </c>
      <c r="W85" s="88"/>
      <c r="X85" s="88">
        <f t="shared" si="176"/>
        <v>0</v>
      </c>
      <c r="Y85" s="88"/>
      <c r="Z85" s="157"/>
      <c r="AA85" s="88">
        <f t="shared" si="177"/>
        <v>0</v>
      </c>
      <c r="AB85" s="29">
        <v>32</v>
      </c>
      <c r="AC85" s="88"/>
      <c r="AD85" s="88">
        <f t="shared" si="178"/>
        <v>32</v>
      </c>
      <c r="AE85" s="88"/>
      <c r="AF85" s="88"/>
      <c r="AG85" s="88">
        <f t="shared" si="179"/>
        <v>32</v>
      </c>
      <c r="AH85" s="29"/>
      <c r="AI85" s="29"/>
    </row>
    <row r="86" spans="1:35" s="6" customFormat="1" ht="18.75" customHeight="1" x14ac:dyDescent="0.25">
      <c r="A86" s="19" t="s">
        <v>88</v>
      </c>
      <c r="B86" s="15" t="s">
        <v>61</v>
      </c>
      <c r="C86" s="23"/>
      <c r="D86" s="29">
        <f t="shared" ref="D86:D126" si="180">J86+P86</f>
        <v>350</v>
      </c>
      <c r="E86" s="31">
        <f t="shared" si="165"/>
        <v>0</v>
      </c>
      <c r="F86" s="29">
        <f t="shared" si="166"/>
        <v>350</v>
      </c>
      <c r="G86" s="29">
        <f t="shared" si="167"/>
        <v>0</v>
      </c>
      <c r="H86" s="144">
        <f t="shared" si="168"/>
        <v>0</v>
      </c>
      <c r="I86" s="29">
        <f t="shared" si="169"/>
        <v>350</v>
      </c>
      <c r="J86" s="31">
        <v>318</v>
      </c>
      <c r="K86" s="31"/>
      <c r="L86" s="29">
        <f t="shared" si="170"/>
        <v>318</v>
      </c>
      <c r="M86" s="29"/>
      <c r="N86" s="144"/>
      <c r="O86" s="29">
        <f t="shared" si="171"/>
        <v>318</v>
      </c>
      <c r="P86" s="29">
        <f t="shared" si="138"/>
        <v>32</v>
      </c>
      <c r="Q86" s="31"/>
      <c r="R86" s="88">
        <f t="shared" si="172"/>
        <v>32</v>
      </c>
      <c r="S86" s="149">
        <f t="shared" si="173"/>
        <v>0</v>
      </c>
      <c r="T86" s="157">
        <f t="shared" si="174"/>
        <v>0</v>
      </c>
      <c r="U86" s="88">
        <f t="shared" si="175"/>
        <v>32</v>
      </c>
      <c r="V86" s="88">
        <v>0</v>
      </c>
      <c r="W86" s="88"/>
      <c r="X86" s="88">
        <f t="shared" si="176"/>
        <v>0</v>
      </c>
      <c r="Y86" s="88"/>
      <c r="Z86" s="157"/>
      <c r="AA86" s="88">
        <f t="shared" si="177"/>
        <v>0</v>
      </c>
      <c r="AB86" s="29">
        <v>32</v>
      </c>
      <c r="AC86" s="88"/>
      <c r="AD86" s="88">
        <f t="shared" si="178"/>
        <v>32</v>
      </c>
      <c r="AE86" s="88"/>
      <c r="AF86" s="88"/>
      <c r="AG86" s="88">
        <f t="shared" si="179"/>
        <v>32</v>
      </c>
      <c r="AH86" s="29"/>
      <c r="AI86" s="29"/>
    </row>
    <row r="87" spans="1:35" s="6" customFormat="1" ht="18.75" customHeight="1" x14ac:dyDescent="0.25">
      <c r="A87" s="19" t="s">
        <v>89</v>
      </c>
      <c r="B87" s="15" t="s">
        <v>62</v>
      </c>
      <c r="C87" s="23"/>
      <c r="D87" s="29">
        <f t="shared" si="180"/>
        <v>288</v>
      </c>
      <c r="E87" s="31">
        <f t="shared" si="165"/>
        <v>0</v>
      </c>
      <c r="F87" s="29">
        <f t="shared" si="166"/>
        <v>288</v>
      </c>
      <c r="G87" s="29">
        <f t="shared" si="167"/>
        <v>0</v>
      </c>
      <c r="H87" s="144">
        <f t="shared" si="168"/>
        <v>0</v>
      </c>
      <c r="I87" s="29">
        <f t="shared" si="169"/>
        <v>288</v>
      </c>
      <c r="J87" s="31">
        <v>262</v>
      </c>
      <c r="K87" s="31"/>
      <c r="L87" s="29">
        <f t="shared" si="170"/>
        <v>262</v>
      </c>
      <c r="M87" s="29"/>
      <c r="N87" s="144"/>
      <c r="O87" s="29">
        <f t="shared" si="171"/>
        <v>262</v>
      </c>
      <c r="P87" s="29">
        <f t="shared" si="138"/>
        <v>26</v>
      </c>
      <c r="Q87" s="31"/>
      <c r="R87" s="88">
        <f t="shared" si="172"/>
        <v>26</v>
      </c>
      <c r="S87" s="149">
        <f t="shared" si="173"/>
        <v>0</v>
      </c>
      <c r="T87" s="157">
        <f t="shared" si="174"/>
        <v>0</v>
      </c>
      <c r="U87" s="88">
        <f t="shared" si="175"/>
        <v>26</v>
      </c>
      <c r="V87" s="88">
        <v>8</v>
      </c>
      <c r="W87" s="88"/>
      <c r="X87" s="88">
        <f t="shared" si="176"/>
        <v>8</v>
      </c>
      <c r="Y87" s="88"/>
      <c r="Z87" s="157"/>
      <c r="AA87" s="88">
        <f t="shared" si="177"/>
        <v>8</v>
      </c>
      <c r="AB87" s="29">
        <v>18</v>
      </c>
      <c r="AC87" s="88"/>
      <c r="AD87" s="88">
        <f t="shared" si="178"/>
        <v>18</v>
      </c>
      <c r="AE87" s="88"/>
      <c r="AF87" s="88"/>
      <c r="AG87" s="88">
        <f t="shared" si="179"/>
        <v>18</v>
      </c>
      <c r="AH87" s="29"/>
      <c r="AI87" s="29"/>
    </row>
    <row r="88" spans="1:35" s="6" customFormat="1" ht="18.75" customHeight="1" x14ac:dyDescent="0.25">
      <c r="A88" s="19" t="s">
        <v>90</v>
      </c>
      <c r="B88" s="15" t="s">
        <v>95</v>
      </c>
      <c r="C88" s="23"/>
      <c r="D88" s="29">
        <f t="shared" si="180"/>
        <v>350</v>
      </c>
      <c r="E88" s="31">
        <f t="shared" si="165"/>
        <v>0</v>
      </c>
      <c r="F88" s="29">
        <f t="shared" si="166"/>
        <v>350</v>
      </c>
      <c r="G88" s="29">
        <f t="shared" si="167"/>
        <v>0</v>
      </c>
      <c r="H88" s="144">
        <f t="shared" si="168"/>
        <v>0</v>
      </c>
      <c r="I88" s="29">
        <f t="shared" si="169"/>
        <v>350</v>
      </c>
      <c r="J88" s="31">
        <v>318</v>
      </c>
      <c r="K88" s="31"/>
      <c r="L88" s="29">
        <f t="shared" si="170"/>
        <v>318</v>
      </c>
      <c r="M88" s="29"/>
      <c r="N88" s="144"/>
      <c r="O88" s="29">
        <f t="shared" si="171"/>
        <v>318</v>
      </c>
      <c r="P88" s="29">
        <f t="shared" si="138"/>
        <v>32</v>
      </c>
      <c r="Q88" s="31"/>
      <c r="R88" s="88">
        <f t="shared" si="172"/>
        <v>32</v>
      </c>
      <c r="S88" s="149">
        <f t="shared" si="173"/>
        <v>0</v>
      </c>
      <c r="T88" s="157">
        <f t="shared" si="174"/>
        <v>0</v>
      </c>
      <c r="U88" s="88">
        <f t="shared" si="175"/>
        <v>32</v>
      </c>
      <c r="V88" s="88">
        <v>0</v>
      </c>
      <c r="W88" s="88"/>
      <c r="X88" s="88">
        <f t="shared" si="176"/>
        <v>0</v>
      </c>
      <c r="Y88" s="88"/>
      <c r="Z88" s="157"/>
      <c r="AA88" s="88">
        <f t="shared" si="177"/>
        <v>0</v>
      </c>
      <c r="AB88" s="29">
        <v>32</v>
      </c>
      <c r="AC88" s="88"/>
      <c r="AD88" s="88">
        <f t="shared" si="178"/>
        <v>32</v>
      </c>
      <c r="AE88" s="88"/>
      <c r="AF88" s="88"/>
      <c r="AG88" s="88">
        <f t="shared" si="179"/>
        <v>32</v>
      </c>
      <c r="AH88" s="29"/>
      <c r="AI88" s="29"/>
    </row>
    <row r="89" spans="1:35" s="6" customFormat="1" ht="18.75" customHeight="1" x14ac:dyDescent="0.25">
      <c r="A89" s="19" t="s">
        <v>91</v>
      </c>
      <c r="B89" s="15" t="s">
        <v>63</v>
      </c>
      <c r="C89" s="23"/>
      <c r="D89" s="29">
        <f t="shared" si="180"/>
        <v>319</v>
      </c>
      <c r="E89" s="31">
        <f t="shared" si="165"/>
        <v>0</v>
      </c>
      <c r="F89" s="29">
        <f t="shared" si="166"/>
        <v>319</v>
      </c>
      <c r="G89" s="29">
        <f t="shared" si="167"/>
        <v>0</v>
      </c>
      <c r="H89" s="144">
        <f t="shared" si="168"/>
        <v>169</v>
      </c>
      <c r="I89" s="29">
        <f t="shared" si="169"/>
        <v>150</v>
      </c>
      <c r="J89" s="31">
        <v>290</v>
      </c>
      <c r="K89" s="31"/>
      <c r="L89" s="29">
        <f t="shared" si="170"/>
        <v>290</v>
      </c>
      <c r="M89" s="29"/>
      <c r="N89" s="144">
        <v>140</v>
      </c>
      <c r="O89" s="29">
        <f t="shared" si="171"/>
        <v>150</v>
      </c>
      <c r="P89" s="29">
        <f t="shared" si="138"/>
        <v>29</v>
      </c>
      <c r="Q89" s="31"/>
      <c r="R89" s="88">
        <f t="shared" si="172"/>
        <v>29</v>
      </c>
      <c r="S89" s="149">
        <f t="shared" si="173"/>
        <v>0</v>
      </c>
      <c r="T89" s="157">
        <v>29</v>
      </c>
      <c r="U89" s="88">
        <f t="shared" si="175"/>
        <v>0</v>
      </c>
      <c r="V89" s="88">
        <v>20</v>
      </c>
      <c r="W89" s="88"/>
      <c r="X89" s="88">
        <f t="shared" si="176"/>
        <v>20</v>
      </c>
      <c r="Y89" s="88"/>
      <c r="Z89" s="157">
        <v>20</v>
      </c>
      <c r="AA89" s="88">
        <f t="shared" si="177"/>
        <v>0</v>
      </c>
      <c r="AB89" s="29">
        <v>9</v>
      </c>
      <c r="AC89" s="88"/>
      <c r="AD89" s="88">
        <f t="shared" si="178"/>
        <v>9</v>
      </c>
      <c r="AE89" s="88"/>
      <c r="AF89" s="88">
        <v>9</v>
      </c>
      <c r="AG89" s="88">
        <f t="shared" si="179"/>
        <v>0</v>
      </c>
      <c r="AH89" s="29"/>
      <c r="AI89" s="29"/>
    </row>
    <row r="90" spans="1:35" s="6" customFormat="1" ht="18.75" customHeight="1" x14ac:dyDescent="0.25">
      <c r="A90" s="19" t="s">
        <v>92</v>
      </c>
      <c r="B90" s="15" t="s">
        <v>64</v>
      </c>
      <c r="C90" s="23"/>
      <c r="D90" s="29">
        <f t="shared" si="180"/>
        <v>289</v>
      </c>
      <c r="E90" s="31">
        <f t="shared" si="165"/>
        <v>0</v>
      </c>
      <c r="F90" s="29">
        <f t="shared" si="166"/>
        <v>289</v>
      </c>
      <c r="G90" s="29">
        <f t="shared" si="167"/>
        <v>0</v>
      </c>
      <c r="H90" s="144">
        <f t="shared" si="168"/>
        <v>0</v>
      </c>
      <c r="I90" s="29">
        <f t="shared" si="169"/>
        <v>289</v>
      </c>
      <c r="J90" s="31">
        <v>263</v>
      </c>
      <c r="K90" s="31"/>
      <c r="L90" s="29">
        <f t="shared" si="170"/>
        <v>263</v>
      </c>
      <c r="M90" s="29"/>
      <c r="N90" s="144"/>
      <c r="O90" s="29">
        <f t="shared" si="171"/>
        <v>263</v>
      </c>
      <c r="P90" s="29">
        <f t="shared" si="138"/>
        <v>26</v>
      </c>
      <c r="Q90" s="31"/>
      <c r="R90" s="88">
        <f t="shared" si="172"/>
        <v>26</v>
      </c>
      <c r="S90" s="149">
        <f t="shared" si="173"/>
        <v>0</v>
      </c>
      <c r="T90" s="157">
        <f t="shared" si="174"/>
        <v>0</v>
      </c>
      <c r="U90" s="88">
        <f t="shared" si="175"/>
        <v>26</v>
      </c>
      <c r="V90" s="88">
        <v>18</v>
      </c>
      <c r="W90" s="88"/>
      <c r="X90" s="88">
        <f t="shared" si="176"/>
        <v>18</v>
      </c>
      <c r="Y90" s="88"/>
      <c r="Z90" s="157"/>
      <c r="AA90" s="88">
        <f t="shared" si="177"/>
        <v>18</v>
      </c>
      <c r="AB90" s="29">
        <v>8</v>
      </c>
      <c r="AC90" s="88"/>
      <c r="AD90" s="88">
        <f t="shared" si="178"/>
        <v>8</v>
      </c>
      <c r="AE90" s="88"/>
      <c r="AF90" s="88"/>
      <c r="AG90" s="88">
        <f t="shared" si="179"/>
        <v>8</v>
      </c>
      <c r="AH90" s="29"/>
      <c r="AI90" s="29"/>
    </row>
    <row r="91" spans="1:35" s="6" customFormat="1" ht="18.75" customHeight="1" x14ac:dyDescent="0.25">
      <c r="A91" s="19" t="s">
        <v>96</v>
      </c>
      <c r="B91" s="90" t="str">
        <f>B68</f>
        <v>UBND thành phố Gia Nghĩa</v>
      </c>
      <c r="C91" s="23"/>
      <c r="D91" s="29">
        <f t="shared" si="180"/>
        <v>185</v>
      </c>
      <c r="E91" s="31">
        <f t="shared" si="165"/>
        <v>0</v>
      </c>
      <c r="F91" s="29">
        <f t="shared" si="166"/>
        <v>185</v>
      </c>
      <c r="G91" s="29">
        <f t="shared" si="167"/>
        <v>0</v>
      </c>
      <c r="H91" s="144">
        <f t="shared" si="168"/>
        <v>0</v>
      </c>
      <c r="I91" s="29">
        <f t="shared" si="169"/>
        <v>185</v>
      </c>
      <c r="J91" s="31">
        <v>168</v>
      </c>
      <c r="K91" s="31"/>
      <c r="L91" s="29">
        <f t="shared" si="170"/>
        <v>168</v>
      </c>
      <c r="M91" s="29"/>
      <c r="N91" s="144"/>
      <c r="O91" s="29">
        <f t="shared" si="171"/>
        <v>168</v>
      </c>
      <c r="P91" s="29">
        <f t="shared" si="138"/>
        <v>17</v>
      </c>
      <c r="Q91" s="31"/>
      <c r="R91" s="88">
        <f t="shared" si="172"/>
        <v>17</v>
      </c>
      <c r="S91" s="149">
        <f t="shared" si="173"/>
        <v>0</v>
      </c>
      <c r="T91" s="157">
        <f t="shared" si="174"/>
        <v>0</v>
      </c>
      <c r="U91" s="88">
        <f t="shared" si="175"/>
        <v>17</v>
      </c>
      <c r="V91" s="88">
        <v>0</v>
      </c>
      <c r="W91" s="88"/>
      <c r="X91" s="88">
        <f t="shared" si="176"/>
        <v>0</v>
      </c>
      <c r="Y91" s="88"/>
      <c r="Z91" s="157"/>
      <c r="AA91" s="88">
        <f t="shared" si="177"/>
        <v>0</v>
      </c>
      <c r="AB91" s="29">
        <v>17</v>
      </c>
      <c r="AC91" s="88"/>
      <c r="AD91" s="88">
        <f t="shared" si="178"/>
        <v>17</v>
      </c>
      <c r="AE91" s="88"/>
      <c r="AF91" s="88"/>
      <c r="AG91" s="88">
        <f t="shared" si="179"/>
        <v>17</v>
      </c>
      <c r="AH91" s="29"/>
      <c r="AI91" s="29"/>
    </row>
    <row r="92" spans="1:35" s="5" customFormat="1" ht="18.75" customHeight="1" x14ac:dyDescent="0.25">
      <c r="A92" s="12" t="s">
        <v>74</v>
      </c>
      <c r="B92" s="13" t="s">
        <v>115</v>
      </c>
      <c r="C92" s="22" t="s">
        <v>114</v>
      </c>
      <c r="D92" s="28">
        <f>D93+D94</f>
        <v>43214</v>
      </c>
      <c r="E92" s="28">
        <f>E93+E94</f>
        <v>90</v>
      </c>
      <c r="F92" s="28">
        <f t="shared" ref="F92:AI92" si="181">F93+F94</f>
        <v>43124</v>
      </c>
      <c r="G92" s="28">
        <f t="shared" si="181"/>
        <v>0</v>
      </c>
      <c r="H92" s="143">
        <f t="shared" si="181"/>
        <v>20667</v>
      </c>
      <c r="I92" s="28">
        <f t="shared" si="181"/>
        <v>22457</v>
      </c>
      <c r="J92" s="28">
        <f t="shared" si="181"/>
        <v>39285</v>
      </c>
      <c r="K92" s="28">
        <f t="shared" si="181"/>
        <v>90</v>
      </c>
      <c r="L92" s="28">
        <f t="shared" si="181"/>
        <v>39195</v>
      </c>
      <c r="M92" s="28">
        <f t="shared" si="181"/>
        <v>0</v>
      </c>
      <c r="N92" s="143">
        <f t="shared" si="181"/>
        <v>18788</v>
      </c>
      <c r="O92" s="28">
        <f t="shared" si="181"/>
        <v>20407</v>
      </c>
      <c r="P92" s="28">
        <f t="shared" si="181"/>
        <v>3929</v>
      </c>
      <c r="Q92" s="28">
        <f>SUM(Q93:Q94)</f>
        <v>0</v>
      </c>
      <c r="R92" s="28">
        <f t="shared" si="181"/>
        <v>3929</v>
      </c>
      <c r="S92" s="148">
        <f t="shared" si="181"/>
        <v>0</v>
      </c>
      <c r="T92" s="156">
        <f t="shared" si="181"/>
        <v>1879</v>
      </c>
      <c r="U92" s="28">
        <f t="shared" si="181"/>
        <v>2050</v>
      </c>
      <c r="V92" s="28">
        <f t="shared" si="181"/>
        <v>2750</v>
      </c>
      <c r="W92" s="28">
        <f t="shared" si="181"/>
        <v>0</v>
      </c>
      <c r="X92" s="28">
        <f t="shared" si="181"/>
        <v>2750</v>
      </c>
      <c r="Y92" s="28">
        <f t="shared" si="181"/>
        <v>0</v>
      </c>
      <c r="Z92" s="156">
        <f t="shared" si="181"/>
        <v>1315</v>
      </c>
      <c r="AA92" s="28">
        <f t="shared" si="181"/>
        <v>1435</v>
      </c>
      <c r="AB92" s="28">
        <f t="shared" si="181"/>
        <v>1179</v>
      </c>
      <c r="AC92" s="28">
        <f t="shared" si="181"/>
        <v>0</v>
      </c>
      <c r="AD92" s="28">
        <f t="shared" si="181"/>
        <v>1179</v>
      </c>
      <c r="AE92" s="28">
        <f t="shared" si="181"/>
        <v>0</v>
      </c>
      <c r="AF92" s="28">
        <f t="shared" si="181"/>
        <v>564</v>
      </c>
      <c r="AG92" s="28">
        <f t="shared" si="181"/>
        <v>615</v>
      </c>
      <c r="AH92" s="28">
        <f t="shared" si="181"/>
        <v>0</v>
      </c>
      <c r="AI92" s="28">
        <f t="shared" si="181"/>
        <v>0</v>
      </c>
    </row>
    <row r="93" spans="1:35" s="6" customFormat="1" ht="18.75" customHeight="1" x14ac:dyDescent="0.25">
      <c r="A93" s="19" t="s">
        <v>84</v>
      </c>
      <c r="B93" s="15" t="s">
        <v>63</v>
      </c>
      <c r="C93" s="23"/>
      <c r="D93" s="29">
        <f>J93+P93</f>
        <v>22547</v>
      </c>
      <c r="E93" s="31">
        <f t="shared" ref="E93" si="182">K93+Q93</f>
        <v>0</v>
      </c>
      <c r="F93" s="29">
        <f t="shared" ref="F93:F94" si="183">L93+R93</f>
        <v>22547</v>
      </c>
      <c r="G93" s="29">
        <f t="shared" ref="G93:G94" si="184">M93+S93</f>
        <v>0</v>
      </c>
      <c r="H93" s="144">
        <f t="shared" ref="H93:H94" si="185">N93+T93</f>
        <v>0</v>
      </c>
      <c r="I93" s="29">
        <f t="shared" ref="I93:I94" si="186">O93+U93</f>
        <v>22547</v>
      </c>
      <c r="J93" s="31">
        <v>20497</v>
      </c>
      <c r="K93" s="31"/>
      <c r="L93" s="29">
        <f t="shared" ref="L93" si="187">J93-K93</f>
        <v>20497</v>
      </c>
      <c r="M93" s="29"/>
      <c r="N93" s="144"/>
      <c r="O93" s="29">
        <f t="shared" ref="O93" si="188">L93+M93-N93</f>
        <v>20497</v>
      </c>
      <c r="P93" s="29">
        <f t="shared" si="138"/>
        <v>2050</v>
      </c>
      <c r="Q93" s="31"/>
      <c r="R93" s="88">
        <f t="shared" ref="R93:R94" si="189">X93+AD93</f>
        <v>2050</v>
      </c>
      <c r="S93" s="149">
        <f t="shared" ref="S93:S94" si="190">Y93+AE93</f>
        <v>0</v>
      </c>
      <c r="T93" s="157">
        <f t="shared" ref="T93" si="191">Z93+AF93</f>
        <v>0</v>
      </c>
      <c r="U93" s="88">
        <f t="shared" ref="U93:U94" si="192">AA93+AG93</f>
        <v>2050</v>
      </c>
      <c r="V93" s="88">
        <v>1435</v>
      </c>
      <c r="W93" s="88"/>
      <c r="X93" s="88">
        <f t="shared" ref="X93:X94" si="193">V93-W93</f>
        <v>1435</v>
      </c>
      <c r="Y93" s="88"/>
      <c r="Z93" s="157"/>
      <c r="AA93" s="88">
        <f t="shared" ref="AA93:AA94" si="194">X93+Y93-Z93</f>
        <v>1435</v>
      </c>
      <c r="AB93" s="29">
        <v>615</v>
      </c>
      <c r="AC93" s="88"/>
      <c r="AD93" s="88">
        <f t="shared" ref="AD93:AD94" si="195">AB93-AC93</f>
        <v>615</v>
      </c>
      <c r="AE93" s="88"/>
      <c r="AF93" s="88"/>
      <c r="AG93" s="88">
        <f t="shared" ref="AG93:AG94" si="196">AD93+AE93-AF93</f>
        <v>615</v>
      </c>
      <c r="AH93" s="29"/>
      <c r="AI93" s="29"/>
    </row>
    <row r="94" spans="1:35" s="216" customFormat="1" ht="18.75" customHeight="1" x14ac:dyDescent="0.25">
      <c r="A94" s="210" t="s">
        <v>87</v>
      </c>
      <c r="B94" s="211" t="s">
        <v>64</v>
      </c>
      <c r="C94" s="212"/>
      <c r="D94" s="213">
        <f t="shared" si="180"/>
        <v>20667</v>
      </c>
      <c r="E94" s="214">
        <f>K94+Q94</f>
        <v>90</v>
      </c>
      <c r="F94" s="213">
        <f t="shared" si="183"/>
        <v>20577</v>
      </c>
      <c r="G94" s="213">
        <f t="shared" si="184"/>
        <v>0</v>
      </c>
      <c r="H94" s="213">
        <f t="shared" si="185"/>
        <v>20667</v>
      </c>
      <c r="I94" s="213">
        <f t="shared" si="186"/>
        <v>-90</v>
      </c>
      <c r="J94" s="214">
        <v>18788</v>
      </c>
      <c r="K94" s="214">
        <v>90</v>
      </c>
      <c r="L94" s="213">
        <f>J94-K94</f>
        <v>18698</v>
      </c>
      <c r="M94" s="213"/>
      <c r="N94" s="213">
        <v>18788</v>
      </c>
      <c r="O94" s="213">
        <f>L94+M94-N94</f>
        <v>-90</v>
      </c>
      <c r="P94" s="213">
        <f t="shared" si="138"/>
        <v>1879</v>
      </c>
      <c r="Q94" s="214">
        <f>W94+AC94</f>
        <v>0</v>
      </c>
      <c r="R94" s="215">
        <f t="shared" si="189"/>
        <v>1879</v>
      </c>
      <c r="S94" s="215">
        <f t="shared" si="190"/>
        <v>0</v>
      </c>
      <c r="T94" s="215">
        <f>Z94+AF94</f>
        <v>1879</v>
      </c>
      <c r="U94" s="215">
        <f t="shared" si="192"/>
        <v>0</v>
      </c>
      <c r="V94" s="215">
        <v>1315</v>
      </c>
      <c r="W94" s="215">
        <v>0</v>
      </c>
      <c r="X94" s="215">
        <f t="shared" si="193"/>
        <v>1315</v>
      </c>
      <c r="Y94" s="215"/>
      <c r="Z94" s="215">
        <v>1315</v>
      </c>
      <c r="AA94" s="215">
        <f t="shared" si="194"/>
        <v>0</v>
      </c>
      <c r="AB94" s="213">
        <v>564</v>
      </c>
      <c r="AC94" s="215"/>
      <c r="AD94" s="215">
        <f t="shared" si="195"/>
        <v>564</v>
      </c>
      <c r="AE94" s="215"/>
      <c r="AF94" s="215">
        <v>564</v>
      </c>
      <c r="AG94" s="215">
        <f t="shared" si="196"/>
        <v>0</v>
      </c>
      <c r="AH94" s="213"/>
      <c r="AI94" s="213"/>
    </row>
    <row r="95" spans="1:35" s="5" customFormat="1" ht="18.75" customHeight="1" x14ac:dyDescent="0.25">
      <c r="A95" s="12" t="s">
        <v>76</v>
      </c>
      <c r="B95" s="13" t="s">
        <v>116</v>
      </c>
      <c r="C95" s="22" t="s">
        <v>117</v>
      </c>
      <c r="D95" s="28">
        <f>D96+D99</f>
        <v>9136</v>
      </c>
      <c r="E95" s="28">
        <f t="shared" ref="E95:AI95" si="197">E96+E99</f>
        <v>0</v>
      </c>
      <c r="F95" s="28">
        <f t="shared" si="197"/>
        <v>9136</v>
      </c>
      <c r="G95" s="28">
        <f t="shared" si="197"/>
        <v>2064</v>
      </c>
      <c r="H95" s="143">
        <f t="shared" si="197"/>
        <v>0</v>
      </c>
      <c r="I95" s="28">
        <f t="shared" si="197"/>
        <v>11200.5</v>
      </c>
      <c r="J95" s="28">
        <f t="shared" si="197"/>
        <v>8304</v>
      </c>
      <c r="K95" s="28">
        <f t="shared" si="197"/>
        <v>0</v>
      </c>
      <c r="L95" s="28">
        <f t="shared" si="197"/>
        <v>8304</v>
      </c>
      <c r="M95" s="28">
        <f t="shared" si="197"/>
        <v>1780.5</v>
      </c>
      <c r="N95" s="143">
        <f t="shared" si="197"/>
        <v>0</v>
      </c>
      <c r="O95" s="28">
        <f t="shared" si="197"/>
        <v>10084.5</v>
      </c>
      <c r="P95" s="28">
        <f t="shared" si="197"/>
        <v>832</v>
      </c>
      <c r="Q95" s="28">
        <f t="shared" si="197"/>
        <v>0</v>
      </c>
      <c r="R95" s="28">
        <f t="shared" si="197"/>
        <v>832</v>
      </c>
      <c r="S95" s="148">
        <f t="shared" si="197"/>
        <v>283.5</v>
      </c>
      <c r="T95" s="156">
        <f t="shared" si="197"/>
        <v>0</v>
      </c>
      <c r="U95" s="28">
        <f t="shared" si="197"/>
        <v>1116</v>
      </c>
      <c r="V95" s="28">
        <f t="shared" si="197"/>
        <v>735</v>
      </c>
      <c r="W95" s="28">
        <f t="shared" si="197"/>
        <v>0</v>
      </c>
      <c r="X95" s="28">
        <f t="shared" si="197"/>
        <v>735</v>
      </c>
      <c r="Y95" s="28">
        <f t="shared" si="197"/>
        <v>284</v>
      </c>
      <c r="Z95" s="156">
        <f t="shared" si="197"/>
        <v>0</v>
      </c>
      <c r="AA95" s="28">
        <f t="shared" si="197"/>
        <v>1019</v>
      </c>
      <c r="AB95" s="28">
        <f t="shared" si="197"/>
        <v>97</v>
      </c>
      <c r="AC95" s="28">
        <f t="shared" si="197"/>
        <v>0</v>
      </c>
      <c r="AD95" s="28">
        <f t="shared" si="197"/>
        <v>97</v>
      </c>
      <c r="AE95" s="28">
        <f t="shared" si="197"/>
        <v>0</v>
      </c>
      <c r="AF95" s="28">
        <f t="shared" si="197"/>
        <v>0</v>
      </c>
      <c r="AG95" s="28">
        <f t="shared" si="197"/>
        <v>97</v>
      </c>
      <c r="AH95" s="28">
        <f t="shared" si="197"/>
        <v>0</v>
      </c>
      <c r="AI95" s="28">
        <f t="shared" si="197"/>
        <v>0</v>
      </c>
    </row>
    <row r="96" spans="1:35" s="5" customFormat="1" ht="18.75" customHeight="1" x14ac:dyDescent="0.25">
      <c r="A96" s="12">
        <v>1</v>
      </c>
      <c r="B96" s="13" t="s">
        <v>118</v>
      </c>
      <c r="C96" s="22"/>
      <c r="D96" s="28">
        <f>D97</f>
        <v>6679</v>
      </c>
      <c r="E96" s="28">
        <f t="shared" ref="E96:AI97" si="198">E97</f>
        <v>0</v>
      </c>
      <c r="F96" s="28">
        <f t="shared" si="198"/>
        <v>6679</v>
      </c>
      <c r="G96" s="28">
        <f t="shared" si="198"/>
        <v>2064</v>
      </c>
      <c r="H96" s="143">
        <f t="shared" si="198"/>
        <v>0</v>
      </c>
      <c r="I96" s="28">
        <f t="shared" si="198"/>
        <v>8743.5</v>
      </c>
      <c r="J96" s="28">
        <f t="shared" si="198"/>
        <v>6072</v>
      </c>
      <c r="K96" s="28">
        <f t="shared" si="198"/>
        <v>0</v>
      </c>
      <c r="L96" s="28">
        <f t="shared" si="198"/>
        <v>6072</v>
      </c>
      <c r="M96" s="28">
        <f t="shared" si="198"/>
        <v>1780.5</v>
      </c>
      <c r="N96" s="143">
        <f t="shared" si="198"/>
        <v>0</v>
      </c>
      <c r="O96" s="28">
        <f t="shared" si="198"/>
        <v>7852.5</v>
      </c>
      <c r="P96" s="28">
        <f t="shared" si="198"/>
        <v>607</v>
      </c>
      <c r="Q96" s="28">
        <f t="shared" si="198"/>
        <v>0</v>
      </c>
      <c r="R96" s="28">
        <f t="shared" si="198"/>
        <v>607</v>
      </c>
      <c r="S96" s="148">
        <f t="shared" si="198"/>
        <v>283.5</v>
      </c>
      <c r="T96" s="156">
        <f t="shared" si="198"/>
        <v>0</v>
      </c>
      <c r="U96" s="28">
        <f t="shared" si="198"/>
        <v>891</v>
      </c>
      <c r="V96" s="28">
        <f t="shared" si="198"/>
        <v>607</v>
      </c>
      <c r="W96" s="28">
        <f t="shared" si="198"/>
        <v>0</v>
      </c>
      <c r="X96" s="28">
        <f t="shared" si="198"/>
        <v>607</v>
      </c>
      <c r="Y96" s="28">
        <f t="shared" si="198"/>
        <v>284</v>
      </c>
      <c r="Z96" s="156">
        <f t="shared" si="198"/>
        <v>0</v>
      </c>
      <c r="AA96" s="28">
        <f t="shared" si="198"/>
        <v>891</v>
      </c>
      <c r="AB96" s="28">
        <f t="shared" si="198"/>
        <v>0</v>
      </c>
      <c r="AC96" s="28">
        <f t="shared" si="198"/>
        <v>0</v>
      </c>
      <c r="AD96" s="28">
        <f t="shared" si="198"/>
        <v>0</v>
      </c>
      <c r="AE96" s="28">
        <f t="shared" si="198"/>
        <v>0</v>
      </c>
      <c r="AF96" s="28">
        <f t="shared" si="198"/>
        <v>0</v>
      </c>
      <c r="AG96" s="28">
        <f t="shared" si="198"/>
        <v>0</v>
      </c>
      <c r="AH96" s="28">
        <f t="shared" si="198"/>
        <v>0</v>
      </c>
      <c r="AI96" s="28">
        <f t="shared" si="198"/>
        <v>0</v>
      </c>
    </row>
    <row r="97" spans="1:39" s="5" customFormat="1" ht="18.75" customHeight="1" x14ac:dyDescent="0.25">
      <c r="A97" s="17" t="s">
        <v>57</v>
      </c>
      <c r="B97" s="18" t="str">
        <f>B81</f>
        <v>Các Sở, ban, ngành</v>
      </c>
      <c r="C97" s="22"/>
      <c r="D97" s="28">
        <f>D98</f>
        <v>6679</v>
      </c>
      <c r="E97" s="28">
        <f t="shared" si="198"/>
        <v>0</v>
      </c>
      <c r="F97" s="28">
        <f t="shared" si="198"/>
        <v>6679</v>
      </c>
      <c r="G97" s="28">
        <f t="shared" si="198"/>
        <v>2064</v>
      </c>
      <c r="H97" s="143">
        <f t="shared" si="198"/>
        <v>0</v>
      </c>
      <c r="I97" s="28">
        <f t="shared" si="198"/>
        <v>8743.5</v>
      </c>
      <c r="J97" s="28">
        <f t="shared" si="198"/>
        <v>6072</v>
      </c>
      <c r="K97" s="28">
        <f t="shared" si="198"/>
        <v>0</v>
      </c>
      <c r="L97" s="28">
        <f t="shared" si="198"/>
        <v>6072</v>
      </c>
      <c r="M97" s="28">
        <f t="shared" si="198"/>
        <v>1780.5</v>
      </c>
      <c r="N97" s="143">
        <f t="shared" si="198"/>
        <v>0</v>
      </c>
      <c r="O97" s="28">
        <f t="shared" si="198"/>
        <v>7852.5</v>
      </c>
      <c r="P97" s="28">
        <f t="shared" si="198"/>
        <v>607</v>
      </c>
      <c r="Q97" s="28">
        <f t="shared" si="198"/>
        <v>0</v>
      </c>
      <c r="R97" s="28">
        <f t="shared" si="198"/>
        <v>607</v>
      </c>
      <c r="S97" s="148">
        <f t="shared" si="198"/>
        <v>283.5</v>
      </c>
      <c r="T97" s="156">
        <f t="shared" si="198"/>
        <v>0</v>
      </c>
      <c r="U97" s="28">
        <f t="shared" si="198"/>
        <v>891</v>
      </c>
      <c r="V97" s="28">
        <f t="shared" si="198"/>
        <v>607</v>
      </c>
      <c r="W97" s="28">
        <f t="shared" si="198"/>
        <v>0</v>
      </c>
      <c r="X97" s="28">
        <f t="shared" si="198"/>
        <v>607</v>
      </c>
      <c r="Y97" s="28">
        <f t="shared" si="198"/>
        <v>284</v>
      </c>
      <c r="Z97" s="156">
        <f t="shared" si="198"/>
        <v>0</v>
      </c>
      <c r="AA97" s="28">
        <f t="shared" si="198"/>
        <v>891</v>
      </c>
      <c r="AB97" s="28">
        <f t="shared" si="198"/>
        <v>0</v>
      </c>
      <c r="AC97" s="28">
        <f t="shared" si="198"/>
        <v>0</v>
      </c>
      <c r="AD97" s="28">
        <f t="shared" si="198"/>
        <v>0</v>
      </c>
      <c r="AE97" s="28">
        <f t="shared" si="198"/>
        <v>0</v>
      </c>
      <c r="AF97" s="28">
        <f t="shared" si="198"/>
        <v>0</v>
      </c>
      <c r="AG97" s="28">
        <f t="shared" si="198"/>
        <v>0</v>
      </c>
      <c r="AH97" s="28">
        <f t="shared" si="198"/>
        <v>0</v>
      </c>
      <c r="AI97" s="28">
        <f t="shared" si="198"/>
        <v>0</v>
      </c>
    </row>
    <row r="98" spans="1:39" s="6" customFormat="1" ht="18.75" customHeight="1" x14ac:dyDescent="0.25">
      <c r="A98" s="19" t="s">
        <v>84</v>
      </c>
      <c r="B98" s="20" t="s">
        <v>104</v>
      </c>
      <c r="C98" s="23"/>
      <c r="D98" s="29">
        <f>J98+P98</f>
        <v>6679</v>
      </c>
      <c r="E98" s="31">
        <f t="shared" ref="E98" si="199">K98+Q98</f>
        <v>0</v>
      </c>
      <c r="F98" s="29">
        <f t="shared" ref="F98" si="200">L98+R98</f>
        <v>6679</v>
      </c>
      <c r="G98" s="29">
        <f t="shared" ref="G98" si="201">M98+S98</f>
        <v>2064</v>
      </c>
      <c r="H98" s="144">
        <f t="shared" ref="H98" si="202">N98+T98</f>
        <v>0</v>
      </c>
      <c r="I98" s="29">
        <f t="shared" ref="I98" si="203">O98+U98</f>
        <v>8743.5</v>
      </c>
      <c r="J98" s="31">
        <v>6072</v>
      </c>
      <c r="K98" s="31"/>
      <c r="L98" s="29">
        <f t="shared" ref="L98" si="204">J98-K98</f>
        <v>6072</v>
      </c>
      <c r="M98" s="29">
        <f>3561/2</f>
        <v>1780.5</v>
      </c>
      <c r="N98" s="144"/>
      <c r="O98" s="29">
        <f t="shared" ref="O98" si="205">L98+M98-N98</f>
        <v>7852.5</v>
      </c>
      <c r="P98" s="29">
        <f t="shared" si="138"/>
        <v>607</v>
      </c>
      <c r="Q98" s="31"/>
      <c r="R98" s="88">
        <f t="shared" ref="R98" si="206">X98+AD98</f>
        <v>607</v>
      </c>
      <c r="S98" s="149">
        <f>567/2</f>
        <v>283.5</v>
      </c>
      <c r="T98" s="157">
        <f t="shared" ref="T98" si="207">Z98+AF98</f>
        <v>0</v>
      </c>
      <c r="U98" s="88">
        <f t="shared" ref="U98" si="208">AA98+AG98</f>
        <v>891</v>
      </c>
      <c r="V98" s="88">
        <v>607</v>
      </c>
      <c r="W98" s="88"/>
      <c r="X98" s="88">
        <f>V98-W98</f>
        <v>607</v>
      </c>
      <c r="Y98" s="88">
        <v>284</v>
      </c>
      <c r="Z98" s="157"/>
      <c r="AA98" s="88">
        <f>X98+Y98-Z98</f>
        <v>891</v>
      </c>
      <c r="AB98" s="29">
        <v>0</v>
      </c>
      <c r="AC98" s="88"/>
      <c r="AD98" s="88">
        <f>AB98-AC98</f>
        <v>0</v>
      </c>
      <c r="AE98" s="88"/>
      <c r="AF98" s="88"/>
      <c r="AG98" s="88">
        <f>AD98+AE98-AF98</f>
        <v>0</v>
      </c>
      <c r="AH98" s="29"/>
      <c r="AI98" s="29"/>
    </row>
    <row r="99" spans="1:39" s="5" customFormat="1" ht="18.75" customHeight="1" x14ac:dyDescent="0.25">
      <c r="A99" s="12">
        <v>2</v>
      </c>
      <c r="B99" s="13" t="s">
        <v>119</v>
      </c>
      <c r="C99" s="22"/>
      <c r="D99" s="28">
        <f>D100+D102</f>
        <v>2457</v>
      </c>
      <c r="E99" s="28">
        <f t="shared" ref="E99:AM99" si="209">E100+E102</f>
        <v>0</v>
      </c>
      <c r="F99" s="28">
        <f t="shared" si="209"/>
        <v>2457</v>
      </c>
      <c r="G99" s="28">
        <f t="shared" si="209"/>
        <v>0</v>
      </c>
      <c r="H99" s="143">
        <f t="shared" si="209"/>
        <v>0</v>
      </c>
      <c r="I99" s="28">
        <f t="shared" si="209"/>
        <v>2457</v>
      </c>
      <c r="J99" s="28">
        <f t="shared" si="209"/>
        <v>2232</v>
      </c>
      <c r="K99" s="28">
        <f t="shared" si="209"/>
        <v>0</v>
      </c>
      <c r="L99" s="28">
        <f t="shared" si="209"/>
        <v>2232</v>
      </c>
      <c r="M99" s="28">
        <f t="shared" si="209"/>
        <v>0</v>
      </c>
      <c r="N99" s="143">
        <f t="shared" si="209"/>
        <v>0</v>
      </c>
      <c r="O99" s="28">
        <f t="shared" si="209"/>
        <v>2232</v>
      </c>
      <c r="P99" s="28">
        <f t="shared" si="209"/>
        <v>225</v>
      </c>
      <c r="Q99" s="28">
        <f t="shared" si="209"/>
        <v>0</v>
      </c>
      <c r="R99" s="28">
        <f t="shared" si="209"/>
        <v>225</v>
      </c>
      <c r="S99" s="148">
        <f t="shared" si="209"/>
        <v>0</v>
      </c>
      <c r="T99" s="156">
        <f t="shared" si="209"/>
        <v>0</v>
      </c>
      <c r="U99" s="28">
        <f t="shared" si="209"/>
        <v>225</v>
      </c>
      <c r="V99" s="28">
        <f t="shared" si="209"/>
        <v>128</v>
      </c>
      <c r="W99" s="28">
        <f t="shared" si="209"/>
        <v>0</v>
      </c>
      <c r="X99" s="28">
        <f t="shared" si="209"/>
        <v>128</v>
      </c>
      <c r="Y99" s="28">
        <f t="shared" si="209"/>
        <v>0</v>
      </c>
      <c r="Z99" s="156">
        <f t="shared" si="209"/>
        <v>0</v>
      </c>
      <c r="AA99" s="28">
        <f t="shared" si="209"/>
        <v>128</v>
      </c>
      <c r="AB99" s="28">
        <f t="shared" si="209"/>
        <v>97</v>
      </c>
      <c r="AC99" s="28">
        <f t="shared" si="209"/>
        <v>0</v>
      </c>
      <c r="AD99" s="28">
        <f t="shared" si="209"/>
        <v>97</v>
      </c>
      <c r="AE99" s="28">
        <f t="shared" si="209"/>
        <v>0</v>
      </c>
      <c r="AF99" s="28">
        <f t="shared" si="209"/>
        <v>0</v>
      </c>
      <c r="AG99" s="28">
        <f t="shared" si="209"/>
        <v>97</v>
      </c>
      <c r="AH99" s="28">
        <f t="shared" si="209"/>
        <v>0</v>
      </c>
      <c r="AI99" s="28">
        <f t="shared" si="209"/>
        <v>0</v>
      </c>
      <c r="AJ99" s="11">
        <f t="shared" si="209"/>
        <v>0</v>
      </c>
      <c r="AK99" s="11">
        <f t="shared" si="209"/>
        <v>0</v>
      </c>
      <c r="AL99" s="11">
        <f t="shared" si="209"/>
        <v>0</v>
      </c>
      <c r="AM99" s="11">
        <f t="shared" si="209"/>
        <v>0</v>
      </c>
    </row>
    <row r="100" spans="1:39" s="6" customFormat="1" ht="18.75" customHeight="1" x14ac:dyDescent="0.25">
      <c r="A100" s="17" t="s">
        <v>57</v>
      </c>
      <c r="B100" s="18" t="str">
        <f>B97</f>
        <v>Các Sở, ban, ngành</v>
      </c>
      <c r="C100" s="23"/>
      <c r="D100" s="29">
        <f>D101</f>
        <v>983</v>
      </c>
      <c r="E100" s="29">
        <f t="shared" ref="E100:AM100" si="210">E101</f>
        <v>0</v>
      </c>
      <c r="F100" s="29">
        <f t="shared" si="210"/>
        <v>983</v>
      </c>
      <c r="G100" s="29">
        <f t="shared" si="210"/>
        <v>0</v>
      </c>
      <c r="H100" s="144">
        <f t="shared" si="210"/>
        <v>0</v>
      </c>
      <c r="I100" s="29">
        <f t="shared" si="210"/>
        <v>983</v>
      </c>
      <c r="J100" s="29">
        <f t="shared" si="210"/>
        <v>893</v>
      </c>
      <c r="K100" s="29">
        <f t="shared" si="210"/>
        <v>0</v>
      </c>
      <c r="L100" s="29">
        <f t="shared" si="210"/>
        <v>893</v>
      </c>
      <c r="M100" s="29">
        <f t="shared" si="210"/>
        <v>0</v>
      </c>
      <c r="N100" s="144">
        <f t="shared" si="210"/>
        <v>0</v>
      </c>
      <c r="O100" s="29">
        <f t="shared" si="210"/>
        <v>893</v>
      </c>
      <c r="P100" s="29">
        <f t="shared" si="210"/>
        <v>90</v>
      </c>
      <c r="Q100" s="29">
        <f t="shared" si="210"/>
        <v>0</v>
      </c>
      <c r="R100" s="29">
        <f t="shared" si="210"/>
        <v>90</v>
      </c>
      <c r="S100" s="150">
        <f t="shared" si="210"/>
        <v>0</v>
      </c>
      <c r="T100" s="158">
        <f t="shared" si="210"/>
        <v>0</v>
      </c>
      <c r="U100" s="29">
        <f t="shared" si="210"/>
        <v>90</v>
      </c>
      <c r="V100" s="29">
        <f t="shared" si="210"/>
        <v>90</v>
      </c>
      <c r="W100" s="29">
        <f t="shared" si="210"/>
        <v>0</v>
      </c>
      <c r="X100" s="29">
        <f t="shared" si="210"/>
        <v>90</v>
      </c>
      <c r="Y100" s="29">
        <f t="shared" si="210"/>
        <v>0</v>
      </c>
      <c r="Z100" s="158">
        <f t="shared" si="210"/>
        <v>0</v>
      </c>
      <c r="AA100" s="29">
        <f t="shared" si="210"/>
        <v>90</v>
      </c>
      <c r="AB100" s="29">
        <f t="shared" si="210"/>
        <v>0</v>
      </c>
      <c r="AC100" s="29">
        <f t="shared" si="210"/>
        <v>0</v>
      </c>
      <c r="AD100" s="29">
        <f t="shared" si="210"/>
        <v>0</v>
      </c>
      <c r="AE100" s="29">
        <f t="shared" si="210"/>
        <v>0</v>
      </c>
      <c r="AF100" s="29">
        <f t="shared" si="210"/>
        <v>0</v>
      </c>
      <c r="AG100" s="29">
        <f t="shared" si="210"/>
        <v>0</v>
      </c>
      <c r="AH100" s="29">
        <f t="shared" si="210"/>
        <v>0</v>
      </c>
      <c r="AI100" s="29">
        <f t="shared" si="210"/>
        <v>0</v>
      </c>
      <c r="AJ100" s="10">
        <f t="shared" si="210"/>
        <v>0</v>
      </c>
      <c r="AK100" s="10">
        <f t="shared" si="210"/>
        <v>0</v>
      </c>
      <c r="AL100" s="10">
        <f t="shared" si="210"/>
        <v>0</v>
      </c>
      <c r="AM100" s="10">
        <f t="shared" si="210"/>
        <v>0</v>
      </c>
    </row>
    <row r="101" spans="1:39" s="6" customFormat="1" ht="18.75" customHeight="1" x14ac:dyDescent="0.25">
      <c r="A101" s="19" t="s">
        <v>84</v>
      </c>
      <c r="B101" s="20" t="s">
        <v>94</v>
      </c>
      <c r="C101" s="23"/>
      <c r="D101" s="29">
        <f t="shared" ref="D101:I101" si="211">J101+P101</f>
        <v>983</v>
      </c>
      <c r="E101" s="31">
        <f t="shared" si="211"/>
        <v>0</v>
      </c>
      <c r="F101" s="29">
        <f t="shared" si="211"/>
        <v>983</v>
      </c>
      <c r="G101" s="29">
        <f t="shared" si="211"/>
        <v>0</v>
      </c>
      <c r="H101" s="144">
        <f t="shared" si="211"/>
        <v>0</v>
      </c>
      <c r="I101" s="29">
        <f t="shared" si="211"/>
        <v>983</v>
      </c>
      <c r="J101" s="31">
        <v>893</v>
      </c>
      <c r="K101" s="31"/>
      <c r="L101" s="29">
        <f t="shared" ref="L101" si="212">J101-K101</f>
        <v>893</v>
      </c>
      <c r="M101" s="29"/>
      <c r="N101" s="144"/>
      <c r="O101" s="29">
        <f t="shared" ref="O101" si="213">L101+M101-N101</f>
        <v>893</v>
      </c>
      <c r="P101" s="29">
        <f t="shared" si="138"/>
        <v>90</v>
      </c>
      <c r="Q101" s="31"/>
      <c r="R101" s="88">
        <f t="shared" ref="R101" si="214">X101+AD101</f>
        <v>90</v>
      </c>
      <c r="S101" s="149">
        <f t="shared" ref="S101" si="215">Y101+AE101</f>
        <v>0</v>
      </c>
      <c r="T101" s="157">
        <f t="shared" ref="T101" si="216">Z101+AF101</f>
        <v>0</v>
      </c>
      <c r="U101" s="88">
        <f t="shared" ref="U101" si="217">AA101+AG101</f>
        <v>90</v>
      </c>
      <c r="V101" s="88">
        <v>90</v>
      </c>
      <c r="W101" s="88"/>
      <c r="X101" s="88">
        <f>V101-W101</f>
        <v>90</v>
      </c>
      <c r="Y101" s="88"/>
      <c r="Z101" s="157"/>
      <c r="AA101" s="88">
        <f>X101+Y101-Z101</f>
        <v>90</v>
      </c>
      <c r="AB101" s="29">
        <v>0</v>
      </c>
      <c r="AC101" s="88"/>
      <c r="AD101" s="88">
        <f>AB101-AC101</f>
        <v>0</v>
      </c>
      <c r="AE101" s="88"/>
      <c r="AF101" s="88"/>
      <c r="AG101" s="88">
        <f>AD101+AE101-AF101</f>
        <v>0</v>
      </c>
      <c r="AH101" s="29"/>
      <c r="AI101" s="29"/>
    </row>
    <row r="102" spans="1:39" s="5" customFormat="1" ht="18.75" customHeight="1" x14ac:dyDescent="0.25">
      <c r="A102" s="17" t="s">
        <v>57</v>
      </c>
      <c r="B102" s="18" t="str">
        <f>B83</f>
        <v>Phân cấp cho cấp huyện</v>
      </c>
      <c r="C102" s="22"/>
      <c r="D102" s="28">
        <f>SUM(D103:D110)</f>
        <v>1474</v>
      </c>
      <c r="E102" s="28">
        <f t="shared" ref="E102:AI102" si="218">SUM(E103:E110)</f>
        <v>0</v>
      </c>
      <c r="F102" s="28">
        <f t="shared" si="218"/>
        <v>1474</v>
      </c>
      <c r="G102" s="28">
        <f t="shared" si="218"/>
        <v>0</v>
      </c>
      <c r="H102" s="143">
        <f t="shared" si="218"/>
        <v>0</v>
      </c>
      <c r="I102" s="28">
        <f t="shared" si="218"/>
        <v>1474</v>
      </c>
      <c r="J102" s="28">
        <f t="shared" si="218"/>
        <v>1339</v>
      </c>
      <c r="K102" s="28">
        <f t="shared" si="218"/>
        <v>0</v>
      </c>
      <c r="L102" s="28">
        <f t="shared" si="218"/>
        <v>1339</v>
      </c>
      <c r="M102" s="28">
        <f t="shared" si="218"/>
        <v>0</v>
      </c>
      <c r="N102" s="143">
        <f t="shared" si="218"/>
        <v>0</v>
      </c>
      <c r="O102" s="28">
        <f t="shared" si="218"/>
        <v>1339</v>
      </c>
      <c r="P102" s="28">
        <f t="shared" si="218"/>
        <v>135</v>
      </c>
      <c r="Q102" s="28">
        <f t="shared" si="218"/>
        <v>0</v>
      </c>
      <c r="R102" s="28">
        <f t="shared" si="218"/>
        <v>135</v>
      </c>
      <c r="S102" s="148">
        <f t="shared" si="218"/>
        <v>0</v>
      </c>
      <c r="T102" s="156">
        <f t="shared" si="218"/>
        <v>0</v>
      </c>
      <c r="U102" s="28">
        <f t="shared" si="218"/>
        <v>135</v>
      </c>
      <c r="V102" s="28">
        <f t="shared" si="218"/>
        <v>38</v>
      </c>
      <c r="W102" s="28">
        <f t="shared" si="218"/>
        <v>0</v>
      </c>
      <c r="X102" s="28">
        <f t="shared" si="218"/>
        <v>38</v>
      </c>
      <c r="Y102" s="28">
        <f t="shared" si="218"/>
        <v>0</v>
      </c>
      <c r="Z102" s="156">
        <f t="shared" si="218"/>
        <v>0</v>
      </c>
      <c r="AA102" s="28">
        <f t="shared" si="218"/>
        <v>38</v>
      </c>
      <c r="AB102" s="28">
        <f t="shared" si="218"/>
        <v>97</v>
      </c>
      <c r="AC102" s="28">
        <f t="shared" si="218"/>
        <v>0</v>
      </c>
      <c r="AD102" s="28">
        <f t="shared" si="218"/>
        <v>97</v>
      </c>
      <c r="AE102" s="28">
        <f t="shared" si="218"/>
        <v>0</v>
      </c>
      <c r="AF102" s="28">
        <f t="shared" si="218"/>
        <v>0</v>
      </c>
      <c r="AG102" s="28">
        <f t="shared" si="218"/>
        <v>97</v>
      </c>
      <c r="AH102" s="28">
        <f t="shared" si="218"/>
        <v>0</v>
      </c>
      <c r="AI102" s="28">
        <f t="shared" si="218"/>
        <v>0</v>
      </c>
    </row>
    <row r="103" spans="1:39" s="6" customFormat="1" ht="18.75" customHeight="1" x14ac:dyDescent="0.25">
      <c r="A103" s="19" t="s">
        <v>84</v>
      </c>
      <c r="B103" s="21" t="s">
        <v>86</v>
      </c>
      <c r="C103" s="23"/>
      <c r="D103" s="29">
        <f>J103+P103</f>
        <v>208</v>
      </c>
      <c r="E103" s="31">
        <f t="shared" ref="E103:E110" si="219">K103+Q103</f>
        <v>0</v>
      </c>
      <c r="F103" s="29">
        <f t="shared" ref="F103:F110" si="220">L103+R103</f>
        <v>208</v>
      </c>
      <c r="G103" s="29">
        <f t="shared" ref="G103:G110" si="221">M103+S103</f>
        <v>0</v>
      </c>
      <c r="H103" s="144">
        <f t="shared" ref="H103:H110" si="222">N103+T103</f>
        <v>0</v>
      </c>
      <c r="I103" s="29">
        <f t="shared" ref="I103:I110" si="223">O103+U103</f>
        <v>208</v>
      </c>
      <c r="J103" s="31">
        <v>189</v>
      </c>
      <c r="K103" s="31"/>
      <c r="L103" s="29">
        <f t="shared" ref="L103:L110" si="224">J103-K103</f>
        <v>189</v>
      </c>
      <c r="M103" s="29"/>
      <c r="N103" s="144"/>
      <c r="O103" s="29">
        <f t="shared" ref="O103:O110" si="225">L103+M103-N103</f>
        <v>189</v>
      </c>
      <c r="P103" s="29">
        <f t="shared" si="138"/>
        <v>19</v>
      </c>
      <c r="Q103" s="31"/>
      <c r="R103" s="88">
        <f t="shared" ref="R103:R110" si="226">X103+AD103</f>
        <v>19</v>
      </c>
      <c r="S103" s="149">
        <f t="shared" ref="S103:S110" si="227">Y103+AE103</f>
        <v>0</v>
      </c>
      <c r="T103" s="157">
        <f t="shared" ref="T103:T110" si="228">Z103+AF103</f>
        <v>0</v>
      </c>
      <c r="U103" s="88">
        <f t="shared" ref="U103:U110" si="229">AA103+AG103</f>
        <v>19</v>
      </c>
      <c r="V103" s="88">
        <v>6</v>
      </c>
      <c r="W103" s="88"/>
      <c r="X103" s="88">
        <f t="shared" ref="X103:X110" si="230">V103-W103</f>
        <v>6</v>
      </c>
      <c r="Y103" s="88"/>
      <c r="Z103" s="157"/>
      <c r="AA103" s="88">
        <f t="shared" ref="AA103:AA110" si="231">X103+Y103-Z103</f>
        <v>6</v>
      </c>
      <c r="AB103" s="29">
        <v>13</v>
      </c>
      <c r="AC103" s="88"/>
      <c r="AD103" s="88">
        <f t="shared" ref="AD103:AD110" si="232">AB103-AC103</f>
        <v>13</v>
      </c>
      <c r="AE103" s="88"/>
      <c r="AF103" s="88"/>
      <c r="AG103" s="88">
        <f t="shared" ref="AG103:AG110" si="233">AD103+AE103-AF103</f>
        <v>13</v>
      </c>
      <c r="AH103" s="29"/>
      <c r="AI103" s="29"/>
    </row>
    <row r="104" spans="1:39" s="6" customFormat="1" ht="18.75" customHeight="1" x14ac:dyDescent="0.25">
      <c r="A104" s="19" t="s">
        <v>87</v>
      </c>
      <c r="B104" s="15" t="s">
        <v>60</v>
      </c>
      <c r="C104" s="23"/>
      <c r="D104" s="29">
        <f t="shared" si="180"/>
        <v>157</v>
      </c>
      <c r="E104" s="31">
        <f t="shared" si="219"/>
        <v>0</v>
      </c>
      <c r="F104" s="29">
        <f t="shared" si="220"/>
        <v>157</v>
      </c>
      <c r="G104" s="29">
        <f t="shared" si="221"/>
        <v>0</v>
      </c>
      <c r="H104" s="144">
        <f t="shared" si="222"/>
        <v>0</v>
      </c>
      <c r="I104" s="29">
        <f t="shared" si="223"/>
        <v>157</v>
      </c>
      <c r="J104" s="31">
        <v>143</v>
      </c>
      <c r="K104" s="31"/>
      <c r="L104" s="29">
        <f t="shared" si="224"/>
        <v>143</v>
      </c>
      <c r="M104" s="29"/>
      <c r="N104" s="144"/>
      <c r="O104" s="29">
        <f t="shared" si="225"/>
        <v>143</v>
      </c>
      <c r="P104" s="29">
        <f t="shared" si="138"/>
        <v>14</v>
      </c>
      <c r="Q104" s="31"/>
      <c r="R104" s="88">
        <f t="shared" si="226"/>
        <v>14</v>
      </c>
      <c r="S104" s="149">
        <f t="shared" si="227"/>
        <v>0</v>
      </c>
      <c r="T104" s="157">
        <f t="shared" si="228"/>
        <v>0</v>
      </c>
      <c r="U104" s="88">
        <f t="shared" si="229"/>
        <v>14</v>
      </c>
      <c r="V104" s="88">
        <v>0</v>
      </c>
      <c r="W104" s="88"/>
      <c r="X104" s="88">
        <f t="shared" si="230"/>
        <v>0</v>
      </c>
      <c r="Y104" s="88"/>
      <c r="Z104" s="157"/>
      <c r="AA104" s="88">
        <f t="shared" si="231"/>
        <v>0</v>
      </c>
      <c r="AB104" s="29">
        <v>14</v>
      </c>
      <c r="AC104" s="88"/>
      <c r="AD104" s="88">
        <f t="shared" si="232"/>
        <v>14</v>
      </c>
      <c r="AE104" s="88"/>
      <c r="AF104" s="88"/>
      <c r="AG104" s="88">
        <f t="shared" si="233"/>
        <v>14</v>
      </c>
      <c r="AH104" s="29"/>
      <c r="AI104" s="29"/>
    </row>
    <row r="105" spans="1:39" s="6" customFormat="1" ht="18.75" customHeight="1" x14ac:dyDescent="0.25">
      <c r="A105" s="19" t="s">
        <v>88</v>
      </c>
      <c r="B105" s="15" t="s">
        <v>61</v>
      </c>
      <c r="C105" s="23"/>
      <c r="D105" s="29">
        <f t="shared" si="180"/>
        <v>183</v>
      </c>
      <c r="E105" s="31">
        <f t="shared" si="219"/>
        <v>0</v>
      </c>
      <c r="F105" s="29">
        <f t="shared" si="220"/>
        <v>183</v>
      </c>
      <c r="G105" s="29">
        <f t="shared" si="221"/>
        <v>0</v>
      </c>
      <c r="H105" s="144">
        <f t="shared" si="222"/>
        <v>0</v>
      </c>
      <c r="I105" s="29">
        <f t="shared" si="223"/>
        <v>183</v>
      </c>
      <c r="J105" s="31">
        <v>166</v>
      </c>
      <c r="K105" s="31"/>
      <c r="L105" s="29">
        <f t="shared" si="224"/>
        <v>166</v>
      </c>
      <c r="M105" s="29"/>
      <c r="N105" s="144"/>
      <c r="O105" s="29">
        <f t="shared" si="225"/>
        <v>166</v>
      </c>
      <c r="P105" s="29">
        <f t="shared" si="138"/>
        <v>17</v>
      </c>
      <c r="Q105" s="31"/>
      <c r="R105" s="88">
        <f t="shared" si="226"/>
        <v>17</v>
      </c>
      <c r="S105" s="149">
        <f t="shared" si="227"/>
        <v>0</v>
      </c>
      <c r="T105" s="157">
        <f t="shared" si="228"/>
        <v>0</v>
      </c>
      <c r="U105" s="88">
        <f t="shared" si="229"/>
        <v>17</v>
      </c>
      <c r="V105" s="88">
        <v>0</v>
      </c>
      <c r="W105" s="88"/>
      <c r="X105" s="88">
        <f t="shared" si="230"/>
        <v>0</v>
      </c>
      <c r="Y105" s="88"/>
      <c r="Z105" s="157"/>
      <c r="AA105" s="88">
        <f t="shared" si="231"/>
        <v>0</v>
      </c>
      <c r="AB105" s="29">
        <v>17</v>
      </c>
      <c r="AC105" s="88"/>
      <c r="AD105" s="88">
        <f t="shared" si="232"/>
        <v>17</v>
      </c>
      <c r="AE105" s="88"/>
      <c r="AF105" s="88"/>
      <c r="AG105" s="88">
        <f t="shared" si="233"/>
        <v>17</v>
      </c>
      <c r="AH105" s="29"/>
      <c r="AI105" s="29"/>
    </row>
    <row r="106" spans="1:39" s="6" customFormat="1" ht="18.75" customHeight="1" x14ac:dyDescent="0.25">
      <c r="A106" s="19" t="s">
        <v>89</v>
      </c>
      <c r="B106" s="15" t="s">
        <v>62</v>
      </c>
      <c r="C106" s="23"/>
      <c r="D106" s="29">
        <f t="shared" si="180"/>
        <v>157</v>
      </c>
      <c r="E106" s="31">
        <f t="shared" si="219"/>
        <v>0</v>
      </c>
      <c r="F106" s="29">
        <f t="shared" si="220"/>
        <v>157</v>
      </c>
      <c r="G106" s="29">
        <f t="shared" si="221"/>
        <v>0</v>
      </c>
      <c r="H106" s="144">
        <f t="shared" si="222"/>
        <v>0</v>
      </c>
      <c r="I106" s="29">
        <f t="shared" si="223"/>
        <v>157</v>
      </c>
      <c r="J106" s="31">
        <v>143</v>
      </c>
      <c r="K106" s="31"/>
      <c r="L106" s="29">
        <f t="shared" si="224"/>
        <v>143</v>
      </c>
      <c r="M106" s="29"/>
      <c r="N106" s="144"/>
      <c r="O106" s="29">
        <f t="shared" si="225"/>
        <v>143</v>
      </c>
      <c r="P106" s="29">
        <f t="shared" si="138"/>
        <v>14</v>
      </c>
      <c r="Q106" s="31"/>
      <c r="R106" s="88">
        <f t="shared" si="226"/>
        <v>14</v>
      </c>
      <c r="S106" s="149">
        <f t="shared" si="227"/>
        <v>0</v>
      </c>
      <c r="T106" s="157">
        <f t="shared" si="228"/>
        <v>0</v>
      </c>
      <c r="U106" s="88">
        <f t="shared" si="229"/>
        <v>14</v>
      </c>
      <c r="V106" s="88">
        <v>4</v>
      </c>
      <c r="W106" s="88"/>
      <c r="X106" s="88">
        <f t="shared" si="230"/>
        <v>4</v>
      </c>
      <c r="Y106" s="88"/>
      <c r="Z106" s="157"/>
      <c r="AA106" s="88">
        <f t="shared" si="231"/>
        <v>4</v>
      </c>
      <c r="AB106" s="29">
        <v>10</v>
      </c>
      <c r="AC106" s="88"/>
      <c r="AD106" s="88">
        <f t="shared" si="232"/>
        <v>10</v>
      </c>
      <c r="AE106" s="88"/>
      <c r="AF106" s="88"/>
      <c r="AG106" s="88">
        <f t="shared" si="233"/>
        <v>10</v>
      </c>
      <c r="AH106" s="29"/>
      <c r="AI106" s="29"/>
    </row>
    <row r="107" spans="1:39" s="6" customFormat="1" ht="18.75" customHeight="1" x14ac:dyDescent="0.25">
      <c r="A107" s="19" t="s">
        <v>90</v>
      </c>
      <c r="B107" s="15" t="s">
        <v>95</v>
      </c>
      <c r="C107" s="23"/>
      <c r="D107" s="29">
        <f t="shared" si="180"/>
        <v>183</v>
      </c>
      <c r="E107" s="31">
        <f t="shared" si="219"/>
        <v>0</v>
      </c>
      <c r="F107" s="29">
        <f t="shared" si="220"/>
        <v>183</v>
      </c>
      <c r="G107" s="29">
        <f t="shared" si="221"/>
        <v>0</v>
      </c>
      <c r="H107" s="144">
        <f t="shared" si="222"/>
        <v>0</v>
      </c>
      <c r="I107" s="29">
        <f t="shared" si="223"/>
        <v>183</v>
      </c>
      <c r="J107" s="31">
        <v>166</v>
      </c>
      <c r="K107" s="31"/>
      <c r="L107" s="29">
        <f t="shared" si="224"/>
        <v>166</v>
      </c>
      <c r="M107" s="29"/>
      <c r="N107" s="144"/>
      <c r="O107" s="29">
        <f t="shared" si="225"/>
        <v>166</v>
      </c>
      <c r="P107" s="29">
        <f t="shared" si="138"/>
        <v>17</v>
      </c>
      <c r="Q107" s="31"/>
      <c r="R107" s="88">
        <f t="shared" si="226"/>
        <v>17</v>
      </c>
      <c r="S107" s="149">
        <f t="shared" si="227"/>
        <v>0</v>
      </c>
      <c r="T107" s="157">
        <f t="shared" si="228"/>
        <v>0</v>
      </c>
      <c r="U107" s="88">
        <f t="shared" si="229"/>
        <v>17</v>
      </c>
      <c r="V107" s="88">
        <v>0</v>
      </c>
      <c r="W107" s="88"/>
      <c r="X107" s="88">
        <f t="shared" si="230"/>
        <v>0</v>
      </c>
      <c r="Y107" s="88"/>
      <c r="Z107" s="157"/>
      <c r="AA107" s="88">
        <f t="shared" si="231"/>
        <v>0</v>
      </c>
      <c r="AB107" s="29">
        <v>17</v>
      </c>
      <c r="AC107" s="88"/>
      <c r="AD107" s="88">
        <f t="shared" si="232"/>
        <v>17</v>
      </c>
      <c r="AE107" s="88"/>
      <c r="AF107" s="88"/>
      <c r="AG107" s="88">
        <f t="shared" si="233"/>
        <v>17</v>
      </c>
      <c r="AH107" s="29"/>
      <c r="AI107" s="29"/>
    </row>
    <row r="108" spans="1:39" s="6" customFormat="1" ht="18.75" customHeight="1" x14ac:dyDescent="0.25">
      <c r="A108" s="19" t="s">
        <v>91</v>
      </c>
      <c r="B108" s="15" t="s">
        <v>63</v>
      </c>
      <c r="C108" s="23"/>
      <c r="D108" s="29">
        <f t="shared" si="180"/>
        <v>218</v>
      </c>
      <c r="E108" s="31">
        <f t="shared" si="219"/>
        <v>0</v>
      </c>
      <c r="F108" s="29">
        <f t="shared" si="220"/>
        <v>218</v>
      </c>
      <c r="G108" s="29">
        <f t="shared" si="221"/>
        <v>0</v>
      </c>
      <c r="H108" s="144">
        <f t="shared" si="222"/>
        <v>0</v>
      </c>
      <c r="I108" s="29">
        <f t="shared" si="223"/>
        <v>218</v>
      </c>
      <c r="J108" s="31">
        <v>198</v>
      </c>
      <c r="K108" s="31"/>
      <c r="L108" s="29">
        <f t="shared" si="224"/>
        <v>198</v>
      </c>
      <c r="M108" s="29"/>
      <c r="N108" s="144"/>
      <c r="O108" s="29">
        <f t="shared" si="225"/>
        <v>198</v>
      </c>
      <c r="P108" s="29">
        <f t="shared" si="138"/>
        <v>20</v>
      </c>
      <c r="Q108" s="31"/>
      <c r="R108" s="88">
        <f t="shared" si="226"/>
        <v>20</v>
      </c>
      <c r="S108" s="149">
        <f t="shared" si="227"/>
        <v>0</v>
      </c>
      <c r="T108" s="157">
        <f t="shared" si="228"/>
        <v>0</v>
      </c>
      <c r="U108" s="88">
        <f t="shared" si="229"/>
        <v>20</v>
      </c>
      <c r="V108" s="88">
        <v>14</v>
      </c>
      <c r="W108" s="88"/>
      <c r="X108" s="88">
        <f t="shared" si="230"/>
        <v>14</v>
      </c>
      <c r="Y108" s="88"/>
      <c r="Z108" s="157"/>
      <c r="AA108" s="88">
        <f t="shared" si="231"/>
        <v>14</v>
      </c>
      <c r="AB108" s="29">
        <v>6</v>
      </c>
      <c r="AC108" s="88"/>
      <c r="AD108" s="88">
        <f t="shared" si="232"/>
        <v>6</v>
      </c>
      <c r="AE108" s="88"/>
      <c r="AF108" s="88"/>
      <c r="AG108" s="88">
        <f t="shared" si="233"/>
        <v>6</v>
      </c>
      <c r="AH108" s="29"/>
      <c r="AI108" s="29"/>
    </row>
    <row r="109" spans="1:39" s="6" customFormat="1" ht="18.75" customHeight="1" x14ac:dyDescent="0.25">
      <c r="A109" s="19" t="s">
        <v>92</v>
      </c>
      <c r="B109" s="15" t="s">
        <v>64</v>
      </c>
      <c r="C109" s="23"/>
      <c r="D109" s="29">
        <f t="shared" si="180"/>
        <v>218</v>
      </c>
      <c r="E109" s="31">
        <f t="shared" si="219"/>
        <v>0</v>
      </c>
      <c r="F109" s="29">
        <f t="shared" si="220"/>
        <v>218</v>
      </c>
      <c r="G109" s="29">
        <f t="shared" si="221"/>
        <v>0</v>
      </c>
      <c r="H109" s="144">
        <f t="shared" si="222"/>
        <v>0</v>
      </c>
      <c r="I109" s="29">
        <f t="shared" si="223"/>
        <v>218</v>
      </c>
      <c r="J109" s="31">
        <v>198</v>
      </c>
      <c r="K109" s="31"/>
      <c r="L109" s="29">
        <f t="shared" si="224"/>
        <v>198</v>
      </c>
      <c r="M109" s="29"/>
      <c r="N109" s="144"/>
      <c r="O109" s="29">
        <f t="shared" si="225"/>
        <v>198</v>
      </c>
      <c r="P109" s="29">
        <f t="shared" si="138"/>
        <v>20</v>
      </c>
      <c r="Q109" s="31"/>
      <c r="R109" s="88">
        <f t="shared" si="226"/>
        <v>20</v>
      </c>
      <c r="S109" s="149">
        <f t="shared" si="227"/>
        <v>0</v>
      </c>
      <c r="T109" s="157">
        <f t="shared" si="228"/>
        <v>0</v>
      </c>
      <c r="U109" s="88">
        <f t="shared" si="229"/>
        <v>20</v>
      </c>
      <c r="V109" s="88">
        <v>14</v>
      </c>
      <c r="W109" s="88"/>
      <c r="X109" s="88">
        <f t="shared" si="230"/>
        <v>14</v>
      </c>
      <c r="Y109" s="88"/>
      <c r="Z109" s="157"/>
      <c r="AA109" s="88">
        <f t="shared" si="231"/>
        <v>14</v>
      </c>
      <c r="AB109" s="29">
        <v>6</v>
      </c>
      <c r="AC109" s="88"/>
      <c r="AD109" s="88">
        <f t="shared" si="232"/>
        <v>6</v>
      </c>
      <c r="AE109" s="88"/>
      <c r="AF109" s="88"/>
      <c r="AG109" s="88">
        <f t="shared" si="233"/>
        <v>6</v>
      </c>
      <c r="AH109" s="29"/>
      <c r="AI109" s="29"/>
    </row>
    <row r="110" spans="1:39" s="6" customFormat="1" ht="18.75" customHeight="1" x14ac:dyDescent="0.25">
      <c r="A110" s="19" t="s">
        <v>96</v>
      </c>
      <c r="B110" s="15" t="s">
        <v>65</v>
      </c>
      <c r="C110" s="23"/>
      <c r="D110" s="29">
        <f t="shared" si="180"/>
        <v>150</v>
      </c>
      <c r="E110" s="31">
        <f t="shared" si="219"/>
        <v>0</v>
      </c>
      <c r="F110" s="29">
        <f t="shared" si="220"/>
        <v>150</v>
      </c>
      <c r="G110" s="29">
        <f t="shared" si="221"/>
        <v>0</v>
      </c>
      <c r="H110" s="144">
        <f t="shared" si="222"/>
        <v>0</v>
      </c>
      <c r="I110" s="29">
        <f t="shared" si="223"/>
        <v>150</v>
      </c>
      <c r="J110" s="31">
        <v>136</v>
      </c>
      <c r="K110" s="31"/>
      <c r="L110" s="29">
        <f t="shared" si="224"/>
        <v>136</v>
      </c>
      <c r="M110" s="29"/>
      <c r="N110" s="144"/>
      <c r="O110" s="29">
        <f t="shared" si="225"/>
        <v>136</v>
      </c>
      <c r="P110" s="29">
        <f t="shared" si="138"/>
        <v>14</v>
      </c>
      <c r="Q110" s="31"/>
      <c r="R110" s="88">
        <f t="shared" si="226"/>
        <v>14</v>
      </c>
      <c r="S110" s="149">
        <f t="shared" si="227"/>
        <v>0</v>
      </c>
      <c r="T110" s="157">
        <f t="shared" si="228"/>
        <v>0</v>
      </c>
      <c r="U110" s="88">
        <f t="shared" si="229"/>
        <v>14</v>
      </c>
      <c r="V110" s="88">
        <v>0</v>
      </c>
      <c r="W110" s="88"/>
      <c r="X110" s="88">
        <f t="shared" si="230"/>
        <v>0</v>
      </c>
      <c r="Y110" s="88"/>
      <c r="Z110" s="157"/>
      <c r="AA110" s="88">
        <f t="shared" si="231"/>
        <v>0</v>
      </c>
      <c r="AB110" s="29">
        <v>14</v>
      </c>
      <c r="AC110" s="88"/>
      <c r="AD110" s="88">
        <f t="shared" si="232"/>
        <v>14</v>
      </c>
      <c r="AE110" s="88"/>
      <c r="AF110" s="88"/>
      <c r="AG110" s="88">
        <f t="shared" si="233"/>
        <v>14</v>
      </c>
      <c r="AH110" s="29"/>
      <c r="AI110" s="29"/>
    </row>
    <row r="111" spans="1:39" s="5" customFormat="1" ht="29.25" customHeight="1" x14ac:dyDescent="0.25">
      <c r="A111" s="17" t="s">
        <v>78</v>
      </c>
      <c r="B111" s="13" t="s">
        <v>120</v>
      </c>
      <c r="C111" s="22" t="s">
        <v>121</v>
      </c>
      <c r="D111" s="28">
        <f>D112+D118</f>
        <v>9924</v>
      </c>
      <c r="E111" s="28">
        <f t="shared" ref="E111:AK111" si="234">E112+E118</f>
        <v>0</v>
      </c>
      <c r="F111" s="28">
        <f t="shared" si="234"/>
        <v>9924</v>
      </c>
      <c r="G111" s="28">
        <f t="shared" si="234"/>
        <v>0</v>
      </c>
      <c r="H111" s="143">
        <f t="shared" si="234"/>
        <v>0</v>
      </c>
      <c r="I111" s="28">
        <f t="shared" si="234"/>
        <v>9924</v>
      </c>
      <c r="J111" s="28">
        <f t="shared" si="234"/>
        <v>9020</v>
      </c>
      <c r="K111" s="28">
        <f t="shared" si="234"/>
        <v>0</v>
      </c>
      <c r="L111" s="28">
        <f t="shared" si="234"/>
        <v>9020</v>
      </c>
      <c r="M111" s="28">
        <f t="shared" si="234"/>
        <v>0</v>
      </c>
      <c r="N111" s="143">
        <f t="shared" si="234"/>
        <v>0</v>
      </c>
      <c r="O111" s="28">
        <f t="shared" si="234"/>
        <v>9020</v>
      </c>
      <c r="P111" s="28">
        <f t="shared" si="234"/>
        <v>904</v>
      </c>
      <c r="Q111" s="28">
        <f t="shared" si="234"/>
        <v>0</v>
      </c>
      <c r="R111" s="28">
        <f t="shared" si="234"/>
        <v>904</v>
      </c>
      <c r="S111" s="148">
        <f t="shared" si="234"/>
        <v>0</v>
      </c>
      <c r="T111" s="156">
        <f t="shared" si="234"/>
        <v>0</v>
      </c>
      <c r="U111" s="28">
        <f t="shared" si="234"/>
        <v>904</v>
      </c>
      <c r="V111" s="28">
        <f t="shared" si="234"/>
        <v>504</v>
      </c>
      <c r="W111" s="28">
        <f t="shared" si="234"/>
        <v>0</v>
      </c>
      <c r="X111" s="28">
        <f t="shared" si="234"/>
        <v>504</v>
      </c>
      <c r="Y111" s="28">
        <f t="shared" si="234"/>
        <v>0</v>
      </c>
      <c r="Z111" s="156">
        <f t="shared" si="234"/>
        <v>0</v>
      </c>
      <c r="AA111" s="28">
        <f t="shared" si="234"/>
        <v>504</v>
      </c>
      <c r="AB111" s="28">
        <f t="shared" si="234"/>
        <v>400</v>
      </c>
      <c r="AC111" s="28">
        <f t="shared" si="234"/>
        <v>0</v>
      </c>
      <c r="AD111" s="28">
        <f t="shared" si="234"/>
        <v>400</v>
      </c>
      <c r="AE111" s="28">
        <f t="shared" si="234"/>
        <v>0</v>
      </c>
      <c r="AF111" s="28">
        <f t="shared" si="234"/>
        <v>0</v>
      </c>
      <c r="AG111" s="28">
        <f t="shared" si="234"/>
        <v>400</v>
      </c>
      <c r="AH111" s="28">
        <f t="shared" si="234"/>
        <v>0</v>
      </c>
      <c r="AI111" s="28">
        <f t="shared" si="234"/>
        <v>0</v>
      </c>
      <c r="AJ111" s="11">
        <f t="shared" si="234"/>
        <v>0</v>
      </c>
      <c r="AK111" s="11">
        <f t="shared" si="234"/>
        <v>0</v>
      </c>
    </row>
    <row r="112" spans="1:39" s="5" customFormat="1" ht="18.75" customHeight="1" x14ac:dyDescent="0.25">
      <c r="A112" s="17" t="s">
        <v>57</v>
      </c>
      <c r="B112" s="18" t="str">
        <f>B100</f>
        <v>Các Sở, ban, ngành</v>
      </c>
      <c r="C112" s="22"/>
      <c r="D112" s="28">
        <f>SUM(D113:D117)</f>
        <v>3811</v>
      </c>
      <c r="E112" s="28">
        <f t="shared" ref="E112:AK112" si="235">SUM(E113:E117)</f>
        <v>0</v>
      </c>
      <c r="F112" s="28">
        <f t="shared" si="235"/>
        <v>3811</v>
      </c>
      <c r="G112" s="28">
        <f t="shared" si="235"/>
        <v>0</v>
      </c>
      <c r="H112" s="143">
        <f t="shared" si="235"/>
        <v>0</v>
      </c>
      <c r="I112" s="28">
        <f t="shared" si="235"/>
        <v>3811</v>
      </c>
      <c r="J112" s="28">
        <f t="shared" si="235"/>
        <v>3464</v>
      </c>
      <c r="K112" s="28">
        <f t="shared" si="235"/>
        <v>0</v>
      </c>
      <c r="L112" s="28">
        <f t="shared" si="235"/>
        <v>3464</v>
      </c>
      <c r="M112" s="28">
        <f t="shared" si="235"/>
        <v>0</v>
      </c>
      <c r="N112" s="143">
        <f t="shared" si="235"/>
        <v>0</v>
      </c>
      <c r="O112" s="28">
        <f t="shared" si="235"/>
        <v>3464</v>
      </c>
      <c r="P112" s="28">
        <f t="shared" si="235"/>
        <v>347</v>
      </c>
      <c r="Q112" s="28">
        <f t="shared" si="235"/>
        <v>0</v>
      </c>
      <c r="R112" s="28">
        <f t="shared" si="235"/>
        <v>347</v>
      </c>
      <c r="S112" s="148">
        <f t="shared" si="235"/>
        <v>0</v>
      </c>
      <c r="T112" s="156">
        <f t="shared" si="235"/>
        <v>0</v>
      </c>
      <c r="U112" s="28">
        <f t="shared" si="235"/>
        <v>347</v>
      </c>
      <c r="V112" s="28">
        <f t="shared" si="235"/>
        <v>347</v>
      </c>
      <c r="W112" s="28">
        <f t="shared" si="235"/>
        <v>0</v>
      </c>
      <c r="X112" s="28">
        <f t="shared" si="235"/>
        <v>347</v>
      </c>
      <c r="Y112" s="28">
        <f t="shared" si="235"/>
        <v>0</v>
      </c>
      <c r="Z112" s="156">
        <f t="shared" si="235"/>
        <v>0</v>
      </c>
      <c r="AA112" s="28">
        <f t="shared" si="235"/>
        <v>347</v>
      </c>
      <c r="AB112" s="28">
        <f t="shared" si="235"/>
        <v>0</v>
      </c>
      <c r="AC112" s="28">
        <f t="shared" si="235"/>
        <v>0</v>
      </c>
      <c r="AD112" s="28">
        <f t="shared" si="235"/>
        <v>0</v>
      </c>
      <c r="AE112" s="28">
        <f t="shared" si="235"/>
        <v>0</v>
      </c>
      <c r="AF112" s="28">
        <f t="shared" si="235"/>
        <v>0</v>
      </c>
      <c r="AG112" s="28">
        <f t="shared" si="235"/>
        <v>0</v>
      </c>
      <c r="AH112" s="28">
        <f t="shared" si="235"/>
        <v>0</v>
      </c>
      <c r="AI112" s="28">
        <f t="shared" si="235"/>
        <v>0</v>
      </c>
      <c r="AJ112" s="11">
        <f t="shared" si="235"/>
        <v>0</v>
      </c>
      <c r="AK112" s="11">
        <f t="shared" si="235"/>
        <v>0</v>
      </c>
    </row>
    <row r="113" spans="1:35" s="6" customFormat="1" ht="18.75" customHeight="1" x14ac:dyDescent="0.25">
      <c r="A113" s="19" t="s">
        <v>84</v>
      </c>
      <c r="B113" s="20" t="s">
        <v>94</v>
      </c>
      <c r="C113" s="23"/>
      <c r="D113" s="29">
        <f t="shared" si="180"/>
        <v>1984</v>
      </c>
      <c r="E113" s="31">
        <f t="shared" ref="E113:E117" si="236">K113+Q113</f>
        <v>0</v>
      </c>
      <c r="F113" s="29">
        <f t="shared" ref="F113:F117" si="237">L113+R113</f>
        <v>1984</v>
      </c>
      <c r="G113" s="29">
        <f t="shared" ref="G113:G117" si="238">M113+S113</f>
        <v>0</v>
      </c>
      <c r="H113" s="144">
        <f t="shared" ref="H113:H117" si="239">N113+T113</f>
        <v>0</v>
      </c>
      <c r="I113" s="29">
        <f t="shared" ref="I113:I117" si="240">O113+U113</f>
        <v>1984</v>
      </c>
      <c r="J113" s="31">
        <v>1804</v>
      </c>
      <c r="K113" s="31"/>
      <c r="L113" s="29">
        <f t="shared" ref="L113:L117" si="241">J113-K113</f>
        <v>1804</v>
      </c>
      <c r="M113" s="29"/>
      <c r="N113" s="144"/>
      <c r="O113" s="29">
        <f t="shared" ref="O113:O117" si="242">L113+M113-N113</f>
        <v>1804</v>
      </c>
      <c r="P113" s="29">
        <f t="shared" si="138"/>
        <v>180</v>
      </c>
      <c r="Q113" s="31"/>
      <c r="R113" s="88">
        <f t="shared" ref="R113:R117" si="243">X113+AD113</f>
        <v>180</v>
      </c>
      <c r="S113" s="149">
        <f t="shared" ref="S113:S117" si="244">Y113+AE113</f>
        <v>0</v>
      </c>
      <c r="T113" s="157">
        <f t="shared" ref="T113:T117" si="245">Z113+AF113</f>
        <v>0</v>
      </c>
      <c r="U113" s="88">
        <f t="shared" ref="U113:U117" si="246">AA113+AG113</f>
        <v>180</v>
      </c>
      <c r="V113" s="88">
        <v>180</v>
      </c>
      <c r="W113" s="88"/>
      <c r="X113" s="88">
        <f t="shared" ref="X113:X117" si="247">V113-W113</f>
        <v>180</v>
      </c>
      <c r="Y113" s="88"/>
      <c r="Z113" s="157"/>
      <c r="AA113" s="88">
        <f t="shared" ref="AA113:AA117" si="248">X113+Y113-Z113</f>
        <v>180</v>
      </c>
      <c r="AB113" s="29">
        <v>0</v>
      </c>
      <c r="AC113" s="88"/>
      <c r="AD113" s="88">
        <f t="shared" ref="AD113:AD117" si="249">AB113-AC113</f>
        <v>0</v>
      </c>
      <c r="AE113" s="88"/>
      <c r="AF113" s="88"/>
      <c r="AG113" s="88">
        <f t="shared" ref="AG113:AG117" si="250">AD113+AE113-AF113</f>
        <v>0</v>
      </c>
      <c r="AH113" s="29"/>
      <c r="AI113" s="29"/>
    </row>
    <row r="114" spans="1:35" s="6" customFormat="1" ht="18.75" customHeight="1" x14ac:dyDescent="0.25">
      <c r="A114" s="19" t="s">
        <v>87</v>
      </c>
      <c r="B114" s="20" t="str">
        <f>B98</f>
        <v>Sở Thông tin và Truyền thông</v>
      </c>
      <c r="C114" s="23"/>
      <c r="D114" s="29">
        <f t="shared" si="180"/>
        <v>457</v>
      </c>
      <c r="E114" s="31">
        <f t="shared" si="236"/>
        <v>0</v>
      </c>
      <c r="F114" s="29">
        <f t="shared" si="237"/>
        <v>457</v>
      </c>
      <c r="G114" s="29">
        <f t="shared" si="238"/>
        <v>0</v>
      </c>
      <c r="H114" s="144">
        <f t="shared" si="239"/>
        <v>0</v>
      </c>
      <c r="I114" s="29">
        <f t="shared" si="240"/>
        <v>457</v>
      </c>
      <c r="J114" s="31">
        <v>415</v>
      </c>
      <c r="K114" s="31"/>
      <c r="L114" s="29">
        <f t="shared" si="241"/>
        <v>415</v>
      </c>
      <c r="M114" s="29"/>
      <c r="N114" s="144"/>
      <c r="O114" s="29">
        <f t="shared" si="242"/>
        <v>415</v>
      </c>
      <c r="P114" s="29">
        <f t="shared" si="138"/>
        <v>42</v>
      </c>
      <c r="Q114" s="31"/>
      <c r="R114" s="88">
        <f t="shared" si="243"/>
        <v>42</v>
      </c>
      <c r="S114" s="149">
        <f t="shared" si="244"/>
        <v>0</v>
      </c>
      <c r="T114" s="157">
        <f t="shared" si="245"/>
        <v>0</v>
      </c>
      <c r="U114" s="88">
        <f t="shared" si="246"/>
        <v>42</v>
      </c>
      <c r="V114" s="88">
        <v>42</v>
      </c>
      <c r="W114" s="88"/>
      <c r="X114" s="88">
        <f t="shared" si="247"/>
        <v>42</v>
      </c>
      <c r="Y114" s="88"/>
      <c r="Z114" s="157"/>
      <c r="AA114" s="88">
        <f t="shared" si="248"/>
        <v>42</v>
      </c>
      <c r="AB114" s="29">
        <v>0</v>
      </c>
      <c r="AC114" s="88"/>
      <c r="AD114" s="88">
        <f t="shared" si="249"/>
        <v>0</v>
      </c>
      <c r="AE114" s="88"/>
      <c r="AF114" s="88"/>
      <c r="AG114" s="88">
        <f t="shared" si="250"/>
        <v>0</v>
      </c>
      <c r="AH114" s="29"/>
      <c r="AI114" s="29"/>
    </row>
    <row r="115" spans="1:35" s="6" customFormat="1" ht="18.75" customHeight="1" x14ac:dyDescent="0.25">
      <c r="A115" s="19" t="s">
        <v>88</v>
      </c>
      <c r="B115" s="20" t="str">
        <f>B32</f>
        <v>Sở Nông nghiệp và Phát triển nông thôn</v>
      </c>
      <c r="C115" s="23"/>
      <c r="D115" s="29">
        <f t="shared" si="180"/>
        <v>456</v>
      </c>
      <c r="E115" s="31">
        <f t="shared" si="236"/>
        <v>0</v>
      </c>
      <c r="F115" s="29">
        <f t="shared" si="237"/>
        <v>456</v>
      </c>
      <c r="G115" s="29">
        <f t="shared" si="238"/>
        <v>0</v>
      </c>
      <c r="H115" s="144">
        <f t="shared" si="239"/>
        <v>0</v>
      </c>
      <c r="I115" s="29">
        <f t="shared" si="240"/>
        <v>456</v>
      </c>
      <c r="J115" s="31">
        <v>415</v>
      </c>
      <c r="K115" s="31"/>
      <c r="L115" s="29">
        <f t="shared" si="241"/>
        <v>415</v>
      </c>
      <c r="M115" s="29"/>
      <c r="N115" s="144"/>
      <c r="O115" s="29">
        <f t="shared" si="242"/>
        <v>415</v>
      </c>
      <c r="P115" s="29">
        <f t="shared" si="138"/>
        <v>41</v>
      </c>
      <c r="Q115" s="31"/>
      <c r="R115" s="88">
        <f t="shared" si="243"/>
        <v>41</v>
      </c>
      <c r="S115" s="149">
        <f t="shared" si="244"/>
        <v>0</v>
      </c>
      <c r="T115" s="157">
        <f t="shared" si="245"/>
        <v>0</v>
      </c>
      <c r="U115" s="88">
        <f t="shared" si="246"/>
        <v>41</v>
      </c>
      <c r="V115" s="88">
        <v>41</v>
      </c>
      <c r="W115" s="88"/>
      <c r="X115" s="88">
        <f t="shared" si="247"/>
        <v>41</v>
      </c>
      <c r="Y115" s="88"/>
      <c r="Z115" s="157"/>
      <c r="AA115" s="88">
        <f t="shared" si="248"/>
        <v>41</v>
      </c>
      <c r="AB115" s="29">
        <v>0</v>
      </c>
      <c r="AC115" s="88"/>
      <c r="AD115" s="88">
        <f t="shared" si="249"/>
        <v>0</v>
      </c>
      <c r="AE115" s="88"/>
      <c r="AF115" s="88"/>
      <c r="AG115" s="88">
        <f t="shared" si="250"/>
        <v>0</v>
      </c>
      <c r="AH115" s="29"/>
      <c r="AI115" s="29"/>
    </row>
    <row r="116" spans="1:35" s="6" customFormat="1" ht="18.75" customHeight="1" x14ac:dyDescent="0.25">
      <c r="A116" s="19" t="s">
        <v>89</v>
      </c>
      <c r="B116" s="20" t="str">
        <f>B44</f>
        <v>Sở Y tế</v>
      </c>
      <c r="C116" s="23"/>
      <c r="D116" s="29">
        <f t="shared" si="180"/>
        <v>457</v>
      </c>
      <c r="E116" s="31">
        <f t="shared" si="236"/>
        <v>0</v>
      </c>
      <c r="F116" s="29">
        <f t="shared" si="237"/>
        <v>457</v>
      </c>
      <c r="G116" s="29">
        <f t="shared" si="238"/>
        <v>0</v>
      </c>
      <c r="H116" s="144">
        <f t="shared" si="239"/>
        <v>0</v>
      </c>
      <c r="I116" s="29">
        <f t="shared" si="240"/>
        <v>457</v>
      </c>
      <c r="J116" s="31">
        <v>415</v>
      </c>
      <c r="K116" s="31"/>
      <c r="L116" s="29">
        <f t="shared" si="241"/>
        <v>415</v>
      </c>
      <c r="M116" s="29"/>
      <c r="N116" s="144"/>
      <c r="O116" s="29">
        <f t="shared" si="242"/>
        <v>415</v>
      </c>
      <c r="P116" s="29">
        <f t="shared" si="138"/>
        <v>42</v>
      </c>
      <c r="Q116" s="31"/>
      <c r="R116" s="88">
        <f t="shared" si="243"/>
        <v>42</v>
      </c>
      <c r="S116" s="149">
        <f t="shared" si="244"/>
        <v>0</v>
      </c>
      <c r="T116" s="157">
        <f t="shared" si="245"/>
        <v>0</v>
      </c>
      <c r="U116" s="88">
        <f t="shared" si="246"/>
        <v>42</v>
      </c>
      <c r="V116" s="88">
        <v>42</v>
      </c>
      <c r="W116" s="88"/>
      <c r="X116" s="88">
        <f t="shared" si="247"/>
        <v>42</v>
      </c>
      <c r="Y116" s="88"/>
      <c r="Z116" s="157"/>
      <c r="AA116" s="88">
        <f t="shared" si="248"/>
        <v>42</v>
      </c>
      <c r="AB116" s="29">
        <v>0</v>
      </c>
      <c r="AC116" s="88"/>
      <c r="AD116" s="88">
        <f t="shared" si="249"/>
        <v>0</v>
      </c>
      <c r="AE116" s="88"/>
      <c r="AF116" s="88"/>
      <c r="AG116" s="88">
        <f t="shared" si="250"/>
        <v>0</v>
      </c>
      <c r="AH116" s="29"/>
      <c r="AI116" s="29"/>
    </row>
    <row r="117" spans="1:35" s="6" customFormat="1" ht="18.75" customHeight="1" x14ac:dyDescent="0.25">
      <c r="A117" s="19" t="s">
        <v>90</v>
      </c>
      <c r="B117" s="20" t="s">
        <v>122</v>
      </c>
      <c r="C117" s="23"/>
      <c r="D117" s="29">
        <f t="shared" si="180"/>
        <v>457</v>
      </c>
      <c r="E117" s="31">
        <f t="shared" si="236"/>
        <v>0</v>
      </c>
      <c r="F117" s="29">
        <f t="shared" si="237"/>
        <v>457</v>
      </c>
      <c r="G117" s="29">
        <f t="shared" si="238"/>
        <v>0</v>
      </c>
      <c r="H117" s="144">
        <f t="shared" si="239"/>
        <v>0</v>
      </c>
      <c r="I117" s="29">
        <f t="shared" si="240"/>
        <v>457</v>
      </c>
      <c r="J117" s="31">
        <v>415</v>
      </c>
      <c r="K117" s="31"/>
      <c r="L117" s="29">
        <f t="shared" si="241"/>
        <v>415</v>
      </c>
      <c r="M117" s="29"/>
      <c r="N117" s="144"/>
      <c r="O117" s="29">
        <f t="shared" si="242"/>
        <v>415</v>
      </c>
      <c r="P117" s="29">
        <f t="shared" si="138"/>
        <v>42</v>
      </c>
      <c r="Q117" s="31"/>
      <c r="R117" s="88">
        <f t="shared" si="243"/>
        <v>42</v>
      </c>
      <c r="S117" s="149">
        <f t="shared" si="244"/>
        <v>0</v>
      </c>
      <c r="T117" s="157">
        <f t="shared" si="245"/>
        <v>0</v>
      </c>
      <c r="U117" s="88">
        <f t="shared" si="246"/>
        <v>42</v>
      </c>
      <c r="V117" s="88">
        <v>42</v>
      </c>
      <c r="W117" s="88"/>
      <c r="X117" s="88">
        <f t="shared" si="247"/>
        <v>42</v>
      </c>
      <c r="Y117" s="88"/>
      <c r="Z117" s="157"/>
      <c r="AA117" s="88">
        <f t="shared" si="248"/>
        <v>42</v>
      </c>
      <c r="AB117" s="29">
        <v>0</v>
      </c>
      <c r="AC117" s="88"/>
      <c r="AD117" s="88">
        <f t="shared" si="249"/>
        <v>0</v>
      </c>
      <c r="AE117" s="88"/>
      <c r="AF117" s="88"/>
      <c r="AG117" s="88">
        <f t="shared" si="250"/>
        <v>0</v>
      </c>
      <c r="AH117" s="29"/>
      <c r="AI117" s="29"/>
    </row>
    <row r="118" spans="1:35" s="5" customFormat="1" ht="18.75" customHeight="1" x14ac:dyDescent="0.25">
      <c r="A118" s="17" t="s">
        <v>57</v>
      </c>
      <c r="B118" s="18" t="str">
        <f>B83</f>
        <v>Phân cấp cho cấp huyện</v>
      </c>
      <c r="C118" s="22"/>
      <c r="D118" s="28">
        <f>SUM(D119:D126)</f>
        <v>6113</v>
      </c>
      <c r="E118" s="28">
        <f t="shared" ref="E118:AG118" si="251">SUM(E119:E126)</f>
        <v>0</v>
      </c>
      <c r="F118" s="28">
        <f t="shared" si="251"/>
        <v>6113</v>
      </c>
      <c r="G118" s="28">
        <f t="shared" si="251"/>
        <v>0</v>
      </c>
      <c r="H118" s="143">
        <f t="shared" si="251"/>
        <v>0</v>
      </c>
      <c r="I118" s="28">
        <f t="shared" si="251"/>
        <v>6113</v>
      </c>
      <c r="J118" s="28">
        <f t="shared" si="251"/>
        <v>5556</v>
      </c>
      <c r="K118" s="28">
        <f t="shared" si="251"/>
        <v>0</v>
      </c>
      <c r="L118" s="28">
        <f t="shared" si="251"/>
        <v>5556</v>
      </c>
      <c r="M118" s="28">
        <f t="shared" si="251"/>
        <v>0</v>
      </c>
      <c r="N118" s="143">
        <f t="shared" si="251"/>
        <v>0</v>
      </c>
      <c r="O118" s="28">
        <f t="shared" si="251"/>
        <v>5556</v>
      </c>
      <c r="P118" s="28">
        <f t="shared" si="251"/>
        <v>557</v>
      </c>
      <c r="Q118" s="28">
        <f t="shared" si="251"/>
        <v>0</v>
      </c>
      <c r="R118" s="28">
        <f t="shared" si="251"/>
        <v>557</v>
      </c>
      <c r="S118" s="148">
        <f t="shared" si="251"/>
        <v>0</v>
      </c>
      <c r="T118" s="156">
        <f t="shared" si="251"/>
        <v>0</v>
      </c>
      <c r="U118" s="28">
        <f t="shared" si="251"/>
        <v>557</v>
      </c>
      <c r="V118" s="28">
        <f t="shared" si="251"/>
        <v>157</v>
      </c>
      <c r="W118" s="28">
        <f t="shared" si="251"/>
        <v>0</v>
      </c>
      <c r="X118" s="28">
        <f t="shared" si="251"/>
        <v>157</v>
      </c>
      <c r="Y118" s="28">
        <f t="shared" si="251"/>
        <v>0</v>
      </c>
      <c r="Z118" s="156">
        <f t="shared" si="251"/>
        <v>0</v>
      </c>
      <c r="AA118" s="28">
        <f t="shared" si="251"/>
        <v>157</v>
      </c>
      <c r="AB118" s="28">
        <f t="shared" si="251"/>
        <v>400</v>
      </c>
      <c r="AC118" s="28">
        <f t="shared" si="251"/>
        <v>0</v>
      </c>
      <c r="AD118" s="28">
        <f t="shared" si="251"/>
        <v>400</v>
      </c>
      <c r="AE118" s="28">
        <f t="shared" si="251"/>
        <v>0</v>
      </c>
      <c r="AF118" s="28">
        <f t="shared" si="251"/>
        <v>0</v>
      </c>
      <c r="AG118" s="28">
        <f t="shared" si="251"/>
        <v>400</v>
      </c>
      <c r="AH118" s="28"/>
      <c r="AI118" s="28"/>
    </row>
    <row r="119" spans="1:35" s="6" customFormat="1" ht="18.75" customHeight="1" x14ac:dyDescent="0.25">
      <c r="A119" s="14">
        <v>1</v>
      </c>
      <c r="B119" s="21" t="s">
        <v>86</v>
      </c>
      <c r="C119" s="23"/>
      <c r="D119" s="29">
        <f t="shared" si="180"/>
        <v>863</v>
      </c>
      <c r="E119" s="31">
        <f t="shared" ref="E119:E126" si="252">K119+Q119</f>
        <v>0</v>
      </c>
      <c r="F119" s="29">
        <f t="shared" ref="F119:F126" si="253">L119+R119</f>
        <v>863</v>
      </c>
      <c r="G119" s="29">
        <f t="shared" ref="G119:G126" si="254">M119+S119</f>
        <v>0</v>
      </c>
      <c r="H119" s="144">
        <f t="shared" ref="H119:H126" si="255">N119+T119</f>
        <v>0</v>
      </c>
      <c r="I119" s="29">
        <f t="shared" ref="I119:I126" si="256">O119+U119</f>
        <v>863</v>
      </c>
      <c r="J119" s="31">
        <v>784</v>
      </c>
      <c r="K119" s="31"/>
      <c r="L119" s="29">
        <f t="shared" ref="L119:L126" si="257">J119-K119</f>
        <v>784</v>
      </c>
      <c r="M119" s="29"/>
      <c r="N119" s="144"/>
      <c r="O119" s="29">
        <f t="shared" ref="O119:O126" si="258">L119+M119-N119</f>
        <v>784</v>
      </c>
      <c r="P119" s="29">
        <f t="shared" si="138"/>
        <v>79</v>
      </c>
      <c r="Q119" s="31"/>
      <c r="R119" s="88">
        <f t="shared" ref="R119:R126" si="259">X119+AD119</f>
        <v>79</v>
      </c>
      <c r="S119" s="149">
        <f t="shared" ref="S119:S126" si="260">Y119+AE119</f>
        <v>0</v>
      </c>
      <c r="T119" s="157">
        <f t="shared" ref="T119:T126" si="261">Z119+AF119</f>
        <v>0</v>
      </c>
      <c r="U119" s="88">
        <f t="shared" ref="U119:U126" si="262">AA119+AG119</f>
        <v>79</v>
      </c>
      <c r="V119" s="88">
        <v>24</v>
      </c>
      <c r="W119" s="88"/>
      <c r="X119" s="88">
        <f t="shared" ref="X119:X126" si="263">V119-W119</f>
        <v>24</v>
      </c>
      <c r="Y119" s="88"/>
      <c r="Z119" s="157"/>
      <c r="AA119" s="88">
        <f t="shared" ref="AA119:AA126" si="264">X119+Y119-Z119</f>
        <v>24</v>
      </c>
      <c r="AB119" s="29">
        <v>55</v>
      </c>
      <c r="AC119" s="88"/>
      <c r="AD119" s="88">
        <f t="shared" ref="AD119:AD126" si="265">AB119-AC119</f>
        <v>55</v>
      </c>
      <c r="AE119" s="88"/>
      <c r="AF119" s="88"/>
      <c r="AG119" s="88">
        <f t="shared" ref="AG119:AG126" si="266">AD119+AE119-AF119</f>
        <v>55</v>
      </c>
      <c r="AH119" s="29"/>
      <c r="AI119" s="29"/>
    </row>
    <row r="120" spans="1:35" s="6" customFormat="1" ht="18.75" customHeight="1" x14ac:dyDescent="0.25">
      <c r="A120" s="14">
        <v>2</v>
      </c>
      <c r="B120" s="15" t="s">
        <v>60</v>
      </c>
      <c r="C120" s="23"/>
      <c r="D120" s="29">
        <f t="shared" si="180"/>
        <v>661</v>
      </c>
      <c r="E120" s="31">
        <f t="shared" si="252"/>
        <v>0</v>
      </c>
      <c r="F120" s="29">
        <f t="shared" si="253"/>
        <v>661</v>
      </c>
      <c r="G120" s="29">
        <f t="shared" si="254"/>
        <v>0</v>
      </c>
      <c r="H120" s="144">
        <f t="shared" si="255"/>
        <v>0</v>
      </c>
      <c r="I120" s="29">
        <f t="shared" si="256"/>
        <v>661</v>
      </c>
      <c r="J120" s="31">
        <v>601</v>
      </c>
      <c r="K120" s="31"/>
      <c r="L120" s="29">
        <f t="shared" si="257"/>
        <v>601</v>
      </c>
      <c r="M120" s="29"/>
      <c r="N120" s="144"/>
      <c r="O120" s="29">
        <f t="shared" si="258"/>
        <v>601</v>
      </c>
      <c r="P120" s="29">
        <f t="shared" si="138"/>
        <v>60</v>
      </c>
      <c r="Q120" s="31"/>
      <c r="R120" s="88">
        <f t="shared" si="259"/>
        <v>60</v>
      </c>
      <c r="S120" s="149">
        <f t="shared" si="260"/>
        <v>0</v>
      </c>
      <c r="T120" s="157">
        <f t="shared" si="261"/>
        <v>0</v>
      </c>
      <c r="U120" s="88">
        <f t="shared" si="262"/>
        <v>60</v>
      </c>
      <c r="V120" s="88">
        <v>0</v>
      </c>
      <c r="W120" s="88"/>
      <c r="X120" s="88">
        <f t="shared" si="263"/>
        <v>0</v>
      </c>
      <c r="Y120" s="88"/>
      <c r="Z120" s="157"/>
      <c r="AA120" s="88">
        <f t="shared" si="264"/>
        <v>0</v>
      </c>
      <c r="AB120" s="29">
        <v>60</v>
      </c>
      <c r="AC120" s="88"/>
      <c r="AD120" s="88">
        <f t="shared" si="265"/>
        <v>60</v>
      </c>
      <c r="AE120" s="88"/>
      <c r="AF120" s="88"/>
      <c r="AG120" s="88">
        <f t="shared" si="266"/>
        <v>60</v>
      </c>
      <c r="AH120" s="29"/>
      <c r="AI120" s="29"/>
    </row>
    <row r="121" spans="1:35" s="6" customFormat="1" ht="18.75" customHeight="1" x14ac:dyDescent="0.25">
      <c r="A121" s="19" t="s">
        <v>88</v>
      </c>
      <c r="B121" s="15" t="s">
        <v>61</v>
      </c>
      <c r="C121" s="23"/>
      <c r="D121" s="29">
        <f t="shared" si="180"/>
        <v>759</v>
      </c>
      <c r="E121" s="31">
        <f t="shared" si="252"/>
        <v>0</v>
      </c>
      <c r="F121" s="29">
        <f t="shared" si="253"/>
        <v>759</v>
      </c>
      <c r="G121" s="29">
        <f t="shared" si="254"/>
        <v>0</v>
      </c>
      <c r="H121" s="144">
        <f t="shared" si="255"/>
        <v>0</v>
      </c>
      <c r="I121" s="29">
        <f t="shared" si="256"/>
        <v>759</v>
      </c>
      <c r="J121" s="31">
        <v>690</v>
      </c>
      <c r="K121" s="31"/>
      <c r="L121" s="29">
        <f t="shared" si="257"/>
        <v>690</v>
      </c>
      <c r="M121" s="29"/>
      <c r="N121" s="144"/>
      <c r="O121" s="29">
        <f t="shared" si="258"/>
        <v>690</v>
      </c>
      <c r="P121" s="29">
        <f t="shared" si="138"/>
        <v>69</v>
      </c>
      <c r="Q121" s="31"/>
      <c r="R121" s="88">
        <f t="shared" si="259"/>
        <v>69</v>
      </c>
      <c r="S121" s="149">
        <f t="shared" si="260"/>
        <v>0</v>
      </c>
      <c r="T121" s="157">
        <f t="shared" si="261"/>
        <v>0</v>
      </c>
      <c r="U121" s="88">
        <f t="shared" si="262"/>
        <v>69</v>
      </c>
      <c r="V121" s="88">
        <v>0</v>
      </c>
      <c r="W121" s="88"/>
      <c r="X121" s="88">
        <f t="shared" si="263"/>
        <v>0</v>
      </c>
      <c r="Y121" s="88"/>
      <c r="Z121" s="157"/>
      <c r="AA121" s="88">
        <f t="shared" si="264"/>
        <v>0</v>
      </c>
      <c r="AB121" s="29">
        <v>69</v>
      </c>
      <c r="AC121" s="88"/>
      <c r="AD121" s="88">
        <f t="shared" si="265"/>
        <v>69</v>
      </c>
      <c r="AE121" s="88"/>
      <c r="AF121" s="88"/>
      <c r="AG121" s="88">
        <f t="shared" si="266"/>
        <v>69</v>
      </c>
      <c r="AH121" s="29"/>
      <c r="AI121" s="29"/>
    </row>
    <row r="122" spans="1:35" s="6" customFormat="1" ht="18.75" customHeight="1" x14ac:dyDescent="0.25">
      <c r="A122" s="14">
        <v>4</v>
      </c>
      <c r="B122" s="15" t="s">
        <v>62</v>
      </c>
      <c r="C122" s="23"/>
      <c r="D122" s="29">
        <f t="shared" si="180"/>
        <v>661</v>
      </c>
      <c r="E122" s="31">
        <f t="shared" si="252"/>
        <v>0</v>
      </c>
      <c r="F122" s="29">
        <f t="shared" si="253"/>
        <v>661</v>
      </c>
      <c r="G122" s="29">
        <f t="shared" si="254"/>
        <v>0</v>
      </c>
      <c r="H122" s="144">
        <f t="shared" si="255"/>
        <v>0</v>
      </c>
      <c r="I122" s="29">
        <f t="shared" si="256"/>
        <v>661</v>
      </c>
      <c r="J122" s="31">
        <v>600</v>
      </c>
      <c r="K122" s="31"/>
      <c r="L122" s="29">
        <f t="shared" si="257"/>
        <v>600</v>
      </c>
      <c r="M122" s="29"/>
      <c r="N122" s="144"/>
      <c r="O122" s="29">
        <f t="shared" si="258"/>
        <v>600</v>
      </c>
      <c r="P122" s="29">
        <f t="shared" si="138"/>
        <v>61</v>
      </c>
      <c r="Q122" s="31"/>
      <c r="R122" s="88">
        <f t="shared" si="259"/>
        <v>61</v>
      </c>
      <c r="S122" s="149">
        <f t="shared" si="260"/>
        <v>0</v>
      </c>
      <c r="T122" s="157">
        <f t="shared" si="261"/>
        <v>0</v>
      </c>
      <c r="U122" s="88">
        <f t="shared" si="262"/>
        <v>61</v>
      </c>
      <c r="V122" s="88">
        <v>19</v>
      </c>
      <c r="W122" s="88"/>
      <c r="X122" s="88">
        <f t="shared" si="263"/>
        <v>19</v>
      </c>
      <c r="Y122" s="88"/>
      <c r="Z122" s="157"/>
      <c r="AA122" s="88">
        <f t="shared" si="264"/>
        <v>19</v>
      </c>
      <c r="AB122" s="29">
        <v>42</v>
      </c>
      <c r="AC122" s="88"/>
      <c r="AD122" s="88">
        <f t="shared" si="265"/>
        <v>42</v>
      </c>
      <c r="AE122" s="88"/>
      <c r="AF122" s="88"/>
      <c r="AG122" s="88">
        <f t="shared" si="266"/>
        <v>42</v>
      </c>
      <c r="AH122" s="29"/>
      <c r="AI122" s="29"/>
    </row>
    <row r="123" spans="1:35" s="6" customFormat="1" ht="18.75" customHeight="1" x14ac:dyDescent="0.25">
      <c r="A123" s="14">
        <v>5</v>
      </c>
      <c r="B123" s="15" t="s">
        <v>95</v>
      </c>
      <c r="C123" s="23"/>
      <c r="D123" s="29">
        <f t="shared" si="180"/>
        <v>761</v>
      </c>
      <c r="E123" s="31">
        <f t="shared" si="252"/>
        <v>0</v>
      </c>
      <c r="F123" s="29">
        <f t="shared" si="253"/>
        <v>761</v>
      </c>
      <c r="G123" s="29">
        <f t="shared" si="254"/>
        <v>0</v>
      </c>
      <c r="H123" s="144">
        <f t="shared" si="255"/>
        <v>0</v>
      </c>
      <c r="I123" s="29">
        <f t="shared" si="256"/>
        <v>761</v>
      </c>
      <c r="J123" s="31">
        <v>692</v>
      </c>
      <c r="K123" s="31"/>
      <c r="L123" s="29">
        <f t="shared" si="257"/>
        <v>692</v>
      </c>
      <c r="M123" s="29"/>
      <c r="N123" s="144"/>
      <c r="O123" s="29">
        <f t="shared" si="258"/>
        <v>692</v>
      </c>
      <c r="P123" s="29">
        <f t="shared" si="138"/>
        <v>69</v>
      </c>
      <c r="Q123" s="31"/>
      <c r="R123" s="88">
        <f t="shared" si="259"/>
        <v>69</v>
      </c>
      <c r="S123" s="149">
        <f t="shared" si="260"/>
        <v>0</v>
      </c>
      <c r="T123" s="157">
        <f t="shared" si="261"/>
        <v>0</v>
      </c>
      <c r="U123" s="88">
        <f t="shared" si="262"/>
        <v>69</v>
      </c>
      <c r="V123" s="88">
        <v>0</v>
      </c>
      <c r="W123" s="88"/>
      <c r="X123" s="88">
        <f t="shared" si="263"/>
        <v>0</v>
      </c>
      <c r="Y123" s="88"/>
      <c r="Z123" s="157"/>
      <c r="AA123" s="88">
        <f t="shared" si="264"/>
        <v>0</v>
      </c>
      <c r="AB123" s="29">
        <v>69</v>
      </c>
      <c r="AC123" s="88"/>
      <c r="AD123" s="88">
        <f t="shared" si="265"/>
        <v>69</v>
      </c>
      <c r="AE123" s="88"/>
      <c r="AF123" s="88"/>
      <c r="AG123" s="88">
        <f t="shared" si="266"/>
        <v>69</v>
      </c>
      <c r="AH123" s="29"/>
      <c r="AI123" s="29"/>
    </row>
    <row r="124" spans="1:35" s="6" customFormat="1" ht="18.75" customHeight="1" x14ac:dyDescent="0.25">
      <c r="A124" s="19" t="s">
        <v>91</v>
      </c>
      <c r="B124" s="15" t="s">
        <v>63</v>
      </c>
      <c r="C124" s="23"/>
      <c r="D124" s="29">
        <f t="shared" si="180"/>
        <v>902</v>
      </c>
      <c r="E124" s="31">
        <f t="shared" si="252"/>
        <v>0</v>
      </c>
      <c r="F124" s="29">
        <f t="shared" si="253"/>
        <v>902</v>
      </c>
      <c r="G124" s="29">
        <f t="shared" si="254"/>
        <v>0</v>
      </c>
      <c r="H124" s="144">
        <f t="shared" si="255"/>
        <v>0</v>
      </c>
      <c r="I124" s="29">
        <f t="shared" si="256"/>
        <v>902</v>
      </c>
      <c r="J124" s="31">
        <v>820</v>
      </c>
      <c r="K124" s="31"/>
      <c r="L124" s="29">
        <f t="shared" si="257"/>
        <v>820</v>
      </c>
      <c r="M124" s="29"/>
      <c r="N124" s="144"/>
      <c r="O124" s="29">
        <f t="shared" si="258"/>
        <v>820</v>
      </c>
      <c r="P124" s="29">
        <f t="shared" si="138"/>
        <v>82</v>
      </c>
      <c r="Q124" s="31"/>
      <c r="R124" s="88">
        <f t="shared" si="259"/>
        <v>82</v>
      </c>
      <c r="S124" s="149">
        <f t="shared" si="260"/>
        <v>0</v>
      </c>
      <c r="T124" s="157">
        <f t="shared" si="261"/>
        <v>0</v>
      </c>
      <c r="U124" s="88">
        <f t="shared" si="262"/>
        <v>82</v>
      </c>
      <c r="V124" s="88">
        <v>57</v>
      </c>
      <c r="W124" s="88"/>
      <c r="X124" s="88">
        <f t="shared" si="263"/>
        <v>57</v>
      </c>
      <c r="Y124" s="88"/>
      <c r="Z124" s="157"/>
      <c r="AA124" s="88">
        <f t="shared" si="264"/>
        <v>57</v>
      </c>
      <c r="AB124" s="29">
        <v>25</v>
      </c>
      <c r="AC124" s="88"/>
      <c r="AD124" s="88">
        <f t="shared" si="265"/>
        <v>25</v>
      </c>
      <c r="AE124" s="88"/>
      <c r="AF124" s="88"/>
      <c r="AG124" s="88">
        <f t="shared" si="266"/>
        <v>25</v>
      </c>
      <c r="AH124" s="29"/>
      <c r="AI124" s="29"/>
    </row>
    <row r="125" spans="1:35" s="6" customFormat="1" ht="18.75" customHeight="1" x14ac:dyDescent="0.25">
      <c r="A125" s="14">
        <v>7</v>
      </c>
      <c r="B125" s="15" t="s">
        <v>64</v>
      </c>
      <c r="C125" s="23"/>
      <c r="D125" s="29">
        <f t="shared" si="180"/>
        <v>902</v>
      </c>
      <c r="E125" s="31">
        <f t="shared" si="252"/>
        <v>0</v>
      </c>
      <c r="F125" s="29">
        <f t="shared" si="253"/>
        <v>902</v>
      </c>
      <c r="G125" s="29">
        <f t="shared" si="254"/>
        <v>0</v>
      </c>
      <c r="H125" s="144">
        <f t="shared" si="255"/>
        <v>0</v>
      </c>
      <c r="I125" s="29">
        <f t="shared" si="256"/>
        <v>902</v>
      </c>
      <c r="J125" s="31">
        <v>820</v>
      </c>
      <c r="K125" s="31"/>
      <c r="L125" s="29">
        <f t="shared" si="257"/>
        <v>820</v>
      </c>
      <c r="M125" s="29"/>
      <c r="N125" s="144"/>
      <c r="O125" s="29">
        <f t="shared" si="258"/>
        <v>820</v>
      </c>
      <c r="P125" s="29">
        <f t="shared" si="138"/>
        <v>82</v>
      </c>
      <c r="Q125" s="31"/>
      <c r="R125" s="88">
        <f t="shared" si="259"/>
        <v>82</v>
      </c>
      <c r="S125" s="149">
        <f t="shared" si="260"/>
        <v>0</v>
      </c>
      <c r="T125" s="157">
        <f t="shared" si="261"/>
        <v>0</v>
      </c>
      <c r="U125" s="88">
        <f t="shared" si="262"/>
        <v>82</v>
      </c>
      <c r="V125" s="88">
        <v>57</v>
      </c>
      <c r="W125" s="88"/>
      <c r="X125" s="88">
        <f t="shared" si="263"/>
        <v>57</v>
      </c>
      <c r="Y125" s="88"/>
      <c r="Z125" s="157"/>
      <c r="AA125" s="88">
        <f t="shared" si="264"/>
        <v>57</v>
      </c>
      <c r="AB125" s="29">
        <v>25</v>
      </c>
      <c r="AC125" s="88"/>
      <c r="AD125" s="88">
        <f t="shared" si="265"/>
        <v>25</v>
      </c>
      <c r="AE125" s="88"/>
      <c r="AF125" s="88"/>
      <c r="AG125" s="88">
        <f t="shared" si="266"/>
        <v>25</v>
      </c>
      <c r="AH125" s="29"/>
      <c r="AI125" s="29"/>
    </row>
    <row r="126" spans="1:35" s="6" customFormat="1" ht="18.75" customHeight="1" x14ac:dyDescent="0.25">
      <c r="A126" s="14">
        <v>8</v>
      </c>
      <c r="B126" s="90" t="str">
        <f>B91</f>
        <v>UBND thành phố Gia Nghĩa</v>
      </c>
      <c r="C126" s="24"/>
      <c r="D126" s="29">
        <f t="shared" si="180"/>
        <v>604</v>
      </c>
      <c r="E126" s="31">
        <f t="shared" si="252"/>
        <v>0</v>
      </c>
      <c r="F126" s="29">
        <f t="shared" si="253"/>
        <v>604</v>
      </c>
      <c r="G126" s="29">
        <f t="shared" si="254"/>
        <v>0</v>
      </c>
      <c r="H126" s="144">
        <f t="shared" si="255"/>
        <v>0</v>
      </c>
      <c r="I126" s="29">
        <f t="shared" si="256"/>
        <v>604</v>
      </c>
      <c r="J126" s="31">
        <v>549</v>
      </c>
      <c r="K126" s="146"/>
      <c r="L126" s="29">
        <f t="shared" si="257"/>
        <v>549</v>
      </c>
      <c r="M126" s="29"/>
      <c r="N126" s="144"/>
      <c r="O126" s="29">
        <f t="shared" si="258"/>
        <v>549</v>
      </c>
      <c r="P126" s="29">
        <f t="shared" si="138"/>
        <v>55</v>
      </c>
      <c r="Q126" s="146"/>
      <c r="R126" s="88">
        <f t="shared" si="259"/>
        <v>55</v>
      </c>
      <c r="S126" s="149">
        <f t="shared" si="260"/>
        <v>0</v>
      </c>
      <c r="T126" s="157">
        <f t="shared" si="261"/>
        <v>0</v>
      </c>
      <c r="U126" s="88">
        <f t="shared" si="262"/>
        <v>55</v>
      </c>
      <c r="V126" s="88">
        <v>0</v>
      </c>
      <c r="W126" s="88"/>
      <c r="X126" s="88">
        <f t="shared" si="263"/>
        <v>0</v>
      </c>
      <c r="Y126" s="88"/>
      <c r="Z126" s="157"/>
      <c r="AA126" s="88">
        <f t="shared" si="264"/>
        <v>0</v>
      </c>
      <c r="AB126" s="29">
        <v>55</v>
      </c>
      <c r="AC126" s="88"/>
      <c r="AD126" s="88">
        <f t="shared" si="265"/>
        <v>55</v>
      </c>
      <c r="AE126" s="88"/>
      <c r="AF126" s="88"/>
      <c r="AG126" s="88">
        <f t="shared" si="266"/>
        <v>55</v>
      </c>
      <c r="AH126" s="29"/>
      <c r="AI126" s="29"/>
    </row>
  </sheetData>
  <mergeCells count="38">
    <mergeCell ref="AB5:AB6"/>
    <mergeCell ref="AC5:AC6"/>
    <mergeCell ref="AD5:AD6"/>
    <mergeCell ref="AE5:AF5"/>
    <mergeCell ref="AG5:AG6"/>
    <mergeCell ref="A8:B8"/>
    <mergeCell ref="U5:U6"/>
    <mergeCell ref="V5:V6"/>
    <mergeCell ref="W5:W6"/>
    <mergeCell ref="X5:X6"/>
    <mergeCell ref="G5:H5"/>
    <mergeCell ref="I5:I6"/>
    <mergeCell ref="J5:J6"/>
    <mergeCell ref="K5:K6"/>
    <mergeCell ref="L5:L6"/>
    <mergeCell ref="Y5:Z5"/>
    <mergeCell ref="AA5:AA6"/>
    <mergeCell ref="M5:N5"/>
    <mergeCell ref="O5:O6"/>
    <mergeCell ref="P5:P6"/>
    <mergeCell ref="Q5:Q6"/>
    <mergeCell ref="R5:R6"/>
    <mergeCell ref="A1:AI1"/>
    <mergeCell ref="A3:A6"/>
    <mergeCell ref="B3:B6"/>
    <mergeCell ref="C3:C6"/>
    <mergeCell ref="D3:I4"/>
    <mergeCell ref="J3:O4"/>
    <mergeCell ref="P3:AG3"/>
    <mergeCell ref="AH3:AH6"/>
    <mergeCell ref="AI3:AI6"/>
    <mergeCell ref="P4:U4"/>
    <mergeCell ref="S5:T5"/>
    <mergeCell ref="V4:AA4"/>
    <mergeCell ref="AB4:AG4"/>
    <mergeCell ref="D5:D6"/>
    <mergeCell ref="E5:E6"/>
    <mergeCell ref="F5:F6"/>
  </mergeCells>
  <conditionalFormatting sqref="B61:B64 B66:B68">
    <cfRule type="duplicateValues" dxfId="63" priority="35"/>
  </conditionalFormatting>
  <conditionalFormatting sqref="B61:B64">
    <cfRule type="duplicateValues" dxfId="62" priority="36"/>
  </conditionalFormatting>
  <conditionalFormatting sqref="B73:B76">
    <cfRule type="duplicateValues" dxfId="61" priority="34"/>
  </conditionalFormatting>
  <conditionalFormatting sqref="B84:B91">
    <cfRule type="duplicateValues" dxfId="60" priority="31"/>
  </conditionalFormatting>
  <conditionalFormatting sqref="B84:B91">
    <cfRule type="duplicateValues" dxfId="59" priority="32"/>
  </conditionalFormatting>
  <conditionalFormatting sqref="B119:B126">
    <cfRule type="duplicateValues" dxfId="58" priority="29"/>
  </conditionalFormatting>
  <conditionalFormatting sqref="B119:B126">
    <cfRule type="duplicateValues" dxfId="57" priority="30"/>
  </conditionalFormatting>
  <conditionalFormatting sqref="B13:B14">
    <cfRule type="duplicateValues" dxfId="56" priority="27"/>
  </conditionalFormatting>
  <conditionalFormatting sqref="B13:B14">
    <cfRule type="duplicateValues" dxfId="55" priority="28"/>
  </conditionalFormatting>
  <conditionalFormatting sqref="B21:B28">
    <cfRule type="duplicateValues" dxfId="54" priority="25"/>
  </conditionalFormatting>
  <conditionalFormatting sqref="B21:B28">
    <cfRule type="duplicateValues" dxfId="53" priority="26"/>
  </conditionalFormatting>
  <conditionalFormatting sqref="B16">
    <cfRule type="duplicateValues" dxfId="52" priority="23"/>
  </conditionalFormatting>
  <conditionalFormatting sqref="B16">
    <cfRule type="duplicateValues" dxfId="51" priority="24"/>
  </conditionalFormatting>
  <conditionalFormatting sqref="B42 B45:B49 B51:B52">
    <cfRule type="duplicateValues" dxfId="50" priority="22"/>
  </conditionalFormatting>
  <conditionalFormatting sqref="B42">
    <cfRule type="duplicateValues" dxfId="49" priority="21"/>
  </conditionalFormatting>
  <conditionalFormatting sqref="B34:B37 B39:B41">
    <cfRule type="duplicateValues" dxfId="48" priority="37"/>
  </conditionalFormatting>
  <conditionalFormatting sqref="B93:B94">
    <cfRule type="duplicateValues" dxfId="47" priority="19"/>
  </conditionalFormatting>
  <conditionalFormatting sqref="B93:B94">
    <cfRule type="duplicateValues" dxfId="46" priority="20"/>
  </conditionalFormatting>
  <conditionalFormatting sqref="B53">
    <cfRule type="duplicateValues" dxfId="45" priority="17"/>
  </conditionalFormatting>
  <conditionalFormatting sqref="B53">
    <cfRule type="duplicateValues" dxfId="44" priority="18"/>
  </conditionalFormatting>
  <conditionalFormatting sqref="B38">
    <cfRule type="duplicateValues" dxfId="43" priority="15"/>
  </conditionalFormatting>
  <conditionalFormatting sqref="B38">
    <cfRule type="duplicateValues" dxfId="42" priority="16"/>
  </conditionalFormatting>
  <conditionalFormatting sqref="B50">
    <cfRule type="duplicateValues" dxfId="41" priority="13"/>
  </conditionalFormatting>
  <conditionalFormatting sqref="B50">
    <cfRule type="duplicateValues" dxfId="40" priority="14"/>
  </conditionalFormatting>
  <conditionalFormatting sqref="B65">
    <cfRule type="duplicateValues" dxfId="39" priority="11"/>
  </conditionalFormatting>
  <conditionalFormatting sqref="B65">
    <cfRule type="duplicateValues" dxfId="38" priority="12"/>
  </conditionalFormatting>
  <conditionalFormatting sqref="B77">
    <cfRule type="duplicateValues" dxfId="37" priority="9"/>
  </conditionalFormatting>
  <conditionalFormatting sqref="B77">
    <cfRule type="duplicateValues" dxfId="36" priority="10"/>
  </conditionalFormatting>
  <conditionalFormatting sqref="B103:B104">
    <cfRule type="duplicateValues" dxfId="35" priority="7"/>
  </conditionalFormatting>
  <conditionalFormatting sqref="B103:B104">
    <cfRule type="duplicateValues" dxfId="34" priority="8"/>
  </conditionalFormatting>
  <conditionalFormatting sqref="B105:B106">
    <cfRule type="duplicateValues" dxfId="33" priority="5"/>
  </conditionalFormatting>
  <conditionalFormatting sqref="B105:B106">
    <cfRule type="duplicateValues" dxfId="32" priority="6"/>
  </conditionalFormatting>
  <conditionalFormatting sqref="B107:B108">
    <cfRule type="duplicateValues" dxfId="31" priority="3"/>
  </conditionalFormatting>
  <conditionalFormatting sqref="B107:B108">
    <cfRule type="duplicateValues" dxfId="30" priority="4"/>
  </conditionalFormatting>
  <conditionalFormatting sqref="B109:B110">
    <cfRule type="duplicateValues" dxfId="29" priority="1"/>
  </conditionalFormatting>
  <conditionalFormatting sqref="B109:B110">
    <cfRule type="duplicateValues" dxfId="28" priority="2"/>
  </conditionalFormatting>
  <conditionalFormatting sqref="B73:B76 B78:B79">
    <cfRule type="duplicateValues" dxfId="27" priority="38"/>
  </conditionalFormatting>
  <printOptions horizontalCentered="1"/>
  <pageMargins left="0.2" right="0.27559055118110198" top="0.23" bottom="0.41" header="0.31496062992126" footer="0.118110236220472"/>
  <pageSetup paperSize="9" scale="80" fitToHeight="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1"/>
  <sheetViews>
    <sheetView tabSelected="1" view="pageBreakPreview" zoomScale="115" zoomScaleNormal="130" zoomScaleSheetLayoutView="115" workbookViewId="0">
      <pane xSplit="6" ySplit="9" topLeftCell="AJ67" activePane="bottomRight" state="frozen"/>
      <selection pane="topRight" activeCell="G1" sqref="G1"/>
      <selection pane="bottomLeft" activeCell="A11" sqref="A11"/>
      <selection pane="bottomRight" activeCell="BB90" sqref="BB90"/>
    </sheetView>
  </sheetViews>
  <sheetFormatPr defaultRowHeight="11.25" x14ac:dyDescent="0.2"/>
  <cols>
    <col min="1" max="1" width="3.7109375" style="217" customWidth="1"/>
    <col min="2" max="2" width="28" style="217" customWidth="1"/>
    <col min="3" max="3" width="8" style="265" customWidth="1"/>
    <col min="4" max="7" width="7.42578125" style="217" customWidth="1"/>
    <col min="8" max="8" width="8.85546875" style="217" customWidth="1"/>
    <col min="9" max="26" width="7.42578125" style="217" customWidth="1"/>
    <col min="27" max="27" width="7.42578125" style="298" customWidth="1"/>
    <col min="28" max="29" width="7.42578125" style="217" customWidth="1"/>
    <col min="30" max="30" width="7.42578125" style="298" customWidth="1"/>
    <col min="31" max="51" width="7.42578125" style="217" customWidth="1"/>
    <col min="52" max="57" width="7.42578125" style="266" customWidth="1"/>
    <col min="58" max="58" width="7.42578125" style="217" customWidth="1"/>
    <col min="59" max="59" width="7.42578125" style="267" customWidth="1"/>
    <col min="60" max="65" width="7.42578125" style="217" customWidth="1"/>
    <col min="66" max="16384" width="9.140625" style="217"/>
  </cols>
  <sheetData>
    <row r="1" spans="1:59" ht="21" customHeight="1" x14ac:dyDescent="0.2">
      <c r="A1" s="332" t="s">
        <v>130</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row>
    <row r="2" spans="1:59" ht="12.75" hidden="1" customHeight="1" x14ac:dyDescent="0.2">
      <c r="A2" s="333"/>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218"/>
      <c r="AI2" s="218"/>
      <c r="AJ2" s="218"/>
      <c r="AK2" s="218"/>
      <c r="AL2" s="218"/>
      <c r="AM2" s="218"/>
      <c r="AN2" s="218"/>
      <c r="AO2" s="218"/>
      <c r="AP2" s="218"/>
      <c r="AQ2" s="218"/>
      <c r="AR2" s="218"/>
      <c r="AS2" s="218"/>
      <c r="AT2" s="218"/>
      <c r="AU2" s="218"/>
      <c r="AV2" s="218"/>
      <c r="AW2" s="218"/>
      <c r="AX2" s="218"/>
      <c r="AY2" s="218"/>
      <c r="AZ2" s="219"/>
      <c r="BA2" s="219"/>
      <c r="BB2" s="219"/>
      <c r="BC2" s="219"/>
      <c r="BD2" s="219"/>
      <c r="BE2" s="334" t="s">
        <v>20</v>
      </c>
      <c r="BF2" s="334"/>
      <c r="BG2" s="334"/>
    </row>
    <row r="3" spans="1:59" s="220" customFormat="1" ht="9" customHeight="1" x14ac:dyDescent="0.15">
      <c r="A3" s="335" t="s">
        <v>0</v>
      </c>
      <c r="B3" s="338" t="s">
        <v>131</v>
      </c>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9" t="s">
        <v>9</v>
      </c>
      <c r="AK3" s="340"/>
      <c r="AL3" s="340"/>
      <c r="AM3" s="340"/>
      <c r="AN3" s="340"/>
      <c r="AO3" s="340"/>
      <c r="AP3" s="340"/>
      <c r="AQ3" s="340"/>
      <c r="AR3" s="340"/>
      <c r="AS3" s="340"/>
      <c r="AT3" s="340"/>
      <c r="AU3" s="340"/>
      <c r="AV3" s="340"/>
      <c r="AW3" s="340"/>
      <c r="AX3" s="340"/>
      <c r="AY3" s="340"/>
      <c r="AZ3" s="340"/>
      <c r="BA3" s="340"/>
      <c r="BB3" s="340"/>
      <c r="BC3" s="340"/>
      <c r="BD3" s="340"/>
      <c r="BE3" s="340"/>
      <c r="BF3" s="341"/>
      <c r="BG3" s="335" t="s">
        <v>11</v>
      </c>
    </row>
    <row r="4" spans="1:59" s="220" customFormat="1" ht="10.5" customHeight="1" x14ac:dyDescent="0.15">
      <c r="A4" s="336"/>
      <c r="B4" s="335" t="s">
        <v>6</v>
      </c>
      <c r="C4" s="342" t="s">
        <v>1</v>
      </c>
      <c r="D4" s="343"/>
      <c r="E4" s="343"/>
      <c r="F4" s="343"/>
      <c r="G4" s="343"/>
      <c r="H4" s="343"/>
      <c r="I4" s="343"/>
      <c r="J4" s="343"/>
      <c r="K4" s="343"/>
      <c r="L4" s="343"/>
      <c r="M4" s="343"/>
      <c r="N4" s="343"/>
      <c r="O4" s="343"/>
      <c r="P4" s="343"/>
      <c r="Q4" s="343"/>
      <c r="R4" s="343"/>
      <c r="S4" s="343"/>
      <c r="T4" s="343"/>
      <c r="U4" s="343"/>
      <c r="V4" s="344"/>
      <c r="W4" s="342" t="s">
        <v>17</v>
      </c>
      <c r="X4" s="343"/>
      <c r="Y4" s="343"/>
      <c r="Z4" s="343"/>
      <c r="AA4" s="343"/>
      <c r="AB4" s="343"/>
      <c r="AC4" s="343"/>
      <c r="AD4" s="343"/>
      <c r="AE4" s="343"/>
      <c r="AF4" s="343"/>
      <c r="AG4" s="343"/>
      <c r="AH4" s="344"/>
      <c r="AI4" s="335" t="s">
        <v>8</v>
      </c>
      <c r="AJ4" s="335" t="s">
        <v>13</v>
      </c>
      <c r="AK4" s="335" t="s">
        <v>7</v>
      </c>
      <c r="AL4" s="356" t="s">
        <v>10</v>
      </c>
      <c r="AM4" s="357"/>
      <c r="AN4" s="357"/>
      <c r="AO4" s="357"/>
      <c r="AP4" s="357"/>
      <c r="AQ4" s="357"/>
      <c r="AR4" s="357"/>
      <c r="AS4" s="357"/>
      <c r="AT4" s="357"/>
      <c r="AU4" s="357"/>
      <c r="AV4" s="357"/>
      <c r="AW4" s="357"/>
      <c r="AX4" s="357"/>
      <c r="AY4" s="357"/>
      <c r="AZ4" s="357"/>
      <c r="BA4" s="357"/>
      <c r="BB4" s="357"/>
      <c r="BC4" s="357"/>
      <c r="BD4" s="357"/>
      <c r="BE4" s="358"/>
      <c r="BF4" s="335" t="s">
        <v>12</v>
      </c>
      <c r="BG4" s="336"/>
    </row>
    <row r="5" spans="1:59" s="220" customFormat="1" ht="17.25" customHeight="1" x14ac:dyDescent="0.15">
      <c r="A5" s="336"/>
      <c r="B5" s="336"/>
      <c r="C5" s="345" t="s">
        <v>5</v>
      </c>
      <c r="D5" s="346"/>
      <c r="E5" s="346"/>
      <c r="F5" s="346"/>
      <c r="G5" s="347"/>
      <c r="H5" s="345" t="s">
        <v>127</v>
      </c>
      <c r="I5" s="346"/>
      <c r="J5" s="346"/>
      <c r="K5" s="346"/>
      <c r="L5" s="347"/>
      <c r="M5" s="345" t="s">
        <v>136</v>
      </c>
      <c r="N5" s="346"/>
      <c r="O5" s="346"/>
      <c r="P5" s="346"/>
      <c r="Q5" s="347"/>
      <c r="R5" s="345" t="s">
        <v>133</v>
      </c>
      <c r="S5" s="346"/>
      <c r="T5" s="346"/>
      <c r="U5" s="346"/>
      <c r="V5" s="347"/>
      <c r="W5" s="348" t="s">
        <v>5</v>
      </c>
      <c r="X5" s="349"/>
      <c r="Y5" s="350"/>
      <c r="Z5" s="348" t="s">
        <v>128</v>
      </c>
      <c r="AA5" s="349"/>
      <c r="AB5" s="350"/>
      <c r="AC5" s="348" t="s">
        <v>2</v>
      </c>
      <c r="AD5" s="349"/>
      <c r="AE5" s="350"/>
      <c r="AF5" s="348" t="s">
        <v>133</v>
      </c>
      <c r="AG5" s="349"/>
      <c r="AH5" s="350"/>
      <c r="AI5" s="336"/>
      <c r="AJ5" s="336"/>
      <c r="AK5" s="336"/>
      <c r="AL5" s="348" t="s">
        <v>5</v>
      </c>
      <c r="AM5" s="349"/>
      <c r="AN5" s="349"/>
      <c r="AO5" s="349"/>
      <c r="AP5" s="350"/>
      <c r="AQ5" s="355" t="s">
        <v>128</v>
      </c>
      <c r="AR5" s="355"/>
      <c r="AS5" s="355"/>
      <c r="AT5" s="355"/>
      <c r="AU5" s="355"/>
      <c r="AV5" s="349" t="s">
        <v>2</v>
      </c>
      <c r="AW5" s="349"/>
      <c r="AX5" s="349"/>
      <c r="AY5" s="349"/>
      <c r="AZ5" s="350"/>
      <c r="BA5" s="348" t="s">
        <v>133</v>
      </c>
      <c r="BB5" s="349"/>
      <c r="BC5" s="349"/>
      <c r="BD5" s="349"/>
      <c r="BE5" s="350"/>
      <c r="BF5" s="336"/>
      <c r="BG5" s="336"/>
    </row>
    <row r="6" spans="1:59" s="220" customFormat="1" ht="6.75" customHeight="1" x14ac:dyDescent="0.15">
      <c r="A6" s="336"/>
      <c r="B6" s="336"/>
      <c r="C6" s="351" t="s">
        <v>14</v>
      </c>
      <c r="D6" s="353" t="s">
        <v>15</v>
      </c>
      <c r="E6" s="345" t="s">
        <v>16</v>
      </c>
      <c r="F6" s="346"/>
      <c r="G6" s="347"/>
      <c r="H6" s="353" t="s">
        <v>14</v>
      </c>
      <c r="I6" s="353" t="s">
        <v>15</v>
      </c>
      <c r="J6" s="345" t="s">
        <v>16</v>
      </c>
      <c r="K6" s="346"/>
      <c r="L6" s="347"/>
      <c r="M6" s="353" t="s">
        <v>14</v>
      </c>
      <c r="N6" s="353" t="s">
        <v>15</v>
      </c>
      <c r="O6" s="345" t="s">
        <v>16</v>
      </c>
      <c r="P6" s="346"/>
      <c r="Q6" s="347"/>
      <c r="R6" s="353" t="s">
        <v>14</v>
      </c>
      <c r="S6" s="353" t="s">
        <v>15</v>
      </c>
      <c r="T6" s="345" t="s">
        <v>16</v>
      </c>
      <c r="U6" s="346"/>
      <c r="V6" s="347"/>
      <c r="W6" s="335" t="s">
        <v>14</v>
      </c>
      <c r="X6" s="335" t="s">
        <v>15</v>
      </c>
      <c r="Y6" s="335" t="s">
        <v>16</v>
      </c>
      <c r="Z6" s="335" t="s">
        <v>14</v>
      </c>
      <c r="AA6" s="359" t="s">
        <v>15</v>
      </c>
      <c r="AB6" s="335" t="s">
        <v>16</v>
      </c>
      <c r="AC6" s="335" t="s">
        <v>14</v>
      </c>
      <c r="AD6" s="359" t="s">
        <v>15</v>
      </c>
      <c r="AE6" s="335" t="s">
        <v>16</v>
      </c>
      <c r="AF6" s="335" t="s">
        <v>14</v>
      </c>
      <c r="AG6" s="335" t="s">
        <v>15</v>
      </c>
      <c r="AH6" s="335" t="s">
        <v>16</v>
      </c>
      <c r="AI6" s="336"/>
      <c r="AJ6" s="336"/>
      <c r="AK6" s="336"/>
      <c r="AL6" s="335" t="s">
        <v>14</v>
      </c>
      <c r="AM6" s="335" t="s">
        <v>15</v>
      </c>
      <c r="AN6" s="348" t="s">
        <v>16</v>
      </c>
      <c r="AO6" s="349"/>
      <c r="AP6" s="350"/>
      <c r="AQ6" s="335" t="s">
        <v>14</v>
      </c>
      <c r="AR6" s="335" t="s">
        <v>15</v>
      </c>
      <c r="AS6" s="348" t="s">
        <v>16</v>
      </c>
      <c r="AT6" s="349"/>
      <c r="AU6" s="350"/>
      <c r="AV6" s="335" t="s">
        <v>14</v>
      </c>
      <c r="AW6" s="335" t="s">
        <v>15</v>
      </c>
      <c r="AX6" s="348" t="s">
        <v>16</v>
      </c>
      <c r="AY6" s="349"/>
      <c r="AZ6" s="350"/>
      <c r="BA6" s="335" t="s">
        <v>14</v>
      </c>
      <c r="BB6" s="335" t="s">
        <v>15</v>
      </c>
      <c r="BC6" s="348" t="s">
        <v>16</v>
      </c>
      <c r="BD6" s="349"/>
      <c r="BE6" s="350"/>
      <c r="BF6" s="336"/>
      <c r="BG6" s="336"/>
    </row>
    <row r="7" spans="1:59" s="220" customFormat="1" ht="16.5" customHeight="1" x14ac:dyDescent="0.15">
      <c r="A7" s="337"/>
      <c r="B7" s="337"/>
      <c r="C7" s="352"/>
      <c r="D7" s="354"/>
      <c r="E7" s="221" t="s">
        <v>3</v>
      </c>
      <c r="F7" s="221" t="s">
        <v>25</v>
      </c>
      <c r="G7" s="221" t="s">
        <v>26</v>
      </c>
      <c r="H7" s="354"/>
      <c r="I7" s="354"/>
      <c r="J7" s="221" t="s">
        <v>3</v>
      </c>
      <c r="K7" s="221" t="s">
        <v>25</v>
      </c>
      <c r="L7" s="221" t="s">
        <v>26</v>
      </c>
      <c r="M7" s="354"/>
      <c r="N7" s="354"/>
      <c r="O7" s="221" t="s">
        <v>3</v>
      </c>
      <c r="P7" s="221" t="s">
        <v>25</v>
      </c>
      <c r="Q7" s="221" t="s">
        <v>26</v>
      </c>
      <c r="R7" s="354"/>
      <c r="S7" s="354"/>
      <c r="T7" s="221" t="s">
        <v>3</v>
      </c>
      <c r="U7" s="221" t="s">
        <v>25</v>
      </c>
      <c r="V7" s="221" t="s">
        <v>26</v>
      </c>
      <c r="W7" s="337"/>
      <c r="X7" s="337"/>
      <c r="Y7" s="337"/>
      <c r="Z7" s="337"/>
      <c r="AA7" s="360"/>
      <c r="AB7" s="337"/>
      <c r="AC7" s="337"/>
      <c r="AD7" s="360"/>
      <c r="AE7" s="337"/>
      <c r="AF7" s="337"/>
      <c r="AG7" s="337"/>
      <c r="AH7" s="337"/>
      <c r="AI7" s="337"/>
      <c r="AJ7" s="337"/>
      <c r="AK7" s="337"/>
      <c r="AL7" s="337"/>
      <c r="AM7" s="337"/>
      <c r="AN7" s="222" t="s">
        <v>3</v>
      </c>
      <c r="AO7" s="222" t="s">
        <v>25</v>
      </c>
      <c r="AP7" s="222" t="s">
        <v>26</v>
      </c>
      <c r="AQ7" s="337"/>
      <c r="AR7" s="337"/>
      <c r="AS7" s="222" t="s">
        <v>3</v>
      </c>
      <c r="AT7" s="222" t="s">
        <v>25</v>
      </c>
      <c r="AU7" s="222" t="s">
        <v>26</v>
      </c>
      <c r="AV7" s="337"/>
      <c r="AW7" s="337"/>
      <c r="AX7" s="222" t="s">
        <v>3</v>
      </c>
      <c r="AY7" s="222" t="s">
        <v>25</v>
      </c>
      <c r="AZ7" s="222" t="s">
        <v>26</v>
      </c>
      <c r="BA7" s="337"/>
      <c r="BB7" s="337"/>
      <c r="BC7" s="222" t="s">
        <v>3</v>
      </c>
      <c r="BD7" s="222" t="s">
        <v>25</v>
      </c>
      <c r="BE7" s="222" t="s">
        <v>26</v>
      </c>
      <c r="BF7" s="337"/>
      <c r="BG7" s="337"/>
    </row>
    <row r="8" spans="1:59" s="220" customFormat="1" ht="9" x14ac:dyDescent="0.15">
      <c r="A8" s="223">
        <v>1</v>
      </c>
      <c r="B8" s="223">
        <v>2</v>
      </c>
      <c r="C8" s="224">
        <v>3</v>
      </c>
      <c r="D8" s="225">
        <v>4</v>
      </c>
      <c r="E8" s="225">
        <v>5</v>
      </c>
      <c r="F8" s="225">
        <v>6</v>
      </c>
      <c r="G8" s="225">
        <v>7</v>
      </c>
      <c r="H8" s="225">
        <v>8</v>
      </c>
      <c r="I8" s="225">
        <v>9</v>
      </c>
      <c r="J8" s="225">
        <v>10</v>
      </c>
      <c r="K8" s="225">
        <v>11</v>
      </c>
      <c r="L8" s="225">
        <v>12</v>
      </c>
      <c r="M8" s="225">
        <v>13</v>
      </c>
      <c r="N8" s="225">
        <v>14</v>
      </c>
      <c r="O8" s="225">
        <v>15</v>
      </c>
      <c r="P8" s="225">
        <v>16</v>
      </c>
      <c r="Q8" s="225">
        <v>17</v>
      </c>
      <c r="R8" s="225">
        <v>18</v>
      </c>
      <c r="S8" s="225">
        <v>19</v>
      </c>
      <c r="T8" s="225">
        <v>20</v>
      </c>
      <c r="U8" s="225">
        <v>21</v>
      </c>
      <c r="V8" s="225">
        <v>22</v>
      </c>
      <c r="W8" s="226">
        <v>23</v>
      </c>
      <c r="X8" s="226">
        <v>24</v>
      </c>
      <c r="Y8" s="226">
        <v>25</v>
      </c>
      <c r="Z8" s="226">
        <v>26</v>
      </c>
      <c r="AA8" s="294">
        <v>27</v>
      </c>
      <c r="AB8" s="226">
        <v>28</v>
      </c>
      <c r="AC8" s="226">
        <v>29</v>
      </c>
      <c r="AD8" s="294">
        <v>30</v>
      </c>
      <c r="AE8" s="226">
        <v>31</v>
      </c>
      <c r="AF8" s="226">
        <v>32</v>
      </c>
      <c r="AG8" s="226">
        <v>33</v>
      </c>
      <c r="AH8" s="226">
        <v>34</v>
      </c>
      <c r="AI8" s="226">
        <v>35</v>
      </c>
      <c r="AJ8" s="226">
        <v>36</v>
      </c>
      <c r="AK8" s="226">
        <v>37</v>
      </c>
      <c r="AL8" s="226">
        <v>38</v>
      </c>
      <c r="AM8" s="226">
        <v>39</v>
      </c>
      <c r="AN8" s="226">
        <v>40</v>
      </c>
      <c r="AO8" s="226">
        <v>41</v>
      </c>
      <c r="AP8" s="226">
        <v>42</v>
      </c>
      <c r="AQ8" s="226">
        <v>43</v>
      </c>
      <c r="AR8" s="226">
        <v>44</v>
      </c>
      <c r="AS8" s="226">
        <v>45</v>
      </c>
      <c r="AT8" s="226">
        <v>46</v>
      </c>
      <c r="AU8" s="226">
        <v>47</v>
      </c>
      <c r="AV8" s="226">
        <v>48</v>
      </c>
      <c r="AW8" s="226">
        <v>49</v>
      </c>
      <c r="AX8" s="226">
        <v>50</v>
      </c>
      <c r="AY8" s="226">
        <v>51</v>
      </c>
      <c r="AZ8" s="226">
        <v>52</v>
      </c>
      <c r="BA8" s="226">
        <v>53</v>
      </c>
      <c r="BB8" s="226">
        <v>54</v>
      </c>
      <c r="BC8" s="226">
        <v>55</v>
      </c>
      <c r="BD8" s="226">
        <v>56</v>
      </c>
      <c r="BE8" s="226">
        <v>57</v>
      </c>
      <c r="BF8" s="226">
        <v>58</v>
      </c>
      <c r="BG8" s="226">
        <v>59</v>
      </c>
    </row>
    <row r="9" spans="1:59" s="230" customFormat="1" ht="16.5" customHeight="1" x14ac:dyDescent="0.15">
      <c r="A9" s="361" t="s">
        <v>19</v>
      </c>
      <c r="B9" s="362"/>
      <c r="C9" s="227" t="e">
        <f>#REF!+C10+#REF!</f>
        <v>#REF!</v>
      </c>
      <c r="D9" s="227" t="e">
        <f>#REF!+D10+#REF!</f>
        <v>#REF!</v>
      </c>
      <c r="E9" s="227" t="e">
        <f>#REF!+E10+#REF!</f>
        <v>#REF!</v>
      </c>
      <c r="F9" s="227" t="e">
        <f>#REF!+F10+#REF!</f>
        <v>#REF!</v>
      </c>
      <c r="G9" s="227" t="e">
        <f>#REF!+G10+#REF!</f>
        <v>#REF!</v>
      </c>
      <c r="H9" s="227" t="e">
        <f>#REF!+H10+#REF!</f>
        <v>#REF!</v>
      </c>
      <c r="I9" s="227" t="e">
        <f>#REF!+I10+#REF!</f>
        <v>#REF!</v>
      </c>
      <c r="J9" s="227" t="e">
        <f>#REF!+J10+#REF!</f>
        <v>#REF!</v>
      </c>
      <c r="K9" s="227" t="e">
        <f>#REF!+K10+#REF!</f>
        <v>#REF!</v>
      </c>
      <c r="L9" s="227" t="e">
        <f>#REF!+L10+#REF!</f>
        <v>#REF!</v>
      </c>
      <c r="M9" s="227" t="e">
        <f>#REF!+M10+#REF!</f>
        <v>#REF!</v>
      </c>
      <c r="N9" s="227" t="e">
        <f>#REF!+N10+#REF!</f>
        <v>#REF!</v>
      </c>
      <c r="O9" s="227" t="e">
        <f>#REF!+O10+#REF!</f>
        <v>#REF!</v>
      </c>
      <c r="P9" s="227" t="e">
        <f>#REF!+P10+#REF!</f>
        <v>#REF!</v>
      </c>
      <c r="Q9" s="227" t="e">
        <f>#REF!+Q10+#REF!</f>
        <v>#REF!</v>
      </c>
      <c r="R9" s="227" t="e">
        <f>#REF!+R10+#REF!</f>
        <v>#REF!</v>
      </c>
      <c r="S9" s="227" t="e">
        <f>#REF!+S10+#REF!</f>
        <v>#REF!</v>
      </c>
      <c r="T9" s="227" t="e">
        <f>#REF!+T10+#REF!</f>
        <v>#REF!</v>
      </c>
      <c r="U9" s="227" t="e">
        <f>#REF!+U10+#REF!</f>
        <v>#REF!</v>
      </c>
      <c r="V9" s="227" t="e">
        <f>#REF!+V10+#REF!</f>
        <v>#REF!</v>
      </c>
      <c r="W9" s="228" t="e">
        <f>#REF!+W10+#REF!</f>
        <v>#REF!</v>
      </c>
      <c r="X9" s="228" t="e">
        <f>#REF!+X10+#REF!</f>
        <v>#REF!</v>
      </c>
      <c r="Y9" s="228" t="e">
        <f>#REF!+Y10+#REF!</f>
        <v>#REF!</v>
      </c>
      <c r="Z9" s="228" t="e">
        <f>#REF!+AA10+#REF!</f>
        <v>#REF!</v>
      </c>
      <c r="AA9" s="276" t="e">
        <f>#REF!+#REF!+#REF!</f>
        <v>#REF!</v>
      </c>
      <c r="AB9" s="228" t="e">
        <f>#REF!+AB10+#REF!</f>
        <v>#REF!</v>
      </c>
      <c r="AC9" s="228" t="e">
        <f>#REF!+AC10+#REF!</f>
        <v>#REF!</v>
      </c>
      <c r="AD9" s="276" t="e">
        <f>#REF!+AD10+#REF!</f>
        <v>#REF!</v>
      </c>
      <c r="AE9" s="228" t="e">
        <f>#REF!+AE10+#REF!</f>
        <v>#REF!</v>
      </c>
      <c r="AF9" s="228" t="e">
        <f>#REF!+AF10+#REF!</f>
        <v>#REF!</v>
      </c>
      <c r="AG9" s="228" t="e">
        <f>#REF!+AG10+#REF!</f>
        <v>#REF!</v>
      </c>
      <c r="AH9" s="228" t="e">
        <f>#REF!+AH10+#REF!</f>
        <v>#REF!</v>
      </c>
      <c r="AI9" s="228" t="e">
        <f>#REF!+AI10+#REF!</f>
        <v>#REF!</v>
      </c>
      <c r="AJ9" s="228" t="e">
        <f>#REF!+AJ10+#REF!</f>
        <v>#REF!</v>
      </c>
      <c r="AK9" s="228" t="e">
        <f>#REF!+AK10+#REF!</f>
        <v>#REF!</v>
      </c>
      <c r="AL9" s="228" t="e">
        <f>AM9+AN9</f>
        <v>#REF!</v>
      </c>
      <c r="AM9" s="228" t="e">
        <f>AR9+AW9+BB9</f>
        <v>#REF!</v>
      </c>
      <c r="AN9" s="228" t="e">
        <f>AO9+AP9</f>
        <v>#REF!</v>
      </c>
      <c r="AO9" s="228" t="e">
        <f>AT9+AY9+BD9</f>
        <v>#REF!</v>
      </c>
      <c r="AP9" s="228" t="e">
        <f>AU9+AZ9+BE9</f>
        <v>#REF!</v>
      </c>
      <c r="AQ9" s="228" t="e">
        <f>#REF!+AQ10+#REF!</f>
        <v>#REF!</v>
      </c>
      <c r="AR9" s="228" t="e">
        <f>#REF!+AR10+#REF!</f>
        <v>#REF!</v>
      </c>
      <c r="AS9" s="228" t="e">
        <f>AT9+AU9</f>
        <v>#REF!</v>
      </c>
      <c r="AT9" s="228" t="e">
        <f>#REF!+AT10+#REF!</f>
        <v>#REF!</v>
      </c>
      <c r="AU9" s="228" t="e">
        <f>#REF!+AU10+#REF!</f>
        <v>#REF!</v>
      </c>
      <c r="AV9" s="228" t="e">
        <f>#REF!+AV10+#REF!</f>
        <v>#REF!</v>
      </c>
      <c r="AW9" s="228" t="e">
        <f>#REF!+AW10+#REF!</f>
        <v>#REF!</v>
      </c>
      <c r="AX9" s="228" t="e">
        <f>AY9+AZ9</f>
        <v>#REF!</v>
      </c>
      <c r="AY9" s="228" t="e">
        <f>#REF!+AY10+#REF!</f>
        <v>#REF!</v>
      </c>
      <c r="AZ9" s="228" t="e">
        <f>#REF!+AZ10+#REF!</f>
        <v>#REF!</v>
      </c>
      <c r="BA9" s="228" t="e">
        <f>#REF!+BA10+#REF!</f>
        <v>#REF!</v>
      </c>
      <c r="BB9" s="228" t="e">
        <f>#REF!+BB10+#REF!</f>
        <v>#REF!</v>
      </c>
      <c r="BC9" s="228" t="e">
        <f>BD9+BE9</f>
        <v>#REF!</v>
      </c>
      <c r="BD9" s="228" t="e">
        <f>#REF!+BD10+#REF!</f>
        <v>#REF!</v>
      </c>
      <c r="BE9" s="228" t="e">
        <f>#REF!+BE10+#REF!</f>
        <v>#REF!</v>
      </c>
      <c r="BF9" s="229"/>
      <c r="BG9" s="229"/>
    </row>
    <row r="10" spans="1:59" s="232" customFormat="1" ht="29.25" customHeight="1" x14ac:dyDescent="0.15">
      <c r="A10" s="231" t="s">
        <v>18</v>
      </c>
      <c r="B10" s="231" t="s">
        <v>135</v>
      </c>
      <c r="C10" s="227">
        <f t="shared" ref="C10:AH10" si="0">C11+C18+C30+C55+C87+C90+C106</f>
        <v>388618.34250319819</v>
      </c>
      <c r="D10" s="227">
        <f t="shared" si="0"/>
        <v>353291.34250319819</v>
      </c>
      <c r="E10" s="227">
        <f t="shared" si="0"/>
        <v>35327</v>
      </c>
      <c r="F10" s="227">
        <f t="shared" si="0"/>
        <v>18982</v>
      </c>
      <c r="G10" s="227">
        <f t="shared" si="0"/>
        <v>16345</v>
      </c>
      <c r="H10" s="227">
        <f t="shared" si="0"/>
        <v>50354</v>
      </c>
      <c r="I10" s="227">
        <f t="shared" si="0"/>
        <v>45777</v>
      </c>
      <c r="J10" s="227">
        <f t="shared" si="0"/>
        <v>4577</v>
      </c>
      <c r="K10" s="227">
        <f t="shared" si="0"/>
        <v>2251</v>
      </c>
      <c r="L10" s="227">
        <f t="shared" si="0"/>
        <v>2326</v>
      </c>
      <c r="M10" s="227">
        <f t="shared" si="0"/>
        <v>150969.34250319819</v>
      </c>
      <c r="N10" s="227">
        <f t="shared" si="0"/>
        <v>137246.34250319819</v>
      </c>
      <c r="O10" s="227">
        <f t="shared" si="0"/>
        <v>13723</v>
      </c>
      <c r="P10" s="227">
        <f t="shared" si="0"/>
        <v>7414</v>
      </c>
      <c r="Q10" s="227">
        <f t="shared" si="0"/>
        <v>6309</v>
      </c>
      <c r="R10" s="227">
        <f t="shared" si="0"/>
        <v>187295</v>
      </c>
      <c r="S10" s="227">
        <f t="shared" si="0"/>
        <v>170268</v>
      </c>
      <c r="T10" s="227">
        <f t="shared" si="0"/>
        <v>17027</v>
      </c>
      <c r="U10" s="227">
        <f t="shared" si="0"/>
        <v>9317</v>
      </c>
      <c r="V10" s="227">
        <f t="shared" si="0"/>
        <v>7710</v>
      </c>
      <c r="W10" s="228">
        <f>W11+W18+W30+W55+W87+W90+W106</f>
        <v>65536</v>
      </c>
      <c r="X10" s="228">
        <f t="shared" si="0"/>
        <v>60860</v>
      </c>
      <c r="Y10" s="228">
        <f t="shared" si="0"/>
        <v>7070</v>
      </c>
      <c r="Z10" s="228">
        <f>Z11+Z18+Z30+Z55+Z87+Z90+Z106</f>
        <v>21254</v>
      </c>
      <c r="AA10" s="276">
        <f>AA11+AA18+AA30+AA55+AA87+AA90+AA106</f>
        <v>17831</v>
      </c>
      <c r="AB10" s="228">
        <f t="shared" si="0"/>
        <v>3423</v>
      </c>
      <c r="AC10" s="228">
        <f>AC11+AC18+AC30+AC55+AC87+AC90+AC106</f>
        <v>46586</v>
      </c>
      <c r="AD10" s="276">
        <f t="shared" si="0"/>
        <v>42939</v>
      </c>
      <c r="AE10" s="228">
        <f t="shared" si="0"/>
        <v>3595</v>
      </c>
      <c r="AF10" s="228">
        <f t="shared" si="0"/>
        <v>0</v>
      </c>
      <c r="AG10" s="228">
        <f t="shared" si="0"/>
        <v>90</v>
      </c>
      <c r="AH10" s="228">
        <f t="shared" si="0"/>
        <v>0</v>
      </c>
      <c r="AI10" s="228">
        <f t="shared" ref="AI10:BG10" si="1">AI11+AI18+AI30+AI55+AI87+AI90+AI106</f>
        <v>0</v>
      </c>
      <c r="AJ10" s="228">
        <f t="shared" si="1"/>
        <v>0</v>
      </c>
      <c r="AK10" s="228">
        <f t="shared" si="1"/>
        <v>0</v>
      </c>
      <c r="AL10" s="228">
        <f>AL11+AL18+AL30+AL55+AL87+AL90+AL106</f>
        <v>80010</v>
      </c>
      <c r="AM10" s="228">
        <f>AM11+AM18+AM30+AM55+AM87+AM90+AM106</f>
        <v>65674</v>
      </c>
      <c r="AN10" s="228">
        <f t="shared" si="1"/>
        <v>5977</v>
      </c>
      <c r="AO10" s="228">
        <f t="shared" si="1"/>
        <v>3742</v>
      </c>
      <c r="AP10" s="228">
        <f t="shared" si="1"/>
        <v>295</v>
      </c>
      <c r="AQ10" s="276">
        <f>AQ11+AQ18+AQ30+AQ55+AQ87+AQ90+AQ106</f>
        <v>11126</v>
      </c>
      <c r="AR10" s="228">
        <f>AR11+AR18+AR30+AR55+AR87+AR90+AR106</f>
        <v>10248</v>
      </c>
      <c r="AS10" s="228">
        <f>AS11+AS18+AS30+AS55+AS87+AS90+AS106</f>
        <v>878</v>
      </c>
      <c r="AT10" s="228">
        <f t="shared" si="1"/>
        <v>840</v>
      </c>
      <c r="AU10" s="228">
        <f t="shared" si="1"/>
        <v>38</v>
      </c>
      <c r="AV10" s="276">
        <f>AV11+AV18+AV30+AV55+AV87+AV90+AV106</f>
        <v>23017</v>
      </c>
      <c r="AW10" s="228">
        <f t="shared" si="1"/>
        <v>21130</v>
      </c>
      <c r="AX10" s="228">
        <f t="shared" si="1"/>
        <v>1887</v>
      </c>
      <c r="AY10" s="228">
        <f t="shared" si="1"/>
        <v>1695</v>
      </c>
      <c r="AZ10" s="228">
        <f t="shared" si="1"/>
        <v>131</v>
      </c>
      <c r="BA10" s="276">
        <f>BA11+BA18+BA30+BA55+BA87+BA90+BA106</f>
        <v>37222</v>
      </c>
      <c r="BB10" s="228">
        <f t="shared" si="1"/>
        <v>34296</v>
      </c>
      <c r="BC10" s="228">
        <f t="shared" si="1"/>
        <v>2926</v>
      </c>
      <c r="BD10" s="228">
        <f t="shared" si="1"/>
        <v>1207</v>
      </c>
      <c r="BE10" s="228">
        <f t="shared" si="1"/>
        <v>126</v>
      </c>
      <c r="BF10" s="228">
        <f t="shared" si="1"/>
        <v>0</v>
      </c>
      <c r="BG10" s="228">
        <f t="shared" si="1"/>
        <v>0</v>
      </c>
    </row>
    <row r="11" spans="1:59" s="232" customFormat="1" ht="24.75" customHeight="1" x14ac:dyDescent="0.15">
      <c r="A11" s="233" t="s">
        <v>56</v>
      </c>
      <c r="B11" s="234" t="s">
        <v>79</v>
      </c>
      <c r="C11" s="227">
        <f>C12+C16</f>
        <v>36037</v>
      </c>
      <c r="D11" s="227">
        <f t="shared" ref="D11:BG11" si="2">D12+D16</f>
        <v>32762</v>
      </c>
      <c r="E11" s="227">
        <f t="shared" si="2"/>
        <v>3275</v>
      </c>
      <c r="F11" s="227">
        <f t="shared" si="2"/>
        <v>2293</v>
      </c>
      <c r="G11" s="227">
        <f t="shared" si="2"/>
        <v>982</v>
      </c>
      <c r="H11" s="227">
        <f t="shared" si="2"/>
        <v>4146</v>
      </c>
      <c r="I11" s="227">
        <f t="shared" si="2"/>
        <v>3769</v>
      </c>
      <c r="J11" s="227">
        <f t="shared" si="2"/>
        <v>377</v>
      </c>
      <c r="K11" s="227">
        <f t="shared" si="2"/>
        <v>264</v>
      </c>
      <c r="L11" s="227">
        <f t="shared" si="2"/>
        <v>113</v>
      </c>
      <c r="M11" s="227">
        <f t="shared" si="2"/>
        <v>15774</v>
      </c>
      <c r="N11" s="227">
        <f t="shared" si="2"/>
        <v>14340</v>
      </c>
      <c r="O11" s="227">
        <f t="shared" si="2"/>
        <v>1434</v>
      </c>
      <c r="P11" s="227">
        <f t="shared" si="2"/>
        <v>1004</v>
      </c>
      <c r="Q11" s="227">
        <f t="shared" si="2"/>
        <v>430</v>
      </c>
      <c r="R11" s="227">
        <f t="shared" si="2"/>
        <v>16117</v>
      </c>
      <c r="S11" s="227">
        <f t="shared" si="2"/>
        <v>14653</v>
      </c>
      <c r="T11" s="227">
        <f t="shared" si="2"/>
        <v>1464</v>
      </c>
      <c r="U11" s="227">
        <f t="shared" si="2"/>
        <v>1025</v>
      </c>
      <c r="V11" s="227">
        <f t="shared" si="2"/>
        <v>439</v>
      </c>
      <c r="W11" s="228">
        <f t="shared" si="2"/>
        <v>11943</v>
      </c>
      <c r="X11" s="228">
        <f t="shared" si="2"/>
        <v>9260</v>
      </c>
      <c r="Y11" s="228">
        <f t="shared" si="2"/>
        <v>2683</v>
      </c>
      <c r="Z11" s="235">
        <f t="shared" ref="Z11:Z74" si="3">AA11+AB11</f>
        <v>3698</v>
      </c>
      <c r="AA11" s="276">
        <f>AA12+AA16</f>
        <v>1813</v>
      </c>
      <c r="AB11" s="228">
        <f t="shared" si="2"/>
        <v>1885</v>
      </c>
      <c r="AC11" s="228">
        <f t="shared" si="2"/>
        <v>8245</v>
      </c>
      <c r="AD11" s="276">
        <f t="shared" si="2"/>
        <v>7447</v>
      </c>
      <c r="AE11" s="228">
        <f t="shared" si="2"/>
        <v>798</v>
      </c>
      <c r="AF11" s="228">
        <f t="shared" si="2"/>
        <v>0</v>
      </c>
      <c r="AG11" s="228">
        <f t="shared" si="2"/>
        <v>0</v>
      </c>
      <c r="AH11" s="228">
        <f t="shared" si="2"/>
        <v>0</v>
      </c>
      <c r="AI11" s="228">
        <f t="shared" si="2"/>
        <v>0</v>
      </c>
      <c r="AJ11" s="228">
        <f t="shared" si="2"/>
        <v>0</v>
      </c>
      <c r="AK11" s="228">
        <f t="shared" si="2"/>
        <v>0</v>
      </c>
      <c r="AL11" s="228">
        <f t="shared" si="2"/>
        <v>0</v>
      </c>
      <c r="AM11" s="228">
        <f t="shared" si="2"/>
        <v>0</v>
      </c>
      <c r="AN11" s="228">
        <f t="shared" si="2"/>
        <v>0</v>
      </c>
      <c r="AO11" s="228">
        <f t="shared" si="2"/>
        <v>0</v>
      </c>
      <c r="AP11" s="228">
        <f t="shared" si="2"/>
        <v>0</v>
      </c>
      <c r="AQ11" s="228">
        <f t="shared" si="2"/>
        <v>0</v>
      </c>
      <c r="AR11" s="228">
        <f t="shared" si="2"/>
        <v>0</v>
      </c>
      <c r="AS11" s="228">
        <f t="shared" si="2"/>
        <v>0</v>
      </c>
      <c r="AT11" s="228">
        <f t="shared" si="2"/>
        <v>0</v>
      </c>
      <c r="AU11" s="228">
        <f t="shared" si="2"/>
        <v>0</v>
      </c>
      <c r="AV11" s="228">
        <f t="shared" si="2"/>
        <v>0</v>
      </c>
      <c r="AW11" s="228">
        <f t="shared" si="2"/>
        <v>0</v>
      </c>
      <c r="AX11" s="228">
        <f t="shared" si="2"/>
        <v>0</v>
      </c>
      <c r="AY11" s="228">
        <f t="shared" si="2"/>
        <v>0</v>
      </c>
      <c r="AZ11" s="228">
        <f t="shared" si="2"/>
        <v>0</v>
      </c>
      <c r="BA11" s="228">
        <f t="shared" si="2"/>
        <v>0</v>
      </c>
      <c r="BB11" s="228">
        <f t="shared" si="2"/>
        <v>0</v>
      </c>
      <c r="BC11" s="228">
        <f t="shared" si="2"/>
        <v>0</v>
      </c>
      <c r="BD11" s="228">
        <f t="shared" si="2"/>
        <v>0</v>
      </c>
      <c r="BE11" s="228">
        <f t="shared" si="2"/>
        <v>0</v>
      </c>
      <c r="BF11" s="228">
        <f t="shared" si="2"/>
        <v>0</v>
      </c>
      <c r="BG11" s="228">
        <f t="shared" si="2"/>
        <v>0</v>
      </c>
    </row>
    <row r="12" spans="1:59" s="232" customFormat="1" ht="21" customHeight="1" x14ac:dyDescent="0.15">
      <c r="A12" s="233">
        <v>1</v>
      </c>
      <c r="B12" s="236" t="s">
        <v>80</v>
      </c>
      <c r="C12" s="227">
        <f>C13</f>
        <v>26431</v>
      </c>
      <c r="D12" s="227">
        <f t="shared" ref="D12:BG12" si="4">D13</f>
        <v>24029</v>
      </c>
      <c r="E12" s="227">
        <f t="shared" si="4"/>
        <v>2402</v>
      </c>
      <c r="F12" s="227">
        <f t="shared" si="4"/>
        <v>1682</v>
      </c>
      <c r="G12" s="227">
        <f t="shared" si="4"/>
        <v>720</v>
      </c>
      <c r="H12" s="227">
        <f t="shared" si="4"/>
        <v>4146</v>
      </c>
      <c r="I12" s="227">
        <f t="shared" si="4"/>
        <v>3769</v>
      </c>
      <c r="J12" s="227">
        <f t="shared" si="4"/>
        <v>377</v>
      </c>
      <c r="K12" s="227">
        <f t="shared" si="4"/>
        <v>264</v>
      </c>
      <c r="L12" s="227">
        <f t="shared" si="4"/>
        <v>113</v>
      </c>
      <c r="M12" s="227">
        <f t="shared" si="4"/>
        <v>9050</v>
      </c>
      <c r="N12" s="227">
        <f t="shared" si="4"/>
        <v>8227</v>
      </c>
      <c r="O12" s="227">
        <f t="shared" si="4"/>
        <v>823</v>
      </c>
      <c r="P12" s="227">
        <f t="shared" si="4"/>
        <v>576</v>
      </c>
      <c r="Q12" s="227">
        <f t="shared" si="4"/>
        <v>247</v>
      </c>
      <c r="R12" s="227">
        <f t="shared" si="4"/>
        <v>13235</v>
      </c>
      <c r="S12" s="227">
        <f t="shared" si="4"/>
        <v>12033</v>
      </c>
      <c r="T12" s="227">
        <f t="shared" si="4"/>
        <v>1202</v>
      </c>
      <c r="U12" s="227">
        <f t="shared" si="4"/>
        <v>842</v>
      </c>
      <c r="V12" s="227">
        <f t="shared" si="4"/>
        <v>360</v>
      </c>
      <c r="W12" s="228">
        <f t="shared" si="4"/>
        <v>11943</v>
      </c>
      <c r="X12" s="228">
        <f t="shared" si="4"/>
        <v>9260</v>
      </c>
      <c r="Y12" s="228">
        <f t="shared" si="4"/>
        <v>2683</v>
      </c>
      <c r="Z12" s="235">
        <f t="shared" si="3"/>
        <v>3698</v>
      </c>
      <c r="AA12" s="276">
        <f>AA13</f>
        <v>1813</v>
      </c>
      <c r="AB12" s="228">
        <f t="shared" si="4"/>
        <v>1885</v>
      </c>
      <c r="AC12" s="228">
        <f t="shared" si="4"/>
        <v>8245</v>
      </c>
      <c r="AD12" s="276">
        <f t="shared" si="4"/>
        <v>7447</v>
      </c>
      <c r="AE12" s="228">
        <f t="shared" si="4"/>
        <v>798</v>
      </c>
      <c r="AF12" s="228">
        <f t="shared" si="4"/>
        <v>0</v>
      </c>
      <c r="AG12" s="228">
        <f t="shared" si="4"/>
        <v>0</v>
      </c>
      <c r="AH12" s="228">
        <f t="shared" si="4"/>
        <v>0</v>
      </c>
      <c r="AI12" s="228">
        <f t="shared" si="4"/>
        <v>0</v>
      </c>
      <c r="AJ12" s="228">
        <f t="shared" si="4"/>
        <v>0</v>
      </c>
      <c r="AK12" s="228">
        <f t="shared" si="4"/>
        <v>0</v>
      </c>
      <c r="AL12" s="228">
        <f t="shared" si="4"/>
        <v>0</v>
      </c>
      <c r="AM12" s="228">
        <f t="shared" si="4"/>
        <v>0</v>
      </c>
      <c r="AN12" s="228">
        <f t="shared" si="4"/>
        <v>0</v>
      </c>
      <c r="AO12" s="228">
        <f t="shared" si="4"/>
        <v>0</v>
      </c>
      <c r="AP12" s="228">
        <f t="shared" si="4"/>
        <v>0</v>
      </c>
      <c r="AQ12" s="228">
        <f t="shared" si="4"/>
        <v>0</v>
      </c>
      <c r="AR12" s="228">
        <f t="shared" si="4"/>
        <v>0</v>
      </c>
      <c r="AS12" s="228">
        <f t="shared" si="4"/>
        <v>0</v>
      </c>
      <c r="AT12" s="228">
        <f t="shared" si="4"/>
        <v>0</v>
      </c>
      <c r="AU12" s="228">
        <f t="shared" si="4"/>
        <v>0</v>
      </c>
      <c r="AV12" s="228">
        <f t="shared" si="4"/>
        <v>0</v>
      </c>
      <c r="AW12" s="228">
        <f t="shared" si="4"/>
        <v>0</v>
      </c>
      <c r="AX12" s="228">
        <f t="shared" si="4"/>
        <v>0</v>
      </c>
      <c r="AY12" s="228">
        <f t="shared" si="4"/>
        <v>0</v>
      </c>
      <c r="AZ12" s="228">
        <f t="shared" si="4"/>
        <v>0</v>
      </c>
      <c r="BA12" s="228">
        <f t="shared" si="4"/>
        <v>0</v>
      </c>
      <c r="BB12" s="228">
        <f t="shared" si="4"/>
        <v>0</v>
      </c>
      <c r="BC12" s="228">
        <f t="shared" si="4"/>
        <v>0</v>
      </c>
      <c r="BD12" s="228">
        <f t="shared" si="4"/>
        <v>0</v>
      </c>
      <c r="BE12" s="228">
        <f t="shared" si="4"/>
        <v>0</v>
      </c>
      <c r="BF12" s="228">
        <f t="shared" si="4"/>
        <v>0</v>
      </c>
      <c r="BG12" s="228">
        <f t="shared" si="4"/>
        <v>0</v>
      </c>
    </row>
    <row r="13" spans="1:59" s="232" customFormat="1" ht="12" customHeight="1" x14ac:dyDescent="0.15">
      <c r="A13" s="233" t="s">
        <v>57</v>
      </c>
      <c r="B13" s="236" t="s">
        <v>58</v>
      </c>
      <c r="C13" s="227">
        <f>C14+C15</f>
        <v>26431</v>
      </c>
      <c r="D13" s="227">
        <f t="shared" ref="D13:BG13" si="5">D14+D15</f>
        <v>24029</v>
      </c>
      <c r="E13" s="227">
        <f t="shared" si="5"/>
        <v>2402</v>
      </c>
      <c r="F13" s="227">
        <f t="shared" si="5"/>
        <v>1682</v>
      </c>
      <c r="G13" s="227">
        <f t="shared" si="5"/>
        <v>720</v>
      </c>
      <c r="H13" s="227">
        <f t="shared" si="5"/>
        <v>4146</v>
      </c>
      <c r="I13" s="227">
        <f t="shared" si="5"/>
        <v>3769</v>
      </c>
      <c r="J13" s="227">
        <f>J14+J15</f>
        <v>377</v>
      </c>
      <c r="K13" s="227">
        <f t="shared" si="5"/>
        <v>264</v>
      </c>
      <c r="L13" s="227">
        <f t="shared" si="5"/>
        <v>113</v>
      </c>
      <c r="M13" s="227">
        <f t="shared" si="5"/>
        <v>9050</v>
      </c>
      <c r="N13" s="227">
        <f t="shared" si="5"/>
        <v>8227</v>
      </c>
      <c r="O13" s="227">
        <f t="shared" si="5"/>
        <v>823</v>
      </c>
      <c r="P13" s="227">
        <f t="shared" si="5"/>
        <v>576</v>
      </c>
      <c r="Q13" s="227">
        <f t="shared" si="5"/>
        <v>247</v>
      </c>
      <c r="R13" s="227">
        <f t="shared" si="5"/>
        <v>13235</v>
      </c>
      <c r="S13" s="227">
        <f t="shared" si="5"/>
        <v>12033</v>
      </c>
      <c r="T13" s="227">
        <f t="shared" si="5"/>
        <v>1202</v>
      </c>
      <c r="U13" s="227">
        <f t="shared" si="5"/>
        <v>842</v>
      </c>
      <c r="V13" s="227">
        <f t="shared" si="5"/>
        <v>360</v>
      </c>
      <c r="W13" s="228">
        <f t="shared" si="5"/>
        <v>11943</v>
      </c>
      <c r="X13" s="228">
        <f t="shared" si="5"/>
        <v>9260</v>
      </c>
      <c r="Y13" s="228">
        <f t="shared" si="5"/>
        <v>2683</v>
      </c>
      <c r="Z13" s="235">
        <f t="shared" si="3"/>
        <v>3698</v>
      </c>
      <c r="AA13" s="276">
        <f>AA14+AA15</f>
        <v>1813</v>
      </c>
      <c r="AB13" s="228">
        <f t="shared" si="5"/>
        <v>1885</v>
      </c>
      <c r="AC13" s="228">
        <f t="shared" si="5"/>
        <v>8245</v>
      </c>
      <c r="AD13" s="276">
        <f t="shared" si="5"/>
        <v>7447</v>
      </c>
      <c r="AE13" s="228">
        <f t="shared" si="5"/>
        <v>798</v>
      </c>
      <c r="AF13" s="228">
        <f t="shared" si="5"/>
        <v>0</v>
      </c>
      <c r="AG13" s="228">
        <f t="shared" si="5"/>
        <v>0</v>
      </c>
      <c r="AH13" s="228">
        <f t="shared" si="5"/>
        <v>0</v>
      </c>
      <c r="AI13" s="228">
        <f t="shared" si="5"/>
        <v>0</v>
      </c>
      <c r="AJ13" s="228">
        <f t="shared" si="5"/>
        <v>0</v>
      </c>
      <c r="AK13" s="228">
        <f t="shared" si="5"/>
        <v>0</v>
      </c>
      <c r="AL13" s="228">
        <f t="shared" si="5"/>
        <v>0</v>
      </c>
      <c r="AM13" s="228">
        <f t="shared" si="5"/>
        <v>0</v>
      </c>
      <c r="AN13" s="228">
        <f t="shared" si="5"/>
        <v>0</v>
      </c>
      <c r="AO13" s="228">
        <f t="shared" si="5"/>
        <v>0</v>
      </c>
      <c r="AP13" s="228">
        <f t="shared" si="5"/>
        <v>0</v>
      </c>
      <c r="AQ13" s="228">
        <f t="shared" si="5"/>
        <v>0</v>
      </c>
      <c r="AR13" s="228">
        <f t="shared" si="5"/>
        <v>0</v>
      </c>
      <c r="AS13" s="228">
        <f t="shared" si="5"/>
        <v>0</v>
      </c>
      <c r="AT13" s="228">
        <f t="shared" si="5"/>
        <v>0</v>
      </c>
      <c r="AU13" s="228">
        <f t="shared" si="5"/>
        <v>0</v>
      </c>
      <c r="AV13" s="228">
        <f t="shared" si="5"/>
        <v>0</v>
      </c>
      <c r="AW13" s="228">
        <f t="shared" si="5"/>
        <v>0</v>
      </c>
      <c r="AX13" s="228">
        <f t="shared" si="5"/>
        <v>0</v>
      </c>
      <c r="AY13" s="228">
        <f t="shared" si="5"/>
        <v>0</v>
      </c>
      <c r="AZ13" s="228">
        <f t="shared" si="5"/>
        <v>0</v>
      </c>
      <c r="BA13" s="228">
        <f t="shared" si="5"/>
        <v>0</v>
      </c>
      <c r="BB13" s="228">
        <f t="shared" si="5"/>
        <v>0</v>
      </c>
      <c r="BC13" s="228">
        <f t="shared" si="5"/>
        <v>0</v>
      </c>
      <c r="BD13" s="228">
        <f t="shared" si="5"/>
        <v>0</v>
      </c>
      <c r="BE13" s="228">
        <f t="shared" si="5"/>
        <v>0</v>
      </c>
      <c r="BF13" s="228">
        <f t="shared" si="5"/>
        <v>0</v>
      </c>
      <c r="BG13" s="228">
        <f t="shared" si="5"/>
        <v>0</v>
      </c>
    </row>
    <row r="14" spans="1:59" s="230" customFormat="1" ht="12" customHeight="1" x14ac:dyDescent="0.15">
      <c r="A14" s="237">
        <v>1</v>
      </c>
      <c r="B14" s="238" t="s">
        <v>63</v>
      </c>
      <c r="C14" s="239">
        <f t="shared" ref="C14:C84" si="6">D14+E14</f>
        <v>13270</v>
      </c>
      <c r="D14" s="239">
        <f t="shared" ref="D14:D84" si="7">I14+N14+S14</f>
        <v>12065</v>
      </c>
      <c r="E14" s="239">
        <f t="shared" ref="E14:E84" si="8">F14+G14</f>
        <v>1205</v>
      </c>
      <c r="F14" s="239">
        <f t="shared" ref="F14:F84" si="9">K14+P14+U14</f>
        <v>844</v>
      </c>
      <c r="G14" s="239">
        <f t="shared" ref="G14:G84" si="10">L14+Q14+V14</f>
        <v>361</v>
      </c>
      <c r="H14" s="239">
        <f>I14+J14</f>
        <v>2072</v>
      </c>
      <c r="I14" s="240">
        <v>1884</v>
      </c>
      <c r="J14" s="239">
        <f>K14+L14</f>
        <v>188</v>
      </c>
      <c r="K14" s="241">
        <v>132</v>
      </c>
      <c r="L14" s="241">
        <v>56</v>
      </c>
      <c r="M14" s="240">
        <f t="shared" ref="M14:M84" si="11">N14+O14</f>
        <v>4498</v>
      </c>
      <c r="N14" s="241">
        <v>4089</v>
      </c>
      <c r="O14" s="240">
        <f t="shared" ref="O14:O84" si="12">P14+Q14</f>
        <v>409</v>
      </c>
      <c r="P14" s="241">
        <v>286</v>
      </c>
      <c r="Q14" s="241">
        <v>123</v>
      </c>
      <c r="R14" s="240">
        <f t="shared" ref="R14:R84" si="13">S14+T14</f>
        <v>6700</v>
      </c>
      <c r="S14" s="240">
        <v>6092</v>
      </c>
      <c r="T14" s="239">
        <f>U14+V14</f>
        <v>608</v>
      </c>
      <c r="U14" s="240">
        <v>426</v>
      </c>
      <c r="V14" s="240">
        <v>182</v>
      </c>
      <c r="W14" s="242">
        <f>X14+Y14</f>
        <v>7953</v>
      </c>
      <c r="X14" s="242">
        <f>AA14+AD14+AG14</f>
        <v>5929</v>
      </c>
      <c r="Y14" s="242">
        <f>AB14+AE14+AH15</f>
        <v>2024</v>
      </c>
      <c r="Z14" s="242">
        <f>AA14+AB14</f>
        <v>3601</v>
      </c>
      <c r="AA14" s="295">
        <v>1813</v>
      </c>
      <c r="AB14" s="242">
        <v>1788</v>
      </c>
      <c r="AC14" s="242">
        <f>AD14+AE14</f>
        <v>4352</v>
      </c>
      <c r="AD14" s="295">
        <v>4116</v>
      </c>
      <c r="AE14" s="242">
        <v>236</v>
      </c>
      <c r="AF14" s="242"/>
      <c r="AG14" s="242"/>
      <c r="AH14" s="242"/>
      <c r="AI14" s="243"/>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row>
    <row r="15" spans="1:59" s="230" customFormat="1" ht="12" customHeight="1" x14ac:dyDescent="0.15">
      <c r="A15" s="237">
        <v>2</v>
      </c>
      <c r="B15" s="238" t="s">
        <v>64</v>
      </c>
      <c r="C15" s="239">
        <f t="shared" si="6"/>
        <v>13161</v>
      </c>
      <c r="D15" s="239">
        <f t="shared" si="7"/>
        <v>11964</v>
      </c>
      <c r="E15" s="239">
        <f t="shared" si="8"/>
        <v>1197</v>
      </c>
      <c r="F15" s="239">
        <f t="shared" si="9"/>
        <v>838</v>
      </c>
      <c r="G15" s="239">
        <f t="shared" si="10"/>
        <v>359</v>
      </c>
      <c r="H15" s="239">
        <f>I15+J15</f>
        <v>2074</v>
      </c>
      <c r="I15" s="240">
        <v>1885</v>
      </c>
      <c r="J15" s="239">
        <f t="shared" ref="J15:J78" si="14">K15+L15</f>
        <v>189</v>
      </c>
      <c r="K15" s="241">
        <v>132</v>
      </c>
      <c r="L15" s="241">
        <v>57</v>
      </c>
      <c r="M15" s="240">
        <f t="shared" si="11"/>
        <v>4552</v>
      </c>
      <c r="N15" s="241">
        <v>4138</v>
      </c>
      <c r="O15" s="240">
        <f t="shared" si="12"/>
        <v>414</v>
      </c>
      <c r="P15" s="241">
        <v>290</v>
      </c>
      <c r="Q15" s="241">
        <v>124</v>
      </c>
      <c r="R15" s="240">
        <f t="shared" si="13"/>
        <v>6535</v>
      </c>
      <c r="S15" s="240">
        <v>5941</v>
      </c>
      <c r="T15" s="239">
        <f>U15+V15</f>
        <v>594</v>
      </c>
      <c r="U15" s="240">
        <v>416</v>
      </c>
      <c r="V15" s="240">
        <v>178</v>
      </c>
      <c r="W15" s="242">
        <f>X15+Y15</f>
        <v>3990</v>
      </c>
      <c r="X15" s="242">
        <f>AA15+AD15+AG15</f>
        <v>3331</v>
      </c>
      <c r="Y15" s="242">
        <f>AB15+AE15+AH16</f>
        <v>659</v>
      </c>
      <c r="Z15" s="242">
        <f>AA15+AB15</f>
        <v>97</v>
      </c>
      <c r="AA15" s="295">
        <v>0</v>
      </c>
      <c r="AB15" s="242">
        <v>97</v>
      </c>
      <c r="AC15" s="242">
        <f>AD15+AE15</f>
        <v>3893</v>
      </c>
      <c r="AD15" s="295">
        <v>3331</v>
      </c>
      <c r="AE15" s="242">
        <v>562</v>
      </c>
      <c r="AF15" s="242"/>
      <c r="AG15" s="242"/>
      <c r="AH15" s="242"/>
      <c r="AI15" s="243"/>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row>
    <row r="16" spans="1:59" s="232" customFormat="1" ht="33.75" customHeight="1" x14ac:dyDescent="0.15">
      <c r="A16" s="244">
        <v>2</v>
      </c>
      <c r="B16" s="234" t="s">
        <v>81</v>
      </c>
      <c r="C16" s="227">
        <f>C17</f>
        <v>9606</v>
      </c>
      <c r="D16" s="227">
        <f t="shared" ref="D16:BG16" si="15">D17</f>
        <v>8733</v>
      </c>
      <c r="E16" s="227">
        <f t="shared" si="15"/>
        <v>873</v>
      </c>
      <c r="F16" s="227">
        <f t="shared" si="15"/>
        <v>611</v>
      </c>
      <c r="G16" s="227">
        <f t="shared" si="15"/>
        <v>262</v>
      </c>
      <c r="H16" s="227">
        <f>H17</f>
        <v>0</v>
      </c>
      <c r="I16" s="227">
        <f t="shared" si="15"/>
        <v>0</v>
      </c>
      <c r="J16" s="227">
        <f t="shared" si="14"/>
        <v>0</v>
      </c>
      <c r="K16" s="227">
        <f t="shared" si="15"/>
        <v>0</v>
      </c>
      <c r="L16" s="227">
        <f t="shared" si="15"/>
        <v>0</v>
      </c>
      <c r="M16" s="227">
        <f t="shared" si="15"/>
        <v>6724</v>
      </c>
      <c r="N16" s="227">
        <f t="shared" si="15"/>
        <v>6113</v>
      </c>
      <c r="O16" s="227">
        <f t="shared" si="15"/>
        <v>611</v>
      </c>
      <c r="P16" s="227">
        <f t="shared" si="15"/>
        <v>428</v>
      </c>
      <c r="Q16" s="227">
        <f t="shared" si="15"/>
        <v>183</v>
      </c>
      <c r="R16" s="227">
        <f t="shared" si="15"/>
        <v>2882</v>
      </c>
      <c r="S16" s="227">
        <f t="shared" si="15"/>
        <v>2620</v>
      </c>
      <c r="T16" s="227">
        <f t="shared" si="15"/>
        <v>262</v>
      </c>
      <c r="U16" s="227">
        <f t="shared" si="15"/>
        <v>183</v>
      </c>
      <c r="V16" s="227">
        <f t="shared" si="15"/>
        <v>79</v>
      </c>
      <c r="W16" s="228">
        <f t="shared" si="15"/>
        <v>0</v>
      </c>
      <c r="X16" s="228">
        <f t="shared" si="15"/>
        <v>0</v>
      </c>
      <c r="Y16" s="228">
        <f t="shared" si="15"/>
        <v>0</v>
      </c>
      <c r="Z16" s="235">
        <f t="shared" si="3"/>
        <v>0</v>
      </c>
      <c r="AA16" s="276">
        <f>AA17</f>
        <v>0</v>
      </c>
      <c r="AB16" s="228">
        <f t="shared" si="15"/>
        <v>0</v>
      </c>
      <c r="AC16" s="228">
        <f t="shared" si="15"/>
        <v>0</v>
      </c>
      <c r="AD16" s="276">
        <f t="shared" si="15"/>
        <v>0</v>
      </c>
      <c r="AE16" s="228">
        <f t="shared" si="15"/>
        <v>0</v>
      </c>
      <c r="AF16" s="228">
        <f t="shared" si="15"/>
        <v>0</v>
      </c>
      <c r="AG16" s="228">
        <f t="shared" si="15"/>
        <v>0</v>
      </c>
      <c r="AH16" s="228">
        <f t="shared" si="15"/>
        <v>0</v>
      </c>
      <c r="AI16" s="228">
        <f t="shared" si="15"/>
        <v>0</v>
      </c>
      <c r="AJ16" s="228">
        <f t="shared" si="15"/>
        <v>0</v>
      </c>
      <c r="AK16" s="228">
        <f t="shared" si="15"/>
        <v>0</v>
      </c>
      <c r="AL16" s="228">
        <f t="shared" si="15"/>
        <v>0</v>
      </c>
      <c r="AM16" s="228">
        <f t="shared" si="15"/>
        <v>0</v>
      </c>
      <c r="AN16" s="228">
        <f t="shared" si="15"/>
        <v>0</v>
      </c>
      <c r="AO16" s="228">
        <f t="shared" si="15"/>
        <v>0</v>
      </c>
      <c r="AP16" s="228">
        <f t="shared" si="15"/>
        <v>0</v>
      </c>
      <c r="AQ16" s="228">
        <f t="shared" si="15"/>
        <v>0</v>
      </c>
      <c r="AR16" s="228">
        <f t="shared" si="15"/>
        <v>0</v>
      </c>
      <c r="AS16" s="228">
        <f t="shared" si="15"/>
        <v>0</v>
      </c>
      <c r="AT16" s="228">
        <f t="shared" si="15"/>
        <v>0</v>
      </c>
      <c r="AU16" s="228">
        <f t="shared" si="15"/>
        <v>0</v>
      </c>
      <c r="AV16" s="228">
        <f t="shared" si="15"/>
        <v>0</v>
      </c>
      <c r="AW16" s="228">
        <f t="shared" si="15"/>
        <v>0</v>
      </c>
      <c r="AX16" s="228">
        <f t="shared" si="15"/>
        <v>0</v>
      </c>
      <c r="AY16" s="228">
        <f t="shared" si="15"/>
        <v>0</v>
      </c>
      <c r="AZ16" s="228">
        <f t="shared" si="15"/>
        <v>0</v>
      </c>
      <c r="BA16" s="228">
        <f t="shared" si="15"/>
        <v>0</v>
      </c>
      <c r="BB16" s="228">
        <f t="shared" si="15"/>
        <v>0</v>
      </c>
      <c r="BC16" s="228">
        <f t="shared" si="15"/>
        <v>0</v>
      </c>
      <c r="BD16" s="228">
        <f t="shared" si="15"/>
        <v>0</v>
      </c>
      <c r="BE16" s="228">
        <f t="shared" si="15"/>
        <v>0</v>
      </c>
      <c r="BF16" s="228">
        <f t="shared" si="15"/>
        <v>0</v>
      </c>
      <c r="BG16" s="228">
        <f t="shared" si="15"/>
        <v>0</v>
      </c>
    </row>
    <row r="17" spans="1:59" s="230" customFormat="1" ht="15.75" customHeight="1" x14ac:dyDescent="0.15">
      <c r="A17" s="245"/>
      <c r="B17" s="246" t="s">
        <v>69</v>
      </c>
      <c r="C17" s="239">
        <f t="shared" si="6"/>
        <v>9606</v>
      </c>
      <c r="D17" s="239">
        <f t="shared" si="7"/>
        <v>8733</v>
      </c>
      <c r="E17" s="239">
        <f t="shared" si="8"/>
        <v>873</v>
      </c>
      <c r="F17" s="239">
        <f t="shared" si="9"/>
        <v>611</v>
      </c>
      <c r="G17" s="239">
        <f t="shared" si="10"/>
        <v>262</v>
      </c>
      <c r="H17" s="227">
        <f>I17+J17</f>
        <v>0</v>
      </c>
      <c r="I17" s="240"/>
      <c r="J17" s="239">
        <f t="shared" si="14"/>
        <v>0</v>
      </c>
      <c r="K17" s="241"/>
      <c r="L17" s="241"/>
      <c r="M17" s="240">
        <f t="shared" si="11"/>
        <v>6724</v>
      </c>
      <c r="N17" s="241">
        <v>6113</v>
      </c>
      <c r="O17" s="240">
        <f t="shared" si="12"/>
        <v>611</v>
      </c>
      <c r="P17" s="241">
        <v>428</v>
      </c>
      <c r="Q17" s="241">
        <v>183</v>
      </c>
      <c r="R17" s="240">
        <f t="shared" si="13"/>
        <v>2882</v>
      </c>
      <c r="S17" s="240">
        <v>2620</v>
      </c>
      <c r="T17" s="239">
        <f>U17+V17</f>
        <v>262</v>
      </c>
      <c r="U17" s="240">
        <v>183</v>
      </c>
      <c r="V17" s="240">
        <v>79</v>
      </c>
      <c r="W17" s="242">
        <f>X17+Y17</f>
        <v>0</v>
      </c>
      <c r="X17" s="242">
        <f>AA17+AD17+AG17</f>
        <v>0</v>
      </c>
      <c r="Y17" s="242">
        <f>AB17+AE17+AH18</f>
        <v>0</v>
      </c>
      <c r="Z17" s="235">
        <f t="shared" si="3"/>
        <v>0</v>
      </c>
      <c r="AA17" s="295">
        <v>0</v>
      </c>
      <c r="AB17" s="242">
        <v>0</v>
      </c>
      <c r="AC17" s="242">
        <f>AD17+AE17</f>
        <v>0</v>
      </c>
      <c r="AD17" s="295">
        <v>0</v>
      </c>
      <c r="AE17" s="242">
        <v>0</v>
      </c>
      <c r="AF17" s="242"/>
      <c r="AG17" s="242"/>
      <c r="AH17" s="242"/>
      <c r="AI17" s="243"/>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row>
    <row r="18" spans="1:59" s="232" customFormat="1" ht="23.25" customHeight="1" x14ac:dyDescent="0.15">
      <c r="A18" s="233" t="s">
        <v>66</v>
      </c>
      <c r="B18" s="234" t="s">
        <v>107</v>
      </c>
      <c r="C18" s="227">
        <f>C19+C21</f>
        <v>92882</v>
      </c>
      <c r="D18" s="227">
        <f t="shared" ref="D18:BF18" si="16">D19+D21</f>
        <v>84440</v>
      </c>
      <c r="E18" s="227">
        <f t="shared" si="16"/>
        <v>8442</v>
      </c>
      <c r="F18" s="227">
        <f t="shared" si="16"/>
        <v>3021</v>
      </c>
      <c r="G18" s="227">
        <f t="shared" si="16"/>
        <v>5421</v>
      </c>
      <c r="H18" s="227">
        <f t="shared" si="16"/>
        <v>14317</v>
      </c>
      <c r="I18" s="227">
        <f t="shared" si="16"/>
        <v>13016</v>
      </c>
      <c r="J18" s="227">
        <f t="shared" si="14"/>
        <v>1301</v>
      </c>
      <c r="K18" s="227">
        <f t="shared" si="16"/>
        <v>549</v>
      </c>
      <c r="L18" s="227">
        <f t="shared" si="16"/>
        <v>752</v>
      </c>
      <c r="M18" s="227">
        <f t="shared" si="16"/>
        <v>36066</v>
      </c>
      <c r="N18" s="227">
        <f t="shared" si="16"/>
        <v>32787</v>
      </c>
      <c r="O18" s="227">
        <f t="shared" si="16"/>
        <v>3279</v>
      </c>
      <c r="P18" s="227">
        <f t="shared" si="16"/>
        <v>1385</v>
      </c>
      <c r="Q18" s="227">
        <f t="shared" si="16"/>
        <v>1894</v>
      </c>
      <c r="R18" s="227">
        <f t="shared" si="16"/>
        <v>42499</v>
      </c>
      <c r="S18" s="227">
        <f t="shared" si="16"/>
        <v>38637</v>
      </c>
      <c r="T18" s="227">
        <f t="shared" si="16"/>
        <v>3862</v>
      </c>
      <c r="U18" s="227">
        <f t="shared" si="16"/>
        <v>1087</v>
      </c>
      <c r="V18" s="227">
        <f t="shared" si="16"/>
        <v>2775</v>
      </c>
      <c r="W18" s="228">
        <f t="shared" si="16"/>
        <v>17507</v>
      </c>
      <c r="X18" s="228">
        <f t="shared" si="16"/>
        <v>16446</v>
      </c>
      <c r="Y18" s="228">
        <f t="shared" si="16"/>
        <v>1061</v>
      </c>
      <c r="Z18" s="235">
        <f t="shared" si="3"/>
        <v>5650</v>
      </c>
      <c r="AA18" s="276">
        <f>AA19+AA21</f>
        <v>5253</v>
      </c>
      <c r="AB18" s="228">
        <f t="shared" si="16"/>
        <v>397</v>
      </c>
      <c r="AC18" s="228">
        <f t="shared" si="16"/>
        <v>11857</v>
      </c>
      <c r="AD18" s="276">
        <f t="shared" si="16"/>
        <v>11193</v>
      </c>
      <c r="AE18" s="228">
        <f t="shared" si="16"/>
        <v>664</v>
      </c>
      <c r="AF18" s="228">
        <f t="shared" si="16"/>
        <v>0</v>
      </c>
      <c r="AG18" s="228">
        <f t="shared" si="16"/>
        <v>0</v>
      </c>
      <c r="AH18" s="228">
        <f t="shared" si="16"/>
        <v>0</v>
      </c>
      <c r="AI18" s="228">
        <f t="shared" si="16"/>
        <v>0</v>
      </c>
      <c r="AJ18" s="228">
        <f t="shared" si="16"/>
        <v>0</v>
      </c>
      <c r="AK18" s="228">
        <f t="shared" si="16"/>
        <v>0</v>
      </c>
      <c r="AL18" s="228">
        <f t="shared" si="16"/>
        <v>10076</v>
      </c>
      <c r="AM18" s="228">
        <f t="shared" si="16"/>
        <v>9160</v>
      </c>
      <c r="AN18" s="228">
        <f t="shared" si="16"/>
        <v>916</v>
      </c>
      <c r="AO18" s="228">
        <f t="shared" si="16"/>
        <v>916</v>
      </c>
      <c r="AP18" s="228">
        <f>AP19+AP21</f>
        <v>0</v>
      </c>
      <c r="AQ18" s="228">
        <f t="shared" si="16"/>
        <v>2863</v>
      </c>
      <c r="AR18" s="228">
        <f t="shared" si="16"/>
        <v>2603</v>
      </c>
      <c r="AS18" s="228">
        <f t="shared" si="16"/>
        <v>260</v>
      </c>
      <c r="AT18" s="228">
        <f t="shared" si="16"/>
        <v>260</v>
      </c>
      <c r="AU18" s="228">
        <f t="shared" si="16"/>
        <v>0</v>
      </c>
      <c r="AV18" s="228">
        <f t="shared" si="16"/>
        <v>7213</v>
      </c>
      <c r="AW18" s="228">
        <f t="shared" si="16"/>
        <v>6557</v>
      </c>
      <c r="AX18" s="228">
        <f t="shared" si="16"/>
        <v>656</v>
      </c>
      <c r="AY18" s="228">
        <f t="shared" si="16"/>
        <v>656</v>
      </c>
      <c r="AZ18" s="228">
        <f t="shared" si="16"/>
        <v>0</v>
      </c>
      <c r="BA18" s="228">
        <f t="shared" si="16"/>
        <v>0</v>
      </c>
      <c r="BB18" s="228">
        <f t="shared" si="16"/>
        <v>0</v>
      </c>
      <c r="BC18" s="228">
        <f t="shared" si="16"/>
        <v>0</v>
      </c>
      <c r="BD18" s="228">
        <f t="shared" si="16"/>
        <v>0</v>
      </c>
      <c r="BE18" s="228">
        <f t="shared" si="16"/>
        <v>0</v>
      </c>
      <c r="BF18" s="228">
        <f t="shared" si="16"/>
        <v>0</v>
      </c>
      <c r="BG18" s="229"/>
    </row>
    <row r="19" spans="1:59" s="232" customFormat="1" ht="12" customHeight="1" x14ac:dyDescent="0.15">
      <c r="A19" s="233" t="s">
        <v>57</v>
      </c>
      <c r="B19" s="234" t="s">
        <v>75</v>
      </c>
      <c r="C19" s="227">
        <f>C20</f>
        <v>10076</v>
      </c>
      <c r="D19" s="227">
        <f t="shared" ref="D19:BF19" si="17">D20</f>
        <v>9160</v>
      </c>
      <c r="E19" s="227">
        <f t="shared" si="17"/>
        <v>916</v>
      </c>
      <c r="F19" s="227">
        <f t="shared" si="17"/>
        <v>916</v>
      </c>
      <c r="G19" s="227">
        <f t="shared" si="17"/>
        <v>0</v>
      </c>
      <c r="H19" s="227">
        <f>H20</f>
        <v>2863</v>
      </c>
      <c r="I19" s="227">
        <f t="shared" si="17"/>
        <v>2603</v>
      </c>
      <c r="J19" s="239">
        <f t="shared" si="14"/>
        <v>260</v>
      </c>
      <c r="K19" s="227">
        <f t="shared" si="17"/>
        <v>260</v>
      </c>
      <c r="L19" s="227">
        <f t="shared" si="17"/>
        <v>0</v>
      </c>
      <c r="M19" s="227">
        <f t="shared" si="17"/>
        <v>7213</v>
      </c>
      <c r="N19" s="227">
        <f t="shared" si="17"/>
        <v>6557</v>
      </c>
      <c r="O19" s="227">
        <f t="shared" si="17"/>
        <v>656</v>
      </c>
      <c r="P19" s="227">
        <f t="shared" si="17"/>
        <v>656</v>
      </c>
      <c r="Q19" s="227">
        <f t="shared" si="17"/>
        <v>0</v>
      </c>
      <c r="R19" s="227">
        <f t="shared" si="17"/>
        <v>0</v>
      </c>
      <c r="S19" s="227">
        <f t="shared" si="17"/>
        <v>0</v>
      </c>
      <c r="T19" s="227">
        <f t="shared" si="17"/>
        <v>0</v>
      </c>
      <c r="U19" s="227">
        <f t="shared" si="17"/>
        <v>0</v>
      </c>
      <c r="V19" s="227">
        <f t="shared" si="17"/>
        <v>0</v>
      </c>
      <c r="W19" s="228">
        <f t="shared" si="17"/>
        <v>0</v>
      </c>
      <c r="X19" s="228">
        <f t="shared" si="17"/>
        <v>0</v>
      </c>
      <c r="Y19" s="228">
        <f t="shared" si="17"/>
        <v>0</v>
      </c>
      <c r="Z19" s="235">
        <f t="shared" si="3"/>
        <v>0</v>
      </c>
      <c r="AA19" s="276">
        <f>AA20</f>
        <v>0</v>
      </c>
      <c r="AB19" s="228">
        <f t="shared" si="17"/>
        <v>0</v>
      </c>
      <c r="AC19" s="228">
        <f>AC20</f>
        <v>0</v>
      </c>
      <c r="AD19" s="276">
        <f t="shared" si="17"/>
        <v>0</v>
      </c>
      <c r="AE19" s="228">
        <f t="shared" si="17"/>
        <v>0</v>
      </c>
      <c r="AF19" s="228">
        <f t="shared" si="17"/>
        <v>0</v>
      </c>
      <c r="AG19" s="228">
        <f t="shared" si="17"/>
        <v>0</v>
      </c>
      <c r="AH19" s="228">
        <f t="shared" si="17"/>
        <v>0</v>
      </c>
      <c r="AI19" s="228">
        <f t="shared" si="17"/>
        <v>0</v>
      </c>
      <c r="AJ19" s="228">
        <f t="shared" si="17"/>
        <v>0</v>
      </c>
      <c r="AK19" s="228">
        <f t="shared" si="17"/>
        <v>0</v>
      </c>
      <c r="AL19" s="228">
        <f t="shared" si="17"/>
        <v>10076</v>
      </c>
      <c r="AM19" s="228">
        <f t="shared" si="17"/>
        <v>9160</v>
      </c>
      <c r="AN19" s="228">
        <f t="shared" si="17"/>
        <v>916</v>
      </c>
      <c r="AO19" s="228">
        <f t="shared" si="17"/>
        <v>916</v>
      </c>
      <c r="AP19" s="228">
        <f>AP20</f>
        <v>0</v>
      </c>
      <c r="AQ19" s="228">
        <f t="shared" si="17"/>
        <v>2863</v>
      </c>
      <c r="AR19" s="228">
        <f t="shared" si="17"/>
        <v>2603</v>
      </c>
      <c r="AS19" s="228">
        <f t="shared" si="17"/>
        <v>260</v>
      </c>
      <c r="AT19" s="228">
        <f t="shared" si="17"/>
        <v>260</v>
      </c>
      <c r="AU19" s="228">
        <f t="shared" si="17"/>
        <v>0</v>
      </c>
      <c r="AV19" s="228">
        <f t="shared" si="17"/>
        <v>7213</v>
      </c>
      <c r="AW19" s="228">
        <f t="shared" si="17"/>
        <v>6557</v>
      </c>
      <c r="AX19" s="228">
        <f t="shared" si="17"/>
        <v>656</v>
      </c>
      <c r="AY19" s="228">
        <f t="shared" si="17"/>
        <v>656</v>
      </c>
      <c r="AZ19" s="228">
        <f t="shared" si="17"/>
        <v>0</v>
      </c>
      <c r="BA19" s="228">
        <f t="shared" si="17"/>
        <v>0</v>
      </c>
      <c r="BB19" s="228">
        <f t="shared" si="17"/>
        <v>0</v>
      </c>
      <c r="BC19" s="228">
        <f t="shared" si="17"/>
        <v>0</v>
      </c>
      <c r="BD19" s="228">
        <f t="shared" si="17"/>
        <v>0</v>
      </c>
      <c r="BE19" s="228">
        <f t="shared" si="17"/>
        <v>0</v>
      </c>
      <c r="BF19" s="228">
        <f t="shared" si="17"/>
        <v>0</v>
      </c>
      <c r="BG19" s="229"/>
    </row>
    <row r="20" spans="1:59" s="230" customFormat="1" ht="12" customHeight="1" x14ac:dyDescent="0.15">
      <c r="A20" s="237">
        <v>1</v>
      </c>
      <c r="B20" s="246" t="s">
        <v>94</v>
      </c>
      <c r="C20" s="239">
        <f t="shared" si="6"/>
        <v>10076</v>
      </c>
      <c r="D20" s="239">
        <f t="shared" si="7"/>
        <v>9160</v>
      </c>
      <c r="E20" s="239">
        <f t="shared" si="8"/>
        <v>916</v>
      </c>
      <c r="F20" s="239">
        <f t="shared" si="9"/>
        <v>916</v>
      </c>
      <c r="G20" s="239">
        <f t="shared" si="10"/>
        <v>0</v>
      </c>
      <c r="H20" s="239">
        <f>I20+J20</f>
        <v>2863</v>
      </c>
      <c r="I20" s="240">
        <v>2603</v>
      </c>
      <c r="J20" s="239">
        <f t="shared" si="14"/>
        <v>260</v>
      </c>
      <c r="K20" s="241">
        <v>260</v>
      </c>
      <c r="L20" s="241"/>
      <c r="M20" s="240">
        <f t="shared" si="11"/>
        <v>7213</v>
      </c>
      <c r="N20" s="240">
        <v>6557</v>
      </c>
      <c r="O20" s="240">
        <f t="shared" si="12"/>
        <v>656</v>
      </c>
      <c r="P20" s="240">
        <v>656</v>
      </c>
      <c r="Q20" s="240"/>
      <c r="R20" s="240">
        <f t="shared" si="13"/>
        <v>0</v>
      </c>
      <c r="S20" s="240"/>
      <c r="T20" s="239">
        <f>U20+V20</f>
        <v>0</v>
      </c>
      <c r="U20" s="240"/>
      <c r="V20" s="240"/>
      <c r="W20" s="242">
        <f>X20+Y20</f>
        <v>0</v>
      </c>
      <c r="X20" s="242">
        <f>AA20+AD20+AG20</f>
        <v>0</v>
      </c>
      <c r="Y20" s="242">
        <f>AB20+AE20+AH21</f>
        <v>0</v>
      </c>
      <c r="Z20" s="235">
        <f t="shared" si="3"/>
        <v>0</v>
      </c>
      <c r="AA20" s="295">
        <v>0</v>
      </c>
      <c r="AB20" s="242">
        <v>0</v>
      </c>
      <c r="AC20" s="242">
        <f>AD20+AE20</f>
        <v>0</v>
      </c>
      <c r="AD20" s="295">
        <v>0</v>
      </c>
      <c r="AE20" s="242">
        <v>0</v>
      </c>
      <c r="AF20" s="242"/>
      <c r="AG20" s="242"/>
      <c r="AH20" s="242"/>
      <c r="AI20" s="243"/>
      <c r="AJ20" s="242"/>
      <c r="AK20" s="242"/>
      <c r="AL20" s="242">
        <f>AM20+AN20</f>
        <v>10076</v>
      </c>
      <c r="AM20" s="242">
        <f>AR20+AW20+BB20</f>
        <v>9160</v>
      </c>
      <c r="AN20" s="242">
        <f>AS20+AX20+BD20</f>
        <v>916</v>
      </c>
      <c r="AO20" s="242">
        <f>AT20+AY20+BD20</f>
        <v>916</v>
      </c>
      <c r="AP20" s="242">
        <f>AU20+AZ20+BE20</f>
        <v>0</v>
      </c>
      <c r="AQ20" s="242">
        <f>AR20+AS20</f>
        <v>2863</v>
      </c>
      <c r="AR20" s="242">
        <v>2603</v>
      </c>
      <c r="AS20" s="242">
        <v>260</v>
      </c>
      <c r="AT20" s="242">
        <v>260</v>
      </c>
      <c r="AU20" s="242">
        <v>0</v>
      </c>
      <c r="AV20" s="242">
        <f>AW20+AX20</f>
        <v>7213</v>
      </c>
      <c r="AW20" s="242">
        <v>6557</v>
      </c>
      <c r="AX20" s="242">
        <v>656</v>
      </c>
      <c r="AY20" s="242">
        <v>656</v>
      </c>
      <c r="AZ20" s="242"/>
      <c r="BA20" s="242"/>
      <c r="BB20" s="242"/>
      <c r="BC20" s="242"/>
      <c r="BD20" s="242"/>
      <c r="BE20" s="242"/>
      <c r="BF20" s="242"/>
      <c r="BG20" s="242"/>
    </row>
    <row r="21" spans="1:59" s="232" customFormat="1" ht="12" customHeight="1" x14ac:dyDescent="0.15">
      <c r="A21" s="233" t="s">
        <v>57</v>
      </c>
      <c r="B21" s="234" t="s">
        <v>58</v>
      </c>
      <c r="C21" s="227">
        <f>SUM(C22:C29)</f>
        <v>82806</v>
      </c>
      <c r="D21" s="227">
        <f t="shared" ref="D21:BG21" si="18">SUM(D22:D29)</f>
        <v>75280</v>
      </c>
      <c r="E21" s="227">
        <f t="shared" si="18"/>
        <v>7526</v>
      </c>
      <c r="F21" s="227">
        <f t="shared" si="18"/>
        <v>2105</v>
      </c>
      <c r="G21" s="227">
        <f t="shared" si="18"/>
        <v>5421</v>
      </c>
      <c r="H21" s="227">
        <f t="shared" si="18"/>
        <v>11454</v>
      </c>
      <c r="I21" s="227">
        <f t="shared" si="18"/>
        <v>10413</v>
      </c>
      <c r="J21" s="227">
        <f t="shared" si="14"/>
        <v>1041</v>
      </c>
      <c r="K21" s="227">
        <f t="shared" si="18"/>
        <v>289</v>
      </c>
      <c r="L21" s="227">
        <f t="shared" si="18"/>
        <v>752</v>
      </c>
      <c r="M21" s="227">
        <f t="shared" si="18"/>
        <v>28853</v>
      </c>
      <c r="N21" s="227">
        <f t="shared" si="18"/>
        <v>26230</v>
      </c>
      <c r="O21" s="227">
        <f t="shared" si="18"/>
        <v>2623</v>
      </c>
      <c r="P21" s="227">
        <f t="shared" si="18"/>
        <v>729</v>
      </c>
      <c r="Q21" s="227">
        <f t="shared" si="18"/>
        <v>1894</v>
      </c>
      <c r="R21" s="227">
        <f t="shared" si="18"/>
        <v>42499</v>
      </c>
      <c r="S21" s="227">
        <f t="shared" si="18"/>
        <v>38637</v>
      </c>
      <c r="T21" s="227">
        <f t="shared" si="18"/>
        <v>3862</v>
      </c>
      <c r="U21" s="227">
        <f t="shared" si="18"/>
        <v>1087</v>
      </c>
      <c r="V21" s="227">
        <f t="shared" si="18"/>
        <v>2775</v>
      </c>
      <c r="W21" s="228">
        <f t="shared" si="18"/>
        <v>17507</v>
      </c>
      <c r="X21" s="228">
        <f t="shared" si="18"/>
        <v>16446</v>
      </c>
      <c r="Y21" s="228">
        <f t="shared" si="18"/>
        <v>1061</v>
      </c>
      <c r="Z21" s="235">
        <f t="shared" si="3"/>
        <v>5650</v>
      </c>
      <c r="AA21" s="276">
        <f>SUM(AA22:AA29)</f>
        <v>5253</v>
      </c>
      <c r="AB21" s="228">
        <f t="shared" si="18"/>
        <v>397</v>
      </c>
      <c r="AC21" s="228">
        <f t="shared" si="18"/>
        <v>11857</v>
      </c>
      <c r="AD21" s="276">
        <f t="shared" si="18"/>
        <v>11193</v>
      </c>
      <c r="AE21" s="228">
        <f t="shared" si="18"/>
        <v>664</v>
      </c>
      <c r="AF21" s="228">
        <f t="shared" si="18"/>
        <v>0</v>
      </c>
      <c r="AG21" s="228">
        <f t="shared" si="18"/>
        <v>0</v>
      </c>
      <c r="AH21" s="228">
        <f t="shared" si="18"/>
        <v>0</v>
      </c>
      <c r="AI21" s="228">
        <f t="shared" si="18"/>
        <v>0</v>
      </c>
      <c r="AJ21" s="228">
        <f t="shared" si="18"/>
        <v>0</v>
      </c>
      <c r="AK21" s="228">
        <f t="shared" si="18"/>
        <v>0</v>
      </c>
      <c r="AL21" s="228">
        <f t="shared" si="18"/>
        <v>0</v>
      </c>
      <c r="AM21" s="228">
        <f t="shared" si="18"/>
        <v>0</v>
      </c>
      <c r="AN21" s="228">
        <f t="shared" si="18"/>
        <v>0</v>
      </c>
      <c r="AO21" s="228">
        <f t="shared" si="18"/>
        <v>0</v>
      </c>
      <c r="AP21" s="228">
        <f t="shared" si="18"/>
        <v>0</v>
      </c>
      <c r="AQ21" s="228">
        <f t="shared" si="18"/>
        <v>0</v>
      </c>
      <c r="AR21" s="228">
        <f t="shared" si="18"/>
        <v>0</v>
      </c>
      <c r="AS21" s="228">
        <f t="shared" si="18"/>
        <v>0</v>
      </c>
      <c r="AT21" s="228">
        <f t="shared" si="18"/>
        <v>0</v>
      </c>
      <c r="AU21" s="228">
        <f t="shared" si="18"/>
        <v>0</v>
      </c>
      <c r="AV21" s="228">
        <f t="shared" si="18"/>
        <v>0</v>
      </c>
      <c r="AW21" s="228">
        <f t="shared" si="18"/>
        <v>0</v>
      </c>
      <c r="AX21" s="228">
        <f t="shared" si="18"/>
        <v>0</v>
      </c>
      <c r="AY21" s="228">
        <f t="shared" si="18"/>
        <v>0</v>
      </c>
      <c r="AZ21" s="228">
        <f t="shared" si="18"/>
        <v>0</v>
      </c>
      <c r="BA21" s="228">
        <f t="shared" si="18"/>
        <v>0</v>
      </c>
      <c r="BB21" s="228">
        <f t="shared" si="18"/>
        <v>0</v>
      </c>
      <c r="BC21" s="228">
        <f t="shared" si="18"/>
        <v>0</v>
      </c>
      <c r="BD21" s="228">
        <f t="shared" si="18"/>
        <v>0</v>
      </c>
      <c r="BE21" s="228">
        <f t="shared" si="18"/>
        <v>0</v>
      </c>
      <c r="BF21" s="228">
        <f t="shared" si="18"/>
        <v>0</v>
      </c>
      <c r="BG21" s="228">
        <f t="shared" si="18"/>
        <v>0</v>
      </c>
    </row>
    <row r="22" spans="1:59" s="230" customFormat="1" ht="12" customHeight="1" x14ac:dyDescent="0.15">
      <c r="A22" s="237">
        <v>1</v>
      </c>
      <c r="B22" s="247" t="s">
        <v>59</v>
      </c>
      <c r="C22" s="239">
        <f t="shared" si="6"/>
        <v>11605</v>
      </c>
      <c r="D22" s="239">
        <f t="shared" si="7"/>
        <v>10550</v>
      </c>
      <c r="E22" s="239">
        <f t="shared" si="8"/>
        <v>1055</v>
      </c>
      <c r="F22" s="239">
        <f t="shared" si="9"/>
        <v>317</v>
      </c>
      <c r="G22" s="239">
        <f t="shared" si="10"/>
        <v>738</v>
      </c>
      <c r="H22" s="239">
        <f>I22+J22</f>
        <v>1595</v>
      </c>
      <c r="I22" s="240">
        <v>1450</v>
      </c>
      <c r="J22" s="239">
        <f t="shared" si="14"/>
        <v>145</v>
      </c>
      <c r="K22" s="241">
        <v>44</v>
      </c>
      <c r="L22" s="241">
        <v>101</v>
      </c>
      <c r="M22" s="240">
        <f t="shared" si="11"/>
        <v>4021</v>
      </c>
      <c r="N22" s="240">
        <v>3655</v>
      </c>
      <c r="O22" s="240">
        <f t="shared" si="12"/>
        <v>366</v>
      </c>
      <c r="P22" s="240">
        <v>110</v>
      </c>
      <c r="Q22" s="240">
        <v>256</v>
      </c>
      <c r="R22" s="240">
        <f t="shared" si="13"/>
        <v>5989</v>
      </c>
      <c r="S22" s="240">
        <v>5445</v>
      </c>
      <c r="T22" s="239">
        <f>U22+V22</f>
        <v>544</v>
      </c>
      <c r="U22" s="240">
        <v>163</v>
      </c>
      <c r="V22" s="240">
        <v>381</v>
      </c>
      <c r="W22" s="242">
        <f t="shared" ref="W22:W29" si="19">X22+Y22</f>
        <v>5600</v>
      </c>
      <c r="X22" s="242">
        <f t="shared" ref="X22:X29" si="20">AA22+AD22+AG22</f>
        <v>5105</v>
      </c>
      <c r="Y22" s="242">
        <f t="shared" ref="Y22:Y29" si="21">AB22+AE22+AH23</f>
        <v>495</v>
      </c>
      <c r="Z22" s="242">
        <f t="shared" si="3"/>
        <v>1590</v>
      </c>
      <c r="AA22" s="295">
        <v>1450</v>
      </c>
      <c r="AB22" s="242">
        <v>140</v>
      </c>
      <c r="AC22" s="242">
        <f>AD22+AE22</f>
        <v>4010</v>
      </c>
      <c r="AD22" s="295">
        <v>3655</v>
      </c>
      <c r="AE22" s="242">
        <v>355</v>
      </c>
      <c r="AF22" s="242"/>
      <c r="AG22" s="242"/>
      <c r="AH22" s="242"/>
      <c r="AI22" s="243"/>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row>
    <row r="23" spans="1:59" s="230" customFormat="1" ht="12" customHeight="1" x14ac:dyDescent="0.15">
      <c r="A23" s="237">
        <v>2</v>
      </c>
      <c r="B23" s="247" t="s">
        <v>72</v>
      </c>
      <c r="C23" s="239">
        <f t="shared" si="6"/>
        <v>9270</v>
      </c>
      <c r="D23" s="239">
        <f t="shared" si="7"/>
        <v>8427</v>
      </c>
      <c r="E23" s="239">
        <f t="shared" si="8"/>
        <v>843</v>
      </c>
      <c r="F23" s="239">
        <f t="shared" si="9"/>
        <v>0</v>
      </c>
      <c r="G23" s="239">
        <f t="shared" si="10"/>
        <v>843</v>
      </c>
      <c r="H23" s="239">
        <f t="shared" ref="H23:H29" si="22">I23+J23</f>
        <v>1341</v>
      </c>
      <c r="I23" s="240">
        <v>1219</v>
      </c>
      <c r="J23" s="239">
        <f t="shared" si="14"/>
        <v>122</v>
      </c>
      <c r="K23" s="241"/>
      <c r="L23" s="241">
        <v>122</v>
      </c>
      <c r="M23" s="240">
        <f t="shared" si="11"/>
        <v>3377</v>
      </c>
      <c r="N23" s="240">
        <v>3070</v>
      </c>
      <c r="O23" s="240">
        <f t="shared" si="12"/>
        <v>307</v>
      </c>
      <c r="P23" s="240"/>
      <c r="Q23" s="240">
        <v>307</v>
      </c>
      <c r="R23" s="240">
        <f t="shared" si="13"/>
        <v>4552</v>
      </c>
      <c r="S23" s="240">
        <v>4138</v>
      </c>
      <c r="T23" s="239">
        <f t="shared" ref="T23:T29" si="23">U23+V23</f>
        <v>414</v>
      </c>
      <c r="U23" s="240">
        <v>0</v>
      </c>
      <c r="V23" s="240">
        <v>414</v>
      </c>
      <c r="W23" s="242">
        <f t="shared" si="19"/>
        <v>4460</v>
      </c>
      <c r="X23" s="242">
        <f t="shared" si="20"/>
        <v>4246</v>
      </c>
      <c r="Y23" s="242">
        <f t="shared" si="21"/>
        <v>214</v>
      </c>
      <c r="Z23" s="242">
        <f t="shared" si="3"/>
        <v>1251</v>
      </c>
      <c r="AA23" s="295">
        <v>1234</v>
      </c>
      <c r="AB23" s="242">
        <v>17</v>
      </c>
      <c r="AC23" s="242">
        <f t="shared" ref="AC23:AC29" si="24">AD23+AE23</f>
        <v>3209</v>
      </c>
      <c r="AD23" s="295">
        <v>3012</v>
      </c>
      <c r="AE23" s="242">
        <v>197</v>
      </c>
      <c r="AF23" s="242"/>
      <c r="AG23" s="242"/>
      <c r="AH23" s="242"/>
      <c r="AI23" s="243"/>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row>
    <row r="24" spans="1:59" s="230" customFormat="1" ht="12" customHeight="1" x14ac:dyDescent="0.15">
      <c r="A24" s="237">
        <v>3</v>
      </c>
      <c r="B24" s="247" t="s">
        <v>67</v>
      </c>
      <c r="C24" s="239">
        <f t="shared" si="6"/>
        <v>10215</v>
      </c>
      <c r="D24" s="239">
        <f t="shared" si="7"/>
        <v>9286</v>
      </c>
      <c r="E24" s="239">
        <f t="shared" si="8"/>
        <v>929</v>
      </c>
      <c r="F24" s="239">
        <f t="shared" si="9"/>
        <v>0</v>
      </c>
      <c r="G24" s="239">
        <f t="shared" si="10"/>
        <v>929</v>
      </c>
      <c r="H24" s="239">
        <f t="shared" si="22"/>
        <v>1405</v>
      </c>
      <c r="I24" s="240">
        <v>1277</v>
      </c>
      <c r="J24" s="239">
        <f t="shared" si="14"/>
        <v>128</v>
      </c>
      <c r="K24" s="241"/>
      <c r="L24" s="241">
        <v>128</v>
      </c>
      <c r="M24" s="240">
        <f t="shared" si="11"/>
        <v>3539</v>
      </c>
      <c r="N24" s="240">
        <v>3217</v>
      </c>
      <c r="O24" s="240">
        <f t="shared" si="12"/>
        <v>322</v>
      </c>
      <c r="P24" s="240"/>
      <c r="Q24" s="240">
        <v>322</v>
      </c>
      <c r="R24" s="240">
        <f t="shared" si="13"/>
        <v>5271</v>
      </c>
      <c r="S24" s="240">
        <v>4792</v>
      </c>
      <c r="T24" s="239">
        <f t="shared" si="23"/>
        <v>479</v>
      </c>
      <c r="U24" s="240">
        <v>0</v>
      </c>
      <c r="V24" s="240">
        <v>479</v>
      </c>
      <c r="W24" s="242">
        <f t="shared" si="19"/>
        <v>0</v>
      </c>
      <c r="X24" s="242">
        <f t="shared" si="20"/>
        <v>0</v>
      </c>
      <c r="Y24" s="242">
        <f t="shared" si="21"/>
        <v>0</v>
      </c>
      <c r="Z24" s="242">
        <f t="shared" si="3"/>
        <v>0</v>
      </c>
      <c r="AA24" s="295">
        <v>0</v>
      </c>
      <c r="AB24" s="242">
        <v>0</v>
      </c>
      <c r="AC24" s="242">
        <f t="shared" si="24"/>
        <v>0</v>
      </c>
      <c r="AD24" s="295">
        <v>0</v>
      </c>
      <c r="AE24" s="242">
        <v>0</v>
      </c>
      <c r="AF24" s="242"/>
      <c r="AG24" s="242"/>
      <c r="AH24" s="242"/>
      <c r="AI24" s="243"/>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row>
    <row r="25" spans="1:59" s="230" customFormat="1" ht="12" customHeight="1" x14ac:dyDescent="0.15">
      <c r="A25" s="237">
        <v>4</v>
      </c>
      <c r="B25" s="247" t="s">
        <v>62</v>
      </c>
      <c r="C25" s="239">
        <f t="shared" si="6"/>
        <v>8819</v>
      </c>
      <c r="D25" s="239">
        <f t="shared" si="7"/>
        <v>8018</v>
      </c>
      <c r="E25" s="239">
        <f t="shared" si="8"/>
        <v>801</v>
      </c>
      <c r="F25" s="239">
        <f t="shared" si="9"/>
        <v>240</v>
      </c>
      <c r="G25" s="239">
        <f t="shared" si="10"/>
        <v>561</v>
      </c>
      <c r="H25" s="239">
        <f t="shared" si="22"/>
        <v>1213</v>
      </c>
      <c r="I25" s="240">
        <v>1103</v>
      </c>
      <c r="J25" s="239">
        <f t="shared" si="14"/>
        <v>110</v>
      </c>
      <c r="K25" s="241">
        <v>33</v>
      </c>
      <c r="L25" s="241">
        <v>77</v>
      </c>
      <c r="M25" s="240">
        <f t="shared" si="11"/>
        <v>3054</v>
      </c>
      <c r="N25" s="240">
        <v>2777</v>
      </c>
      <c r="O25" s="240">
        <f t="shared" si="12"/>
        <v>277</v>
      </c>
      <c r="P25" s="240">
        <v>83</v>
      </c>
      <c r="Q25" s="240">
        <v>194</v>
      </c>
      <c r="R25" s="240">
        <f t="shared" si="13"/>
        <v>4552</v>
      </c>
      <c r="S25" s="240">
        <v>4138</v>
      </c>
      <c r="T25" s="239">
        <f t="shared" si="23"/>
        <v>414</v>
      </c>
      <c r="U25" s="240">
        <v>124</v>
      </c>
      <c r="V25" s="240">
        <v>290</v>
      </c>
      <c r="W25" s="242">
        <f t="shared" si="19"/>
        <v>3796</v>
      </c>
      <c r="X25" s="242">
        <f t="shared" si="20"/>
        <v>3763</v>
      </c>
      <c r="Y25" s="242">
        <f t="shared" si="21"/>
        <v>33</v>
      </c>
      <c r="Z25" s="242">
        <f t="shared" si="3"/>
        <v>1136</v>
      </c>
      <c r="AA25" s="295">
        <v>1103</v>
      </c>
      <c r="AB25" s="242">
        <v>33</v>
      </c>
      <c r="AC25" s="242">
        <f t="shared" si="24"/>
        <v>2660</v>
      </c>
      <c r="AD25" s="295">
        <v>2660</v>
      </c>
      <c r="AE25" s="242">
        <v>0</v>
      </c>
      <c r="AF25" s="242"/>
      <c r="AG25" s="242"/>
      <c r="AH25" s="242"/>
      <c r="AI25" s="243"/>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row>
    <row r="26" spans="1:59" s="230" customFormat="1" ht="12" customHeight="1" x14ac:dyDescent="0.15">
      <c r="A26" s="237">
        <v>5</v>
      </c>
      <c r="B26" s="247" t="s">
        <v>97</v>
      </c>
      <c r="C26" s="239">
        <f t="shared" si="6"/>
        <v>10214</v>
      </c>
      <c r="D26" s="239">
        <f t="shared" si="7"/>
        <v>9286</v>
      </c>
      <c r="E26" s="239">
        <f t="shared" si="8"/>
        <v>928</v>
      </c>
      <c r="F26" s="239">
        <f t="shared" si="9"/>
        <v>0</v>
      </c>
      <c r="G26" s="239">
        <f t="shared" si="10"/>
        <v>928</v>
      </c>
      <c r="H26" s="239">
        <f t="shared" si="22"/>
        <v>1404</v>
      </c>
      <c r="I26" s="240">
        <v>1277</v>
      </c>
      <c r="J26" s="239">
        <f t="shared" si="14"/>
        <v>127</v>
      </c>
      <c r="K26" s="241"/>
      <c r="L26" s="241">
        <v>127</v>
      </c>
      <c r="M26" s="240">
        <f t="shared" si="11"/>
        <v>3539</v>
      </c>
      <c r="N26" s="240">
        <v>3217</v>
      </c>
      <c r="O26" s="240">
        <f t="shared" si="12"/>
        <v>322</v>
      </c>
      <c r="P26" s="240"/>
      <c r="Q26" s="240">
        <v>322</v>
      </c>
      <c r="R26" s="240">
        <f t="shared" si="13"/>
        <v>5271</v>
      </c>
      <c r="S26" s="240">
        <v>4792</v>
      </c>
      <c r="T26" s="239">
        <f t="shared" si="23"/>
        <v>479</v>
      </c>
      <c r="U26" s="240">
        <v>0</v>
      </c>
      <c r="V26" s="240">
        <v>479</v>
      </c>
      <c r="W26" s="242">
        <f t="shared" si="19"/>
        <v>0</v>
      </c>
      <c r="X26" s="242">
        <f t="shared" si="20"/>
        <v>0</v>
      </c>
      <c r="Y26" s="242">
        <f t="shared" si="21"/>
        <v>0</v>
      </c>
      <c r="Z26" s="242">
        <f t="shared" si="3"/>
        <v>0</v>
      </c>
      <c r="AA26" s="295">
        <v>0</v>
      </c>
      <c r="AB26" s="242">
        <v>0</v>
      </c>
      <c r="AC26" s="242">
        <f t="shared" si="24"/>
        <v>0</v>
      </c>
      <c r="AD26" s="295">
        <v>0</v>
      </c>
      <c r="AE26" s="242">
        <v>0</v>
      </c>
      <c r="AF26" s="242"/>
      <c r="AG26" s="242"/>
      <c r="AH26" s="242"/>
      <c r="AI26" s="243"/>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row>
    <row r="27" spans="1:59" s="230" customFormat="1" ht="12" customHeight="1" x14ac:dyDescent="0.15">
      <c r="A27" s="237">
        <v>6</v>
      </c>
      <c r="B27" s="247" t="s">
        <v>73</v>
      </c>
      <c r="C27" s="239">
        <f t="shared" si="6"/>
        <v>12163</v>
      </c>
      <c r="D27" s="239">
        <f t="shared" si="7"/>
        <v>11058</v>
      </c>
      <c r="E27" s="239">
        <f t="shared" si="8"/>
        <v>1105</v>
      </c>
      <c r="F27" s="239">
        <f t="shared" si="9"/>
        <v>774</v>
      </c>
      <c r="G27" s="239">
        <f t="shared" si="10"/>
        <v>331</v>
      </c>
      <c r="H27" s="239">
        <f t="shared" si="22"/>
        <v>1673</v>
      </c>
      <c r="I27" s="240">
        <v>1521</v>
      </c>
      <c r="J27" s="239">
        <f t="shared" si="14"/>
        <v>152</v>
      </c>
      <c r="K27" s="241">
        <v>106</v>
      </c>
      <c r="L27" s="241">
        <v>46</v>
      </c>
      <c r="M27" s="240">
        <f t="shared" si="11"/>
        <v>4214</v>
      </c>
      <c r="N27" s="240">
        <v>3831</v>
      </c>
      <c r="O27" s="240">
        <f t="shared" si="12"/>
        <v>383</v>
      </c>
      <c r="P27" s="240">
        <v>268</v>
      </c>
      <c r="Q27" s="240">
        <v>115</v>
      </c>
      <c r="R27" s="240">
        <f t="shared" si="13"/>
        <v>6276</v>
      </c>
      <c r="S27" s="240">
        <v>5706</v>
      </c>
      <c r="T27" s="239">
        <f t="shared" si="23"/>
        <v>570</v>
      </c>
      <c r="U27" s="240">
        <v>400</v>
      </c>
      <c r="V27" s="240">
        <v>170</v>
      </c>
      <c r="W27" s="242">
        <f t="shared" si="19"/>
        <v>243</v>
      </c>
      <c r="X27" s="242">
        <f t="shared" si="20"/>
        <v>65</v>
      </c>
      <c r="Y27" s="242">
        <f t="shared" si="21"/>
        <v>178</v>
      </c>
      <c r="Z27" s="242">
        <f t="shared" si="3"/>
        <v>128</v>
      </c>
      <c r="AA27" s="295">
        <v>45</v>
      </c>
      <c r="AB27" s="242">
        <v>83</v>
      </c>
      <c r="AC27" s="242">
        <f t="shared" si="24"/>
        <v>115</v>
      </c>
      <c r="AD27" s="295">
        <v>20</v>
      </c>
      <c r="AE27" s="242">
        <v>95</v>
      </c>
      <c r="AF27" s="242"/>
      <c r="AG27" s="242"/>
      <c r="AH27" s="242"/>
      <c r="AI27" s="243"/>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row>
    <row r="28" spans="1:59" s="230" customFormat="1" ht="12" customHeight="1" x14ac:dyDescent="0.15">
      <c r="A28" s="237">
        <v>7</v>
      </c>
      <c r="B28" s="247" t="s">
        <v>98</v>
      </c>
      <c r="C28" s="239">
        <f t="shared" si="6"/>
        <v>12163</v>
      </c>
      <c r="D28" s="239">
        <f t="shared" si="7"/>
        <v>11058</v>
      </c>
      <c r="E28" s="239">
        <f t="shared" si="8"/>
        <v>1105</v>
      </c>
      <c r="F28" s="239">
        <f t="shared" si="9"/>
        <v>774</v>
      </c>
      <c r="G28" s="239">
        <f t="shared" si="10"/>
        <v>331</v>
      </c>
      <c r="H28" s="239">
        <f t="shared" si="22"/>
        <v>1673</v>
      </c>
      <c r="I28" s="240">
        <v>1521</v>
      </c>
      <c r="J28" s="239">
        <f t="shared" si="14"/>
        <v>152</v>
      </c>
      <c r="K28" s="241">
        <v>106</v>
      </c>
      <c r="L28" s="241">
        <v>46</v>
      </c>
      <c r="M28" s="240">
        <f t="shared" si="11"/>
        <v>4214</v>
      </c>
      <c r="N28" s="240">
        <v>3831</v>
      </c>
      <c r="O28" s="240">
        <f t="shared" si="12"/>
        <v>383</v>
      </c>
      <c r="P28" s="240">
        <v>268</v>
      </c>
      <c r="Q28" s="240">
        <v>115</v>
      </c>
      <c r="R28" s="240">
        <f t="shared" si="13"/>
        <v>6276</v>
      </c>
      <c r="S28" s="240">
        <v>5706</v>
      </c>
      <c r="T28" s="239">
        <f t="shared" si="23"/>
        <v>570</v>
      </c>
      <c r="U28" s="240">
        <v>400</v>
      </c>
      <c r="V28" s="240">
        <v>170</v>
      </c>
      <c r="W28" s="242">
        <f t="shared" si="19"/>
        <v>3408</v>
      </c>
      <c r="X28" s="242">
        <f t="shared" si="20"/>
        <v>3267</v>
      </c>
      <c r="Y28" s="242">
        <f t="shared" si="21"/>
        <v>141</v>
      </c>
      <c r="Z28" s="242">
        <f t="shared" si="3"/>
        <v>1545</v>
      </c>
      <c r="AA28" s="295">
        <v>1421</v>
      </c>
      <c r="AB28" s="242">
        <v>124</v>
      </c>
      <c r="AC28" s="242">
        <f t="shared" si="24"/>
        <v>1863</v>
      </c>
      <c r="AD28" s="295">
        <v>1846</v>
      </c>
      <c r="AE28" s="242">
        <v>17</v>
      </c>
      <c r="AF28" s="242"/>
      <c r="AG28" s="242"/>
      <c r="AH28" s="242"/>
      <c r="AI28" s="243"/>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row>
    <row r="29" spans="1:59" s="230" customFormat="1" ht="12" customHeight="1" x14ac:dyDescent="0.15">
      <c r="A29" s="237">
        <v>8</v>
      </c>
      <c r="B29" s="247" t="s">
        <v>77</v>
      </c>
      <c r="C29" s="239">
        <f t="shared" si="6"/>
        <v>8357</v>
      </c>
      <c r="D29" s="239">
        <f t="shared" si="7"/>
        <v>7597</v>
      </c>
      <c r="E29" s="239">
        <f t="shared" si="8"/>
        <v>760</v>
      </c>
      <c r="F29" s="239">
        <f t="shared" si="9"/>
        <v>0</v>
      </c>
      <c r="G29" s="239">
        <f t="shared" si="10"/>
        <v>760</v>
      </c>
      <c r="H29" s="239">
        <f t="shared" si="22"/>
        <v>1150</v>
      </c>
      <c r="I29" s="240">
        <v>1045</v>
      </c>
      <c r="J29" s="239">
        <f t="shared" si="14"/>
        <v>105</v>
      </c>
      <c r="K29" s="241"/>
      <c r="L29" s="241">
        <v>105</v>
      </c>
      <c r="M29" s="240">
        <f t="shared" si="11"/>
        <v>2895</v>
      </c>
      <c r="N29" s="240">
        <v>2632</v>
      </c>
      <c r="O29" s="240">
        <f t="shared" si="12"/>
        <v>263</v>
      </c>
      <c r="P29" s="240"/>
      <c r="Q29" s="240">
        <v>263</v>
      </c>
      <c r="R29" s="240">
        <f t="shared" si="13"/>
        <v>4312</v>
      </c>
      <c r="S29" s="240">
        <v>3920</v>
      </c>
      <c r="T29" s="239">
        <f t="shared" si="23"/>
        <v>392</v>
      </c>
      <c r="U29" s="240">
        <v>0</v>
      </c>
      <c r="V29" s="240">
        <v>392</v>
      </c>
      <c r="W29" s="242">
        <f t="shared" si="19"/>
        <v>0</v>
      </c>
      <c r="X29" s="242">
        <f t="shared" si="20"/>
        <v>0</v>
      </c>
      <c r="Y29" s="242">
        <f t="shared" si="21"/>
        <v>0</v>
      </c>
      <c r="Z29" s="242">
        <f t="shared" si="3"/>
        <v>0</v>
      </c>
      <c r="AA29" s="295">
        <v>0</v>
      </c>
      <c r="AB29" s="242">
        <v>0</v>
      </c>
      <c r="AC29" s="242">
        <f t="shared" si="24"/>
        <v>0</v>
      </c>
      <c r="AD29" s="295">
        <v>0</v>
      </c>
      <c r="AE29" s="242">
        <v>0</v>
      </c>
      <c r="AF29" s="242"/>
      <c r="AG29" s="242"/>
      <c r="AH29" s="242"/>
      <c r="AI29" s="243"/>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row>
    <row r="30" spans="1:59" s="232" customFormat="1" ht="21" customHeight="1" x14ac:dyDescent="0.15">
      <c r="A30" s="233" t="s">
        <v>70</v>
      </c>
      <c r="B30" s="234" t="s">
        <v>108</v>
      </c>
      <c r="C30" s="227">
        <f>C31+C43</f>
        <v>53114</v>
      </c>
      <c r="D30" s="227">
        <f t="shared" ref="D30:BG30" si="25">D31+D43</f>
        <v>48284</v>
      </c>
      <c r="E30" s="227">
        <f t="shared" si="25"/>
        <v>4830</v>
      </c>
      <c r="F30" s="227">
        <f t="shared" si="25"/>
        <v>2349</v>
      </c>
      <c r="G30" s="227">
        <f t="shared" si="25"/>
        <v>2481</v>
      </c>
      <c r="H30" s="227">
        <f t="shared" si="25"/>
        <v>6195</v>
      </c>
      <c r="I30" s="227">
        <f t="shared" si="25"/>
        <v>5631</v>
      </c>
      <c r="J30" s="227">
        <f t="shared" si="14"/>
        <v>564</v>
      </c>
      <c r="K30" s="227">
        <f t="shared" si="25"/>
        <v>239</v>
      </c>
      <c r="L30" s="227">
        <f t="shared" si="25"/>
        <v>325</v>
      </c>
      <c r="M30" s="227">
        <f t="shared" si="25"/>
        <v>21623</v>
      </c>
      <c r="N30" s="227">
        <f t="shared" si="25"/>
        <v>19657</v>
      </c>
      <c r="O30" s="227">
        <f t="shared" si="25"/>
        <v>1966</v>
      </c>
      <c r="P30" s="227">
        <f t="shared" si="25"/>
        <v>844</v>
      </c>
      <c r="Q30" s="227">
        <f t="shared" si="25"/>
        <v>1122</v>
      </c>
      <c r="R30" s="227">
        <f t="shared" si="25"/>
        <v>25296</v>
      </c>
      <c r="S30" s="227">
        <f t="shared" si="25"/>
        <v>22996</v>
      </c>
      <c r="T30" s="227">
        <f t="shared" si="25"/>
        <v>2300</v>
      </c>
      <c r="U30" s="227">
        <f t="shared" si="25"/>
        <v>1266</v>
      </c>
      <c r="V30" s="227">
        <f t="shared" si="25"/>
        <v>1034</v>
      </c>
      <c r="W30" s="228">
        <f t="shared" si="25"/>
        <v>14183</v>
      </c>
      <c r="X30" s="228">
        <f t="shared" si="25"/>
        <v>13316</v>
      </c>
      <c r="Y30" s="228">
        <f t="shared" si="25"/>
        <v>867</v>
      </c>
      <c r="Z30" s="235">
        <f t="shared" si="3"/>
        <v>3462</v>
      </c>
      <c r="AA30" s="276">
        <f>AA31+AA43</f>
        <v>3110</v>
      </c>
      <c r="AB30" s="228">
        <f t="shared" si="25"/>
        <v>352</v>
      </c>
      <c r="AC30" s="228">
        <f t="shared" si="25"/>
        <v>10721</v>
      </c>
      <c r="AD30" s="276">
        <f t="shared" si="25"/>
        <v>10206</v>
      </c>
      <c r="AE30" s="228">
        <f t="shared" si="25"/>
        <v>515</v>
      </c>
      <c r="AF30" s="228">
        <f t="shared" si="25"/>
        <v>0</v>
      </c>
      <c r="AG30" s="228">
        <f t="shared" si="25"/>
        <v>0</v>
      </c>
      <c r="AH30" s="228">
        <f t="shared" si="25"/>
        <v>0</v>
      </c>
      <c r="AI30" s="228">
        <f t="shared" si="25"/>
        <v>0</v>
      </c>
      <c r="AJ30" s="228">
        <f t="shared" si="25"/>
        <v>0</v>
      </c>
      <c r="AK30" s="228">
        <f t="shared" si="25"/>
        <v>0</v>
      </c>
      <c r="AL30" s="228">
        <f t="shared" si="25"/>
        <v>0</v>
      </c>
      <c r="AM30" s="228">
        <f t="shared" si="25"/>
        <v>0</v>
      </c>
      <c r="AN30" s="228">
        <f t="shared" si="25"/>
        <v>0</v>
      </c>
      <c r="AO30" s="228">
        <f t="shared" si="25"/>
        <v>0</v>
      </c>
      <c r="AP30" s="228">
        <f>AP31+AP43</f>
        <v>0</v>
      </c>
      <c r="AQ30" s="228">
        <f t="shared" si="25"/>
        <v>0</v>
      </c>
      <c r="AR30" s="228">
        <f t="shared" si="25"/>
        <v>0</v>
      </c>
      <c r="AS30" s="228">
        <f t="shared" si="25"/>
        <v>0</v>
      </c>
      <c r="AT30" s="228">
        <f t="shared" si="25"/>
        <v>0</v>
      </c>
      <c r="AU30" s="228">
        <f t="shared" si="25"/>
        <v>0</v>
      </c>
      <c r="AV30" s="228">
        <f t="shared" si="25"/>
        <v>0</v>
      </c>
      <c r="AW30" s="228">
        <f t="shared" si="25"/>
        <v>0</v>
      </c>
      <c r="AX30" s="228">
        <f t="shared" si="25"/>
        <v>0</v>
      </c>
      <c r="AY30" s="228">
        <f t="shared" si="25"/>
        <v>0</v>
      </c>
      <c r="AZ30" s="228">
        <f t="shared" si="25"/>
        <v>0</v>
      </c>
      <c r="BA30" s="228">
        <f t="shared" si="25"/>
        <v>0</v>
      </c>
      <c r="BB30" s="228">
        <f t="shared" si="25"/>
        <v>0</v>
      </c>
      <c r="BC30" s="228">
        <f t="shared" si="25"/>
        <v>0</v>
      </c>
      <c r="BD30" s="228">
        <f t="shared" si="25"/>
        <v>0</v>
      </c>
      <c r="BE30" s="228">
        <f t="shared" si="25"/>
        <v>0</v>
      </c>
      <c r="BF30" s="228">
        <f t="shared" si="25"/>
        <v>0</v>
      </c>
      <c r="BG30" s="228">
        <f t="shared" si="25"/>
        <v>0</v>
      </c>
    </row>
    <row r="31" spans="1:59" s="232" customFormat="1" ht="21" customHeight="1" x14ac:dyDescent="0.15">
      <c r="A31" s="233" t="s">
        <v>84</v>
      </c>
      <c r="B31" s="234" t="s">
        <v>109</v>
      </c>
      <c r="C31" s="227">
        <f>C32+C34</f>
        <v>39672</v>
      </c>
      <c r="D31" s="227">
        <f t="shared" ref="D31:BG31" si="26">D32+D34</f>
        <v>36064</v>
      </c>
      <c r="E31" s="227">
        <f t="shared" si="26"/>
        <v>3608</v>
      </c>
      <c r="F31" s="227">
        <f t="shared" si="26"/>
        <v>1413</v>
      </c>
      <c r="G31" s="227">
        <f t="shared" si="26"/>
        <v>2195</v>
      </c>
      <c r="H31" s="227">
        <f t="shared" si="26"/>
        <v>6195</v>
      </c>
      <c r="I31" s="227">
        <f t="shared" si="26"/>
        <v>5631</v>
      </c>
      <c r="J31" s="227">
        <f t="shared" si="14"/>
        <v>564</v>
      </c>
      <c r="K31" s="227">
        <f t="shared" si="26"/>
        <v>239</v>
      </c>
      <c r="L31" s="227">
        <f t="shared" si="26"/>
        <v>325</v>
      </c>
      <c r="M31" s="227">
        <f t="shared" si="26"/>
        <v>15907</v>
      </c>
      <c r="N31" s="227">
        <f t="shared" si="26"/>
        <v>14461</v>
      </c>
      <c r="O31" s="227">
        <f t="shared" si="26"/>
        <v>1446</v>
      </c>
      <c r="P31" s="227">
        <f t="shared" si="26"/>
        <v>610</v>
      </c>
      <c r="Q31" s="227">
        <f t="shared" si="26"/>
        <v>836</v>
      </c>
      <c r="R31" s="227">
        <f t="shared" si="26"/>
        <v>17570</v>
      </c>
      <c r="S31" s="227">
        <f t="shared" si="26"/>
        <v>15972</v>
      </c>
      <c r="T31" s="227">
        <f t="shared" si="26"/>
        <v>1598</v>
      </c>
      <c r="U31" s="227">
        <f t="shared" si="26"/>
        <v>564</v>
      </c>
      <c r="V31" s="227">
        <f t="shared" si="26"/>
        <v>1034</v>
      </c>
      <c r="W31" s="228">
        <f t="shared" si="26"/>
        <v>11913</v>
      </c>
      <c r="X31" s="228">
        <f t="shared" si="26"/>
        <v>11234</v>
      </c>
      <c r="Y31" s="228">
        <f t="shared" si="26"/>
        <v>679</v>
      </c>
      <c r="Z31" s="235">
        <f t="shared" si="3"/>
        <v>3462</v>
      </c>
      <c r="AA31" s="276">
        <f>AA32+AA34</f>
        <v>3110</v>
      </c>
      <c r="AB31" s="228">
        <f t="shared" si="26"/>
        <v>352</v>
      </c>
      <c r="AC31" s="228">
        <f t="shared" si="26"/>
        <v>8451</v>
      </c>
      <c r="AD31" s="276">
        <f t="shared" si="26"/>
        <v>8124</v>
      </c>
      <c r="AE31" s="228">
        <f t="shared" si="26"/>
        <v>327</v>
      </c>
      <c r="AF31" s="228">
        <f t="shared" si="26"/>
        <v>0</v>
      </c>
      <c r="AG31" s="228">
        <f t="shared" si="26"/>
        <v>0</v>
      </c>
      <c r="AH31" s="228">
        <f t="shared" si="26"/>
        <v>0</v>
      </c>
      <c r="AI31" s="228">
        <f t="shared" si="26"/>
        <v>0</v>
      </c>
      <c r="AJ31" s="228">
        <f t="shared" si="26"/>
        <v>0</v>
      </c>
      <c r="AK31" s="228">
        <f t="shared" si="26"/>
        <v>0</v>
      </c>
      <c r="AL31" s="228">
        <f t="shared" si="26"/>
        <v>0</v>
      </c>
      <c r="AM31" s="228">
        <f t="shared" si="26"/>
        <v>0</v>
      </c>
      <c r="AN31" s="228">
        <f t="shared" si="26"/>
        <v>0</v>
      </c>
      <c r="AO31" s="228">
        <f t="shared" si="26"/>
        <v>0</v>
      </c>
      <c r="AP31" s="228">
        <f t="shared" si="26"/>
        <v>0</v>
      </c>
      <c r="AQ31" s="228">
        <f t="shared" si="26"/>
        <v>0</v>
      </c>
      <c r="AR31" s="228">
        <f t="shared" si="26"/>
        <v>0</v>
      </c>
      <c r="AS31" s="228">
        <f t="shared" si="26"/>
        <v>0</v>
      </c>
      <c r="AT31" s="228">
        <f t="shared" si="26"/>
        <v>0</v>
      </c>
      <c r="AU31" s="228">
        <f t="shared" si="26"/>
        <v>0</v>
      </c>
      <c r="AV31" s="228">
        <f t="shared" si="26"/>
        <v>0</v>
      </c>
      <c r="AW31" s="228">
        <f t="shared" si="26"/>
        <v>0</v>
      </c>
      <c r="AX31" s="228">
        <f t="shared" si="26"/>
        <v>0</v>
      </c>
      <c r="AY31" s="228">
        <f t="shared" si="26"/>
        <v>0</v>
      </c>
      <c r="AZ31" s="228">
        <f t="shared" si="26"/>
        <v>0</v>
      </c>
      <c r="BA31" s="228">
        <f t="shared" si="26"/>
        <v>0</v>
      </c>
      <c r="BB31" s="228">
        <f t="shared" si="26"/>
        <v>0</v>
      </c>
      <c r="BC31" s="228">
        <f t="shared" si="26"/>
        <v>0</v>
      </c>
      <c r="BD31" s="228">
        <f t="shared" si="26"/>
        <v>0</v>
      </c>
      <c r="BE31" s="228">
        <f t="shared" si="26"/>
        <v>0</v>
      </c>
      <c r="BF31" s="228">
        <f t="shared" si="26"/>
        <v>0</v>
      </c>
      <c r="BG31" s="228">
        <f t="shared" si="26"/>
        <v>0</v>
      </c>
    </row>
    <row r="32" spans="1:59" s="232" customFormat="1" ht="12" customHeight="1" x14ac:dyDescent="0.15">
      <c r="A32" s="233" t="s">
        <v>57</v>
      </c>
      <c r="B32" s="234" t="str">
        <f>B19</f>
        <v>Các Sở, ban, ngành</v>
      </c>
      <c r="C32" s="227">
        <f>C33</f>
        <v>6177</v>
      </c>
      <c r="D32" s="227">
        <f t="shared" ref="D32:BG32" si="27">D33</f>
        <v>5615</v>
      </c>
      <c r="E32" s="227">
        <f t="shared" si="27"/>
        <v>562</v>
      </c>
      <c r="F32" s="227">
        <f t="shared" si="27"/>
        <v>562</v>
      </c>
      <c r="G32" s="227">
        <f t="shared" si="27"/>
        <v>0</v>
      </c>
      <c r="H32" s="227">
        <f t="shared" si="27"/>
        <v>1239</v>
      </c>
      <c r="I32" s="227">
        <f t="shared" si="27"/>
        <v>1126</v>
      </c>
      <c r="J32" s="227">
        <f t="shared" si="14"/>
        <v>113</v>
      </c>
      <c r="K32" s="227">
        <f t="shared" si="27"/>
        <v>113</v>
      </c>
      <c r="L32" s="227">
        <f t="shared" si="27"/>
        <v>0</v>
      </c>
      <c r="M32" s="227">
        <f t="shared" si="27"/>
        <v>3181</v>
      </c>
      <c r="N32" s="227">
        <f t="shared" si="27"/>
        <v>2892</v>
      </c>
      <c r="O32" s="227">
        <f t="shared" si="27"/>
        <v>289</v>
      </c>
      <c r="P32" s="227">
        <f t="shared" si="27"/>
        <v>289</v>
      </c>
      <c r="Q32" s="227">
        <f t="shared" si="27"/>
        <v>0</v>
      </c>
      <c r="R32" s="227">
        <f t="shared" si="27"/>
        <v>1757</v>
      </c>
      <c r="S32" s="227">
        <f t="shared" si="27"/>
        <v>1597</v>
      </c>
      <c r="T32" s="227">
        <f t="shared" si="27"/>
        <v>160</v>
      </c>
      <c r="U32" s="227">
        <f t="shared" si="27"/>
        <v>160</v>
      </c>
      <c r="V32" s="227">
        <f t="shared" si="27"/>
        <v>0</v>
      </c>
      <c r="W32" s="228">
        <f t="shared" si="27"/>
        <v>4046</v>
      </c>
      <c r="X32" s="228">
        <f t="shared" si="27"/>
        <v>4046</v>
      </c>
      <c r="Y32" s="228">
        <f t="shared" si="27"/>
        <v>0</v>
      </c>
      <c r="Z32" s="235">
        <f t="shared" si="3"/>
        <v>1239</v>
      </c>
      <c r="AA32" s="276">
        <f>AA33</f>
        <v>1239</v>
      </c>
      <c r="AB32" s="228">
        <f t="shared" si="27"/>
        <v>0</v>
      </c>
      <c r="AC32" s="228">
        <f t="shared" si="27"/>
        <v>2807</v>
      </c>
      <c r="AD32" s="276">
        <f t="shared" si="27"/>
        <v>2807</v>
      </c>
      <c r="AE32" s="228">
        <f t="shared" si="27"/>
        <v>0</v>
      </c>
      <c r="AF32" s="228">
        <f t="shared" si="27"/>
        <v>0</v>
      </c>
      <c r="AG32" s="228">
        <f t="shared" si="27"/>
        <v>0</v>
      </c>
      <c r="AH32" s="228">
        <f t="shared" si="27"/>
        <v>0</v>
      </c>
      <c r="AI32" s="228">
        <f t="shared" si="27"/>
        <v>0</v>
      </c>
      <c r="AJ32" s="228">
        <f t="shared" si="27"/>
        <v>0</v>
      </c>
      <c r="AK32" s="228">
        <f t="shared" si="27"/>
        <v>0</v>
      </c>
      <c r="AL32" s="228">
        <f t="shared" si="27"/>
        <v>0</v>
      </c>
      <c r="AM32" s="228">
        <f t="shared" si="27"/>
        <v>0</v>
      </c>
      <c r="AN32" s="228">
        <f t="shared" si="27"/>
        <v>0</v>
      </c>
      <c r="AO32" s="228">
        <f t="shared" si="27"/>
        <v>0</v>
      </c>
      <c r="AP32" s="228">
        <f t="shared" si="27"/>
        <v>0</v>
      </c>
      <c r="AQ32" s="228">
        <f t="shared" si="27"/>
        <v>0</v>
      </c>
      <c r="AR32" s="228">
        <f t="shared" si="27"/>
        <v>0</v>
      </c>
      <c r="AS32" s="228">
        <f t="shared" si="27"/>
        <v>0</v>
      </c>
      <c r="AT32" s="228">
        <f t="shared" si="27"/>
        <v>0</v>
      </c>
      <c r="AU32" s="228">
        <f t="shared" si="27"/>
        <v>0</v>
      </c>
      <c r="AV32" s="228">
        <f t="shared" si="27"/>
        <v>0</v>
      </c>
      <c r="AW32" s="228">
        <f t="shared" si="27"/>
        <v>0</v>
      </c>
      <c r="AX32" s="228">
        <f t="shared" si="27"/>
        <v>0</v>
      </c>
      <c r="AY32" s="228">
        <f t="shared" si="27"/>
        <v>0</v>
      </c>
      <c r="AZ32" s="228">
        <f t="shared" si="27"/>
        <v>0</v>
      </c>
      <c r="BA32" s="228">
        <f t="shared" si="27"/>
        <v>0</v>
      </c>
      <c r="BB32" s="228">
        <f t="shared" si="27"/>
        <v>0</v>
      </c>
      <c r="BC32" s="228">
        <f t="shared" si="27"/>
        <v>0</v>
      </c>
      <c r="BD32" s="228">
        <f t="shared" si="27"/>
        <v>0</v>
      </c>
      <c r="BE32" s="228">
        <f t="shared" si="27"/>
        <v>0</v>
      </c>
      <c r="BF32" s="228">
        <f t="shared" si="27"/>
        <v>0</v>
      </c>
      <c r="BG32" s="228">
        <f t="shared" si="27"/>
        <v>0</v>
      </c>
    </row>
    <row r="33" spans="1:59" s="230" customFormat="1" ht="12" customHeight="1" x14ac:dyDescent="0.15">
      <c r="A33" s="237" t="s">
        <v>84</v>
      </c>
      <c r="B33" s="246" t="s">
        <v>102</v>
      </c>
      <c r="C33" s="239">
        <f t="shared" si="6"/>
        <v>6177</v>
      </c>
      <c r="D33" s="239">
        <f t="shared" si="7"/>
        <v>5615</v>
      </c>
      <c r="E33" s="239">
        <f t="shared" si="8"/>
        <v>562</v>
      </c>
      <c r="F33" s="239">
        <f t="shared" si="9"/>
        <v>562</v>
      </c>
      <c r="G33" s="239">
        <f t="shared" si="10"/>
        <v>0</v>
      </c>
      <c r="H33" s="239">
        <f>I33+J33</f>
        <v>1239</v>
      </c>
      <c r="I33" s="240">
        <v>1126</v>
      </c>
      <c r="J33" s="239">
        <f t="shared" si="14"/>
        <v>113</v>
      </c>
      <c r="K33" s="241">
        <v>113</v>
      </c>
      <c r="L33" s="241"/>
      <c r="M33" s="240">
        <f t="shared" si="11"/>
        <v>3181</v>
      </c>
      <c r="N33" s="240">
        <v>2892</v>
      </c>
      <c r="O33" s="240">
        <f t="shared" si="12"/>
        <v>289</v>
      </c>
      <c r="P33" s="240">
        <v>289</v>
      </c>
      <c r="Q33" s="240"/>
      <c r="R33" s="240">
        <f t="shared" si="13"/>
        <v>1757</v>
      </c>
      <c r="S33" s="240">
        <v>1597</v>
      </c>
      <c r="T33" s="239">
        <f>U33+V33</f>
        <v>160</v>
      </c>
      <c r="U33" s="240">
        <v>160</v>
      </c>
      <c r="V33" s="240"/>
      <c r="W33" s="242">
        <f>X33+Y33</f>
        <v>4046</v>
      </c>
      <c r="X33" s="242">
        <f>AA33+AD33+AG33</f>
        <v>4046</v>
      </c>
      <c r="Y33" s="242">
        <f>AB33+AE33+AH34</f>
        <v>0</v>
      </c>
      <c r="Z33" s="242">
        <f>AA33+AB33</f>
        <v>1239</v>
      </c>
      <c r="AA33" s="295">
        <v>1239</v>
      </c>
      <c r="AB33" s="242">
        <v>0</v>
      </c>
      <c r="AC33" s="242">
        <f>AD33+AE33</f>
        <v>2807</v>
      </c>
      <c r="AD33" s="295">
        <v>2807</v>
      </c>
      <c r="AE33" s="242"/>
      <c r="AF33" s="242"/>
      <c r="AG33" s="242"/>
      <c r="AH33" s="242"/>
      <c r="AI33" s="243"/>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row>
    <row r="34" spans="1:59" s="232" customFormat="1" ht="12" customHeight="1" x14ac:dyDescent="0.15">
      <c r="A34" s="233" t="s">
        <v>57</v>
      </c>
      <c r="B34" s="234" t="str">
        <f>B21</f>
        <v>Phân cấp cho cấp huyện</v>
      </c>
      <c r="C34" s="227">
        <f>SUM(C35:C42)</f>
        <v>33495</v>
      </c>
      <c r="D34" s="227">
        <f t="shared" ref="D34:BG34" si="28">SUM(D35:D42)</f>
        <v>30449</v>
      </c>
      <c r="E34" s="227">
        <f t="shared" si="28"/>
        <v>3046</v>
      </c>
      <c r="F34" s="227">
        <f t="shared" si="28"/>
        <v>851</v>
      </c>
      <c r="G34" s="227">
        <f t="shared" si="28"/>
        <v>2195</v>
      </c>
      <c r="H34" s="227">
        <f t="shared" si="28"/>
        <v>4956</v>
      </c>
      <c r="I34" s="227">
        <f t="shared" si="28"/>
        <v>4505</v>
      </c>
      <c r="J34" s="227">
        <f t="shared" si="14"/>
        <v>451</v>
      </c>
      <c r="K34" s="227">
        <f t="shared" si="28"/>
        <v>126</v>
      </c>
      <c r="L34" s="227">
        <f t="shared" si="28"/>
        <v>325</v>
      </c>
      <c r="M34" s="227">
        <f t="shared" si="28"/>
        <v>12726</v>
      </c>
      <c r="N34" s="227">
        <f t="shared" si="28"/>
        <v>11569</v>
      </c>
      <c r="O34" s="227">
        <f t="shared" si="28"/>
        <v>1157</v>
      </c>
      <c r="P34" s="227">
        <f t="shared" si="28"/>
        <v>321</v>
      </c>
      <c r="Q34" s="227">
        <f t="shared" si="28"/>
        <v>836</v>
      </c>
      <c r="R34" s="227">
        <f t="shared" si="28"/>
        <v>15813</v>
      </c>
      <c r="S34" s="227">
        <f t="shared" si="28"/>
        <v>14375</v>
      </c>
      <c r="T34" s="227">
        <f t="shared" si="28"/>
        <v>1438</v>
      </c>
      <c r="U34" s="227">
        <f t="shared" si="28"/>
        <v>404</v>
      </c>
      <c r="V34" s="227">
        <f t="shared" si="28"/>
        <v>1034</v>
      </c>
      <c r="W34" s="228">
        <f t="shared" si="28"/>
        <v>7867</v>
      </c>
      <c r="X34" s="228">
        <f t="shared" si="28"/>
        <v>7188</v>
      </c>
      <c r="Y34" s="228">
        <f t="shared" si="28"/>
        <v>679</v>
      </c>
      <c r="Z34" s="235">
        <f t="shared" si="3"/>
        <v>2223</v>
      </c>
      <c r="AA34" s="276">
        <f>SUM(AA35:AA42)</f>
        <v>1871</v>
      </c>
      <c r="AB34" s="228">
        <f t="shared" si="28"/>
        <v>352</v>
      </c>
      <c r="AC34" s="228">
        <f t="shared" si="28"/>
        <v>5644</v>
      </c>
      <c r="AD34" s="276">
        <f t="shared" si="28"/>
        <v>5317</v>
      </c>
      <c r="AE34" s="228">
        <f t="shared" si="28"/>
        <v>327</v>
      </c>
      <c r="AF34" s="228">
        <f t="shared" si="28"/>
        <v>0</v>
      </c>
      <c r="AG34" s="228">
        <f t="shared" si="28"/>
        <v>0</v>
      </c>
      <c r="AH34" s="228">
        <f t="shared" si="28"/>
        <v>0</v>
      </c>
      <c r="AI34" s="228">
        <f t="shared" si="28"/>
        <v>0</v>
      </c>
      <c r="AJ34" s="228">
        <f t="shared" si="28"/>
        <v>0</v>
      </c>
      <c r="AK34" s="228">
        <f t="shared" si="28"/>
        <v>0</v>
      </c>
      <c r="AL34" s="228">
        <f t="shared" si="28"/>
        <v>0</v>
      </c>
      <c r="AM34" s="228">
        <f t="shared" si="28"/>
        <v>0</v>
      </c>
      <c r="AN34" s="228">
        <f t="shared" si="28"/>
        <v>0</v>
      </c>
      <c r="AO34" s="228">
        <f t="shared" si="28"/>
        <v>0</v>
      </c>
      <c r="AP34" s="228">
        <f t="shared" si="28"/>
        <v>0</v>
      </c>
      <c r="AQ34" s="228">
        <f t="shared" si="28"/>
        <v>0</v>
      </c>
      <c r="AR34" s="228">
        <f t="shared" si="28"/>
        <v>0</v>
      </c>
      <c r="AS34" s="228">
        <f t="shared" si="28"/>
        <v>0</v>
      </c>
      <c r="AT34" s="228">
        <f t="shared" si="28"/>
        <v>0</v>
      </c>
      <c r="AU34" s="228">
        <f t="shared" si="28"/>
        <v>0</v>
      </c>
      <c r="AV34" s="228">
        <f t="shared" si="28"/>
        <v>0</v>
      </c>
      <c r="AW34" s="228">
        <f t="shared" si="28"/>
        <v>0</v>
      </c>
      <c r="AX34" s="228">
        <f t="shared" si="28"/>
        <v>0</v>
      </c>
      <c r="AY34" s="228">
        <f t="shared" si="28"/>
        <v>0</v>
      </c>
      <c r="AZ34" s="228">
        <f t="shared" si="28"/>
        <v>0</v>
      </c>
      <c r="BA34" s="228">
        <f t="shared" si="28"/>
        <v>0</v>
      </c>
      <c r="BB34" s="228">
        <f t="shared" si="28"/>
        <v>0</v>
      </c>
      <c r="BC34" s="228">
        <f t="shared" si="28"/>
        <v>0</v>
      </c>
      <c r="BD34" s="228">
        <f t="shared" si="28"/>
        <v>0</v>
      </c>
      <c r="BE34" s="228">
        <f t="shared" si="28"/>
        <v>0</v>
      </c>
      <c r="BF34" s="228">
        <f t="shared" si="28"/>
        <v>0</v>
      </c>
      <c r="BG34" s="228">
        <f t="shared" si="28"/>
        <v>0</v>
      </c>
    </row>
    <row r="35" spans="1:59" s="230" customFormat="1" ht="12" customHeight="1" x14ac:dyDescent="0.15">
      <c r="A35" s="237" t="s">
        <v>84</v>
      </c>
      <c r="B35" s="248" t="s">
        <v>86</v>
      </c>
      <c r="C35" s="239">
        <f t="shared" si="6"/>
        <v>4693</v>
      </c>
      <c r="D35" s="239">
        <f t="shared" si="7"/>
        <v>4267</v>
      </c>
      <c r="E35" s="239">
        <f t="shared" si="8"/>
        <v>426</v>
      </c>
      <c r="F35" s="239">
        <f t="shared" si="9"/>
        <v>127</v>
      </c>
      <c r="G35" s="239">
        <f t="shared" si="10"/>
        <v>299</v>
      </c>
      <c r="H35" s="239">
        <f>I35+J35</f>
        <v>692</v>
      </c>
      <c r="I35" s="240">
        <v>629</v>
      </c>
      <c r="J35" s="239">
        <f t="shared" si="14"/>
        <v>63</v>
      </c>
      <c r="K35" s="241">
        <v>19</v>
      </c>
      <c r="L35" s="241">
        <v>44</v>
      </c>
      <c r="M35" s="240">
        <f t="shared" si="11"/>
        <v>1773</v>
      </c>
      <c r="N35" s="240">
        <v>1612</v>
      </c>
      <c r="O35" s="240">
        <f t="shared" si="12"/>
        <v>161</v>
      </c>
      <c r="P35" s="249">
        <v>48</v>
      </c>
      <c r="Q35" s="249">
        <v>113</v>
      </c>
      <c r="R35" s="240">
        <f t="shared" si="13"/>
        <v>2228</v>
      </c>
      <c r="S35" s="240">
        <v>2026</v>
      </c>
      <c r="T35" s="239">
        <f>U35+V35</f>
        <v>202</v>
      </c>
      <c r="U35" s="240">
        <v>60</v>
      </c>
      <c r="V35" s="240">
        <v>142</v>
      </c>
      <c r="W35" s="242">
        <f t="shared" ref="W35:W41" si="29">X35+Y35</f>
        <v>2385</v>
      </c>
      <c r="X35" s="242">
        <f>AA35+AD35+AG35</f>
        <v>2236</v>
      </c>
      <c r="Y35" s="242">
        <f t="shared" ref="Y35:Y41" si="30">AB35+AE35+AH36</f>
        <v>149</v>
      </c>
      <c r="Z35" s="242">
        <f t="shared" si="3"/>
        <v>675</v>
      </c>
      <c r="AA35" s="295">
        <v>629</v>
      </c>
      <c r="AB35" s="242">
        <v>46</v>
      </c>
      <c r="AC35" s="242">
        <f>AD35+AE35</f>
        <v>1710</v>
      </c>
      <c r="AD35" s="295">
        <v>1607</v>
      </c>
      <c r="AE35" s="242">
        <v>103</v>
      </c>
      <c r="AF35" s="242"/>
      <c r="AG35" s="242"/>
      <c r="AH35" s="242"/>
      <c r="AI35" s="243"/>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row>
    <row r="36" spans="1:59" s="230" customFormat="1" ht="12" customHeight="1" x14ac:dyDescent="0.15">
      <c r="A36" s="237" t="s">
        <v>87</v>
      </c>
      <c r="B36" s="238" t="s">
        <v>60</v>
      </c>
      <c r="C36" s="239">
        <f t="shared" si="6"/>
        <v>3763</v>
      </c>
      <c r="D36" s="239">
        <f t="shared" si="7"/>
        <v>3421</v>
      </c>
      <c r="E36" s="239">
        <f t="shared" si="8"/>
        <v>342</v>
      </c>
      <c r="F36" s="239">
        <f t="shared" si="9"/>
        <v>0</v>
      </c>
      <c r="G36" s="239">
        <f t="shared" si="10"/>
        <v>342</v>
      </c>
      <c r="H36" s="239">
        <f t="shared" ref="H36:H42" si="31">I36+J36</f>
        <v>580</v>
      </c>
      <c r="I36" s="240">
        <v>527</v>
      </c>
      <c r="J36" s="239">
        <f t="shared" si="14"/>
        <v>53</v>
      </c>
      <c r="K36" s="241"/>
      <c r="L36" s="241">
        <v>53</v>
      </c>
      <c r="M36" s="240">
        <f t="shared" si="11"/>
        <v>1489</v>
      </c>
      <c r="N36" s="240">
        <v>1354</v>
      </c>
      <c r="O36" s="240">
        <f t="shared" si="12"/>
        <v>135</v>
      </c>
      <c r="P36" s="249"/>
      <c r="Q36" s="249">
        <v>135</v>
      </c>
      <c r="R36" s="240">
        <f t="shared" si="13"/>
        <v>1694</v>
      </c>
      <c r="S36" s="240">
        <v>1540</v>
      </c>
      <c r="T36" s="239">
        <f t="shared" ref="T36:T42" si="32">U36+V36</f>
        <v>154</v>
      </c>
      <c r="U36" s="240">
        <v>0</v>
      </c>
      <c r="V36" s="240">
        <v>154</v>
      </c>
      <c r="W36" s="242">
        <f t="shared" si="29"/>
        <v>1949</v>
      </c>
      <c r="X36" s="242">
        <f t="shared" ref="X36:X42" si="33">AA36+AD36+AG36</f>
        <v>1844</v>
      </c>
      <c r="Y36" s="242">
        <f t="shared" si="30"/>
        <v>105</v>
      </c>
      <c r="Z36" s="242">
        <f t="shared" si="3"/>
        <v>544</v>
      </c>
      <c r="AA36" s="295">
        <v>527</v>
      </c>
      <c r="AB36" s="242">
        <v>17</v>
      </c>
      <c r="AC36" s="242">
        <f t="shared" ref="AC36:AC41" si="34">AD36+AE36</f>
        <v>1405</v>
      </c>
      <c r="AD36" s="295">
        <v>1317</v>
      </c>
      <c r="AE36" s="242">
        <v>88</v>
      </c>
      <c r="AF36" s="242"/>
      <c r="AG36" s="242"/>
      <c r="AH36" s="242"/>
      <c r="AI36" s="243"/>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row>
    <row r="37" spans="1:59" s="230" customFormat="1" ht="12" customHeight="1" x14ac:dyDescent="0.15">
      <c r="A37" s="237" t="s">
        <v>88</v>
      </c>
      <c r="B37" s="238" t="s">
        <v>61</v>
      </c>
      <c r="C37" s="239">
        <f t="shared" si="6"/>
        <v>4129</v>
      </c>
      <c r="D37" s="239">
        <f t="shared" si="7"/>
        <v>3754</v>
      </c>
      <c r="E37" s="239">
        <f t="shared" si="8"/>
        <v>375</v>
      </c>
      <c r="F37" s="239">
        <f t="shared" si="9"/>
        <v>0</v>
      </c>
      <c r="G37" s="239">
        <f t="shared" si="10"/>
        <v>375</v>
      </c>
      <c r="H37" s="239">
        <f t="shared" si="31"/>
        <v>607</v>
      </c>
      <c r="I37" s="240">
        <v>552</v>
      </c>
      <c r="J37" s="239">
        <f t="shared" si="14"/>
        <v>55</v>
      </c>
      <c r="K37" s="241"/>
      <c r="L37" s="241">
        <v>55</v>
      </c>
      <c r="M37" s="240">
        <f t="shared" si="11"/>
        <v>1561</v>
      </c>
      <c r="N37" s="240">
        <v>1419</v>
      </c>
      <c r="O37" s="240">
        <f t="shared" si="12"/>
        <v>142</v>
      </c>
      <c r="P37" s="249"/>
      <c r="Q37" s="249">
        <v>142</v>
      </c>
      <c r="R37" s="240">
        <f t="shared" si="13"/>
        <v>1961</v>
      </c>
      <c r="S37" s="240">
        <v>1783</v>
      </c>
      <c r="T37" s="239">
        <f t="shared" si="32"/>
        <v>178</v>
      </c>
      <c r="U37" s="240">
        <v>0</v>
      </c>
      <c r="V37" s="240">
        <v>178</v>
      </c>
      <c r="W37" s="242">
        <f t="shared" si="29"/>
        <v>1421</v>
      </c>
      <c r="X37" s="242">
        <f t="shared" si="33"/>
        <v>1123</v>
      </c>
      <c r="Y37" s="242">
        <f t="shared" si="30"/>
        <v>298</v>
      </c>
      <c r="Z37" s="242">
        <f t="shared" si="3"/>
        <v>432</v>
      </c>
      <c r="AA37" s="295">
        <v>224</v>
      </c>
      <c r="AB37" s="242">
        <v>208</v>
      </c>
      <c r="AC37" s="242">
        <f t="shared" si="34"/>
        <v>989</v>
      </c>
      <c r="AD37" s="295">
        <v>899</v>
      </c>
      <c r="AE37" s="242">
        <v>90</v>
      </c>
      <c r="AF37" s="242"/>
      <c r="AG37" s="242"/>
      <c r="AH37" s="242"/>
      <c r="AI37" s="243"/>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row>
    <row r="38" spans="1:59" s="230" customFormat="1" ht="12" customHeight="1" x14ac:dyDescent="0.15">
      <c r="A38" s="237" t="s">
        <v>89</v>
      </c>
      <c r="B38" s="238" t="s">
        <v>62</v>
      </c>
      <c r="C38" s="239">
        <f t="shared" si="6"/>
        <v>3567</v>
      </c>
      <c r="D38" s="239">
        <f t="shared" si="7"/>
        <v>3242</v>
      </c>
      <c r="E38" s="239">
        <f t="shared" si="8"/>
        <v>325</v>
      </c>
      <c r="F38" s="239">
        <f t="shared" si="9"/>
        <v>98</v>
      </c>
      <c r="G38" s="239">
        <f t="shared" si="10"/>
        <v>227</v>
      </c>
      <c r="H38" s="239">
        <f t="shared" si="31"/>
        <v>525</v>
      </c>
      <c r="I38" s="240">
        <v>477</v>
      </c>
      <c r="J38" s="239">
        <f t="shared" si="14"/>
        <v>48</v>
      </c>
      <c r="K38" s="241">
        <v>15</v>
      </c>
      <c r="L38" s="241">
        <v>33</v>
      </c>
      <c r="M38" s="240">
        <f t="shared" si="11"/>
        <v>1348</v>
      </c>
      <c r="N38" s="240">
        <v>1225</v>
      </c>
      <c r="O38" s="240">
        <f t="shared" si="12"/>
        <v>123</v>
      </c>
      <c r="P38" s="249">
        <v>37</v>
      </c>
      <c r="Q38" s="249">
        <v>86</v>
      </c>
      <c r="R38" s="240">
        <f t="shared" si="13"/>
        <v>1694</v>
      </c>
      <c r="S38" s="240">
        <v>1540</v>
      </c>
      <c r="T38" s="239">
        <f t="shared" si="32"/>
        <v>154</v>
      </c>
      <c r="U38" s="240">
        <v>46</v>
      </c>
      <c r="V38" s="240">
        <v>108</v>
      </c>
      <c r="W38" s="242">
        <f t="shared" si="29"/>
        <v>0</v>
      </c>
      <c r="X38" s="242">
        <f t="shared" si="33"/>
        <v>0</v>
      </c>
      <c r="Y38" s="242">
        <f t="shared" si="30"/>
        <v>0</v>
      </c>
      <c r="Z38" s="242">
        <f t="shared" si="3"/>
        <v>0</v>
      </c>
      <c r="AA38" s="295">
        <v>0</v>
      </c>
      <c r="AB38" s="242">
        <v>0</v>
      </c>
      <c r="AC38" s="242">
        <f t="shared" si="34"/>
        <v>0</v>
      </c>
      <c r="AD38" s="295">
        <v>0</v>
      </c>
      <c r="AE38" s="242">
        <v>0</v>
      </c>
      <c r="AF38" s="242"/>
      <c r="AG38" s="242"/>
      <c r="AH38" s="242"/>
      <c r="AI38" s="243"/>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row>
    <row r="39" spans="1:59" s="230" customFormat="1" ht="12" customHeight="1" x14ac:dyDescent="0.15">
      <c r="A39" s="237" t="s">
        <v>90</v>
      </c>
      <c r="B39" s="238" t="s">
        <v>95</v>
      </c>
      <c r="C39" s="239">
        <f t="shared" si="6"/>
        <v>4129</v>
      </c>
      <c r="D39" s="239">
        <f t="shared" si="7"/>
        <v>3754</v>
      </c>
      <c r="E39" s="239">
        <f t="shared" si="8"/>
        <v>375</v>
      </c>
      <c r="F39" s="239">
        <f t="shared" si="9"/>
        <v>0</v>
      </c>
      <c r="G39" s="239">
        <f t="shared" si="10"/>
        <v>375</v>
      </c>
      <c r="H39" s="239">
        <f t="shared" si="31"/>
        <v>607</v>
      </c>
      <c r="I39" s="240">
        <v>552</v>
      </c>
      <c r="J39" s="239">
        <f t="shared" si="14"/>
        <v>55</v>
      </c>
      <c r="K39" s="241"/>
      <c r="L39" s="241">
        <v>55</v>
      </c>
      <c r="M39" s="240">
        <f t="shared" si="11"/>
        <v>1561</v>
      </c>
      <c r="N39" s="240">
        <v>1419</v>
      </c>
      <c r="O39" s="240">
        <f t="shared" si="12"/>
        <v>142</v>
      </c>
      <c r="P39" s="249"/>
      <c r="Q39" s="249">
        <v>142</v>
      </c>
      <c r="R39" s="240">
        <f t="shared" si="13"/>
        <v>1961</v>
      </c>
      <c r="S39" s="240">
        <v>1783</v>
      </c>
      <c r="T39" s="239">
        <f t="shared" si="32"/>
        <v>178</v>
      </c>
      <c r="U39" s="240">
        <v>0</v>
      </c>
      <c r="V39" s="240">
        <v>178</v>
      </c>
      <c r="W39" s="242">
        <f t="shared" si="29"/>
        <v>49</v>
      </c>
      <c r="X39" s="242">
        <f t="shared" si="33"/>
        <v>0</v>
      </c>
      <c r="Y39" s="242">
        <f t="shared" si="30"/>
        <v>49</v>
      </c>
      <c r="Z39" s="242">
        <f t="shared" si="3"/>
        <v>49</v>
      </c>
      <c r="AA39" s="295">
        <v>0</v>
      </c>
      <c r="AB39" s="242">
        <v>49</v>
      </c>
      <c r="AC39" s="242">
        <f t="shared" si="34"/>
        <v>0</v>
      </c>
      <c r="AD39" s="295">
        <v>0</v>
      </c>
      <c r="AE39" s="242">
        <v>0</v>
      </c>
      <c r="AF39" s="242"/>
      <c r="AG39" s="242"/>
      <c r="AH39" s="242"/>
      <c r="AI39" s="243"/>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row>
    <row r="40" spans="1:59" s="230" customFormat="1" ht="12" customHeight="1" x14ac:dyDescent="0.15">
      <c r="A40" s="237" t="s">
        <v>91</v>
      </c>
      <c r="B40" s="238" t="s">
        <v>63</v>
      </c>
      <c r="C40" s="239">
        <f t="shared" si="6"/>
        <v>4919</v>
      </c>
      <c r="D40" s="239">
        <f t="shared" si="7"/>
        <v>4471</v>
      </c>
      <c r="E40" s="239">
        <f t="shared" si="8"/>
        <v>448</v>
      </c>
      <c r="F40" s="239">
        <f t="shared" si="9"/>
        <v>313</v>
      </c>
      <c r="G40" s="239">
        <f t="shared" si="10"/>
        <v>135</v>
      </c>
      <c r="H40" s="239">
        <f t="shared" si="31"/>
        <v>724</v>
      </c>
      <c r="I40" s="240">
        <v>658</v>
      </c>
      <c r="J40" s="239">
        <f t="shared" si="14"/>
        <v>66</v>
      </c>
      <c r="K40" s="241">
        <v>46</v>
      </c>
      <c r="L40" s="241">
        <v>20</v>
      </c>
      <c r="M40" s="240">
        <f t="shared" si="11"/>
        <v>1859</v>
      </c>
      <c r="N40" s="240">
        <v>1690</v>
      </c>
      <c r="O40" s="240">
        <f t="shared" si="12"/>
        <v>169</v>
      </c>
      <c r="P40" s="249">
        <v>118</v>
      </c>
      <c r="Q40" s="249">
        <v>51</v>
      </c>
      <c r="R40" s="240">
        <f t="shared" si="13"/>
        <v>2336</v>
      </c>
      <c r="S40" s="240">
        <v>2123</v>
      </c>
      <c r="T40" s="239">
        <f t="shared" si="32"/>
        <v>213</v>
      </c>
      <c r="U40" s="240">
        <v>149</v>
      </c>
      <c r="V40" s="240">
        <v>64</v>
      </c>
      <c r="W40" s="242">
        <f t="shared" si="29"/>
        <v>57</v>
      </c>
      <c r="X40" s="242">
        <f t="shared" si="33"/>
        <v>0</v>
      </c>
      <c r="Y40" s="242">
        <f t="shared" si="30"/>
        <v>57</v>
      </c>
      <c r="Z40" s="242">
        <f t="shared" si="3"/>
        <v>32</v>
      </c>
      <c r="AA40" s="295">
        <v>0</v>
      </c>
      <c r="AB40" s="242">
        <v>32</v>
      </c>
      <c r="AC40" s="242">
        <f t="shared" si="34"/>
        <v>25</v>
      </c>
      <c r="AD40" s="295">
        <v>0</v>
      </c>
      <c r="AE40" s="242">
        <v>25</v>
      </c>
      <c r="AF40" s="242"/>
      <c r="AG40" s="242"/>
      <c r="AH40" s="242"/>
      <c r="AI40" s="243"/>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row>
    <row r="41" spans="1:59" s="230" customFormat="1" ht="12" customHeight="1" x14ac:dyDescent="0.15">
      <c r="A41" s="237" t="s">
        <v>92</v>
      </c>
      <c r="B41" s="238" t="s">
        <v>64</v>
      </c>
      <c r="C41" s="239">
        <f t="shared" si="6"/>
        <v>4919</v>
      </c>
      <c r="D41" s="239">
        <f t="shared" si="7"/>
        <v>4471</v>
      </c>
      <c r="E41" s="239">
        <f t="shared" si="8"/>
        <v>448</v>
      </c>
      <c r="F41" s="239">
        <f t="shared" si="9"/>
        <v>313</v>
      </c>
      <c r="G41" s="239">
        <f t="shared" si="10"/>
        <v>135</v>
      </c>
      <c r="H41" s="239">
        <f t="shared" si="31"/>
        <v>724</v>
      </c>
      <c r="I41" s="240">
        <v>658</v>
      </c>
      <c r="J41" s="239">
        <f t="shared" si="14"/>
        <v>66</v>
      </c>
      <c r="K41" s="241">
        <v>46</v>
      </c>
      <c r="L41" s="241">
        <v>20</v>
      </c>
      <c r="M41" s="240">
        <f t="shared" si="11"/>
        <v>1859</v>
      </c>
      <c r="N41" s="240">
        <v>1690</v>
      </c>
      <c r="O41" s="240">
        <f t="shared" si="12"/>
        <v>169</v>
      </c>
      <c r="P41" s="249">
        <v>118</v>
      </c>
      <c r="Q41" s="249">
        <v>51</v>
      </c>
      <c r="R41" s="240">
        <f t="shared" si="13"/>
        <v>2336</v>
      </c>
      <c r="S41" s="240">
        <v>2123</v>
      </c>
      <c r="T41" s="239">
        <f t="shared" si="32"/>
        <v>213</v>
      </c>
      <c r="U41" s="240">
        <v>149</v>
      </c>
      <c r="V41" s="240">
        <v>64</v>
      </c>
      <c r="W41" s="242">
        <f t="shared" si="29"/>
        <v>2006</v>
      </c>
      <c r="X41" s="242">
        <f t="shared" si="33"/>
        <v>1985</v>
      </c>
      <c r="Y41" s="242">
        <f t="shared" si="30"/>
        <v>21</v>
      </c>
      <c r="Z41" s="242">
        <f t="shared" si="3"/>
        <v>491</v>
      </c>
      <c r="AA41" s="295">
        <v>491</v>
      </c>
      <c r="AB41" s="242">
        <v>0</v>
      </c>
      <c r="AC41" s="242">
        <f t="shared" si="34"/>
        <v>1515</v>
      </c>
      <c r="AD41" s="295">
        <v>1494</v>
      </c>
      <c r="AE41" s="242">
        <v>21</v>
      </c>
      <c r="AF41" s="242"/>
      <c r="AG41" s="242"/>
      <c r="AH41" s="242"/>
      <c r="AI41" s="243"/>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row>
    <row r="42" spans="1:59" s="230" customFormat="1" ht="12" customHeight="1" x14ac:dyDescent="0.15">
      <c r="A42" s="237" t="s">
        <v>96</v>
      </c>
      <c r="B42" s="238" t="str">
        <f>B29</f>
        <v>UBND thành phố Gia Nghĩa</v>
      </c>
      <c r="C42" s="239">
        <f t="shared" si="6"/>
        <v>3376</v>
      </c>
      <c r="D42" s="239">
        <f t="shared" si="7"/>
        <v>3069</v>
      </c>
      <c r="E42" s="239">
        <f t="shared" si="8"/>
        <v>307</v>
      </c>
      <c r="F42" s="239">
        <f t="shared" si="9"/>
        <v>0</v>
      </c>
      <c r="G42" s="239">
        <f t="shared" si="10"/>
        <v>307</v>
      </c>
      <c r="H42" s="239">
        <f t="shared" si="31"/>
        <v>497</v>
      </c>
      <c r="I42" s="240">
        <v>452</v>
      </c>
      <c r="J42" s="239">
        <f t="shared" si="14"/>
        <v>45</v>
      </c>
      <c r="K42" s="249"/>
      <c r="L42" s="241">
        <v>45</v>
      </c>
      <c r="M42" s="240">
        <f t="shared" si="11"/>
        <v>1276</v>
      </c>
      <c r="N42" s="240">
        <v>1160</v>
      </c>
      <c r="O42" s="240">
        <f t="shared" si="12"/>
        <v>116</v>
      </c>
      <c r="P42" s="249"/>
      <c r="Q42" s="249">
        <v>116</v>
      </c>
      <c r="R42" s="240">
        <f t="shared" si="13"/>
        <v>1603</v>
      </c>
      <c r="S42" s="240">
        <v>1457</v>
      </c>
      <c r="T42" s="239">
        <f t="shared" si="32"/>
        <v>146</v>
      </c>
      <c r="U42" s="240">
        <v>0</v>
      </c>
      <c r="V42" s="240">
        <v>146</v>
      </c>
      <c r="W42" s="242">
        <f>X42+Y42</f>
        <v>0</v>
      </c>
      <c r="X42" s="242">
        <f t="shared" si="33"/>
        <v>0</v>
      </c>
      <c r="Y42" s="242">
        <f>AB42+AE42+AH43</f>
        <v>0</v>
      </c>
      <c r="Z42" s="242">
        <f t="shared" si="3"/>
        <v>0</v>
      </c>
      <c r="AA42" s="295">
        <v>0</v>
      </c>
      <c r="AB42" s="242">
        <v>0</v>
      </c>
      <c r="AC42" s="242">
        <f>AD42+AE42</f>
        <v>0</v>
      </c>
      <c r="AD42" s="295">
        <v>0</v>
      </c>
      <c r="AE42" s="242">
        <v>0</v>
      </c>
      <c r="AF42" s="242"/>
      <c r="AG42" s="242"/>
      <c r="AH42" s="242"/>
      <c r="AI42" s="243"/>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row>
    <row r="43" spans="1:59" s="232" customFormat="1" ht="12" customHeight="1" x14ac:dyDescent="0.15">
      <c r="A43" s="250" t="s">
        <v>87</v>
      </c>
      <c r="B43" s="251" t="s">
        <v>110</v>
      </c>
      <c r="C43" s="227">
        <f>C44+C46</f>
        <v>13442</v>
      </c>
      <c r="D43" s="227">
        <f t="shared" ref="D43:BG43" si="35">D44+D46</f>
        <v>12220</v>
      </c>
      <c r="E43" s="227">
        <f t="shared" si="35"/>
        <v>1222</v>
      </c>
      <c r="F43" s="227">
        <f t="shared" si="35"/>
        <v>936</v>
      </c>
      <c r="G43" s="227">
        <f t="shared" si="35"/>
        <v>286</v>
      </c>
      <c r="H43" s="227">
        <f t="shared" si="35"/>
        <v>0</v>
      </c>
      <c r="I43" s="227">
        <f t="shared" si="35"/>
        <v>0</v>
      </c>
      <c r="J43" s="227">
        <f t="shared" si="14"/>
        <v>0</v>
      </c>
      <c r="K43" s="227">
        <f t="shared" si="35"/>
        <v>0</v>
      </c>
      <c r="L43" s="227">
        <f t="shared" si="35"/>
        <v>0</v>
      </c>
      <c r="M43" s="227">
        <f t="shared" si="35"/>
        <v>5716</v>
      </c>
      <c r="N43" s="227">
        <f t="shared" si="35"/>
        <v>5196</v>
      </c>
      <c r="O43" s="227">
        <f t="shared" si="35"/>
        <v>520</v>
      </c>
      <c r="P43" s="227">
        <f t="shared" si="35"/>
        <v>234</v>
      </c>
      <c r="Q43" s="227">
        <f t="shared" si="35"/>
        <v>286</v>
      </c>
      <c r="R43" s="227">
        <f t="shared" si="35"/>
        <v>7726</v>
      </c>
      <c r="S43" s="227">
        <f t="shared" si="35"/>
        <v>7024</v>
      </c>
      <c r="T43" s="227">
        <f t="shared" si="35"/>
        <v>702</v>
      </c>
      <c r="U43" s="227">
        <f t="shared" si="35"/>
        <v>702</v>
      </c>
      <c r="V43" s="227">
        <f t="shared" si="35"/>
        <v>0</v>
      </c>
      <c r="W43" s="228">
        <f>W44+W46</f>
        <v>2270</v>
      </c>
      <c r="X43" s="228">
        <f>X44+X46</f>
        <v>2082</v>
      </c>
      <c r="Y43" s="228">
        <f t="shared" si="35"/>
        <v>188</v>
      </c>
      <c r="Z43" s="235">
        <f t="shared" si="3"/>
        <v>0</v>
      </c>
      <c r="AA43" s="276">
        <f>AA44+AA46</f>
        <v>0</v>
      </c>
      <c r="AB43" s="228">
        <f t="shared" si="35"/>
        <v>0</v>
      </c>
      <c r="AC43" s="228">
        <f t="shared" si="35"/>
        <v>2270</v>
      </c>
      <c r="AD43" s="276">
        <f t="shared" si="35"/>
        <v>2082</v>
      </c>
      <c r="AE43" s="228">
        <f t="shared" si="35"/>
        <v>188</v>
      </c>
      <c r="AF43" s="228">
        <f t="shared" si="35"/>
        <v>0</v>
      </c>
      <c r="AG43" s="228">
        <f t="shared" si="35"/>
        <v>0</v>
      </c>
      <c r="AH43" s="228">
        <f t="shared" si="35"/>
        <v>0</v>
      </c>
      <c r="AI43" s="228">
        <f t="shared" si="35"/>
        <v>0</v>
      </c>
      <c r="AJ43" s="228">
        <f t="shared" si="35"/>
        <v>0</v>
      </c>
      <c r="AK43" s="228">
        <f t="shared" si="35"/>
        <v>0</v>
      </c>
      <c r="AL43" s="228">
        <f t="shared" si="35"/>
        <v>0</v>
      </c>
      <c r="AM43" s="228">
        <f t="shared" si="35"/>
        <v>0</v>
      </c>
      <c r="AN43" s="228">
        <f t="shared" si="35"/>
        <v>0</v>
      </c>
      <c r="AO43" s="228">
        <f t="shared" si="35"/>
        <v>0</v>
      </c>
      <c r="AP43" s="228">
        <f t="shared" si="35"/>
        <v>0</v>
      </c>
      <c r="AQ43" s="228">
        <f t="shared" si="35"/>
        <v>0</v>
      </c>
      <c r="AR43" s="228">
        <f t="shared" si="35"/>
        <v>0</v>
      </c>
      <c r="AS43" s="228">
        <f t="shared" si="35"/>
        <v>0</v>
      </c>
      <c r="AT43" s="228">
        <f t="shared" si="35"/>
        <v>0</v>
      </c>
      <c r="AU43" s="228">
        <f t="shared" si="35"/>
        <v>0</v>
      </c>
      <c r="AV43" s="228">
        <f t="shared" si="35"/>
        <v>0</v>
      </c>
      <c r="AW43" s="228">
        <f t="shared" si="35"/>
        <v>0</v>
      </c>
      <c r="AX43" s="228">
        <f t="shared" si="35"/>
        <v>0</v>
      </c>
      <c r="AY43" s="228">
        <f t="shared" si="35"/>
        <v>0</v>
      </c>
      <c r="AZ43" s="228">
        <f t="shared" si="35"/>
        <v>0</v>
      </c>
      <c r="BA43" s="228">
        <f t="shared" si="35"/>
        <v>0</v>
      </c>
      <c r="BB43" s="228">
        <f t="shared" si="35"/>
        <v>0</v>
      </c>
      <c r="BC43" s="228">
        <f t="shared" si="35"/>
        <v>0</v>
      </c>
      <c r="BD43" s="228">
        <f t="shared" si="35"/>
        <v>0</v>
      </c>
      <c r="BE43" s="228">
        <f t="shared" si="35"/>
        <v>0</v>
      </c>
      <c r="BF43" s="228">
        <f t="shared" si="35"/>
        <v>0</v>
      </c>
      <c r="BG43" s="228">
        <f t="shared" si="35"/>
        <v>0</v>
      </c>
    </row>
    <row r="44" spans="1:59" s="232" customFormat="1" ht="12" customHeight="1" x14ac:dyDescent="0.15">
      <c r="A44" s="250" t="s">
        <v>57</v>
      </c>
      <c r="B44" s="252" t="s">
        <v>75</v>
      </c>
      <c r="C44" s="227">
        <f>C45</f>
        <v>8869</v>
      </c>
      <c r="D44" s="227">
        <f t="shared" ref="D44:BG44" si="36">D45</f>
        <v>8063</v>
      </c>
      <c r="E44" s="227">
        <f t="shared" si="36"/>
        <v>806</v>
      </c>
      <c r="F44" s="227">
        <f t="shared" si="36"/>
        <v>806</v>
      </c>
      <c r="G44" s="227">
        <f t="shared" si="36"/>
        <v>0</v>
      </c>
      <c r="H44" s="227">
        <f t="shared" si="36"/>
        <v>0</v>
      </c>
      <c r="I44" s="227">
        <f t="shared" si="36"/>
        <v>0</v>
      </c>
      <c r="J44" s="227">
        <f t="shared" si="14"/>
        <v>0</v>
      </c>
      <c r="K44" s="227">
        <f t="shared" si="36"/>
        <v>0</v>
      </c>
      <c r="L44" s="227">
        <f t="shared" si="36"/>
        <v>0</v>
      </c>
      <c r="M44" s="227">
        <f t="shared" si="36"/>
        <v>1143</v>
      </c>
      <c r="N44" s="227">
        <f t="shared" si="36"/>
        <v>1039</v>
      </c>
      <c r="O44" s="227">
        <f t="shared" si="36"/>
        <v>104</v>
      </c>
      <c r="P44" s="227">
        <f t="shared" si="36"/>
        <v>104</v>
      </c>
      <c r="Q44" s="227">
        <f t="shared" si="36"/>
        <v>0</v>
      </c>
      <c r="R44" s="227">
        <f t="shared" si="36"/>
        <v>7726</v>
      </c>
      <c r="S44" s="227">
        <f t="shared" si="36"/>
        <v>7024</v>
      </c>
      <c r="T44" s="227">
        <f t="shared" si="36"/>
        <v>702</v>
      </c>
      <c r="U44" s="227">
        <f t="shared" si="36"/>
        <v>702</v>
      </c>
      <c r="V44" s="227">
        <f t="shared" si="36"/>
        <v>0</v>
      </c>
      <c r="W44" s="228">
        <f t="shared" si="36"/>
        <v>1143</v>
      </c>
      <c r="X44" s="228">
        <f t="shared" si="36"/>
        <v>1039</v>
      </c>
      <c r="Y44" s="228">
        <f t="shared" si="36"/>
        <v>104</v>
      </c>
      <c r="Z44" s="235">
        <f t="shared" si="3"/>
        <v>0</v>
      </c>
      <c r="AA44" s="276">
        <f>AA45</f>
        <v>0</v>
      </c>
      <c r="AB44" s="228">
        <f t="shared" si="36"/>
        <v>0</v>
      </c>
      <c r="AC44" s="228">
        <f t="shared" si="36"/>
        <v>1143</v>
      </c>
      <c r="AD44" s="276">
        <f t="shared" si="36"/>
        <v>1039</v>
      </c>
      <c r="AE44" s="228">
        <f t="shared" si="36"/>
        <v>104</v>
      </c>
      <c r="AF44" s="228">
        <f t="shared" si="36"/>
        <v>0</v>
      </c>
      <c r="AG44" s="228">
        <f t="shared" si="36"/>
        <v>0</v>
      </c>
      <c r="AH44" s="228">
        <f t="shared" si="36"/>
        <v>0</v>
      </c>
      <c r="AI44" s="228">
        <f t="shared" si="36"/>
        <v>0</v>
      </c>
      <c r="AJ44" s="228">
        <f t="shared" si="36"/>
        <v>0</v>
      </c>
      <c r="AK44" s="228">
        <f t="shared" si="36"/>
        <v>0</v>
      </c>
      <c r="AL44" s="228">
        <f t="shared" si="36"/>
        <v>0</v>
      </c>
      <c r="AM44" s="228">
        <f t="shared" si="36"/>
        <v>0</v>
      </c>
      <c r="AN44" s="228">
        <f t="shared" si="36"/>
        <v>0</v>
      </c>
      <c r="AO44" s="228">
        <f t="shared" si="36"/>
        <v>0</v>
      </c>
      <c r="AP44" s="228">
        <f t="shared" si="36"/>
        <v>0</v>
      </c>
      <c r="AQ44" s="228">
        <f t="shared" si="36"/>
        <v>0</v>
      </c>
      <c r="AR44" s="228">
        <f t="shared" si="36"/>
        <v>0</v>
      </c>
      <c r="AS44" s="228">
        <f t="shared" si="36"/>
        <v>0</v>
      </c>
      <c r="AT44" s="228">
        <f t="shared" si="36"/>
        <v>0</v>
      </c>
      <c r="AU44" s="228">
        <f t="shared" si="36"/>
        <v>0</v>
      </c>
      <c r="AV44" s="228">
        <f t="shared" si="36"/>
        <v>0</v>
      </c>
      <c r="AW44" s="228">
        <f t="shared" si="36"/>
        <v>0</v>
      </c>
      <c r="AX44" s="228">
        <f t="shared" si="36"/>
        <v>0</v>
      </c>
      <c r="AY44" s="228">
        <f t="shared" si="36"/>
        <v>0</v>
      </c>
      <c r="AZ44" s="228">
        <f t="shared" si="36"/>
        <v>0</v>
      </c>
      <c r="BA44" s="228">
        <f t="shared" si="36"/>
        <v>0</v>
      </c>
      <c r="BB44" s="228">
        <f t="shared" si="36"/>
        <v>0</v>
      </c>
      <c r="BC44" s="228">
        <f t="shared" si="36"/>
        <v>0</v>
      </c>
      <c r="BD44" s="228">
        <f t="shared" si="36"/>
        <v>0</v>
      </c>
      <c r="BE44" s="228">
        <f t="shared" si="36"/>
        <v>0</v>
      </c>
      <c r="BF44" s="228">
        <f t="shared" si="36"/>
        <v>0</v>
      </c>
      <c r="BG44" s="228">
        <f t="shared" si="36"/>
        <v>0</v>
      </c>
    </row>
    <row r="45" spans="1:59" s="230" customFormat="1" ht="11.25" customHeight="1" x14ac:dyDescent="0.15">
      <c r="A45" s="253"/>
      <c r="B45" s="254" t="s">
        <v>103</v>
      </c>
      <c r="C45" s="239">
        <f t="shared" ref="C45:C54" si="37">D45+E45</f>
        <v>8869</v>
      </c>
      <c r="D45" s="239">
        <f t="shared" ref="D45:D54" si="38">I45+N45+S45</f>
        <v>8063</v>
      </c>
      <c r="E45" s="239">
        <f t="shared" ref="E45:E54" si="39">F45+G45</f>
        <v>806</v>
      </c>
      <c r="F45" s="239">
        <f t="shared" ref="F45:F54" si="40">K45+P45+U45</f>
        <v>806</v>
      </c>
      <c r="G45" s="239">
        <f t="shared" ref="G45:G54" si="41">L45+Q45+V45</f>
        <v>0</v>
      </c>
      <c r="H45" s="239">
        <f>H46+H154+H249</f>
        <v>0</v>
      </c>
      <c r="I45" s="240"/>
      <c r="J45" s="239">
        <f t="shared" si="14"/>
        <v>0</v>
      </c>
      <c r="K45" s="249"/>
      <c r="L45" s="241"/>
      <c r="M45" s="240">
        <f t="shared" si="11"/>
        <v>1143</v>
      </c>
      <c r="N45" s="240">
        <v>1039</v>
      </c>
      <c r="O45" s="240">
        <f t="shared" si="12"/>
        <v>104</v>
      </c>
      <c r="P45" s="249">
        <v>104</v>
      </c>
      <c r="Q45" s="249"/>
      <c r="R45" s="240">
        <f t="shared" si="13"/>
        <v>7726</v>
      </c>
      <c r="S45" s="240">
        <v>7024</v>
      </c>
      <c r="T45" s="239">
        <f>U45+V45</f>
        <v>702</v>
      </c>
      <c r="U45" s="240">
        <v>702</v>
      </c>
      <c r="V45" s="240"/>
      <c r="W45" s="242">
        <f>X45+Y45</f>
        <v>1143</v>
      </c>
      <c r="X45" s="242">
        <f>AA45+AD45+AG45</f>
        <v>1039</v>
      </c>
      <c r="Y45" s="242">
        <f>AB45+AE45+AH46</f>
        <v>104</v>
      </c>
      <c r="Z45" s="242">
        <f>AA45+AB45</f>
        <v>0</v>
      </c>
      <c r="AA45" s="295">
        <v>0</v>
      </c>
      <c r="AB45" s="242">
        <v>0</v>
      </c>
      <c r="AC45" s="242">
        <f>AD45+AE45</f>
        <v>1143</v>
      </c>
      <c r="AD45" s="295">
        <v>1039</v>
      </c>
      <c r="AE45" s="242">
        <v>104</v>
      </c>
      <c r="AF45" s="242"/>
      <c r="AG45" s="242"/>
      <c r="AH45" s="242"/>
      <c r="AI45" s="243"/>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row>
    <row r="46" spans="1:59" s="232" customFormat="1" ht="12" customHeight="1" x14ac:dyDescent="0.15">
      <c r="A46" s="250" t="s">
        <v>57</v>
      </c>
      <c r="B46" s="251" t="s">
        <v>58</v>
      </c>
      <c r="C46" s="227">
        <f>SUM(C47:C54)</f>
        <v>4573</v>
      </c>
      <c r="D46" s="227">
        <f t="shared" ref="D46:BG46" si="42">SUM(D47:D54)</f>
        <v>4157</v>
      </c>
      <c r="E46" s="227">
        <f t="shared" si="42"/>
        <v>416</v>
      </c>
      <c r="F46" s="227">
        <f t="shared" si="42"/>
        <v>130</v>
      </c>
      <c r="G46" s="227">
        <f t="shared" si="42"/>
        <v>286</v>
      </c>
      <c r="H46" s="227">
        <f t="shared" si="42"/>
        <v>0</v>
      </c>
      <c r="I46" s="227">
        <f t="shared" si="42"/>
        <v>0</v>
      </c>
      <c r="J46" s="227">
        <f t="shared" si="14"/>
        <v>0</v>
      </c>
      <c r="K46" s="227">
        <f t="shared" si="42"/>
        <v>0</v>
      </c>
      <c r="L46" s="227">
        <f t="shared" si="42"/>
        <v>0</v>
      </c>
      <c r="M46" s="227">
        <f t="shared" si="42"/>
        <v>4573</v>
      </c>
      <c r="N46" s="227">
        <f t="shared" si="42"/>
        <v>4157</v>
      </c>
      <c r="O46" s="227">
        <f t="shared" si="42"/>
        <v>416</v>
      </c>
      <c r="P46" s="227">
        <f t="shared" si="42"/>
        <v>130</v>
      </c>
      <c r="Q46" s="227">
        <f t="shared" si="42"/>
        <v>286</v>
      </c>
      <c r="R46" s="227">
        <f t="shared" si="42"/>
        <v>0</v>
      </c>
      <c r="S46" s="227">
        <f t="shared" si="42"/>
        <v>0</v>
      </c>
      <c r="T46" s="227">
        <f t="shared" si="42"/>
        <v>0</v>
      </c>
      <c r="U46" s="227">
        <f t="shared" si="42"/>
        <v>0</v>
      </c>
      <c r="V46" s="227">
        <f t="shared" si="42"/>
        <v>0</v>
      </c>
      <c r="W46" s="228">
        <f t="shared" si="42"/>
        <v>1127</v>
      </c>
      <c r="X46" s="228">
        <f t="shared" si="42"/>
        <v>1043</v>
      </c>
      <c r="Y46" s="228">
        <f t="shared" si="42"/>
        <v>84</v>
      </c>
      <c r="Z46" s="235">
        <f t="shared" si="3"/>
        <v>0</v>
      </c>
      <c r="AA46" s="276">
        <f>SUM(AA47:AA54)</f>
        <v>0</v>
      </c>
      <c r="AB46" s="228">
        <f t="shared" si="42"/>
        <v>0</v>
      </c>
      <c r="AC46" s="228">
        <f t="shared" si="42"/>
        <v>1127</v>
      </c>
      <c r="AD46" s="276">
        <f t="shared" si="42"/>
        <v>1043</v>
      </c>
      <c r="AE46" s="228">
        <f t="shared" si="42"/>
        <v>84</v>
      </c>
      <c r="AF46" s="228">
        <f t="shared" si="42"/>
        <v>0</v>
      </c>
      <c r="AG46" s="228">
        <f t="shared" si="42"/>
        <v>0</v>
      </c>
      <c r="AH46" s="228">
        <f t="shared" si="42"/>
        <v>0</v>
      </c>
      <c r="AI46" s="228">
        <f t="shared" si="42"/>
        <v>0</v>
      </c>
      <c r="AJ46" s="228">
        <f t="shared" si="42"/>
        <v>0</v>
      </c>
      <c r="AK46" s="228">
        <f t="shared" si="42"/>
        <v>0</v>
      </c>
      <c r="AL46" s="228">
        <f t="shared" si="42"/>
        <v>0</v>
      </c>
      <c r="AM46" s="228">
        <f t="shared" si="42"/>
        <v>0</v>
      </c>
      <c r="AN46" s="228">
        <f t="shared" si="42"/>
        <v>0</v>
      </c>
      <c r="AO46" s="228">
        <f t="shared" si="42"/>
        <v>0</v>
      </c>
      <c r="AP46" s="228">
        <f>SUM(AP47:AP54)</f>
        <v>0</v>
      </c>
      <c r="AQ46" s="228">
        <f t="shared" si="42"/>
        <v>0</v>
      </c>
      <c r="AR46" s="228">
        <f t="shared" si="42"/>
        <v>0</v>
      </c>
      <c r="AS46" s="228">
        <f t="shared" si="42"/>
        <v>0</v>
      </c>
      <c r="AT46" s="228">
        <f t="shared" si="42"/>
        <v>0</v>
      </c>
      <c r="AU46" s="228">
        <f t="shared" si="42"/>
        <v>0</v>
      </c>
      <c r="AV46" s="228">
        <f t="shared" si="42"/>
        <v>0</v>
      </c>
      <c r="AW46" s="228">
        <f t="shared" si="42"/>
        <v>0</v>
      </c>
      <c r="AX46" s="228">
        <f t="shared" si="42"/>
        <v>0</v>
      </c>
      <c r="AY46" s="228">
        <f t="shared" si="42"/>
        <v>0</v>
      </c>
      <c r="AZ46" s="228">
        <f t="shared" si="42"/>
        <v>0</v>
      </c>
      <c r="BA46" s="228">
        <f t="shared" si="42"/>
        <v>0</v>
      </c>
      <c r="BB46" s="228">
        <f t="shared" si="42"/>
        <v>0</v>
      </c>
      <c r="BC46" s="228">
        <f t="shared" si="42"/>
        <v>0</v>
      </c>
      <c r="BD46" s="228">
        <f t="shared" si="42"/>
        <v>0</v>
      </c>
      <c r="BE46" s="228">
        <f t="shared" si="42"/>
        <v>0</v>
      </c>
      <c r="BF46" s="228">
        <f t="shared" si="42"/>
        <v>0</v>
      </c>
      <c r="BG46" s="228">
        <f t="shared" si="42"/>
        <v>0</v>
      </c>
    </row>
    <row r="47" spans="1:59" s="230" customFormat="1" ht="11.25" customHeight="1" x14ac:dyDescent="0.15">
      <c r="A47" s="253" t="s">
        <v>84</v>
      </c>
      <c r="B47" s="255" t="s">
        <v>59</v>
      </c>
      <c r="C47" s="239">
        <f t="shared" si="37"/>
        <v>616</v>
      </c>
      <c r="D47" s="239">
        <f t="shared" si="38"/>
        <v>560</v>
      </c>
      <c r="E47" s="239">
        <f t="shared" si="39"/>
        <v>56</v>
      </c>
      <c r="F47" s="239">
        <f t="shared" si="40"/>
        <v>17</v>
      </c>
      <c r="G47" s="239">
        <f t="shared" si="41"/>
        <v>39</v>
      </c>
      <c r="H47" s="239">
        <f>I47+J47</f>
        <v>0</v>
      </c>
      <c r="I47" s="240"/>
      <c r="J47" s="239">
        <f t="shared" si="14"/>
        <v>0</v>
      </c>
      <c r="K47" s="249"/>
      <c r="L47" s="241"/>
      <c r="M47" s="240">
        <f t="shared" si="11"/>
        <v>616</v>
      </c>
      <c r="N47" s="249">
        <v>560</v>
      </c>
      <c r="O47" s="240">
        <f t="shared" si="12"/>
        <v>56</v>
      </c>
      <c r="P47" s="249">
        <v>17</v>
      </c>
      <c r="Q47" s="249">
        <v>39</v>
      </c>
      <c r="R47" s="240">
        <f t="shared" si="13"/>
        <v>0</v>
      </c>
      <c r="S47" s="240"/>
      <c r="T47" s="239">
        <f>U47+V47</f>
        <v>0</v>
      </c>
      <c r="U47" s="240"/>
      <c r="V47" s="240"/>
      <c r="W47" s="242">
        <f t="shared" ref="W47:W54" si="43">X47+Y47</f>
        <v>530</v>
      </c>
      <c r="X47" s="242">
        <f t="shared" ref="X47:X54" si="44">AA47+AD47+AG47</f>
        <v>489</v>
      </c>
      <c r="Y47" s="242">
        <f t="shared" ref="Y47:Y54" si="45">AB47+AE47+AH48</f>
        <v>41</v>
      </c>
      <c r="Z47" s="242">
        <f t="shared" si="3"/>
        <v>0</v>
      </c>
      <c r="AA47" s="295">
        <v>0</v>
      </c>
      <c r="AB47" s="242">
        <v>0</v>
      </c>
      <c r="AC47" s="242">
        <f>AD47+AE47</f>
        <v>530</v>
      </c>
      <c r="AD47" s="295">
        <v>489</v>
      </c>
      <c r="AE47" s="242">
        <v>41</v>
      </c>
      <c r="AF47" s="242"/>
      <c r="AG47" s="242"/>
      <c r="AH47" s="242"/>
      <c r="AI47" s="243"/>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row>
    <row r="48" spans="1:59" s="230" customFormat="1" ht="11.25" customHeight="1" x14ac:dyDescent="0.15">
      <c r="A48" s="253" t="s">
        <v>87</v>
      </c>
      <c r="B48" s="255" t="s">
        <v>72</v>
      </c>
      <c r="C48" s="239">
        <f t="shared" si="37"/>
        <v>499</v>
      </c>
      <c r="D48" s="239">
        <f t="shared" si="38"/>
        <v>454</v>
      </c>
      <c r="E48" s="239">
        <f t="shared" si="39"/>
        <v>45</v>
      </c>
      <c r="F48" s="239">
        <f t="shared" si="40"/>
        <v>0</v>
      </c>
      <c r="G48" s="239">
        <f t="shared" si="41"/>
        <v>45</v>
      </c>
      <c r="H48" s="239">
        <f t="shared" ref="H48:H54" si="46">I48+J48</f>
        <v>0</v>
      </c>
      <c r="I48" s="240"/>
      <c r="J48" s="239">
        <f t="shared" si="14"/>
        <v>0</v>
      </c>
      <c r="K48" s="249"/>
      <c r="L48" s="241"/>
      <c r="M48" s="240">
        <f t="shared" si="11"/>
        <v>499</v>
      </c>
      <c r="N48" s="249">
        <v>454</v>
      </c>
      <c r="O48" s="240">
        <f t="shared" si="12"/>
        <v>45</v>
      </c>
      <c r="P48" s="249"/>
      <c r="Q48" s="249">
        <v>45</v>
      </c>
      <c r="R48" s="240">
        <f t="shared" si="13"/>
        <v>0</v>
      </c>
      <c r="S48" s="240"/>
      <c r="T48" s="239">
        <f t="shared" ref="T48:T54" si="47">U48+V48</f>
        <v>0</v>
      </c>
      <c r="U48" s="240"/>
      <c r="V48" s="240"/>
      <c r="W48" s="242">
        <f t="shared" si="43"/>
        <v>37</v>
      </c>
      <c r="X48" s="242">
        <f t="shared" si="44"/>
        <v>37</v>
      </c>
      <c r="Y48" s="242">
        <f t="shared" si="45"/>
        <v>0</v>
      </c>
      <c r="Z48" s="242">
        <f t="shared" si="3"/>
        <v>0</v>
      </c>
      <c r="AA48" s="295">
        <v>0</v>
      </c>
      <c r="AB48" s="242">
        <v>0</v>
      </c>
      <c r="AC48" s="242">
        <f t="shared" ref="AC48:AC54" si="48">AD48+AE48</f>
        <v>37</v>
      </c>
      <c r="AD48" s="295">
        <v>37</v>
      </c>
      <c r="AE48" s="242">
        <v>0</v>
      </c>
      <c r="AF48" s="242"/>
      <c r="AG48" s="242"/>
      <c r="AH48" s="242"/>
      <c r="AI48" s="243"/>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row>
    <row r="49" spans="1:59" s="230" customFormat="1" ht="11.25" customHeight="1" x14ac:dyDescent="0.15">
      <c r="A49" s="253" t="s">
        <v>88</v>
      </c>
      <c r="B49" s="255" t="s">
        <v>67</v>
      </c>
      <c r="C49" s="239">
        <f t="shared" si="37"/>
        <v>499</v>
      </c>
      <c r="D49" s="239">
        <f t="shared" si="38"/>
        <v>454</v>
      </c>
      <c r="E49" s="239">
        <f t="shared" si="39"/>
        <v>45</v>
      </c>
      <c r="F49" s="239">
        <f t="shared" si="40"/>
        <v>0</v>
      </c>
      <c r="G49" s="239">
        <f t="shared" si="41"/>
        <v>45</v>
      </c>
      <c r="H49" s="239">
        <f t="shared" si="46"/>
        <v>0</v>
      </c>
      <c r="I49" s="240"/>
      <c r="J49" s="239">
        <f t="shared" si="14"/>
        <v>0</v>
      </c>
      <c r="K49" s="249"/>
      <c r="L49" s="241"/>
      <c r="M49" s="240">
        <f t="shared" si="11"/>
        <v>499</v>
      </c>
      <c r="N49" s="249">
        <v>454</v>
      </c>
      <c r="O49" s="240">
        <f t="shared" si="12"/>
        <v>45</v>
      </c>
      <c r="P49" s="249"/>
      <c r="Q49" s="249">
        <v>45</v>
      </c>
      <c r="R49" s="240">
        <f t="shared" si="13"/>
        <v>0</v>
      </c>
      <c r="S49" s="240"/>
      <c r="T49" s="239">
        <f t="shared" si="47"/>
        <v>0</v>
      </c>
      <c r="U49" s="240"/>
      <c r="V49" s="240"/>
      <c r="W49" s="242">
        <f t="shared" si="43"/>
        <v>4</v>
      </c>
      <c r="X49" s="242">
        <f t="shared" si="44"/>
        <v>0</v>
      </c>
      <c r="Y49" s="242">
        <f t="shared" si="45"/>
        <v>4</v>
      </c>
      <c r="Z49" s="242">
        <f t="shared" si="3"/>
        <v>0</v>
      </c>
      <c r="AA49" s="295">
        <v>0</v>
      </c>
      <c r="AB49" s="242">
        <v>0</v>
      </c>
      <c r="AC49" s="242">
        <f t="shared" si="48"/>
        <v>4</v>
      </c>
      <c r="AD49" s="295">
        <v>0</v>
      </c>
      <c r="AE49" s="242">
        <v>4</v>
      </c>
      <c r="AF49" s="242"/>
      <c r="AG49" s="242"/>
      <c r="AH49" s="242"/>
      <c r="AI49" s="243"/>
      <c r="AJ49" s="242"/>
      <c r="AK49" s="242"/>
      <c r="AL49" s="242">
        <f>AM49+AN49</f>
        <v>0</v>
      </c>
      <c r="AM49" s="242">
        <f>AR49+AW49+BB49</f>
        <v>0</v>
      </c>
      <c r="AN49" s="242">
        <f>AS49+AX49+BD49</f>
        <v>0</v>
      </c>
      <c r="AO49" s="242">
        <f>AT49+AY49+BD49</f>
        <v>0</v>
      </c>
      <c r="AP49" s="228"/>
      <c r="AQ49" s="242"/>
      <c r="AR49" s="242"/>
      <c r="AS49" s="242"/>
      <c r="AT49" s="242"/>
      <c r="AU49" s="242"/>
      <c r="AV49" s="242"/>
      <c r="AW49" s="242"/>
      <c r="AX49" s="242"/>
      <c r="AY49" s="242"/>
      <c r="AZ49" s="242"/>
      <c r="BA49" s="242"/>
      <c r="BB49" s="242"/>
      <c r="BC49" s="242"/>
      <c r="BD49" s="242"/>
      <c r="BE49" s="242"/>
      <c r="BF49" s="242"/>
      <c r="BG49" s="242"/>
    </row>
    <row r="50" spans="1:59" s="230" customFormat="1" ht="11.25" customHeight="1" x14ac:dyDescent="0.15">
      <c r="A50" s="253" t="s">
        <v>89</v>
      </c>
      <c r="B50" s="255" t="s">
        <v>68</v>
      </c>
      <c r="C50" s="239">
        <f t="shared" si="37"/>
        <v>547</v>
      </c>
      <c r="D50" s="239">
        <f t="shared" si="38"/>
        <v>497</v>
      </c>
      <c r="E50" s="239">
        <f t="shared" si="39"/>
        <v>50</v>
      </c>
      <c r="F50" s="239">
        <f t="shared" si="40"/>
        <v>15</v>
      </c>
      <c r="G50" s="239">
        <f t="shared" si="41"/>
        <v>35</v>
      </c>
      <c r="H50" s="239">
        <f t="shared" si="46"/>
        <v>0</v>
      </c>
      <c r="I50" s="240"/>
      <c r="J50" s="239">
        <f t="shared" si="14"/>
        <v>0</v>
      </c>
      <c r="K50" s="249"/>
      <c r="L50" s="241"/>
      <c r="M50" s="240">
        <f t="shared" si="11"/>
        <v>547</v>
      </c>
      <c r="N50" s="249">
        <v>497</v>
      </c>
      <c r="O50" s="240">
        <f t="shared" si="12"/>
        <v>50</v>
      </c>
      <c r="P50" s="249">
        <v>15</v>
      </c>
      <c r="Q50" s="249">
        <v>35</v>
      </c>
      <c r="R50" s="240">
        <f t="shared" si="13"/>
        <v>0</v>
      </c>
      <c r="S50" s="240"/>
      <c r="T50" s="239">
        <f t="shared" si="47"/>
        <v>0</v>
      </c>
      <c r="U50" s="240"/>
      <c r="V50" s="240"/>
      <c r="W50" s="242">
        <f t="shared" si="43"/>
        <v>47</v>
      </c>
      <c r="X50" s="242">
        <f t="shared" si="44"/>
        <v>47</v>
      </c>
      <c r="Y50" s="242">
        <f t="shared" si="45"/>
        <v>0</v>
      </c>
      <c r="Z50" s="242">
        <f t="shared" si="3"/>
        <v>0</v>
      </c>
      <c r="AA50" s="295">
        <v>0</v>
      </c>
      <c r="AB50" s="242">
        <v>0</v>
      </c>
      <c r="AC50" s="242">
        <f t="shared" si="48"/>
        <v>47</v>
      </c>
      <c r="AD50" s="295">
        <v>47</v>
      </c>
      <c r="AE50" s="242">
        <v>0</v>
      </c>
      <c r="AF50" s="242"/>
      <c r="AG50" s="242"/>
      <c r="AH50" s="242"/>
      <c r="AI50" s="243"/>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row>
    <row r="51" spans="1:59" s="230" customFormat="1" ht="11.25" customHeight="1" x14ac:dyDescent="0.15">
      <c r="A51" s="253" t="s">
        <v>90</v>
      </c>
      <c r="B51" s="256" t="s">
        <v>97</v>
      </c>
      <c r="C51" s="239">
        <f t="shared" si="37"/>
        <v>452</v>
      </c>
      <c r="D51" s="239">
        <f t="shared" si="38"/>
        <v>411</v>
      </c>
      <c r="E51" s="239">
        <f t="shared" si="39"/>
        <v>41</v>
      </c>
      <c r="F51" s="239">
        <f t="shared" si="40"/>
        <v>0</v>
      </c>
      <c r="G51" s="239">
        <f t="shared" si="41"/>
        <v>41</v>
      </c>
      <c r="H51" s="239">
        <f t="shared" si="46"/>
        <v>0</v>
      </c>
      <c r="I51" s="240"/>
      <c r="J51" s="239">
        <f t="shared" si="14"/>
        <v>0</v>
      </c>
      <c r="K51" s="249"/>
      <c r="L51" s="241"/>
      <c r="M51" s="240">
        <f t="shared" si="11"/>
        <v>452</v>
      </c>
      <c r="N51" s="249">
        <v>411</v>
      </c>
      <c r="O51" s="240">
        <f t="shared" si="12"/>
        <v>41</v>
      </c>
      <c r="P51" s="249"/>
      <c r="Q51" s="249">
        <v>41</v>
      </c>
      <c r="R51" s="240">
        <f t="shared" si="13"/>
        <v>0</v>
      </c>
      <c r="S51" s="240"/>
      <c r="T51" s="239">
        <f t="shared" si="47"/>
        <v>0</v>
      </c>
      <c r="U51" s="240"/>
      <c r="V51" s="240"/>
      <c r="W51" s="242">
        <f t="shared" si="43"/>
        <v>0</v>
      </c>
      <c r="X51" s="242">
        <f t="shared" si="44"/>
        <v>0</v>
      </c>
      <c r="Y51" s="242">
        <f t="shared" si="45"/>
        <v>0</v>
      </c>
      <c r="Z51" s="242">
        <f t="shared" si="3"/>
        <v>0</v>
      </c>
      <c r="AA51" s="295">
        <v>0</v>
      </c>
      <c r="AB51" s="242">
        <v>0</v>
      </c>
      <c r="AC51" s="242">
        <f t="shared" si="48"/>
        <v>0</v>
      </c>
      <c r="AD51" s="295">
        <v>0</v>
      </c>
      <c r="AE51" s="242">
        <v>0</v>
      </c>
      <c r="AF51" s="242"/>
      <c r="AG51" s="242"/>
      <c r="AH51" s="242"/>
      <c r="AI51" s="243"/>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row>
    <row r="52" spans="1:59" s="230" customFormat="1" ht="11.25" customHeight="1" x14ac:dyDescent="0.15">
      <c r="A52" s="253" t="s">
        <v>91</v>
      </c>
      <c r="B52" s="255" t="s">
        <v>73</v>
      </c>
      <c r="C52" s="239">
        <f t="shared" si="37"/>
        <v>766</v>
      </c>
      <c r="D52" s="239">
        <f t="shared" si="38"/>
        <v>696</v>
      </c>
      <c r="E52" s="239">
        <f t="shared" si="39"/>
        <v>70</v>
      </c>
      <c r="F52" s="239">
        <f t="shared" si="40"/>
        <v>49</v>
      </c>
      <c r="G52" s="239">
        <f t="shared" si="41"/>
        <v>21</v>
      </c>
      <c r="H52" s="239">
        <f t="shared" si="46"/>
        <v>0</v>
      </c>
      <c r="I52" s="240"/>
      <c r="J52" s="239">
        <f t="shared" si="14"/>
        <v>0</v>
      </c>
      <c r="K52" s="249"/>
      <c r="L52" s="241"/>
      <c r="M52" s="240">
        <f t="shared" si="11"/>
        <v>766</v>
      </c>
      <c r="N52" s="249">
        <v>696</v>
      </c>
      <c r="O52" s="240">
        <f t="shared" si="12"/>
        <v>70</v>
      </c>
      <c r="P52" s="249">
        <v>49</v>
      </c>
      <c r="Q52" s="249">
        <v>21</v>
      </c>
      <c r="R52" s="240">
        <f t="shared" si="13"/>
        <v>0</v>
      </c>
      <c r="S52" s="240"/>
      <c r="T52" s="239">
        <f t="shared" si="47"/>
        <v>0</v>
      </c>
      <c r="U52" s="240"/>
      <c r="V52" s="240"/>
      <c r="W52" s="242">
        <f t="shared" si="43"/>
        <v>0</v>
      </c>
      <c r="X52" s="242">
        <f t="shared" si="44"/>
        <v>0</v>
      </c>
      <c r="Y52" s="242">
        <f t="shared" si="45"/>
        <v>0</v>
      </c>
      <c r="Z52" s="242">
        <f t="shared" si="3"/>
        <v>0</v>
      </c>
      <c r="AA52" s="295">
        <v>0</v>
      </c>
      <c r="AB52" s="242">
        <v>0</v>
      </c>
      <c r="AC52" s="242">
        <f t="shared" si="48"/>
        <v>0</v>
      </c>
      <c r="AD52" s="295">
        <v>0</v>
      </c>
      <c r="AE52" s="242">
        <v>0</v>
      </c>
      <c r="AF52" s="242"/>
      <c r="AG52" s="242"/>
      <c r="AH52" s="242"/>
      <c r="AI52" s="243"/>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row>
    <row r="53" spans="1:59" s="230" customFormat="1" ht="11.25" customHeight="1" x14ac:dyDescent="0.15">
      <c r="A53" s="253" t="s">
        <v>92</v>
      </c>
      <c r="B53" s="255" t="s">
        <v>69</v>
      </c>
      <c r="C53" s="239">
        <f t="shared" si="37"/>
        <v>766</v>
      </c>
      <c r="D53" s="239">
        <f t="shared" si="38"/>
        <v>696</v>
      </c>
      <c r="E53" s="239">
        <f t="shared" si="39"/>
        <v>70</v>
      </c>
      <c r="F53" s="239">
        <f t="shared" si="40"/>
        <v>49</v>
      </c>
      <c r="G53" s="239">
        <f t="shared" si="41"/>
        <v>21</v>
      </c>
      <c r="H53" s="239">
        <f t="shared" si="46"/>
        <v>0</v>
      </c>
      <c r="I53" s="240"/>
      <c r="J53" s="239">
        <f t="shared" si="14"/>
        <v>0</v>
      </c>
      <c r="K53" s="249"/>
      <c r="L53" s="241"/>
      <c r="M53" s="240">
        <f t="shared" si="11"/>
        <v>766</v>
      </c>
      <c r="N53" s="249">
        <v>696</v>
      </c>
      <c r="O53" s="240">
        <f t="shared" si="12"/>
        <v>70</v>
      </c>
      <c r="P53" s="249">
        <v>49</v>
      </c>
      <c r="Q53" s="249">
        <v>21</v>
      </c>
      <c r="R53" s="240">
        <f t="shared" si="13"/>
        <v>0</v>
      </c>
      <c r="S53" s="240"/>
      <c r="T53" s="239">
        <f t="shared" si="47"/>
        <v>0</v>
      </c>
      <c r="U53" s="240"/>
      <c r="V53" s="240"/>
      <c r="W53" s="242">
        <f t="shared" si="43"/>
        <v>317</v>
      </c>
      <c r="X53" s="242">
        <f t="shared" si="44"/>
        <v>317</v>
      </c>
      <c r="Y53" s="242">
        <f t="shared" si="45"/>
        <v>0</v>
      </c>
      <c r="Z53" s="242">
        <f t="shared" si="3"/>
        <v>0</v>
      </c>
      <c r="AA53" s="295">
        <v>0</v>
      </c>
      <c r="AB53" s="242">
        <v>0</v>
      </c>
      <c r="AC53" s="242">
        <f t="shared" si="48"/>
        <v>317</v>
      </c>
      <c r="AD53" s="295">
        <v>317</v>
      </c>
      <c r="AE53" s="242">
        <v>0</v>
      </c>
      <c r="AF53" s="242"/>
      <c r="AG53" s="242"/>
      <c r="AH53" s="242"/>
      <c r="AI53" s="243"/>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row>
    <row r="54" spans="1:59" s="230" customFormat="1" ht="11.25" customHeight="1" x14ac:dyDescent="0.15">
      <c r="A54" s="253" t="s">
        <v>96</v>
      </c>
      <c r="B54" s="256" t="s">
        <v>77</v>
      </c>
      <c r="C54" s="239">
        <f t="shared" si="37"/>
        <v>428</v>
      </c>
      <c r="D54" s="239">
        <f t="shared" si="38"/>
        <v>389</v>
      </c>
      <c r="E54" s="239">
        <f t="shared" si="39"/>
        <v>39</v>
      </c>
      <c r="F54" s="239">
        <f t="shared" si="40"/>
        <v>0</v>
      </c>
      <c r="G54" s="239">
        <f t="shared" si="41"/>
        <v>39</v>
      </c>
      <c r="H54" s="239">
        <f t="shared" si="46"/>
        <v>0</v>
      </c>
      <c r="I54" s="240"/>
      <c r="J54" s="239">
        <f t="shared" si="14"/>
        <v>0</v>
      </c>
      <c r="K54" s="249"/>
      <c r="L54" s="241"/>
      <c r="M54" s="240">
        <f t="shared" si="11"/>
        <v>428</v>
      </c>
      <c r="N54" s="249">
        <v>389</v>
      </c>
      <c r="O54" s="240">
        <f t="shared" si="12"/>
        <v>39</v>
      </c>
      <c r="P54" s="249"/>
      <c r="Q54" s="249">
        <v>39</v>
      </c>
      <c r="R54" s="240">
        <f t="shared" si="13"/>
        <v>0</v>
      </c>
      <c r="S54" s="240"/>
      <c r="T54" s="239">
        <f t="shared" si="47"/>
        <v>0</v>
      </c>
      <c r="U54" s="240"/>
      <c r="V54" s="240"/>
      <c r="W54" s="242">
        <f t="shared" si="43"/>
        <v>192</v>
      </c>
      <c r="X54" s="242">
        <f t="shared" si="44"/>
        <v>153</v>
      </c>
      <c r="Y54" s="242">
        <f t="shared" si="45"/>
        <v>39</v>
      </c>
      <c r="Z54" s="242">
        <f t="shared" si="3"/>
        <v>0</v>
      </c>
      <c r="AA54" s="295">
        <v>0</v>
      </c>
      <c r="AB54" s="242">
        <v>0</v>
      </c>
      <c r="AC54" s="242">
        <f t="shared" si="48"/>
        <v>192</v>
      </c>
      <c r="AD54" s="295">
        <v>153</v>
      </c>
      <c r="AE54" s="242">
        <v>39</v>
      </c>
      <c r="AF54" s="242"/>
      <c r="AG54" s="242"/>
      <c r="AH54" s="242"/>
      <c r="AI54" s="243"/>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row>
    <row r="55" spans="1:59" s="232" customFormat="1" ht="15.75" customHeight="1" x14ac:dyDescent="0.15">
      <c r="A55" s="233" t="s">
        <v>71</v>
      </c>
      <c r="B55" s="234" t="s">
        <v>82</v>
      </c>
      <c r="C55" s="227">
        <f>C56+C69+C75</f>
        <v>97223.342503198204</v>
      </c>
      <c r="D55" s="227">
        <f t="shared" ref="D55:BG55" si="49">D56+D69+D75</f>
        <v>88386.342503198204</v>
      </c>
      <c r="E55" s="227">
        <f t="shared" si="49"/>
        <v>8837</v>
      </c>
      <c r="F55" s="227">
        <f t="shared" si="49"/>
        <v>4345</v>
      </c>
      <c r="G55" s="227">
        <f t="shared" si="49"/>
        <v>4492</v>
      </c>
      <c r="H55" s="227">
        <f>H56+H69+H75</f>
        <v>20008</v>
      </c>
      <c r="I55" s="227">
        <f t="shared" si="49"/>
        <v>18189</v>
      </c>
      <c r="J55" s="227">
        <f t="shared" si="14"/>
        <v>1819</v>
      </c>
      <c r="K55" s="227">
        <f t="shared" si="49"/>
        <v>872</v>
      </c>
      <c r="L55" s="227">
        <f t="shared" si="49"/>
        <v>947</v>
      </c>
      <c r="M55" s="227">
        <f t="shared" si="49"/>
        <v>36106.342503198204</v>
      </c>
      <c r="N55" s="227">
        <f t="shared" si="49"/>
        <v>32824.342503198204</v>
      </c>
      <c r="O55" s="227">
        <f t="shared" si="49"/>
        <v>3282</v>
      </c>
      <c r="P55" s="227">
        <f t="shared" si="49"/>
        <v>1523</v>
      </c>
      <c r="Q55" s="227">
        <f t="shared" si="49"/>
        <v>1759</v>
      </c>
      <c r="R55" s="227">
        <f t="shared" si="49"/>
        <v>41109</v>
      </c>
      <c r="S55" s="227">
        <f t="shared" si="49"/>
        <v>37373</v>
      </c>
      <c r="T55" s="227">
        <f t="shared" si="49"/>
        <v>3736</v>
      </c>
      <c r="U55" s="227">
        <f t="shared" si="49"/>
        <v>1950</v>
      </c>
      <c r="V55" s="227">
        <f t="shared" si="49"/>
        <v>1786</v>
      </c>
      <c r="W55" s="228">
        <f t="shared" si="49"/>
        <v>12457</v>
      </c>
      <c r="X55" s="228">
        <f t="shared" si="49"/>
        <v>11068</v>
      </c>
      <c r="Y55" s="228">
        <f t="shared" si="49"/>
        <v>1389</v>
      </c>
      <c r="Z55" s="235">
        <f t="shared" si="3"/>
        <v>4569</v>
      </c>
      <c r="AA55" s="276">
        <f>AA56+AA69+AA75</f>
        <v>3966</v>
      </c>
      <c r="AB55" s="228">
        <f t="shared" si="49"/>
        <v>603</v>
      </c>
      <c r="AC55" s="228">
        <f t="shared" si="49"/>
        <v>7798</v>
      </c>
      <c r="AD55" s="276">
        <f t="shared" si="49"/>
        <v>7012</v>
      </c>
      <c r="AE55" s="228">
        <f t="shared" si="49"/>
        <v>734</v>
      </c>
      <c r="AF55" s="228">
        <f t="shared" si="49"/>
        <v>0</v>
      </c>
      <c r="AG55" s="228">
        <f t="shared" si="49"/>
        <v>90</v>
      </c>
      <c r="AH55" s="228">
        <f t="shared" si="49"/>
        <v>0</v>
      </c>
      <c r="AI55" s="228">
        <f t="shared" si="49"/>
        <v>0</v>
      </c>
      <c r="AJ55" s="228">
        <f t="shared" si="49"/>
        <v>0</v>
      </c>
      <c r="AK55" s="228">
        <f t="shared" si="49"/>
        <v>0</v>
      </c>
      <c r="AL55" s="228">
        <f>AL56+AL69+AL75</f>
        <v>41231</v>
      </c>
      <c r="AM55" s="228">
        <f t="shared" si="49"/>
        <v>29690</v>
      </c>
      <c r="AN55" s="228">
        <f>AN56+AN69+AN75</f>
        <v>3182</v>
      </c>
      <c r="AO55" s="228">
        <f t="shared" si="49"/>
        <v>2826</v>
      </c>
      <c r="AP55" s="228">
        <f>AP56+AP69+AP75</f>
        <v>295</v>
      </c>
      <c r="AQ55" s="228">
        <f t="shared" si="49"/>
        <v>8263</v>
      </c>
      <c r="AR55" s="228">
        <f t="shared" si="49"/>
        <v>7645</v>
      </c>
      <c r="AS55" s="228">
        <f t="shared" si="49"/>
        <v>618</v>
      </c>
      <c r="AT55" s="228">
        <f t="shared" si="49"/>
        <v>580</v>
      </c>
      <c r="AU55" s="228">
        <f t="shared" si="49"/>
        <v>38</v>
      </c>
      <c r="AV55" s="228">
        <f>AV56+AV69+AV75</f>
        <v>11668</v>
      </c>
      <c r="AW55" s="228">
        <f t="shared" si="49"/>
        <v>10437</v>
      </c>
      <c r="AX55" s="228">
        <f t="shared" si="49"/>
        <v>1231</v>
      </c>
      <c r="AY55" s="228">
        <f t="shared" si="49"/>
        <v>1039</v>
      </c>
      <c r="AZ55" s="228">
        <f t="shared" si="49"/>
        <v>131</v>
      </c>
      <c r="BA55" s="228">
        <f>BA56+BA69+BA75</f>
        <v>12655</v>
      </c>
      <c r="BB55" s="228">
        <f t="shared" si="49"/>
        <v>11608</v>
      </c>
      <c r="BC55" s="228">
        <f t="shared" si="49"/>
        <v>1047</v>
      </c>
      <c r="BD55" s="228">
        <f t="shared" si="49"/>
        <v>1207</v>
      </c>
      <c r="BE55" s="228">
        <f t="shared" si="49"/>
        <v>126</v>
      </c>
      <c r="BF55" s="228">
        <f t="shared" si="49"/>
        <v>0</v>
      </c>
      <c r="BG55" s="228">
        <f t="shared" si="49"/>
        <v>0</v>
      </c>
    </row>
    <row r="56" spans="1:59" s="232" customFormat="1" ht="17.25" customHeight="1" x14ac:dyDescent="0.15">
      <c r="A56" s="231">
        <v>1</v>
      </c>
      <c r="B56" s="234" t="s">
        <v>83</v>
      </c>
      <c r="C56" s="227">
        <f>C57+C60</f>
        <v>75721.342503198204</v>
      </c>
      <c r="D56" s="227">
        <f t="shared" ref="D56:BG56" si="50">D57+D60</f>
        <v>68839.342503198204</v>
      </c>
      <c r="E56" s="227">
        <f t="shared" si="50"/>
        <v>6882</v>
      </c>
      <c r="F56" s="227">
        <f t="shared" si="50"/>
        <v>2816</v>
      </c>
      <c r="G56" s="227">
        <f t="shared" si="50"/>
        <v>4066</v>
      </c>
      <c r="H56" s="227">
        <f>H57+H60</f>
        <v>16925</v>
      </c>
      <c r="I56" s="227">
        <f t="shared" si="50"/>
        <v>15386</v>
      </c>
      <c r="J56" s="227">
        <f t="shared" si="14"/>
        <v>1539</v>
      </c>
      <c r="K56" s="227">
        <f t="shared" si="50"/>
        <v>653</v>
      </c>
      <c r="L56" s="227">
        <f t="shared" si="50"/>
        <v>886</v>
      </c>
      <c r="M56" s="227">
        <f t="shared" si="50"/>
        <v>27639.342503198208</v>
      </c>
      <c r="N56" s="227">
        <f t="shared" si="50"/>
        <v>25127.342503198208</v>
      </c>
      <c r="O56" s="227">
        <f t="shared" si="50"/>
        <v>2512</v>
      </c>
      <c r="P56" s="227">
        <f t="shared" si="50"/>
        <v>920</v>
      </c>
      <c r="Q56" s="227">
        <f t="shared" si="50"/>
        <v>1592</v>
      </c>
      <c r="R56" s="227">
        <f t="shared" si="50"/>
        <v>31157</v>
      </c>
      <c r="S56" s="227">
        <f t="shared" si="50"/>
        <v>28326</v>
      </c>
      <c r="T56" s="227">
        <f t="shared" si="50"/>
        <v>2831</v>
      </c>
      <c r="U56" s="227">
        <f t="shared" si="50"/>
        <v>1243</v>
      </c>
      <c r="V56" s="227">
        <f t="shared" si="50"/>
        <v>1588</v>
      </c>
      <c r="W56" s="228">
        <f t="shared" si="50"/>
        <v>7999</v>
      </c>
      <c r="X56" s="228">
        <f t="shared" si="50"/>
        <v>6702</v>
      </c>
      <c r="Y56" s="228">
        <f t="shared" si="50"/>
        <v>1297</v>
      </c>
      <c r="Z56" s="235">
        <f t="shared" si="3"/>
        <v>3941</v>
      </c>
      <c r="AA56" s="276">
        <f>AA57+AA60</f>
        <v>3378</v>
      </c>
      <c r="AB56" s="228">
        <f t="shared" si="50"/>
        <v>563</v>
      </c>
      <c r="AC56" s="228">
        <f t="shared" si="50"/>
        <v>4058</v>
      </c>
      <c r="AD56" s="276">
        <f t="shared" si="50"/>
        <v>3324</v>
      </c>
      <c r="AE56" s="228">
        <f t="shared" si="50"/>
        <v>734</v>
      </c>
      <c r="AF56" s="228">
        <f t="shared" si="50"/>
        <v>0</v>
      </c>
      <c r="AG56" s="228">
        <f t="shared" si="50"/>
        <v>0</v>
      </c>
      <c r="AH56" s="228">
        <f t="shared" si="50"/>
        <v>0</v>
      </c>
      <c r="AI56" s="228">
        <f t="shared" si="50"/>
        <v>0</v>
      </c>
      <c r="AJ56" s="228">
        <f t="shared" si="50"/>
        <v>0</v>
      </c>
      <c r="AK56" s="228">
        <f t="shared" si="50"/>
        <v>0</v>
      </c>
      <c r="AL56" s="228">
        <f t="shared" si="50"/>
        <v>32990</v>
      </c>
      <c r="AM56" s="228">
        <f t="shared" si="50"/>
        <v>22459</v>
      </c>
      <c r="AN56" s="228">
        <f>AN57+AN60</f>
        <v>2172</v>
      </c>
      <c r="AO56" s="228">
        <f t="shared" si="50"/>
        <v>1960</v>
      </c>
      <c r="AP56" s="228">
        <f t="shared" si="50"/>
        <v>212</v>
      </c>
      <c r="AQ56" s="228">
        <f t="shared" si="50"/>
        <v>6009</v>
      </c>
      <c r="AR56" s="228">
        <f t="shared" si="50"/>
        <v>5610</v>
      </c>
      <c r="AS56" s="228">
        <f t="shared" si="50"/>
        <v>399</v>
      </c>
      <c r="AT56" s="228">
        <f t="shared" si="50"/>
        <v>372</v>
      </c>
      <c r="AU56" s="228">
        <f t="shared" si="50"/>
        <v>27</v>
      </c>
      <c r="AV56" s="228">
        <f>AV57+AV60</f>
        <v>8111</v>
      </c>
      <c r="AW56" s="228">
        <f t="shared" si="50"/>
        <v>7489</v>
      </c>
      <c r="AX56" s="228">
        <f t="shared" si="50"/>
        <v>622</v>
      </c>
      <c r="AY56" s="228">
        <f t="shared" si="50"/>
        <v>526</v>
      </c>
      <c r="AZ56" s="228">
        <f t="shared" si="50"/>
        <v>96</v>
      </c>
      <c r="BA56" s="228">
        <f t="shared" si="50"/>
        <v>10225</v>
      </c>
      <c r="BB56" s="228">
        <f t="shared" si="50"/>
        <v>9360</v>
      </c>
      <c r="BC56" s="228">
        <f t="shared" si="50"/>
        <v>865</v>
      </c>
      <c r="BD56" s="228">
        <f t="shared" si="50"/>
        <v>1062</v>
      </c>
      <c r="BE56" s="228">
        <f t="shared" si="50"/>
        <v>89</v>
      </c>
      <c r="BF56" s="228">
        <f t="shared" si="50"/>
        <v>0</v>
      </c>
      <c r="BG56" s="228">
        <f t="shared" si="50"/>
        <v>0</v>
      </c>
    </row>
    <row r="57" spans="1:59" s="232" customFormat="1" ht="12" customHeight="1" x14ac:dyDescent="0.15">
      <c r="A57" s="233" t="s">
        <v>57</v>
      </c>
      <c r="B57" s="234" t="str">
        <f>B32</f>
        <v>Các Sở, ban, ngành</v>
      </c>
      <c r="C57" s="227">
        <f>C58+C59</f>
        <v>12935</v>
      </c>
      <c r="D57" s="227">
        <f t="shared" ref="D57:BG57" si="51">D58+D59</f>
        <v>11758</v>
      </c>
      <c r="E57" s="227">
        <f t="shared" si="51"/>
        <v>1177</v>
      </c>
      <c r="F57" s="227">
        <f t="shared" si="51"/>
        <v>1177</v>
      </c>
      <c r="G57" s="227">
        <f t="shared" si="51"/>
        <v>0</v>
      </c>
      <c r="H57" s="227">
        <f t="shared" si="51"/>
        <v>3386</v>
      </c>
      <c r="I57" s="227">
        <f t="shared" si="51"/>
        <v>3078</v>
      </c>
      <c r="J57" s="227">
        <f t="shared" si="14"/>
        <v>308</v>
      </c>
      <c r="K57" s="227">
        <f t="shared" si="51"/>
        <v>308</v>
      </c>
      <c r="L57" s="227">
        <f t="shared" si="51"/>
        <v>0</v>
      </c>
      <c r="M57" s="227">
        <f t="shared" si="51"/>
        <v>3317</v>
      </c>
      <c r="N57" s="227">
        <f t="shared" si="51"/>
        <v>3015</v>
      </c>
      <c r="O57" s="227">
        <f t="shared" si="51"/>
        <v>302</v>
      </c>
      <c r="P57" s="227">
        <f t="shared" si="51"/>
        <v>302</v>
      </c>
      <c r="Q57" s="227">
        <f t="shared" si="51"/>
        <v>0</v>
      </c>
      <c r="R57" s="227">
        <f t="shared" si="51"/>
        <v>6232</v>
      </c>
      <c r="S57" s="227">
        <f t="shared" si="51"/>
        <v>5665</v>
      </c>
      <c r="T57" s="227">
        <f t="shared" si="51"/>
        <v>567</v>
      </c>
      <c r="U57" s="227">
        <f t="shared" si="51"/>
        <v>567</v>
      </c>
      <c r="V57" s="227">
        <f t="shared" si="51"/>
        <v>0</v>
      </c>
      <c r="W57" s="228">
        <f t="shared" si="51"/>
        <v>859</v>
      </c>
      <c r="X57" s="228">
        <f t="shared" si="51"/>
        <v>0</v>
      </c>
      <c r="Y57" s="228">
        <f t="shared" si="51"/>
        <v>859</v>
      </c>
      <c r="Z57" s="235">
        <f t="shared" si="3"/>
        <v>168</v>
      </c>
      <c r="AA57" s="276">
        <f>AA58+AA59</f>
        <v>0</v>
      </c>
      <c r="AB57" s="228">
        <f t="shared" si="51"/>
        <v>168</v>
      </c>
      <c r="AC57" s="228">
        <f t="shared" si="51"/>
        <v>691</v>
      </c>
      <c r="AD57" s="276">
        <f t="shared" si="51"/>
        <v>0</v>
      </c>
      <c r="AE57" s="228">
        <f t="shared" si="51"/>
        <v>691</v>
      </c>
      <c r="AF57" s="228">
        <f t="shared" si="51"/>
        <v>0</v>
      </c>
      <c r="AG57" s="228">
        <f t="shared" si="51"/>
        <v>0</v>
      </c>
      <c r="AH57" s="228">
        <f t="shared" si="51"/>
        <v>0</v>
      </c>
      <c r="AI57" s="228">
        <f t="shared" si="51"/>
        <v>0</v>
      </c>
      <c r="AJ57" s="228">
        <f t="shared" si="51"/>
        <v>0</v>
      </c>
      <c r="AK57" s="228">
        <f t="shared" si="51"/>
        <v>0</v>
      </c>
      <c r="AL57" s="228">
        <f t="shared" si="51"/>
        <v>10000</v>
      </c>
      <c r="AM57" s="228">
        <f t="shared" si="51"/>
        <v>8823</v>
      </c>
      <c r="AN57" s="228">
        <f t="shared" si="51"/>
        <v>1177</v>
      </c>
      <c r="AO57" s="228">
        <f t="shared" si="51"/>
        <v>1177</v>
      </c>
      <c r="AP57" s="228">
        <f t="shared" si="51"/>
        <v>0</v>
      </c>
      <c r="AQ57" s="228">
        <f t="shared" si="51"/>
        <v>3219</v>
      </c>
      <c r="AR57" s="228">
        <f t="shared" si="51"/>
        <v>2911</v>
      </c>
      <c r="AS57" s="228">
        <f t="shared" si="51"/>
        <v>308</v>
      </c>
      <c r="AT57" s="228">
        <f t="shared" si="51"/>
        <v>308</v>
      </c>
      <c r="AU57" s="228">
        <f t="shared" si="51"/>
        <v>0</v>
      </c>
      <c r="AV57" s="228">
        <f t="shared" si="51"/>
        <v>2653</v>
      </c>
      <c r="AW57" s="228">
        <f t="shared" si="51"/>
        <v>2351</v>
      </c>
      <c r="AX57" s="228">
        <f t="shared" si="51"/>
        <v>302</v>
      </c>
      <c r="AY57" s="228">
        <f t="shared" si="51"/>
        <v>302</v>
      </c>
      <c r="AZ57" s="228">
        <f t="shared" si="51"/>
        <v>0</v>
      </c>
      <c r="BA57" s="228">
        <f t="shared" si="51"/>
        <v>4128</v>
      </c>
      <c r="BB57" s="228">
        <f t="shared" si="51"/>
        <v>3561</v>
      </c>
      <c r="BC57" s="228">
        <f t="shared" si="51"/>
        <v>567</v>
      </c>
      <c r="BD57" s="228">
        <f t="shared" si="51"/>
        <v>567</v>
      </c>
      <c r="BE57" s="228">
        <f t="shared" si="51"/>
        <v>0</v>
      </c>
      <c r="BF57" s="228">
        <f t="shared" si="51"/>
        <v>0</v>
      </c>
      <c r="BG57" s="228">
        <f t="shared" si="51"/>
        <v>0</v>
      </c>
    </row>
    <row r="58" spans="1:59" s="230" customFormat="1" ht="12" customHeight="1" x14ac:dyDescent="0.15">
      <c r="A58" s="237" t="s">
        <v>84</v>
      </c>
      <c r="B58" s="246" t="s">
        <v>94</v>
      </c>
      <c r="C58" s="239">
        <f>D58+E58</f>
        <v>12935</v>
      </c>
      <c r="D58" s="239">
        <f t="shared" si="7"/>
        <v>11758</v>
      </c>
      <c r="E58" s="239">
        <f t="shared" si="8"/>
        <v>1177</v>
      </c>
      <c r="F58" s="239">
        <f t="shared" si="9"/>
        <v>1177</v>
      </c>
      <c r="G58" s="239">
        <f t="shared" si="10"/>
        <v>0</v>
      </c>
      <c r="H58" s="240">
        <f t="shared" ref="H58:H84" si="52">I58+J58</f>
        <v>3386</v>
      </c>
      <c r="I58" s="240">
        <v>3078</v>
      </c>
      <c r="J58" s="239">
        <f t="shared" si="14"/>
        <v>308</v>
      </c>
      <c r="K58" s="241">
        <v>308</v>
      </c>
      <c r="L58" s="241"/>
      <c r="M58" s="240">
        <f t="shared" si="11"/>
        <v>3317</v>
      </c>
      <c r="N58" s="240">
        <v>3015</v>
      </c>
      <c r="O58" s="240">
        <f t="shared" si="12"/>
        <v>302</v>
      </c>
      <c r="P58" s="240">
        <v>302</v>
      </c>
      <c r="Q58" s="240"/>
      <c r="R58" s="240">
        <f t="shared" si="13"/>
        <v>6232</v>
      </c>
      <c r="S58" s="240">
        <v>5665</v>
      </c>
      <c r="T58" s="241">
        <f t="shared" ref="T58:T84" si="53">U58+V58</f>
        <v>567</v>
      </c>
      <c r="U58" s="240">
        <v>567</v>
      </c>
      <c r="V58" s="240"/>
      <c r="W58" s="242">
        <f t="shared" ref="W58:W59" si="54">X58+Y58</f>
        <v>859</v>
      </c>
      <c r="X58" s="242">
        <f>AA58+AD58+AG58</f>
        <v>0</v>
      </c>
      <c r="Y58" s="242">
        <f>AB58+AE58+AH59</f>
        <v>859</v>
      </c>
      <c r="Z58" s="242">
        <f>AA58+AB58</f>
        <v>168</v>
      </c>
      <c r="AA58" s="295">
        <v>0</v>
      </c>
      <c r="AB58" s="242">
        <v>168</v>
      </c>
      <c r="AC58" s="242">
        <f>AD58+AE58</f>
        <v>691</v>
      </c>
      <c r="AD58" s="295">
        <v>0</v>
      </c>
      <c r="AE58" s="242">
        <v>691</v>
      </c>
      <c r="AF58" s="242"/>
      <c r="AG58" s="242"/>
      <c r="AH58" s="242"/>
      <c r="AI58" s="243"/>
      <c r="AJ58" s="242"/>
      <c r="AK58" s="242"/>
      <c r="AL58" s="242">
        <f>AM58+AN58</f>
        <v>10000</v>
      </c>
      <c r="AM58" s="242">
        <f>AR58+AW58+BB58</f>
        <v>8823</v>
      </c>
      <c r="AN58" s="242">
        <f>AS58+AX58+BD58</f>
        <v>1177</v>
      </c>
      <c r="AO58" s="242">
        <f>AT58+AY58+BD58</f>
        <v>1177</v>
      </c>
      <c r="AP58" s="228">
        <v>0</v>
      </c>
      <c r="AQ58" s="242">
        <f>AR58+AS58</f>
        <v>3219</v>
      </c>
      <c r="AR58" s="242">
        <v>2911</v>
      </c>
      <c r="AS58" s="242">
        <v>308</v>
      </c>
      <c r="AT58" s="242">
        <v>308</v>
      </c>
      <c r="AU58" s="242">
        <v>0</v>
      </c>
      <c r="AV58" s="242">
        <f>AW58+AX58</f>
        <v>2653</v>
      </c>
      <c r="AW58" s="242">
        <v>2351</v>
      </c>
      <c r="AX58" s="242">
        <v>302</v>
      </c>
      <c r="AY58" s="242">
        <v>302</v>
      </c>
      <c r="AZ58" s="242">
        <v>0</v>
      </c>
      <c r="BA58" s="242">
        <f>BB58+BC58</f>
        <v>4128</v>
      </c>
      <c r="BB58" s="242">
        <v>3561</v>
      </c>
      <c r="BC58" s="242">
        <v>567</v>
      </c>
      <c r="BD58" s="242">
        <v>567</v>
      </c>
      <c r="BE58" s="242">
        <v>0</v>
      </c>
      <c r="BF58" s="242"/>
      <c r="BG58" s="242"/>
    </row>
    <row r="59" spans="1:59" s="230" customFormat="1" ht="19.5" customHeight="1" x14ac:dyDescent="0.15">
      <c r="A59" s="237" t="s">
        <v>87</v>
      </c>
      <c r="B59" s="246" t="s">
        <v>85</v>
      </c>
      <c r="C59" s="239">
        <f t="shared" si="6"/>
        <v>0</v>
      </c>
      <c r="D59" s="239">
        <f t="shared" si="7"/>
        <v>0</v>
      </c>
      <c r="E59" s="239">
        <f t="shared" si="8"/>
        <v>0</v>
      </c>
      <c r="F59" s="239">
        <f t="shared" si="9"/>
        <v>0</v>
      </c>
      <c r="G59" s="239">
        <f t="shared" si="10"/>
        <v>0</v>
      </c>
      <c r="H59" s="240">
        <f t="shared" si="52"/>
        <v>0</v>
      </c>
      <c r="I59" s="240"/>
      <c r="J59" s="239">
        <f t="shared" si="14"/>
        <v>0</v>
      </c>
      <c r="K59" s="241"/>
      <c r="L59" s="241"/>
      <c r="M59" s="240">
        <f t="shared" si="11"/>
        <v>0</v>
      </c>
      <c r="N59" s="240"/>
      <c r="O59" s="240">
        <f t="shared" si="12"/>
        <v>0</v>
      </c>
      <c r="P59" s="240"/>
      <c r="Q59" s="240"/>
      <c r="R59" s="240">
        <f t="shared" si="13"/>
        <v>0</v>
      </c>
      <c r="S59" s="240"/>
      <c r="T59" s="241">
        <f t="shared" si="53"/>
        <v>0</v>
      </c>
      <c r="U59" s="240"/>
      <c r="V59" s="240"/>
      <c r="W59" s="242">
        <f t="shared" si="54"/>
        <v>0</v>
      </c>
      <c r="X59" s="242">
        <f>AA59+AD59+AG59</f>
        <v>0</v>
      </c>
      <c r="Y59" s="242">
        <f>AB59+AE59+AH60</f>
        <v>0</v>
      </c>
      <c r="Z59" s="235">
        <f t="shared" si="3"/>
        <v>0</v>
      </c>
      <c r="AA59" s="295">
        <v>0</v>
      </c>
      <c r="AB59" s="242">
        <v>0</v>
      </c>
      <c r="AC59" s="242"/>
      <c r="AD59" s="295">
        <v>0</v>
      </c>
      <c r="AE59" s="242"/>
      <c r="AF59" s="242"/>
      <c r="AG59" s="242"/>
      <c r="AH59" s="242"/>
      <c r="AI59" s="243"/>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row>
    <row r="60" spans="1:59" s="232" customFormat="1" ht="12" customHeight="1" x14ac:dyDescent="0.15">
      <c r="A60" s="233" t="s">
        <v>57</v>
      </c>
      <c r="B60" s="234" t="str">
        <f>B34</f>
        <v>Phân cấp cho cấp huyện</v>
      </c>
      <c r="C60" s="227">
        <f>SUM(C61:C68)</f>
        <v>62786.342503198204</v>
      </c>
      <c r="D60" s="227">
        <f t="shared" ref="D60:BG60" si="55">SUM(D61:D68)</f>
        <v>57081.342503198204</v>
      </c>
      <c r="E60" s="227">
        <f t="shared" si="55"/>
        <v>5705</v>
      </c>
      <c r="F60" s="227">
        <f t="shared" si="55"/>
        <v>1639</v>
      </c>
      <c r="G60" s="227">
        <f t="shared" si="55"/>
        <v>4066</v>
      </c>
      <c r="H60" s="227">
        <f t="shared" si="55"/>
        <v>13539</v>
      </c>
      <c r="I60" s="227">
        <f t="shared" si="55"/>
        <v>12308</v>
      </c>
      <c r="J60" s="227">
        <f t="shared" si="14"/>
        <v>1231</v>
      </c>
      <c r="K60" s="227">
        <f t="shared" si="55"/>
        <v>345</v>
      </c>
      <c r="L60" s="227">
        <f t="shared" si="55"/>
        <v>886</v>
      </c>
      <c r="M60" s="227">
        <f t="shared" si="55"/>
        <v>24322.342503198208</v>
      </c>
      <c r="N60" s="227">
        <f t="shared" si="55"/>
        <v>22112.342503198208</v>
      </c>
      <c r="O60" s="227">
        <f t="shared" si="55"/>
        <v>2210</v>
      </c>
      <c r="P60" s="227">
        <f t="shared" si="55"/>
        <v>618</v>
      </c>
      <c r="Q60" s="227">
        <f t="shared" si="55"/>
        <v>1592</v>
      </c>
      <c r="R60" s="227">
        <f>SUM(R61:R68)</f>
        <v>24925</v>
      </c>
      <c r="S60" s="227">
        <f t="shared" si="55"/>
        <v>22661</v>
      </c>
      <c r="T60" s="227">
        <f t="shared" si="55"/>
        <v>2264</v>
      </c>
      <c r="U60" s="227">
        <f t="shared" si="55"/>
        <v>676</v>
      </c>
      <c r="V60" s="227">
        <f t="shared" si="55"/>
        <v>1588</v>
      </c>
      <c r="W60" s="228">
        <f t="shared" si="55"/>
        <v>7140</v>
      </c>
      <c r="X60" s="228">
        <f t="shared" si="55"/>
        <v>6702</v>
      </c>
      <c r="Y60" s="228">
        <f t="shared" si="55"/>
        <v>438</v>
      </c>
      <c r="Z60" s="235">
        <f t="shared" si="3"/>
        <v>3773</v>
      </c>
      <c r="AA60" s="276">
        <f>SUM(AA61:AA68)</f>
        <v>3378</v>
      </c>
      <c r="AB60" s="228">
        <f t="shared" si="55"/>
        <v>395</v>
      </c>
      <c r="AC60" s="228">
        <f t="shared" si="55"/>
        <v>3367</v>
      </c>
      <c r="AD60" s="276">
        <f t="shared" si="55"/>
        <v>3324</v>
      </c>
      <c r="AE60" s="228">
        <f t="shared" si="55"/>
        <v>43</v>
      </c>
      <c r="AF60" s="228">
        <f t="shared" si="55"/>
        <v>0</v>
      </c>
      <c r="AG60" s="228">
        <f t="shared" si="55"/>
        <v>0</v>
      </c>
      <c r="AH60" s="228">
        <f t="shared" si="55"/>
        <v>0</v>
      </c>
      <c r="AI60" s="228">
        <f t="shared" si="55"/>
        <v>0</v>
      </c>
      <c r="AJ60" s="228">
        <f t="shared" si="55"/>
        <v>0</v>
      </c>
      <c r="AK60" s="228">
        <f t="shared" si="55"/>
        <v>0</v>
      </c>
      <c r="AL60" s="228">
        <f t="shared" si="55"/>
        <v>22990</v>
      </c>
      <c r="AM60" s="228">
        <f t="shared" si="55"/>
        <v>13636</v>
      </c>
      <c r="AN60" s="228">
        <f t="shared" si="55"/>
        <v>995</v>
      </c>
      <c r="AO60" s="228">
        <f t="shared" si="55"/>
        <v>783</v>
      </c>
      <c r="AP60" s="228">
        <f t="shared" si="55"/>
        <v>212</v>
      </c>
      <c r="AQ60" s="228">
        <f t="shared" si="55"/>
        <v>2790</v>
      </c>
      <c r="AR60" s="228">
        <f t="shared" si="55"/>
        <v>2699</v>
      </c>
      <c r="AS60" s="228">
        <f t="shared" si="55"/>
        <v>91</v>
      </c>
      <c r="AT60" s="228">
        <f t="shared" si="55"/>
        <v>64</v>
      </c>
      <c r="AU60" s="228">
        <f t="shared" si="55"/>
        <v>27</v>
      </c>
      <c r="AV60" s="228">
        <f t="shared" si="55"/>
        <v>5458</v>
      </c>
      <c r="AW60" s="228">
        <f t="shared" si="55"/>
        <v>5138</v>
      </c>
      <c r="AX60" s="228">
        <f t="shared" si="55"/>
        <v>320</v>
      </c>
      <c r="AY60" s="228">
        <f t="shared" si="55"/>
        <v>224</v>
      </c>
      <c r="AZ60" s="228">
        <f t="shared" si="55"/>
        <v>96</v>
      </c>
      <c r="BA60" s="228">
        <f t="shared" si="55"/>
        <v>6097</v>
      </c>
      <c r="BB60" s="228">
        <f t="shared" si="55"/>
        <v>5799</v>
      </c>
      <c r="BC60" s="228">
        <f t="shared" si="55"/>
        <v>298</v>
      </c>
      <c r="BD60" s="228">
        <f t="shared" si="55"/>
        <v>495</v>
      </c>
      <c r="BE60" s="228">
        <f t="shared" si="55"/>
        <v>89</v>
      </c>
      <c r="BF60" s="228">
        <f t="shared" si="55"/>
        <v>0</v>
      </c>
      <c r="BG60" s="228">
        <f t="shared" si="55"/>
        <v>0</v>
      </c>
    </row>
    <row r="61" spans="1:59" s="230" customFormat="1" ht="12" customHeight="1" x14ac:dyDescent="0.15">
      <c r="A61" s="237" t="s">
        <v>84</v>
      </c>
      <c r="B61" s="248" t="s">
        <v>86</v>
      </c>
      <c r="C61" s="239">
        <f t="shared" si="6"/>
        <v>8598.3425031982079</v>
      </c>
      <c r="D61" s="239">
        <f t="shared" si="7"/>
        <v>7817.3425031982088</v>
      </c>
      <c r="E61" s="239">
        <f t="shared" si="8"/>
        <v>781</v>
      </c>
      <c r="F61" s="239">
        <f t="shared" si="9"/>
        <v>233</v>
      </c>
      <c r="G61" s="239">
        <f t="shared" si="10"/>
        <v>548</v>
      </c>
      <c r="H61" s="240">
        <f t="shared" si="52"/>
        <v>1808</v>
      </c>
      <c r="I61" s="240">
        <v>1643</v>
      </c>
      <c r="J61" s="239">
        <f t="shared" si="14"/>
        <v>165</v>
      </c>
      <c r="K61" s="241">
        <v>49</v>
      </c>
      <c r="L61" s="241">
        <v>116</v>
      </c>
      <c r="M61" s="240">
        <f t="shared" si="11"/>
        <v>3240.3425031982088</v>
      </c>
      <c r="N61" s="240">
        <v>2946.3425031982088</v>
      </c>
      <c r="O61" s="240">
        <f t="shared" si="12"/>
        <v>294</v>
      </c>
      <c r="P61" s="240">
        <v>88</v>
      </c>
      <c r="Q61" s="240">
        <v>206</v>
      </c>
      <c r="R61" s="240">
        <f t="shared" si="13"/>
        <v>3550</v>
      </c>
      <c r="S61" s="240">
        <v>3228</v>
      </c>
      <c r="T61" s="241">
        <f t="shared" si="53"/>
        <v>322</v>
      </c>
      <c r="U61" s="240">
        <v>96</v>
      </c>
      <c r="V61" s="240">
        <v>226</v>
      </c>
      <c r="W61" s="242">
        <f t="shared" ref="W61:W68" si="56">X61+Y61</f>
        <v>4141</v>
      </c>
      <c r="X61" s="242">
        <f t="shared" ref="X61:X67" si="57">AA61+AD61+AG61</f>
        <v>3966</v>
      </c>
      <c r="Y61" s="242">
        <f t="shared" ref="Y61:Y68" si="58">AB61+AE61+AH62</f>
        <v>175</v>
      </c>
      <c r="Z61" s="242">
        <f t="shared" si="3"/>
        <v>1808</v>
      </c>
      <c r="AA61" s="295">
        <v>1643</v>
      </c>
      <c r="AB61" s="242">
        <v>165</v>
      </c>
      <c r="AC61" s="242">
        <f>AD61+AE61</f>
        <v>2333</v>
      </c>
      <c r="AD61" s="295">
        <v>2323</v>
      </c>
      <c r="AE61" s="242">
        <v>10</v>
      </c>
      <c r="AF61" s="242"/>
      <c r="AG61" s="242"/>
      <c r="AH61" s="242"/>
      <c r="AI61" s="243"/>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row>
    <row r="62" spans="1:59" s="230" customFormat="1" ht="12" customHeight="1" x14ac:dyDescent="0.15">
      <c r="A62" s="237" t="s">
        <v>87</v>
      </c>
      <c r="B62" s="238" t="s">
        <v>60</v>
      </c>
      <c r="C62" s="239">
        <f t="shared" si="6"/>
        <v>7602</v>
      </c>
      <c r="D62" s="239">
        <f t="shared" si="7"/>
        <v>6911</v>
      </c>
      <c r="E62" s="239">
        <f t="shared" si="8"/>
        <v>691</v>
      </c>
      <c r="F62" s="239">
        <f t="shared" si="9"/>
        <v>0</v>
      </c>
      <c r="G62" s="239">
        <f t="shared" si="10"/>
        <v>691</v>
      </c>
      <c r="H62" s="240">
        <f t="shared" si="52"/>
        <v>1650</v>
      </c>
      <c r="I62" s="240">
        <v>1500</v>
      </c>
      <c r="J62" s="239">
        <f t="shared" si="14"/>
        <v>150</v>
      </c>
      <c r="K62" s="241"/>
      <c r="L62" s="241">
        <v>150</v>
      </c>
      <c r="M62" s="240">
        <f t="shared" si="11"/>
        <v>2971</v>
      </c>
      <c r="N62" s="240">
        <v>2701</v>
      </c>
      <c r="O62" s="240">
        <f t="shared" si="12"/>
        <v>270</v>
      </c>
      <c r="P62" s="240"/>
      <c r="Q62" s="240">
        <v>270</v>
      </c>
      <c r="R62" s="240">
        <f t="shared" si="13"/>
        <v>2981</v>
      </c>
      <c r="S62" s="240">
        <v>2710</v>
      </c>
      <c r="T62" s="241">
        <f t="shared" si="53"/>
        <v>271</v>
      </c>
      <c r="U62" s="240">
        <v>0</v>
      </c>
      <c r="V62" s="240">
        <v>271</v>
      </c>
      <c r="W62" s="242">
        <f t="shared" si="56"/>
        <v>478</v>
      </c>
      <c r="X62" s="242">
        <f t="shared" si="57"/>
        <v>467</v>
      </c>
      <c r="Y62" s="242">
        <f t="shared" si="58"/>
        <v>11</v>
      </c>
      <c r="Z62" s="242">
        <f t="shared" si="3"/>
        <v>266</v>
      </c>
      <c r="AA62" s="295">
        <v>266</v>
      </c>
      <c r="AB62" s="242">
        <v>0</v>
      </c>
      <c r="AC62" s="242">
        <f t="shared" ref="AC62:AC68" si="59">AD62+AE62</f>
        <v>212</v>
      </c>
      <c r="AD62" s="295">
        <v>201</v>
      </c>
      <c r="AE62" s="242">
        <v>11</v>
      </c>
      <c r="AF62" s="242"/>
      <c r="AG62" s="242"/>
      <c r="AH62" s="242"/>
      <c r="AI62" s="243"/>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row>
    <row r="63" spans="1:59" s="230" customFormat="1" ht="12" customHeight="1" x14ac:dyDescent="0.15">
      <c r="A63" s="237" t="s">
        <v>88</v>
      </c>
      <c r="B63" s="238" t="s">
        <v>61</v>
      </c>
      <c r="C63" s="239">
        <f t="shared" si="6"/>
        <v>8306</v>
      </c>
      <c r="D63" s="239">
        <f t="shared" si="7"/>
        <v>7551</v>
      </c>
      <c r="E63" s="239">
        <f t="shared" si="8"/>
        <v>755</v>
      </c>
      <c r="F63" s="239">
        <f t="shared" si="9"/>
        <v>0</v>
      </c>
      <c r="G63" s="239">
        <f t="shared" si="10"/>
        <v>755</v>
      </c>
      <c r="H63" s="240">
        <f t="shared" si="52"/>
        <v>2291</v>
      </c>
      <c r="I63" s="240">
        <v>2083</v>
      </c>
      <c r="J63" s="239">
        <f t="shared" si="14"/>
        <v>208</v>
      </c>
      <c r="K63" s="241"/>
      <c r="L63" s="241">
        <v>208</v>
      </c>
      <c r="M63" s="240">
        <f t="shared" si="11"/>
        <v>2869</v>
      </c>
      <c r="N63" s="240">
        <v>2608</v>
      </c>
      <c r="O63" s="240">
        <f t="shared" si="12"/>
        <v>261</v>
      </c>
      <c r="P63" s="240"/>
      <c r="Q63" s="240">
        <v>261</v>
      </c>
      <c r="R63" s="240">
        <f t="shared" si="13"/>
        <v>3146</v>
      </c>
      <c r="S63" s="240">
        <v>2860</v>
      </c>
      <c r="T63" s="241">
        <f t="shared" si="53"/>
        <v>286</v>
      </c>
      <c r="U63" s="240">
        <v>0</v>
      </c>
      <c r="V63" s="240">
        <v>286</v>
      </c>
      <c r="W63" s="242">
        <f t="shared" si="56"/>
        <v>502</v>
      </c>
      <c r="X63" s="242">
        <f t="shared" si="57"/>
        <v>272</v>
      </c>
      <c r="Y63" s="242">
        <f t="shared" si="58"/>
        <v>230</v>
      </c>
      <c r="Z63" s="242">
        <f t="shared" si="3"/>
        <v>433</v>
      </c>
      <c r="AA63" s="295">
        <v>225</v>
      </c>
      <c r="AB63" s="242">
        <v>208</v>
      </c>
      <c r="AC63" s="242">
        <f t="shared" si="59"/>
        <v>69</v>
      </c>
      <c r="AD63" s="295">
        <v>47</v>
      </c>
      <c r="AE63" s="242">
        <v>22</v>
      </c>
      <c r="AF63" s="242"/>
      <c r="AG63" s="242"/>
      <c r="AH63" s="242"/>
      <c r="AI63" s="243"/>
      <c r="AJ63" s="242"/>
      <c r="AK63" s="242"/>
      <c r="AL63" s="242">
        <f>AM63+AN63</f>
        <v>6768</v>
      </c>
      <c r="AM63" s="242">
        <f>AR63+AW63+BB63</f>
        <v>6482</v>
      </c>
      <c r="AN63" s="242">
        <f>AO63+AP63</f>
        <v>286</v>
      </c>
      <c r="AO63" s="242">
        <f>AT63+AY63+BD63</f>
        <v>286</v>
      </c>
      <c r="AP63" s="228">
        <f>AU63+AZ63+BE63</f>
        <v>0</v>
      </c>
      <c r="AQ63" s="242">
        <f>AR63+AS63</f>
        <v>1789</v>
      </c>
      <c r="AR63" s="242">
        <v>1789</v>
      </c>
      <c r="AS63" s="242">
        <v>0</v>
      </c>
      <c r="AT63" s="242"/>
      <c r="AU63" s="242"/>
      <c r="AV63" s="242">
        <f>AW63+AX63</f>
        <v>1933</v>
      </c>
      <c r="AW63" s="242">
        <v>1933</v>
      </c>
      <c r="AX63" s="242">
        <v>0</v>
      </c>
      <c r="AY63" s="242"/>
      <c r="AZ63" s="242"/>
      <c r="BA63" s="242">
        <f>BB63+BC63</f>
        <v>2760</v>
      </c>
      <c r="BB63" s="242">
        <v>2760</v>
      </c>
      <c r="BC63" s="242"/>
      <c r="BD63" s="242">
        <v>286</v>
      </c>
      <c r="BE63" s="242"/>
      <c r="BF63" s="242"/>
      <c r="BG63" s="242"/>
    </row>
    <row r="64" spans="1:59" s="230" customFormat="1" ht="12" customHeight="1" x14ac:dyDescent="0.15">
      <c r="A64" s="237" t="s">
        <v>89</v>
      </c>
      <c r="B64" s="238" t="s">
        <v>62</v>
      </c>
      <c r="C64" s="239">
        <f t="shared" si="6"/>
        <v>7218</v>
      </c>
      <c r="D64" s="239">
        <f t="shared" si="7"/>
        <v>6562</v>
      </c>
      <c r="E64" s="239">
        <f t="shared" si="8"/>
        <v>656</v>
      </c>
      <c r="F64" s="239">
        <f t="shared" si="9"/>
        <v>197</v>
      </c>
      <c r="G64" s="239">
        <f t="shared" si="10"/>
        <v>459</v>
      </c>
      <c r="H64" s="240">
        <f t="shared" si="52"/>
        <v>1514</v>
      </c>
      <c r="I64" s="240">
        <v>1376</v>
      </c>
      <c r="J64" s="239">
        <f t="shared" si="14"/>
        <v>138</v>
      </c>
      <c r="K64" s="241">
        <v>42</v>
      </c>
      <c r="L64" s="241">
        <v>96</v>
      </c>
      <c r="M64" s="240">
        <f t="shared" si="11"/>
        <v>2723</v>
      </c>
      <c r="N64" s="240">
        <v>2476</v>
      </c>
      <c r="O64" s="240">
        <f t="shared" si="12"/>
        <v>247</v>
      </c>
      <c r="P64" s="240">
        <v>74</v>
      </c>
      <c r="Q64" s="240">
        <v>173</v>
      </c>
      <c r="R64" s="240">
        <f t="shared" si="13"/>
        <v>2981</v>
      </c>
      <c r="S64" s="240">
        <v>2710</v>
      </c>
      <c r="T64" s="241">
        <f t="shared" si="53"/>
        <v>271</v>
      </c>
      <c r="U64" s="240">
        <v>81</v>
      </c>
      <c r="V64" s="240">
        <v>190</v>
      </c>
      <c r="W64" s="242">
        <f t="shared" si="56"/>
        <v>1016</v>
      </c>
      <c r="X64" s="242">
        <f t="shared" si="57"/>
        <v>1016</v>
      </c>
      <c r="Y64" s="242">
        <f t="shared" si="58"/>
        <v>0</v>
      </c>
      <c r="Z64" s="242">
        <f t="shared" si="3"/>
        <v>681</v>
      </c>
      <c r="AA64" s="295">
        <v>681</v>
      </c>
      <c r="AB64" s="242">
        <v>0</v>
      </c>
      <c r="AC64" s="242">
        <f t="shared" si="59"/>
        <v>335</v>
      </c>
      <c r="AD64" s="295">
        <v>335</v>
      </c>
      <c r="AE64" s="242">
        <v>0</v>
      </c>
      <c r="AF64" s="242"/>
      <c r="AG64" s="242"/>
      <c r="AH64" s="242"/>
      <c r="AI64" s="243"/>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row>
    <row r="65" spans="1:59" s="230" customFormat="1" ht="12" customHeight="1" x14ac:dyDescent="0.15">
      <c r="A65" s="237" t="s">
        <v>90</v>
      </c>
      <c r="B65" s="238" t="s">
        <v>125</v>
      </c>
      <c r="C65" s="239">
        <f t="shared" si="6"/>
        <v>8305</v>
      </c>
      <c r="D65" s="239">
        <f t="shared" si="7"/>
        <v>7550</v>
      </c>
      <c r="E65" s="239">
        <f t="shared" si="8"/>
        <v>755</v>
      </c>
      <c r="F65" s="239">
        <f t="shared" si="9"/>
        <v>0</v>
      </c>
      <c r="G65" s="239">
        <f t="shared" si="10"/>
        <v>755</v>
      </c>
      <c r="H65" s="240">
        <f t="shared" si="52"/>
        <v>2290</v>
      </c>
      <c r="I65" s="240">
        <v>2082</v>
      </c>
      <c r="J65" s="239">
        <f t="shared" si="14"/>
        <v>208</v>
      </c>
      <c r="K65" s="241"/>
      <c r="L65" s="241">
        <v>208</v>
      </c>
      <c r="M65" s="240">
        <f t="shared" si="11"/>
        <v>2869</v>
      </c>
      <c r="N65" s="240">
        <v>2608</v>
      </c>
      <c r="O65" s="240">
        <f t="shared" si="12"/>
        <v>261</v>
      </c>
      <c r="P65" s="240"/>
      <c r="Q65" s="240">
        <v>261</v>
      </c>
      <c r="R65" s="240">
        <f t="shared" si="13"/>
        <v>3146</v>
      </c>
      <c r="S65" s="240">
        <v>2860</v>
      </c>
      <c r="T65" s="241">
        <f t="shared" si="53"/>
        <v>286</v>
      </c>
      <c r="U65" s="240">
        <v>0</v>
      </c>
      <c r="V65" s="240">
        <v>286</v>
      </c>
      <c r="W65" s="242">
        <f t="shared" si="56"/>
        <v>0</v>
      </c>
      <c r="X65" s="242">
        <f t="shared" si="57"/>
        <v>0</v>
      </c>
      <c r="Y65" s="242">
        <f t="shared" si="58"/>
        <v>0</v>
      </c>
      <c r="Z65" s="242">
        <f t="shared" si="3"/>
        <v>0</v>
      </c>
      <c r="AA65" s="295">
        <v>0</v>
      </c>
      <c r="AB65" s="242">
        <v>0</v>
      </c>
      <c r="AC65" s="242">
        <f t="shared" si="59"/>
        <v>0</v>
      </c>
      <c r="AD65" s="295">
        <v>0</v>
      </c>
      <c r="AE65" s="242">
        <v>0</v>
      </c>
      <c r="AF65" s="242"/>
      <c r="AG65" s="242"/>
      <c r="AH65" s="242"/>
      <c r="AI65" s="243"/>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row>
    <row r="66" spans="1:59" s="230" customFormat="1" ht="12" customHeight="1" x14ac:dyDescent="0.15">
      <c r="A66" s="237" t="s">
        <v>91</v>
      </c>
      <c r="B66" s="238" t="s">
        <v>63</v>
      </c>
      <c r="C66" s="239">
        <f t="shared" si="6"/>
        <v>9341</v>
      </c>
      <c r="D66" s="239">
        <f t="shared" si="7"/>
        <v>8493</v>
      </c>
      <c r="E66" s="239">
        <f t="shared" si="8"/>
        <v>848</v>
      </c>
      <c r="F66" s="239">
        <f t="shared" si="9"/>
        <v>594</v>
      </c>
      <c r="G66" s="239">
        <f t="shared" si="10"/>
        <v>254</v>
      </c>
      <c r="H66" s="240">
        <f t="shared" si="52"/>
        <v>1959</v>
      </c>
      <c r="I66" s="240">
        <v>1781</v>
      </c>
      <c r="J66" s="239">
        <f t="shared" si="14"/>
        <v>178</v>
      </c>
      <c r="K66" s="241">
        <v>125</v>
      </c>
      <c r="L66" s="241">
        <v>53</v>
      </c>
      <c r="M66" s="240">
        <f t="shared" si="11"/>
        <v>3525</v>
      </c>
      <c r="N66" s="240">
        <v>3205</v>
      </c>
      <c r="O66" s="240">
        <f t="shared" si="12"/>
        <v>320</v>
      </c>
      <c r="P66" s="240">
        <v>224</v>
      </c>
      <c r="Q66" s="240">
        <v>96</v>
      </c>
      <c r="R66" s="240">
        <f t="shared" si="13"/>
        <v>3857</v>
      </c>
      <c r="S66" s="240">
        <v>3507</v>
      </c>
      <c r="T66" s="241">
        <f t="shared" si="53"/>
        <v>350</v>
      </c>
      <c r="U66" s="240">
        <v>245</v>
      </c>
      <c r="V66" s="240">
        <v>105</v>
      </c>
      <c r="W66" s="242">
        <f t="shared" si="56"/>
        <v>410</v>
      </c>
      <c r="X66" s="242">
        <f t="shared" si="57"/>
        <v>388</v>
      </c>
      <c r="Y66" s="242">
        <f t="shared" si="58"/>
        <v>22</v>
      </c>
      <c r="Z66" s="242">
        <f t="shared" si="3"/>
        <v>410</v>
      </c>
      <c r="AA66" s="295">
        <v>388</v>
      </c>
      <c r="AB66" s="242">
        <v>22</v>
      </c>
      <c r="AC66" s="242">
        <f t="shared" si="59"/>
        <v>0</v>
      </c>
      <c r="AD66" s="295">
        <v>0</v>
      </c>
      <c r="AE66" s="242">
        <v>0</v>
      </c>
      <c r="AF66" s="242"/>
      <c r="AG66" s="242"/>
      <c r="AH66" s="242"/>
      <c r="AI66" s="243"/>
      <c r="AJ66" s="242"/>
      <c r="AK66" s="242"/>
      <c r="AL66" s="242">
        <f>AM66+AN66</f>
        <v>7863</v>
      </c>
      <c r="AM66" s="242">
        <f>AR66+AW66+BB66</f>
        <v>7154</v>
      </c>
      <c r="AN66" s="242">
        <f>AO66+AP66</f>
        <v>709</v>
      </c>
      <c r="AO66" s="242">
        <f>AT66+AY66+BD66</f>
        <v>497</v>
      </c>
      <c r="AP66" s="228">
        <f>AU66+AZ66+BE66</f>
        <v>212</v>
      </c>
      <c r="AQ66" s="242">
        <f>AR66+AS66</f>
        <v>1001</v>
      </c>
      <c r="AR66" s="242">
        <v>910</v>
      </c>
      <c r="AS66" s="242">
        <v>91</v>
      </c>
      <c r="AT66" s="242">
        <v>64</v>
      </c>
      <c r="AU66" s="242">
        <v>27</v>
      </c>
      <c r="AV66" s="242">
        <f>AW66+AX66</f>
        <v>3525</v>
      </c>
      <c r="AW66" s="242">
        <v>3205</v>
      </c>
      <c r="AX66" s="242">
        <v>320</v>
      </c>
      <c r="AY66" s="242">
        <v>224</v>
      </c>
      <c r="AZ66" s="242">
        <v>96</v>
      </c>
      <c r="BA66" s="242">
        <f>BB66+BC66</f>
        <v>3337</v>
      </c>
      <c r="BB66" s="242">
        <v>3039</v>
      </c>
      <c r="BC66" s="242">
        <v>298</v>
      </c>
      <c r="BD66" s="242">
        <v>209</v>
      </c>
      <c r="BE66" s="242">
        <v>89</v>
      </c>
      <c r="BF66" s="242"/>
      <c r="BG66" s="242"/>
    </row>
    <row r="67" spans="1:59" s="275" customFormat="1" ht="12" customHeight="1" x14ac:dyDescent="0.15">
      <c r="A67" s="268" t="s">
        <v>92</v>
      </c>
      <c r="B67" s="269" t="s">
        <v>64</v>
      </c>
      <c r="C67" s="270">
        <f t="shared" si="6"/>
        <v>9670</v>
      </c>
      <c r="D67" s="270">
        <f t="shared" si="7"/>
        <v>8791</v>
      </c>
      <c r="E67" s="270">
        <f t="shared" si="8"/>
        <v>879</v>
      </c>
      <c r="F67" s="270">
        <f t="shared" si="9"/>
        <v>615</v>
      </c>
      <c r="G67" s="270">
        <f t="shared" si="10"/>
        <v>264</v>
      </c>
      <c r="H67" s="271">
        <f t="shared" si="52"/>
        <v>2027</v>
      </c>
      <c r="I67" s="271">
        <v>1843</v>
      </c>
      <c r="J67" s="270">
        <f t="shared" si="14"/>
        <v>184</v>
      </c>
      <c r="K67" s="272">
        <v>129</v>
      </c>
      <c r="L67" s="272">
        <v>55</v>
      </c>
      <c r="M67" s="271">
        <f t="shared" si="11"/>
        <v>3650</v>
      </c>
      <c r="N67" s="271">
        <v>3318</v>
      </c>
      <c r="O67" s="271">
        <f t="shared" si="12"/>
        <v>332</v>
      </c>
      <c r="P67" s="271">
        <v>232</v>
      </c>
      <c r="Q67" s="271">
        <v>100</v>
      </c>
      <c r="R67" s="271">
        <f t="shared" si="13"/>
        <v>3993</v>
      </c>
      <c r="S67" s="271">
        <v>3630</v>
      </c>
      <c r="T67" s="272">
        <f t="shared" si="53"/>
        <v>363</v>
      </c>
      <c r="U67" s="271">
        <v>254</v>
      </c>
      <c r="V67" s="271">
        <v>109</v>
      </c>
      <c r="W67" s="273">
        <f t="shared" si="56"/>
        <v>478</v>
      </c>
      <c r="X67" s="273">
        <f t="shared" si="57"/>
        <v>478</v>
      </c>
      <c r="Y67" s="273">
        <f t="shared" si="58"/>
        <v>0</v>
      </c>
      <c r="Z67" s="273">
        <f t="shared" si="3"/>
        <v>175</v>
      </c>
      <c r="AA67" s="296">
        <v>175</v>
      </c>
      <c r="AB67" s="273">
        <v>0</v>
      </c>
      <c r="AC67" s="273">
        <f t="shared" si="59"/>
        <v>303</v>
      </c>
      <c r="AD67" s="296">
        <v>303</v>
      </c>
      <c r="AE67" s="273">
        <v>0</v>
      </c>
      <c r="AF67" s="273"/>
      <c r="AG67" s="273"/>
      <c r="AH67" s="273"/>
      <c r="AI67" s="274"/>
      <c r="AJ67" s="273"/>
      <c r="AK67" s="273"/>
      <c r="AL67" s="277">
        <v>8359</v>
      </c>
      <c r="AN67" s="273"/>
      <c r="AO67" s="273"/>
      <c r="AP67" s="273"/>
      <c r="AQ67" s="273"/>
      <c r="AR67" s="273"/>
      <c r="AS67" s="273"/>
      <c r="AT67" s="273"/>
      <c r="AU67" s="273"/>
      <c r="AV67" s="273"/>
      <c r="AW67" s="273"/>
      <c r="AX67" s="273"/>
      <c r="AY67" s="273"/>
      <c r="AZ67" s="273"/>
      <c r="BA67" s="273"/>
      <c r="BB67" s="273"/>
      <c r="BC67" s="273"/>
      <c r="BD67" s="273"/>
      <c r="BE67" s="273"/>
      <c r="BF67" s="273"/>
      <c r="BG67" s="273"/>
    </row>
    <row r="68" spans="1:59" s="230" customFormat="1" ht="12" customHeight="1" x14ac:dyDescent="0.15">
      <c r="A68" s="237" t="s">
        <v>96</v>
      </c>
      <c r="B68" s="238" t="s">
        <v>77</v>
      </c>
      <c r="C68" s="239">
        <f t="shared" ref="C68" si="60">D68+E68</f>
        <v>3746</v>
      </c>
      <c r="D68" s="239">
        <f t="shared" ref="D68" si="61">I68+N68+S68</f>
        <v>3406</v>
      </c>
      <c r="E68" s="239">
        <f t="shared" ref="E68" si="62">F68+G68</f>
        <v>340</v>
      </c>
      <c r="F68" s="239">
        <f t="shared" ref="F68" si="63">K68+P68+U68</f>
        <v>0</v>
      </c>
      <c r="G68" s="239">
        <f t="shared" ref="G68" si="64">L68+Q68+V68</f>
        <v>340</v>
      </c>
      <c r="H68" s="240">
        <f t="shared" si="52"/>
        <v>0</v>
      </c>
      <c r="I68" s="240"/>
      <c r="J68" s="239">
        <f t="shared" si="14"/>
        <v>0</v>
      </c>
      <c r="K68" s="241"/>
      <c r="L68" s="241"/>
      <c r="M68" s="240">
        <f>N68+O68</f>
        <v>2475</v>
      </c>
      <c r="N68" s="239">
        <v>2250</v>
      </c>
      <c r="O68" s="240">
        <f>P68+Q68</f>
        <v>225</v>
      </c>
      <c r="P68" s="239"/>
      <c r="Q68" s="239">
        <v>225</v>
      </c>
      <c r="R68" s="240">
        <f t="shared" si="13"/>
        <v>1271</v>
      </c>
      <c r="S68" s="240">
        <v>1156</v>
      </c>
      <c r="T68" s="241">
        <f t="shared" si="53"/>
        <v>115</v>
      </c>
      <c r="U68" s="240">
        <v>0</v>
      </c>
      <c r="V68" s="240">
        <v>115</v>
      </c>
      <c r="W68" s="242">
        <f t="shared" si="56"/>
        <v>115</v>
      </c>
      <c r="X68" s="242">
        <f>AA68+AD68+AG68</f>
        <v>115</v>
      </c>
      <c r="Y68" s="242">
        <f t="shared" si="58"/>
        <v>0</v>
      </c>
      <c r="Z68" s="242">
        <f t="shared" si="3"/>
        <v>0</v>
      </c>
      <c r="AA68" s="295">
        <v>0</v>
      </c>
      <c r="AB68" s="242">
        <v>0</v>
      </c>
      <c r="AC68" s="242">
        <f t="shared" si="59"/>
        <v>115</v>
      </c>
      <c r="AD68" s="295">
        <v>115</v>
      </c>
      <c r="AE68" s="242">
        <v>0</v>
      </c>
      <c r="AF68" s="242"/>
      <c r="AG68" s="242"/>
      <c r="AH68" s="242"/>
      <c r="AI68" s="243"/>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row>
    <row r="69" spans="1:59" s="232" customFormat="1" ht="25.5" customHeight="1" x14ac:dyDescent="0.15">
      <c r="A69" s="231">
        <v>2</v>
      </c>
      <c r="B69" s="234" t="s">
        <v>113</v>
      </c>
      <c r="C69" s="227">
        <f>C70+C72</f>
        <v>3886</v>
      </c>
      <c r="D69" s="227">
        <f t="shared" ref="D69:BF69" si="65">D70+D72</f>
        <v>3533</v>
      </c>
      <c r="E69" s="227">
        <f t="shared" si="65"/>
        <v>353</v>
      </c>
      <c r="F69" s="227">
        <f t="shared" si="65"/>
        <v>289</v>
      </c>
      <c r="G69" s="227">
        <f t="shared" si="65"/>
        <v>64</v>
      </c>
      <c r="H69" s="227">
        <f t="shared" si="65"/>
        <v>517</v>
      </c>
      <c r="I69" s="227">
        <f t="shared" si="65"/>
        <v>470</v>
      </c>
      <c r="J69" s="227">
        <f t="shared" si="14"/>
        <v>47</v>
      </c>
      <c r="K69" s="227">
        <f t="shared" si="65"/>
        <v>39</v>
      </c>
      <c r="L69" s="227">
        <f t="shared" si="65"/>
        <v>8</v>
      </c>
      <c r="M69" s="227">
        <f t="shared" si="65"/>
        <v>1686</v>
      </c>
      <c r="N69" s="227">
        <f t="shared" si="65"/>
        <v>1533</v>
      </c>
      <c r="O69" s="227">
        <f t="shared" si="65"/>
        <v>153</v>
      </c>
      <c r="P69" s="227">
        <f t="shared" si="65"/>
        <v>125</v>
      </c>
      <c r="Q69" s="227">
        <f t="shared" si="65"/>
        <v>28</v>
      </c>
      <c r="R69" s="227">
        <f t="shared" si="65"/>
        <v>1683</v>
      </c>
      <c r="S69" s="227">
        <f t="shared" si="65"/>
        <v>1530</v>
      </c>
      <c r="T69" s="227">
        <f t="shared" si="65"/>
        <v>153</v>
      </c>
      <c r="U69" s="227">
        <f t="shared" si="65"/>
        <v>125</v>
      </c>
      <c r="V69" s="227">
        <f t="shared" si="65"/>
        <v>28</v>
      </c>
      <c r="W69" s="228">
        <f t="shared" si="65"/>
        <v>90</v>
      </c>
      <c r="X69" s="228">
        <f t="shared" si="65"/>
        <v>90</v>
      </c>
      <c r="Y69" s="228">
        <f t="shared" si="65"/>
        <v>0</v>
      </c>
      <c r="Z69" s="235">
        <f t="shared" si="3"/>
        <v>0</v>
      </c>
      <c r="AA69" s="276">
        <f>AA70+AA72</f>
        <v>0</v>
      </c>
      <c r="AB69" s="228">
        <f t="shared" si="65"/>
        <v>0</v>
      </c>
      <c r="AC69" s="228">
        <f t="shared" si="65"/>
        <v>0</v>
      </c>
      <c r="AD69" s="276">
        <f t="shared" si="65"/>
        <v>0</v>
      </c>
      <c r="AE69" s="228">
        <f t="shared" si="65"/>
        <v>0</v>
      </c>
      <c r="AF69" s="228">
        <f t="shared" si="65"/>
        <v>0</v>
      </c>
      <c r="AG69" s="228">
        <f t="shared" si="65"/>
        <v>90</v>
      </c>
      <c r="AH69" s="228">
        <f t="shared" si="65"/>
        <v>0</v>
      </c>
      <c r="AI69" s="228">
        <f t="shared" si="65"/>
        <v>0</v>
      </c>
      <c r="AJ69" s="228">
        <f t="shared" si="65"/>
        <v>0</v>
      </c>
      <c r="AK69" s="228">
        <f t="shared" si="65"/>
        <v>0</v>
      </c>
      <c r="AL69" s="228">
        <f t="shared" si="65"/>
        <v>3717</v>
      </c>
      <c r="AM69" s="228">
        <f t="shared" si="65"/>
        <v>3364</v>
      </c>
      <c r="AN69" s="228">
        <f>AN70+AN72</f>
        <v>353</v>
      </c>
      <c r="AO69" s="228">
        <f t="shared" si="65"/>
        <v>228</v>
      </c>
      <c r="AP69" s="228">
        <f>AP70+AP72</f>
        <v>64</v>
      </c>
      <c r="AQ69" s="228">
        <f t="shared" si="65"/>
        <v>517</v>
      </c>
      <c r="AR69" s="228">
        <f t="shared" si="65"/>
        <v>470</v>
      </c>
      <c r="AS69" s="228">
        <f t="shared" si="65"/>
        <v>47</v>
      </c>
      <c r="AT69" s="228">
        <f t="shared" si="65"/>
        <v>39</v>
      </c>
      <c r="AU69" s="228">
        <f t="shared" si="65"/>
        <v>8</v>
      </c>
      <c r="AV69" s="228">
        <f t="shared" si="65"/>
        <v>1686</v>
      </c>
      <c r="AW69" s="228">
        <f t="shared" si="65"/>
        <v>1533</v>
      </c>
      <c r="AX69" s="228">
        <f t="shared" si="65"/>
        <v>153</v>
      </c>
      <c r="AY69" s="228">
        <f t="shared" si="65"/>
        <v>64</v>
      </c>
      <c r="AZ69" s="228">
        <f t="shared" si="65"/>
        <v>28</v>
      </c>
      <c r="BA69" s="228">
        <f t="shared" si="65"/>
        <v>1514</v>
      </c>
      <c r="BB69" s="228">
        <f t="shared" si="65"/>
        <v>1361</v>
      </c>
      <c r="BC69" s="228">
        <f t="shared" si="65"/>
        <v>153</v>
      </c>
      <c r="BD69" s="228">
        <f t="shared" si="65"/>
        <v>125</v>
      </c>
      <c r="BE69" s="228">
        <f t="shared" si="65"/>
        <v>28</v>
      </c>
      <c r="BF69" s="228">
        <f t="shared" si="65"/>
        <v>0</v>
      </c>
      <c r="BG69" s="229"/>
    </row>
    <row r="70" spans="1:59" s="232" customFormat="1" ht="12" customHeight="1" x14ac:dyDescent="0.15">
      <c r="A70" s="233" t="s">
        <v>57</v>
      </c>
      <c r="B70" s="234" t="str">
        <f>B57</f>
        <v>Các Sở, ban, ngành</v>
      </c>
      <c r="C70" s="227">
        <f>C71</f>
        <v>1554</v>
      </c>
      <c r="D70" s="227">
        <f t="shared" ref="D70:BF70" si="66">D71</f>
        <v>1413</v>
      </c>
      <c r="E70" s="227">
        <f t="shared" si="66"/>
        <v>141</v>
      </c>
      <c r="F70" s="227">
        <f t="shared" si="66"/>
        <v>141</v>
      </c>
      <c r="G70" s="227">
        <f t="shared" si="66"/>
        <v>0</v>
      </c>
      <c r="H70" s="227">
        <f t="shared" si="66"/>
        <v>207</v>
      </c>
      <c r="I70" s="227">
        <f t="shared" si="66"/>
        <v>188</v>
      </c>
      <c r="J70" s="227">
        <f t="shared" si="14"/>
        <v>19</v>
      </c>
      <c r="K70" s="227">
        <f t="shared" si="66"/>
        <v>19</v>
      </c>
      <c r="L70" s="227">
        <f t="shared" si="66"/>
        <v>0</v>
      </c>
      <c r="M70" s="227">
        <f t="shared" si="66"/>
        <v>674</v>
      </c>
      <c r="N70" s="227">
        <f t="shared" si="66"/>
        <v>613</v>
      </c>
      <c r="O70" s="227">
        <f t="shared" si="66"/>
        <v>61</v>
      </c>
      <c r="P70" s="227">
        <f t="shared" si="66"/>
        <v>61</v>
      </c>
      <c r="Q70" s="227">
        <f t="shared" si="66"/>
        <v>0</v>
      </c>
      <c r="R70" s="227">
        <f t="shared" si="66"/>
        <v>673</v>
      </c>
      <c r="S70" s="227">
        <f t="shared" si="66"/>
        <v>612</v>
      </c>
      <c r="T70" s="227">
        <f t="shared" si="66"/>
        <v>61</v>
      </c>
      <c r="U70" s="227">
        <f t="shared" si="66"/>
        <v>61</v>
      </c>
      <c r="V70" s="227">
        <f t="shared" si="66"/>
        <v>0</v>
      </c>
      <c r="W70" s="228">
        <f t="shared" si="66"/>
        <v>0</v>
      </c>
      <c r="X70" s="228">
        <f t="shared" si="66"/>
        <v>0</v>
      </c>
      <c r="Y70" s="228">
        <f t="shared" si="66"/>
        <v>0</v>
      </c>
      <c r="Z70" s="235">
        <f t="shared" si="3"/>
        <v>0</v>
      </c>
      <c r="AA70" s="276">
        <f>AA71</f>
        <v>0</v>
      </c>
      <c r="AB70" s="228">
        <f t="shared" si="66"/>
        <v>0</v>
      </c>
      <c r="AC70" s="228">
        <f t="shared" si="66"/>
        <v>0</v>
      </c>
      <c r="AD70" s="276">
        <f t="shared" si="66"/>
        <v>0</v>
      </c>
      <c r="AE70" s="228">
        <f t="shared" si="66"/>
        <v>0</v>
      </c>
      <c r="AF70" s="228">
        <f t="shared" si="66"/>
        <v>0</v>
      </c>
      <c r="AG70" s="228">
        <f t="shared" si="66"/>
        <v>0</v>
      </c>
      <c r="AH70" s="228">
        <f t="shared" si="66"/>
        <v>0</v>
      </c>
      <c r="AI70" s="228">
        <f t="shared" si="66"/>
        <v>0</v>
      </c>
      <c r="AJ70" s="228">
        <f t="shared" si="66"/>
        <v>0</v>
      </c>
      <c r="AK70" s="228">
        <f t="shared" si="66"/>
        <v>0</v>
      </c>
      <c r="AL70" s="228">
        <f>AL71</f>
        <v>1554</v>
      </c>
      <c r="AM70" s="228">
        <f t="shared" si="66"/>
        <v>1413</v>
      </c>
      <c r="AN70" s="228">
        <f t="shared" si="66"/>
        <v>141</v>
      </c>
      <c r="AO70" s="228">
        <f t="shared" si="66"/>
        <v>80</v>
      </c>
      <c r="AP70" s="228">
        <f t="shared" si="66"/>
        <v>0</v>
      </c>
      <c r="AQ70" s="228">
        <f t="shared" si="66"/>
        <v>207</v>
      </c>
      <c r="AR70" s="228">
        <f t="shared" si="66"/>
        <v>188</v>
      </c>
      <c r="AS70" s="228">
        <f t="shared" si="66"/>
        <v>19</v>
      </c>
      <c r="AT70" s="228">
        <f t="shared" si="66"/>
        <v>19</v>
      </c>
      <c r="AU70" s="228">
        <f t="shared" si="66"/>
        <v>0</v>
      </c>
      <c r="AV70" s="228">
        <f t="shared" si="66"/>
        <v>674</v>
      </c>
      <c r="AW70" s="228">
        <f t="shared" si="66"/>
        <v>613</v>
      </c>
      <c r="AX70" s="228">
        <f t="shared" si="66"/>
        <v>61</v>
      </c>
      <c r="AY70" s="228">
        <f t="shared" si="66"/>
        <v>0</v>
      </c>
      <c r="AZ70" s="228">
        <f t="shared" si="66"/>
        <v>0</v>
      </c>
      <c r="BA70" s="228">
        <f t="shared" si="66"/>
        <v>673</v>
      </c>
      <c r="BB70" s="228">
        <f t="shared" si="66"/>
        <v>612</v>
      </c>
      <c r="BC70" s="228">
        <f t="shared" si="66"/>
        <v>61</v>
      </c>
      <c r="BD70" s="228">
        <f t="shared" si="66"/>
        <v>61</v>
      </c>
      <c r="BE70" s="228">
        <f t="shared" si="66"/>
        <v>0</v>
      </c>
      <c r="BF70" s="228">
        <f t="shared" si="66"/>
        <v>0</v>
      </c>
      <c r="BG70" s="229"/>
    </row>
    <row r="71" spans="1:59" s="230" customFormat="1" ht="12" customHeight="1" x14ac:dyDescent="0.15">
      <c r="A71" s="237" t="s">
        <v>84</v>
      </c>
      <c r="B71" s="246" t="s">
        <v>94</v>
      </c>
      <c r="C71" s="239">
        <f t="shared" si="6"/>
        <v>1554</v>
      </c>
      <c r="D71" s="239">
        <f t="shared" si="7"/>
        <v>1413</v>
      </c>
      <c r="E71" s="239">
        <f t="shared" si="8"/>
        <v>141</v>
      </c>
      <c r="F71" s="239">
        <f t="shared" si="9"/>
        <v>141</v>
      </c>
      <c r="G71" s="239">
        <f t="shared" si="10"/>
        <v>0</v>
      </c>
      <c r="H71" s="240">
        <f t="shared" si="52"/>
        <v>207</v>
      </c>
      <c r="I71" s="240">
        <v>188</v>
      </c>
      <c r="J71" s="239">
        <f t="shared" si="14"/>
        <v>19</v>
      </c>
      <c r="K71" s="241">
        <v>19</v>
      </c>
      <c r="L71" s="241"/>
      <c r="M71" s="240">
        <f t="shared" si="11"/>
        <v>674</v>
      </c>
      <c r="N71" s="240">
        <v>613</v>
      </c>
      <c r="O71" s="240">
        <f t="shared" si="12"/>
        <v>61</v>
      </c>
      <c r="P71" s="240">
        <v>61</v>
      </c>
      <c r="Q71" s="240"/>
      <c r="R71" s="240">
        <f t="shared" si="13"/>
        <v>673</v>
      </c>
      <c r="S71" s="240">
        <v>612</v>
      </c>
      <c r="T71" s="241">
        <f t="shared" si="53"/>
        <v>61</v>
      </c>
      <c r="U71" s="240">
        <v>61</v>
      </c>
      <c r="V71" s="240"/>
      <c r="W71" s="242">
        <f>X71+Y71</f>
        <v>0</v>
      </c>
      <c r="X71" s="242">
        <f>AA71+AD71+AG71</f>
        <v>0</v>
      </c>
      <c r="Y71" s="242">
        <f>AB71+AE71+AH72</f>
        <v>0</v>
      </c>
      <c r="Z71" s="242">
        <f>AA71+AB71</f>
        <v>0</v>
      </c>
      <c r="AA71" s="295">
        <v>0</v>
      </c>
      <c r="AB71" s="242">
        <v>0</v>
      </c>
      <c r="AC71" s="242">
        <f>AD71+AE71</f>
        <v>0</v>
      </c>
      <c r="AD71" s="295">
        <v>0</v>
      </c>
      <c r="AE71" s="242">
        <v>0</v>
      </c>
      <c r="AF71" s="242"/>
      <c r="AG71" s="242"/>
      <c r="AH71" s="242"/>
      <c r="AI71" s="243"/>
      <c r="AJ71" s="242"/>
      <c r="AK71" s="242"/>
      <c r="AL71" s="242">
        <f>AM71+AN71</f>
        <v>1554</v>
      </c>
      <c r="AM71" s="242">
        <f>AR71+AW71+BB71</f>
        <v>1413</v>
      </c>
      <c r="AN71" s="242">
        <f>AS71+AX71+BD71</f>
        <v>141</v>
      </c>
      <c r="AO71" s="242">
        <f>AT71+AY71+BD71</f>
        <v>80</v>
      </c>
      <c r="AP71" s="242"/>
      <c r="AQ71" s="242">
        <f>AR71+AS71</f>
        <v>207</v>
      </c>
      <c r="AR71" s="242">
        <v>188</v>
      </c>
      <c r="AS71" s="242">
        <v>19</v>
      </c>
      <c r="AT71" s="242">
        <v>19</v>
      </c>
      <c r="AU71" s="242"/>
      <c r="AV71" s="242">
        <f>AW71+AX71</f>
        <v>674</v>
      </c>
      <c r="AW71" s="242">
        <v>613</v>
      </c>
      <c r="AX71" s="242">
        <v>61</v>
      </c>
      <c r="AY71" s="242"/>
      <c r="AZ71" s="242"/>
      <c r="BA71" s="242">
        <f>BB71+BC71</f>
        <v>673</v>
      </c>
      <c r="BB71" s="242">
        <v>612</v>
      </c>
      <c r="BC71" s="242">
        <v>61</v>
      </c>
      <c r="BD71" s="242">
        <v>61</v>
      </c>
      <c r="BE71" s="242"/>
      <c r="BF71" s="242"/>
      <c r="BG71" s="242"/>
    </row>
    <row r="72" spans="1:59" s="232" customFormat="1" ht="12" customHeight="1" x14ac:dyDescent="0.15">
      <c r="A72" s="233" t="s">
        <v>57</v>
      </c>
      <c r="B72" s="234" t="str">
        <f>B60</f>
        <v>Phân cấp cho cấp huyện</v>
      </c>
      <c r="C72" s="227">
        <f>C73+C74</f>
        <v>2332</v>
      </c>
      <c r="D72" s="227">
        <f t="shared" ref="D72:BG72" si="67">D73+D74</f>
        <v>2120</v>
      </c>
      <c r="E72" s="227">
        <f t="shared" si="67"/>
        <v>212</v>
      </c>
      <c r="F72" s="227">
        <f t="shared" si="67"/>
        <v>148</v>
      </c>
      <c r="G72" s="227">
        <f t="shared" si="67"/>
        <v>64</v>
      </c>
      <c r="H72" s="227">
        <f t="shared" si="67"/>
        <v>310</v>
      </c>
      <c r="I72" s="227">
        <f t="shared" si="67"/>
        <v>282</v>
      </c>
      <c r="J72" s="227">
        <f t="shared" si="14"/>
        <v>28</v>
      </c>
      <c r="K72" s="227">
        <f t="shared" si="67"/>
        <v>20</v>
      </c>
      <c r="L72" s="227">
        <f t="shared" si="67"/>
        <v>8</v>
      </c>
      <c r="M72" s="227">
        <f t="shared" si="67"/>
        <v>1012</v>
      </c>
      <c r="N72" s="227">
        <f t="shared" si="67"/>
        <v>920</v>
      </c>
      <c r="O72" s="227">
        <f t="shared" si="67"/>
        <v>92</v>
      </c>
      <c r="P72" s="227">
        <f t="shared" si="67"/>
        <v>64</v>
      </c>
      <c r="Q72" s="227">
        <f t="shared" si="67"/>
        <v>28</v>
      </c>
      <c r="R72" s="227">
        <f t="shared" si="67"/>
        <v>1010</v>
      </c>
      <c r="S72" s="227">
        <f t="shared" si="67"/>
        <v>918</v>
      </c>
      <c r="T72" s="227">
        <f t="shared" si="67"/>
        <v>92</v>
      </c>
      <c r="U72" s="227">
        <f t="shared" si="67"/>
        <v>64</v>
      </c>
      <c r="V72" s="227">
        <f t="shared" si="67"/>
        <v>28</v>
      </c>
      <c r="W72" s="228">
        <f t="shared" si="67"/>
        <v>90</v>
      </c>
      <c r="X72" s="228">
        <f t="shared" si="67"/>
        <v>90</v>
      </c>
      <c r="Y72" s="228">
        <f t="shared" si="67"/>
        <v>0</v>
      </c>
      <c r="Z72" s="235">
        <f t="shared" si="3"/>
        <v>0</v>
      </c>
      <c r="AA72" s="276">
        <f>AA73+AA74</f>
        <v>0</v>
      </c>
      <c r="AB72" s="228">
        <f t="shared" si="67"/>
        <v>0</v>
      </c>
      <c r="AC72" s="228">
        <f t="shared" si="67"/>
        <v>0</v>
      </c>
      <c r="AD72" s="276">
        <f t="shared" si="67"/>
        <v>0</v>
      </c>
      <c r="AE72" s="228">
        <f t="shared" si="67"/>
        <v>0</v>
      </c>
      <c r="AF72" s="228">
        <f t="shared" si="67"/>
        <v>0</v>
      </c>
      <c r="AG72" s="228">
        <f t="shared" si="67"/>
        <v>90</v>
      </c>
      <c r="AH72" s="228">
        <f t="shared" si="67"/>
        <v>0</v>
      </c>
      <c r="AI72" s="228">
        <f t="shared" si="67"/>
        <v>0</v>
      </c>
      <c r="AJ72" s="228">
        <f t="shared" si="67"/>
        <v>0</v>
      </c>
      <c r="AK72" s="228">
        <f t="shared" si="67"/>
        <v>0</v>
      </c>
      <c r="AL72" s="228">
        <f t="shared" si="67"/>
        <v>2163</v>
      </c>
      <c r="AM72" s="228">
        <f t="shared" si="67"/>
        <v>1951</v>
      </c>
      <c r="AN72" s="228">
        <f t="shared" si="67"/>
        <v>212</v>
      </c>
      <c r="AO72" s="228">
        <f t="shared" si="67"/>
        <v>148</v>
      </c>
      <c r="AP72" s="228">
        <f t="shared" si="67"/>
        <v>64</v>
      </c>
      <c r="AQ72" s="228">
        <f t="shared" si="67"/>
        <v>310</v>
      </c>
      <c r="AR72" s="228">
        <f t="shared" si="67"/>
        <v>282</v>
      </c>
      <c r="AS72" s="228">
        <f t="shared" si="67"/>
        <v>28</v>
      </c>
      <c r="AT72" s="228">
        <f t="shared" si="67"/>
        <v>20</v>
      </c>
      <c r="AU72" s="228">
        <f t="shared" si="67"/>
        <v>8</v>
      </c>
      <c r="AV72" s="228">
        <f t="shared" si="67"/>
        <v>1012</v>
      </c>
      <c r="AW72" s="228">
        <f t="shared" si="67"/>
        <v>920</v>
      </c>
      <c r="AX72" s="228">
        <f t="shared" si="67"/>
        <v>92</v>
      </c>
      <c r="AY72" s="228">
        <f t="shared" si="67"/>
        <v>64</v>
      </c>
      <c r="AZ72" s="228">
        <f t="shared" si="67"/>
        <v>28</v>
      </c>
      <c r="BA72" s="228">
        <f t="shared" si="67"/>
        <v>841</v>
      </c>
      <c r="BB72" s="228">
        <f t="shared" si="67"/>
        <v>749</v>
      </c>
      <c r="BC72" s="228">
        <f t="shared" si="67"/>
        <v>92</v>
      </c>
      <c r="BD72" s="228">
        <f t="shared" si="67"/>
        <v>64</v>
      </c>
      <c r="BE72" s="228">
        <f t="shared" si="67"/>
        <v>28</v>
      </c>
      <c r="BF72" s="228">
        <f t="shared" si="67"/>
        <v>0</v>
      </c>
      <c r="BG72" s="228">
        <f t="shared" si="67"/>
        <v>0</v>
      </c>
    </row>
    <row r="73" spans="1:59" s="230" customFormat="1" ht="12" customHeight="1" x14ac:dyDescent="0.15">
      <c r="A73" s="237" t="s">
        <v>84</v>
      </c>
      <c r="B73" s="238" t="s">
        <v>63</v>
      </c>
      <c r="C73" s="239">
        <f t="shared" si="6"/>
        <v>1169</v>
      </c>
      <c r="D73" s="239">
        <f t="shared" si="7"/>
        <v>1063</v>
      </c>
      <c r="E73" s="239">
        <f t="shared" si="8"/>
        <v>106</v>
      </c>
      <c r="F73" s="239">
        <f>K73+P73+U73</f>
        <v>74</v>
      </c>
      <c r="G73" s="239">
        <f>L73+Q73+V73</f>
        <v>32</v>
      </c>
      <c r="H73" s="240">
        <f t="shared" si="52"/>
        <v>155</v>
      </c>
      <c r="I73" s="240">
        <v>141</v>
      </c>
      <c r="J73" s="239">
        <f t="shared" si="14"/>
        <v>14</v>
      </c>
      <c r="K73" s="241">
        <v>10</v>
      </c>
      <c r="L73" s="241">
        <v>4</v>
      </c>
      <c r="M73" s="240">
        <f t="shared" si="11"/>
        <v>506</v>
      </c>
      <c r="N73" s="240">
        <v>460</v>
      </c>
      <c r="O73" s="240">
        <f>P73+Q73</f>
        <v>46</v>
      </c>
      <c r="P73" s="240">
        <v>32</v>
      </c>
      <c r="Q73" s="240">
        <v>14</v>
      </c>
      <c r="R73" s="240">
        <f t="shared" si="13"/>
        <v>508</v>
      </c>
      <c r="S73" s="240">
        <v>462</v>
      </c>
      <c r="T73" s="241">
        <f t="shared" si="53"/>
        <v>46</v>
      </c>
      <c r="U73" s="240">
        <v>32</v>
      </c>
      <c r="V73" s="240">
        <v>14</v>
      </c>
      <c r="W73" s="242">
        <f t="shared" ref="W73:W74" si="68">X73+Y73</f>
        <v>0</v>
      </c>
      <c r="X73" s="242">
        <f t="shared" ref="X73:X74" si="69">AA73+AD73+AG73</f>
        <v>0</v>
      </c>
      <c r="Y73" s="242">
        <f>AB73+AE73+AH74</f>
        <v>0</v>
      </c>
      <c r="Z73" s="235">
        <f t="shared" si="3"/>
        <v>0</v>
      </c>
      <c r="AA73" s="295">
        <v>0</v>
      </c>
      <c r="AB73" s="242">
        <v>0</v>
      </c>
      <c r="AC73" s="242">
        <f>AD73+AE73</f>
        <v>0</v>
      </c>
      <c r="AD73" s="295">
        <v>0</v>
      </c>
      <c r="AE73" s="242">
        <v>0</v>
      </c>
      <c r="AF73" s="242"/>
      <c r="AG73" s="242"/>
      <c r="AH73" s="242"/>
      <c r="AI73" s="243"/>
      <c r="AJ73" s="242"/>
      <c r="AK73" s="242"/>
      <c r="AL73" s="242">
        <f>AM73+AN73</f>
        <v>1000</v>
      </c>
      <c r="AM73" s="242">
        <f>AR73+AW73+BB73</f>
        <v>894</v>
      </c>
      <c r="AN73" s="242">
        <f>AO73+AP73</f>
        <v>106</v>
      </c>
      <c r="AO73" s="242">
        <f>AT73+AY73+BD73</f>
        <v>74</v>
      </c>
      <c r="AP73" s="228">
        <f>AU73+AZ73+BE73</f>
        <v>32</v>
      </c>
      <c r="AQ73" s="242">
        <f>AR73+AS73</f>
        <v>155</v>
      </c>
      <c r="AR73" s="242">
        <v>141</v>
      </c>
      <c r="AS73" s="242">
        <v>14</v>
      </c>
      <c r="AT73" s="242">
        <v>10</v>
      </c>
      <c r="AU73" s="242">
        <v>4</v>
      </c>
      <c r="AV73" s="242">
        <f>AW73+AX73</f>
        <v>506</v>
      </c>
      <c r="AW73" s="242">
        <v>460</v>
      </c>
      <c r="AX73" s="242">
        <v>46</v>
      </c>
      <c r="AY73" s="242">
        <v>32</v>
      </c>
      <c r="AZ73" s="242">
        <v>14</v>
      </c>
      <c r="BA73" s="242">
        <f>BB73+BC73</f>
        <v>339</v>
      </c>
      <c r="BB73" s="242">
        <v>293</v>
      </c>
      <c r="BC73" s="242">
        <v>46</v>
      </c>
      <c r="BD73" s="242">
        <v>32</v>
      </c>
      <c r="BE73" s="242">
        <v>14</v>
      </c>
      <c r="BF73" s="242"/>
      <c r="BG73" s="242"/>
    </row>
    <row r="74" spans="1:59" s="230" customFormat="1" ht="12" customHeight="1" x14ac:dyDescent="0.15">
      <c r="A74" s="237" t="s">
        <v>87</v>
      </c>
      <c r="B74" s="238" t="s">
        <v>64</v>
      </c>
      <c r="C74" s="239">
        <f>D74+E74</f>
        <v>1163</v>
      </c>
      <c r="D74" s="239">
        <f t="shared" si="7"/>
        <v>1057</v>
      </c>
      <c r="E74" s="239">
        <f t="shared" si="8"/>
        <v>106</v>
      </c>
      <c r="F74" s="239">
        <f>K74+P74+U74</f>
        <v>74</v>
      </c>
      <c r="G74" s="239">
        <f>L74+Q74+V74</f>
        <v>32</v>
      </c>
      <c r="H74" s="240">
        <f t="shared" si="52"/>
        <v>155</v>
      </c>
      <c r="I74" s="240">
        <v>141</v>
      </c>
      <c r="J74" s="239">
        <f t="shared" si="14"/>
        <v>14</v>
      </c>
      <c r="K74" s="241">
        <v>10</v>
      </c>
      <c r="L74" s="241">
        <v>4</v>
      </c>
      <c r="M74" s="240">
        <f t="shared" si="11"/>
        <v>506</v>
      </c>
      <c r="N74" s="240">
        <v>460</v>
      </c>
      <c r="O74" s="240">
        <f>P74+Q74</f>
        <v>46</v>
      </c>
      <c r="P74" s="240">
        <v>32</v>
      </c>
      <c r="Q74" s="240">
        <v>14</v>
      </c>
      <c r="R74" s="240">
        <f t="shared" si="13"/>
        <v>502</v>
      </c>
      <c r="S74" s="240">
        <v>456</v>
      </c>
      <c r="T74" s="241">
        <f t="shared" si="53"/>
        <v>46</v>
      </c>
      <c r="U74" s="240">
        <v>32</v>
      </c>
      <c r="V74" s="240">
        <v>14</v>
      </c>
      <c r="W74" s="242">
        <f t="shared" si="68"/>
        <v>90</v>
      </c>
      <c r="X74" s="242">
        <f t="shared" si="69"/>
        <v>90</v>
      </c>
      <c r="Y74" s="242">
        <f>AB74+AE74+AH75</f>
        <v>0</v>
      </c>
      <c r="Z74" s="235">
        <f t="shared" si="3"/>
        <v>0</v>
      </c>
      <c r="AA74" s="295">
        <v>0</v>
      </c>
      <c r="AB74" s="242">
        <v>0</v>
      </c>
      <c r="AC74" s="242">
        <f>AD74+AE74</f>
        <v>0</v>
      </c>
      <c r="AD74" s="295">
        <v>0</v>
      </c>
      <c r="AE74" s="242">
        <v>0</v>
      </c>
      <c r="AF74" s="242"/>
      <c r="AG74" s="242">
        <v>90</v>
      </c>
      <c r="AH74" s="242"/>
      <c r="AI74" s="243"/>
      <c r="AJ74" s="242"/>
      <c r="AK74" s="242"/>
      <c r="AL74" s="242">
        <f>AM74+AN74</f>
        <v>1163</v>
      </c>
      <c r="AM74" s="242">
        <f>AR74+AW74+BB74</f>
        <v>1057</v>
      </c>
      <c r="AN74" s="242">
        <f>AO74+AP74</f>
        <v>106</v>
      </c>
      <c r="AO74" s="242">
        <f>AT74+AY74+BD74</f>
        <v>74</v>
      </c>
      <c r="AP74" s="228">
        <f>AU74+AZ74+BE74</f>
        <v>32</v>
      </c>
      <c r="AQ74" s="242">
        <f>AR74+AS74</f>
        <v>155</v>
      </c>
      <c r="AR74" s="242">
        <v>141</v>
      </c>
      <c r="AS74" s="242">
        <f>AT74+AU74</f>
        <v>14</v>
      </c>
      <c r="AT74" s="242">
        <v>10</v>
      </c>
      <c r="AU74" s="242">
        <v>4</v>
      </c>
      <c r="AV74" s="242">
        <f>AW74+AX74</f>
        <v>506</v>
      </c>
      <c r="AW74" s="242">
        <v>460</v>
      </c>
      <c r="AX74" s="242">
        <f>AY74+AZ74</f>
        <v>46</v>
      </c>
      <c r="AY74" s="242">
        <v>32</v>
      </c>
      <c r="AZ74" s="242">
        <v>14</v>
      </c>
      <c r="BA74" s="242">
        <f>BB74+BC74</f>
        <v>502</v>
      </c>
      <c r="BB74" s="242">
        <v>456</v>
      </c>
      <c r="BC74" s="242">
        <f>BD74+BE74</f>
        <v>46</v>
      </c>
      <c r="BD74" s="242">
        <v>32</v>
      </c>
      <c r="BE74" s="242">
        <v>14</v>
      </c>
      <c r="BF74" s="242"/>
      <c r="BG74" s="242"/>
    </row>
    <row r="75" spans="1:59" s="232" customFormat="1" ht="12" customHeight="1" x14ac:dyDescent="0.15">
      <c r="A75" s="233">
        <v>3</v>
      </c>
      <c r="B75" s="234" t="s">
        <v>93</v>
      </c>
      <c r="C75" s="227">
        <f>C76+C78</f>
        <v>17616</v>
      </c>
      <c r="D75" s="227">
        <f t="shared" ref="D75:BG75" si="70">D76+D78</f>
        <v>16014</v>
      </c>
      <c r="E75" s="227">
        <f t="shared" si="70"/>
        <v>1602</v>
      </c>
      <c r="F75" s="227">
        <f t="shared" si="70"/>
        <v>1240</v>
      </c>
      <c r="G75" s="227">
        <f t="shared" si="70"/>
        <v>362</v>
      </c>
      <c r="H75" s="227">
        <f t="shared" si="70"/>
        <v>2566</v>
      </c>
      <c r="I75" s="227">
        <f t="shared" si="70"/>
        <v>2333</v>
      </c>
      <c r="J75" s="227">
        <f t="shared" si="14"/>
        <v>233</v>
      </c>
      <c r="K75" s="227">
        <f t="shared" si="70"/>
        <v>180</v>
      </c>
      <c r="L75" s="227">
        <f t="shared" si="70"/>
        <v>53</v>
      </c>
      <c r="M75" s="227">
        <f t="shared" si="70"/>
        <v>6781</v>
      </c>
      <c r="N75" s="227">
        <f t="shared" si="70"/>
        <v>6164</v>
      </c>
      <c r="O75" s="227">
        <f t="shared" si="70"/>
        <v>617</v>
      </c>
      <c r="P75" s="227">
        <f t="shared" si="70"/>
        <v>478</v>
      </c>
      <c r="Q75" s="227">
        <f t="shared" si="70"/>
        <v>139</v>
      </c>
      <c r="R75" s="227">
        <f t="shared" si="70"/>
        <v>8269</v>
      </c>
      <c r="S75" s="227">
        <f t="shared" si="70"/>
        <v>7517</v>
      </c>
      <c r="T75" s="227">
        <f t="shared" si="70"/>
        <v>752</v>
      </c>
      <c r="U75" s="227">
        <f t="shared" si="70"/>
        <v>582</v>
      </c>
      <c r="V75" s="227">
        <f t="shared" si="70"/>
        <v>170</v>
      </c>
      <c r="W75" s="228">
        <f t="shared" si="70"/>
        <v>4368</v>
      </c>
      <c r="X75" s="228">
        <f t="shared" si="70"/>
        <v>4276</v>
      </c>
      <c r="Y75" s="228">
        <f>Y76+Y78</f>
        <v>92</v>
      </c>
      <c r="Z75" s="235">
        <f t="shared" ref="Z75:Z121" si="71">AA75+AB75</f>
        <v>628</v>
      </c>
      <c r="AA75" s="276">
        <f>AA76+AA78</f>
        <v>588</v>
      </c>
      <c r="AB75" s="228">
        <f t="shared" si="70"/>
        <v>40</v>
      </c>
      <c r="AC75" s="228">
        <f t="shared" si="70"/>
        <v>3740</v>
      </c>
      <c r="AD75" s="276">
        <f t="shared" si="70"/>
        <v>3688</v>
      </c>
      <c r="AE75" s="228"/>
      <c r="AF75" s="228">
        <f t="shared" si="70"/>
        <v>0</v>
      </c>
      <c r="AG75" s="228">
        <f t="shared" si="70"/>
        <v>0</v>
      </c>
      <c r="AH75" s="228">
        <f t="shared" si="70"/>
        <v>0</v>
      </c>
      <c r="AI75" s="228">
        <f t="shared" si="70"/>
        <v>0</v>
      </c>
      <c r="AJ75" s="228">
        <f t="shared" si="70"/>
        <v>0</v>
      </c>
      <c r="AK75" s="228">
        <f t="shared" si="70"/>
        <v>0</v>
      </c>
      <c r="AL75" s="228">
        <f t="shared" si="70"/>
        <v>4524</v>
      </c>
      <c r="AM75" s="228">
        <f t="shared" si="70"/>
        <v>3867</v>
      </c>
      <c r="AN75" s="228">
        <f t="shared" si="70"/>
        <v>657</v>
      </c>
      <c r="AO75" s="228">
        <f t="shared" si="70"/>
        <v>638</v>
      </c>
      <c r="AP75" s="228">
        <f t="shared" si="70"/>
        <v>19</v>
      </c>
      <c r="AQ75" s="228">
        <f t="shared" si="70"/>
        <v>1737</v>
      </c>
      <c r="AR75" s="228">
        <f t="shared" si="70"/>
        <v>1565</v>
      </c>
      <c r="AS75" s="228">
        <f t="shared" si="70"/>
        <v>172</v>
      </c>
      <c r="AT75" s="228">
        <f t="shared" si="70"/>
        <v>169</v>
      </c>
      <c r="AU75" s="228">
        <f t="shared" si="70"/>
        <v>3</v>
      </c>
      <c r="AV75" s="228">
        <f t="shared" si="70"/>
        <v>1871</v>
      </c>
      <c r="AW75" s="228">
        <f t="shared" si="70"/>
        <v>1415</v>
      </c>
      <c r="AX75" s="228">
        <f t="shared" si="70"/>
        <v>456</v>
      </c>
      <c r="AY75" s="228">
        <f t="shared" si="70"/>
        <v>449</v>
      </c>
      <c r="AZ75" s="228">
        <f t="shared" si="70"/>
        <v>7</v>
      </c>
      <c r="BA75" s="228">
        <f t="shared" si="70"/>
        <v>916</v>
      </c>
      <c r="BB75" s="228">
        <f t="shared" si="70"/>
        <v>887</v>
      </c>
      <c r="BC75" s="228">
        <f t="shared" si="70"/>
        <v>29</v>
      </c>
      <c r="BD75" s="228">
        <f t="shared" si="70"/>
        <v>20</v>
      </c>
      <c r="BE75" s="228">
        <f t="shared" si="70"/>
        <v>9</v>
      </c>
      <c r="BF75" s="228">
        <f t="shared" si="70"/>
        <v>0</v>
      </c>
      <c r="BG75" s="228">
        <f t="shared" si="70"/>
        <v>0</v>
      </c>
    </row>
    <row r="76" spans="1:59" s="232" customFormat="1" ht="12" customHeight="1" x14ac:dyDescent="0.15">
      <c r="A76" s="233" t="s">
        <v>57</v>
      </c>
      <c r="B76" s="234" t="str">
        <f>B57</f>
        <v>Các Sở, ban, ngành</v>
      </c>
      <c r="C76" s="227">
        <f>C77</f>
        <v>12330</v>
      </c>
      <c r="D76" s="227">
        <f t="shared" ref="D76:BG76" si="72">D77</f>
        <v>11209</v>
      </c>
      <c r="E76" s="227">
        <f t="shared" si="72"/>
        <v>1121</v>
      </c>
      <c r="F76" s="227">
        <f t="shared" si="72"/>
        <v>1121</v>
      </c>
      <c r="G76" s="227">
        <f t="shared" si="72"/>
        <v>0</v>
      </c>
      <c r="H76" s="227">
        <f t="shared" si="72"/>
        <v>1796</v>
      </c>
      <c r="I76" s="227">
        <f t="shared" si="72"/>
        <v>1633</v>
      </c>
      <c r="J76" s="227">
        <f t="shared" si="14"/>
        <v>163</v>
      </c>
      <c r="K76" s="227">
        <f t="shared" si="72"/>
        <v>163</v>
      </c>
      <c r="L76" s="227">
        <f t="shared" si="72"/>
        <v>0</v>
      </c>
      <c r="M76" s="227">
        <f t="shared" si="72"/>
        <v>4746</v>
      </c>
      <c r="N76" s="227">
        <f t="shared" si="72"/>
        <v>4314</v>
      </c>
      <c r="O76" s="227">
        <f t="shared" si="72"/>
        <v>432</v>
      </c>
      <c r="P76" s="227">
        <f t="shared" si="72"/>
        <v>432</v>
      </c>
      <c r="Q76" s="227">
        <f t="shared" si="72"/>
        <v>0</v>
      </c>
      <c r="R76" s="227">
        <f t="shared" si="72"/>
        <v>5788</v>
      </c>
      <c r="S76" s="227">
        <f t="shared" si="72"/>
        <v>5262</v>
      </c>
      <c r="T76" s="227">
        <f t="shared" si="72"/>
        <v>526</v>
      </c>
      <c r="U76" s="227">
        <f t="shared" si="72"/>
        <v>526</v>
      </c>
      <c r="V76" s="227">
        <f t="shared" si="72"/>
        <v>0</v>
      </c>
      <c r="W76" s="228">
        <f t="shared" si="72"/>
        <v>3061</v>
      </c>
      <c r="X76" s="228">
        <f t="shared" si="72"/>
        <v>3061</v>
      </c>
      <c r="Y76" s="228">
        <f t="shared" si="72"/>
        <v>0</v>
      </c>
      <c r="Z76" s="235">
        <f t="shared" si="71"/>
        <v>124</v>
      </c>
      <c r="AA76" s="276">
        <f>AA77</f>
        <v>124</v>
      </c>
      <c r="AB76" s="228">
        <f t="shared" si="72"/>
        <v>0</v>
      </c>
      <c r="AC76" s="228">
        <f t="shared" si="72"/>
        <v>2937</v>
      </c>
      <c r="AD76" s="276">
        <f t="shared" si="72"/>
        <v>2937</v>
      </c>
      <c r="AE76" s="228">
        <f t="shared" si="72"/>
        <v>0</v>
      </c>
      <c r="AF76" s="228">
        <f t="shared" si="72"/>
        <v>0</v>
      </c>
      <c r="AG76" s="228">
        <f t="shared" si="72"/>
        <v>0</v>
      </c>
      <c r="AH76" s="228">
        <f t="shared" si="72"/>
        <v>0</v>
      </c>
      <c r="AI76" s="228">
        <f t="shared" si="72"/>
        <v>0</v>
      </c>
      <c r="AJ76" s="228">
        <f t="shared" si="72"/>
        <v>0</v>
      </c>
      <c r="AK76" s="228">
        <f t="shared" si="72"/>
        <v>0</v>
      </c>
      <c r="AL76" s="228">
        <f t="shared" si="72"/>
        <v>4000</v>
      </c>
      <c r="AM76" s="228">
        <f t="shared" si="72"/>
        <v>3405</v>
      </c>
      <c r="AN76" s="228">
        <f t="shared" si="72"/>
        <v>595</v>
      </c>
      <c r="AO76" s="228">
        <f t="shared" si="72"/>
        <v>595</v>
      </c>
      <c r="AP76" s="228">
        <f t="shared" si="72"/>
        <v>0</v>
      </c>
      <c r="AQ76" s="228">
        <f t="shared" si="72"/>
        <v>1642</v>
      </c>
      <c r="AR76" s="228">
        <f t="shared" si="72"/>
        <v>1479</v>
      </c>
      <c r="AS76" s="228">
        <f t="shared" si="72"/>
        <v>163</v>
      </c>
      <c r="AT76" s="228">
        <f t="shared" si="72"/>
        <v>163</v>
      </c>
      <c r="AU76" s="228">
        <f t="shared" si="72"/>
        <v>0</v>
      </c>
      <c r="AV76" s="228">
        <f t="shared" si="72"/>
        <v>1611</v>
      </c>
      <c r="AW76" s="228">
        <f t="shared" si="72"/>
        <v>1179</v>
      </c>
      <c r="AX76" s="228">
        <f t="shared" si="72"/>
        <v>432</v>
      </c>
      <c r="AY76" s="228">
        <f t="shared" si="72"/>
        <v>432</v>
      </c>
      <c r="AZ76" s="228">
        <f t="shared" si="72"/>
        <v>0</v>
      </c>
      <c r="BA76" s="228">
        <f t="shared" si="72"/>
        <v>747</v>
      </c>
      <c r="BB76" s="228">
        <f t="shared" si="72"/>
        <v>747</v>
      </c>
      <c r="BC76" s="228">
        <f t="shared" si="72"/>
        <v>0</v>
      </c>
      <c r="BD76" s="228">
        <f t="shared" si="72"/>
        <v>0</v>
      </c>
      <c r="BE76" s="228">
        <f t="shared" si="72"/>
        <v>0</v>
      </c>
      <c r="BF76" s="228">
        <f t="shared" si="72"/>
        <v>0</v>
      </c>
      <c r="BG76" s="228">
        <f t="shared" si="72"/>
        <v>0</v>
      </c>
    </row>
    <row r="77" spans="1:59" s="230" customFormat="1" ht="12" customHeight="1" x14ac:dyDescent="0.15">
      <c r="A77" s="237" t="s">
        <v>84</v>
      </c>
      <c r="B77" s="246" t="s">
        <v>94</v>
      </c>
      <c r="C77" s="239">
        <f t="shared" si="6"/>
        <v>12330</v>
      </c>
      <c r="D77" s="239">
        <f t="shared" si="7"/>
        <v>11209</v>
      </c>
      <c r="E77" s="239">
        <f t="shared" si="8"/>
        <v>1121</v>
      </c>
      <c r="F77" s="239">
        <f t="shared" si="9"/>
        <v>1121</v>
      </c>
      <c r="G77" s="239">
        <f t="shared" si="10"/>
        <v>0</v>
      </c>
      <c r="H77" s="240">
        <f t="shared" si="52"/>
        <v>1796</v>
      </c>
      <c r="I77" s="240">
        <v>1633</v>
      </c>
      <c r="J77" s="239">
        <f t="shared" si="14"/>
        <v>163</v>
      </c>
      <c r="K77" s="241">
        <v>163</v>
      </c>
      <c r="L77" s="241"/>
      <c r="M77" s="240">
        <f t="shared" si="11"/>
        <v>4746</v>
      </c>
      <c r="N77" s="240">
        <v>4314</v>
      </c>
      <c r="O77" s="240">
        <f t="shared" si="12"/>
        <v>432</v>
      </c>
      <c r="P77" s="240">
        <v>432</v>
      </c>
      <c r="Q77" s="240"/>
      <c r="R77" s="240">
        <f t="shared" si="13"/>
        <v>5788</v>
      </c>
      <c r="S77" s="240">
        <v>5262</v>
      </c>
      <c r="T77" s="241">
        <f t="shared" si="53"/>
        <v>526</v>
      </c>
      <c r="U77" s="240">
        <v>526</v>
      </c>
      <c r="V77" s="240"/>
      <c r="W77" s="242">
        <f>X77+Y77</f>
        <v>3061</v>
      </c>
      <c r="X77" s="242">
        <f>AA77+AD77+AG77</f>
        <v>3061</v>
      </c>
      <c r="Y77" s="242">
        <f>AB77+AE77+AH78</f>
        <v>0</v>
      </c>
      <c r="Z77" s="242">
        <f>AA77+AB77</f>
        <v>124</v>
      </c>
      <c r="AA77" s="295">
        <v>124</v>
      </c>
      <c r="AB77" s="242">
        <v>0</v>
      </c>
      <c r="AC77" s="242">
        <f>AD77+AE77</f>
        <v>2937</v>
      </c>
      <c r="AD77" s="295">
        <v>2937</v>
      </c>
      <c r="AE77" s="242">
        <v>0</v>
      </c>
      <c r="AF77" s="242"/>
      <c r="AG77" s="242"/>
      <c r="AH77" s="242"/>
      <c r="AI77" s="243"/>
      <c r="AJ77" s="242"/>
      <c r="AK77" s="242"/>
      <c r="AL77" s="242">
        <f>AM77+AN77</f>
        <v>4000</v>
      </c>
      <c r="AM77" s="242">
        <f>AR77+AW77+BB77</f>
        <v>3405</v>
      </c>
      <c r="AN77" s="242">
        <f>AO77+AP77</f>
        <v>595</v>
      </c>
      <c r="AO77" s="242">
        <f>AT77+AY77+BD77</f>
        <v>595</v>
      </c>
      <c r="AP77" s="228"/>
      <c r="AQ77" s="242">
        <f>AR77+AS77</f>
        <v>1642</v>
      </c>
      <c r="AR77" s="242">
        <v>1479</v>
      </c>
      <c r="AS77" s="242">
        <v>163</v>
      </c>
      <c r="AT77" s="242">
        <v>163</v>
      </c>
      <c r="AU77" s="242"/>
      <c r="AV77" s="242">
        <f>AW77+AX77</f>
        <v>1611</v>
      </c>
      <c r="AW77" s="242">
        <v>1179</v>
      </c>
      <c r="AX77" s="242">
        <v>432</v>
      </c>
      <c r="AY77" s="242">
        <v>432</v>
      </c>
      <c r="AZ77" s="242"/>
      <c r="BA77" s="242">
        <f>BB77+BC77</f>
        <v>747</v>
      </c>
      <c r="BB77" s="242">
        <v>747</v>
      </c>
      <c r="BC77" s="242">
        <v>0</v>
      </c>
      <c r="BD77" s="242"/>
      <c r="BE77" s="242"/>
      <c r="BF77" s="242"/>
      <c r="BG77" s="242"/>
    </row>
    <row r="78" spans="1:59" s="232" customFormat="1" ht="12" customHeight="1" x14ac:dyDescent="0.15">
      <c r="A78" s="233" t="s">
        <v>57</v>
      </c>
      <c r="B78" s="234" t="str">
        <f>B72</f>
        <v>Phân cấp cho cấp huyện</v>
      </c>
      <c r="C78" s="227">
        <f>SUM(C79:C86)</f>
        <v>5286</v>
      </c>
      <c r="D78" s="227">
        <f t="shared" ref="D78:BF78" si="73">SUM(D79:D86)</f>
        <v>4805</v>
      </c>
      <c r="E78" s="227">
        <f t="shared" si="73"/>
        <v>481</v>
      </c>
      <c r="F78" s="227">
        <f t="shared" si="73"/>
        <v>119</v>
      </c>
      <c r="G78" s="227">
        <f t="shared" si="73"/>
        <v>362</v>
      </c>
      <c r="H78" s="227">
        <f t="shared" si="73"/>
        <v>770</v>
      </c>
      <c r="I78" s="227">
        <f t="shared" si="73"/>
        <v>700</v>
      </c>
      <c r="J78" s="227">
        <f t="shared" si="14"/>
        <v>70</v>
      </c>
      <c r="K78" s="227">
        <f t="shared" si="73"/>
        <v>17</v>
      </c>
      <c r="L78" s="227">
        <f t="shared" si="73"/>
        <v>53</v>
      </c>
      <c r="M78" s="227">
        <f t="shared" si="73"/>
        <v>2035</v>
      </c>
      <c r="N78" s="227">
        <f t="shared" si="73"/>
        <v>1850</v>
      </c>
      <c r="O78" s="227">
        <f t="shared" si="73"/>
        <v>185</v>
      </c>
      <c r="P78" s="227">
        <f t="shared" si="73"/>
        <v>46</v>
      </c>
      <c r="Q78" s="227">
        <f t="shared" si="73"/>
        <v>139</v>
      </c>
      <c r="R78" s="227">
        <f t="shared" si="73"/>
        <v>2481</v>
      </c>
      <c r="S78" s="227">
        <f t="shared" si="73"/>
        <v>2255</v>
      </c>
      <c r="T78" s="227">
        <f t="shared" si="73"/>
        <v>226</v>
      </c>
      <c r="U78" s="227">
        <f t="shared" si="73"/>
        <v>56</v>
      </c>
      <c r="V78" s="227">
        <f t="shared" si="73"/>
        <v>170</v>
      </c>
      <c r="W78" s="228">
        <f t="shared" si="73"/>
        <v>1307</v>
      </c>
      <c r="X78" s="228">
        <f t="shared" si="73"/>
        <v>1215</v>
      </c>
      <c r="Y78" s="228">
        <f t="shared" si="73"/>
        <v>92</v>
      </c>
      <c r="Z78" s="235">
        <f t="shared" si="71"/>
        <v>504</v>
      </c>
      <c r="AA78" s="276">
        <f>SUM(AA79:AA86)</f>
        <v>464</v>
      </c>
      <c r="AB78" s="228">
        <f t="shared" si="73"/>
        <v>40</v>
      </c>
      <c r="AC78" s="228">
        <f t="shared" si="73"/>
        <v>803</v>
      </c>
      <c r="AD78" s="276">
        <f t="shared" si="73"/>
        <v>751</v>
      </c>
      <c r="AE78" s="228">
        <f t="shared" si="73"/>
        <v>52</v>
      </c>
      <c r="AF78" s="228">
        <f t="shared" si="73"/>
        <v>0</v>
      </c>
      <c r="AG78" s="228">
        <f t="shared" si="73"/>
        <v>0</v>
      </c>
      <c r="AH78" s="228">
        <f t="shared" si="73"/>
        <v>0</v>
      </c>
      <c r="AI78" s="228">
        <f t="shared" si="73"/>
        <v>0</v>
      </c>
      <c r="AJ78" s="228">
        <f t="shared" si="73"/>
        <v>0</v>
      </c>
      <c r="AK78" s="228">
        <f t="shared" si="73"/>
        <v>0</v>
      </c>
      <c r="AL78" s="228">
        <f t="shared" si="73"/>
        <v>524</v>
      </c>
      <c r="AM78" s="228">
        <f t="shared" si="73"/>
        <v>462</v>
      </c>
      <c r="AN78" s="228">
        <f t="shared" si="73"/>
        <v>62</v>
      </c>
      <c r="AO78" s="228">
        <f t="shared" si="73"/>
        <v>43</v>
      </c>
      <c r="AP78" s="228">
        <f t="shared" si="73"/>
        <v>19</v>
      </c>
      <c r="AQ78" s="228">
        <f t="shared" si="73"/>
        <v>95</v>
      </c>
      <c r="AR78" s="228">
        <f t="shared" si="73"/>
        <v>86</v>
      </c>
      <c r="AS78" s="228">
        <f t="shared" si="73"/>
        <v>9</v>
      </c>
      <c r="AT78" s="228">
        <f t="shared" si="73"/>
        <v>6</v>
      </c>
      <c r="AU78" s="228">
        <f t="shared" si="73"/>
        <v>3</v>
      </c>
      <c r="AV78" s="228">
        <f t="shared" si="73"/>
        <v>260</v>
      </c>
      <c r="AW78" s="228">
        <f t="shared" si="73"/>
        <v>236</v>
      </c>
      <c r="AX78" s="228">
        <f t="shared" si="73"/>
        <v>24</v>
      </c>
      <c r="AY78" s="228">
        <f t="shared" si="73"/>
        <v>17</v>
      </c>
      <c r="AZ78" s="228">
        <f t="shared" si="73"/>
        <v>7</v>
      </c>
      <c r="BA78" s="228">
        <f t="shared" si="73"/>
        <v>169</v>
      </c>
      <c r="BB78" s="228">
        <f t="shared" si="73"/>
        <v>140</v>
      </c>
      <c r="BC78" s="228">
        <f t="shared" si="73"/>
        <v>29</v>
      </c>
      <c r="BD78" s="228">
        <f t="shared" si="73"/>
        <v>20</v>
      </c>
      <c r="BE78" s="228">
        <f t="shared" si="73"/>
        <v>9</v>
      </c>
      <c r="BF78" s="228">
        <f t="shared" si="73"/>
        <v>0</v>
      </c>
      <c r="BG78" s="229"/>
    </row>
    <row r="79" spans="1:59" s="230" customFormat="1" ht="12" customHeight="1" x14ac:dyDescent="0.15">
      <c r="A79" s="237" t="s">
        <v>84</v>
      </c>
      <c r="B79" s="248" t="s">
        <v>86</v>
      </c>
      <c r="C79" s="239">
        <f t="shared" si="6"/>
        <v>743</v>
      </c>
      <c r="D79" s="239">
        <f t="shared" si="7"/>
        <v>675</v>
      </c>
      <c r="E79" s="239">
        <f t="shared" si="8"/>
        <v>68</v>
      </c>
      <c r="F79" s="239">
        <f t="shared" si="9"/>
        <v>21</v>
      </c>
      <c r="G79" s="239">
        <f t="shared" si="10"/>
        <v>47</v>
      </c>
      <c r="H79" s="240">
        <f t="shared" si="52"/>
        <v>108</v>
      </c>
      <c r="I79" s="240">
        <v>98</v>
      </c>
      <c r="J79" s="239">
        <f t="shared" ref="J79:J121" si="74">K79+L79</f>
        <v>10</v>
      </c>
      <c r="K79" s="241">
        <v>3</v>
      </c>
      <c r="L79" s="241">
        <v>7</v>
      </c>
      <c r="M79" s="240">
        <f t="shared" si="11"/>
        <v>285</v>
      </c>
      <c r="N79" s="249">
        <v>259</v>
      </c>
      <c r="O79" s="240">
        <f t="shared" si="12"/>
        <v>26</v>
      </c>
      <c r="P79" s="249">
        <v>8</v>
      </c>
      <c r="Q79" s="249">
        <v>18</v>
      </c>
      <c r="R79" s="240">
        <f t="shared" si="13"/>
        <v>350</v>
      </c>
      <c r="S79" s="240">
        <v>318</v>
      </c>
      <c r="T79" s="241">
        <f t="shared" si="53"/>
        <v>32</v>
      </c>
      <c r="U79" s="240">
        <v>10</v>
      </c>
      <c r="V79" s="240">
        <v>22</v>
      </c>
      <c r="W79" s="242">
        <f t="shared" ref="W79:W86" si="75">X79+Y79</f>
        <v>393</v>
      </c>
      <c r="X79" s="242">
        <f t="shared" ref="X79:X86" si="76">AA79+AD79+AG79</f>
        <v>357</v>
      </c>
      <c r="Y79" s="242">
        <f t="shared" ref="Y79:Y86" si="77">AB79+AE79+AH80</f>
        <v>36</v>
      </c>
      <c r="Z79" s="242">
        <f t="shared" si="71"/>
        <v>108</v>
      </c>
      <c r="AA79" s="295">
        <v>98</v>
      </c>
      <c r="AB79" s="242">
        <v>10</v>
      </c>
      <c r="AC79" s="242">
        <f>AD79+AE79</f>
        <v>285</v>
      </c>
      <c r="AD79" s="295">
        <v>259</v>
      </c>
      <c r="AE79" s="242">
        <v>26</v>
      </c>
      <c r="AF79" s="242"/>
      <c r="AG79" s="242"/>
      <c r="AH79" s="242"/>
      <c r="AI79" s="243"/>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row>
    <row r="80" spans="1:59" s="230" customFormat="1" ht="12" customHeight="1" x14ac:dyDescent="0.15">
      <c r="A80" s="237" t="s">
        <v>87</v>
      </c>
      <c r="B80" s="238" t="s">
        <v>60</v>
      </c>
      <c r="C80" s="239">
        <f t="shared" si="6"/>
        <v>765</v>
      </c>
      <c r="D80" s="239">
        <f t="shared" si="7"/>
        <v>696</v>
      </c>
      <c r="E80" s="239">
        <f t="shared" si="8"/>
        <v>69</v>
      </c>
      <c r="F80" s="239">
        <f t="shared" si="9"/>
        <v>0</v>
      </c>
      <c r="G80" s="239">
        <f t="shared" si="10"/>
        <v>69</v>
      </c>
      <c r="H80" s="240">
        <f t="shared" si="52"/>
        <v>114</v>
      </c>
      <c r="I80" s="240">
        <v>104</v>
      </c>
      <c r="J80" s="239">
        <f t="shared" si="74"/>
        <v>10</v>
      </c>
      <c r="K80" s="241"/>
      <c r="L80" s="241">
        <v>10</v>
      </c>
      <c r="M80" s="240">
        <f t="shared" si="11"/>
        <v>301</v>
      </c>
      <c r="N80" s="249">
        <v>274</v>
      </c>
      <c r="O80" s="240">
        <f t="shared" si="12"/>
        <v>27</v>
      </c>
      <c r="P80" s="249"/>
      <c r="Q80" s="249">
        <v>27</v>
      </c>
      <c r="R80" s="240">
        <f t="shared" si="13"/>
        <v>350</v>
      </c>
      <c r="S80" s="240">
        <v>318</v>
      </c>
      <c r="T80" s="241">
        <f t="shared" si="53"/>
        <v>32</v>
      </c>
      <c r="U80" s="240">
        <v>0</v>
      </c>
      <c r="V80" s="240">
        <v>32</v>
      </c>
      <c r="W80" s="242">
        <f t="shared" si="75"/>
        <v>270</v>
      </c>
      <c r="X80" s="242">
        <f t="shared" si="76"/>
        <v>260</v>
      </c>
      <c r="Y80" s="242">
        <f t="shared" si="77"/>
        <v>10</v>
      </c>
      <c r="Z80" s="242">
        <f t="shared" si="71"/>
        <v>114</v>
      </c>
      <c r="AA80" s="295">
        <v>104</v>
      </c>
      <c r="AB80" s="242">
        <v>10</v>
      </c>
      <c r="AC80" s="242">
        <f t="shared" ref="AC80:AC86" si="78">AD80+AE80</f>
        <v>156</v>
      </c>
      <c r="AD80" s="295">
        <v>156</v>
      </c>
      <c r="AE80" s="242">
        <v>0</v>
      </c>
      <c r="AF80" s="242"/>
      <c r="AG80" s="242"/>
      <c r="AH80" s="242"/>
      <c r="AI80" s="243"/>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row>
    <row r="81" spans="1:60" s="230" customFormat="1" ht="12" customHeight="1" x14ac:dyDescent="0.15">
      <c r="A81" s="237" t="s">
        <v>88</v>
      </c>
      <c r="B81" s="238" t="s">
        <v>61</v>
      </c>
      <c r="C81" s="239">
        <f t="shared" si="6"/>
        <v>743</v>
      </c>
      <c r="D81" s="239">
        <f t="shared" si="7"/>
        <v>675</v>
      </c>
      <c r="E81" s="239">
        <f t="shared" si="8"/>
        <v>68</v>
      </c>
      <c r="F81" s="239">
        <f t="shared" si="9"/>
        <v>0</v>
      </c>
      <c r="G81" s="239">
        <f t="shared" si="10"/>
        <v>68</v>
      </c>
      <c r="H81" s="240">
        <f t="shared" si="52"/>
        <v>108</v>
      </c>
      <c r="I81" s="240">
        <v>98</v>
      </c>
      <c r="J81" s="239">
        <f t="shared" si="74"/>
        <v>10</v>
      </c>
      <c r="K81" s="241"/>
      <c r="L81" s="241">
        <v>10</v>
      </c>
      <c r="M81" s="240">
        <f t="shared" si="11"/>
        <v>285</v>
      </c>
      <c r="N81" s="249">
        <v>259</v>
      </c>
      <c r="O81" s="240">
        <f t="shared" si="12"/>
        <v>26</v>
      </c>
      <c r="P81" s="249"/>
      <c r="Q81" s="249">
        <v>26</v>
      </c>
      <c r="R81" s="240">
        <f t="shared" si="13"/>
        <v>350</v>
      </c>
      <c r="S81" s="240">
        <v>318</v>
      </c>
      <c r="T81" s="241">
        <f t="shared" si="53"/>
        <v>32</v>
      </c>
      <c r="U81" s="240">
        <v>0</v>
      </c>
      <c r="V81" s="240">
        <v>32</v>
      </c>
      <c r="W81" s="242">
        <f t="shared" si="75"/>
        <v>189</v>
      </c>
      <c r="X81" s="242">
        <f t="shared" si="76"/>
        <v>153</v>
      </c>
      <c r="Y81" s="242">
        <f t="shared" si="77"/>
        <v>36</v>
      </c>
      <c r="Z81" s="242">
        <f t="shared" si="71"/>
        <v>108</v>
      </c>
      <c r="AA81" s="295">
        <v>98</v>
      </c>
      <c r="AB81" s="242">
        <v>10</v>
      </c>
      <c r="AC81" s="242">
        <f t="shared" si="78"/>
        <v>81</v>
      </c>
      <c r="AD81" s="295">
        <v>55</v>
      </c>
      <c r="AE81" s="242">
        <v>26</v>
      </c>
      <c r="AF81" s="242"/>
      <c r="AG81" s="242"/>
      <c r="AH81" s="242"/>
      <c r="AI81" s="243"/>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row>
    <row r="82" spans="1:60" s="230" customFormat="1" ht="12" customHeight="1" x14ac:dyDescent="0.15">
      <c r="A82" s="237" t="s">
        <v>89</v>
      </c>
      <c r="B82" s="238" t="s">
        <v>62</v>
      </c>
      <c r="C82" s="239">
        <f>D82+E82</f>
        <v>611</v>
      </c>
      <c r="D82" s="239">
        <f>I82+N82+S82</f>
        <v>556</v>
      </c>
      <c r="E82" s="239">
        <f t="shared" si="8"/>
        <v>55</v>
      </c>
      <c r="F82" s="239">
        <f t="shared" si="9"/>
        <v>16</v>
      </c>
      <c r="G82" s="239">
        <f t="shared" si="10"/>
        <v>39</v>
      </c>
      <c r="H82" s="240">
        <f t="shared" si="52"/>
        <v>89</v>
      </c>
      <c r="I82" s="240">
        <v>81</v>
      </c>
      <c r="J82" s="239">
        <f t="shared" si="74"/>
        <v>8</v>
      </c>
      <c r="K82" s="241">
        <v>2</v>
      </c>
      <c r="L82" s="241">
        <v>6</v>
      </c>
      <c r="M82" s="240">
        <f t="shared" si="11"/>
        <v>234</v>
      </c>
      <c r="N82" s="249">
        <v>213</v>
      </c>
      <c r="O82" s="240">
        <f t="shared" si="12"/>
        <v>21</v>
      </c>
      <c r="P82" s="249">
        <v>6</v>
      </c>
      <c r="Q82" s="249">
        <v>15</v>
      </c>
      <c r="R82" s="240">
        <f t="shared" si="13"/>
        <v>288</v>
      </c>
      <c r="S82" s="240">
        <v>262</v>
      </c>
      <c r="T82" s="241">
        <f t="shared" si="53"/>
        <v>26</v>
      </c>
      <c r="U82" s="240">
        <v>8</v>
      </c>
      <c r="V82" s="240">
        <v>18</v>
      </c>
      <c r="W82" s="242">
        <f t="shared" si="75"/>
        <v>153</v>
      </c>
      <c r="X82" s="242">
        <f t="shared" si="76"/>
        <v>151</v>
      </c>
      <c r="Y82" s="242">
        <f t="shared" si="77"/>
        <v>2</v>
      </c>
      <c r="Z82" s="242">
        <f t="shared" si="71"/>
        <v>83</v>
      </c>
      <c r="AA82" s="295">
        <v>81</v>
      </c>
      <c r="AB82" s="242">
        <v>2</v>
      </c>
      <c r="AC82" s="242">
        <f t="shared" si="78"/>
        <v>70</v>
      </c>
      <c r="AD82" s="295">
        <v>70</v>
      </c>
      <c r="AE82" s="242">
        <v>0</v>
      </c>
      <c r="AF82" s="242"/>
      <c r="AG82" s="242"/>
      <c r="AH82" s="242"/>
      <c r="AI82" s="243"/>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row>
    <row r="83" spans="1:60" s="230" customFormat="1" ht="12" customHeight="1" x14ac:dyDescent="0.15">
      <c r="A83" s="237" t="s">
        <v>90</v>
      </c>
      <c r="B83" s="238" t="s">
        <v>95</v>
      </c>
      <c r="C83" s="239">
        <f t="shared" si="6"/>
        <v>743</v>
      </c>
      <c r="D83" s="239">
        <f t="shared" si="7"/>
        <v>675</v>
      </c>
      <c r="E83" s="239">
        <f t="shared" si="8"/>
        <v>68</v>
      </c>
      <c r="F83" s="239">
        <f t="shared" si="9"/>
        <v>0</v>
      </c>
      <c r="G83" s="239">
        <f t="shared" si="10"/>
        <v>68</v>
      </c>
      <c r="H83" s="240">
        <f t="shared" si="52"/>
        <v>108</v>
      </c>
      <c r="I83" s="240">
        <v>98</v>
      </c>
      <c r="J83" s="239">
        <f t="shared" si="74"/>
        <v>10</v>
      </c>
      <c r="K83" s="241"/>
      <c r="L83" s="241">
        <v>10</v>
      </c>
      <c r="M83" s="240">
        <f t="shared" si="11"/>
        <v>285</v>
      </c>
      <c r="N83" s="249">
        <v>259</v>
      </c>
      <c r="O83" s="240">
        <f t="shared" si="12"/>
        <v>26</v>
      </c>
      <c r="P83" s="249"/>
      <c r="Q83" s="249">
        <v>26</v>
      </c>
      <c r="R83" s="240">
        <f t="shared" si="13"/>
        <v>350</v>
      </c>
      <c r="S83" s="240">
        <v>318</v>
      </c>
      <c r="T83" s="241">
        <f t="shared" si="53"/>
        <v>32</v>
      </c>
      <c r="U83" s="240">
        <v>0</v>
      </c>
      <c r="V83" s="240">
        <v>32</v>
      </c>
      <c r="W83" s="242">
        <f t="shared" si="75"/>
        <v>0</v>
      </c>
      <c r="X83" s="242">
        <f t="shared" si="76"/>
        <v>0</v>
      </c>
      <c r="Y83" s="242">
        <f t="shared" si="77"/>
        <v>0</v>
      </c>
      <c r="Z83" s="242">
        <f t="shared" si="71"/>
        <v>0</v>
      </c>
      <c r="AA83" s="295">
        <v>0</v>
      </c>
      <c r="AB83" s="242">
        <v>0</v>
      </c>
      <c r="AC83" s="242">
        <f t="shared" si="78"/>
        <v>0</v>
      </c>
      <c r="AD83" s="295">
        <v>0</v>
      </c>
      <c r="AE83" s="242">
        <v>0</v>
      </c>
      <c r="AF83" s="242"/>
      <c r="AG83" s="242"/>
      <c r="AH83" s="242"/>
      <c r="AI83" s="243"/>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row>
    <row r="84" spans="1:60" s="230" customFormat="1" ht="12" customHeight="1" x14ac:dyDescent="0.15">
      <c r="A84" s="237" t="s">
        <v>91</v>
      </c>
      <c r="B84" s="238" t="s">
        <v>63</v>
      </c>
      <c r="C84" s="239">
        <f t="shared" si="6"/>
        <v>676</v>
      </c>
      <c r="D84" s="239">
        <f t="shared" si="7"/>
        <v>614</v>
      </c>
      <c r="E84" s="239">
        <f t="shared" si="8"/>
        <v>62</v>
      </c>
      <c r="F84" s="239">
        <f t="shared" si="9"/>
        <v>43</v>
      </c>
      <c r="G84" s="239">
        <f t="shared" si="10"/>
        <v>19</v>
      </c>
      <c r="H84" s="240">
        <f t="shared" si="52"/>
        <v>97</v>
      </c>
      <c r="I84" s="240">
        <v>88</v>
      </c>
      <c r="J84" s="239">
        <f t="shared" si="74"/>
        <v>9</v>
      </c>
      <c r="K84" s="241">
        <v>6</v>
      </c>
      <c r="L84" s="241">
        <v>3</v>
      </c>
      <c r="M84" s="240">
        <f t="shared" si="11"/>
        <v>260</v>
      </c>
      <c r="N84" s="249">
        <v>236</v>
      </c>
      <c r="O84" s="240">
        <f t="shared" si="12"/>
        <v>24</v>
      </c>
      <c r="P84" s="249">
        <v>17</v>
      </c>
      <c r="Q84" s="249">
        <v>7</v>
      </c>
      <c r="R84" s="240">
        <f t="shared" si="13"/>
        <v>319</v>
      </c>
      <c r="S84" s="240">
        <v>290</v>
      </c>
      <c r="T84" s="241">
        <f t="shared" si="53"/>
        <v>29</v>
      </c>
      <c r="U84" s="240">
        <v>20</v>
      </c>
      <c r="V84" s="240">
        <v>9</v>
      </c>
      <c r="W84" s="242">
        <f t="shared" si="75"/>
        <v>2</v>
      </c>
      <c r="X84" s="242">
        <f t="shared" si="76"/>
        <v>2</v>
      </c>
      <c r="Y84" s="242">
        <f t="shared" si="77"/>
        <v>0</v>
      </c>
      <c r="Z84" s="242">
        <f t="shared" si="71"/>
        <v>2</v>
      </c>
      <c r="AA84" s="295">
        <v>2</v>
      </c>
      <c r="AB84" s="242">
        <v>0</v>
      </c>
      <c r="AC84" s="242">
        <f t="shared" si="78"/>
        <v>0</v>
      </c>
      <c r="AD84" s="295">
        <v>0</v>
      </c>
      <c r="AE84" s="242">
        <v>0</v>
      </c>
      <c r="AF84" s="242"/>
      <c r="AG84" s="242"/>
      <c r="AH84" s="242"/>
      <c r="AI84" s="243"/>
      <c r="AJ84" s="242"/>
      <c r="AK84" s="242"/>
      <c r="AL84" s="242">
        <f>AM84+AN84</f>
        <v>524</v>
      </c>
      <c r="AM84" s="242">
        <f>AR84+AW84+BB84</f>
        <v>462</v>
      </c>
      <c r="AN84" s="242">
        <f>AO84+AP84</f>
        <v>62</v>
      </c>
      <c r="AO84" s="242">
        <f>AT84+AY84+BD84</f>
        <v>43</v>
      </c>
      <c r="AP84" s="228">
        <f>AU84+AZ84+BE84</f>
        <v>19</v>
      </c>
      <c r="AQ84" s="242">
        <f>AR84+AS84</f>
        <v>95</v>
      </c>
      <c r="AR84" s="242">
        <v>86</v>
      </c>
      <c r="AS84" s="242">
        <v>9</v>
      </c>
      <c r="AT84" s="242">
        <v>6</v>
      </c>
      <c r="AU84" s="242">
        <v>3</v>
      </c>
      <c r="AV84" s="242">
        <f>AW84+AX84</f>
        <v>260</v>
      </c>
      <c r="AW84" s="242">
        <v>236</v>
      </c>
      <c r="AX84" s="242">
        <v>24</v>
      </c>
      <c r="AY84" s="242">
        <v>17</v>
      </c>
      <c r="AZ84" s="242">
        <v>7</v>
      </c>
      <c r="BA84" s="242">
        <f>BB84+BC84</f>
        <v>169</v>
      </c>
      <c r="BB84" s="242">
        <v>140</v>
      </c>
      <c r="BC84" s="242">
        <v>29</v>
      </c>
      <c r="BD84" s="242">
        <v>20</v>
      </c>
      <c r="BE84" s="242">
        <v>9</v>
      </c>
      <c r="BF84" s="242"/>
      <c r="BG84" s="242"/>
    </row>
    <row r="85" spans="1:60" s="230" customFormat="1" ht="12" customHeight="1" x14ac:dyDescent="0.15">
      <c r="A85" s="237" t="s">
        <v>92</v>
      </c>
      <c r="B85" s="238" t="s">
        <v>64</v>
      </c>
      <c r="C85" s="239">
        <f t="shared" ref="C85:C89" si="79">D85+E85</f>
        <v>612</v>
      </c>
      <c r="D85" s="239">
        <f t="shared" ref="D85:D89" si="80">I85+N85+S85</f>
        <v>557</v>
      </c>
      <c r="E85" s="239">
        <f t="shared" ref="E85:E89" si="81">F85+G85</f>
        <v>55</v>
      </c>
      <c r="F85" s="239">
        <f t="shared" ref="F85:F89" si="82">K85+P85+U85</f>
        <v>39</v>
      </c>
      <c r="G85" s="239">
        <f t="shared" ref="G85:G121" si="83">L85+Q85+V85</f>
        <v>16</v>
      </c>
      <c r="H85" s="240">
        <f t="shared" ref="H85:H121" si="84">I85+J85</f>
        <v>89</v>
      </c>
      <c r="I85" s="240">
        <v>81</v>
      </c>
      <c r="J85" s="239">
        <f t="shared" si="74"/>
        <v>8</v>
      </c>
      <c r="K85" s="241">
        <v>6</v>
      </c>
      <c r="L85" s="241">
        <v>2</v>
      </c>
      <c r="M85" s="240">
        <f t="shared" ref="M85:M121" si="85">N85+O85</f>
        <v>234</v>
      </c>
      <c r="N85" s="249">
        <v>213</v>
      </c>
      <c r="O85" s="240">
        <f t="shared" ref="O85:O121" si="86">P85+Q85</f>
        <v>21</v>
      </c>
      <c r="P85" s="249">
        <v>15</v>
      </c>
      <c r="Q85" s="249">
        <v>6</v>
      </c>
      <c r="R85" s="240">
        <f t="shared" ref="R85:R121" si="87">S85+T85</f>
        <v>289</v>
      </c>
      <c r="S85" s="240">
        <v>263</v>
      </c>
      <c r="T85" s="241">
        <f t="shared" ref="T85:T121" si="88">U85+V85</f>
        <v>26</v>
      </c>
      <c r="U85" s="240">
        <v>18</v>
      </c>
      <c r="V85" s="240">
        <v>8</v>
      </c>
      <c r="W85" s="242">
        <f t="shared" si="75"/>
        <v>263</v>
      </c>
      <c r="X85" s="242">
        <f t="shared" si="76"/>
        <v>255</v>
      </c>
      <c r="Y85" s="242">
        <f t="shared" si="77"/>
        <v>8</v>
      </c>
      <c r="Z85" s="242">
        <f t="shared" si="71"/>
        <v>89</v>
      </c>
      <c r="AA85" s="295">
        <v>81</v>
      </c>
      <c r="AB85" s="242">
        <v>8</v>
      </c>
      <c r="AC85" s="242">
        <f t="shared" si="78"/>
        <v>174</v>
      </c>
      <c r="AD85" s="295">
        <v>174</v>
      </c>
      <c r="AE85" s="242">
        <v>0</v>
      </c>
      <c r="AF85" s="242"/>
      <c r="AG85" s="242"/>
      <c r="AH85" s="242"/>
      <c r="AI85" s="243"/>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row>
    <row r="86" spans="1:60" s="230" customFormat="1" ht="12" customHeight="1" x14ac:dyDescent="0.15">
      <c r="A86" s="237" t="s">
        <v>96</v>
      </c>
      <c r="B86" s="238" t="s">
        <v>77</v>
      </c>
      <c r="C86" s="239">
        <f t="shared" si="79"/>
        <v>393</v>
      </c>
      <c r="D86" s="239">
        <f t="shared" si="80"/>
        <v>357</v>
      </c>
      <c r="E86" s="239">
        <f t="shared" si="81"/>
        <v>36</v>
      </c>
      <c r="F86" s="239">
        <f t="shared" si="82"/>
        <v>0</v>
      </c>
      <c r="G86" s="239">
        <f t="shared" si="83"/>
        <v>36</v>
      </c>
      <c r="H86" s="240">
        <f t="shared" si="84"/>
        <v>57</v>
      </c>
      <c r="I86" s="240">
        <v>52</v>
      </c>
      <c r="J86" s="239">
        <f t="shared" si="74"/>
        <v>5</v>
      </c>
      <c r="K86" s="241"/>
      <c r="L86" s="241">
        <v>5</v>
      </c>
      <c r="M86" s="240">
        <f t="shared" si="85"/>
        <v>151</v>
      </c>
      <c r="N86" s="249">
        <v>137</v>
      </c>
      <c r="O86" s="240">
        <f t="shared" si="86"/>
        <v>14</v>
      </c>
      <c r="P86" s="249"/>
      <c r="Q86" s="249">
        <v>14</v>
      </c>
      <c r="R86" s="240">
        <f t="shared" si="87"/>
        <v>185</v>
      </c>
      <c r="S86" s="240">
        <v>168</v>
      </c>
      <c r="T86" s="241">
        <f t="shared" si="88"/>
        <v>17</v>
      </c>
      <c r="U86" s="240">
        <v>0</v>
      </c>
      <c r="V86" s="240">
        <v>17</v>
      </c>
      <c r="W86" s="242">
        <f t="shared" si="75"/>
        <v>37</v>
      </c>
      <c r="X86" s="242">
        <f t="shared" si="76"/>
        <v>37</v>
      </c>
      <c r="Y86" s="242">
        <f t="shared" si="77"/>
        <v>0</v>
      </c>
      <c r="Z86" s="242">
        <f t="shared" si="71"/>
        <v>0</v>
      </c>
      <c r="AA86" s="295">
        <v>0</v>
      </c>
      <c r="AB86" s="242">
        <v>0</v>
      </c>
      <c r="AC86" s="242">
        <f t="shared" si="78"/>
        <v>37</v>
      </c>
      <c r="AD86" s="295">
        <v>37</v>
      </c>
      <c r="AE86" s="242">
        <v>0</v>
      </c>
      <c r="AF86" s="242"/>
      <c r="AG86" s="242"/>
      <c r="AH86" s="242"/>
      <c r="AI86" s="243"/>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row>
    <row r="87" spans="1:60" s="232" customFormat="1" ht="20.25" customHeight="1" x14ac:dyDescent="0.15">
      <c r="A87" s="257" t="s">
        <v>74</v>
      </c>
      <c r="B87" s="258" t="s">
        <v>115</v>
      </c>
      <c r="C87" s="227">
        <f>C88+C89</f>
        <v>72782</v>
      </c>
      <c r="D87" s="227">
        <f t="shared" ref="D87:BG87" si="89">D88+D89</f>
        <v>66165</v>
      </c>
      <c r="E87" s="227">
        <f t="shared" si="89"/>
        <v>6617</v>
      </c>
      <c r="F87" s="227">
        <f t="shared" si="89"/>
        <v>4632</v>
      </c>
      <c r="G87" s="227">
        <f t="shared" si="89"/>
        <v>1985</v>
      </c>
      <c r="H87" s="227">
        <f t="shared" si="89"/>
        <v>0</v>
      </c>
      <c r="I87" s="227">
        <f t="shared" si="89"/>
        <v>0</v>
      </c>
      <c r="J87" s="227">
        <f t="shared" si="74"/>
        <v>0</v>
      </c>
      <c r="K87" s="227">
        <f t="shared" si="89"/>
        <v>0</v>
      </c>
      <c r="L87" s="227">
        <f t="shared" si="89"/>
        <v>0</v>
      </c>
      <c r="M87" s="227">
        <f t="shared" si="89"/>
        <v>29568</v>
      </c>
      <c r="N87" s="227">
        <f t="shared" si="89"/>
        <v>26880</v>
      </c>
      <c r="O87" s="227">
        <f t="shared" si="89"/>
        <v>2688</v>
      </c>
      <c r="P87" s="227">
        <f t="shared" si="89"/>
        <v>1882</v>
      </c>
      <c r="Q87" s="227">
        <f t="shared" si="89"/>
        <v>806</v>
      </c>
      <c r="R87" s="227">
        <f t="shared" si="89"/>
        <v>43214</v>
      </c>
      <c r="S87" s="227">
        <f t="shared" si="89"/>
        <v>39285</v>
      </c>
      <c r="T87" s="227">
        <f t="shared" si="89"/>
        <v>3929</v>
      </c>
      <c r="U87" s="227">
        <f t="shared" si="89"/>
        <v>2750</v>
      </c>
      <c r="V87" s="227">
        <f t="shared" si="89"/>
        <v>1179</v>
      </c>
      <c r="W87" s="228">
        <f t="shared" si="89"/>
        <v>3100</v>
      </c>
      <c r="X87" s="228">
        <f t="shared" si="89"/>
        <v>2526</v>
      </c>
      <c r="Y87" s="228">
        <f t="shared" si="89"/>
        <v>574</v>
      </c>
      <c r="Z87" s="235">
        <f t="shared" si="71"/>
        <v>0</v>
      </c>
      <c r="AA87" s="276">
        <f>AA88+AA89</f>
        <v>0</v>
      </c>
      <c r="AB87" s="228">
        <f t="shared" si="89"/>
        <v>0</v>
      </c>
      <c r="AC87" s="228">
        <f t="shared" si="89"/>
        <v>3100</v>
      </c>
      <c r="AD87" s="276">
        <f t="shared" si="89"/>
        <v>2526</v>
      </c>
      <c r="AE87" s="228">
        <f t="shared" si="89"/>
        <v>574</v>
      </c>
      <c r="AF87" s="228">
        <f t="shared" si="89"/>
        <v>0</v>
      </c>
      <c r="AG87" s="228">
        <f t="shared" si="89"/>
        <v>0</v>
      </c>
      <c r="AH87" s="228">
        <f t="shared" si="89"/>
        <v>0</v>
      </c>
      <c r="AI87" s="228">
        <f t="shared" si="89"/>
        <v>0</v>
      </c>
      <c r="AJ87" s="228">
        <f t="shared" si="89"/>
        <v>0</v>
      </c>
      <c r="AK87" s="228">
        <f t="shared" si="89"/>
        <v>0</v>
      </c>
      <c r="AL87" s="228">
        <f>AL88+AL89</f>
        <v>28703</v>
      </c>
      <c r="AM87" s="228">
        <f>AM88+AM89</f>
        <v>26824</v>
      </c>
      <c r="AN87" s="228">
        <f t="shared" si="89"/>
        <v>1879</v>
      </c>
      <c r="AO87" s="228">
        <f t="shared" si="89"/>
        <v>0</v>
      </c>
      <c r="AP87" s="228">
        <f t="shared" si="89"/>
        <v>0</v>
      </c>
      <c r="AQ87" s="228">
        <f t="shared" si="89"/>
        <v>0</v>
      </c>
      <c r="AR87" s="228">
        <f t="shared" si="89"/>
        <v>0</v>
      </c>
      <c r="AS87" s="228">
        <f t="shared" si="89"/>
        <v>0</v>
      </c>
      <c r="AT87" s="228">
        <f t="shared" si="89"/>
        <v>0</v>
      </c>
      <c r="AU87" s="228">
        <f t="shared" si="89"/>
        <v>0</v>
      </c>
      <c r="AV87" s="228">
        <f>AV88+AV89</f>
        <v>4136</v>
      </c>
      <c r="AW87" s="228">
        <f>AW88+AW89</f>
        <v>4136</v>
      </c>
      <c r="AX87" s="228">
        <f>AX88+AX89</f>
        <v>0</v>
      </c>
      <c r="AY87" s="228">
        <f t="shared" si="89"/>
        <v>0</v>
      </c>
      <c r="AZ87" s="228">
        <f t="shared" si="89"/>
        <v>0</v>
      </c>
      <c r="BA87" s="228">
        <f t="shared" si="89"/>
        <v>24567</v>
      </c>
      <c r="BB87" s="228">
        <f>BB88+BB89</f>
        <v>22688</v>
      </c>
      <c r="BC87" s="228">
        <f t="shared" si="89"/>
        <v>1879</v>
      </c>
      <c r="BD87" s="228">
        <f t="shared" si="89"/>
        <v>0</v>
      </c>
      <c r="BE87" s="228">
        <f t="shared" si="89"/>
        <v>0</v>
      </c>
      <c r="BF87" s="228">
        <f t="shared" si="89"/>
        <v>0</v>
      </c>
      <c r="BG87" s="228">
        <f t="shared" si="89"/>
        <v>0</v>
      </c>
    </row>
    <row r="88" spans="1:60" s="230" customFormat="1" ht="12" customHeight="1" x14ac:dyDescent="0.15">
      <c r="A88" s="253" t="s">
        <v>84</v>
      </c>
      <c r="B88" s="259" t="s">
        <v>63</v>
      </c>
      <c r="C88" s="239">
        <f t="shared" si="79"/>
        <v>36935</v>
      </c>
      <c r="D88" s="239">
        <f t="shared" si="80"/>
        <v>33577</v>
      </c>
      <c r="E88" s="239">
        <f t="shared" si="81"/>
        <v>3358</v>
      </c>
      <c r="F88" s="239">
        <f t="shared" si="82"/>
        <v>2351</v>
      </c>
      <c r="G88" s="239">
        <f t="shared" si="83"/>
        <v>1007</v>
      </c>
      <c r="H88" s="240">
        <f t="shared" si="84"/>
        <v>0</v>
      </c>
      <c r="I88" s="240"/>
      <c r="J88" s="239">
        <f t="shared" si="74"/>
        <v>0</v>
      </c>
      <c r="K88" s="241"/>
      <c r="L88" s="241"/>
      <c r="M88" s="240">
        <f t="shared" si="85"/>
        <v>14388</v>
      </c>
      <c r="N88" s="249">
        <v>13080</v>
      </c>
      <c r="O88" s="240">
        <f t="shared" si="86"/>
        <v>1308</v>
      </c>
      <c r="P88" s="249">
        <v>916</v>
      </c>
      <c r="Q88" s="249">
        <v>392</v>
      </c>
      <c r="R88" s="240">
        <f t="shared" si="87"/>
        <v>22547</v>
      </c>
      <c r="S88" s="240">
        <v>20497</v>
      </c>
      <c r="T88" s="241">
        <f t="shared" si="88"/>
        <v>2050</v>
      </c>
      <c r="U88" s="240">
        <v>1435</v>
      </c>
      <c r="V88" s="240">
        <v>615</v>
      </c>
      <c r="W88" s="242">
        <f t="shared" ref="W88:W89" si="90">X88+Y88</f>
        <v>2398</v>
      </c>
      <c r="X88" s="242">
        <f>AA88+AD88+AG88</f>
        <v>1920</v>
      </c>
      <c r="Y88" s="242">
        <f t="shared" ref="Y88:Y89" si="91">AB88+AE88+AH89</f>
        <v>478</v>
      </c>
      <c r="Z88" s="235">
        <f t="shared" si="71"/>
        <v>0</v>
      </c>
      <c r="AA88" s="295">
        <v>0</v>
      </c>
      <c r="AB88" s="242">
        <v>0</v>
      </c>
      <c r="AC88" s="242">
        <f>AD88+AE88</f>
        <v>2398</v>
      </c>
      <c r="AD88" s="295">
        <v>1920</v>
      </c>
      <c r="AE88" s="242">
        <v>478</v>
      </c>
      <c r="AF88" s="242"/>
      <c r="AG88" s="242"/>
      <c r="AH88" s="242"/>
      <c r="AI88" s="243"/>
      <c r="AJ88" s="242"/>
      <c r="AK88" s="242"/>
      <c r="AL88" s="242">
        <f>AM88+AN88</f>
        <v>8036</v>
      </c>
      <c r="AM88" s="242">
        <f t="shared" ref="AM88:AP89" si="92">AR88+AW88+BB88</f>
        <v>8036</v>
      </c>
      <c r="AN88" s="242">
        <f t="shared" si="92"/>
        <v>0</v>
      </c>
      <c r="AO88" s="242">
        <f t="shared" si="92"/>
        <v>0</v>
      </c>
      <c r="AP88" s="228">
        <f t="shared" si="92"/>
        <v>0</v>
      </c>
      <c r="AQ88" s="242"/>
      <c r="AR88" s="242"/>
      <c r="AS88" s="242"/>
      <c r="AT88" s="242"/>
      <c r="AU88" s="242"/>
      <c r="AV88" s="242">
        <f>AW88+AX89</f>
        <v>4136</v>
      </c>
      <c r="AW88" s="242">
        <v>4136</v>
      </c>
      <c r="AX88" s="242"/>
      <c r="AY88" s="242"/>
      <c r="AZ88" s="242"/>
      <c r="BA88" s="242">
        <f>BB88+BC88</f>
        <v>3900</v>
      </c>
      <c r="BB88" s="242">
        <v>3900</v>
      </c>
      <c r="BC88" s="242">
        <v>0</v>
      </c>
      <c r="BD88" s="242"/>
      <c r="BE88" s="242"/>
      <c r="BF88" s="242"/>
      <c r="BG88" s="242"/>
    </row>
    <row r="89" spans="1:60" s="230" customFormat="1" ht="12" customHeight="1" x14ac:dyDescent="0.15">
      <c r="A89" s="253" t="s">
        <v>87</v>
      </c>
      <c r="B89" s="259" t="s">
        <v>64</v>
      </c>
      <c r="C89" s="239">
        <f t="shared" si="79"/>
        <v>35847</v>
      </c>
      <c r="D89" s="239">
        <f t="shared" si="80"/>
        <v>32588</v>
      </c>
      <c r="E89" s="239">
        <f t="shared" si="81"/>
        <v>3259</v>
      </c>
      <c r="F89" s="239">
        <f t="shared" si="82"/>
        <v>2281</v>
      </c>
      <c r="G89" s="239">
        <f t="shared" si="83"/>
        <v>978</v>
      </c>
      <c r="H89" s="240">
        <f t="shared" si="84"/>
        <v>0</v>
      </c>
      <c r="I89" s="240"/>
      <c r="J89" s="239">
        <f t="shared" si="74"/>
        <v>0</v>
      </c>
      <c r="K89" s="241"/>
      <c r="L89" s="241"/>
      <c r="M89" s="240">
        <f t="shared" si="85"/>
        <v>15180</v>
      </c>
      <c r="N89" s="249">
        <v>13800</v>
      </c>
      <c r="O89" s="240">
        <f t="shared" si="86"/>
        <v>1380</v>
      </c>
      <c r="P89" s="249">
        <v>966</v>
      </c>
      <c r="Q89" s="249">
        <v>414</v>
      </c>
      <c r="R89" s="240">
        <f t="shared" si="87"/>
        <v>20667</v>
      </c>
      <c r="S89" s="240">
        <v>18788</v>
      </c>
      <c r="T89" s="241">
        <f t="shared" si="88"/>
        <v>1879</v>
      </c>
      <c r="U89" s="240">
        <v>1315</v>
      </c>
      <c r="V89" s="240">
        <v>564</v>
      </c>
      <c r="W89" s="242">
        <f t="shared" si="90"/>
        <v>702</v>
      </c>
      <c r="X89" s="242">
        <f>AA89+AD89+AG89</f>
        <v>606</v>
      </c>
      <c r="Y89" s="242">
        <f t="shared" si="91"/>
        <v>96</v>
      </c>
      <c r="Z89" s="235">
        <f t="shared" si="71"/>
        <v>0</v>
      </c>
      <c r="AA89" s="295">
        <v>0</v>
      </c>
      <c r="AB89" s="242">
        <v>0</v>
      </c>
      <c r="AC89" s="242">
        <f>AD89+AE89</f>
        <v>702</v>
      </c>
      <c r="AD89" s="295">
        <v>606</v>
      </c>
      <c r="AE89" s="242">
        <v>96</v>
      </c>
      <c r="AF89" s="242"/>
      <c r="AG89" s="242"/>
      <c r="AH89" s="242"/>
      <c r="AI89" s="243"/>
      <c r="AJ89" s="242"/>
      <c r="AK89" s="242"/>
      <c r="AL89" s="242">
        <f>AM89+AN89</f>
        <v>20667</v>
      </c>
      <c r="AM89" s="242">
        <f t="shared" si="92"/>
        <v>18788</v>
      </c>
      <c r="AN89" s="242">
        <f t="shared" si="92"/>
        <v>1879</v>
      </c>
      <c r="AO89" s="242">
        <f t="shared" si="92"/>
        <v>0</v>
      </c>
      <c r="AP89" s="228">
        <f t="shared" si="92"/>
        <v>0</v>
      </c>
      <c r="AQ89" s="242"/>
      <c r="AR89" s="242"/>
      <c r="AS89" s="242"/>
      <c r="AT89" s="242"/>
      <c r="AU89" s="242"/>
      <c r="AV89" s="238"/>
      <c r="AW89" s="238"/>
      <c r="AX89" s="242">
        <v>0</v>
      </c>
      <c r="AY89" s="242"/>
      <c r="AZ89" s="242"/>
      <c r="BA89" s="242">
        <f>BB89+BC89</f>
        <v>20667</v>
      </c>
      <c r="BB89" s="242">
        <v>18788</v>
      </c>
      <c r="BC89" s="242">
        <v>1879</v>
      </c>
      <c r="BD89" s="242"/>
      <c r="BE89" s="242"/>
      <c r="BF89" s="242"/>
      <c r="BG89" s="242"/>
    </row>
    <row r="90" spans="1:60" s="232" customFormat="1" ht="24" customHeight="1" x14ac:dyDescent="0.15">
      <c r="A90" s="233" t="s">
        <v>76</v>
      </c>
      <c r="B90" s="234" t="s">
        <v>116</v>
      </c>
      <c r="C90" s="227">
        <f>C91+C94</f>
        <v>14271</v>
      </c>
      <c r="D90" s="227">
        <f t="shared" ref="D90:BH90" si="93">D91+D94</f>
        <v>12973</v>
      </c>
      <c r="E90" s="227">
        <f t="shared" si="93"/>
        <v>1298</v>
      </c>
      <c r="F90" s="227">
        <f t="shared" si="93"/>
        <v>1201</v>
      </c>
      <c r="G90" s="227">
        <f t="shared" si="93"/>
        <v>97</v>
      </c>
      <c r="H90" s="227">
        <f t="shared" si="93"/>
        <v>875</v>
      </c>
      <c r="I90" s="227">
        <f t="shared" si="93"/>
        <v>796</v>
      </c>
      <c r="J90" s="227">
        <f t="shared" si="74"/>
        <v>79</v>
      </c>
      <c r="K90" s="227">
        <f t="shared" si="93"/>
        <v>79</v>
      </c>
      <c r="L90" s="227">
        <f t="shared" si="93"/>
        <v>0</v>
      </c>
      <c r="M90" s="227">
        <f t="shared" si="93"/>
        <v>4260</v>
      </c>
      <c r="N90" s="227">
        <f t="shared" si="93"/>
        <v>3873</v>
      </c>
      <c r="O90" s="227">
        <f t="shared" si="93"/>
        <v>387</v>
      </c>
      <c r="P90" s="227">
        <f t="shared" si="93"/>
        <v>387</v>
      </c>
      <c r="Q90" s="227">
        <f t="shared" si="93"/>
        <v>0</v>
      </c>
      <c r="R90" s="227">
        <f t="shared" si="93"/>
        <v>9136</v>
      </c>
      <c r="S90" s="227">
        <f t="shared" si="93"/>
        <v>8304</v>
      </c>
      <c r="T90" s="227">
        <f t="shared" si="93"/>
        <v>832</v>
      </c>
      <c r="U90" s="227">
        <f t="shared" si="93"/>
        <v>735</v>
      </c>
      <c r="V90" s="227">
        <f t="shared" si="93"/>
        <v>97</v>
      </c>
      <c r="W90" s="228">
        <f t="shared" si="93"/>
        <v>1086</v>
      </c>
      <c r="X90" s="228">
        <f t="shared" si="93"/>
        <v>3213</v>
      </c>
      <c r="Y90" s="228">
        <f t="shared" si="93"/>
        <v>267</v>
      </c>
      <c r="Z90" s="235">
        <f t="shared" si="71"/>
        <v>875</v>
      </c>
      <c r="AA90" s="276">
        <f>AA91+AA94</f>
        <v>796</v>
      </c>
      <c r="AB90" s="228">
        <f t="shared" si="93"/>
        <v>79</v>
      </c>
      <c r="AC90" s="228">
        <f t="shared" si="93"/>
        <v>2605</v>
      </c>
      <c r="AD90" s="276">
        <f t="shared" si="93"/>
        <v>2417</v>
      </c>
      <c r="AE90" s="228">
        <f t="shared" si="93"/>
        <v>188</v>
      </c>
      <c r="AF90" s="228">
        <f t="shared" si="93"/>
        <v>0</v>
      </c>
      <c r="AG90" s="228">
        <f t="shared" si="93"/>
        <v>0</v>
      </c>
      <c r="AH90" s="228">
        <f t="shared" si="93"/>
        <v>0</v>
      </c>
      <c r="AI90" s="228">
        <f t="shared" si="93"/>
        <v>0</v>
      </c>
      <c r="AJ90" s="228">
        <f t="shared" si="93"/>
        <v>0</v>
      </c>
      <c r="AK90" s="228">
        <f t="shared" si="93"/>
        <v>0</v>
      </c>
      <c r="AL90" s="228">
        <f>AL91+AL94</f>
        <v>0</v>
      </c>
      <c r="AM90" s="228">
        <f t="shared" si="93"/>
        <v>0</v>
      </c>
      <c r="AN90" s="228">
        <f t="shared" si="93"/>
        <v>0</v>
      </c>
      <c r="AO90" s="228">
        <f t="shared" si="93"/>
        <v>0</v>
      </c>
      <c r="AP90" s="228">
        <f t="shared" si="93"/>
        <v>0</v>
      </c>
      <c r="AQ90" s="228">
        <f t="shared" si="93"/>
        <v>0</v>
      </c>
      <c r="AR90" s="228">
        <f t="shared" si="93"/>
        <v>0</v>
      </c>
      <c r="AS90" s="228">
        <f t="shared" si="93"/>
        <v>0</v>
      </c>
      <c r="AT90" s="228">
        <f t="shared" si="93"/>
        <v>0</v>
      </c>
      <c r="AU90" s="228">
        <f t="shared" si="93"/>
        <v>0</v>
      </c>
      <c r="AV90" s="228">
        <f t="shared" si="93"/>
        <v>0</v>
      </c>
      <c r="AW90" s="228">
        <f t="shared" si="93"/>
        <v>0</v>
      </c>
      <c r="AX90" s="228">
        <f t="shared" si="93"/>
        <v>0</v>
      </c>
      <c r="AY90" s="228">
        <f t="shared" si="93"/>
        <v>0</v>
      </c>
      <c r="AZ90" s="228">
        <f t="shared" si="93"/>
        <v>0</v>
      </c>
      <c r="BA90" s="228">
        <f t="shared" si="93"/>
        <v>0</v>
      </c>
      <c r="BB90" s="228">
        <f t="shared" si="93"/>
        <v>0</v>
      </c>
      <c r="BC90" s="228">
        <f t="shared" si="93"/>
        <v>0</v>
      </c>
      <c r="BD90" s="228">
        <f t="shared" si="93"/>
        <v>0</v>
      </c>
      <c r="BE90" s="228">
        <f t="shared" si="93"/>
        <v>0</v>
      </c>
      <c r="BF90" s="228">
        <f t="shared" si="93"/>
        <v>0</v>
      </c>
      <c r="BG90" s="228">
        <f t="shared" si="93"/>
        <v>0</v>
      </c>
      <c r="BH90" s="236">
        <f t="shared" si="93"/>
        <v>0</v>
      </c>
    </row>
    <row r="91" spans="1:60" s="232" customFormat="1" ht="12" customHeight="1" x14ac:dyDescent="0.15">
      <c r="A91" s="233">
        <v>1</v>
      </c>
      <c r="B91" s="234" t="s">
        <v>118</v>
      </c>
      <c r="C91" s="227">
        <f>C92</f>
        <v>9132</v>
      </c>
      <c r="D91" s="227">
        <f t="shared" ref="D91:BH92" si="94">D92</f>
        <v>8302</v>
      </c>
      <c r="E91" s="227">
        <f t="shared" si="94"/>
        <v>830</v>
      </c>
      <c r="F91" s="227">
        <f t="shared" si="94"/>
        <v>830</v>
      </c>
      <c r="G91" s="227">
        <f t="shared" si="94"/>
        <v>0</v>
      </c>
      <c r="H91" s="227">
        <f t="shared" si="94"/>
        <v>389</v>
      </c>
      <c r="I91" s="227">
        <f t="shared" si="94"/>
        <v>354</v>
      </c>
      <c r="J91" s="227">
        <f t="shared" si="74"/>
        <v>35</v>
      </c>
      <c r="K91" s="227">
        <f t="shared" si="94"/>
        <v>35</v>
      </c>
      <c r="L91" s="227">
        <f t="shared" si="94"/>
        <v>0</v>
      </c>
      <c r="M91" s="227">
        <f t="shared" si="94"/>
        <v>2064</v>
      </c>
      <c r="N91" s="227">
        <f t="shared" si="94"/>
        <v>1876</v>
      </c>
      <c r="O91" s="227">
        <f t="shared" si="94"/>
        <v>188</v>
      </c>
      <c r="P91" s="227">
        <f t="shared" si="94"/>
        <v>188</v>
      </c>
      <c r="Q91" s="227">
        <f t="shared" si="94"/>
        <v>0</v>
      </c>
      <c r="R91" s="227">
        <f t="shared" si="94"/>
        <v>6679</v>
      </c>
      <c r="S91" s="227">
        <f t="shared" si="94"/>
        <v>6072</v>
      </c>
      <c r="T91" s="227">
        <f t="shared" si="94"/>
        <v>607</v>
      </c>
      <c r="U91" s="227">
        <f t="shared" si="94"/>
        <v>607</v>
      </c>
      <c r="V91" s="227">
        <f t="shared" si="94"/>
        <v>0</v>
      </c>
      <c r="W91" s="228">
        <f t="shared" si="94"/>
        <v>0</v>
      </c>
      <c r="X91" s="228">
        <f t="shared" si="94"/>
        <v>2171</v>
      </c>
      <c r="Y91" s="228">
        <f t="shared" si="94"/>
        <v>223</v>
      </c>
      <c r="Z91" s="235">
        <f t="shared" si="71"/>
        <v>389</v>
      </c>
      <c r="AA91" s="276">
        <f>AA92</f>
        <v>354</v>
      </c>
      <c r="AB91" s="228">
        <f t="shared" si="94"/>
        <v>35</v>
      </c>
      <c r="AC91" s="228">
        <f t="shared" si="94"/>
        <v>2005</v>
      </c>
      <c r="AD91" s="276">
        <f t="shared" si="94"/>
        <v>1817</v>
      </c>
      <c r="AE91" s="228">
        <f t="shared" si="94"/>
        <v>188</v>
      </c>
      <c r="AF91" s="228">
        <f t="shared" si="94"/>
        <v>0</v>
      </c>
      <c r="AG91" s="228">
        <f t="shared" si="94"/>
        <v>0</v>
      </c>
      <c r="AH91" s="228">
        <f t="shared" si="94"/>
        <v>0</v>
      </c>
      <c r="AI91" s="228">
        <f t="shared" si="94"/>
        <v>0</v>
      </c>
      <c r="AJ91" s="228">
        <f t="shared" si="94"/>
        <v>0</v>
      </c>
      <c r="AK91" s="228">
        <f t="shared" si="94"/>
        <v>0</v>
      </c>
      <c r="AL91" s="228">
        <f t="shared" si="94"/>
        <v>0</v>
      </c>
      <c r="AM91" s="228">
        <f t="shared" si="94"/>
        <v>0</v>
      </c>
      <c r="AN91" s="228">
        <f t="shared" si="94"/>
        <v>0</v>
      </c>
      <c r="AO91" s="228">
        <f t="shared" si="94"/>
        <v>0</v>
      </c>
      <c r="AP91" s="228">
        <f t="shared" si="94"/>
        <v>0</v>
      </c>
      <c r="AQ91" s="228">
        <f t="shared" si="94"/>
        <v>0</v>
      </c>
      <c r="AR91" s="228">
        <f t="shared" si="94"/>
        <v>0</v>
      </c>
      <c r="AS91" s="228">
        <f t="shared" si="94"/>
        <v>0</v>
      </c>
      <c r="AT91" s="228">
        <f t="shared" si="94"/>
        <v>0</v>
      </c>
      <c r="AU91" s="228">
        <f t="shared" si="94"/>
        <v>0</v>
      </c>
      <c r="AV91" s="228">
        <f t="shared" si="94"/>
        <v>0</v>
      </c>
      <c r="AW91" s="228">
        <f t="shared" si="94"/>
        <v>0</v>
      </c>
      <c r="AX91" s="228">
        <f t="shared" si="94"/>
        <v>0</v>
      </c>
      <c r="AY91" s="228">
        <f t="shared" si="94"/>
        <v>0</v>
      </c>
      <c r="AZ91" s="228">
        <f t="shared" si="94"/>
        <v>0</v>
      </c>
      <c r="BA91" s="228">
        <f t="shared" si="94"/>
        <v>0</v>
      </c>
      <c r="BB91" s="228">
        <f t="shared" si="94"/>
        <v>0</v>
      </c>
      <c r="BC91" s="228">
        <f t="shared" si="94"/>
        <v>0</v>
      </c>
      <c r="BD91" s="228">
        <f t="shared" si="94"/>
        <v>0</v>
      </c>
      <c r="BE91" s="228">
        <f t="shared" si="94"/>
        <v>0</v>
      </c>
      <c r="BF91" s="228">
        <f t="shared" si="94"/>
        <v>0</v>
      </c>
      <c r="BG91" s="228">
        <f t="shared" si="94"/>
        <v>0</v>
      </c>
      <c r="BH91" s="236">
        <f t="shared" si="94"/>
        <v>0</v>
      </c>
    </row>
    <row r="92" spans="1:60" s="232" customFormat="1" ht="12" customHeight="1" x14ac:dyDescent="0.15">
      <c r="A92" s="233" t="s">
        <v>57</v>
      </c>
      <c r="B92" s="234" t="str">
        <f>B76</f>
        <v>Các Sở, ban, ngành</v>
      </c>
      <c r="C92" s="227">
        <f>C93</f>
        <v>9132</v>
      </c>
      <c r="D92" s="227">
        <f t="shared" si="94"/>
        <v>8302</v>
      </c>
      <c r="E92" s="227">
        <f t="shared" si="94"/>
        <v>830</v>
      </c>
      <c r="F92" s="227">
        <f t="shared" si="94"/>
        <v>830</v>
      </c>
      <c r="G92" s="227">
        <f t="shared" si="94"/>
        <v>0</v>
      </c>
      <c r="H92" s="227">
        <f t="shared" si="94"/>
        <v>389</v>
      </c>
      <c r="I92" s="227">
        <f t="shared" si="94"/>
        <v>354</v>
      </c>
      <c r="J92" s="227">
        <f t="shared" si="74"/>
        <v>35</v>
      </c>
      <c r="K92" s="227">
        <f t="shared" si="94"/>
        <v>35</v>
      </c>
      <c r="L92" s="227">
        <f t="shared" si="94"/>
        <v>0</v>
      </c>
      <c r="M92" s="227">
        <f t="shared" si="94"/>
        <v>2064</v>
      </c>
      <c r="N92" s="227">
        <f t="shared" si="94"/>
        <v>1876</v>
      </c>
      <c r="O92" s="227">
        <f t="shared" si="94"/>
        <v>188</v>
      </c>
      <c r="P92" s="227">
        <f t="shared" si="94"/>
        <v>188</v>
      </c>
      <c r="Q92" s="227">
        <f t="shared" si="94"/>
        <v>0</v>
      </c>
      <c r="R92" s="227">
        <f t="shared" si="94"/>
        <v>6679</v>
      </c>
      <c r="S92" s="227">
        <f t="shared" si="94"/>
        <v>6072</v>
      </c>
      <c r="T92" s="227">
        <f t="shared" si="94"/>
        <v>607</v>
      </c>
      <c r="U92" s="227">
        <f t="shared" si="94"/>
        <v>607</v>
      </c>
      <c r="V92" s="227">
        <f t="shared" si="94"/>
        <v>0</v>
      </c>
      <c r="W92" s="228">
        <f t="shared" si="94"/>
        <v>0</v>
      </c>
      <c r="X92" s="228">
        <f t="shared" si="94"/>
        <v>2171</v>
      </c>
      <c r="Y92" s="228">
        <f t="shared" si="94"/>
        <v>223</v>
      </c>
      <c r="Z92" s="235">
        <f t="shared" si="71"/>
        <v>389</v>
      </c>
      <c r="AA92" s="276">
        <f>AA93</f>
        <v>354</v>
      </c>
      <c r="AB92" s="228">
        <f t="shared" si="94"/>
        <v>35</v>
      </c>
      <c r="AC92" s="228">
        <f t="shared" si="94"/>
        <v>2005</v>
      </c>
      <c r="AD92" s="276">
        <f t="shared" si="94"/>
        <v>1817</v>
      </c>
      <c r="AE92" s="228">
        <f t="shared" si="94"/>
        <v>188</v>
      </c>
      <c r="AF92" s="228">
        <f t="shared" si="94"/>
        <v>0</v>
      </c>
      <c r="AG92" s="228">
        <f t="shared" si="94"/>
        <v>0</v>
      </c>
      <c r="AH92" s="228">
        <f t="shared" si="94"/>
        <v>0</v>
      </c>
      <c r="AI92" s="228">
        <f t="shared" si="94"/>
        <v>0</v>
      </c>
      <c r="AJ92" s="228">
        <f t="shared" si="94"/>
        <v>0</v>
      </c>
      <c r="AK92" s="228">
        <f t="shared" si="94"/>
        <v>0</v>
      </c>
      <c r="AL92" s="228">
        <f t="shared" si="94"/>
        <v>0</v>
      </c>
      <c r="AM92" s="228">
        <f t="shared" si="94"/>
        <v>0</v>
      </c>
      <c r="AN92" s="228">
        <f t="shared" si="94"/>
        <v>0</v>
      </c>
      <c r="AO92" s="228">
        <f t="shared" si="94"/>
        <v>0</v>
      </c>
      <c r="AP92" s="228">
        <f t="shared" si="94"/>
        <v>0</v>
      </c>
      <c r="AQ92" s="228">
        <f t="shared" si="94"/>
        <v>0</v>
      </c>
      <c r="AR92" s="228">
        <f t="shared" si="94"/>
        <v>0</v>
      </c>
      <c r="AS92" s="228">
        <f t="shared" si="94"/>
        <v>0</v>
      </c>
      <c r="AT92" s="228">
        <f t="shared" si="94"/>
        <v>0</v>
      </c>
      <c r="AU92" s="228">
        <f t="shared" si="94"/>
        <v>0</v>
      </c>
      <c r="AV92" s="228">
        <f t="shared" si="94"/>
        <v>0</v>
      </c>
      <c r="AW92" s="228">
        <f t="shared" si="94"/>
        <v>0</v>
      </c>
      <c r="AX92" s="228">
        <f t="shared" si="94"/>
        <v>0</v>
      </c>
      <c r="AY92" s="228">
        <f t="shared" si="94"/>
        <v>0</v>
      </c>
      <c r="AZ92" s="228">
        <f t="shared" si="94"/>
        <v>0</v>
      </c>
      <c r="BA92" s="228">
        <f t="shared" si="94"/>
        <v>0</v>
      </c>
      <c r="BB92" s="228">
        <f t="shared" si="94"/>
        <v>0</v>
      </c>
      <c r="BC92" s="228">
        <f t="shared" si="94"/>
        <v>0</v>
      </c>
      <c r="BD92" s="228">
        <f t="shared" si="94"/>
        <v>0</v>
      </c>
      <c r="BE92" s="228">
        <f t="shared" si="94"/>
        <v>0</v>
      </c>
      <c r="BF92" s="228">
        <f t="shared" si="94"/>
        <v>0</v>
      </c>
      <c r="BG92" s="228">
        <f t="shared" si="94"/>
        <v>0</v>
      </c>
      <c r="BH92" s="236">
        <f t="shared" si="94"/>
        <v>0</v>
      </c>
    </row>
    <row r="93" spans="1:60" s="230" customFormat="1" ht="12" customHeight="1" x14ac:dyDescent="0.15">
      <c r="A93" s="237" t="s">
        <v>84</v>
      </c>
      <c r="B93" s="246" t="s">
        <v>104</v>
      </c>
      <c r="C93" s="239">
        <f t="shared" ref="C93:C121" si="95">D93+E93</f>
        <v>9132</v>
      </c>
      <c r="D93" s="239">
        <f t="shared" ref="D93:D121" si="96">I93+N93+S93</f>
        <v>8302</v>
      </c>
      <c r="E93" s="239">
        <f t="shared" ref="E93:E121" si="97">F93+G93</f>
        <v>830</v>
      </c>
      <c r="F93" s="239">
        <f t="shared" ref="F93:F121" si="98">K93+P93+U93</f>
        <v>830</v>
      </c>
      <c r="G93" s="239">
        <f t="shared" si="83"/>
        <v>0</v>
      </c>
      <c r="H93" s="240">
        <f t="shared" si="84"/>
        <v>389</v>
      </c>
      <c r="I93" s="240">
        <v>354</v>
      </c>
      <c r="J93" s="239">
        <f t="shared" si="74"/>
        <v>35</v>
      </c>
      <c r="K93" s="241">
        <v>35</v>
      </c>
      <c r="L93" s="241"/>
      <c r="M93" s="240">
        <f t="shared" si="85"/>
        <v>2064</v>
      </c>
      <c r="N93" s="240">
        <v>1876</v>
      </c>
      <c r="O93" s="240">
        <f t="shared" si="86"/>
        <v>188</v>
      </c>
      <c r="P93" s="240">
        <v>188</v>
      </c>
      <c r="Q93" s="240"/>
      <c r="R93" s="240">
        <f t="shared" si="87"/>
        <v>6679</v>
      </c>
      <c r="S93" s="240">
        <v>6072</v>
      </c>
      <c r="T93" s="241">
        <f t="shared" si="88"/>
        <v>607</v>
      </c>
      <c r="U93" s="240">
        <v>607</v>
      </c>
      <c r="V93" s="240"/>
      <c r="W93" s="242"/>
      <c r="X93" s="242">
        <f>AA93+AD93+AG93</f>
        <v>2171</v>
      </c>
      <c r="Y93" s="242">
        <f>AB93+AE93+AH94</f>
        <v>223</v>
      </c>
      <c r="Z93" s="242">
        <f>AA93+AB93</f>
        <v>389</v>
      </c>
      <c r="AA93" s="295">
        <v>354</v>
      </c>
      <c r="AB93" s="242">
        <v>35</v>
      </c>
      <c r="AC93" s="242">
        <f>AD93+AE93</f>
        <v>2005</v>
      </c>
      <c r="AD93" s="295">
        <v>1817</v>
      </c>
      <c r="AE93" s="242">
        <v>188</v>
      </c>
      <c r="AF93" s="242"/>
      <c r="AG93" s="242"/>
      <c r="AH93" s="242"/>
      <c r="AI93" s="243"/>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row>
    <row r="94" spans="1:60" s="232" customFormat="1" ht="22.5" customHeight="1" x14ac:dyDescent="0.15">
      <c r="A94" s="233">
        <v>2</v>
      </c>
      <c r="B94" s="234" t="s">
        <v>119</v>
      </c>
      <c r="C94" s="227">
        <f>C95+C97</f>
        <v>5139</v>
      </c>
      <c r="D94" s="227">
        <f t="shared" ref="D94:BG94" si="99">D95+D97</f>
        <v>4671</v>
      </c>
      <c r="E94" s="227">
        <f t="shared" si="99"/>
        <v>468</v>
      </c>
      <c r="F94" s="227">
        <f t="shared" si="99"/>
        <v>371</v>
      </c>
      <c r="G94" s="227">
        <f t="shared" si="99"/>
        <v>97</v>
      </c>
      <c r="H94" s="227">
        <f t="shared" si="99"/>
        <v>486</v>
      </c>
      <c r="I94" s="227">
        <f t="shared" si="99"/>
        <v>442</v>
      </c>
      <c r="J94" s="227">
        <f t="shared" si="99"/>
        <v>44</v>
      </c>
      <c r="K94" s="227">
        <f t="shared" si="99"/>
        <v>44</v>
      </c>
      <c r="L94" s="227">
        <f t="shared" si="99"/>
        <v>0</v>
      </c>
      <c r="M94" s="227">
        <f t="shared" si="99"/>
        <v>2196</v>
      </c>
      <c r="N94" s="227">
        <f t="shared" si="99"/>
        <v>1997</v>
      </c>
      <c r="O94" s="227">
        <f t="shared" si="99"/>
        <v>199</v>
      </c>
      <c r="P94" s="227">
        <f t="shared" si="99"/>
        <v>199</v>
      </c>
      <c r="Q94" s="227">
        <f t="shared" si="99"/>
        <v>0</v>
      </c>
      <c r="R94" s="227">
        <f t="shared" si="99"/>
        <v>2457</v>
      </c>
      <c r="S94" s="227">
        <f t="shared" si="99"/>
        <v>2232</v>
      </c>
      <c r="T94" s="227">
        <f t="shared" si="99"/>
        <v>225</v>
      </c>
      <c r="U94" s="227">
        <f t="shared" si="99"/>
        <v>128</v>
      </c>
      <c r="V94" s="227">
        <f t="shared" si="99"/>
        <v>97</v>
      </c>
      <c r="W94" s="228">
        <f t="shared" si="99"/>
        <v>1086</v>
      </c>
      <c r="X94" s="228">
        <f t="shared" si="99"/>
        <v>1042</v>
      </c>
      <c r="Y94" s="228">
        <f t="shared" si="99"/>
        <v>44</v>
      </c>
      <c r="Z94" s="235">
        <f t="shared" si="71"/>
        <v>486</v>
      </c>
      <c r="AA94" s="276">
        <f>AA95+AA97</f>
        <v>442</v>
      </c>
      <c r="AB94" s="228">
        <f t="shared" si="99"/>
        <v>44</v>
      </c>
      <c r="AC94" s="228">
        <f t="shared" si="99"/>
        <v>600</v>
      </c>
      <c r="AD94" s="276">
        <f t="shared" si="99"/>
        <v>600</v>
      </c>
      <c r="AE94" s="228">
        <f t="shared" si="99"/>
        <v>0</v>
      </c>
      <c r="AF94" s="228">
        <f t="shared" si="99"/>
        <v>0</v>
      </c>
      <c r="AG94" s="228">
        <f t="shared" si="99"/>
        <v>0</v>
      </c>
      <c r="AH94" s="228">
        <f t="shared" si="99"/>
        <v>0</v>
      </c>
      <c r="AI94" s="228">
        <f t="shared" si="99"/>
        <v>0</v>
      </c>
      <c r="AJ94" s="228">
        <f t="shared" si="99"/>
        <v>0</v>
      </c>
      <c r="AK94" s="228">
        <f t="shared" si="99"/>
        <v>0</v>
      </c>
      <c r="AL94" s="228">
        <f t="shared" si="99"/>
        <v>0</v>
      </c>
      <c r="AM94" s="228">
        <f t="shared" si="99"/>
        <v>0</v>
      </c>
      <c r="AN94" s="228">
        <f t="shared" si="99"/>
        <v>0</v>
      </c>
      <c r="AO94" s="228">
        <f t="shared" si="99"/>
        <v>0</v>
      </c>
      <c r="AP94" s="228">
        <f t="shared" si="99"/>
        <v>0</v>
      </c>
      <c r="AQ94" s="228">
        <f t="shared" si="99"/>
        <v>0</v>
      </c>
      <c r="AR94" s="228">
        <f t="shared" si="99"/>
        <v>0</v>
      </c>
      <c r="AS94" s="228">
        <f t="shared" si="99"/>
        <v>0</v>
      </c>
      <c r="AT94" s="228">
        <f t="shared" si="99"/>
        <v>0</v>
      </c>
      <c r="AU94" s="228">
        <f t="shared" si="99"/>
        <v>0</v>
      </c>
      <c r="AV94" s="228">
        <f t="shared" si="99"/>
        <v>0</v>
      </c>
      <c r="AW94" s="228">
        <f t="shared" si="99"/>
        <v>0</v>
      </c>
      <c r="AX94" s="228">
        <f t="shared" si="99"/>
        <v>0</v>
      </c>
      <c r="AY94" s="228">
        <f t="shared" si="99"/>
        <v>0</v>
      </c>
      <c r="AZ94" s="228">
        <f t="shared" si="99"/>
        <v>0</v>
      </c>
      <c r="BA94" s="228">
        <f t="shared" si="99"/>
        <v>0</v>
      </c>
      <c r="BB94" s="228">
        <f t="shared" si="99"/>
        <v>0</v>
      </c>
      <c r="BC94" s="228">
        <f t="shared" si="99"/>
        <v>0</v>
      </c>
      <c r="BD94" s="228">
        <f t="shared" si="99"/>
        <v>0</v>
      </c>
      <c r="BE94" s="228">
        <f t="shared" si="99"/>
        <v>0</v>
      </c>
      <c r="BF94" s="228">
        <f t="shared" si="99"/>
        <v>0</v>
      </c>
      <c r="BG94" s="228">
        <f t="shared" si="99"/>
        <v>0</v>
      </c>
    </row>
    <row r="95" spans="1:60" s="232" customFormat="1" ht="12" customHeight="1" x14ac:dyDescent="0.15">
      <c r="A95" s="233" t="s">
        <v>57</v>
      </c>
      <c r="B95" s="234" t="str">
        <f>B92</f>
        <v>Các Sở, ban, ngành</v>
      </c>
      <c r="C95" s="227">
        <f>C96</f>
        <v>3665</v>
      </c>
      <c r="D95" s="227">
        <f t="shared" ref="D95:BF95" si="100">D96</f>
        <v>3332</v>
      </c>
      <c r="E95" s="227">
        <f t="shared" si="100"/>
        <v>333</v>
      </c>
      <c r="F95" s="227">
        <f t="shared" si="100"/>
        <v>333</v>
      </c>
      <c r="G95" s="227">
        <f t="shared" si="100"/>
        <v>0</v>
      </c>
      <c r="H95" s="227">
        <f t="shared" si="100"/>
        <v>486</v>
      </c>
      <c r="I95" s="227">
        <f t="shared" si="100"/>
        <v>442</v>
      </c>
      <c r="J95" s="227">
        <f t="shared" si="74"/>
        <v>44</v>
      </c>
      <c r="K95" s="227">
        <f t="shared" si="100"/>
        <v>44</v>
      </c>
      <c r="L95" s="227">
        <f t="shared" si="100"/>
        <v>0</v>
      </c>
      <c r="M95" s="227">
        <f t="shared" si="100"/>
        <v>2196</v>
      </c>
      <c r="N95" s="227">
        <f t="shared" si="100"/>
        <v>1997</v>
      </c>
      <c r="O95" s="227">
        <f t="shared" si="100"/>
        <v>199</v>
      </c>
      <c r="P95" s="227">
        <f t="shared" si="100"/>
        <v>199</v>
      </c>
      <c r="Q95" s="227">
        <f t="shared" si="100"/>
        <v>0</v>
      </c>
      <c r="R95" s="227">
        <f t="shared" si="100"/>
        <v>983</v>
      </c>
      <c r="S95" s="227">
        <f t="shared" si="100"/>
        <v>893</v>
      </c>
      <c r="T95" s="227">
        <f t="shared" si="100"/>
        <v>90</v>
      </c>
      <c r="U95" s="227">
        <f t="shared" si="100"/>
        <v>90</v>
      </c>
      <c r="V95" s="227">
        <f t="shared" si="100"/>
        <v>0</v>
      </c>
      <c r="W95" s="228">
        <f t="shared" si="100"/>
        <v>1086</v>
      </c>
      <c r="X95" s="228">
        <f t="shared" si="100"/>
        <v>1042</v>
      </c>
      <c r="Y95" s="228">
        <f t="shared" si="100"/>
        <v>44</v>
      </c>
      <c r="Z95" s="235">
        <f t="shared" si="71"/>
        <v>486</v>
      </c>
      <c r="AA95" s="276">
        <f>AA96</f>
        <v>442</v>
      </c>
      <c r="AB95" s="228">
        <f t="shared" si="100"/>
        <v>44</v>
      </c>
      <c r="AC95" s="228">
        <f t="shared" si="100"/>
        <v>600</v>
      </c>
      <c r="AD95" s="276">
        <f t="shared" si="100"/>
        <v>600</v>
      </c>
      <c r="AE95" s="228">
        <f t="shared" si="100"/>
        <v>0</v>
      </c>
      <c r="AF95" s="228">
        <f t="shared" si="100"/>
        <v>0</v>
      </c>
      <c r="AG95" s="228">
        <f t="shared" si="100"/>
        <v>0</v>
      </c>
      <c r="AH95" s="228">
        <f t="shared" si="100"/>
        <v>0</v>
      </c>
      <c r="AI95" s="228">
        <f t="shared" si="100"/>
        <v>0</v>
      </c>
      <c r="AJ95" s="228">
        <f t="shared" si="100"/>
        <v>0</v>
      </c>
      <c r="AK95" s="228">
        <f t="shared" si="100"/>
        <v>0</v>
      </c>
      <c r="AL95" s="228">
        <f t="shared" si="100"/>
        <v>0</v>
      </c>
      <c r="AM95" s="228">
        <f t="shared" si="100"/>
        <v>0</v>
      </c>
      <c r="AN95" s="228">
        <f t="shared" si="100"/>
        <v>0</v>
      </c>
      <c r="AO95" s="228">
        <f t="shared" si="100"/>
        <v>0</v>
      </c>
      <c r="AP95" s="228">
        <f t="shared" si="100"/>
        <v>0</v>
      </c>
      <c r="AQ95" s="228">
        <f t="shared" si="100"/>
        <v>0</v>
      </c>
      <c r="AR95" s="228">
        <f t="shared" si="100"/>
        <v>0</v>
      </c>
      <c r="AS95" s="228">
        <f t="shared" si="100"/>
        <v>0</v>
      </c>
      <c r="AT95" s="228">
        <f t="shared" si="100"/>
        <v>0</v>
      </c>
      <c r="AU95" s="228">
        <f t="shared" si="100"/>
        <v>0</v>
      </c>
      <c r="AV95" s="228">
        <f t="shared" si="100"/>
        <v>0</v>
      </c>
      <c r="AW95" s="228">
        <f t="shared" si="100"/>
        <v>0</v>
      </c>
      <c r="AX95" s="228">
        <f t="shared" si="100"/>
        <v>0</v>
      </c>
      <c r="AY95" s="228">
        <f t="shared" si="100"/>
        <v>0</v>
      </c>
      <c r="AZ95" s="228">
        <f t="shared" si="100"/>
        <v>0</v>
      </c>
      <c r="BA95" s="228">
        <f t="shared" si="100"/>
        <v>0</v>
      </c>
      <c r="BB95" s="228">
        <f t="shared" si="100"/>
        <v>0</v>
      </c>
      <c r="BC95" s="228">
        <f t="shared" si="100"/>
        <v>0</v>
      </c>
      <c r="BD95" s="228">
        <f t="shared" si="100"/>
        <v>0</v>
      </c>
      <c r="BE95" s="228">
        <f t="shared" si="100"/>
        <v>0</v>
      </c>
      <c r="BF95" s="228">
        <f t="shared" si="100"/>
        <v>0</v>
      </c>
      <c r="BG95" s="229"/>
    </row>
    <row r="96" spans="1:60" s="230" customFormat="1" ht="12" customHeight="1" x14ac:dyDescent="0.15">
      <c r="A96" s="237" t="s">
        <v>84</v>
      </c>
      <c r="B96" s="246" t="s">
        <v>94</v>
      </c>
      <c r="C96" s="239">
        <f t="shared" si="95"/>
        <v>3665</v>
      </c>
      <c r="D96" s="239">
        <f t="shared" si="96"/>
        <v>3332</v>
      </c>
      <c r="E96" s="239">
        <f t="shared" si="97"/>
        <v>333</v>
      </c>
      <c r="F96" s="239">
        <f t="shared" si="98"/>
        <v>333</v>
      </c>
      <c r="G96" s="239">
        <f t="shared" si="83"/>
        <v>0</v>
      </c>
      <c r="H96" s="240">
        <f t="shared" si="84"/>
        <v>486</v>
      </c>
      <c r="I96" s="240">
        <v>442</v>
      </c>
      <c r="J96" s="239">
        <f t="shared" si="74"/>
        <v>44</v>
      </c>
      <c r="K96" s="260">
        <v>44</v>
      </c>
      <c r="L96" s="260"/>
      <c r="M96" s="240">
        <f t="shared" si="85"/>
        <v>2196</v>
      </c>
      <c r="N96" s="240">
        <v>1997</v>
      </c>
      <c r="O96" s="240">
        <f t="shared" si="86"/>
        <v>199</v>
      </c>
      <c r="P96" s="240">
        <v>199</v>
      </c>
      <c r="Q96" s="240"/>
      <c r="R96" s="240">
        <f t="shared" si="87"/>
        <v>983</v>
      </c>
      <c r="S96" s="240">
        <v>893</v>
      </c>
      <c r="T96" s="241">
        <f t="shared" si="88"/>
        <v>90</v>
      </c>
      <c r="U96" s="240">
        <v>90</v>
      </c>
      <c r="V96" s="240"/>
      <c r="W96" s="242">
        <f>X96+Y96</f>
        <v>1086</v>
      </c>
      <c r="X96" s="242">
        <f>AA96+AD96+AG96</f>
        <v>1042</v>
      </c>
      <c r="Y96" s="242">
        <f>AB96+AE96+AH97</f>
        <v>44</v>
      </c>
      <c r="Z96" s="242">
        <f>AA96+AB96</f>
        <v>486</v>
      </c>
      <c r="AA96" s="295">
        <v>442</v>
      </c>
      <c r="AB96" s="242">
        <v>44</v>
      </c>
      <c r="AC96" s="242">
        <f>AD96+AE96</f>
        <v>600</v>
      </c>
      <c r="AD96" s="295">
        <v>600</v>
      </c>
      <c r="AE96" s="242">
        <v>0</v>
      </c>
      <c r="AF96" s="242"/>
      <c r="AG96" s="242"/>
      <c r="AH96" s="242"/>
      <c r="AI96" s="243"/>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row>
    <row r="97" spans="1:59" s="232" customFormat="1" ht="12" customHeight="1" x14ac:dyDescent="0.15">
      <c r="A97" s="250" t="s">
        <v>57</v>
      </c>
      <c r="B97" s="252" t="str">
        <f>B78</f>
        <v>Phân cấp cho cấp huyện</v>
      </c>
      <c r="C97" s="227">
        <f>SUM(C98:C105)</f>
        <v>1474</v>
      </c>
      <c r="D97" s="227">
        <f t="shared" ref="D97:H97" si="101">SUM(D98:D105)</f>
        <v>1339</v>
      </c>
      <c r="E97" s="227">
        <f t="shared" si="101"/>
        <v>135</v>
      </c>
      <c r="F97" s="227">
        <f t="shared" si="101"/>
        <v>38</v>
      </c>
      <c r="G97" s="227">
        <f t="shared" si="101"/>
        <v>97</v>
      </c>
      <c r="H97" s="227">
        <f t="shared" si="101"/>
        <v>0</v>
      </c>
      <c r="I97" s="227">
        <f t="shared" ref="I97" si="102">SUM(I98:I105)</f>
        <v>0</v>
      </c>
      <c r="J97" s="227">
        <f t="shared" ref="J97" si="103">SUM(J98:J105)</f>
        <v>0</v>
      </c>
      <c r="K97" s="227">
        <f t="shared" ref="K97" si="104">SUM(K98:K105)</f>
        <v>0</v>
      </c>
      <c r="L97" s="227">
        <f t="shared" ref="L97:M97" si="105">SUM(L98:L105)</f>
        <v>0</v>
      </c>
      <c r="M97" s="227">
        <f t="shared" si="105"/>
        <v>0</v>
      </c>
      <c r="N97" s="227">
        <f t="shared" ref="N97" si="106">SUM(N98:N105)</f>
        <v>0</v>
      </c>
      <c r="O97" s="227">
        <f t="shared" ref="O97" si="107">SUM(O98:O105)</f>
        <v>0</v>
      </c>
      <c r="P97" s="227">
        <f t="shared" ref="P97" si="108">SUM(P98:P105)</f>
        <v>0</v>
      </c>
      <c r="Q97" s="227">
        <f t="shared" ref="Q97:R97" si="109">SUM(Q98:Q105)</f>
        <v>0</v>
      </c>
      <c r="R97" s="227">
        <f t="shared" si="109"/>
        <v>1474</v>
      </c>
      <c r="S97" s="227">
        <f t="shared" ref="S97" si="110">SUM(S98:S105)</f>
        <v>1339</v>
      </c>
      <c r="T97" s="227">
        <f t="shared" ref="T97" si="111">SUM(T98:T105)</f>
        <v>135</v>
      </c>
      <c r="U97" s="227">
        <f t="shared" ref="U97" si="112">SUM(U98:U105)</f>
        <v>38</v>
      </c>
      <c r="V97" s="227">
        <f t="shared" ref="V97:W97" si="113">SUM(V98:V105)</f>
        <v>97</v>
      </c>
      <c r="W97" s="228">
        <f t="shared" si="113"/>
        <v>0</v>
      </c>
      <c r="X97" s="228">
        <f t="shared" ref="X97" si="114">SUM(X98:X105)</f>
        <v>0</v>
      </c>
      <c r="Y97" s="228">
        <f t="shared" ref="Y97" si="115">SUM(Y98:Y105)</f>
        <v>0</v>
      </c>
      <c r="Z97" s="235">
        <f t="shared" si="71"/>
        <v>0</v>
      </c>
      <c r="AA97" s="276">
        <f t="shared" ref="AA97" si="116">SUM(AA98:AA105)</f>
        <v>0</v>
      </c>
      <c r="AB97" s="228">
        <f t="shared" ref="AB97" si="117">SUM(AB98:AB105)</f>
        <v>0</v>
      </c>
      <c r="AC97" s="228">
        <f t="shared" ref="AC97" si="118">SUM(AC98:AC105)</f>
        <v>0</v>
      </c>
      <c r="AD97" s="276">
        <f t="shared" ref="AD97" si="119">SUM(AD98:AD105)</f>
        <v>0</v>
      </c>
      <c r="AE97" s="228">
        <f t="shared" ref="AE97" si="120">SUM(AE98:AE105)</f>
        <v>0</v>
      </c>
      <c r="AF97" s="228">
        <f t="shared" ref="AF97:AG97" si="121">SUM(AF98:AF105)</f>
        <v>0</v>
      </c>
      <c r="AG97" s="228">
        <f t="shared" si="121"/>
        <v>0</v>
      </c>
      <c r="AH97" s="228">
        <f t="shared" ref="AH97" si="122">SUM(AH98:AH105)</f>
        <v>0</v>
      </c>
      <c r="AI97" s="228">
        <f t="shared" ref="AI97" si="123">SUM(AI98:AI105)</f>
        <v>0</v>
      </c>
      <c r="AJ97" s="228">
        <f t="shared" ref="AJ97" si="124">SUM(AJ98:AJ105)</f>
        <v>0</v>
      </c>
      <c r="AK97" s="228">
        <f t="shared" ref="AK97:AL97" si="125">SUM(AK98:AK105)</f>
        <v>0</v>
      </c>
      <c r="AL97" s="228">
        <f t="shared" si="125"/>
        <v>0</v>
      </c>
      <c r="AM97" s="228">
        <f t="shared" ref="AM97" si="126">SUM(AM98:AM105)</f>
        <v>0</v>
      </c>
      <c r="AN97" s="228">
        <f t="shared" ref="AN97" si="127">SUM(AN98:AN105)</f>
        <v>0</v>
      </c>
      <c r="AO97" s="228">
        <f t="shared" ref="AO97" si="128">SUM(AO98:AO105)</f>
        <v>0</v>
      </c>
      <c r="AP97" s="228">
        <f t="shared" ref="AP97:AQ97" si="129">SUM(AP98:AP105)</f>
        <v>0</v>
      </c>
      <c r="AQ97" s="228">
        <f t="shared" si="129"/>
        <v>0</v>
      </c>
      <c r="AR97" s="228">
        <f t="shared" ref="AR97" si="130">SUM(AR98:AR105)</f>
        <v>0</v>
      </c>
      <c r="AS97" s="228">
        <f t="shared" ref="AS97" si="131">SUM(AS98:AS105)</f>
        <v>0</v>
      </c>
      <c r="AT97" s="228">
        <f t="shared" ref="AT97" si="132">SUM(AT98:AT105)</f>
        <v>0</v>
      </c>
      <c r="AU97" s="228">
        <f t="shared" ref="AU97:AV97" si="133">SUM(AU98:AU105)</f>
        <v>0</v>
      </c>
      <c r="AV97" s="228">
        <f t="shared" si="133"/>
        <v>0</v>
      </c>
      <c r="AW97" s="228">
        <f t="shared" ref="AW97" si="134">SUM(AW98:AW105)</f>
        <v>0</v>
      </c>
      <c r="AX97" s="228">
        <f t="shared" ref="AX97" si="135">SUM(AX98:AX105)</f>
        <v>0</v>
      </c>
      <c r="AY97" s="228">
        <f t="shared" ref="AY97" si="136">SUM(AY98:AY105)</f>
        <v>0</v>
      </c>
      <c r="AZ97" s="228">
        <f t="shared" ref="AZ97:BA97" si="137">SUM(AZ98:AZ105)</f>
        <v>0</v>
      </c>
      <c r="BA97" s="228">
        <f t="shared" si="137"/>
        <v>0</v>
      </c>
      <c r="BB97" s="228">
        <f t="shared" ref="BB97" si="138">SUM(BB98:BB105)</f>
        <v>0</v>
      </c>
      <c r="BC97" s="228">
        <f t="shared" ref="BC97" si="139">SUM(BC98:BC105)</f>
        <v>0</v>
      </c>
      <c r="BD97" s="228">
        <f t="shared" ref="BD97" si="140">SUM(BD98:BD105)</f>
        <v>0</v>
      </c>
      <c r="BE97" s="228">
        <f t="shared" ref="BE97:BF97" si="141">SUM(BE98:BE105)</f>
        <v>0</v>
      </c>
      <c r="BF97" s="228">
        <f t="shared" si="141"/>
        <v>0</v>
      </c>
      <c r="BG97" s="228">
        <f t="shared" ref="BG97" si="142">SUM(BG98:BG105)</f>
        <v>0</v>
      </c>
    </row>
    <row r="98" spans="1:59" s="230" customFormat="1" ht="12" customHeight="1" x14ac:dyDescent="0.15">
      <c r="A98" s="253" t="s">
        <v>84</v>
      </c>
      <c r="B98" s="261" t="s">
        <v>86</v>
      </c>
      <c r="C98" s="239">
        <f t="shared" si="95"/>
        <v>208</v>
      </c>
      <c r="D98" s="239">
        <f t="shared" ref="D98:D105" si="143">I98+N98+S98</f>
        <v>189</v>
      </c>
      <c r="E98" s="239">
        <f t="shared" ref="E98:E105" si="144">F98+G98</f>
        <v>19</v>
      </c>
      <c r="F98" s="239">
        <f t="shared" ref="F98:F105" si="145">K98+P98+U98</f>
        <v>6</v>
      </c>
      <c r="G98" s="239">
        <f t="shared" ref="G98:G105" si="146">L98+Q98+V98</f>
        <v>13</v>
      </c>
      <c r="H98" s="240"/>
      <c r="I98" s="240"/>
      <c r="J98" s="239"/>
      <c r="K98" s="260"/>
      <c r="L98" s="260"/>
      <c r="M98" s="240"/>
      <c r="N98" s="240"/>
      <c r="O98" s="240"/>
      <c r="P98" s="240"/>
      <c r="Q98" s="240"/>
      <c r="R98" s="240">
        <f t="shared" si="87"/>
        <v>208</v>
      </c>
      <c r="S98" s="240">
        <v>189</v>
      </c>
      <c r="T98" s="241">
        <f t="shared" si="88"/>
        <v>19</v>
      </c>
      <c r="U98" s="240">
        <v>6</v>
      </c>
      <c r="V98" s="240">
        <v>13</v>
      </c>
      <c r="W98" s="242">
        <f t="shared" ref="W98:W105" si="147">X98+Y98</f>
        <v>0</v>
      </c>
      <c r="X98" s="242">
        <f t="shared" ref="X98:X105" si="148">AA98+AD98+AG98</f>
        <v>0</v>
      </c>
      <c r="Y98" s="242">
        <f t="shared" ref="Y98:Y105" si="149">AB98+AE98+AH99</f>
        <v>0</v>
      </c>
      <c r="Z98" s="242">
        <f t="shared" si="71"/>
        <v>0</v>
      </c>
      <c r="AA98" s="295">
        <v>0</v>
      </c>
      <c r="AB98" s="242">
        <v>0</v>
      </c>
      <c r="AC98" s="242">
        <f>AD98+AE98</f>
        <v>0</v>
      </c>
      <c r="AD98" s="295">
        <v>0</v>
      </c>
      <c r="AE98" s="242">
        <v>0</v>
      </c>
      <c r="AF98" s="242"/>
      <c r="AG98" s="242"/>
      <c r="AH98" s="242"/>
      <c r="AI98" s="243"/>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row>
    <row r="99" spans="1:59" s="230" customFormat="1" ht="12" customHeight="1" x14ac:dyDescent="0.15">
      <c r="A99" s="253" t="s">
        <v>87</v>
      </c>
      <c r="B99" s="262" t="s">
        <v>60</v>
      </c>
      <c r="C99" s="239">
        <f t="shared" si="95"/>
        <v>157</v>
      </c>
      <c r="D99" s="239">
        <f t="shared" si="143"/>
        <v>143</v>
      </c>
      <c r="E99" s="239">
        <f t="shared" si="144"/>
        <v>14</v>
      </c>
      <c r="F99" s="239">
        <f t="shared" si="145"/>
        <v>0</v>
      </c>
      <c r="G99" s="239">
        <f t="shared" si="146"/>
        <v>14</v>
      </c>
      <c r="H99" s="240"/>
      <c r="I99" s="240"/>
      <c r="J99" s="239"/>
      <c r="K99" s="260"/>
      <c r="L99" s="260"/>
      <c r="M99" s="240"/>
      <c r="N99" s="240"/>
      <c r="O99" s="240"/>
      <c r="P99" s="240"/>
      <c r="Q99" s="240"/>
      <c r="R99" s="240">
        <f t="shared" si="87"/>
        <v>157</v>
      </c>
      <c r="S99" s="240">
        <v>143</v>
      </c>
      <c r="T99" s="241">
        <f t="shared" si="88"/>
        <v>14</v>
      </c>
      <c r="U99" s="240">
        <v>0</v>
      </c>
      <c r="V99" s="240">
        <v>14</v>
      </c>
      <c r="W99" s="242">
        <f t="shared" si="147"/>
        <v>0</v>
      </c>
      <c r="X99" s="242">
        <f t="shared" si="148"/>
        <v>0</v>
      </c>
      <c r="Y99" s="242">
        <f t="shared" si="149"/>
        <v>0</v>
      </c>
      <c r="Z99" s="242">
        <f t="shared" si="71"/>
        <v>0</v>
      </c>
      <c r="AA99" s="295">
        <v>0</v>
      </c>
      <c r="AB99" s="242">
        <v>0</v>
      </c>
      <c r="AC99" s="242">
        <f t="shared" ref="AC99:AC105" si="150">AD99+AE99</f>
        <v>0</v>
      </c>
      <c r="AD99" s="295">
        <v>0</v>
      </c>
      <c r="AE99" s="242">
        <v>0</v>
      </c>
      <c r="AF99" s="242"/>
      <c r="AG99" s="242"/>
      <c r="AH99" s="242"/>
      <c r="AI99" s="243"/>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row>
    <row r="100" spans="1:59" s="230" customFormat="1" ht="12" customHeight="1" x14ac:dyDescent="0.15">
      <c r="A100" s="253" t="s">
        <v>88</v>
      </c>
      <c r="B100" s="262" t="s">
        <v>61</v>
      </c>
      <c r="C100" s="239">
        <f t="shared" si="95"/>
        <v>183</v>
      </c>
      <c r="D100" s="239">
        <f t="shared" si="143"/>
        <v>166</v>
      </c>
      <c r="E100" s="239">
        <f t="shared" si="144"/>
        <v>17</v>
      </c>
      <c r="F100" s="239">
        <f t="shared" si="145"/>
        <v>0</v>
      </c>
      <c r="G100" s="239">
        <f t="shared" si="146"/>
        <v>17</v>
      </c>
      <c r="H100" s="240"/>
      <c r="I100" s="240"/>
      <c r="J100" s="239"/>
      <c r="K100" s="260"/>
      <c r="L100" s="260"/>
      <c r="M100" s="240"/>
      <c r="N100" s="240"/>
      <c r="O100" s="240"/>
      <c r="P100" s="240"/>
      <c r="Q100" s="240"/>
      <c r="R100" s="240">
        <f t="shared" si="87"/>
        <v>183</v>
      </c>
      <c r="S100" s="240">
        <v>166</v>
      </c>
      <c r="T100" s="241">
        <f t="shared" si="88"/>
        <v>17</v>
      </c>
      <c r="U100" s="240">
        <v>0</v>
      </c>
      <c r="V100" s="240">
        <v>17</v>
      </c>
      <c r="W100" s="242">
        <f t="shared" si="147"/>
        <v>0</v>
      </c>
      <c r="X100" s="242">
        <f t="shared" si="148"/>
        <v>0</v>
      </c>
      <c r="Y100" s="242">
        <f t="shared" si="149"/>
        <v>0</v>
      </c>
      <c r="Z100" s="242">
        <f t="shared" si="71"/>
        <v>0</v>
      </c>
      <c r="AA100" s="295">
        <v>0</v>
      </c>
      <c r="AB100" s="242">
        <v>0</v>
      </c>
      <c r="AC100" s="242">
        <f t="shared" si="150"/>
        <v>0</v>
      </c>
      <c r="AD100" s="295">
        <v>0</v>
      </c>
      <c r="AE100" s="242">
        <v>0</v>
      </c>
      <c r="AF100" s="242"/>
      <c r="AG100" s="242"/>
      <c r="AH100" s="242"/>
      <c r="AI100" s="243"/>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row>
    <row r="101" spans="1:59" s="230" customFormat="1" ht="12" customHeight="1" x14ac:dyDescent="0.15">
      <c r="A101" s="253" t="s">
        <v>89</v>
      </c>
      <c r="B101" s="262" t="s">
        <v>62</v>
      </c>
      <c r="C101" s="239">
        <f t="shared" si="95"/>
        <v>157</v>
      </c>
      <c r="D101" s="239">
        <f t="shared" si="143"/>
        <v>143</v>
      </c>
      <c r="E101" s="239">
        <f t="shared" si="144"/>
        <v>14</v>
      </c>
      <c r="F101" s="239">
        <f t="shared" si="145"/>
        <v>4</v>
      </c>
      <c r="G101" s="239">
        <f t="shared" si="146"/>
        <v>10</v>
      </c>
      <c r="H101" s="240"/>
      <c r="I101" s="240"/>
      <c r="J101" s="239"/>
      <c r="K101" s="260"/>
      <c r="L101" s="260"/>
      <c r="M101" s="240"/>
      <c r="N101" s="240"/>
      <c r="O101" s="240"/>
      <c r="P101" s="240"/>
      <c r="Q101" s="240"/>
      <c r="R101" s="240">
        <f t="shared" si="87"/>
        <v>157</v>
      </c>
      <c r="S101" s="240">
        <v>143</v>
      </c>
      <c r="T101" s="241">
        <f t="shared" si="88"/>
        <v>14</v>
      </c>
      <c r="U101" s="240">
        <v>4</v>
      </c>
      <c r="V101" s="240">
        <v>10</v>
      </c>
      <c r="W101" s="242">
        <f t="shared" si="147"/>
        <v>0</v>
      </c>
      <c r="X101" s="242">
        <f t="shared" si="148"/>
        <v>0</v>
      </c>
      <c r="Y101" s="242">
        <f t="shared" si="149"/>
        <v>0</v>
      </c>
      <c r="Z101" s="242">
        <f t="shared" si="71"/>
        <v>0</v>
      </c>
      <c r="AA101" s="295">
        <v>0</v>
      </c>
      <c r="AB101" s="242">
        <v>0</v>
      </c>
      <c r="AC101" s="242">
        <f t="shared" si="150"/>
        <v>0</v>
      </c>
      <c r="AD101" s="295">
        <v>0</v>
      </c>
      <c r="AE101" s="242">
        <v>0</v>
      </c>
      <c r="AF101" s="242"/>
      <c r="AG101" s="242"/>
      <c r="AH101" s="242"/>
      <c r="AI101" s="243"/>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row>
    <row r="102" spans="1:59" s="230" customFormat="1" ht="12" customHeight="1" x14ac:dyDescent="0.15">
      <c r="A102" s="253" t="s">
        <v>90</v>
      </c>
      <c r="B102" s="262" t="s">
        <v>95</v>
      </c>
      <c r="C102" s="239">
        <f t="shared" si="95"/>
        <v>183</v>
      </c>
      <c r="D102" s="239">
        <f t="shared" si="143"/>
        <v>166</v>
      </c>
      <c r="E102" s="239">
        <f t="shared" si="144"/>
        <v>17</v>
      </c>
      <c r="F102" s="239">
        <f t="shared" si="145"/>
        <v>0</v>
      </c>
      <c r="G102" s="239">
        <f t="shared" si="146"/>
        <v>17</v>
      </c>
      <c r="H102" s="240"/>
      <c r="I102" s="240"/>
      <c r="J102" s="239"/>
      <c r="K102" s="260"/>
      <c r="L102" s="260"/>
      <c r="M102" s="240"/>
      <c r="N102" s="240"/>
      <c r="O102" s="240"/>
      <c r="P102" s="240"/>
      <c r="Q102" s="240"/>
      <c r="R102" s="240">
        <f t="shared" si="87"/>
        <v>183</v>
      </c>
      <c r="S102" s="240">
        <v>166</v>
      </c>
      <c r="T102" s="241">
        <f t="shared" si="88"/>
        <v>17</v>
      </c>
      <c r="U102" s="240">
        <v>0</v>
      </c>
      <c r="V102" s="240">
        <v>17</v>
      </c>
      <c r="W102" s="242">
        <f t="shared" si="147"/>
        <v>0</v>
      </c>
      <c r="X102" s="242">
        <f t="shared" si="148"/>
        <v>0</v>
      </c>
      <c r="Y102" s="242">
        <f t="shared" si="149"/>
        <v>0</v>
      </c>
      <c r="Z102" s="242">
        <f t="shared" si="71"/>
        <v>0</v>
      </c>
      <c r="AA102" s="295">
        <v>0</v>
      </c>
      <c r="AB102" s="242">
        <v>0</v>
      </c>
      <c r="AC102" s="242">
        <f t="shared" si="150"/>
        <v>0</v>
      </c>
      <c r="AD102" s="295">
        <v>0</v>
      </c>
      <c r="AE102" s="242">
        <v>0</v>
      </c>
      <c r="AF102" s="242"/>
      <c r="AG102" s="242"/>
      <c r="AH102" s="242"/>
      <c r="AI102" s="243"/>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row>
    <row r="103" spans="1:59" s="230" customFormat="1" ht="12" customHeight="1" x14ac:dyDescent="0.15">
      <c r="A103" s="253" t="s">
        <v>91</v>
      </c>
      <c r="B103" s="262" t="s">
        <v>63</v>
      </c>
      <c r="C103" s="239">
        <f t="shared" si="95"/>
        <v>218</v>
      </c>
      <c r="D103" s="239">
        <f t="shared" si="143"/>
        <v>198</v>
      </c>
      <c r="E103" s="239">
        <f t="shared" si="144"/>
        <v>20</v>
      </c>
      <c r="F103" s="239">
        <f t="shared" si="145"/>
        <v>14</v>
      </c>
      <c r="G103" s="239">
        <f t="shared" si="146"/>
        <v>6</v>
      </c>
      <c r="H103" s="240"/>
      <c r="I103" s="240"/>
      <c r="J103" s="239"/>
      <c r="K103" s="260"/>
      <c r="L103" s="260"/>
      <c r="M103" s="240"/>
      <c r="N103" s="240"/>
      <c r="O103" s="240"/>
      <c r="P103" s="240"/>
      <c r="Q103" s="240"/>
      <c r="R103" s="240">
        <f t="shared" si="87"/>
        <v>218</v>
      </c>
      <c r="S103" s="240">
        <v>198</v>
      </c>
      <c r="T103" s="241">
        <f t="shared" si="88"/>
        <v>20</v>
      </c>
      <c r="U103" s="240">
        <v>14</v>
      </c>
      <c r="V103" s="240">
        <v>6</v>
      </c>
      <c r="W103" s="242">
        <f t="shared" si="147"/>
        <v>0</v>
      </c>
      <c r="X103" s="242">
        <f t="shared" si="148"/>
        <v>0</v>
      </c>
      <c r="Y103" s="242">
        <f t="shared" si="149"/>
        <v>0</v>
      </c>
      <c r="Z103" s="242">
        <f t="shared" si="71"/>
        <v>0</v>
      </c>
      <c r="AA103" s="295">
        <v>0</v>
      </c>
      <c r="AB103" s="242">
        <v>0</v>
      </c>
      <c r="AC103" s="242">
        <f t="shared" si="150"/>
        <v>0</v>
      </c>
      <c r="AD103" s="295">
        <v>0</v>
      </c>
      <c r="AE103" s="242">
        <v>0</v>
      </c>
      <c r="AF103" s="242"/>
      <c r="AG103" s="242"/>
      <c r="AH103" s="242"/>
      <c r="AI103" s="243"/>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row>
    <row r="104" spans="1:59" s="230" customFormat="1" ht="12" customHeight="1" x14ac:dyDescent="0.15">
      <c r="A104" s="253" t="s">
        <v>92</v>
      </c>
      <c r="B104" s="262" t="s">
        <v>64</v>
      </c>
      <c r="C104" s="239">
        <f t="shared" si="95"/>
        <v>218</v>
      </c>
      <c r="D104" s="239">
        <f t="shared" si="143"/>
        <v>198</v>
      </c>
      <c r="E104" s="239">
        <f t="shared" si="144"/>
        <v>20</v>
      </c>
      <c r="F104" s="239">
        <f t="shared" si="145"/>
        <v>14</v>
      </c>
      <c r="G104" s="239">
        <f t="shared" si="146"/>
        <v>6</v>
      </c>
      <c r="H104" s="240"/>
      <c r="I104" s="240"/>
      <c r="J104" s="239"/>
      <c r="K104" s="260"/>
      <c r="L104" s="260"/>
      <c r="M104" s="240"/>
      <c r="N104" s="240"/>
      <c r="O104" s="240"/>
      <c r="P104" s="240"/>
      <c r="Q104" s="240"/>
      <c r="R104" s="240">
        <f t="shared" si="87"/>
        <v>218</v>
      </c>
      <c r="S104" s="240">
        <v>198</v>
      </c>
      <c r="T104" s="241">
        <f t="shared" si="88"/>
        <v>20</v>
      </c>
      <c r="U104" s="240">
        <v>14</v>
      </c>
      <c r="V104" s="240">
        <v>6</v>
      </c>
      <c r="W104" s="242">
        <f t="shared" si="147"/>
        <v>0</v>
      </c>
      <c r="X104" s="242">
        <f t="shared" si="148"/>
        <v>0</v>
      </c>
      <c r="Y104" s="242">
        <f t="shared" si="149"/>
        <v>0</v>
      </c>
      <c r="Z104" s="242">
        <f t="shared" si="71"/>
        <v>0</v>
      </c>
      <c r="AA104" s="295">
        <v>0</v>
      </c>
      <c r="AB104" s="242">
        <v>0</v>
      </c>
      <c r="AC104" s="242">
        <f t="shared" si="150"/>
        <v>0</v>
      </c>
      <c r="AD104" s="295">
        <v>0</v>
      </c>
      <c r="AE104" s="242">
        <v>0</v>
      </c>
      <c r="AF104" s="242"/>
      <c r="AG104" s="242"/>
      <c r="AH104" s="242"/>
      <c r="AI104" s="243"/>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row>
    <row r="105" spans="1:59" s="230" customFormat="1" ht="12" customHeight="1" x14ac:dyDescent="0.15">
      <c r="A105" s="253" t="s">
        <v>96</v>
      </c>
      <c r="B105" s="262" t="s">
        <v>65</v>
      </c>
      <c r="C105" s="239">
        <f t="shared" si="95"/>
        <v>150</v>
      </c>
      <c r="D105" s="239">
        <f t="shared" si="143"/>
        <v>136</v>
      </c>
      <c r="E105" s="239">
        <f t="shared" si="144"/>
        <v>14</v>
      </c>
      <c r="F105" s="239">
        <f t="shared" si="145"/>
        <v>0</v>
      </c>
      <c r="G105" s="239">
        <f t="shared" si="146"/>
        <v>14</v>
      </c>
      <c r="H105" s="240"/>
      <c r="I105" s="240"/>
      <c r="J105" s="239"/>
      <c r="K105" s="260"/>
      <c r="L105" s="260"/>
      <c r="M105" s="240"/>
      <c r="N105" s="240"/>
      <c r="O105" s="240"/>
      <c r="P105" s="240"/>
      <c r="Q105" s="240"/>
      <c r="R105" s="240">
        <f t="shared" si="87"/>
        <v>150</v>
      </c>
      <c r="S105" s="240">
        <v>136</v>
      </c>
      <c r="T105" s="241">
        <f t="shared" si="88"/>
        <v>14</v>
      </c>
      <c r="U105" s="240">
        <v>0</v>
      </c>
      <c r="V105" s="240">
        <v>14</v>
      </c>
      <c r="W105" s="242">
        <f t="shared" si="147"/>
        <v>0</v>
      </c>
      <c r="X105" s="242">
        <f t="shared" si="148"/>
        <v>0</v>
      </c>
      <c r="Y105" s="242">
        <f t="shared" si="149"/>
        <v>0</v>
      </c>
      <c r="Z105" s="242">
        <f t="shared" si="71"/>
        <v>0</v>
      </c>
      <c r="AA105" s="295">
        <v>0</v>
      </c>
      <c r="AB105" s="242">
        <v>0</v>
      </c>
      <c r="AC105" s="242">
        <f t="shared" si="150"/>
        <v>0</v>
      </c>
      <c r="AD105" s="295">
        <v>0</v>
      </c>
      <c r="AE105" s="242">
        <v>0</v>
      </c>
      <c r="AF105" s="242"/>
      <c r="AG105" s="242"/>
      <c r="AH105" s="242"/>
      <c r="AI105" s="243"/>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row>
    <row r="106" spans="1:59" s="232" customFormat="1" ht="23.25" customHeight="1" x14ac:dyDescent="0.15">
      <c r="A106" s="233" t="s">
        <v>78</v>
      </c>
      <c r="B106" s="234" t="s">
        <v>120</v>
      </c>
      <c r="C106" s="227">
        <f>C107+C113</f>
        <v>22309</v>
      </c>
      <c r="D106" s="227">
        <f t="shared" ref="D106:BF106" si="151">D107+D113</f>
        <v>20281</v>
      </c>
      <c r="E106" s="227">
        <f t="shared" si="151"/>
        <v>2028</v>
      </c>
      <c r="F106" s="227">
        <f t="shared" si="151"/>
        <v>1141</v>
      </c>
      <c r="G106" s="227">
        <f t="shared" si="151"/>
        <v>887</v>
      </c>
      <c r="H106" s="227">
        <f t="shared" si="151"/>
        <v>4813</v>
      </c>
      <c r="I106" s="227">
        <f t="shared" si="151"/>
        <v>4376</v>
      </c>
      <c r="J106" s="227">
        <f t="shared" si="151"/>
        <v>437</v>
      </c>
      <c r="K106" s="227">
        <f t="shared" si="151"/>
        <v>248</v>
      </c>
      <c r="L106" s="227">
        <f t="shared" si="151"/>
        <v>189</v>
      </c>
      <c r="M106" s="227">
        <f t="shared" si="151"/>
        <v>7572</v>
      </c>
      <c r="N106" s="227">
        <f t="shared" si="151"/>
        <v>6885</v>
      </c>
      <c r="O106" s="227">
        <f t="shared" si="151"/>
        <v>687</v>
      </c>
      <c r="P106" s="227">
        <f t="shared" si="151"/>
        <v>389</v>
      </c>
      <c r="Q106" s="227">
        <f t="shared" si="151"/>
        <v>298</v>
      </c>
      <c r="R106" s="227">
        <f t="shared" si="151"/>
        <v>9924</v>
      </c>
      <c r="S106" s="227">
        <f t="shared" si="151"/>
        <v>9020</v>
      </c>
      <c r="T106" s="227">
        <f t="shared" si="151"/>
        <v>904</v>
      </c>
      <c r="U106" s="227">
        <f t="shared" si="151"/>
        <v>504</v>
      </c>
      <c r="V106" s="227">
        <f t="shared" si="151"/>
        <v>400</v>
      </c>
      <c r="W106" s="228">
        <f t="shared" si="151"/>
        <v>5260</v>
      </c>
      <c r="X106" s="228">
        <f t="shared" si="151"/>
        <v>5031</v>
      </c>
      <c r="Y106" s="228">
        <f t="shared" si="151"/>
        <v>229</v>
      </c>
      <c r="Z106" s="235">
        <f t="shared" si="71"/>
        <v>3000</v>
      </c>
      <c r="AA106" s="276">
        <f>AA107+AA113</f>
        <v>2893</v>
      </c>
      <c r="AB106" s="228">
        <f t="shared" si="151"/>
        <v>107</v>
      </c>
      <c r="AC106" s="228">
        <f t="shared" si="151"/>
        <v>2260</v>
      </c>
      <c r="AD106" s="276">
        <f t="shared" si="151"/>
        <v>2138</v>
      </c>
      <c r="AE106" s="228">
        <f t="shared" si="151"/>
        <v>122</v>
      </c>
      <c r="AF106" s="228">
        <f t="shared" si="151"/>
        <v>0</v>
      </c>
      <c r="AG106" s="228">
        <f t="shared" si="151"/>
        <v>0</v>
      </c>
      <c r="AH106" s="228">
        <f t="shared" si="151"/>
        <v>0</v>
      </c>
      <c r="AI106" s="228">
        <f t="shared" si="151"/>
        <v>0</v>
      </c>
      <c r="AJ106" s="228">
        <f t="shared" si="151"/>
        <v>0</v>
      </c>
      <c r="AK106" s="228">
        <f t="shared" si="151"/>
        <v>0</v>
      </c>
      <c r="AL106" s="228">
        <f t="shared" si="151"/>
        <v>0</v>
      </c>
      <c r="AM106" s="228">
        <f t="shared" si="151"/>
        <v>0</v>
      </c>
      <c r="AN106" s="228">
        <f t="shared" si="151"/>
        <v>0</v>
      </c>
      <c r="AO106" s="228">
        <f t="shared" si="151"/>
        <v>0</v>
      </c>
      <c r="AP106" s="228">
        <f t="shared" si="151"/>
        <v>0</v>
      </c>
      <c r="AQ106" s="228">
        <f t="shared" si="151"/>
        <v>0</v>
      </c>
      <c r="AR106" s="228">
        <f t="shared" si="151"/>
        <v>0</v>
      </c>
      <c r="AS106" s="228">
        <f t="shared" si="151"/>
        <v>0</v>
      </c>
      <c r="AT106" s="228">
        <f t="shared" si="151"/>
        <v>0</v>
      </c>
      <c r="AU106" s="228">
        <f t="shared" si="151"/>
        <v>0</v>
      </c>
      <c r="AV106" s="228">
        <f t="shared" si="151"/>
        <v>0</v>
      </c>
      <c r="AW106" s="228">
        <f t="shared" si="151"/>
        <v>0</v>
      </c>
      <c r="AX106" s="228">
        <f t="shared" si="151"/>
        <v>0</v>
      </c>
      <c r="AY106" s="228">
        <f t="shared" si="151"/>
        <v>0</v>
      </c>
      <c r="AZ106" s="228">
        <f t="shared" si="151"/>
        <v>0</v>
      </c>
      <c r="BA106" s="228">
        <f t="shared" si="151"/>
        <v>0</v>
      </c>
      <c r="BB106" s="228">
        <f t="shared" si="151"/>
        <v>0</v>
      </c>
      <c r="BC106" s="228">
        <f t="shared" si="151"/>
        <v>0</v>
      </c>
      <c r="BD106" s="228">
        <f t="shared" si="151"/>
        <v>0</v>
      </c>
      <c r="BE106" s="228">
        <f t="shared" si="151"/>
        <v>0</v>
      </c>
      <c r="BF106" s="228">
        <f t="shared" si="151"/>
        <v>0</v>
      </c>
      <c r="BG106" s="228">
        <f t="shared" ref="BG106" si="152">BG107+BG113</f>
        <v>0</v>
      </c>
    </row>
    <row r="107" spans="1:59" s="232" customFormat="1" ht="12" customHeight="1" x14ac:dyDescent="0.15">
      <c r="A107" s="233" t="s">
        <v>57</v>
      </c>
      <c r="B107" s="234" t="str">
        <f>B95</f>
        <v>Các Sở, ban, ngành</v>
      </c>
      <c r="C107" s="227">
        <f>SUM(C108:C112)</f>
        <v>8764</v>
      </c>
      <c r="D107" s="227">
        <f t="shared" ref="D107:BG107" si="153">SUM(D108:D112)</f>
        <v>7967</v>
      </c>
      <c r="E107" s="227">
        <f t="shared" si="153"/>
        <v>797</v>
      </c>
      <c r="F107" s="227">
        <f t="shared" si="153"/>
        <v>797</v>
      </c>
      <c r="G107" s="227">
        <f t="shared" si="153"/>
        <v>0</v>
      </c>
      <c r="H107" s="227">
        <f t="shared" si="153"/>
        <v>1925</v>
      </c>
      <c r="I107" s="227">
        <f t="shared" si="153"/>
        <v>1750</v>
      </c>
      <c r="J107" s="227">
        <f t="shared" si="153"/>
        <v>175</v>
      </c>
      <c r="K107" s="227">
        <f t="shared" si="153"/>
        <v>175</v>
      </c>
      <c r="L107" s="227">
        <f t="shared" si="153"/>
        <v>0</v>
      </c>
      <c r="M107" s="227">
        <f t="shared" si="153"/>
        <v>3028</v>
      </c>
      <c r="N107" s="227">
        <f t="shared" si="153"/>
        <v>2753</v>
      </c>
      <c r="O107" s="227">
        <f t="shared" si="153"/>
        <v>275</v>
      </c>
      <c r="P107" s="227">
        <f t="shared" si="153"/>
        <v>275</v>
      </c>
      <c r="Q107" s="227">
        <f t="shared" si="153"/>
        <v>0</v>
      </c>
      <c r="R107" s="227">
        <f t="shared" si="153"/>
        <v>3811</v>
      </c>
      <c r="S107" s="227">
        <f t="shared" si="153"/>
        <v>3464</v>
      </c>
      <c r="T107" s="227">
        <f t="shared" si="153"/>
        <v>347</v>
      </c>
      <c r="U107" s="227">
        <f t="shared" si="153"/>
        <v>347</v>
      </c>
      <c r="V107" s="227">
        <f t="shared" si="153"/>
        <v>0</v>
      </c>
      <c r="W107" s="228">
        <f t="shared" si="153"/>
        <v>1635</v>
      </c>
      <c r="X107" s="228">
        <f t="shared" si="153"/>
        <v>1635</v>
      </c>
      <c r="Y107" s="228">
        <f t="shared" si="153"/>
        <v>0</v>
      </c>
      <c r="Z107" s="235">
        <f t="shared" si="71"/>
        <v>1345</v>
      </c>
      <c r="AA107" s="276">
        <f>SUM(AA108:AA112)</f>
        <v>1345</v>
      </c>
      <c r="AB107" s="228">
        <f t="shared" si="153"/>
        <v>0</v>
      </c>
      <c r="AC107" s="228">
        <f t="shared" si="153"/>
        <v>290</v>
      </c>
      <c r="AD107" s="276">
        <f t="shared" si="153"/>
        <v>290</v>
      </c>
      <c r="AE107" s="228">
        <f t="shared" si="153"/>
        <v>0</v>
      </c>
      <c r="AF107" s="228">
        <f t="shared" si="153"/>
        <v>0</v>
      </c>
      <c r="AG107" s="228">
        <f t="shared" si="153"/>
        <v>0</v>
      </c>
      <c r="AH107" s="228">
        <f t="shared" si="153"/>
        <v>0</v>
      </c>
      <c r="AI107" s="228">
        <f t="shared" si="153"/>
        <v>0</v>
      </c>
      <c r="AJ107" s="228">
        <f t="shared" si="153"/>
        <v>0</v>
      </c>
      <c r="AK107" s="228">
        <f t="shared" si="153"/>
        <v>0</v>
      </c>
      <c r="AL107" s="228">
        <f t="shared" si="153"/>
        <v>0</v>
      </c>
      <c r="AM107" s="228">
        <f t="shared" si="153"/>
        <v>0</v>
      </c>
      <c r="AN107" s="228">
        <f t="shared" si="153"/>
        <v>0</v>
      </c>
      <c r="AO107" s="228">
        <f t="shared" si="153"/>
        <v>0</v>
      </c>
      <c r="AP107" s="228">
        <f t="shared" si="153"/>
        <v>0</v>
      </c>
      <c r="AQ107" s="228">
        <f t="shared" si="153"/>
        <v>0</v>
      </c>
      <c r="AR107" s="228">
        <f t="shared" si="153"/>
        <v>0</v>
      </c>
      <c r="AS107" s="228">
        <f t="shared" si="153"/>
        <v>0</v>
      </c>
      <c r="AT107" s="228">
        <f t="shared" si="153"/>
        <v>0</v>
      </c>
      <c r="AU107" s="228">
        <f t="shared" si="153"/>
        <v>0</v>
      </c>
      <c r="AV107" s="228">
        <f t="shared" si="153"/>
        <v>0</v>
      </c>
      <c r="AW107" s="228">
        <f t="shared" si="153"/>
        <v>0</v>
      </c>
      <c r="AX107" s="228">
        <f t="shared" si="153"/>
        <v>0</v>
      </c>
      <c r="AY107" s="228">
        <f t="shared" si="153"/>
        <v>0</v>
      </c>
      <c r="AZ107" s="228">
        <f t="shared" si="153"/>
        <v>0</v>
      </c>
      <c r="BA107" s="228">
        <f t="shared" si="153"/>
        <v>0</v>
      </c>
      <c r="BB107" s="228">
        <f t="shared" si="153"/>
        <v>0</v>
      </c>
      <c r="BC107" s="228">
        <f t="shared" si="153"/>
        <v>0</v>
      </c>
      <c r="BD107" s="228">
        <f t="shared" si="153"/>
        <v>0</v>
      </c>
      <c r="BE107" s="228">
        <f t="shared" si="153"/>
        <v>0</v>
      </c>
      <c r="BF107" s="228">
        <f t="shared" si="153"/>
        <v>0</v>
      </c>
      <c r="BG107" s="228">
        <f t="shared" si="153"/>
        <v>0</v>
      </c>
    </row>
    <row r="108" spans="1:59" s="230" customFormat="1" ht="12" customHeight="1" x14ac:dyDescent="0.15">
      <c r="A108" s="253" t="s">
        <v>84</v>
      </c>
      <c r="B108" s="254" t="s">
        <v>94</v>
      </c>
      <c r="C108" s="239">
        <f t="shared" ref="C108:C112" si="154">D108+E108</f>
        <v>6937</v>
      </c>
      <c r="D108" s="239">
        <f>I108+N108+S108</f>
        <v>6307</v>
      </c>
      <c r="E108" s="239">
        <f t="shared" ref="E108:E112" si="155">F108+G108</f>
        <v>630</v>
      </c>
      <c r="F108" s="239">
        <f t="shared" ref="F108:F112" si="156">K108+P108+U108</f>
        <v>630</v>
      </c>
      <c r="G108" s="239">
        <f t="shared" ref="G108:G112" si="157">L108+Q108+V108</f>
        <v>0</v>
      </c>
      <c r="H108" s="239">
        <f>I108+J108</f>
        <v>1925</v>
      </c>
      <c r="I108" s="239">
        <v>1750</v>
      </c>
      <c r="J108" s="239">
        <f>K108+L108</f>
        <v>175</v>
      </c>
      <c r="K108" s="239">
        <v>175</v>
      </c>
      <c r="L108" s="239"/>
      <c r="M108" s="239">
        <f>N108+O108</f>
        <v>3028</v>
      </c>
      <c r="N108" s="239">
        <v>2753</v>
      </c>
      <c r="O108" s="239">
        <f>P108+Q108</f>
        <v>275</v>
      </c>
      <c r="P108" s="239">
        <v>275</v>
      </c>
      <c r="Q108" s="239"/>
      <c r="R108" s="239">
        <f>S108+T108</f>
        <v>1984</v>
      </c>
      <c r="S108" s="240">
        <v>1804</v>
      </c>
      <c r="T108" s="240">
        <f>U108+V108</f>
        <v>180</v>
      </c>
      <c r="U108" s="239">
        <v>180</v>
      </c>
      <c r="V108" s="239"/>
      <c r="W108" s="242">
        <f t="shared" ref="W108:W112" si="158">X108+Y108</f>
        <v>1635</v>
      </c>
      <c r="X108" s="242">
        <f t="shared" ref="X108:X112" si="159">AA108+AD108+AG108</f>
        <v>1635</v>
      </c>
      <c r="Y108" s="242">
        <f>AB108+AE108+AH109</f>
        <v>0</v>
      </c>
      <c r="Z108" s="242">
        <f>AA108+AB108</f>
        <v>1345</v>
      </c>
      <c r="AA108" s="297">
        <v>1345</v>
      </c>
      <c r="AB108" s="263">
        <v>0</v>
      </c>
      <c r="AC108" s="263">
        <f>AD108+AE108</f>
        <v>290</v>
      </c>
      <c r="AD108" s="297">
        <v>290</v>
      </c>
      <c r="AE108" s="263">
        <v>0</v>
      </c>
      <c r="AF108" s="263"/>
      <c r="AG108" s="263"/>
      <c r="AH108" s="263"/>
      <c r="AI108" s="264"/>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42"/>
    </row>
    <row r="109" spans="1:59" s="230" customFormat="1" ht="12" customHeight="1" x14ac:dyDescent="0.15">
      <c r="A109" s="253" t="s">
        <v>87</v>
      </c>
      <c r="B109" s="254" t="s">
        <v>104</v>
      </c>
      <c r="C109" s="239">
        <f t="shared" si="154"/>
        <v>457</v>
      </c>
      <c r="D109" s="239">
        <f t="shared" ref="D109:D112" si="160">I109+N109+S109</f>
        <v>415</v>
      </c>
      <c r="E109" s="239">
        <f t="shared" si="155"/>
        <v>42</v>
      </c>
      <c r="F109" s="239">
        <f t="shared" si="156"/>
        <v>42</v>
      </c>
      <c r="G109" s="239">
        <f t="shared" si="157"/>
        <v>0</v>
      </c>
      <c r="H109" s="239">
        <f t="shared" ref="H109:H112" si="161">I109+J109</f>
        <v>0</v>
      </c>
      <c r="I109" s="239"/>
      <c r="J109" s="239">
        <f t="shared" ref="J109:J112" si="162">K109+L109</f>
        <v>0</v>
      </c>
      <c r="K109" s="239"/>
      <c r="L109" s="239"/>
      <c r="M109" s="239">
        <f t="shared" ref="M109:M112" si="163">N109+O109</f>
        <v>0</v>
      </c>
      <c r="N109" s="239"/>
      <c r="O109" s="239">
        <f t="shared" ref="O109:O112" si="164">P109+Q109</f>
        <v>0</v>
      </c>
      <c r="P109" s="239"/>
      <c r="Q109" s="239"/>
      <c r="R109" s="239">
        <f t="shared" ref="R109:R112" si="165">S109+T109</f>
        <v>457</v>
      </c>
      <c r="S109" s="240">
        <v>415</v>
      </c>
      <c r="T109" s="240">
        <f t="shared" ref="T109:T112" si="166">U109+V109</f>
        <v>42</v>
      </c>
      <c r="U109" s="239">
        <v>42</v>
      </c>
      <c r="V109" s="239"/>
      <c r="W109" s="242">
        <f t="shared" si="158"/>
        <v>0</v>
      </c>
      <c r="X109" s="242">
        <f t="shared" si="159"/>
        <v>0</v>
      </c>
      <c r="Y109" s="242">
        <f t="shared" ref="Y109:Y112" si="167">AB109+AE109+AH110</f>
        <v>0</v>
      </c>
      <c r="Z109" s="235">
        <f t="shared" si="71"/>
        <v>0</v>
      </c>
      <c r="AA109" s="297">
        <v>0</v>
      </c>
      <c r="AB109" s="263">
        <v>0</v>
      </c>
      <c r="AC109" s="263">
        <f t="shared" ref="AC109:AC112" si="168">AD109+AE109</f>
        <v>0</v>
      </c>
      <c r="AD109" s="297">
        <v>0</v>
      </c>
      <c r="AE109" s="263">
        <v>0</v>
      </c>
      <c r="AF109" s="263"/>
      <c r="AG109" s="263"/>
      <c r="AH109" s="263"/>
      <c r="AI109" s="264"/>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42"/>
    </row>
    <row r="110" spans="1:59" s="230" customFormat="1" ht="12" customHeight="1" x14ac:dyDescent="0.15">
      <c r="A110" s="253" t="s">
        <v>88</v>
      </c>
      <c r="B110" s="254" t="s">
        <v>102</v>
      </c>
      <c r="C110" s="239">
        <f t="shared" si="154"/>
        <v>456</v>
      </c>
      <c r="D110" s="239">
        <f t="shared" si="160"/>
        <v>415</v>
      </c>
      <c r="E110" s="239">
        <f t="shared" si="155"/>
        <v>41</v>
      </c>
      <c r="F110" s="239">
        <f t="shared" si="156"/>
        <v>41</v>
      </c>
      <c r="G110" s="239">
        <f t="shared" si="157"/>
        <v>0</v>
      </c>
      <c r="H110" s="239">
        <f t="shared" si="161"/>
        <v>0</v>
      </c>
      <c r="I110" s="239"/>
      <c r="J110" s="239">
        <f t="shared" si="162"/>
        <v>0</v>
      </c>
      <c r="K110" s="239"/>
      <c r="L110" s="239"/>
      <c r="M110" s="239">
        <f t="shared" si="163"/>
        <v>0</v>
      </c>
      <c r="N110" s="239"/>
      <c r="O110" s="239">
        <f t="shared" si="164"/>
        <v>0</v>
      </c>
      <c r="P110" s="239"/>
      <c r="Q110" s="239"/>
      <c r="R110" s="239">
        <f t="shared" si="165"/>
        <v>456</v>
      </c>
      <c r="S110" s="240">
        <v>415</v>
      </c>
      <c r="T110" s="240">
        <f t="shared" si="166"/>
        <v>41</v>
      </c>
      <c r="U110" s="239">
        <v>41</v>
      </c>
      <c r="V110" s="239"/>
      <c r="W110" s="242">
        <f t="shared" si="158"/>
        <v>0</v>
      </c>
      <c r="X110" s="242">
        <f t="shared" si="159"/>
        <v>0</v>
      </c>
      <c r="Y110" s="242">
        <f t="shared" si="167"/>
        <v>0</v>
      </c>
      <c r="Z110" s="235">
        <f t="shared" si="71"/>
        <v>0</v>
      </c>
      <c r="AA110" s="297">
        <v>0</v>
      </c>
      <c r="AB110" s="263">
        <v>0</v>
      </c>
      <c r="AC110" s="263">
        <f t="shared" si="168"/>
        <v>0</v>
      </c>
      <c r="AD110" s="297">
        <v>0</v>
      </c>
      <c r="AE110" s="263">
        <v>0</v>
      </c>
      <c r="AF110" s="263"/>
      <c r="AG110" s="263"/>
      <c r="AH110" s="263"/>
      <c r="AI110" s="264"/>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42"/>
    </row>
    <row r="111" spans="1:59" s="230" customFormat="1" ht="12" customHeight="1" x14ac:dyDescent="0.15">
      <c r="A111" s="253" t="s">
        <v>89</v>
      </c>
      <c r="B111" s="254" t="s">
        <v>103</v>
      </c>
      <c r="C111" s="239">
        <f t="shared" si="154"/>
        <v>457</v>
      </c>
      <c r="D111" s="239">
        <f t="shared" si="160"/>
        <v>415</v>
      </c>
      <c r="E111" s="239">
        <f t="shared" si="155"/>
        <v>42</v>
      </c>
      <c r="F111" s="239">
        <f t="shared" si="156"/>
        <v>42</v>
      </c>
      <c r="G111" s="239">
        <f t="shared" si="157"/>
        <v>0</v>
      </c>
      <c r="H111" s="239">
        <f t="shared" si="161"/>
        <v>0</v>
      </c>
      <c r="I111" s="239"/>
      <c r="J111" s="239">
        <f t="shared" si="162"/>
        <v>0</v>
      </c>
      <c r="K111" s="239"/>
      <c r="L111" s="239"/>
      <c r="M111" s="239">
        <f t="shared" si="163"/>
        <v>0</v>
      </c>
      <c r="N111" s="239"/>
      <c r="O111" s="239">
        <f t="shared" si="164"/>
        <v>0</v>
      </c>
      <c r="P111" s="239"/>
      <c r="Q111" s="239"/>
      <c r="R111" s="239">
        <f t="shared" si="165"/>
        <v>457</v>
      </c>
      <c r="S111" s="240">
        <v>415</v>
      </c>
      <c r="T111" s="240">
        <f t="shared" si="166"/>
        <v>42</v>
      </c>
      <c r="U111" s="239">
        <v>42</v>
      </c>
      <c r="V111" s="239"/>
      <c r="W111" s="242">
        <f t="shared" si="158"/>
        <v>0</v>
      </c>
      <c r="X111" s="242">
        <f t="shared" si="159"/>
        <v>0</v>
      </c>
      <c r="Y111" s="242">
        <f t="shared" si="167"/>
        <v>0</v>
      </c>
      <c r="Z111" s="235">
        <f t="shared" si="71"/>
        <v>0</v>
      </c>
      <c r="AA111" s="297">
        <v>0</v>
      </c>
      <c r="AB111" s="263">
        <v>0</v>
      </c>
      <c r="AC111" s="263">
        <f t="shared" si="168"/>
        <v>0</v>
      </c>
      <c r="AD111" s="297">
        <v>0</v>
      </c>
      <c r="AE111" s="263">
        <v>0</v>
      </c>
      <c r="AF111" s="263"/>
      <c r="AG111" s="263"/>
      <c r="AH111" s="263"/>
      <c r="AI111" s="264"/>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42"/>
    </row>
    <row r="112" spans="1:59" s="230" customFormat="1" ht="12" customHeight="1" x14ac:dyDescent="0.15">
      <c r="A112" s="253" t="s">
        <v>90</v>
      </c>
      <c r="B112" s="254" t="s">
        <v>122</v>
      </c>
      <c r="C112" s="239">
        <f t="shared" si="154"/>
        <v>457</v>
      </c>
      <c r="D112" s="239">
        <f t="shared" si="160"/>
        <v>415</v>
      </c>
      <c r="E112" s="239">
        <f t="shared" si="155"/>
        <v>42</v>
      </c>
      <c r="F112" s="239">
        <f t="shared" si="156"/>
        <v>42</v>
      </c>
      <c r="G112" s="239">
        <f t="shared" si="157"/>
        <v>0</v>
      </c>
      <c r="H112" s="239">
        <f t="shared" si="161"/>
        <v>0</v>
      </c>
      <c r="I112" s="239"/>
      <c r="J112" s="239">
        <f t="shared" si="162"/>
        <v>0</v>
      </c>
      <c r="K112" s="239"/>
      <c r="L112" s="239"/>
      <c r="M112" s="239">
        <f t="shared" si="163"/>
        <v>0</v>
      </c>
      <c r="N112" s="239"/>
      <c r="O112" s="239">
        <f t="shared" si="164"/>
        <v>0</v>
      </c>
      <c r="P112" s="239"/>
      <c r="Q112" s="239"/>
      <c r="R112" s="239">
        <f t="shared" si="165"/>
        <v>457</v>
      </c>
      <c r="S112" s="240">
        <v>415</v>
      </c>
      <c r="T112" s="240">
        <f t="shared" si="166"/>
        <v>42</v>
      </c>
      <c r="U112" s="239">
        <v>42</v>
      </c>
      <c r="V112" s="239"/>
      <c r="W112" s="242">
        <f t="shared" si="158"/>
        <v>0</v>
      </c>
      <c r="X112" s="242">
        <f t="shared" si="159"/>
        <v>0</v>
      </c>
      <c r="Y112" s="242">
        <f t="shared" si="167"/>
        <v>0</v>
      </c>
      <c r="Z112" s="235">
        <f t="shared" si="71"/>
        <v>0</v>
      </c>
      <c r="AA112" s="297">
        <v>0</v>
      </c>
      <c r="AB112" s="263">
        <v>0</v>
      </c>
      <c r="AC112" s="263">
        <f t="shared" si="168"/>
        <v>0</v>
      </c>
      <c r="AD112" s="297">
        <v>0</v>
      </c>
      <c r="AE112" s="263">
        <v>0</v>
      </c>
      <c r="AF112" s="263"/>
      <c r="AG112" s="263"/>
      <c r="AH112" s="263"/>
      <c r="AI112" s="264"/>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42"/>
    </row>
    <row r="113" spans="1:59" s="232" customFormat="1" ht="12" customHeight="1" x14ac:dyDescent="0.15">
      <c r="A113" s="233" t="s">
        <v>57</v>
      </c>
      <c r="B113" s="234" t="str">
        <f>B78</f>
        <v>Phân cấp cho cấp huyện</v>
      </c>
      <c r="C113" s="227">
        <f>SUM(C114:C121)</f>
        <v>13545</v>
      </c>
      <c r="D113" s="227">
        <f t="shared" ref="D113:BG113" si="169">SUM(D114:D121)</f>
        <v>12314</v>
      </c>
      <c r="E113" s="227">
        <f t="shared" si="169"/>
        <v>1231</v>
      </c>
      <c r="F113" s="227">
        <f t="shared" si="169"/>
        <v>344</v>
      </c>
      <c r="G113" s="227">
        <f t="shared" si="169"/>
        <v>887</v>
      </c>
      <c r="H113" s="227">
        <f t="shared" si="169"/>
        <v>2888</v>
      </c>
      <c r="I113" s="227">
        <f t="shared" si="169"/>
        <v>2626</v>
      </c>
      <c r="J113" s="227">
        <f t="shared" si="74"/>
        <v>262</v>
      </c>
      <c r="K113" s="227">
        <f t="shared" si="169"/>
        <v>73</v>
      </c>
      <c r="L113" s="227">
        <f t="shared" si="169"/>
        <v>189</v>
      </c>
      <c r="M113" s="227">
        <f t="shared" si="169"/>
        <v>4544</v>
      </c>
      <c r="N113" s="227">
        <f t="shared" si="169"/>
        <v>4132</v>
      </c>
      <c r="O113" s="227">
        <f t="shared" si="169"/>
        <v>412</v>
      </c>
      <c r="P113" s="227">
        <f t="shared" si="169"/>
        <v>114</v>
      </c>
      <c r="Q113" s="227">
        <f t="shared" si="169"/>
        <v>298</v>
      </c>
      <c r="R113" s="227">
        <f t="shared" si="169"/>
        <v>6113</v>
      </c>
      <c r="S113" s="227">
        <f t="shared" si="169"/>
        <v>5556</v>
      </c>
      <c r="T113" s="227">
        <f>SUM(T114:T121)</f>
        <v>557</v>
      </c>
      <c r="U113" s="227">
        <f t="shared" si="169"/>
        <v>157</v>
      </c>
      <c r="V113" s="227">
        <f t="shared" si="169"/>
        <v>400</v>
      </c>
      <c r="W113" s="228">
        <f t="shared" si="169"/>
        <v>3625</v>
      </c>
      <c r="X113" s="228">
        <f t="shared" si="169"/>
        <v>3396</v>
      </c>
      <c r="Y113" s="228">
        <f t="shared" si="169"/>
        <v>229</v>
      </c>
      <c r="Z113" s="235">
        <f t="shared" si="71"/>
        <v>1655</v>
      </c>
      <c r="AA113" s="276">
        <f>SUM(AA114:AA121)</f>
        <v>1548</v>
      </c>
      <c r="AB113" s="228">
        <f t="shared" si="169"/>
        <v>107</v>
      </c>
      <c r="AC113" s="228">
        <f t="shared" si="169"/>
        <v>1970</v>
      </c>
      <c r="AD113" s="276">
        <f t="shared" si="169"/>
        <v>1848</v>
      </c>
      <c r="AE113" s="228">
        <f t="shared" si="169"/>
        <v>122</v>
      </c>
      <c r="AF113" s="228">
        <f t="shared" si="169"/>
        <v>0</v>
      </c>
      <c r="AG113" s="228">
        <f t="shared" si="169"/>
        <v>0</v>
      </c>
      <c r="AH113" s="228">
        <f t="shared" si="169"/>
        <v>0</v>
      </c>
      <c r="AI113" s="228">
        <f t="shared" si="169"/>
        <v>0</v>
      </c>
      <c r="AJ113" s="228">
        <f t="shared" si="169"/>
        <v>0</v>
      </c>
      <c r="AK113" s="228">
        <f t="shared" si="169"/>
        <v>0</v>
      </c>
      <c r="AL113" s="228">
        <f t="shared" si="169"/>
        <v>0</v>
      </c>
      <c r="AM113" s="228">
        <f t="shared" si="169"/>
        <v>0</v>
      </c>
      <c r="AN113" s="228">
        <f t="shared" si="169"/>
        <v>0</v>
      </c>
      <c r="AO113" s="228">
        <f t="shared" si="169"/>
        <v>0</v>
      </c>
      <c r="AP113" s="228">
        <f t="shared" si="169"/>
        <v>0</v>
      </c>
      <c r="AQ113" s="228">
        <f t="shared" si="169"/>
        <v>0</v>
      </c>
      <c r="AR113" s="228">
        <f t="shared" si="169"/>
        <v>0</v>
      </c>
      <c r="AS113" s="228">
        <f t="shared" si="169"/>
        <v>0</v>
      </c>
      <c r="AT113" s="228">
        <f t="shared" si="169"/>
        <v>0</v>
      </c>
      <c r="AU113" s="228">
        <f t="shared" si="169"/>
        <v>0</v>
      </c>
      <c r="AV113" s="228">
        <f t="shared" si="169"/>
        <v>0</v>
      </c>
      <c r="AW113" s="228">
        <f t="shared" si="169"/>
        <v>0</v>
      </c>
      <c r="AX113" s="228">
        <f t="shared" si="169"/>
        <v>0</v>
      </c>
      <c r="AY113" s="228">
        <f t="shared" si="169"/>
        <v>0</v>
      </c>
      <c r="AZ113" s="228">
        <f t="shared" si="169"/>
        <v>0</v>
      </c>
      <c r="BA113" s="228">
        <f t="shared" si="169"/>
        <v>0</v>
      </c>
      <c r="BB113" s="228">
        <f t="shared" si="169"/>
        <v>0</v>
      </c>
      <c r="BC113" s="228">
        <f t="shared" si="169"/>
        <v>0</v>
      </c>
      <c r="BD113" s="228">
        <f t="shared" si="169"/>
        <v>0</v>
      </c>
      <c r="BE113" s="228">
        <f t="shared" si="169"/>
        <v>0</v>
      </c>
      <c r="BF113" s="228">
        <f t="shared" si="169"/>
        <v>0</v>
      </c>
      <c r="BG113" s="228">
        <f t="shared" si="169"/>
        <v>0</v>
      </c>
    </row>
    <row r="114" spans="1:59" s="230" customFormat="1" ht="12" customHeight="1" x14ac:dyDescent="0.15">
      <c r="A114" s="237">
        <v>1</v>
      </c>
      <c r="B114" s="248" t="s">
        <v>86</v>
      </c>
      <c r="C114" s="239">
        <f t="shared" si="95"/>
        <v>1899</v>
      </c>
      <c r="D114" s="239">
        <f t="shared" si="96"/>
        <v>1726</v>
      </c>
      <c r="E114" s="239">
        <f t="shared" si="97"/>
        <v>173</v>
      </c>
      <c r="F114" s="239">
        <f t="shared" si="98"/>
        <v>52</v>
      </c>
      <c r="G114" s="239">
        <f t="shared" si="83"/>
        <v>121</v>
      </c>
      <c r="H114" s="240">
        <f t="shared" si="84"/>
        <v>403</v>
      </c>
      <c r="I114" s="240">
        <v>366</v>
      </c>
      <c r="J114" s="239">
        <f t="shared" si="74"/>
        <v>37</v>
      </c>
      <c r="K114" s="241">
        <v>11</v>
      </c>
      <c r="L114" s="241">
        <v>26</v>
      </c>
      <c r="M114" s="240">
        <f t="shared" si="85"/>
        <v>633</v>
      </c>
      <c r="N114" s="240">
        <v>576</v>
      </c>
      <c r="O114" s="240">
        <f t="shared" si="86"/>
        <v>57</v>
      </c>
      <c r="P114" s="240">
        <v>17</v>
      </c>
      <c r="Q114" s="240">
        <v>40</v>
      </c>
      <c r="R114" s="240">
        <f t="shared" si="87"/>
        <v>863</v>
      </c>
      <c r="S114" s="240">
        <v>784</v>
      </c>
      <c r="T114" s="241">
        <f>U114+V114</f>
        <v>79</v>
      </c>
      <c r="U114" s="240">
        <v>24</v>
      </c>
      <c r="V114" s="240">
        <v>55</v>
      </c>
      <c r="W114" s="242">
        <f t="shared" ref="W114:W121" si="170">X114+Y114</f>
        <v>900</v>
      </c>
      <c r="X114" s="242">
        <f t="shared" ref="X114:X121" si="171">AA114+AD114+AG114</f>
        <v>836</v>
      </c>
      <c r="Y114" s="242">
        <f t="shared" ref="Y114:Y121" si="172">AB114+AE114+AH115</f>
        <v>64</v>
      </c>
      <c r="Z114" s="242">
        <f t="shared" si="71"/>
        <v>403</v>
      </c>
      <c r="AA114" s="295">
        <v>366</v>
      </c>
      <c r="AB114" s="242">
        <v>37</v>
      </c>
      <c r="AC114" s="242">
        <f>AD114+AE114</f>
        <v>497</v>
      </c>
      <c r="AD114" s="295">
        <v>470</v>
      </c>
      <c r="AE114" s="242">
        <v>27</v>
      </c>
      <c r="AF114" s="242"/>
      <c r="AG114" s="242"/>
      <c r="AH114" s="242"/>
      <c r="AI114" s="243"/>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row>
    <row r="115" spans="1:59" s="230" customFormat="1" ht="12" customHeight="1" x14ac:dyDescent="0.15">
      <c r="A115" s="237">
        <v>2</v>
      </c>
      <c r="B115" s="238" t="s">
        <v>60</v>
      </c>
      <c r="C115" s="239">
        <f t="shared" si="95"/>
        <v>1531</v>
      </c>
      <c r="D115" s="239">
        <f>I115+N115+S115</f>
        <v>1392</v>
      </c>
      <c r="E115" s="239">
        <f t="shared" si="97"/>
        <v>139</v>
      </c>
      <c r="F115" s="239">
        <f t="shared" si="98"/>
        <v>0</v>
      </c>
      <c r="G115" s="239">
        <f t="shared" si="83"/>
        <v>139</v>
      </c>
      <c r="H115" s="240">
        <f t="shared" si="84"/>
        <v>338</v>
      </c>
      <c r="I115" s="240">
        <v>307</v>
      </c>
      <c r="J115" s="239">
        <f t="shared" si="74"/>
        <v>31</v>
      </c>
      <c r="K115" s="241"/>
      <c r="L115" s="241">
        <v>31</v>
      </c>
      <c r="M115" s="240">
        <f t="shared" si="85"/>
        <v>532</v>
      </c>
      <c r="N115" s="240">
        <v>484</v>
      </c>
      <c r="O115" s="240">
        <f t="shared" si="86"/>
        <v>48</v>
      </c>
      <c r="P115" s="240"/>
      <c r="Q115" s="240">
        <v>48</v>
      </c>
      <c r="R115" s="240">
        <f t="shared" si="87"/>
        <v>661</v>
      </c>
      <c r="S115" s="240">
        <v>601</v>
      </c>
      <c r="T115" s="241">
        <f t="shared" si="88"/>
        <v>60</v>
      </c>
      <c r="U115" s="240">
        <v>0</v>
      </c>
      <c r="V115" s="240">
        <v>60</v>
      </c>
      <c r="W115" s="242">
        <f t="shared" si="170"/>
        <v>627</v>
      </c>
      <c r="X115" s="242">
        <f t="shared" si="171"/>
        <v>589</v>
      </c>
      <c r="Y115" s="242">
        <f t="shared" si="172"/>
        <v>38</v>
      </c>
      <c r="Z115" s="242">
        <f t="shared" si="71"/>
        <v>263</v>
      </c>
      <c r="AA115" s="295">
        <v>263</v>
      </c>
      <c r="AB115" s="242">
        <v>0</v>
      </c>
      <c r="AC115" s="242">
        <f t="shared" ref="AC115:AC121" si="173">AD115+AE115</f>
        <v>364</v>
      </c>
      <c r="AD115" s="295">
        <v>326</v>
      </c>
      <c r="AE115" s="242">
        <v>38</v>
      </c>
      <c r="AF115" s="242"/>
      <c r="AG115" s="242"/>
      <c r="AH115" s="242"/>
      <c r="AI115" s="243"/>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row>
    <row r="116" spans="1:59" s="230" customFormat="1" ht="12" customHeight="1" x14ac:dyDescent="0.15">
      <c r="A116" s="237">
        <v>3</v>
      </c>
      <c r="B116" s="238" t="s">
        <v>61</v>
      </c>
      <c r="C116" s="239">
        <f t="shared" si="95"/>
        <v>1671</v>
      </c>
      <c r="D116" s="239">
        <f t="shared" si="96"/>
        <v>1519</v>
      </c>
      <c r="E116" s="239">
        <f t="shared" si="97"/>
        <v>152</v>
      </c>
      <c r="F116" s="239">
        <f t="shared" si="98"/>
        <v>0</v>
      </c>
      <c r="G116" s="239">
        <f t="shared" si="83"/>
        <v>152</v>
      </c>
      <c r="H116" s="240">
        <f t="shared" si="84"/>
        <v>354</v>
      </c>
      <c r="I116" s="240">
        <v>322</v>
      </c>
      <c r="J116" s="239">
        <f t="shared" si="74"/>
        <v>32</v>
      </c>
      <c r="K116" s="241"/>
      <c r="L116" s="241">
        <v>32</v>
      </c>
      <c r="M116" s="240">
        <f t="shared" si="85"/>
        <v>558</v>
      </c>
      <c r="N116" s="240">
        <v>507</v>
      </c>
      <c r="O116" s="240">
        <f t="shared" si="86"/>
        <v>51</v>
      </c>
      <c r="P116" s="240"/>
      <c r="Q116" s="240">
        <v>51</v>
      </c>
      <c r="R116" s="240">
        <f t="shared" si="87"/>
        <v>759</v>
      </c>
      <c r="S116" s="240">
        <v>690</v>
      </c>
      <c r="T116" s="241">
        <f t="shared" si="88"/>
        <v>69</v>
      </c>
      <c r="U116" s="240">
        <v>0</v>
      </c>
      <c r="V116" s="240">
        <v>69</v>
      </c>
      <c r="W116" s="242">
        <f t="shared" si="170"/>
        <v>416</v>
      </c>
      <c r="X116" s="242">
        <f t="shared" si="171"/>
        <v>333</v>
      </c>
      <c r="Y116" s="242">
        <f t="shared" si="172"/>
        <v>83</v>
      </c>
      <c r="Z116" s="242">
        <f t="shared" si="71"/>
        <v>354</v>
      </c>
      <c r="AA116" s="295">
        <v>322</v>
      </c>
      <c r="AB116" s="242">
        <v>32</v>
      </c>
      <c r="AC116" s="242">
        <f t="shared" si="173"/>
        <v>62</v>
      </c>
      <c r="AD116" s="295">
        <v>11</v>
      </c>
      <c r="AE116" s="242">
        <v>51</v>
      </c>
      <c r="AF116" s="242"/>
      <c r="AG116" s="242"/>
      <c r="AH116" s="242"/>
      <c r="AI116" s="243"/>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row>
    <row r="117" spans="1:59" s="230" customFormat="1" ht="12" customHeight="1" x14ac:dyDescent="0.15">
      <c r="A117" s="237">
        <v>4</v>
      </c>
      <c r="B117" s="238" t="s">
        <v>62</v>
      </c>
      <c r="C117" s="239">
        <f t="shared" si="95"/>
        <v>1449</v>
      </c>
      <c r="D117" s="239">
        <f t="shared" si="96"/>
        <v>1316</v>
      </c>
      <c r="E117" s="239">
        <f t="shared" si="97"/>
        <v>133</v>
      </c>
      <c r="F117" s="239">
        <f t="shared" si="98"/>
        <v>40</v>
      </c>
      <c r="G117" s="239">
        <f t="shared" si="83"/>
        <v>93</v>
      </c>
      <c r="H117" s="240">
        <f t="shared" si="84"/>
        <v>306</v>
      </c>
      <c r="I117" s="240">
        <v>278</v>
      </c>
      <c r="J117" s="239">
        <f t="shared" si="74"/>
        <v>28</v>
      </c>
      <c r="K117" s="241">
        <v>8</v>
      </c>
      <c r="L117" s="241">
        <v>20</v>
      </c>
      <c r="M117" s="240">
        <f t="shared" si="85"/>
        <v>482</v>
      </c>
      <c r="N117" s="240">
        <v>438</v>
      </c>
      <c r="O117" s="240">
        <f t="shared" si="86"/>
        <v>44</v>
      </c>
      <c r="P117" s="240">
        <v>13</v>
      </c>
      <c r="Q117" s="240">
        <v>31</v>
      </c>
      <c r="R117" s="240">
        <f t="shared" si="87"/>
        <v>661</v>
      </c>
      <c r="S117" s="240">
        <v>600</v>
      </c>
      <c r="T117" s="241">
        <f t="shared" si="88"/>
        <v>61</v>
      </c>
      <c r="U117" s="240">
        <v>19</v>
      </c>
      <c r="V117" s="240">
        <v>42</v>
      </c>
      <c r="W117" s="242">
        <f t="shared" si="170"/>
        <v>270</v>
      </c>
      <c r="X117" s="242">
        <f t="shared" si="171"/>
        <v>270</v>
      </c>
      <c r="Y117" s="242">
        <f t="shared" si="172"/>
        <v>0</v>
      </c>
      <c r="Z117" s="242">
        <f t="shared" si="71"/>
        <v>175</v>
      </c>
      <c r="AA117" s="295">
        <v>175</v>
      </c>
      <c r="AB117" s="242">
        <v>0</v>
      </c>
      <c r="AC117" s="242">
        <f t="shared" si="173"/>
        <v>95</v>
      </c>
      <c r="AD117" s="295">
        <v>95</v>
      </c>
      <c r="AE117" s="242">
        <v>0</v>
      </c>
      <c r="AF117" s="242"/>
      <c r="AG117" s="242"/>
      <c r="AH117" s="242"/>
      <c r="AI117" s="243"/>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row>
    <row r="118" spans="1:59" s="230" customFormat="1" ht="12" customHeight="1" x14ac:dyDescent="0.15">
      <c r="A118" s="237">
        <v>5</v>
      </c>
      <c r="B118" s="238" t="s">
        <v>95</v>
      </c>
      <c r="C118" s="239">
        <f t="shared" si="95"/>
        <v>1673</v>
      </c>
      <c r="D118" s="239">
        <f t="shared" si="96"/>
        <v>1521</v>
      </c>
      <c r="E118" s="239">
        <f t="shared" si="97"/>
        <v>152</v>
      </c>
      <c r="F118" s="239">
        <f t="shared" si="98"/>
        <v>0</v>
      </c>
      <c r="G118" s="239">
        <f t="shared" si="83"/>
        <v>152</v>
      </c>
      <c r="H118" s="240">
        <f t="shared" si="84"/>
        <v>354</v>
      </c>
      <c r="I118" s="240">
        <v>322</v>
      </c>
      <c r="J118" s="239">
        <f t="shared" si="74"/>
        <v>32</v>
      </c>
      <c r="K118" s="241"/>
      <c r="L118" s="241">
        <v>32</v>
      </c>
      <c r="M118" s="240">
        <f t="shared" si="85"/>
        <v>558</v>
      </c>
      <c r="N118" s="240">
        <v>507</v>
      </c>
      <c r="O118" s="240">
        <f t="shared" si="86"/>
        <v>51</v>
      </c>
      <c r="P118" s="240"/>
      <c r="Q118" s="240">
        <v>51</v>
      </c>
      <c r="R118" s="240">
        <f t="shared" si="87"/>
        <v>761</v>
      </c>
      <c r="S118" s="240">
        <v>692</v>
      </c>
      <c r="T118" s="241">
        <f t="shared" si="88"/>
        <v>69</v>
      </c>
      <c r="U118" s="240">
        <v>0</v>
      </c>
      <c r="V118" s="240">
        <v>69</v>
      </c>
      <c r="W118" s="242">
        <f t="shared" si="170"/>
        <v>522</v>
      </c>
      <c r="X118" s="242">
        <f t="shared" si="171"/>
        <v>490</v>
      </c>
      <c r="Y118" s="242">
        <f t="shared" si="172"/>
        <v>32</v>
      </c>
      <c r="Z118" s="242">
        <f t="shared" si="71"/>
        <v>83</v>
      </c>
      <c r="AA118" s="295">
        <v>51</v>
      </c>
      <c r="AB118" s="242">
        <v>32</v>
      </c>
      <c r="AC118" s="242">
        <f t="shared" si="173"/>
        <v>439</v>
      </c>
      <c r="AD118" s="295">
        <v>439</v>
      </c>
      <c r="AE118" s="242">
        <v>0</v>
      </c>
      <c r="AF118" s="242"/>
      <c r="AG118" s="242"/>
      <c r="AH118" s="242"/>
      <c r="AI118" s="243"/>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row>
    <row r="119" spans="1:59" s="230" customFormat="1" ht="12" customHeight="1" x14ac:dyDescent="0.15">
      <c r="A119" s="237">
        <v>6</v>
      </c>
      <c r="B119" s="238" t="s">
        <v>63</v>
      </c>
      <c r="C119" s="239">
        <f t="shared" si="95"/>
        <v>1987</v>
      </c>
      <c r="D119" s="239">
        <f t="shared" si="96"/>
        <v>1807</v>
      </c>
      <c r="E119" s="239">
        <f t="shared" si="97"/>
        <v>180</v>
      </c>
      <c r="F119" s="239">
        <f t="shared" si="98"/>
        <v>126</v>
      </c>
      <c r="G119" s="239">
        <f t="shared" si="83"/>
        <v>54</v>
      </c>
      <c r="H119" s="240">
        <f t="shared" si="84"/>
        <v>422</v>
      </c>
      <c r="I119" s="240">
        <v>384</v>
      </c>
      <c r="J119" s="239">
        <f t="shared" si="74"/>
        <v>38</v>
      </c>
      <c r="K119" s="241">
        <v>27</v>
      </c>
      <c r="L119" s="241">
        <v>11</v>
      </c>
      <c r="M119" s="240">
        <f t="shared" si="85"/>
        <v>663</v>
      </c>
      <c r="N119" s="240">
        <v>603</v>
      </c>
      <c r="O119" s="240">
        <f t="shared" si="86"/>
        <v>60</v>
      </c>
      <c r="P119" s="240">
        <v>42</v>
      </c>
      <c r="Q119" s="240">
        <v>18</v>
      </c>
      <c r="R119" s="240">
        <f t="shared" si="87"/>
        <v>902</v>
      </c>
      <c r="S119" s="240">
        <v>820</v>
      </c>
      <c r="T119" s="241">
        <f t="shared" si="88"/>
        <v>82</v>
      </c>
      <c r="U119" s="240">
        <v>57</v>
      </c>
      <c r="V119" s="240">
        <v>25</v>
      </c>
      <c r="W119" s="242">
        <f t="shared" si="170"/>
        <v>365</v>
      </c>
      <c r="X119" s="242">
        <f t="shared" si="171"/>
        <v>353</v>
      </c>
      <c r="Y119" s="242">
        <f t="shared" si="172"/>
        <v>12</v>
      </c>
      <c r="Z119" s="242">
        <f t="shared" si="71"/>
        <v>13</v>
      </c>
      <c r="AA119" s="295">
        <v>7</v>
      </c>
      <c r="AB119" s="242">
        <v>6</v>
      </c>
      <c r="AC119" s="242">
        <f t="shared" si="173"/>
        <v>352</v>
      </c>
      <c r="AD119" s="295">
        <v>346</v>
      </c>
      <c r="AE119" s="242">
        <v>6</v>
      </c>
      <c r="AF119" s="242"/>
      <c r="AG119" s="242"/>
      <c r="AH119" s="242"/>
      <c r="AI119" s="243"/>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row>
    <row r="120" spans="1:59" s="230" customFormat="1" ht="12" customHeight="1" x14ac:dyDescent="0.15">
      <c r="A120" s="237">
        <v>7</v>
      </c>
      <c r="B120" s="238" t="s">
        <v>64</v>
      </c>
      <c r="C120" s="239">
        <f t="shared" si="95"/>
        <v>1987</v>
      </c>
      <c r="D120" s="239">
        <f t="shared" si="96"/>
        <v>1807</v>
      </c>
      <c r="E120" s="239">
        <f t="shared" si="97"/>
        <v>180</v>
      </c>
      <c r="F120" s="239">
        <f t="shared" si="98"/>
        <v>126</v>
      </c>
      <c r="G120" s="239">
        <f t="shared" si="83"/>
        <v>54</v>
      </c>
      <c r="H120" s="240">
        <f t="shared" si="84"/>
        <v>422</v>
      </c>
      <c r="I120" s="240">
        <v>384</v>
      </c>
      <c r="J120" s="239">
        <f t="shared" si="74"/>
        <v>38</v>
      </c>
      <c r="K120" s="241">
        <v>27</v>
      </c>
      <c r="L120" s="241">
        <v>11</v>
      </c>
      <c r="M120" s="240">
        <f t="shared" si="85"/>
        <v>663</v>
      </c>
      <c r="N120" s="240">
        <v>603</v>
      </c>
      <c r="O120" s="240">
        <f t="shared" si="86"/>
        <v>60</v>
      </c>
      <c r="P120" s="240">
        <v>42</v>
      </c>
      <c r="Q120" s="240">
        <v>18</v>
      </c>
      <c r="R120" s="240">
        <f t="shared" si="87"/>
        <v>902</v>
      </c>
      <c r="S120" s="240">
        <v>820</v>
      </c>
      <c r="T120" s="241">
        <f t="shared" si="88"/>
        <v>82</v>
      </c>
      <c r="U120" s="240">
        <v>57</v>
      </c>
      <c r="V120" s="240">
        <v>25</v>
      </c>
      <c r="W120" s="242">
        <f t="shared" si="170"/>
        <v>322</v>
      </c>
      <c r="X120" s="242">
        <f t="shared" si="171"/>
        <v>322</v>
      </c>
      <c r="Y120" s="242">
        <f t="shared" si="172"/>
        <v>0</v>
      </c>
      <c r="Z120" s="242">
        <f t="shared" si="71"/>
        <v>282</v>
      </c>
      <c r="AA120" s="295">
        <v>282</v>
      </c>
      <c r="AB120" s="242">
        <v>0</v>
      </c>
      <c r="AC120" s="242">
        <f t="shared" si="173"/>
        <v>40</v>
      </c>
      <c r="AD120" s="295">
        <v>40</v>
      </c>
      <c r="AE120" s="242">
        <v>0</v>
      </c>
      <c r="AF120" s="242"/>
      <c r="AG120" s="242"/>
      <c r="AH120" s="242"/>
      <c r="AI120" s="243"/>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row>
    <row r="121" spans="1:59" s="230" customFormat="1" ht="12" customHeight="1" x14ac:dyDescent="0.15">
      <c r="A121" s="237">
        <v>8</v>
      </c>
      <c r="B121" s="238" t="str">
        <f>B86</f>
        <v>UBND thành phố Gia Nghĩa</v>
      </c>
      <c r="C121" s="239">
        <f t="shared" si="95"/>
        <v>1348</v>
      </c>
      <c r="D121" s="239">
        <f t="shared" si="96"/>
        <v>1226</v>
      </c>
      <c r="E121" s="239">
        <f t="shared" si="97"/>
        <v>122</v>
      </c>
      <c r="F121" s="239">
        <f t="shared" si="98"/>
        <v>0</v>
      </c>
      <c r="G121" s="239">
        <f t="shared" si="83"/>
        <v>122</v>
      </c>
      <c r="H121" s="240">
        <f t="shared" si="84"/>
        <v>289</v>
      </c>
      <c r="I121" s="240">
        <v>263</v>
      </c>
      <c r="J121" s="239">
        <f t="shared" si="74"/>
        <v>26</v>
      </c>
      <c r="K121" s="241"/>
      <c r="L121" s="241">
        <v>26</v>
      </c>
      <c r="M121" s="240">
        <f t="shared" si="85"/>
        <v>455</v>
      </c>
      <c r="N121" s="240">
        <v>414</v>
      </c>
      <c r="O121" s="240">
        <f t="shared" si="86"/>
        <v>41</v>
      </c>
      <c r="P121" s="240"/>
      <c r="Q121" s="240">
        <v>41</v>
      </c>
      <c r="R121" s="240">
        <f t="shared" si="87"/>
        <v>604</v>
      </c>
      <c r="S121" s="240">
        <v>549</v>
      </c>
      <c r="T121" s="241">
        <f t="shared" si="88"/>
        <v>55</v>
      </c>
      <c r="U121" s="240">
        <v>0</v>
      </c>
      <c r="V121" s="240">
        <v>55</v>
      </c>
      <c r="W121" s="242">
        <f t="shared" si="170"/>
        <v>203</v>
      </c>
      <c r="X121" s="242">
        <f t="shared" si="171"/>
        <v>203</v>
      </c>
      <c r="Y121" s="242">
        <f t="shared" si="172"/>
        <v>0</v>
      </c>
      <c r="Z121" s="242">
        <f t="shared" si="71"/>
        <v>82</v>
      </c>
      <c r="AA121" s="295">
        <v>82</v>
      </c>
      <c r="AB121" s="242">
        <v>0</v>
      </c>
      <c r="AC121" s="242">
        <f t="shared" si="173"/>
        <v>121</v>
      </c>
      <c r="AD121" s="295">
        <v>121</v>
      </c>
      <c r="AE121" s="242">
        <v>0</v>
      </c>
      <c r="AF121" s="242"/>
      <c r="AG121" s="242"/>
      <c r="AH121" s="242"/>
      <c r="AI121" s="243"/>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row>
  </sheetData>
  <mergeCells count="64">
    <mergeCell ref="A9:B9"/>
    <mergeCell ref="AQ6:AQ7"/>
    <mergeCell ref="AR6:AR7"/>
    <mergeCell ref="AS6:AU6"/>
    <mergeCell ref="AV6:AV7"/>
    <mergeCell ref="AF6:AF7"/>
    <mergeCell ref="AG6:AG7"/>
    <mergeCell ref="AH6:AH7"/>
    <mergeCell ref="AL6:AL7"/>
    <mergeCell ref="AM6:AM7"/>
    <mergeCell ref="AN6:AP6"/>
    <mergeCell ref="AE6:AE7"/>
    <mergeCell ref="R6:R7"/>
    <mergeCell ref="S6:S7"/>
    <mergeCell ref="T6:V6"/>
    <mergeCell ref="W6:W7"/>
    <mergeCell ref="AL5:AP5"/>
    <mergeCell ref="X6:X7"/>
    <mergeCell ref="Y6:Y7"/>
    <mergeCell ref="Z6:Z7"/>
    <mergeCell ref="AA6:AA7"/>
    <mergeCell ref="AB6:AB7"/>
    <mergeCell ref="AQ5:AU5"/>
    <mergeCell ref="AV5:AZ5"/>
    <mergeCell ref="J6:L6"/>
    <mergeCell ref="M6:M7"/>
    <mergeCell ref="N6:N7"/>
    <mergeCell ref="O6:Q6"/>
    <mergeCell ref="Z5:AB5"/>
    <mergeCell ref="AJ4:AJ7"/>
    <mergeCell ref="AK4:AK7"/>
    <mergeCell ref="AL4:BE4"/>
    <mergeCell ref="AW6:AW7"/>
    <mergeCell ref="AX6:AZ6"/>
    <mergeCell ref="AC6:AC7"/>
    <mergeCell ref="AD6:AD7"/>
    <mergeCell ref="AC5:AE5"/>
    <mergeCell ref="AF5:AH5"/>
    <mergeCell ref="C6:C7"/>
    <mergeCell ref="D6:D7"/>
    <mergeCell ref="E6:G6"/>
    <mergeCell ref="H6:H7"/>
    <mergeCell ref="I6:I7"/>
    <mergeCell ref="BF4:BF7"/>
    <mergeCell ref="BA5:BE5"/>
    <mergeCell ref="BA6:BA7"/>
    <mergeCell ref="BB6:BB7"/>
    <mergeCell ref="BC6:BE6"/>
    <mergeCell ref="A1:BG1"/>
    <mergeCell ref="A2:AG2"/>
    <mergeCell ref="BE2:BG2"/>
    <mergeCell ref="A3:A7"/>
    <mergeCell ref="B3:AI3"/>
    <mergeCell ref="AJ3:BF3"/>
    <mergeCell ref="BG3:BG7"/>
    <mergeCell ref="B4:B7"/>
    <mergeCell ref="C4:V4"/>
    <mergeCell ref="W4:AH4"/>
    <mergeCell ref="C5:G5"/>
    <mergeCell ref="H5:L5"/>
    <mergeCell ref="M5:Q5"/>
    <mergeCell ref="R5:V5"/>
    <mergeCell ref="W5:Y5"/>
    <mergeCell ref="AI4:AI7"/>
  </mergeCells>
  <conditionalFormatting sqref="B79:B86">
    <cfRule type="duplicateValues" dxfId="26" priority="32"/>
  </conditionalFormatting>
  <conditionalFormatting sqref="B79:B86">
    <cfRule type="duplicateValues" dxfId="25" priority="33"/>
  </conditionalFormatting>
  <conditionalFormatting sqref="B114:B121">
    <cfRule type="duplicateValues" dxfId="24" priority="30"/>
  </conditionalFormatting>
  <conditionalFormatting sqref="B114:B121">
    <cfRule type="duplicateValues" dxfId="23" priority="31"/>
  </conditionalFormatting>
  <conditionalFormatting sqref="B14:B15">
    <cfRule type="duplicateValues" dxfId="22" priority="28"/>
  </conditionalFormatting>
  <conditionalFormatting sqref="B14:B15">
    <cfRule type="duplicateValues" dxfId="21" priority="29"/>
  </conditionalFormatting>
  <conditionalFormatting sqref="B22:B29">
    <cfRule type="duplicateValues" dxfId="20" priority="26"/>
  </conditionalFormatting>
  <conditionalFormatting sqref="B22:B29">
    <cfRule type="duplicateValues" dxfId="19" priority="27"/>
  </conditionalFormatting>
  <conditionalFormatting sqref="B73:B74">
    <cfRule type="duplicateValues" dxfId="18" priority="36"/>
  </conditionalFormatting>
  <conditionalFormatting sqref="B61:B68">
    <cfRule type="duplicateValues" dxfId="17" priority="37"/>
  </conditionalFormatting>
  <conditionalFormatting sqref="B43 B46:B50 B52:B53">
    <cfRule type="duplicateValues" dxfId="16" priority="21"/>
  </conditionalFormatting>
  <conditionalFormatting sqref="B43">
    <cfRule type="duplicateValues" dxfId="15" priority="20"/>
  </conditionalFormatting>
  <conditionalFormatting sqref="B54">
    <cfRule type="duplicateValues" dxfId="14" priority="18"/>
  </conditionalFormatting>
  <conditionalFormatting sqref="B54">
    <cfRule type="duplicateValues" dxfId="13" priority="19"/>
  </conditionalFormatting>
  <conditionalFormatting sqref="B51">
    <cfRule type="duplicateValues" dxfId="12" priority="16"/>
  </conditionalFormatting>
  <conditionalFormatting sqref="B51">
    <cfRule type="duplicateValues" dxfId="11" priority="17"/>
  </conditionalFormatting>
  <conditionalFormatting sqref="B35:B42">
    <cfRule type="duplicateValues" dxfId="10" priority="54"/>
  </conditionalFormatting>
  <conditionalFormatting sqref="B88:B89">
    <cfRule type="duplicateValues" dxfId="9" priority="14"/>
  </conditionalFormatting>
  <conditionalFormatting sqref="B88:B89">
    <cfRule type="duplicateValues" dxfId="8" priority="15"/>
  </conditionalFormatting>
  <conditionalFormatting sqref="B98:B99">
    <cfRule type="duplicateValues" dxfId="7" priority="12"/>
  </conditionalFormatting>
  <conditionalFormatting sqref="B98:B99">
    <cfRule type="duplicateValues" dxfId="6" priority="13"/>
  </conditionalFormatting>
  <conditionalFormatting sqref="B100:B101">
    <cfRule type="duplicateValues" dxfId="5" priority="10"/>
  </conditionalFormatting>
  <conditionalFormatting sqref="B100:B101">
    <cfRule type="duplicateValues" dxfId="4" priority="11"/>
  </conditionalFormatting>
  <conditionalFormatting sqref="B102:B103">
    <cfRule type="duplicateValues" dxfId="3" priority="8"/>
  </conditionalFormatting>
  <conditionalFormatting sqref="B102:B103">
    <cfRule type="duplicateValues" dxfId="2" priority="9"/>
  </conditionalFormatting>
  <conditionalFormatting sqref="B104:B105">
    <cfRule type="duplicateValues" dxfId="1" priority="6"/>
  </conditionalFormatting>
  <conditionalFormatting sqref="B104:B105">
    <cfRule type="duplicateValues" dxfId="0" priority="7"/>
  </conditionalFormatting>
  <pageMargins left="0.2" right="0.2" top="0.25" bottom="0.2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PL II.2 SN (2022 )</vt:lpstr>
      <vt:lpstr>PL II.2 (SN 2023)</vt:lpstr>
      <vt:lpstr>PL II.2 (SN 2024)</vt:lpstr>
      <vt:lpstr>PL III.2 (VSN)</vt:lpstr>
      <vt:lpstr>Sheet1</vt:lpstr>
      <vt:lpstr>'PL II.2 (SN 2023)'!Print_Area</vt:lpstr>
      <vt:lpstr>'PL II.2 (SN 2024)'!Print_Area</vt:lpstr>
      <vt:lpstr>'PL II.2 SN (2022 )'!Print_Area</vt:lpstr>
      <vt:lpstr>'PL II.2 (SN 2023)'!Print_Titles</vt:lpstr>
      <vt:lpstr>'PL II.2 (SN 2024)'!Print_Titles</vt:lpstr>
      <vt:lpstr>'PL II.2 SN (2022 )'!Print_Titles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2024-04-25T08:27:33Z</cp:lastPrinted>
  <dcterms:created xsi:type="dcterms:W3CDTF">2024-02-28T03:01:40Z</dcterms:created>
  <dcterms:modified xsi:type="dcterms:W3CDTF">2024-05-02T03:59:57Z</dcterms:modified>
</cp:coreProperties>
</file>